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iss\Desktop\Honours Manuscript\Gill_et_al_2022_ElectronicSupplementaryMaterial\"/>
    </mc:Choice>
  </mc:AlternateContent>
  <xr:revisionPtr revIDLastSave="0" documentId="13_ncr:1_{8215B40C-A4AC-4CFB-AABD-29E2D8BAC291}" xr6:coauthVersionLast="47" xr6:coauthVersionMax="47" xr10:uidLastSave="{00000000-0000-0000-0000-000000000000}"/>
  <bookViews>
    <workbookView xWindow="25560" yWindow="0" windowWidth="51090" windowHeight="21570" xr2:uid="{349BC173-A62E-472C-9144-60EA4C06A7B4}"/>
  </bookViews>
  <sheets>
    <sheet name="Key" sheetId="31" r:id="rId1"/>
    <sheet name="1) Flow cytometry raw export" sheetId="25" r:id="rId2"/>
    <sheet name="2) Clean up + normalisation" sheetId="26" r:id="rId3"/>
    <sheet name="3) Calculating rates + change" sheetId="27" r:id="rId4"/>
    <sheet name="4) Calculating relative values" sheetId="29" r:id="rId5"/>
    <sheet name="5) Final data for analysis" sheetId="3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K17" i="29" l="1"/>
  <c r="AJ17" i="29"/>
  <c r="AI17" i="29"/>
  <c r="AH17" i="29"/>
  <c r="AG17" i="29"/>
  <c r="AF17" i="29"/>
  <c r="AE17" i="29"/>
  <c r="AK16" i="29"/>
  <c r="AJ16" i="29"/>
  <c r="AI16" i="29"/>
  <c r="AH16" i="29"/>
  <c r="AG16" i="29"/>
  <c r="AF16" i="29"/>
  <c r="AE16" i="29"/>
  <c r="AK15" i="29"/>
  <c r="AJ15" i="29"/>
  <c r="AI15" i="29"/>
  <c r="AH15" i="29"/>
  <c r="AG15" i="29"/>
  <c r="AF15" i="29"/>
  <c r="AE15" i="29"/>
  <c r="AK14" i="29"/>
  <c r="AJ14" i="29"/>
  <c r="AI14" i="29"/>
  <c r="AH14" i="29"/>
  <c r="AG14" i="29"/>
  <c r="AF14" i="29"/>
  <c r="AE14" i="29"/>
  <c r="AK13" i="29"/>
  <c r="AJ13" i="29"/>
  <c r="AI13" i="29"/>
  <c r="AH13" i="29"/>
  <c r="AG13" i="29"/>
  <c r="AF13" i="29"/>
  <c r="AE13" i="29"/>
  <c r="AK12" i="29"/>
  <c r="AJ12" i="29"/>
  <c r="AI12" i="29"/>
  <c r="AH12" i="29"/>
  <c r="AG12" i="29"/>
  <c r="AF12" i="29"/>
  <c r="AE12" i="29"/>
  <c r="AK11" i="29"/>
  <c r="AJ11" i="29"/>
  <c r="AI11" i="29"/>
  <c r="AH11" i="29"/>
  <c r="AG11" i="29"/>
  <c r="AF11" i="29"/>
  <c r="AE11" i="29"/>
  <c r="AK10" i="29"/>
  <c r="AJ10" i="29"/>
  <c r="AI10" i="29"/>
  <c r="AH10" i="29"/>
  <c r="AG10" i="29"/>
  <c r="AF10" i="29"/>
  <c r="AE10" i="29"/>
  <c r="AK9" i="29"/>
  <c r="AJ9" i="29"/>
  <c r="AI9" i="29"/>
  <c r="AH9" i="29"/>
  <c r="AG9" i="29"/>
  <c r="AF9" i="29"/>
  <c r="AE9" i="29"/>
  <c r="AK8" i="29"/>
  <c r="AJ8" i="29"/>
  <c r="AI8" i="29"/>
  <c r="AH8" i="29"/>
  <c r="AG8" i="29"/>
  <c r="AF8" i="29"/>
  <c r="AE8" i="29"/>
  <c r="AK7" i="29"/>
  <c r="AJ7" i="29"/>
  <c r="AI7" i="29"/>
  <c r="AH7" i="29"/>
  <c r="AG7" i="29"/>
  <c r="AF7" i="29"/>
  <c r="AE7" i="29"/>
  <c r="AK6" i="29"/>
  <c r="AJ6" i="29"/>
  <c r="AI6" i="29"/>
  <c r="AH6" i="29"/>
  <c r="AG6" i="29"/>
  <c r="AF6" i="29"/>
  <c r="AE6" i="29"/>
  <c r="AK5" i="29"/>
  <c r="AJ5" i="29"/>
  <c r="AI5" i="29"/>
  <c r="AH5" i="29"/>
  <c r="AG5" i="29"/>
  <c r="AF5" i="29"/>
  <c r="AE5" i="29"/>
  <c r="AK4" i="29"/>
  <c r="AJ4" i="29"/>
  <c r="AI4" i="29"/>
  <c r="AH4" i="29"/>
  <c r="AG4" i="29"/>
  <c r="AF4" i="29"/>
  <c r="AE4" i="29"/>
  <c r="AK3" i="29"/>
  <c r="AJ3" i="29"/>
  <c r="AI3" i="29"/>
  <c r="AH3" i="29"/>
  <c r="AG3" i="29"/>
  <c r="AF3" i="29"/>
  <c r="AE3" i="29"/>
  <c r="AK2" i="29"/>
  <c r="AJ2" i="29"/>
  <c r="AI2" i="29"/>
  <c r="AH2" i="29"/>
  <c r="AG2" i="29"/>
  <c r="AF2" i="29"/>
  <c r="AE2" i="29"/>
  <c r="AA877" i="30"/>
  <c r="X877" i="30"/>
  <c r="U877" i="30"/>
  <c r="R877" i="30"/>
  <c r="O877" i="30"/>
  <c r="L877" i="30"/>
  <c r="I877" i="30"/>
  <c r="AA876" i="30"/>
  <c r="X876" i="30"/>
  <c r="U876" i="30"/>
  <c r="R876" i="30"/>
  <c r="O876" i="30"/>
  <c r="L876" i="30"/>
  <c r="I876" i="30"/>
  <c r="AA875" i="30"/>
  <c r="X875" i="30"/>
  <c r="U875" i="30"/>
  <c r="R875" i="30"/>
  <c r="O875" i="30"/>
  <c r="L875" i="30"/>
  <c r="I875" i="30"/>
  <c r="AA874" i="30"/>
  <c r="X874" i="30"/>
  <c r="U874" i="30"/>
  <c r="R874" i="30"/>
  <c r="O874" i="30"/>
  <c r="L874" i="30"/>
  <c r="I874" i="30"/>
  <c r="AA873" i="30"/>
  <c r="X873" i="30"/>
  <c r="U873" i="30"/>
  <c r="R873" i="30"/>
  <c r="O873" i="30"/>
  <c r="L873" i="30"/>
  <c r="I873" i="30"/>
  <c r="AA872" i="30"/>
  <c r="X872" i="30"/>
  <c r="U872" i="30"/>
  <c r="R872" i="30"/>
  <c r="O872" i="30"/>
  <c r="L872" i="30"/>
  <c r="I872" i="30"/>
  <c r="AA871" i="30"/>
  <c r="X871" i="30"/>
  <c r="U871" i="30"/>
  <c r="R871" i="30"/>
  <c r="O871" i="30"/>
  <c r="L871" i="30"/>
  <c r="I871" i="30"/>
  <c r="AA870" i="30"/>
  <c r="X870" i="30"/>
  <c r="U870" i="30"/>
  <c r="R870" i="30"/>
  <c r="O870" i="30"/>
  <c r="L870" i="30"/>
  <c r="I870" i="30"/>
  <c r="AA869" i="30"/>
  <c r="X869" i="30"/>
  <c r="U869" i="30"/>
  <c r="R869" i="30"/>
  <c r="O869" i="30"/>
  <c r="L869" i="30"/>
  <c r="I869" i="30"/>
  <c r="AA868" i="30"/>
  <c r="X868" i="30"/>
  <c r="U868" i="30"/>
  <c r="R868" i="30"/>
  <c r="O868" i="30"/>
  <c r="L868" i="30"/>
  <c r="I868" i="30"/>
  <c r="AA867" i="30"/>
  <c r="X867" i="30"/>
  <c r="U867" i="30"/>
  <c r="R867" i="30"/>
  <c r="O867" i="30"/>
  <c r="L867" i="30"/>
  <c r="I867" i="30"/>
  <c r="AA866" i="30"/>
  <c r="X866" i="30"/>
  <c r="U866" i="30"/>
  <c r="R866" i="30"/>
  <c r="O866" i="30"/>
  <c r="L866" i="30"/>
  <c r="I866" i="30"/>
  <c r="AA865" i="30"/>
  <c r="X865" i="30"/>
  <c r="U865" i="30"/>
  <c r="R865" i="30"/>
  <c r="O865" i="30"/>
  <c r="L865" i="30"/>
  <c r="I865" i="30"/>
  <c r="AA864" i="30"/>
  <c r="X864" i="30"/>
  <c r="U864" i="30"/>
  <c r="R864" i="30"/>
  <c r="O864" i="30"/>
  <c r="L864" i="30"/>
  <c r="I864" i="30"/>
  <c r="AA863" i="30"/>
  <c r="X863" i="30"/>
  <c r="U863" i="30"/>
  <c r="R863" i="30"/>
  <c r="O863" i="30"/>
  <c r="L863" i="30"/>
  <c r="I863" i="30"/>
  <c r="AA862" i="30"/>
  <c r="X862" i="30"/>
  <c r="U862" i="30"/>
  <c r="R862" i="30"/>
  <c r="O862" i="30"/>
  <c r="L862" i="30"/>
  <c r="I862" i="30"/>
  <c r="AA861" i="30"/>
  <c r="X861" i="30"/>
  <c r="U861" i="30"/>
  <c r="R861" i="30"/>
  <c r="O861" i="30"/>
  <c r="L861" i="30"/>
  <c r="I861" i="30"/>
  <c r="AA860" i="30"/>
  <c r="X860" i="30"/>
  <c r="U860" i="30"/>
  <c r="R860" i="30"/>
  <c r="O860" i="30"/>
  <c r="L860" i="30"/>
  <c r="I860" i="30"/>
  <c r="AA859" i="30"/>
  <c r="X859" i="30"/>
  <c r="U859" i="30"/>
  <c r="R859" i="30"/>
  <c r="O859" i="30"/>
  <c r="L859" i="30"/>
  <c r="I859" i="30"/>
  <c r="AA858" i="30"/>
  <c r="X858" i="30"/>
  <c r="U858" i="30"/>
  <c r="R858" i="30"/>
  <c r="O858" i="30"/>
  <c r="L858" i="30"/>
  <c r="I858" i="30"/>
  <c r="AA857" i="30"/>
  <c r="X857" i="30"/>
  <c r="U857" i="30"/>
  <c r="R857" i="30"/>
  <c r="O857" i="30"/>
  <c r="L857" i="30"/>
  <c r="I857" i="30"/>
  <c r="AA856" i="30"/>
  <c r="X856" i="30"/>
  <c r="U856" i="30"/>
  <c r="R856" i="30"/>
  <c r="O856" i="30"/>
  <c r="L856" i="30"/>
  <c r="I856" i="30"/>
  <c r="AA855" i="30"/>
  <c r="X855" i="30"/>
  <c r="U855" i="30"/>
  <c r="R855" i="30"/>
  <c r="O855" i="30"/>
  <c r="L855" i="30"/>
  <c r="I855" i="30"/>
  <c r="AA854" i="30"/>
  <c r="X854" i="30"/>
  <c r="U854" i="30"/>
  <c r="R854" i="30"/>
  <c r="O854" i="30"/>
  <c r="L854" i="30"/>
  <c r="I854" i="30"/>
  <c r="AA853" i="30"/>
  <c r="X853" i="30"/>
  <c r="U853" i="30"/>
  <c r="R853" i="30"/>
  <c r="O853" i="30"/>
  <c r="L853" i="30"/>
  <c r="I853" i="30"/>
  <c r="AA852" i="30"/>
  <c r="X852" i="30"/>
  <c r="U852" i="30"/>
  <c r="R852" i="30"/>
  <c r="O852" i="30"/>
  <c r="L852" i="30"/>
  <c r="I852" i="30"/>
  <c r="AA851" i="30"/>
  <c r="X851" i="30"/>
  <c r="U851" i="30"/>
  <c r="R851" i="30"/>
  <c r="O851" i="30"/>
  <c r="L851" i="30"/>
  <c r="I851" i="30"/>
  <c r="AA850" i="30"/>
  <c r="X850" i="30"/>
  <c r="U850" i="30"/>
  <c r="R850" i="30"/>
  <c r="O850" i="30"/>
  <c r="L850" i="30"/>
  <c r="I850" i="30"/>
  <c r="AA849" i="30"/>
  <c r="X849" i="30"/>
  <c r="U849" i="30"/>
  <c r="R849" i="30"/>
  <c r="O849" i="30"/>
  <c r="L849" i="30"/>
  <c r="I849" i="30"/>
  <c r="AA848" i="30"/>
  <c r="X848" i="30"/>
  <c r="U848" i="30"/>
  <c r="R848" i="30"/>
  <c r="O848" i="30"/>
  <c r="L848" i="30"/>
  <c r="I848" i="30"/>
  <c r="AA847" i="30"/>
  <c r="X847" i="30"/>
  <c r="U847" i="30"/>
  <c r="R847" i="30"/>
  <c r="O847" i="30"/>
  <c r="L847" i="30"/>
  <c r="I847" i="30"/>
  <c r="AA846" i="30"/>
  <c r="X846" i="30"/>
  <c r="U846" i="30"/>
  <c r="R846" i="30"/>
  <c r="O846" i="30"/>
  <c r="L846" i="30"/>
  <c r="I846" i="30"/>
  <c r="AA845" i="30"/>
  <c r="X845" i="30"/>
  <c r="U845" i="30"/>
  <c r="R845" i="30"/>
  <c r="O845" i="30"/>
  <c r="L845" i="30"/>
  <c r="I845" i="30"/>
  <c r="AA844" i="30"/>
  <c r="X844" i="30"/>
  <c r="U844" i="30"/>
  <c r="R844" i="30"/>
  <c r="O844" i="30"/>
  <c r="L844" i="30"/>
  <c r="I844" i="30"/>
  <c r="AA843" i="30"/>
  <c r="X843" i="30"/>
  <c r="U843" i="30"/>
  <c r="R843" i="30"/>
  <c r="O843" i="30"/>
  <c r="L843" i="30"/>
  <c r="I843" i="30"/>
  <c r="AA842" i="30"/>
  <c r="X842" i="30"/>
  <c r="U842" i="30"/>
  <c r="R842" i="30"/>
  <c r="O842" i="30"/>
  <c r="L842" i="30"/>
  <c r="I842" i="30"/>
  <c r="AA841" i="30"/>
  <c r="X841" i="30"/>
  <c r="U841" i="30"/>
  <c r="R841" i="30"/>
  <c r="O841" i="30"/>
  <c r="L841" i="30"/>
  <c r="I841" i="30"/>
  <c r="AA840" i="30"/>
  <c r="X840" i="30"/>
  <c r="U840" i="30"/>
  <c r="R840" i="30"/>
  <c r="O840" i="30"/>
  <c r="L840" i="30"/>
  <c r="I840" i="30"/>
  <c r="AA839" i="30"/>
  <c r="X839" i="30"/>
  <c r="U839" i="30"/>
  <c r="R839" i="30"/>
  <c r="O839" i="30"/>
  <c r="L839" i="30"/>
  <c r="I839" i="30"/>
  <c r="AA838" i="30"/>
  <c r="X838" i="30"/>
  <c r="U838" i="30"/>
  <c r="R838" i="30"/>
  <c r="O838" i="30"/>
  <c r="L838" i="30"/>
  <c r="I838" i="30"/>
  <c r="AA837" i="30"/>
  <c r="X837" i="30"/>
  <c r="U837" i="30"/>
  <c r="R837" i="30"/>
  <c r="O837" i="30"/>
  <c r="L837" i="30"/>
  <c r="I837" i="30"/>
  <c r="AA836" i="30"/>
  <c r="X836" i="30"/>
  <c r="U836" i="30"/>
  <c r="R836" i="30"/>
  <c r="O836" i="30"/>
  <c r="L836" i="30"/>
  <c r="I836" i="30"/>
  <c r="AA835" i="30"/>
  <c r="X835" i="30"/>
  <c r="U835" i="30"/>
  <c r="R835" i="30"/>
  <c r="O835" i="30"/>
  <c r="L835" i="30"/>
  <c r="I835" i="30"/>
  <c r="AA834" i="30"/>
  <c r="X834" i="30"/>
  <c r="U834" i="30"/>
  <c r="R834" i="30"/>
  <c r="O834" i="30"/>
  <c r="L834" i="30"/>
  <c r="I834" i="30"/>
  <c r="AA833" i="30"/>
  <c r="X833" i="30"/>
  <c r="U833" i="30"/>
  <c r="R833" i="30"/>
  <c r="O833" i="30"/>
  <c r="L833" i="30"/>
  <c r="I833" i="30"/>
  <c r="AA832" i="30"/>
  <c r="X832" i="30"/>
  <c r="U832" i="30"/>
  <c r="R832" i="30"/>
  <c r="O832" i="30"/>
  <c r="L832" i="30"/>
  <c r="I832" i="30"/>
  <c r="AA831" i="30"/>
  <c r="X831" i="30"/>
  <c r="U831" i="30"/>
  <c r="R831" i="30"/>
  <c r="O831" i="30"/>
  <c r="L831" i="30"/>
  <c r="I831" i="30"/>
  <c r="AA830" i="30"/>
  <c r="X830" i="30"/>
  <c r="U830" i="30"/>
  <c r="R830" i="30"/>
  <c r="O830" i="30"/>
  <c r="L830" i="30"/>
  <c r="I830" i="30"/>
  <c r="AA829" i="30"/>
  <c r="X829" i="30"/>
  <c r="U829" i="30"/>
  <c r="R829" i="30"/>
  <c r="O829" i="30"/>
  <c r="L829" i="30"/>
  <c r="I829" i="30"/>
  <c r="AA828" i="30"/>
  <c r="X828" i="30"/>
  <c r="U828" i="30"/>
  <c r="R828" i="30"/>
  <c r="O828" i="30"/>
  <c r="L828" i="30"/>
  <c r="I828" i="30"/>
  <c r="AA827" i="30"/>
  <c r="X827" i="30"/>
  <c r="U827" i="30"/>
  <c r="R827" i="30"/>
  <c r="O827" i="30"/>
  <c r="L827" i="30"/>
  <c r="I827" i="30"/>
  <c r="AA826" i="30"/>
  <c r="X826" i="30"/>
  <c r="U826" i="30"/>
  <c r="R826" i="30"/>
  <c r="O826" i="30"/>
  <c r="L826" i="30"/>
  <c r="I826" i="30"/>
  <c r="AA825" i="30"/>
  <c r="X825" i="30"/>
  <c r="U825" i="30"/>
  <c r="R825" i="30"/>
  <c r="O825" i="30"/>
  <c r="L825" i="30"/>
  <c r="I825" i="30"/>
  <c r="AA824" i="30"/>
  <c r="X824" i="30"/>
  <c r="U824" i="30"/>
  <c r="R824" i="30"/>
  <c r="O824" i="30"/>
  <c r="L824" i="30"/>
  <c r="I824" i="30"/>
  <c r="AA823" i="30"/>
  <c r="X823" i="30"/>
  <c r="U823" i="30"/>
  <c r="R823" i="30"/>
  <c r="O823" i="30"/>
  <c r="L823" i="30"/>
  <c r="I823" i="30"/>
  <c r="AA822" i="30"/>
  <c r="X822" i="30"/>
  <c r="U822" i="30"/>
  <c r="R822" i="30"/>
  <c r="O822" i="30"/>
  <c r="L822" i="30"/>
  <c r="I822" i="30"/>
  <c r="AA821" i="30"/>
  <c r="X821" i="30"/>
  <c r="U821" i="30"/>
  <c r="R821" i="30"/>
  <c r="O821" i="30"/>
  <c r="L821" i="30"/>
  <c r="I821" i="30"/>
  <c r="AA820" i="30"/>
  <c r="X820" i="30"/>
  <c r="U820" i="30"/>
  <c r="R820" i="30"/>
  <c r="O820" i="30"/>
  <c r="L820" i="30"/>
  <c r="I820" i="30"/>
  <c r="AA819" i="30"/>
  <c r="X819" i="30"/>
  <c r="U819" i="30"/>
  <c r="R819" i="30"/>
  <c r="O819" i="30"/>
  <c r="L819" i="30"/>
  <c r="I819" i="30"/>
  <c r="AA818" i="30"/>
  <c r="X818" i="30"/>
  <c r="U818" i="30"/>
  <c r="R818" i="30"/>
  <c r="O818" i="30"/>
  <c r="L818" i="30"/>
  <c r="I818" i="30"/>
  <c r="AA817" i="30"/>
  <c r="X817" i="30"/>
  <c r="U817" i="30"/>
  <c r="R817" i="30"/>
  <c r="O817" i="30"/>
  <c r="L817" i="30"/>
  <c r="I817" i="30"/>
  <c r="AA816" i="30"/>
  <c r="X816" i="30"/>
  <c r="U816" i="30"/>
  <c r="R816" i="30"/>
  <c r="O816" i="30"/>
  <c r="L816" i="30"/>
  <c r="I816" i="30"/>
  <c r="AA815" i="30"/>
  <c r="X815" i="30"/>
  <c r="U815" i="30"/>
  <c r="R815" i="30"/>
  <c r="O815" i="30"/>
  <c r="L815" i="30"/>
  <c r="I815" i="30"/>
  <c r="AA814" i="30"/>
  <c r="X814" i="30"/>
  <c r="U814" i="30"/>
  <c r="R814" i="30"/>
  <c r="O814" i="30"/>
  <c r="L814" i="30"/>
  <c r="I814" i="30"/>
  <c r="AA813" i="30"/>
  <c r="X813" i="30"/>
  <c r="U813" i="30"/>
  <c r="R813" i="30"/>
  <c r="O813" i="30"/>
  <c r="L813" i="30"/>
  <c r="I813" i="30"/>
  <c r="AA812" i="30"/>
  <c r="X812" i="30"/>
  <c r="U812" i="30"/>
  <c r="R812" i="30"/>
  <c r="O812" i="30"/>
  <c r="L812" i="30"/>
  <c r="I812" i="30"/>
  <c r="AA811" i="30"/>
  <c r="X811" i="30"/>
  <c r="U811" i="30"/>
  <c r="R811" i="30"/>
  <c r="O811" i="30"/>
  <c r="L811" i="30"/>
  <c r="I811" i="30"/>
  <c r="AA810" i="30"/>
  <c r="X810" i="30"/>
  <c r="U810" i="30"/>
  <c r="R810" i="30"/>
  <c r="O810" i="30"/>
  <c r="L810" i="30"/>
  <c r="I810" i="30"/>
  <c r="AA809" i="30"/>
  <c r="X809" i="30"/>
  <c r="U809" i="30"/>
  <c r="R809" i="30"/>
  <c r="O809" i="30"/>
  <c r="L809" i="30"/>
  <c r="I809" i="30"/>
  <c r="AA808" i="30"/>
  <c r="X808" i="30"/>
  <c r="U808" i="30"/>
  <c r="R808" i="30"/>
  <c r="O808" i="30"/>
  <c r="L808" i="30"/>
  <c r="I808" i="30"/>
  <c r="AA807" i="30"/>
  <c r="X807" i="30"/>
  <c r="U807" i="30"/>
  <c r="R807" i="30"/>
  <c r="O807" i="30"/>
  <c r="L807" i="30"/>
  <c r="I807" i="30"/>
  <c r="AA806" i="30"/>
  <c r="X806" i="30"/>
  <c r="U806" i="30"/>
  <c r="R806" i="30"/>
  <c r="O806" i="30"/>
  <c r="L806" i="30"/>
  <c r="I806" i="30"/>
  <c r="AA805" i="30"/>
  <c r="X805" i="30"/>
  <c r="U805" i="30"/>
  <c r="R805" i="30"/>
  <c r="O805" i="30"/>
  <c r="L805" i="30"/>
  <c r="I805" i="30"/>
  <c r="AA804" i="30"/>
  <c r="X804" i="30"/>
  <c r="U804" i="30"/>
  <c r="R804" i="30"/>
  <c r="O804" i="30"/>
  <c r="L804" i="30"/>
  <c r="I804" i="30"/>
  <c r="AA803" i="30"/>
  <c r="X803" i="30"/>
  <c r="U803" i="30"/>
  <c r="R803" i="30"/>
  <c r="O803" i="30"/>
  <c r="L803" i="30"/>
  <c r="I803" i="30"/>
  <c r="AA802" i="30"/>
  <c r="X802" i="30"/>
  <c r="U802" i="30"/>
  <c r="R802" i="30"/>
  <c r="O802" i="30"/>
  <c r="L802" i="30"/>
  <c r="I802" i="30"/>
  <c r="AA801" i="30"/>
  <c r="X801" i="30"/>
  <c r="U801" i="30"/>
  <c r="R801" i="30"/>
  <c r="O801" i="30"/>
  <c r="L801" i="30"/>
  <c r="I801" i="30"/>
  <c r="AA800" i="30"/>
  <c r="X800" i="30"/>
  <c r="U800" i="30"/>
  <c r="R800" i="30"/>
  <c r="O800" i="30"/>
  <c r="L800" i="30"/>
  <c r="I800" i="30"/>
  <c r="AA799" i="30"/>
  <c r="X799" i="30"/>
  <c r="U799" i="30"/>
  <c r="R799" i="30"/>
  <c r="O799" i="30"/>
  <c r="L799" i="30"/>
  <c r="I799" i="30"/>
  <c r="AA798" i="30"/>
  <c r="X798" i="30"/>
  <c r="U798" i="30"/>
  <c r="R798" i="30"/>
  <c r="O798" i="30"/>
  <c r="L798" i="30"/>
  <c r="I798" i="30"/>
  <c r="AA797" i="30"/>
  <c r="X797" i="30"/>
  <c r="U797" i="30"/>
  <c r="R797" i="30"/>
  <c r="O797" i="30"/>
  <c r="L797" i="30"/>
  <c r="I797" i="30"/>
  <c r="AA796" i="30"/>
  <c r="X796" i="30"/>
  <c r="U796" i="30"/>
  <c r="R796" i="30"/>
  <c r="O796" i="30"/>
  <c r="L796" i="30"/>
  <c r="I796" i="30"/>
  <c r="AA795" i="30"/>
  <c r="X795" i="30"/>
  <c r="U795" i="30"/>
  <c r="R795" i="30"/>
  <c r="O795" i="30"/>
  <c r="L795" i="30"/>
  <c r="I795" i="30"/>
  <c r="AA794" i="30"/>
  <c r="X794" i="30"/>
  <c r="U794" i="30"/>
  <c r="R794" i="30"/>
  <c r="O794" i="30"/>
  <c r="L794" i="30"/>
  <c r="I794" i="30"/>
  <c r="AA793" i="30"/>
  <c r="X793" i="30"/>
  <c r="U793" i="30"/>
  <c r="R793" i="30"/>
  <c r="O793" i="30"/>
  <c r="L793" i="30"/>
  <c r="I793" i="30"/>
  <c r="AA792" i="30"/>
  <c r="X792" i="30"/>
  <c r="U792" i="30"/>
  <c r="R792" i="30"/>
  <c r="O792" i="30"/>
  <c r="L792" i="30"/>
  <c r="I792" i="30"/>
  <c r="AA791" i="30"/>
  <c r="X791" i="30"/>
  <c r="U791" i="30"/>
  <c r="R791" i="30"/>
  <c r="O791" i="30"/>
  <c r="L791" i="30"/>
  <c r="I791" i="30"/>
  <c r="AA790" i="30"/>
  <c r="X790" i="30"/>
  <c r="U790" i="30"/>
  <c r="R790" i="30"/>
  <c r="O790" i="30"/>
  <c r="L790" i="30"/>
  <c r="I790" i="30"/>
  <c r="AA789" i="30"/>
  <c r="X789" i="30"/>
  <c r="U789" i="30"/>
  <c r="R789" i="30"/>
  <c r="O789" i="30"/>
  <c r="L789" i="30"/>
  <c r="I789" i="30"/>
  <c r="AA788" i="30"/>
  <c r="X788" i="30"/>
  <c r="U788" i="30"/>
  <c r="R788" i="30"/>
  <c r="O788" i="30"/>
  <c r="L788" i="30"/>
  <c r="I788" i="30"/>
  <c r="AA787" i="30"/>
  <c r="X787" i="30"/>
  <c r="U787" i="30"/>
  <c r="R787" i="30"/>
  <c r="O787" i="30"/>
  <c r="L787" i="30"/>
  <c r="I787" i="30"/>
  <c r="AA786" i="30"/>
  <c r="X786" i="30"/>
  <c r="U786" i="30"/>
  <c r="R786" i="30"/>
  <c r="O786" i="30"/>
  <c r="L786" i="30"/>
  <c r="I786" i="30"/>
  <c r="AA785" i="30"/>
  <c r="X785" i="30"/>
  <c r="U785" i="30"/>
  <c r="R785" i="30"/>
  <c r="O785" i="30"/>
  <c r="L785" i="30"/>
  <c r="I785" i="30"/>
  <c r="AA784" i="30"/>
  <c r="X784" i="30"/>
  <c r="U784" i="30"/>
  <c r="R784" i="30"/>
  <c r="O784" i="30"/>
  <c r="L784" i="30"/>
  <c r="I784" i="30"/>
  <c r="AA783" i="30"/>
  <c r="X783" i="30"/>
  <c r="U783" i="30"/>
  <c r="R783" i="30"/>
  <c r="O783" i="30"/>
  <c r="L783" i="30"/>
  <c r="I783" i="30"/>
  <c r="AA782" i="30"/>
  <c r="X782" i="30"/>
  <c r="U782" i="30"/>
  <c r="R782" i="30"/>
  <c r="O782" i="30"/>
  <c r="L782" i="30"/>
  <c r="I782" i="30"/>
  <c r="AA781" i="30"/>
  <c r="X781" i="30"/>
  <c r="U781" i="30"/>
  <c r="R781" i="30"/>
  <c r="O781" i="30"/>
  <c r="L781" i="30"/>
  <c r="I781" i="30"/>
  <c r="AA780" i="30"/>
  <c r="X780" i="30"/>
  <c r="U780" i="30"/>
  <c r="R780" i="30"/>
  <c r="O780" i="30"/>
  <c r="L780" i="30"/>
  <c r="I780" i="30"/>
  <c r="AA779" i="30"/>
  <c r="X779" i="30"/>
  <c r="U779" i="30"/>
  <c r="R779" i="30"/>
  <c r="O779" i="30"/>
  <c r="L779" i="30"/>
  <c r="I779" i="30"/>
  <c r="AA778" i="30"/>
  <c r="X778" i="30"/>
  <c r="U778" i="30"/>
  <c r="R778" i="30"/>
  <c r="O778" i="30"/>
  <c r="L778" i="30"/>
  <c r="I778" i="30"/>
  <c r="AA777" i="30"/>
  <c r="X777" i="30"/>
  <c r="U777" i="30"/>
  <c r="R777" i="30"/>
  <c r="O777" i="30"/>
  <c r="L777" i="30"/>
  <c r="I777" i="30"/>
  <c r="AA776" i="30"/>
  <c r="X776" i="30"/>
  <c r="U776" i="30"/>
  <c r="R776" i="30"/>
  <c r="O776" i="30"/>
  <c r="L776" i="30"/>
  <c r="I776" i="30"/>
  <c r="AA775" i="30"/>
  <c r="X775" i="30"/>
  <c r="U775" i="30"/>
  <c r="R775" i="30"/>
  <c r="O775" i="30"/>
  <c r="L775" i="30"/>
  <c r="I775" i="30"/>
  <c r="AA774" i="30"/>
  <c r="X774" i="30"/>
  <c r="U774" i="30"/>
  <c r="R774" i="30"/>
  <c r="O774" i="30"/>
  <c r="L774" i="30"/>
  <c r="I774" i="30"/>
  <c r="AA773" i="30"/>
  <c r="X773" i="30"/>
  <c r="U773" i="30"/>
  <c r="R773" i="30"/>
  <c r="O773" i="30"/>
  <c r="L773" i="30"/>
  <c r="I773" i="30"/>
  <c r="AA772" i="30"/>
  <c r="X772" i="30"/>
  <c r="U772" i="30"/>
  <c r="R772" i="30"/>
  <c r="O772" i="30"/>
  <c r="L772" i="30"/>
  <c r="I772" i="30"/>
  <c r="AA771" i="30"/>
  <c r="X771" i="30"/>
  <c r="U771" i="30"/>
  <c r="R771" i="30"/>
  <c r="O771" i="30"/>
  <c r="L771" i="30"/>
  <c r="I771" i="30"/>
  <c r="AA770" i="30"/>
  <c r="X770" i="30"/>
  <c r="U770" i="30"/>
  <c r="R770" i="30"/>
  <c r="O770" i="30"/>
  <c r="L770" i="30"/>
  <c r="I770" i="30"/>
  <c r="AA769" i="30"/>
  <c r="X769" i="30"/>
  <c r="U769" i="30"/>
  <c r="R769" i="30"/>
  <c r="O769" i="30"/>
  <c r="L769" i="30"/>
  <c r="I769" i="30"/>
  <c r="AA768" i="30"/>
  <c r="X768" i="30"/>
  <c r="U768" i="30"/>
  <c r="R768" i="30"/>
  <c r="O768" i="30"/>
  <c r="L768" i="30"/>
  <c r="I768" i="30"/>
  <c r="AA767" i="30"/>
  <c r="X767" i="30"/>
  <c r="U767" i="30"/>
  <c r="R767" i="30"/>
  <c r="O767" i="30"/>
  <c r="L767" i="30"/>
  <c r="I767" i="30"/>
  <c r="AA766" i="30"/>
  <c r="X766" i="30"/>
  <c r="U766" i="30"/>
  <c r="R766" i="30"/>
  <c r="O766" i="30"/>
  <c r="L766" i="30"/>
  <c r="I766" i="30"/>
  <c r="AA765" i="30"/>
  <c r="X765" i="30"/>
  <c r="U765" i="30"/>
  <c r="R765" i="30"/>
  <c r="O765" i="30"/>
  <c r="L765" i="30"/>
  <c r="I765" i="30"/>
  <c r="AA764" i="30"/>
  <c r="X764" i="30"/>
  <c r="U764" i="30"/>
  <c r="R764" i="30"/>
  <c r="O764" i="30"/>
  <c r="L764" i="30"/>
  <c r="I764" i="30"/>
  <c r="AA763" i="30"/>
  <c r="X763" i="30"/>
  <c r="U763" i="30"/>
  <c r="R763" i="30"/>
  <c r="O763" i="30"/>
  <c r="L763" i="30"/>
  <c r="I763" i="30"/>
  <c r="AA762" i="30"/>
  <c r="X762" i="30"/>
  <c r="U762" i="30"/>
  <c r="R762" i="30"/>
  <c r="O762" i="30"/>
  <c r="L762" i="30"/>
  <c r="I762" i="30"/>
  <c r="AA761" i="30"/>
  <c r="X761" i="30"/>
  <c r="U761" i="30"/>
  <c r="R761" i="30"/>
  <c r="O761" i="30"/>
  <c r="L761" i="30"/>
  <c r="I761" i="30"/>
  <c r="AA760" i="30"/>
  <c r="X760" i="30"/>
  <c r="U760" i="30"/>
  <c r="R760" i="30"/>
  <c r="O760" i="30"/>
  <c r="L760" i="30"/>
  <c r="I760" i="30"/>
  <c r="AA759" i="30"/>
  <c r="X759" i="30"/>
  <c r="U759" i="30"/>
  <c r="R759" i="30"/>
  <c r="O759" i="30"/>
  <c r="L759" i="30"/>
  <c r="I759" i="30"/>
  <c r="AA758" i="30"/>
  <c r="X758" i="30"/>
  <c r="U758" i="30"/>
  <c r="R758" i="30"/>
  <c r="O758" i="30"/>
  <c r="L758" i="30"/>
  <c r="I758" i="30"/>
  <c r="AA757" i="30"/>
  <c r="X757" i="30"/>
  <c r="U757" i="30"/>
  <c r="R757" i="30"/>
  <c r="O757" i="30"/>
  <c r="L757" i="30"/>
  <c r="I757" i="30"/>
  <c r="AA756" i="30"/>
  <c r="X756" i="30"/>
  <c r="U756" i="30"/>
  <c r="R756" i="30"/>
  <c r="O756" i="30"/>
  <c r="L756" i="30"/>
  <c r="I756" i="30"/>
  <c r="AA755" i="30"/>
  <c r="X755" i="30"/>
  <c r="U755" i="30"/>
  <c r="R755" i="30"/>
  <c r="O755" i="30"/>
  <c r="L755" i="30"/>
  <c r="I755" i="30"/>
  <c r="AA754" i="30"/>
  <c r="X754" i="30"/>
  <c r="U754" i="30"/>
  <c r="R754" i="30"/>
  <c r="O754" i="30"/>
  <c r="L754" i="30"/>
  <c r="I754" i="30"/>
  <c r="AA753" i="30"/>
  <c r="X753" i="30"/>
  <c r="U753" i="30"/>
  <c r="R753" i="30"/>
  <c r="O753" i="30"/>
  <c r="L753" i="30"/>
  <c r="I753" i="30"/>
  <c r="AA752" i="30"/>
  <c r="X752" i="30"/>
  <c r="U752" i="30"/>
  <c r="R752" i="30"/>
  <c r="O752" i="30"/>
  <c r="L752" i="30"/>
  <c r="I752" i="30"/>
  <c r="AA751" i="30"/>
  <c r="X751" i="30"/>
  <c r="U751" i="30"/>
  <c r="R751" i="30"/>
  <c r="O751" i="30"/>
  <c r="L751" i="30"/>
  <c r="I751" i="30"/>
  <c r="AA750" i="30"/>
  <c r="X750" i="30"/>
  <c r="U750" i="30"/>
  <c r="R750" i="30"/>
  <c r="O750" i="30"/>
  <c r="L750" i="30"/>
  <c r="I750" i="30"/>
  <c r="AA749" i="30"/>
  <c r="X749" i="30"/>
  <c r="U749" i="30"/>
  <c r="R749" i="30"/>
  <c r="O749" i="30"/>
  <c r="L749" i="30"/>
  <c r="I749" i="30"/>
  <c r="AA748" i="30"/>
  <c r="X748" i="30"/>
  <c r="U748" i="30"/>
  <c r="R748" i="30"/>
  <c r="O748" i="30"/>
  <c r="L748" i="30"/>
  <c r="I748" i="30"/>
  <c r="AA747" i="30"/>
  <c r="X747" i="30"/>
  <c r="U747" i="30"/>
  <c r="R747" i="30"/>
  <c r="O747" i="30"/>
  <c r="L747" i="30"/>
  <c r="I747" i="30"/>
  <c r="AA746" i="30"/>
  <c r="X746" i="30"/>
  <c r="U746" i="30"/>
  <c r="R746" i="30"/>
  <c r="O746" i="30"/>
  <c r="L746" i="30"/>
  <c r="I746" i="30"/>
  <c r="AA745" i="30"/>
  <c r="X745" i="30"/>
  <c r="U745" i="30"/>
  <c r="R745" i="30"/>
  <c r="O745" i="30"/>
  <c r="L745" i="30"/>
  <c r="I745" i="30"/>
  <c r="AA744" i="30"/>
  <c r="X744" i="30"/>
  <c r="U744" i="30"/>
  <c r="R744" i="30"/>
  <c r="O744" i="30"/>
  <c r="L744" i="30"/>
  <c r="I744" i="30"/>
  <c r="AA743" i="30"/>
  <c r="X743" i="30"/>
  <c r="U743" i="30"/>
  <c r="R743" i="30"/>
  <c r="O743" i="30"/>
  <c r="L743" i="30"/>
  <c r="I743" i="30"/>
  <c r="AA742" i="30"/>
  <c r="X742" i="30"/>
  <c r="U742" i="30"/>
  <c r="R742" i="30"/>
  <c r="O742" i="30"/>
  <c r="L742" i="30"/>
  <c r="I742" i="30"/>
  <c r="AA741" i="30"/>
  <c r="X741" i="30"/>
  <c r="U741" i="30"/>
  <c r="R741" i="30"/>
  <c r="O741" i="30"/>
  <c r="L741" i="30"/>
  <c r="I741" i="30"/>
  <c r="AA740" i="30"/>
  <c r="X740" i="30"/>
  <c r="U740" i="30"/>
  <c r="R740" i="30"/>
  <c r="O740" i="30"/>
  <c r="L740" i="30"/>
  <c r="I740" i="30"/>
  <c r="AA739" i="30"/>
  <c r="X739" i="30"/>
  <c r="U739" i="30"/>
  <c r="R739" i="30"/>
  <c r="O739" i="30"/>
  <c r="L739" i="30"/>
  <c r="I739" i="30"/>
  <c r="AA738" i="30"/>
  <c r="X738" i="30"/>
  <c r="U738" i="30"/>
  <c r="R738" i="30"/>
  <c r="O738" i="30"/>
  <c r="L738" i="30"/>
  <c r="I738" i="30"/>
  <c r="AA737" i="30"/>
  <c r="X737" i="30"/>
  <c r="U737" i="30"/>
  <c r="R737" i="30"/>
  <c r="O737" i="30"/>
  <c r="L737" i="30"/>
  <c r="I737" i="30"/>
  <c r="AA736" i="30"/>
  <c r="X736" i="30"/>
  <c r="U736" i="30"/>
  <c r="R736" i="30"/>
  <c r="O736" i="30"/>
  <c r="L736" i="30"/>
  <c r="I736" i="30"/>
  <c r="AA735" i="30"/>
  <c r="X735" i="30"/>
  <c r="U735" i="30"/>
  <c r="R735" i="30"/>
  <c r="O735" i="30"/>
  <c r="L735" i="30"/>
  <c r="I735" i="30"/>
  <c r="AA734" i="30"/>
  <c r="X734" i="30"/>
  <c r="U734" i="30"/>
  <c r="R734" i="30"/>
  <c r="O734" i="30"/>
  <c r="L734" i="30"/>
  <c r="I734" i="30"/>
  <c r="AA733" i="30"/>
  <c r="X733" i="30"/>
  <c r="U733" i="30"/>
  <c r="R733" i="30"/>
  <c r="O733" i="30"/>
  <c r="L733" i="30"/>
  <c r="I733" i="30"/>
  <c r="AA732" i="30"/>
  <c r="X732" i="30"/>
  <c r="U732" i="30"/>
  <c r="R732" i="30"/>
  <c r="O732" i="30"/>
  <c r="L732" i="30"/>
  <c r="I732" i="30"/>
  <c r="AA731" i="30"/>
  <c r="X731" i="30"/>
  <c r="U731" i="30"/>
  <c r="R731" i="30"/>
  <c r="O731" i="30"/>
  <c r="L731" i="30"/>
  <c r="I731" i="30"/>
  <c r="AA730" i="30"/>
  <c r="X730" i="30"/>
  <c r="U730" i="30"/>
  <c r="R730" i="30"/>
  <c r="O730" i="30"/>
  <c r="L730" i="30"/>
  <c r="I730" i="30"/>
  <c r="AA729" i="30"/>
  <c r="X729" i="30"/>
  <c r="U729" i="30"/>
  <c r="R729" i="30"/>
  <c r="O729" i="30"/>
  <c r="L729" i="30"/>
  <c r="I729" i="30"/>
  <c r="AA728" i="30"/>
  <c r="X728" i="30"/>
  <c r="U728" i="30"/>
  <c r="R728" i="30"/>
  <c r="O728" i="30"/>
  <c r="L728" i="30"/>
  <c r="I728" i="30"/>
  <c r="AA727" i="30"/>
  <c r="X727" i="30"/>
  <c r="U727" i="30"/>
  <c r="R727" i="30"/>
  <c r="O727" i="30"/>
  <c r="L727" i="30"/>
  <c r="I727" i="30"/>
  <c r="AA726" i="30"/>
  <c r="X726" i="30"/>
  <c r="U726" i="30"/>
  <c r="R726" i="30"/>
  <c r="O726" i="30"/>
  <c r="L726" i="30"/>
  <c r="I726" i="30"/>
  <c r="AA725" i="30"/>
  <c r="X725" i="30"/>
  <c r="U725" i="30"/>
  <c r="R725" i="30"/>
  <c r="O725" i="30"/>
  <c r="L725" i="30"/>
  <c r="I725" i="30"/>
  <c r="AA724" i="30"/>
  <c r="X724" i="30"/>
  <c r="U724" i="30"/>
  <c r="R724" i="30"/>
  <c r="O724" i="30"/>
  <c r="L724" i="30"/>
  <c r="I724" i="30"/>
  <c r="AA723" i="30"/>
  <c r="X723" i="30"/>
  <c r="U723" i="30"/>
  <c r="R723" i="30"/>
  <c r="O723" i="30"/>
  <c r="L723" i="30"/>
  <c r="I723" i="30"/>
  <c r="AA722" i="30"/>
  <c r="X722" i="30"/>
  <c r="U722" i="30"/>
  <c r="R722" i="30"/>
  <c r="O722" i="30"/>
  <c r="L722" i="30"/>
  <c r="I722" i="30"/>
  <c r="AA721" i="30"/>
  <c r="X721" i="30"/>
  <c r="U721" i="30"/>
  <c r="R721" i="30"/>
  <c r="O721" i="30"/>
  <c r="L721" i="30"/>
  <c r="I721" i="30"/>
  <c r="AA720" i="30"/>
  <c r="X720" i="30"/>
  <c r="U720" i="30"/>
  <c r="R720" i="30"/>
  <c r="O720" i="30"/>
  <c r="L720" i="30"/>
  <c r="I720" i="30"/>
  <c r="AA719" i="30"/>
  <c r="X719" i="30"/>
  <c r="U719" i="30"/>
  <c r="R719" i="30"/>
  <c r="O719" i="30"/>
  <c r="L719" i="30"/>
  <c r="I719" i="30"/>
  <c r="AA718" i="30"/>
  <c r="X718" i="30"/>
  <c r="U718" i="30"/>
  <c r="R718" i="30"/>
  <c r="O718" i="30"/>
  <c r="L718" i="30"/>
  <c r="I718" i="30"/>
  <c r="AA717" i="30"/>
  <c r="X717" i="30"/>
  <c r="U717" i="30"/>
  <c r="R717" i="30"/>
  <c r="O717" i="30"/>
  <c r="L717" i="30"/>
  <c r="I717" i="30"/>
  <c r="AA716" i="30"/>
  <c r="X716" i="30"/>
  <c r="U716" i="30"/>
  <c r="R716" i="30"/>
  <c r="O716" i="30"/>
  <c r="L716" i="30"/>
  <c r="I716" i="30"/>
  <c r="AA715" i="30"/>
  <c r="X715" i="30"/>
  <c r="U715" i="30"/>
  <c r="R715" i="30"/>
  <c r="O715" i="30"/>
  <c r="L715" i="30"/>
  <c r="I715" i="30"/>
  <c r="AA714" i="30"/>
  <c r="X714" i="30"/>
  <c r="U714" i="30"/>
  <c r="R714" i="30"/>
  <c r="O714" i="30"/>
  <c r="L714" i="30"/>
  <c r="I714" i="30"/>
  <c r="AA713" i="30"/>
  <c r="X713" i="30"/>
  <c r="U713" i="30"/>
  <c r="R713" i="30"/>
  <c r="O713" i="30"/>
  <c r="L713" i="30"/>
  <c r="I713" i="30"/>
  <c r="AA712" i="30"/>
  <c r="X712" i="30"/>
  <c r="U712" i="30"/>
  <c r="R712" i="30"/>
  <c r="O712" i="30"/>
  <c r="L712" i="30"/>
  <c r="I712" i="30"/>
  <c r="AA711" i="30"/>
  <c r="X711" i="30"/>
  <c r="U711" i="30"/>
  <c r="R711" i="30"/>
  <c r="O711" i="30"/>
  <c r="L711" i="30"/>
  <c r="I711" i="30"/>
  <c r="AA710" i="30"/>
  <c r="X710" i="30"/>
  <c r="U710" i="30"/>
  <c r="R710" i="30"/>
  <c r="O710" i="30"/>
  <c r="L710" i="30"/>
  <c r="I710" i="30"/>
  <c r="AA709" i="30"/>
  <c r="X709" i="30"/>
  <c r="U709" i="30"/>
  <c r="R709" i="30"/>
  <c r="O709" i="30"/>
  <c r="L709" i="30"/>
  <c r="I709" i="30"/>
  <c r="AA708" i="30"/>
  <c r="X708" i="30"/>
  <c r="U708" i="30"/>
  <c r="R708" i="30"/>
  <c r="O708" i="30"/>
  <c r="L708" i="30"/>
  <c r="I708" i="30"/>
  <c r="AA707" i="30"/>
  <c r="X707" i="30"/>
  <c r="U707" i="30"/>
  <c r="R707" i="30"/>
  <c r="O707" i="30"/>
  <c r="L707" i="30"/>
  <c r="I707" i="30"/>
  <c r="AA706" i="30"/>
  <c r="X706" i="30"/>
  <c r="U706" i="30"/>
  <c r="R706" i="30"/>
  <c r="O706" i="30"/>
  <c r="L706" i="30"/>
  <c r="I706" i="30"/>
  <c r="AA705" i="30"/>
  <c r="X705" i="30"/>
  <c r="U705" i="30"/>
  <c r="R705" i="30"/>
  <c r="O705" i="30"/>
  <c r="L705" i="30"/>
  <c r="I705" i="30"/>
  <c r="AA704" i="30"/>
  <c r="X704" i="30"/>
  <c r="U704" i="30"/>
  <c r="R704" i="30"/>
  <c r="O704" i="30"/>
  <c r="L704" i="30"/>
  <c r="I704" i="30"/>
  <c r="AA703" i="30"/>
  <c r="X703" i="30"/>
  <c r="U703" i="30"/>
  <c r="R703" i="30"/>
  <c r="O703" i="30"/>
  <c r="L703" i="30"/>
  <c r="I703" i="30"/>
  <c r="AA702" i="30"/>
  <c r="X702" i="30"/>
  <c r="U702" i="30"/>
  <c r="R702" i="30"/>
  <c r="O702" i="30"/>
  <c r="L702" i="30"/>
  <c r="I702" i="30"/>
  <c r="AA701" i="30"/>
  <c r="X701" i="30"/>
  <c r="U701" i="30"/>
  <c r="R701" i="30"/>
  <c r="O701" i="30"/>
  <c r="L701" i="30"/>
  <c r="I701" i="30"/>
  <c r="AA700" i="30"/>
  <c r="X700" i="30"/>
  <c r="U700" i="30"/>
  <c r="R700" i="30"/>
  <c r="O700" i="30"/>
  <c r="L700" i="30"/>
  <c r="I700" i="30"/>
  <c r="AA699" i="30"/>
  <c r="X699" i="30"/>
  <c r="U699" i="30"/>
  <c r="R699" i="30"/>
  <c r="O699" i="30"/>
  <c r="L699" i="30"/>
  <c r="I699" i="30"/>
  <c r="AA698" i="30"/>
  <c r="X698" i="30"/>
  <c r="U698" i="30"/>
  <c r="R698" i="30"/>
  <c r="O698" i="30"/>
  <c r="L698" i="30"/>
  <c r="I698" i="30"/>
  <c r="AA697" i="30"/>
  <c r="X697" i="30"/>
  <c r="U697" i="30"/>
  <c r="R697" i="30"/>
  <c r="O697" i="30"/>
  <c r="L697" i="30"/>
  <c r="I697" i="30"/>
  <c r="AA696" i="30"/>
  <c r="X696" i="30"/>
  <c r="U696" i="30"/>
  <c r="R696" i="30"/>
  <c r="O696" i="30"/>
  <c r="L696" i="30"/>
  <c r="I696" i="30"/>
  <c r="AA695" i="30"/>
  <c r="X695" i="30"/>
  <c r="U695" i="30"/>
  <c r="R695" i="30"/>
  <c r="O695" i="30"/>
  <c r="L695" i="30"/>
  <c r="I695" i="30"/>
  <c r="AA694" i="30"/>
  <c r="X694" i="30"/>
  <c r="U694" i="30"/>
  <c r="R694" i="30"/>
  <c r="O694" i="30"/>
  <c r="L694" i="30"/>
  <c r="I694" i="30"/>
  <c r="AA693" i="30"/>
  <c r="X693" i="30"/>
  <c r="U693" i="30"/>
  <c r="R693" i="30"/>
  <c r="O693" i="30"/>
  <c r="L693" i="30"/>
  <c r="I693" i="30"/>
  <c r="AA692" i="30"/>
  <c r="X692" i="30"/>
  <c r="U692" i="30"/>
  <c r="R692" i="30"/>
  <c r="O692" i="30"/>
  <c r="L692" i="30"/>
  <c r="I692" i="30"/>
  <c r="AA691" i="30"/>
  <c r="X691" i="30"/>
  <c r="U691" i="30"/>
  <c r="R691" i="30"/>
  <c r="O691" i="30"/>
  <c r="L691" i="30"/>
  <c r="I691" i="30"/>
  <c r="AA690" i="30"/>
  <c r="X690" i="30"/>
  <c r="U690" i="30"/>
  <c r="R690" i="30"/>
  <c r="O690" i="30"/>
  <c r="L690" i="30"/>
  <c r="I690" i="30"/>
  <c r="AA689" i="30"/>
  <c r="X689" i="30"/>
  <c r="U689" i="30"/>
  <c r="R689" i="30"/>
  <c r="O689" i="30"/>
  <c r="L689" i="30"/>
  <c r="I689" i="30"/>
  <c r="AA688" i="30"/>
  <c r="X688" i="30"/>
  <c r="U688" i="30"/>
  <c r="R688" i="30"/>
  <c r="O688" i="30"/>
  <c r="L688" i="30"/>
  <c r="I688" i="30"/>
  <c r="AA687" i="30"/>
  <c r="X687" i="30"/>
  <c r="U687" i="30"/>
  <c r="R687" i="30"/>
  <c r="O687" i="30"/>
  <c r="L687" i="30"/>
  <c r="I687" i="30"/>
  <c r="AA686" i="30"/>
  <c r="X686" i="30"/>
  <c r="U686" i="30"/>
  <c r="R686" i="30"/>
  <c r="O686" i="30"/>
  <c r="L686" i="30"/>
  <c r="I686" i="30"/>
  <c r="AA685" i="30"/>
  <c r="X685" i="30"/>
  <c r="U685" i="30"/>
  <c r="R685" i="30"/>
  <c r="O685" i="30"/>
  <c r="L685" i="30"/>
  <c r="I685" i="30"/>
  <c r="AA684" i="30"/>
  <c r="X684" i="30"/>
  <c r="U684" i="30"/>
  <c r="R684" i="30"/>
  <c r="O684" i="30"/>
  <c r="L684" i="30"/>
  <c r="I684" i="30"/>
  <c r="AA683" i="30"/>
  <c r="X683" i="30"/>
  <c r="U683" i="30"/>
  <c r="R683" i="30"/>
  <c r="O683" i="30"/>
  <c r="L683" i="30"/>
  <c r="I683" i="30"/>
  <c r="AA682" i="30"/>
  <c r="X682" i="30"/>
  <c r="U682" i="30"/>
  <c r="R682" i="30"/>
  <c r="O682" i="30"/>
  <c r="L682" i="30"/>
  <c r="I682" i="30"/>
  <c r="AA681" i="30"/>
  <c r="X681" i="30"/>
  <c r="U681" i="30"/>
  <c r="R681" i="30"/>
  <c r="O681" i="30"/>
  <c r="L681" i="30"/>
  <c r="I681" i="30"/>
  <c r="AA680" i="30"/>
  <c r="X680" i="30"/>
  <c r="U680" i="30"/>
  <c r="R680" i="30"/>
  <c r="O680" i="30"/>
  <c r="L680" i="30"/>
  <c r="I680" i="30"/>
  <c r="AA679" i="30"/>
  <c r="X679" i="30"/>
  <c r="U679" i="30"/>
  <c r="R679" i="30"/>
  <c r="O679" i="30"/>
  <c r="L679" i="30"/>
  <c r="I679" i="30"/>
  <c r="AA678" i="30"/>
  <c r="X678" i="30"/>
  <c r="U678" i="30"/>
  <c r="R678" i="30"/>
  <c r="O678" i="30"/>
  <c r="L678" i="30"/>
  <c r="I678" i="30"/>
  <c r="AA677" i="30"/>
  <c r="X677" i="30"/>
  <c r="U677" i="30"/>
  <c r="R677" i="30"/>
  <c r="O677" i="30"/>
  <c r="L677" i="30"/>
  <c r="I677" i="30"/>
  <c r="AA676" i="30"/>
  <c r="X676" i="30"/>
  <c r="U676" i="30"/>
  <c r="R676" i="30"/>
  <c r="O676" i="30"/>
  <c r="L676" i="30"/>
  <c r="I676" i="30"/>
  <c r="AA675" i="30"/>
  <c r="X675" i="30"/>
  <c r="U675" i="30"/>
  <c r="R675" i="30"/>
  <c r="O675" i="30"/>
  <c r="L675" i="30"/>
  <c r="I675" i="30"/>
  <c r="AA674" i="30"/>
  <c r="X674" i="30"/>
  <c r="U674" i="30"/>
  <c r="R674" i="30"/>
  <c r="O674" i="30"/>
  <c r="L674" i="30"/>
  <c r="I674" i="30"/>
  <c r="AA673" i="30"/>
  <c r="X673" i="30"/>
  <c r="U673" i="30"/>
  <c r="R673" i="30"/>
  <c r="O673" i="30"/>
  <c r="L673" i="30"/>
  <c r="I673" i="30"/>
  <c r="AA672" i="30"/>
  <c r="X672" i="30"/>
  <c r="U672" i="30"/>
  <c r="R672" i="30"/>
  <c r="O672" i="30"/>
  <c r="L672" i="30"/>
  <c r="I672" i="30"/>
  <c r="AA671" i="30"/>
  <c r="X671" i="30"/>
  <c r="U671" i="30"/>
  <c r="R671" i="30"/>
  <c r="O671" i="30"/>
  <c r="L671" i="30"/>
  <c r="I671" i="30"/>
  <c r="AA670" i="30"/>
  <c r="X670" i="30"/>
  <c r="U670" i="30"/>
  <c r="R670" i="30"/>
  <c r="O670" i="30"/>
  <c r="L670" i="30"/>
  <c r="I670" i="30"/>
  <c r="AA669" i="30"/>
  <c r="X669" i="30"/>
  <c r="U669" i="30"/>
  <c r="R669" i="30"/>
  <c r="O669" i="30"/>
  <c r="L669" i="30"/>
  <c r="I669" i="30"/>
  <c r="AA668" i="30"/>
  <c r="X668" i="30"/>
  <c r="U668" i="30"/>
  <c r="R668" i="30"/>
  <c r="O668" i="30"/>
  <c r="L668" i="30"/>
  <c r="I668" i="30"/>
  <c r="AA667" i="30"/>
  <c r="X667" i="30"/>
  <c r="U667" i="30"/>
  <c r="R667" i="30"/>
  <c r="O667" i="30"/>
  <c r="L667" i="30"/>
  <c r="I667" i="30"/>
  <c r="AA666" i="30"/>
  <c r="X666" i="30"/>
  <c r="U666" i="30"/>
  <c r="R666" i="30"/>
  <c r="O666" i="30"/>
  <c r="L666" i="30"/>
  <c r="I666" i="30"/>
  <c r="AA665" i="30"/>
  <c r="X665" i="30"/>
  <c r="U665" i="30"/>
  <c r="R665" i="30"/>
  <c r="O665" i="30"/>
  <c r="L665" i="30"/>
  <c r="I665" i="30"/>
  <c r="AA664" i="30"/>
  <c r="X664" i="30"/>
  <c r="U664" i="30"/>
  <c r="R664" i="30"/>
  <c r="O664" i="30"/>
  <c r="L664" i="30"/>
  <c r="I664" i="30"/>
  <c r="AA663" i="30"/>
  <c r="X663" i="30"/>
  <c r="U663" i="30"/>
  <c r="R663" i="30"/>
  <c r="O663" i="30"/>
  <c r="L663" i="30"/>
  <c r="I663" i="30"/>
  <c r="AA662" i="30"/>
  <c r="X662" i="30"/>
  <c r="U662" i="30"/>
  <c r="R662" i="30"/>
  <c r="O662" i="30"/>
  <c r="L662" i="30"/>
  <c r="I662" i="30"/>
  <c r="AA661" i="30"/>
  <c r="X661" i="30"/>
  <c r="U661" i="30"/>
  <c r="R661" i="30"/>
  <c r="O661" i="30"/>
  <c r="L661" i="30"/>
  <c r="I661" i="30"/>
  <c r="AA660" i="30"/>
  <c r="X660" i="30"/>
  <c r="U660" i="30"/>
  <c r="R660" i="30"/>
  <c r="O660" i="30"/>
  <c r="L660" i="30"/>
  <c r="I660" i="30"/>
  <c r="AA659" i="30"/>
  <c r="X659" i="30"/>
  <c r="U659" i="30"/>
  <c r="R659" i="30"/>
  <c r="O659" i="30"/>
  <c r="L659" i="30"/>
  <c r="I659" i="30"/>
  <c r="AA658" i="30"/>
  <c r="X658" i="30"/>
  <c r="U658" i="30"/>
  <c r="R658" i="30"/>
  <c r="O658" i="30"/>
  <c r="L658" i="30"/>
  <c r="I658" i="30"/>
  <c r="AA657" i="30"/>
  <c r="X657" i="30"/>
  <c r="U657" i="30"/>
  <c r="R657" i="30"/>
  <c r="O657" i="30"/>
  <c r="L657" i="30"/>
  <c r="I657" i="30"/>
  <c r="AA656" i="30"/>
  <c r="X656" i="30"/>
  <c r="U656" i="30"/>
  <c r="R656" i="30"/>
  <c r="O656" i="30"/>
  <c r="L656" i="30"/>
  <c r="I656" i="30"/>
  <c r="AA655" i="30"/>
  <c r="X655" i="30"/>
  <c r="U655" i="30"/>
  <c r="R655" i="30"/>
  <c r="O655" i="30"/>
  <c r="L655" i="30"/>
  <c r="I655" i="30"/>
  <c r="AA654" i="30"/>
  <c r="X654" i="30"/>
  <c r="U654" i="30"/>
  <c r="R654" i="30"/>
  <c r="O654" i="30"/>
  <c r="L654" i="30"/>
  <c r="I654" i="30"/>
  <c r="AA653" i="30"/>
  <c r="X653" i="30"/>
  <c r="U653" i="30"/>
  <c r="R653" i="30"/>
  <c r="O653" i="30"/>
  <c r="L653" i="30"/>
  <c r="I653" i="30"/>
  <c r="AA652" i="30"/>
  <c r="X652" i="30"/>
  <c r="U652" i="30"/>
  <c r="R652" i="30"/>
  <c r="O652" i="30"/>
  <c r="L652" i="30"/>
  <c r="I652" i="30"/>
  <c r="AA651" i="30"/>
  <c r="X651" i="30"/>
  <c r="U651" i="30"/>
  <c r="R651" i="30"/>
  <c r="O651" i="30"/>
  <c r="L651" i="30"/>
  <c r="I651" i="30"/>
  <c r="AA650" i="30"/>
  <c r="X650" i="30"/>
  <c r="U650" i="30"/>
  <c r="R650" i="30"/>
  <c r="O650" i="30"/>
  <c r="L650" i="30"/>
  <c r="I650" i="30"/>
  <c r="AA649" i="30"/>
  <c r="X649" i="30"/>
  <c r="U649" i="30"/>
  <c r="R649" i="30"/>
  <c r="O649" i="30"/>
  <c r="L649" i="30"/>
  <c r="I649" i="30"/>
  <c r="AA648" i="30"/>
  <c r="X648" i="30"/>
  <c r="U648" i="30"/>
  <c r="R648" i="30"/>
  <c r="O648" i="30"/>
  <c r="L648" i="30"/>
  <c r="I648" i="30"/>
  <c r="AA647" i="30"/>
  <c r="X647" i="30"/>
  <c r="U647" i="30"/>
  <c r="R647" i="30"/>
  <c r="O647" i="30"/>
  <c r="L647" i="30"/>
  <c r="I647" i="30"/>
  <c r="AA646" i="30"/>
  <c r="X646" i="30"/>
  <c r="U646" i="30"/>
  <c r="R646" i="30"/>
  <c r="O646" i="30"/>
  <c r="L646" i="30"/>
  <c r="I646" i="30"/>
  <c r="AA645" i="30"/>
  <c r="X645" i="30"/>
  <c r="U645" i="30"/>
  <c r="R645" i="30"/>
  <c r="O645" i="30"/>
  <c r="L645" i="30"/>
  <c r="I645" i="30"/>
  <c r="AA644" i="30"/>
  <c r="X644" i="30"/>
  <c r="U644" i="30"/>
  <c r="R644" i="30"/>
  <c r="O644" i="30"/>
  <c r="L644" i="30"/>
  <c r="I644" i="30"/>
  <c r="AA643" i="30"/>
  <c r="X643" i="30"/>
  <c r="U643" i="30"/>
  <c r="R643" i="30"/>
  <c r="O643" i="30"/>
  <c r="L643" i="30"/>
  <c r="I643" i="30"/>
  <c r="AA642" i="30"/>
  <c r="X642" i="30"/>
  <c r="U642" i="30"/>
  <c r="R642" i="30"/>
  <c r="O642" i="30"/>
  <c r="L642" i="30"/>
  <c r="I642" i="30"/>
  <c r="AA641" i="30"/>
  <c r="X641" i="30"/>
  <c r="U641" i="30"/>
  <c r="R641" i="30"/>
  <c r="O641" i="30"/>
  <c r="L641" i="30"/>
  <c r="I641" i="30"/>
  <c r="AA640" i="30"/>
  <c r="X640" i="30"/>
  <c r="U640" i="30"/>
  <c r="R640" i="30"/>
  <c r="O640" i="30"/>
  <c r="L640" i="30"/>
  <c r="I640" i="30"/>
  <c r="AA639" i="30"/>
  <c r="X639" i="30"/>
  <c r="U639" i="30"/>
  <c r="R639" i="30"/>
  <c r="O639" i="30"/>
  <c r="L639" i="30"/>
  <c r="I639" i="30"/>
  <c r="AA638" i="30"/>
  <c r="X638" i="30"/>
  <c r="U638" i="30"/>
  <c r="R638" i="30"/>
  <c r="O638" i="30"/>
  <c r="L638" i="30"/>
  <c r="I638" i="30"/>
  <c r="AA637" i="30"/>
  <c r="X637" i="30"/>
  <c r="U637" i="30"/>
  <c r="R637" i="30"/>
  <c r="O637" i="30"/>
  <c r="L637" i="30"/>
  <c r="I637" i="30"/>
  <c r="AA636" i="30"/>
  <c r="X636" i="30"/>
  <c r="U636" i="30"/>
  <c r="R636" i="30"/>
  <c r="O636" i="30"/>
  <c r="L636" i="30"/>
  <c r="I636" i="30"/>
  <c r="AA635" i="30"/>
  <c r="X635" i="30"/>
  <c r="U635" i="30"/>
  <c r="R635" i="30"/>
  <c r="O635" i="30"/>
  <c r="L635" i="30"/>
  <c r="I635" i="30"/>
  <c r="AA634" i="30"/>
  <c r="X634" i="30"/>
  <c r="U634" i="30"/>
  <c r="R634" i="30"/>
  <c r="O634" i="30"/>
  <c r="L634" i="30"/>
  <c r="I634" i="30"/>
  <c r="AA633" i="30"/>
  <c r="X633" i="30"/>
  <c r="U633" i="30"/>
  <c r="R633" i="30"/>
  <c r="O633" i="30"/>
  <c r="L633" i="30"/>
  <c r="I633" i="30"/>
  <c r="AA632" i="30"/>
  <c r="X632" i="30"/>
  <c r="U632" i="30"/>
  <c r="R632" i="30"/>
  <c r="O632" i="30"/>
  <c r="L632" i="30"/>
  <c r="I632" i="30"/>
  <c r="AA631" i="30"/>
  <c r="X631" i="30"/>
  <c r="U631" i="30"/>
  <c r="R631" i="30"/>
  <c r="O631" i="30"/>
  <c r="L631" i="30"/>
  <c r="I631" i="30"/>
  <c r="AA630" i="30"/>
  <c r="X630" i="30"/>
  <c r="U630" i="30"/>
  <c r="R630" i="30"/>
  <c r="O630" i="30"/>
  <c r="L630" i="30"/>
  <c r="I630" i="30"/>
  <c r="AA629" i="30"/>
  <c r="X629" i="30"/>
  <c r="U629" i="30"/>
  <c r="R629" i="30"/>
  <c r="O629" i="30"/>
  <c r="L629" i="30"/>
  <c r="I629" i="30"/>
  <c r="AA628" i="30"/>
  <c r="X628" i="30"/>
  <c r="U628" i="30"/>
  <c r="R628" i="30"/>
  <c r="O628" i="30"/>
  <c r="L628" i="30"/>
  <c r="I628" i="30"/>
  <c r="AA627" i="30"/>
  <c r="X627" i="30"/>
  <c r="U627" i="30"/>
  <c r="R627" i="30"/>
  <c r="O627" i="30"/>
  <c r="L627" i="30"/>
  <c r="I627" i="30"/>
  <c r="AA626" i="30"/>
  <c r="X626" i="30"/>
  <c r="U626" i="30"/>
  <c r="R626" i="30"/>
  <c r="O626" i="30"/>
  <c r="L626" i="30"/>
  <c r="I626" i="30"/>
  <c r="AA625" i="30"/>
  <c r="X625" i="30"/>
  <c r="U625" i="30"/>
  <c r="R625" i="30"/>
  <c r="O625" i="30"/>
  <c r="L625" i="30"/>
  <c r="I625" i="30"/>
  <c r="AA624" i="30"/>
  <c r="X624" i="30"/>
  <c r="U624" i="30"/>
  <c r="R624" i="30"/>
  <c r="O624" i="30"/>
  <c r="L624" i="30"/>
  <c r="I624" i="30"/>
  <c r="AA623" i="30"/>
  <c r="X623" i="30"/>
  <c r="U623" i="30"/>
  <c r="R623" i="30"/>
  <c r="O623" i="30"/>
  <c r="L623" i="30"/>
  <c r="I623" i="30"/>
  <c r="AA622" i="30"/>
  <c r="X622" i="30"/>
  <c r="U622" i="30"/>
  <c r="R622" i="30"/>
  <c r="O622" i="30"/>
  <c r="L622" i="30"/>
  <c r="I622" i="30"/>
  <c r="AA621" i="30"/>
  <c r="X621" i="30"/>
  <c r="U621" i="30"/>
  <c r="R621" i="30"/>
  <c r="O621" i="30"/>
  <c r="L621" i="30"/>
  <c r="I621" i="30"/>
  <c r="AA620" i="30"/>
  <c r="X620" i="30"/>
  <c r="U620" i="30"/>
  <c r="R620" i="30"/>
  <c r="O620" i="30"/>
  <c r="L620" i="30"/>
  <c r="I620" i="30"/>
  <c r="AA619" i="30"/>
  <c r="X619" i="30"/>
  <c r="U619" i="30"/>
  <c r="R619" i="30"/>
  <c r="O619" i="30"/>
  <c r="L619" i="30"/>
  <c r="I619" i="30"/>
  <c r="AA618" i="30"/>
  <c r="X618" i="30"/>
  <c r="U618" i="30"/>
  <c r="R618" i="30"/>
  <c r="O618" i="30"/>
  <c r="L618" i="30"/>
  <c r="I618" i="30"/>
  <c r="AA617" i="30"/>
  <c r="X617" i="30"/>
  <c r="U617" i="30"/>
  <c r="R617" i="30"/>
  <c r="O617" i="30"/>
  <c r="L617" i="30"/>
  <c r="I617" i="30"/>
  <c r="AA616" i="30"/>
  <c r="X616" i="30"/>
  <c r="U616" i="30"/>
  <c r="R616" i="30"/>
  <c r="O616" i="30"/>
  <c r="L616" i="30"/>
  <c r="I616" i="30"/>
  <c r="AA615" i="30"/>
  <c r="X615" i="30"/>
  <c r="U615" i="30"/>
  <c r="R615" i="30"/>
  <c r="O615" i="30"/>
  <c r="L615" i="30"/>
  <c r="I615" i="30"/>
  <c r="AA614" i="30"/>
  <c r="X614" i="30"/>
  <c r="U614" i="30"/>
  <c r="R614" i="30"/>
  <c r="O614" i="30"/>
  <c r="L614" i="30"/>
  <c r="I614" i="30"/>
  <c r="AA613" i="30"/>
  <c r="X613" i="30"/>
  <c r="U613" i="30"/>
  <c r="R613" i="30"/>
  <c r="O613" i="30"/>
  <c r="L613" i="30"/>
  <c r="I613" i="30"/>
  <c r="AA612" i="30"/>
  <c r="X612" i="30"/>
  <c r="U612" i="30"/>
  <c r="R612" i="30"/>
  <c r="O612" i="30"/>
  <c r="L612" i="30"/>
  <c r="I612" i="30"/>
  <c r="AA611" i="30"/>
  <c r="X611" i="30"/>
  <c r="U611" i="30"/>
  <c r="R611" i="30"/>
  <c r="O611" i="30"/>
  <c r="L611" i="30"/>
  <c r="I611" i="30"/>
  <c r="AA610" i="30"/>
  <c r="X610" i="30"/>
  <c r="U610" i="30"/>
  <c r="R610" i="30"/>
  <c r="O610" i="30"/>
  <c r="L610" i="30"/>
  <c r="I610" i="30"/>
  <c r="AA609" i="30"/>
  <c r="X609" i="30"/>
  <c r="U609" i="30"/>
  <c r="R609" i="30"/>
  <c r="O609" i="30"/>
  <c r="L609" i="30"/>
  <c r="I609" i="30"/>
  <c r="AA608" i="30"/>
  <c r="X608" i="30"/>
  <c r="U608" i="30"/>
  <c r="R608" i="30"/>
  <c r="O608" i="30"/>
  <c r="L608" i="30"/>
  <c r="I608" i="30"/>
  <c r="AA607" i="30"/>
  <c r="X607" i="30"/>
  <c r="U607" i="30"/>
  <c r="R607" i="30"/>
  <c r="O607" i="30"/>
  <c r="L607" i="30"/>
  <c r="I607" i="30"/>
  <c r="AA606" i="30"/>
  <c r="X606" i="30"/>
  <c r="U606" i="30"/>
  <c r="R606" i="30"/>
  <c r="O606" i="30"/>
  <c r="L606" i="30"/>
  <c r="I606" i="30"/>
  <c r="AA605" i="30"/>
  <c r="X605" i="30"/>
  <c r="U605" i="30"/>
  <c r="R605" i="30"/>
  <c r="O605" i="30"/>
  <c r="L605" i="30"/>
  <c r="I605" i="30"/>
  <c r="AA604" i="30"/>
  <c r="X604" i="30"/>
  <c r="U604" i="30"/>
  <c r="R604" i="30"/>
  <c r="O604" i="30"/>
  <c r="L604" i="30"/>
  <c r="I604" i="30"/>
  <c r="AA603" i="30"/>
  <c r="X603" i="30"/>
  <c r="U603" i="30"/>
  <c r="R603" i="30"/>
  <c r="O603" i="30"/>
  <c r="L603" i="30"/>
  <c r="I603" i="30"/>
  <c r="AA602" i="30"/>
  <c r="X602" i="30"/>
  <c r="U602" i="30"/>
  <c r="R602" i="30"/>
  <c r="O602" i="30"/>
  <c r="L602" i="30"/>
  <c r="I602" i="30"/>
  <c r="AA601" i="30"/>
  <c r="X601" i="30"/>
  <c r="U601" i="30"/>
  <c r="R601" i="30"/>
  <c r="O601" i="30"/>
  <c r="L601" i="30"/>
  <c r="I601" i="30"/>
  <c r="AA600" i="30"/>
  <c r="X600" i="30"/>
  <c r="U600" i="30"/>
  <c r="R600" i="30"/>
  <c r="O600" i="30"/>
  <c r="L600" i="30"/>
  <c r="I600" i="30"/>
  <c r="AA599" i="30"/>
  <c r="X599" i="30"/>
  <c r="U599" i="30"/>
  <c r="R599" i="30"/>
  <c r="O599" i="30"/>
  <c r="L599" i="30"/>
  <c r="I599" i="30"/>
  <c r="AA598" i="30"/>
  <c r="X598" i="30"/>
  <c r="U598" i="30"/>
  <c r="R598" i="30"/>
  <c r="O598" i="30"/>
  <c r="L598" i="30"/>
  <c r="I598" i="30"/>
  <c r="AA597" i="30"/>
  <c r="X597" i="30"/>
  <c r="U597" i="30"/>
  <c r="R597" i="30"/>
  <c r="O597" i="30"/>
  <c r="L597" i="30"/>
  <c r="I597" i="30"/>
  <c r="AA596" i="30"/>
  <c r="X596" i="30"/>
  <c r="U596" i="30"/>
  <c r="R596" i="30"/>
  <c r="O596" i="30"/>
  <c r="L596" i="30"/>
  <c r="I596" i="30"/>
  <c r="AA595" i="30"/>
  <c r="X595" i="30"/>
  <c r="U595" i="30"/>
  <c r="R595" i="30"/>
  <c r="O595" i="30"/>
  <c r="L595" i="30"/>
  <c r="I595" i="30"/>
  <c r="AA594" i="30"/>
  <c r="X594" i="30"/>
  <c r="U594" i="30"/>
  <c r="R594" i="30"/>
  <c r="O594" i="30"/>
  <c r="L594" i="30"/>
  <c r="I594" i="30"/>
  <c r="AA593" i="30"/>
  <c r="X593" i="30"/>
  <c r="U593" i="30"/>
  <c r="R593" i="30"/>
  <c r="O593" i="30"/>
  <c r="L593" i="30"/>
  <c r="I593" i="30"/>
  <c r="AA592" i="30"/>
  <c r="X592" i="30"/>
  <c r="U592" i="30"/>
  <c r="R592" i="30"/>
  <c r="O592" i="30"/>
  <c r="L592" i="30"/>
  <c r="I592" i="30"/>
  <c r="AA591" i="30"/>
  <c r="X591" i="30"/>
  <c r="U591" i="30"/>
  <c r="R591" i="30"/>
  <c r="O591" i="30"/>
  <c r="L591" i="30"/>
  <c r="I591" i="30"/>
  <c r="AA590" i="30"/>
  <c r="X590" i="30"/>
  <c r="U590" i="30"/>
  <c r="R590" i="30"/>
  <c r="O590" i="30"/>
  <c r="L590" i="30"/>
  <c r="I590" i="30"/>
  <c r="AA589" i="30"/>
  <c r="X589" i="30"/>
  <c r="U589" i="30"/>
  <c r="R589" i="30"/>
  <c r="O589" i="30"/>
  <c r="L589" i="30"/>
  <c r="I589" i="30"/>
  <c r="AA588" i="30"/>
  <c r="X588" i="30"/>
  <c r="U588" i="30"/>
  <c r="R588" i="30"/>
  <c r="O588" i="30"/>
  <c r="L588" i="30"/>
  <c r="I588" i="30"/>
  <c r="AA587" i="30"/>
  <c r="X587" i="30"/>
  <c r="U587" i="30"/>
  <c r="R587" i="30"/>
  <c r="O587" i="30"/>
  <c r="L587" i="30"/>
  <c r="I587" i="30"/>
  <c r="AA586" i="30"/>
  <c r="X586" i="30"/>
  <c r="U586" i="30"/>
  <c r="R586" i="30"/>
  <c r="O586" i="30"/>
  <c r="L586" i="30"/>
  <c r="I586" i="30"/>
  <c r="AA585" i="30"/>
  <c r="X585" i="30"/>
  <c r="U585" i="30"/>
  <c r="R585" i="30"/>
  <c r="O585" i="30"/>
  <c r="L585" i="30"/>
  <c r="I585" i="30"/>
  <c r="AA584" i="30"/>
  <c r="X584" i="30"/>
  <c r="U584" i="30"/>
  <c r="R584" i="30"/>
  <c r="O584" i="30"/>
  <c r="L584" i="30"/>
  <c r="I584" i="30"/>
  <c r="AA583" i="30"/>
  <c r="X583" i="30"/>
  <c r="U583" i="30"/>
  <c r="R583" i="30"/>
  <c r="O583" i="30"/>
  <c r="L583" i="30"/>
  <c r="I583" i="30"/>
  <c r="AA582" i="30"/>
  <c r="X582" i="30"/>
  <c r="U582" i="30"/>
  <c r="R582" i="30"/>
  <c r="O582" i="30"/>
  <c r="L582" i="30"/>
  <c r="I582" i="30"/>
  <c r="AA581" i="30"/>
  <c r="X581" i="30"/>
  <c r="U581" i="30"/>
  <c r="R581" i="30"/>
  <c r="O581" i="30"/>
  <c r="L581" i="30"/>
  <c r="I581" i="30"/>
  <c r="AA580" i="30"/>
  <c r="X580" i="30"/>
  <c r="U580" i="30"/>
  <c r="R580" i="30"/>
  <c r="O580" i="30"/>
  <c r="L580" i="30"/>
  <c r="I580" i="30"/>
  <c r="AA579" i="30"/>
  <c r="X579" i="30"/>
  <c r="U579" i="30"/>
  <c r="R579" i="30"/>
  <c r="O579" i="30"/>
  <c r="L579" i="30"/>
  <c r="I579" i="30"/>
  <c r="AA578" i="30"/>
  <c r="X578" i="30"/>
  <c r="U578" i="30"/>
  <c r="R578" i="30"/>
  <c r="O578" i="30"/>
  <c r="L578" i="30"/>
  <c r="I578" i="30"/>
  <c r="AA577" i="30"/>
  <c r="X577" i="30"/>
  <c r="U577" i="30"/>
  <c r="R577" i="30"/>
  <c r="O577" i="30"/>
  <c r="L577" i="30"/>
  <c r="I577" i="30"/>
  <c r="AA576" i="30"/>
  <c r="X576" i="30"/>
  <c r="U576" i="30"/>
  <c r="R576" i="30"/>
  <c r="O576" i="30"/>
  <c r="L576" i="30"/>
  <c r="I576" i="30"/>
  <c r="AA575" i="30"/>
  <c r="X575" i="30"/>
  <c r="U575" i="30"/>
  <c r="R575" i="30"/>
  <c r="O575" i="30"/>
  <c r="L575" i="30"/>
  <c r="I575" i="30"/>
  <c r="AA574" i="30"/>
  <c r="X574" i="30"/>
  <c r="U574" i="30"/>
  <c r="R574" i="30"/>
  <c r="O574" i="30"/>
  <c r="L574" i="30"/>
  <c r="I574" i="30"/>
  <c r="AA573" i="30"/>
  <c r="X573" i="30"/>
  <c r="U573" i="30"/>
  <c r="R573" i="30"/>
  <c r="O573" i="30"/>
  <c r="L573" i="30"/>
  <c r="I573" i="30"/>
  <c r="AA572" i="30"/>
  <c r="X572" i="30"/>
  <c r="U572" i="30"/>
  <c r="R572" i="30"/>
  <c r="O572" i="30"/>
  <c r="L572" i="30"/>
  <c r="I572" i="30"/>
  <c r="AA571" i="30"/>
  <c r="X571" i="30"/>
  <c r="U571" i="30"/>
  <c r="R571" i="30"/>
  <c r="O571" i="30"/>
  <c r="L571" i="30"/>
  <c r="I571" i="30"/>
  <c r="AA570" i="30"/>
  <c r="X570" i="30"/>
  <c r="U570" i="30"/>
  <c r="R570" i="30"/>
  <c r="O570" i="30"/>
  <c r="L570" i="30"/>
  <c r="I570" i="30"/>
  <c r="AA569" i="30"/>
  <c r="X569" i="30"/>
  <c r="U569" i="30"/>
  <c r="R569" i="30"/>
  <c r="O569" i="30"/>
  <c r="L569" i="30"/>
  <c r="I569" i="30"/>
  <c r="AA568" i="30"/>
  <c r="X568" i="30"/>
  <c r="U568" i="30"/>
  <c r="R568" i="30"/>
  <c r="O568" i="30"/>
  <c r="L568" i="30"/>
  <c r="I568" i="30"/>
  <c r="AA567" i="30"/>
  <c r="X567" i="30"/>
  <c r="U567" i="30"/>
  <c r="R567" i="30"/>
  <c r="O567" i="30"/>
  <c r="L567" i="30"/>
  <c r="I567" i="30"/>
  <c r="AA566" i="30"/>
  <c r="X566" i="30"/>
  <c r="U566" i="30"/>
  <c r="R566" i="30"/>
  <c r="O566" i="30"/>
  <c r="L566" i="30"/>
  <c r="I566" i="30"/>
  <c r="AA565" i="30"/>
  <c r="X565" i="30"/>
  <c r="U565" i="30"/>
  <c r="R565" i="30"/>
  <c r="O565" i="30"/>
  <c r="L565" i="30"/>
  <c r="I565" i="30"/>
  <c r="AA564" i="30"/>
  <c r="X564" i="30"/>
  <c r="U564" i="30"/>
  <c r="R564" i="30"/>
  <c r="O564" i="30"/>
  <c r="L564" i="30"/>
  <c r="I564" i="30"/>
  <c r="AA563" i="30"/>
  <c r="X563" i="30"/>
  <c r="U563" i="30"/>
  <c r="R563" i="30"/>
  <c r="O563" i="30"/>
  <c r="L563" i="30"/>
  <c r="I563" i="30"/>
  <c r="AA562" i="30"/>
  <c r="X562" i="30"/>
  <c r="U562" i="30"/>
  <c r="R562" i="30"/>
  <c r="O562" i="30"/>
  <c r="L562" i="30"/>
  <c r="I562" i="30"/>
  <c r="AA561" i="30"/>
  <c r="X561" i="30"/>
  <c r="U561" i="30"/>
  <c r="R561" i="30"/>
  <c r="O561" i="30"/>
  <c r="L561" i="30"/>
  <c r="I561" i="30"/>
  <c r="AA560" i="30"/>
  <c r="X560" i="30"/>
  <c r="U560" i="30"/>
  <c r="R560" i="30"/>
  <c r="O560" i="30"/>
  <c r="L560" i="30"/>
  <c r="I560" i="30"/>
  <c r="AA559" i="30"/>
  <c r="X559" i="30"/>
  <c r="U559" i="30"/>
  <c r="R559" i="30"/>
  <c r="O559" i="30"/>
  <c r="L559" i="30"/>
  <c r="I559" i="30"/>
  <c r="AA558" i="30"/>
  <c r="X558" i="30"/>
  <c r="U558" i="30"/>
  <c r="R558" i="30"/>
  <c r="O558" i="30"/>
  <c r="L558" i="30"/>
  <c r="I558" i="30"/>
  <c r="AA557" i="30"/>
  <c r="X557" i="30"/>
  <c r="U557" i="30"/>
  <c r="R557" i="30"/>
  <c r="O557" i="30"/>
  <c r="L557" i="30"/>
  <c r="I557" i="30"/>
  <c r="AA556" i="30"/>
  <c r="X556" i="30"/>
  <c r="U556" i="30"/>
  <c r="R556" i="30"/>
  <c r="O556" i="30"/>
  <c r="L556" i="30"/>
  <c r="I556" i="30"/>
  <c r="AA555" i="30"/>
  <c r="X555" i="30"/>
  <c r="U555" i="30"/>
  <c r="R555" i="30"/>
  <c r="O555" i="30"/>
  <c r="L555" i="30"/>
  <c r="I555" i="30"/>
  <c r="AA554" i="30"/>
  <c r="X554" i="30"/>
  <c r="U554" i="30"/>
  <c r="R554" i="30"/>
  <c r="O554" i="30"/>
  <c r="L554" i="30"/>
  <c r="I554" i="30"/>
  <c r="AA553" i="30"/>
  <c r="X553" i="30"/>
  <c r="U553" i="30"/>
  <c r="R553" i="30"/>
  <c r="O553" i="30"/>
  <c r="L553" i="30"/>
  <c r="I553" i="30"/>
  <c r="AA552" i="30"/>
  <c r="X552" i="30"/>
  <c r="U552" i="30"/>
  <c r="R552" i="30"/>
  <c r="O552" i="30"/>
  <c r="L552" i="30"/>
  <c r="I552" i="30"/>
  <c r="AA551" i="30"/>
  <c r="X551" i="30"/>
  <c r="U551" i="30"/>
  <c r="R551" i="30"/>
  <c r="O551" i="30"/>
  <c r="L551" i="30"/>
  <c r="I551" i="30"/>
  <c r="AA550" i="30"/>
  <c r="X550" i="30"/>
  <c r="U550" i="30"/>
  <c r="R550" i="30"/>
  <c r="O550" i="30"/>
  <c r="L550" i="30"/>
  <c r="I550" i="30"/>
  <c r="AA549" i="30"/>
  <c r="X549" i="30"/>
  <c r="U549" i="30"/>
  <c r="R549" i="30"/>
  <c r="O549" i="30"/>
  <c r="L549" i="30"/>
  <c r="I549" i="30"/>
  <c r="AA548" i="30"/>
  <c r="X548" i="30"/>
  <c r="U548" i="30"/>
  <c r="R548" i="30"/>
  <c r="O548" i="30"/>
  <c r="L548" i="30"/>
  <c r="I548" i="30"/>
  <c r="AA547" i="30"/>
  <c r="X547" i="30"/>
  <c r="U547" i="30"/>
  <c r="R547" i="30"/>
  <c r="O547" i="30"/>
  <c r="L547" i="30"/>
  <c r="I547" i="30"/>
  <c r="AA546" i="30"/>
  <c r="X546" i="30"/>
  <c r="U546" i="30"/>
  <c r="R546" i="30"/>
  <c r="O546" i="30"/>
  <c r="L546" i="30"/>
  <c r="I546" i="30"/>
  <c r="AA545" i="30"/>
  <c r="X545" i="30"/>
  <c r="U545" i="30"/>
  <c r="R545" i="30"/>
  <c r="O545" i="30"/>
  <c r="L545" i="30"/>
  <c r="I545" i="30"/>
  <c r="AA544" i="30"/>
  <c r="X544" i="30"/>
  <c r="U544" i="30"/>
  <c r="R544" i="30"/>
  <c r="O544" i="30"/>
  <c r="L544" i="30"/>
  <c r="I544" i="30"/>
  <c r="AA543" i="30"/>
  <c r="X543" i="30"/>
  <c r="U543" i="30"/>
  <c r="R543" i="30"/>
  <c r="O543" i="30"/>
  <c r="L543" i="30"/>
  <c r="I543" i="30"/>
  <c r="AA542" i="30"/>
  <c r="X542" i="30"/>
  <c r="U542" i="30"/>
  <c r="R542" i="30"/>
  <c r="O542" i="30"/>
  <c r="L542" i="30"/>
  <c r="I542" i="30"/>
  <c r="AA541" i="30"/>
  <c r="X541" i="30"/>
  <c r="U541" i="30"/>
  <c r="R541" i="30"/>
  <c r="O541" i="30"/>
  <c r="L541" i="30"/>
  <c r="I541" i="30"/>
  <c r="AA540" i="30"/>
  <c r="X540" i="30"/>
  <c r="U540" i="30"/>
  <c r="R540" i="30"/>
  <c r="O540" i="30"/>
  <c r="L540" i="30"/>
  <c r="I540" i="30"/>
  <c r="AA539" i="30"/>
  <c r="X539" i="30"/>
  <c r="U539" i="30"/>
  <c r="R539" i="30"/>
  <c r="O539" i="30"/>
  <c r="L539" i="30"/>
  <c r="I539" i="30"/>
  <c r="AA538" i="30"/>
  <c r="X538" i="30"/>
  <c r="U538" i="30"/>
  <c r="R538" i="30"/>
  <c r="O538" i="30"/>
  <c r="L538" i="30"/>
  <c r="I538" i="30"/>
  <c r="AA537" i="30"/>
  <c r="X537" i="30"/>
  <c r="U537" i="30"/>
  <c r="R537" i="30"/>
  <c r="O537" i="30"/>
  <c r="L537" i="30"/>
  <c r="I537" i="30"/>
  <c r="AA536" i="30"/>
  <c r="X536" i="30"/>
  <c r="U536" i="30"/>
  <c r="R536" i="30"/>
  <c r="O536" i="30"/>
  <c r="L536" i="30"/>
  <c r="I536" i="30"/>
  <c r="AA535" i="30"/>
  <c r="X535" i="30"/>
  <c r="U535" i="30"/>
  <c r="R535" i="30"/>
  <c r="O535" i="30"/>
  <c r="L535" i="30"/>
  <c r="I535" i="30"/>
  <c r="AA534" i="30"/>
  <c r="X534" i="30"/>
  <c r="U534" i="30"/>
  <c r="R534" i="30"/>
  <c r="O534" i="30"/>
  <c r="L534" i="30"/>
  <c r="I534" i="30"/>
  <c r="AA533" i="30"/>
  <c r="X533" i="30"/>
  <c r="U533" i="30"/>
  <c r="R533" i="30"/>
  <c r="O533" i="30"/>
  <c r="L533" i="30"/>
  <c r="I533" i="30"/>
  <c r="AA532" i="30"/>
  <c r="X532" i="30"/>
  <c r="U532" i="30"/>
  <c r="R532" i="30"/>
  <c r="O532" i="30"/>
  <c r="L532" i="30"/>
  <c r="I532" i="30"/>
  <c r="AA531" i="30"/>
  <c r="X531" i="30"/>
  <c r="U531" i="30"/>
  <c r="R531" i="30"/>
  <c r="O531" i="30"/>
  <c r="L531" i="30"/>
  <c r="I531" i="30"/>
  <c r="AA530" i="30"/>
  <c r="X530" i="30"/>
  <c r="U530" i="30"/>
  <c r="R530" i="30"/>
  <c r="O530" i="30"/>
  <c r="L530" i="30"/>
  <c r="I530" i="30"/>
  <c r="AA529" i="30"/>
  <c r="X529" i="30"/>
  <c r="U529" i="30"/>
  <c r="R529" i="30"/>
  <c r="O529" i="30"/>
  <c r="L529" i="30"/>
  <c r="I529" i="30"/>
  <c r="AA528" i="30"/>
  <c r="X528" i="30"/>
  <c r="U528" i="30"/>
  <c r="R528" i="30"/>
  <c r="O528" i="30"/>
  <c r="L528" i="30"/>
  <c r="I528" i="30"/>
  <c r="AA527" i="30"/>
  <c r="X527" i="30"/>
  <c r="U527" i="30"/>
  <c r="R527" i="30"/>
  <c r="O527" i="30"/>
  <c r="L527" i="30"/>
  <c r="I527" i="30"/>
  <c r="AA526" i="30"/>
  <c r="X526" i="30"/>
  <c r="U526" i="30"/>
  <c r="R526" i="30"/>
  <c r="O526" i="30"/>
  <c r="L526" i="30"/>
  <c r="I526" i="30"/>
  <c r="AA525" i="30"/>
  <c r="X525" i="30"/>
  <c r="U525" i="30"/>
  <c r="R525" i="30"/>
  <c r="O525" i="30"/>
  <c r="L525" i="30"/>
  <c r="I525" i="30"/>
  <c r="AA524" i="30"/>
  <c r="X524" i="30"/>
  <c r="U524" i="30"/>
  <c r="R524" i="30"/>
  <c r="O524" i="30"/>
  <c r="L524" i="30"/>
  <c r="I524" i="30"/>
  <c r="AA523" i="30"/>
  <c r="X523" i="30"/>
  <c r="U523" i="30"/>
  <c r="R523" i="30"/>
  <c r="O523" i="30"/>
  <c r="L523" i="30"/>
  <c r="I523" i="30"/>
  <c r="AA522" i="30"/>
  <c r="X522" i="30"/>
  <c r="U522" i="30"/>
  <c r="R522" i="30"/>
  <c r="O522" i="30"/>
  <c r="L522" i="30"/>
  <c r="I522" i="30"/>
  <c r="AA521" i="30"/>
  <c r="X521" i="30"/>
  <c r="U521" i="30"/>
  <c r="R521" i="30"/>
  <c r="O521" i="30"/>
  <c r="L521" i="30"/>
  <c r="I521" i="30"/>
  <c r="AA520" i="30"/>
  <c r="X520" i="30"/>
  <c r="U520" i="30"/>
  <c r="R520" i="30"/>
  <c r="O520" i="30"/>
  <c r="L520" i="30"/>
  <c r="I520" i="30"/>
  <c r="AA519" i="30"/>
  <c r="X519" i="30"/>
  <c r="U519" i="30"/>
  <c r="R519" i="30"/>
  <c r="O519" i="30"/>
  <c r="L519" i="30"/>
  <c r="I519" i="30"/>
  <c r="AA518" i="30"/>
  <c r="X518" i="30"/>
  <c r="U518" i="30"/>
  <c r="R518" i="30"/>
  <c r="O518" i="30"/>
  <c r="L518" i="30"/>
  <c r="I518" i="30"/>
  <c r="AA517" i="30"/>
  <c r="X517" i="30"/>
  <c r="U517" i="30"/>
  <c r="R517" i="30"/>
  <c r="O517" i="30"/>
  <c r="L517" i="30"/>
  <c r="I517" i="30"/>
  <c r="AA516" i="30"/>
  <c r="X516" i="30"/>
  <c r="U516" i="30"/>
  <c r="R516" i="30"/>
  <c r="O516" i="30"/>
  <c r="L516" i="30"/>
  <c r="I516" i="30"/>
  <c r="AA515" i="30"/>
  <c r="X515" i="30"/>
  <c r="U515" i="30"/>
  <c r="R515" i="30"/>
  <c r="O515" i="30"/>
  <c r="L515" i="30"/>
  <c r="I515" i="30"/>
  <c r="AA514" i="30"/>
  <c r="X514" i="30"/>
  <c r="U514" i="30"/>
  <c r="R514" i="30"/>
  <c r="O514" i="30"/>
  <c r="L514" i="30"/>
  <c r="I514" i="30"/>
  <c r="AA513" i="30"/>
  <c r="X513" i="30"/>
  <c r="U513" i="30"/>
  <c r="R513" i="30"/>
  <c r="O513" i="30"/>
  <c r="L513" i="30"/>
  <c r="I513" i="30"/>
  <c r="AA512" i="30"/>
  <c r="X512" i="30"/>
  <c r="U512" i="30"/>
  <c r="R512" i="30"/>
  <c r="O512" i="30"/>
  <c r="L512" i="30"/>
  <c r="I512" i="30"/>
  <c r="AA511" i="30"/>
  <c r="X511" i="30"/>
  <c r="U511" i="30"/>
  <c r="R511" i="30"/>
  <c r="O511" i="30"/>
  <c r="L511" i="30"/>
  <c r="I511" i="30"/>
  <c r="AA510" i="30"/>
  <c r="X510" i="30"/>
  <c r="U510" i="30"/>
  <c r="R510" i="30"/>
  <c r="O510" i="30"/>
  <c r="L510" i="30"/>
  <c r="I510" i="30"/>
  <c r="AA509" i="30"/>
  <c r="X509" i="30"/>
  <c r="U509" i="30"/>
  <c r="R509" i="30"/>
  <c r="O509" i="30"/>
  <c r="L509" i="30"/>
  <c r="I509" i="30"/>
  <c r="AA508" i="30"/>
  <c r="X508" i="30"/>
  <c r="U508" i="30"/>
  <c r="R508" i="30"/>
  <c r="O508" i="30"/>
  <c r="L508" i="30"/>
  <c r="I508" i="30"/>
  <c r="AA507" i="30"/>
  <c r="X507" i="30"/>
  <c r="U507" i="30"/>
  <c r="R507" i="30"/>
  <c r="O507" i="30"/>
  <c r="L507" i="30"/>
  <c r="I507" i="30"/>
  <c r="AA506" i="30"/>
  <c r="X506" i="30"/>
  <c r="U506" i="30"/>
  <c r="R506" i="30"/>
  <c r="O506" i="30"/>
  <c r="L506" i="30"/>
  <c r="I506" i="30"/>
  <c r="AA505" i="30"/>
  <c r="X505" i="30"/>
  <c r="U505" i="30"/>
  <c r="R505" i="30"/>
  <c r="O505" i="30"/>
  <c r="L505" i="30"/>
  <c r="I505" i="30"/>
  <c r="AA504" i="30"/>
  <c r="X504" i="30"/>
  <c r="U504" i="30"/>
  <c r="R504" i="30"/>
  <c r="O504" i="30"/>
  <c r="L504" i="30"/>
  <c r="I504" i="30"/>
  <c r="AA503" i="30"/>
  <c r="X503" i="30"/>
  <c r="U503" i="30"/>
  <c r="R503" i="30"/>
  <c r="O503" i="30"/>
  <c r="L503" i="30"/>
  <c r="I503" i="30"/>
  <c r="AA502" i="30"/>
  <c r="X502" i="30"/>
  <c r="U502" i="30"/>
  <c r="R502" i="30"/>
  <c r="O502" i="30"/>
  <c r="L502" i="30"/>
  <c r="I502" i="30"/>
  <c r="AA501" i="30"/>
  <c r="X501" i="30"/>
  <c r="U501" i="30"/>
  <c r="R501" i="30"/>
  <c r="O501" i="30"/>
  <c r="L501" i="30"/>
  <c r="I501" i="30"/>
  <c r="AA500" i="30"/>
  <c r="X500" i="30"/>
  <c r="U500" i="30"/>
  <c r="R500" i="30"/>
  <c r="O500" i="30"/>
  <c r="L500" i="30"/>
  <c r="I500" i="30"/>
  <c r="AA499" i="30"/>
  <c r="X499" i="30"/>
  <c r="U499" i="30"/>
  <c r="R499" i="30"/>
  <c r="O499" i="30"/>
  <c r="L499" i="30"/>
  <c r="I499" i="30"/>
  <c r="AA498" i="30"/>
  <c r="X498" i="30"/>
  <c r="U498" i="30"/>
  <c r="R498" i="30"/>
  <c r="O498" i="30"/>
  <c r="L498" i="30"/>
  <c r="I498" i="30"/>
  <c r="AA497" i="30"/>
  <c r="X497" i="30"/>
  <c r="U497" i="30"/>
  <c r="R497" i="30"/>
  <c r="O497" i="30"/>
  <c r="L497" i="30"/>
  <c r="I497" i="30"/>
  <c r="AA496" i="30"/>
  <c r="X496" i="30"/>
  <c r="U496" i="30"/>
  <c r="R496" i="30"/>
  <c r="O496" i="30"/>
  <c r="L496" i="30"/>
  <c r="I496" i="30"/>
  <c r="AA495" i="30"/>
  <c r="X495" i="30"/>
  <c r="U495" i="30"/>
  <c r="R495" i="30"/>
  <c r="O495" i="30"/>
  <c r="L495" i="30"/>
  <c r="I495" i="30"/>
  <c r="AA494" i="30"/>
  <c r="X494" i="30"/>
  <c r="U494" i="30"/>
  <c r="R494" i="30"/>
  <c r="O494" i="30"/>
  <c r="L494" i="30"/>
  <c r="I494" i="30"/>
  <c r="AA493" i="30"/>
  <c r="X493" i="30"/>
  <c r="U493" i="30"/>
  <c r="R493" i="30"/>
  <c r="O493" i="30"/>
  <c r="L493" i="30"/>
  <c r="I493" i="30"/>
  <c r="AA492" i="30"/>
  <c r="X492" i="30"/>
  <c r="U492" i="30"/>
  <c r="R492" i="30"/>
  <c r="O492" i="30"/>
  <c r="L492" i="30"/>
  <c r="I492" i="30"/>
  <c r="AA491" i="30"/>
  <c r="X491" i="30"/>
  <c r="U491" i="30"/>
  <c r="R491" i="30"/>
  <c r="O491" i="30"/>
  <c r="L491" i="30"/>
  <c r="I491" i="30"/>
  <c r="AA490" i="30"/>
  <c r="X490" i="30"/>
  <c r="U490" i="30"/>
  <c r="R490" i="30"/>
  <c r="O490" i="30"/>
  <c r="L490" i="30"/>
  <c r="I490" i="30"/>
  <c r="AA489" i="30"/>
  <c r="X489" i="30"/>
  <c r="U489" i="30"/>
  <c r="R489" i="30"/>
  <c r="O489" i="30"/>
  <c r="L489" i="30"/>
  <c r="I489" i="30"/>
  <c r="AA488" i="30"/>
  <c r="X488" i="30"/>
  <c r="U488" i="30"/>
  <c r="R488" i="30"/>
  <c r="O488" i="30"/>
  <c r="L488" i="30"/>
  <c r="I488" i="30"/>
  <c r="AA487" i="30"/>
  <c r="X487" i="30"/>
  <c r="U487" i="30"/>
  <c r="R487" i="30"/>
  <c r="O487" i="30"/>
  <c r="L487" i="30"/>
  <c r="I487" i="30"/>
  <c r="AA486" i="30"/>
  <c r="X486" i="30"/>
  <c r="U486" i="30"/>
  <c r="R486" i="30"/>
  <c r="O486" i="30"/>
  <c r="L486" i="30"/>
  <c r="I486" i="30"/>
  <c r="AA485" i="30"/>
  <c r="X485" i="30"/>
  <c r="U485" i="30"/>
  <c r="R485" i="30"/>
  <c r="O485" i="30"/>
  <c r="L485" i="30"/>
  <c r="I485" i="30"/>
  <c r="AA484" i="30"/>
  <c r="X484" i="30"/>
  <c r="U484" i="30"/>
  <c r="R484" i="30"/>
  <c r="O484" i="30"/>
  <c r="L484" i="30"/>
  <c r="I484" i="30"/>
  <c r="AA483" i="30"/>
  <c r="X483" i="30"/>
  <c r="U483" i="30"/>
  <c r="R483" i="30"/>
  <c r="O483" i="30"/>
  <c r="L483" i="30"/>
  <c r="I483" i="30"/>
  <c r="AA482" i="30"/>
  <c r="X482" i="30"/>
  <c r="U482" i="30"/>
  <c r="R482" i="30"/>
  <c r="O482" i="30"/>
  <c r="L482" i="30"/>
  <c r="I482" i="30"/>
  <c r="AA481" i="30"/>
  <c r="X481" i="30"/>
  <c r="U481" i="30"/>
  <c r="R481" i="30"/>
  <c r="O481" i="30"/>
  <c r="L481" i="30"/>
  <c r="I481" i="30"/>
  <c r="AA480" i="30"/>
  <c r="X480" i="30"/>
  <c r="U480" i="30"/>
  <c r="R480" i="30"/>
  <c r="O480" i="30"/>
  <c r="L480" i="30"/>
  <c r="I480" i="30"/>
  <c r="AA479" i="30"/>
  <c r="X479" i="30"/>
  <c r="U479" i="30"/>
  <c r="R479" i="30"/>
  <c r="O479" i="30"/>
  <c r="L479" i="30"/>
  <c r="I479" i="30"/>
  <c r="AA478" i="30"/>
  <c r="X478" i="30"/>
  <c r="U478" i="30"/>
  <c r="R478" i="30"/>
  <c r="O478" i="30"/>
  <c r="L478" i="30"/>
  <c r="I478" i="30"/>
  <c r="AA477" i="30"/>
  <c r="X477" i="30"/>
  <c r="U477" i="30"/>
  <c r="R477" i="30"/>
  <c r="O477" i="30"/>
  <c r="L477" i="30"/>
  <c r="I477" i="30"/>
  <c r="AA476" i="30"/>
  <c r="X476" i="30"/>
  <c r="U476" i="30"/>
  <c r="R476" i="30"/>
  <c r="O476" i="30"/>
  <c r="L476" i="30"/>
  <c r="I476" i="30"/>
  <c r="AA475" i="30"/>
  <c r="X475" i="30"/>
  <c r="U475" i="30"/>
  <c r="R475" i="30"/>
  <c r="O475" i="30"/>
  <c r="L475" i="30"/>
  <c r="I475" i="30"/>
  <c r="AA474" i="30"/>
  <c r="X474" i="30"/>
  <c r="U474" i="30"/>
  <c r="R474" i="30"/>
  <c r="O474" i="30"/>
  <c r="L474" i="30"/>
  <c r="I474" i="30"/>
  <c r="AA473" i="30"/>
  <c r="X473" i="30"/>
  <c r="U473" i="30"/>
  <c r="R473" i="30"/>
  <c r="O473" i="30"/>
  <c r="L473" i="30"/>
  <c r="I473" i="30"/>
  <c r="AA472" i="30"/>
  <c r="X472" i="30"/>
  <c r="U472" i="30"/>
  <c r="R472" i="30"/>
  <c r="O472" i="30"/>
  <c r="L472" i="30"/>
  <c r="I472" i="30"/>
  <c r="AA471" i="30"/>
  <c r="X471" i="30"/>
  <c r="U471" i="30"/>
  <c r="R471" i="30"/>
  <c r="O471" i="30"/>
  <c r="L471" i="30"/>
  <c r="I471" i="30"/>
  <c r="AA470" i="30"/>
  <c r="X470" i="30"/>
  <c r="U470" i="30"/>
  <c r="R470" i="30"/>
  <c r="O470" i="30"/>
  <c r="L470" i="30"/>
  <c r="I470" i="30"/>
  <c r="AA469" i="30"/>
  <c r="X469" i="30"/>
  <c r="U469" i="30"/>
  <c r="R469" i="30"/>
  <c r="O469" i="30"/>
  <c r="L469" i="30"/>
  <c r="I469" i="30"/>
  <c r="AA468" i="30"/>
  <c r="X468" i="30"/>
  <c r="U468" i="30"/>
  <c r="R468" i="30"/>
  <c r="O468" i="30"/>
  <c r="L468" i="30"/>
  <c r="I468" i="30"/>
  <c r="AA467" i="30"/>
  <c r="X467" i="30"/>
  <c r="U467" i="30"/>
  <c r="R467" i="30"/>
  <c r="O467" i="30"/>
  <c r="L467" i="30"/>
  <c r="I467" i="30"/>
  <c r="AA466" i="30"/>
  <c r="X466" i="30"/>
  <c r="U466" i="30"/>
  <c r="R466" i="30"/>
  <c r="O466" i="30"/>
  <c r="L466" i="30"/>
  <c r="I466" i="30"/>
  <c r="AA465" i="30"/>
  <c r="X465" i="30"/>
  <c r="U465" i="30"/>
  <c r="R465" i="30"/>
  <c r="O465" i="30"/>
  <c r="L465" i="30"/>
  <c r="I465" i="30"/>
  <c r="AA464" i="30"/>
  <c r="X464" i="30"/>
  <c r="U464" i="30"/>
  <c r="R464" i="30"/>
  <c r="O464" i="30"/>
  <c r="L464" i="30"/>
  <c r="I464" i="30"/>
  <c r="AA463" i="30"/>
  <c r="X463" i="30"/>
  <c r="U463" i="30"/>
  <c r="R463" i="30"/>
  <c r="O463" i="30"/>
  <c r="L463" i="30"/>
  <c r="I463" i="30"/>
  <c r="AA462" i="30"/>
  <c r="X462" i="30"/>
  <c r="U462" i="30"/>
  <c r="R462" i="30"/>
  <c r="O462" i="30"/>
  <c r="L462" i="30"/>
  <c r="I462" i="30"/>
  <c r="AA461" i="30"/>
  <c r="X461" i="30"/>
  <c r="U461" i="30"/>
  <c r="R461" i="30"/>
  <c r="O461" i="30"/>
  <c r="L461" i="30"/>
  <c r="I461" i="30"/>
  <c r="AA460" i="30"/>
  <c r="X460" i="30"/>
  <c r="U460" i="30"/>
  <c r="R460" i="30"/>
  <c r="O460" i="30"/>
  <c r="L460" i="30"/>
  <c r="I460" i="30"/>
  <c r="AA459" i="30"/>
  <c r="X459" i="30"/>
  <c r="U459" i="30"/>
  <c r="R459" i="30"/>
  <c r="O459" i="30"/>
  <c r="L459" i="30"/>
  <c r="I459" i="30"/>
  <c r="AA458" i="30"/>
  <c r="X458" i="30"/>
  <c r="U458" i="30"/>
  <c r="R458" i="30"/>
  <c r="O458" i="30"/>
  <c r="L458" i="30"/>
  <c r="I458" i="30"/>
  <c r="AA457" i="30"/>
  <c r="X457" i="30"/>
  <c r="U457" i="30"/>
  <c r="R457" i="30"/>
  <c r="O457" i="30"/>
  <c r="L457" i="30"/>
  <c r="I457" i="30"/>
  <c r="AA456" i="30"/>
  <c r="X456" i="30"/>
  <c r="U456" i="30"/>
  <c r="R456" i="30"/>
  <c r="O456" i="30"/>
  <c r="L456" i="30"/>
  <c r="I456" i="30"/>
  <c r="AA455" i="30"/>
  <c r="X455" i="30"/>
  <c r="U455" i="30"/>
  <c r="R455" i="30"/>
  <c r="O455" i="30"/>
  <c r="L455" i="30"/>
  <c r="I455" i="30"/>
  <c r="AA454" i="30"/>
  <c r="X454" i="30"/>
  <c r="U454" i="30"/>
  <c r="R454" i="30"/>
  <c r="O454" i="30"/>
  <c r="L454" i="30"/>
  <c r="I454" i="30"/>
  <c r="AA453" i="30"/>
  <c r="X453" i="30"/>
  <c r="U453" i="30"/>
  <c r="R453" i="30"/>
  <c r="O453" i="30"/>
  <c r="L453" i="30"/>
  <c r="I453" i="30"/>
  <c r="AA452" i="30"/>
  <c r="X452" i="30"/>
  <c r="U452" i="30"/>
  <c r="R452" i="30"/>
  <c r="O452" i="30"/>
  <c r="L452" i="30"/>
  <c r="I452" i="30"/>
  <c r="AA451" i="30"/>
  <c r="X451" i="30"/>
  <c r="U451" i="30"/>
  <c r="R451" i="30"/>
  <c r="O451" i="30"/>
  <c r="L451" i="30"/>
  <c r="I451" i="30"/>
  <c r="AA450" i="30"/>
  <c r="X450" i="30"/>
  <c r="U450" i="30"/>
  <c r="R450" i="30"/>
  <c r="O450" i="30"/>
  <c r="L450" i="30"/>
  <c r="I450" i="30"/>
  <c r="AA449" i="30"/>
  <c r="X449" i="30"/>
  <c r="U449" i="30"/>
  <c r="R449" i="30"/>
  <c r="O449" i="30"/>
  <c r="L449" i="30"/>
  <c r="I449" i="30"/>
  <c r="AA448" i="30"/>
  <c r="X448" i="30"/>
  <c r="U448" i="30"/>
  <c r="R448" i="30"/>
  <c r="O448" i="30"/>
  <c r="L448" i="30"/>
  <c r="I448" i="30"/>
  <c r="AA447" i="30"/>
  <c r="X447" i="30"/>
  <c r="U447" i="30"/>
  <c r="R447" i="30"/>
  <c r="O447" i="30"/>
  <c r="L447" i="30"/>
  <c r="I447" i="30"/>
  <c r="AA446" i="30"/>
  <c r="X446" i="30"/>
  <c r="U446" i="30"/>
  <c r="R446" i="30"/>
  <c r="O446" i="30"/>
  <c r="L446" i="30"/>
  <c r="I446" i="30"/>
  <c r="AA445" i="30"/>
  <c r="X445" i="30"/>
  <c r="U445" i="30"/>
  <c r="R445" i="30"/>
  <c r="O445" i="30"/>
  <c r="L445" i="30"/>
  <c r="I445" i="30"/>
  <c r="AA444" i="30"/>
  <c r="X444" i="30"/>
  <c r="U444" i="30"/>
  <c r="R444" i="30"/>
  <c r="O444" i="30"/>
  <c r="L444" i="30"/>
  <c r="I444" i="30"/>
  <c r="AA443" i="30"/>
  <c r="X443" i="30"/>
  <c r="U443" i="30"/>
  <c r="R443" i="30"/>
  <c r="O443" i="30"/>
  <c r="L443" i="30"/>
  <c r="I443" i="30"/>
  <c r="AA442" i="30"/>
  <c r="X442" i="30"/>
  <c r="U442" i="30"/>
  <c r="R442" i="30"/>
  <c r="O442" i="30"/>
  <c r="L442" i="30"/>
  <c r="I442" i="30"/>
  <c r="AA441" i="30"/>
  <c r="X441" i="30"/>
  <c r="U441" i="30"/>
  <c r="R441" i="30"/>
  <c r="O441" i="30"/>
  <c r="L441" i="30"/>
  <c r="I441" i="30"/>
  <c r="AA440" i="30"/>
  <c r="X440" i="30"/>
  <c r="U440" i="30"/>
  <c r="R440" i="30"/>
  <c r="O440" i="30"/>
  <c r="L440" i="30"/>
  <c r="I440" i="30"/>
  <c r="AA439" i="30"/>
  <c r="X439" i="30"/>
  <c r="U439" i="30"/>
  <c r="R439" i="30"/>
  <c r="O439" i="30"/>
  <c r="L439" i="30"/>
  <c r="I439" i="30"/>
  <c r="AA438" i="30"/>
  <c r="X438" i="30"/>
  <c r="U438" i="30"/>
  <c r="R438" i="30"/>
  <c r="O438" i="30"/>
  <c r="L438" i="30"/>
  <c r="I438" i="30"/>
  <c r="AA437" i="30"/>
  <c r="X437" i="30"/>
  <c r="U437" i="30"/>
  <c r="R437" i="30"/>
  <c r="O437" i="30"/>
  <c r="L437" i="30"/>
  <c r="I437" i="30"/>
  <c r="AA436" i="30"/>
  <c r="X436" i="30"/>
  <c r="U436" i="30"/>
  <c r="R436" i="30"/>
  <c r="O436" i="30"/>
  <c r="L436" i="30"/>
  <c r="I436" i="30"/>
  <c r="AA435" i="30"/>
  <c r="X435" i="30"/>
  <c r="U435" i="30"/>
  <c r="R435" i="30"/>
  <c r="O435" i="30"/>
  <c r="L435" i="30"/>
  <c r="I435" i="30"/>
  <c r="AA434" i="30"/>
  <c r="X434" i="30"/>
  <c r="U434" i="30"/>
  <c r="R434" i="30"/>
  <c r="O434" i="30"/>
  <c r="L434" i="30"/>
  <c r="I434" i="30"/>
  <c r="AA433" i="30"/>
  <c r="X433" i="30"/>
  <c r="U433" i="30"/>
  <c r="R433" i="30"/>
  <c r="O433" i="30"/>
  <c r="L433" i="30"/>
  <c r="I433" i="30"/>
  <c r="AA432" i="30"/>
  <c r="X432" i="30"/>
  <c r="U432" i="30"/>
  <c r="R432" i="30"/>
  <c r="O432" i="30"/>
  <c r="L432" i="30"/>
  <c r="I432" i="30"/>
  <c r="AA431" i="30"/>
  <c r="X431" i="30"/>
  <c r="U431" i="30"/>
  <c r="R431" i="30"/>
  <c r="O431" i="30"/>
  <c r="L431" i="30"/>
  <c r="I431" i="30"/>
  <c r="AA430" i="30"/>
  <c r="X430" i="30"/>
  <c r="U430" i="30"/>
  <c r="R430" i="30"/>
  <c r="O430" i="30"/>
  <c r="L430" i="30"/>
  <c r="I430" i="30"/>
  <c r="AA429" i="30"/>
  <c r="X429" i="30"/>
  <c r="U429" i="30"/>
  <c r="R429" i="30"/>
  <c r="O429" i="30"/>
  <c r="L429" i="30"/>
  <c r="I429" i="30"/>
  <c r="AA428" i="30"/>
  <c r="X428" i="30"/>
  <c r="U428" i="30"/>
  <c r="R428" i="30"/>
  <c r="O428" i="30"/>
  <c r="L428" i="30"/>
  <c r="I428" i="30"/>
  <c r="AA427" i="30"/>
  <c r="X427" i="30"/>
  <c r="U427" i="30"/>
  <c r="R427" i="30"/>
  <c r="O427" i="30"/>
  <c r="L427" i="30"/>
  <c r="I427" i="30"/>
  <c r="AA426" i="30"/>
  <c r="X426" i="30"/>
  <c r="U426" i="30"/>
  <c r="R426" i="30"/>
  <c r="O426" i="30"/>
  <c r="L426" i="30"/>
  <c r="I426" i="30"/>
  <c r="AA425" i="30"/>
  <c r="X425" i="30"/>
  <c r="U425" i="30"/>
  <c r="R425" i="30"/>
  <c r="O425" i="30"/>
  <c r="L425" i="30"/>
  <c r="I425" i="30"/>
  <c r="AA424" i="30"/>
  <c r="X424" i="30"/>
  <c r="U424" i="30"/>
  <c r="R424" i="30"/>
  <c r="O424" i="30"/>
  <c r="L424" i="30"/>
  <c r="I424" i="30"/>
  <c r="AA423" i="30"/>
  <c r="X423" i="30"/>
  <c r="U423" i="30"/>
  <c r="R423" i="30"/>
  <c r="O423" i="30"/>
  <c r="L423" i="30"/>
  <c r="I423" i="30"/>
  <c r="AA422" i="30"/>
  <c r="X422" i="30"/>
  <c r="U422" i="30"/>
  <c r="R422" i="30"/>
  <c r="O422" i="30"/>
  <c r="L422" i="30"/>
  <c r="I422" i="30"/>
  <c r="AA421" i="30"/>
  <c r="X421" i="30"/>
  <c r="U421" i="30"/>
  <c r="R421" i="30"/>
  <c r="O421" i="30"/>
  <c r="L421" i="30"/>
  <c r="I421" i="30"/>
  <c r="AA420" i="30"/>
  <c r="X420" i="30"/>
  <c r="U420" i="30"/>
  <c r="R420" i="30"/>
  <c r="O420" i="30"/>
  <c r="L420" i="30"/>
  <c r="I420" i="30"/>
  <c r="AA419" i="30"/>
  <c r="X419" i="30"/>
  <c r="U419" i="30"/>
  <c r="R419" i="30"/>
  <c r="O419" i="30"/>
  <c r="L419" i="30"/>
  <c r="I419" i="30"/>
  <c r="AA418" i="30"/>
  <c r="X418" i="30"/>
  <c r="U418" i="30"/>
  <c r="R418" i="30"/>
  <c r="O418" i="30"/>
  <c r="L418" i="30"/>
  <c r="I418" i="30"/>
  <c r="AA417" i="30"/>
  <c r="X417" i="30"/>
  <c r="U417" i="30"/>
  <c r="R417" i="30"/>
  <c r="O417" i="30"/>
  <c r="L417" i="30"/>
  <c r="I417" i="30"/>
  <c r="AA416" i="30"/>
  <c r="X416" i="30"/>
  <c r="U416" i="30"/>
  <c r="R416" i="30"/>
  <c r="O416" i="30"/>
  <c r="L416" i="30"/>
  <c r="I416" i="30"/>
  <c r="AA415" i="30"/>
  <c r="X415" i="30"/>
  <c r="U415" i="30"/>
  <c r="R415" i="30"/>
  <c r="O415" i="30"/>
  <c r="L415" i="30"/>
  <c r="I415" i="30"/>
  <c r="AA414" i="30"/>
  <c r="X414" i="30"/>
  <c r="U414" i="30"/>
  <c r="R414" i="30"/>
  <c r="O414" i="30"/>
  <c r="L414" i="30"/>
  <c r="I414" i="30"/>
  <c r="AA413" i="30"/>
  <c r="X413" i="30"/>
  <c r="U413" i="30"/>
  <c r="R413" i="30"/>
  <c r="O413" i="30"/>
  <c r="L413" i="30"/>
  <c r="I413" i="30"/>
  <c r="AA412" i="30"/>
  <c r="X412" i="30"/>
  <c r="U412" i="30"/>
  <c r="R412" i="30"/>
  <c r="O412" i="30"/>
  <c r="L412" i="30"/>
  <c r="I412" i="30"/>
  <c r="AA411" i="30"/>
  <c r="X411" i="30"/>
  <c r="U411" i="30"/>
  <c r="R411" i="30"/>
  <c r="O411" i="30"/>
  <c r="L411" i="30"/>
  <c r="I411" i="30"/>
  <c r="AA410" i="30"/>
  <c r="X410" i="30"/>
  <c r="U410" i="30"/>
  <c r="R410" i="30"/>
  <c r="O410" i="30"/>
  <c r="L410" i="30"/>
  <c r="I410" i="30"/>
  <c r="AA409" i="30"/>
  <c r="X409" i="30"/>
  <c r="U409" i="30"/>
  <c r="R409" i="30"/>
  <c r="O409" i="30"/>
  <c r="L409" i="30"/>
  <c r="I409" i="30"/>
  <c r="AA408" i="30"/>
  <c r="X408" i="30"/>
  <c r="U408" i="30"/>
  <c r="R408" i="30"/>
  <c r="O408" i="30"/>
  <c r="L408" i="30"/>
  <c r="I408" i="30"/>
  <c r="AA407" i="30"/>
  <c r="X407" i="30"/>
  <c r="U407" i="30"/>
  <c r="R407" i="30"/>
  <c r="O407" i="30"/>
  <c r="L407" i="30"/>
  <c r="I407" i="30"/>
  <c r="AA406" i="30"/>
  <c r="X406" i="30"/>
  <c r="U406" i="30"/>
  <c r="R406" i="30"/>
  <c r="O406" i="30"/>
  <c r="L406" i="30"/>
  <c r="I406" i="30"/>
  <c r="AA405" i="30"/>
  <c r="X405" i="30"/>
  <c r="U405" i="30"/>
  <c r="R405" i="30"/>
  <c r="O405" i="30"/>
  <c r="L405" i="30"/>
  <c r="I405" i="30"/>
  <c r="AA404" i="30"/>
  <c r="X404" i="30"/>
  <c r="U404" i="30"/>
  <c r="R404" i="30"/>
  <c r="O404" i="30"/>
  <c r="L404" i="30"/>
  <c r="I404" i="30"/>
  <c r="AA403" i="30"/>
  <c r="X403" i="30"/>
  <c r="U403" i="30"/>
  <c r="R403" i="30"/>
  <c r="O403" i="30"/>
  <c r="L403" i="30"/>
  <c r="I403" i="30"/>
  <c r="AA402" i="30"/>
  <c r="X402" i="30"/>
  <c r="U402" i="30"/>
  <c r="R402" i="30"/>
  <c r="O402" i="30"/>
  <c r="L402" i="30"/>
  <c r="I402" i="30"/>
  <c r="AA401" i="30"/>
  <c r="X401" i="30"/>
  <c r="U401" i="30"/>
  <c r="R401" i="30"/>
  <c r="O401" i="30"/>
  <c r="L401" i="30"/>
  <c r="I401" i="30"/>
  <c r="AA400" i="30"/>
  <c r="X400" i="30"/>
  <c r="U400" i="30"/>
  <c r="R400" i="30"/>
  <c r="O400" i="30"/>
  <c r="L400" i="30"/>
  <c r="I400" i="30"/>
  <c r="AA399" i="30"/>
  <c r="X399" i="30"/>
  <c r="U399" i="30"/>
  <c r="R399" i="30"/>
  <c r="O399" i="30"/>
  <c r="L399" i="30"/>
  <c r="I399" i="30"/>
  <c r="AA398" i="30"/>
  <c r="X398" i="30"/>
  <c r="U398" i="30"/>
  <c r="R398" i="30"/>
  <c r="O398" i="30"/>
  <c r="L398" i="30"/>
  <c r="I398" i="30"/>
  <c r="AA397" i="30"/>
  <c r="X397" i="30"/>
  <c r="U397" i="30"/>
  <c r="R397" i="30"/>
  <c r="O397" i="30"/>
  <c r="L397" i="30"/>
  <c r="I397" i="30"/>
  <c r="AA396" i="30"/>
  <c r="X396" i="30"/>
  <c r="U396" i="30"/>
  <c r="R396" i="30"/>
  <c r="O396" i="30"/>
  <c r="L396" i="30"/>
  <c r="I396" i="30"/>
  <c r="AA395" i="30"/>
  <c r="X395" i="30"/>
  <c r="U395" i="30"/>
  <c r="R395" i="30"/>
  <c r="O395" i="30"/>
  <c r="L395" i="30"/>
  <c r="I395" i="30"/>
  <c r="AA394" i="30"/>
  <c r="X394" i="30"/>
  <c r="U394" i="30"/>
  <c r="R394" i="30"/>
  <c r="O394" i="30"/>
  <c r="L394" i="30"/>
  <c r="I394" i="30"/>
  <c r="AA393" i="30"/>
  <c r="X393" i="30"/>
  <c r="U393" i="30"/>
  <c r="R393" i="30"/>
  <c r="O393" i="30"/>
  <c r="L393" i="30"/>
  <c r="I393" i="30"/>
  <c r="AA392" i="30"/>
  <c r="X392" i="30"/>
  <c r="U392" i="30"/>
  <c r="R392" i="30"/>
  <c r="O392" i="30"/>
  <c r="L392" i="30"/>
  <c r="I392" i="30"/>
  <c r="AA391" i="30"/>
  <c r="X391" i="30"/>
  <c r="U391" i="30"/>
  <c r="R391" i="30"/>
  <c r="O391" i="30"/>
  <c r="L391" i="30"/>
  <c r="I391" i="30"/>
  <c r="AA390" i="30"/>
  <c r="X390" i="30"/>
  <c r="U390" i="30"/>
  <c r="R390" i="30"/>
  <c r="O390" i="30"/>
  <c r="L390" i="30"/>
  <c r="I390" i="30"/>
  <c r="AA389" i="30"/>
  <c r="X389" i="30"/>
  <c r="U389" i="30"/>
  <c r="R389" i="30"/>
  <c r="O389" i="30"/>
  <c r="L389" i="30"/>
  <c r="I389" i="30"/>
  <c r="AA388" i="30"/>
  <c r="X388" i="30"/>
  <c r="U388" i="30"/>
  <c r="R388" i="30"/>
  <c r="O388" i="30"/>
  <c r="L388" i="30"/>
  <c r="I388" i="30"/>
  <c r="AA387" i="30"/>
  <c r="X387" i="30"/>
  <c r="U387" i="30"/>
  <c r="R387" i="30"/>
  <c r="O387" i="30"/>
  <c r="L387" i="30"/>
  <c r="I387" i="30"/>
  <c r="AA386" i="30"/>
  <c r="X386" i="30"/>
  <c r="U386" i="30"/>
  <c r="R386" i="30"/>
  <c r="O386" i="30"/>
  <c r="L386" i="30"/>
  <c r="I386" i="30"/>
  <c r="AA385" i="30"/>
  <c r="X385" i="30"/>
  <c r="U385" i="30"/>
  <c r="R385" i="30"/>
  <c r="O385" i="30"/>
  <c r="L385" i="30"/>
  <c r="I385" i="30"/>
  <c r="AA384" i="30"/>
  <c r="X384" i="30"/>
  <c r="U384" i="30"/>
  <c r="R384" i="30"/>
  <c r="O384" i="30"/>
  <c r="L384" i="30"/>
  <c r="I384" i="30"/>
  <c r="AA383" i="30"/>
  <c r="X383" i="30"/>
  <c r="U383" i="30"/>
  <c r="R383" i="30"/>
  <c r="O383" i="30"/>
  <c r="L383" i="30"/>
  <c r="I383" i="30"/>
  <c r="AA382" i="30"/>
  <c r="X382" i="30"/>
  <c r="U382" i="30"/>
  <c r="R382" i="30"/>
  <c r="O382" i="30"/>
  <c r="L382" i="30"/>
  <c r="I382" i="30"/>
  <c r="AA381" i="30"/>
  <c r="X381" i="30"/>
  <c r="U381" i="30"/>
  <c r="R381" i="30"/>
  <c r="O381" i="30"/>
  <c r="L381" i="30"/>
  <c r="I381" i="30"/>
  <c r="AA380" i="30"/>
  <c r="X380" i="30"/>
  <c r="U380" i="30"/>
  <c r="R380" i="30"/>
  <c r="O380" i="30"/>
  <c r="L380" i="30"/>
  <c r="I380" i="30"/>
  <c r="AA379" i="30"/>
  <c r="X379" i="30"/>
  <c r="U379" i="30"/>
  <c r="R379" i="30"/>
  <c r="O379" i="30"/>
  <c r="L379" i="30"/>
  <c r="I379" i="30"/>
  <c r="AA378" i="30"/>
  <c r="X378" i="30"/>
  <c r="U378" i="30"/>
  <c r="R378" i="30"/>
  <c r="O378" i="30"/>
  <c r="L378" i="30"/>
  <c r="I378" i="30"/>
  <c r="AA377" i="30"/>
  <c r="X377" i="30"/>
  <c r="U377" i="30"/>
  <c r="R377" i="30"/>
  <c r="O377" i="30"/>
  <c r="L377" i="30"/>
  <c r="I377" i="30"/>
  <c r="AA376" i="30"/>
  <c r="X376" i="30"/>
  <c r="U376" i="30"/>
  <c r="R376" i="30"/>
  <c r="O376" i="30"/>
  <c r="L376" i="30"/>
  <c r="I376" i="30"/>
  <c r="AA375" i="30"/>
  <c r="X375" i="30"/>
  <c r="U375" i="30"/>
  <c r="R375" i="30"/>
  <c r="O375" i="30"/>
  <c r="L375" i="30"/>
  <c r="I375" i="30"/>
  <c r="AA374" i="30"/>
  <c r="X374" i="30"/>
  <c r="U374" i="30"/>
  <c r="R374" i="30"/>
  <c r="O374" i="30"/>
  <c r="L374" i="30"/>
  <c r="I374" i="30"/>
  <c r="AA373" i="30"/>
  <c r="X373" i="30"/>
  <c r="U373" i="30"/>
  <c r="R373" i="30"/>
  <c r="O373" i="30"/>
  <c r="L373" i="30"/>
  <c r="I373" i="30"/>
  <c r="AA372" i="30"/>
  <c r="X372" i="30"/>
  <c r="U372" i="30"/>
  <c r="R372" i="30"/>
  <c r="O372" i="30"/>
  <c r="L372" i="30"/>
  <c r="I372" i="30"/>
  <c r="AA371" i="30"/>
  <c r="X371" i="30"/>
  <c r="U371" i="30"/>
  <c r="R371" i="30"/>
  <c r="O371" i="30"/>
  <c r="L371" i="30"/>
  <c r="I371" i="30"/>
  <c r="AA370" i="30"/>
  <c r="X370" i="30"/>
  <c r="U370" i="30"/>
  <c r="R370" i="30"/>
  <c r="O370" i="30"/>
  <c r="L370" i="30"/>
  <c r="I370" i="30"/>
  <c r="AA369" i="30"/>
  <c r="X369" i="30"/>
  <c r="U369" i="30"/>
  <c r="R369" i="30"/>
  <c r="O369" i="30"/>
  <c r="L369" i="30"/>
  <c r="I369" i="30"/>
  <c r="AA368" i="30"/>
  <c r="X368" i="30"/>
  <c r="U368" i="30"/>
  <c r="R368" i="30"/>
  <c r="O368" i="30"/>
  <c r="L368" i="30"/>
  <c r="I368" i="30"/>
  <c r="AA367" i="30"/>
  <c r="X367" i="30"/>
  <c r="U367" i="30"/>
  <c r="R367" i="30"/>
  <c r="O367" i="30"/>
  <c r="L367" i="30"/>
  <c r="I367" i="30"/>
  <c r="AA366" i="30"/>
  <c r="X366" i="30"/>
  <c r="U366" i="30"/>
  <c r="R366" i="30"/>
  <c r="O366" i="30"/>
  <c r="L366" i="30"/>
  <c r="I366" i="30"/>
  <c r="AA365" i="30"/>
  <c r="X365" i="30"/>
  <c r="U365" i="30"/>
  <c r="R365" i="30"/>
  <c r="O365" i="30"/>
  <c r="L365" i="30"/>
  <c r="I365" i="30"/>
  <c r="AA364" i="30"/>
  <c r="X364" i="30"/>
  <c r="U364" i="30"/>
  <c r="R364" i="30"/>
  <c r="O364" i="30"/>
  <c r="L364" i="30"/>
  <c r="I364" i="30"/>
  <c r="AA363" i="30"/>
  <c r="X363" i="30"/>
  <c r="U363" i="30"/>
  <c r="R363" i="30"/>
  <c r="O363" i="30"/>
  <c r="L363" i="30"/>
  <c r="I363" i="30"/>
  <c r="AA362" i="30"/>
  <c r="X362" i="30"/>
  <c r="U362" i="30"/>
  <c r="R362" i="30"/>
  <c r="O362" i="30"/>
  <c r="L362" i="30"/>
  <c r="I362" i="30"/>
  <c r="AA361" i="30"/>
  <c r="X361" i="30"/>
  <c r="U361" i="30"/>
  <c r="R361" i="30"/>
  <c r="O361" i="30"/>
  <c r="L361" i="30"/>
  <c r="I361" i="30"/>
  <c r="AA360" i="30"/>
  <c r="X360" i="30"/>
  <c r="U360" i="30"/>
  <c r="R360" i="30"/>
  <c r="O360" i="30"/>
  <c r="L360" i="30"/>
  <c r="I360" i="30"/>
  <c r="AA359" i="30"/>
  <c r="X359" i="30"/>
  <c r="U359" i="30"/>
  <c r="R359" i="30"/>
  <c r="O359" i="30"/>
  <c r="L359" i="30"/>
  <c r="I359" i="30"/>
  <c r="AA358" i="30"/>
  <c r="X358" i="30"/>
  <c r="U358" i="30"/>
  <c r="R358" i="30"/>
  <c r="O358" i="30"/>
  <c r="L358" i="30"/>
  <c r="I358" i="30"/>
  <c r="AA357" i="30"/>
  <c r="X357" i="30"/>
  <c r="U357" i="30"/>
  <c r="R357" i="30"/>
  <c r="O357" i="30"/>
  <c r="L357" i="30"/>
  <c r="I357" i="30"/>
  <c r="AA356" i="30"/>
  <c r="X356" i="30"/>
  <c r="U356" i="30"/>
  <c r="R356" i="30"/>
  <c r="O356" i="30"/>
  <c r="L356" i="30"/>
  <c r="I356" i="30"/>
  <c r="AA355" i="30"/>
  <c r="X355" i="30"/>
  <c r="U355" i="30"/>
  <c r="R355" i="30"/>
  <c r="O355" i="30"/>
  <c r="L355" i="30"/>
  <c r="I355" i="30"/>
  <c r="AA354" i="30"/>
  <c r="X354" i="30"/>
  <c r="U354" i="30"/>
  <c r="R354" i="30"/>
  <c r="O354" i="30"/>
  <c r="L354" i="30"/>
  <c r="I354" i="30"/>
  <c r="AA353" i="30"/>
  <c r="X353" i="30"/>
  <c r="U353" i="30"/>
  <c r="R353" i="30"/>
  <c r="O353" i="30"/>
  <c r="L353" i="30"/>
  <c r="I353" i="30"/>
  <c r="AA352" i="30"/>
  <c r="X352" i="30"/>
  <c r="U352" i="30"/>
  <c r="R352" i="30"/>
  <c r="O352" i="30"/>
  <c r="L352" i="30"/>
  <c r="I352" i="30"/>
  <c r="AA351" i="30"/>
  <c r="X351" i="30"/>
  <c r="U351" i="30"/>
  <c r="R351" i="30"/>
  <c r="O351" i="30"/>
  <c r="L351" i="30"/>
  <c r="I351" i="30"/>
  <c r="AA350" i="30"/>
  <c r="X350" i="30"/>
  <c r="U350" i="30"/>
  <c r="R350" i="30"/>
  <c r="O350" i="30"/>
  <c r="L350" i="30"/>
  <c r="I350" i="30"/>
  <c r="AA349" i="30"/>
  <c r="X349" i="30"/>
  <c r="U349" i="30"/>
  <c r="R349" i="30"/>
  <c r="O349" i="30"/>
  <c r="L349" i="30"/>
  <c r="I349" i="30"/>
  <c r="AA348" i="30"/>
  <c r="X348" i="30"/>
  <c r="U348" i="30"/>
  <c r="R348" i="30"/>
  <c r="O348" i="30"/>
  <c r="L348" i="30"/>
  <c r="I348" i="30"/>
  <c r="AA347" i="30"/>
  <c r="X347" i="30"/>
  <c r="U347" i="30"/>
  <c r="R347" i="30"/>
  <c r="O347" i="30"/>
  <c r="L347" i="30"/>
  <c r="I347" i="30"/>
  <c r="AA346" i="30"/>
  <c r="X346" i="30"/>
  <c r="U346" i="30"/>
  <c r="R346" i="30"/>
  <c r="O346" i="30"/>
  <c r="L346" i="30"/>
  <c r="I346" i="30"/>
  <c r="AA345" i="30"/>
  <c r="X345" i="30"/>
  <c r="U345" i="30"/>
  <c r="R345" i="30"/>
  <c r="O345" i="30"/>
  <c r="L345" i="30"/>
  <c r="I345" i="30"/>
  <c r="AA344" i="30"/>
  <c r="X344" i="30"/>
  <c r="U344" i="30"/>
  <c r="R344" i="30"/>
  <c r="O344" i="30"/>
  <c r="L344" i="30"/>
  <c r="I344" i="30"/>
  <c r="AA343" i="30"/>
  <c r="X343" i="30"/>
  <c r="U343" i="30"/>
  <c r="R343" i="30"/>
  <c r="O343" i="30"/>
  <c r="L343" i="30"/>
  <c r="I343" i="30"/>
  <c r="AA342" i="30"/>
  <c r="X342" i="30"/>
  <c r="U342" i="30"/>
  <c r="R342" i="30"/>
  <c r="O342" i="30"/>
  <c r="L342" i="30"/>
  <c r="I342" i="30"/>
  <c r="AA341" i="30"/>
  <c r="X341" i="30"/>
  <c r="U341" i="30"/>
  <c r="R341" i="30"/>
  <c r="O341" i="30"/>
  <c r="L341" i="30"/>
  <c r="I341" i="30"/>
  <c r="AA340" i="30"/>
  <c r="X340" i="30"/>
  <c r="U340" i="30"/>
  <c r="R340" i="30"/>
  <c r="O340" i="30"/>
  <c r="L340" i="30"/>
  <c r="I340" i="30"/>
  <c r="AA339" i="30"/>
  <c r="X339" i="30"/>
  <c r="U339" i="30"/>
  <c r="R339" i="30"/>
  <c r="O339" i="30"/>
  <c r="L339" i="30"/>
  <c r="I339" i="30"/>
  <c r="AA338" i="30"/>
  <c r="X338" i="30"/>
  <c r="U338" i="30"/>
  <c r="R338" i="30"/>
  <c r="O338" i="30"/>
  <c r="L338" i="30"/>
  <c r="I338" i="30"/>
  <c r="AA337" i="30"/>
  <c r="X337" i="30"/>
  <c r="U337" i="30"/>
  <c r="R337" i="30"/>
  <c r="O337" i="30"/>
  <c r="L337" i="30"/>
  <c r="I337" i="30"/>
  <c r="AA336" i="30"/>
  <c r="X336" i="30"/>
  <c r="U336" i="30"/>
  <c r="R336" i="30"/>
  <c r="O336" i="30"/>
  <c r="L336" i="30"/>
  <c r="I336" i="30"/>
  <c r="AA335" i="30"/>
  <c r="X335" i="30"/>
  <c r="U335" i="30"/>
  <c r="R335" i="30"/>
  <c r="O335" i="30"/>
  <c r="L335" i="30"/>
  <c r="I335" i="30"/>
  <c r="AA334" i="30"/>
  <c r="X334" i="30"/>
  <c r="U334" i="30"/>
  <c r="R334" i="30"/>
  <c r="O334" i="30"/>
  <c r="L334" i="30"/>
  <c r="I334" i="30"/>
  <c r="AA333" i="30"/>
  <c r="X333" i="30"/>
  <c r="U333" i="30"/>
  <c r="R333" i="30"/>
  <c r="O333" i="30"/>
  <c r="L333" i="30"/>
  <c r="I333" i="30"/>
  <c r="AA332" i="30"/>
  <c r="X332" i="30"/>
  <c r="U332" i="30"/>
  <c r="R332" i="30"/>
  <c r="O332" i="30"/>
  <c r="L332" i="30"/>
  <c r="I332" i="30"/>
  <c r="AA331" i="30"/>
  <c r="X331" i="30"/>
  <c r="U331" i="30"/>
  <c r="R331" i="30"/>
  <c r="O331" i="30"/>
  <c r="L331" i="30"/>
  <c r="I331" i="30"/>
  <c r="AA330" i="30"/>
  <c r="X330" i="30"/>
  <c r="U330" i="30"/>
  <c r="R330" i="30"/>
  <c r="O330" i="30"/>
  <c r="L330" i="30"/>
  <c r="I330" i="30"/>
  <c r="AA329" i="30"/>
  <c r="X329" i="30"/>
  <c r="U329" i="30"/>
  <c r="R329" i="30"/>
  <c r="O329" i="30"/>
  <c r="L329" i="30"/>
  <c r="I329" i="30"/>
  <c r="AA328" i="30"/>
  <c r="X328" i="30"/>
  <c r="U328" i="30"/>
  <c r="R328" i="30"/>
  <c r="O328" i="30"/>
  <c r="L328" i="30"/>
  <c r="I328" i="30"/>
  <c r="AA327" i="30"/>
  <c r="X327" i="30"/>
  <c r="U327" i="30"/>
  <c r="R327" i="30"/>
  <c r="O327" i="30"/>
  <c r="L327" i="30"/>
  <c r="I327" i="30"/>
  <c r="AA326" i="30"/>
  <c r="X326" i="30"/>
  <c r="U326" i="30"/>
  <c r="R326" i="30"/>
  <c r="O326" i="30"/>
  <c r="L326" i="30"/>
  <c r="I326" i="30"/>
  <c r="AA325" i="30"/>
  <c r="X325" i="30"/>
  <c r="U325" i="30"/>
  <c r="R325" i="30"/>
  <c r="O325" i="30"/>
  <c r="L325" i="30"/>
  <c r="I325" i="30"/>
  <c r="AA324" i="30"/>
  <c r="X324" i="30"/>
  <c r="U324" i="30"/>
  <c r="R324" i="30"/>
  <c r="O324" i="30"/>
  <c r="L324" i="30"/>
  <c r="I324" i="30"/>
  <c r="AA323" i="30"/>
  <c r="X323" i="30"/>
  <c r="U323" i="30"/>
  <c r="R323" i="30"/>
  <c r="O323" i="30"/>
  <c r="L323" i="30"/>
  <c r="I323" i="30"/>
  <c r="AA322" i="30"/>
  <c r="X322" i="30"/>
  <c r="U322" i="30"/>
  <c r="R322" i="30"/>
  <c r="O322" i="30"/>
  <c r="L322" i="30"/>
  <c r="I322" i="30"/>
  <c r="AA321" i="30"/>
  <c r="X321" i="30"/>
  <c r="U321" i="30"/>
  <c r="R321" i="30"/>
  <c r="O321" i="30"/>
  <c r="L321" i="30"/>
  <c r="I321" i="30"/>
  <c r="AA320" i="30"/>
  <c r="X320" i="30"/>
  <c r="U320" i="30"/>
  <c r="R320" i="30"/>
  <c r="O320" i="30"/>
  <c r="L320" i="30"/>
  <c r="I320" i="30"/>
  <c r="AA319" i="30"/>
  <c r="X319" i="30"/>
  <c r="U319" i="30"/>
  <c r="R319" i="30"/>
  <c r="O319" i="30"/>
  <c r="L319" i="30"/>
  <c r="I319" i="30"/>
  <c r="AA318" i="30"/>
  <c r="X318" i="30"/>
  <c r="U318" i="30"/>
  <c r="R318" i="30"/>
  <c r="O318" i="30"/>
  <c r="L318" i="30"/>
  <c r="I318" i="30"/>
  <c r="AA317" i="30"/>
  <c r="X317" i="30"/>
  <c r="U317" i="30"/>
  <c r="R317" i="30"/>
  <c r="O317" i="30"/>
  <c r="L317" i="30"/>
  <c r="I317" i="30"/>
  <c r="AA316" i="30"/>
  <c r="X316" i="30"/>
  <c r="U316" i="30"/>
  <c r="R316" i="30"/>
  <c r="O316" i="30"/>
  <c r="L316" i="30"/>
  <c r="I316" i="30"/>
  <c r="AA315" i="30"/>
  <c r="X315" i="30"/>
  <c r="U315" i="30"/>
  <c r="R315" i="30"/>
  <c r="O315" i="30"/>
  <c r="L315" i="30"/>
  <c r="I315" i="30"/>
  <c r="AA314" i="30"/>
  <c r="X314" i="30"/>
  <c r="U314" i="30"/>
  <c r="R314" i="30"/>
  <c r="O314" i="30"/>
  <c r="L314" i="30"/>
  <c r="I314" i="30"/>
  <c r="AA313" i="30"/>
  <c r="X313" i="30"/>
  <c r="U313" i="30"/>
  <c r="R313" i="30"/>
  <c r="O313" i="30"/>
  <c r="L313" i="30"/>
  <c r="I313" i="30"/>
  <c r="AA312" i="30"/>
  <c r="X312" i="30"/>
  <c r="U312" i="30"/>
  <c r="R312" i="30"/>
  <c r="O312" i="30"/>
  <c r="L312" i="30"/>
  <c r="I312" i="30"/>
  <c r="AA311" i="30"/>
  <c r="X311" i="30"/>
  <c r="U311" i="30"/>
  <c r="R311" i="30"/>
  <c r="O311" i="30"/>
  <c r="L311" i="30"/>
  <c r="I311" i="30"/>
  <c r="AA310" i="30"/>
  <c r="X310" i="30"/>
  <c r="U310" i="30"/>
  <c r="R310" i="30"/>
  <c r="O310" i="30"/>
  <c r="L310" i="30"/>
  <c r="I310" i="30"/>
  <c r="AA309" i="30"/>
  <c r="X309" i="30"/>
  <c r="U309" i="30"/>
  <c r="R309" i="30"/>
  <c r="O309" i="30"/>
  <c r="L309" i="30"/>
  <c r="I309" i="30"/>
  <c r="AA308" i="30"/>
  <c r="X308" i="30"/>
  <c r="U308" i="30"/>
  <c r="R308" i="30"/>
  <c r="O308" i="30"/>
  <c r="L308" i="30"/>
  <c r="I308" i="30"/>
  <c r="AA307" i="30"/>
  <c r="X307" i="30"/>
  <c r="U307" i="30"/>
  <c r="R307" i="30"/>
  <c r="O307" i="30"/>
  <c r="L307" i="30"/>
  <c r="I307" i="30"/>
  <c r="AA306" i="30"/>
  <c r="X306" i="30"/>
  <c r="U306" i="30"/>
  <c r="R306" i="30"/>
  <c r="O306" i="30"/>
  <c r="L306" i="30"/>
  <c r="I306" i="30"/>
  <c r="AA305" i="30"/>
  <c r="X305" i="30"/>
  <c r="U305" i="30"/>
  <c r="R305" i="30"/>
  <c r="O305" i="30"/>
  <c r="L305" i="30"/>
  <c r="I305" i="30"/>
  <c r="AA304" i="30"/>
  <c r="X304" i="30"/>
  <c r="U304" i="30"/>
  <c r="R304" i="30"/>
  <c r="O304" i="30"/>
  <c r="L304" i="30"/>
  <c r="I304" i="30"/>
  <c r="AA303" i="30"/>
  <c r="X303" i="30"/>
  <c r="U303" i="30"/>
  <c r="R303" i="30"/>
  <c r="O303" i="30"/>
  <c r="L303" i="30"/>
  <c r="I303" i="30"/>
  <c r="AA302" i="30"/>
  <c r="X302" i="30"/>
  <c r="U302" i="30"/>
  <c r="R302" i="30"/>
  <c r="O302" i="30"/>
  <c r="L302" i="30"/>
  <c r="I302" i="30"/>
  <c r="AA301" i="30"/>
  <c r="X301" i="30"/>
  <c r="U301" i="30"/>
  <c r="R301" i="30"/>
  <c r="O301" i="30"/>
  <c r="L301" i="30"/>
  <c r="I301" i="30"/>
  <c r="AA300" i="30"/>
  <c r="X300" i="30"/>
  <c r="U300" i="30"/>
  <c r="R300" i="30"/>
  <c r="O300" i="30"/>
  <c r="L300" i="30"/>
  <c r="I300" i="30"/>
  <c r="AA299" i="30"/>
  <c r="X299" i="30"/>
  <c r="U299" i="30"/>
  <c r="R299" i="30"/>
  <c r="O299" i="30"/>
  <c r="L299" i="30"/>
  <c r="I299" i="30"/>
  <c r="AA298" i="30"/>
  <c r="X298" i="30"/>
  <c r="U298" i="30"/>
  <c r="R298" i="30"/>
  <c r="O298" i="30"/>
  <c r="L298" i="30"/>
  <c r="I298" i="30"/>
  <c r="AA297" i="30"/>
  <c r="X297" i="30"/>
  <c r="U297" i="30"/>
  <c r="R297" i="30"/>
  <c r="O297" i="30"/>
  <c r="L297" i="30"/>
  <c r="I297" i="30"/>
  <c r="AA296" i="30"/>
  <c r="X296" i="30"/>
  <c r="U296" i="30"/>
  <c r="R296" i="30"/>
  <c r="O296" i="30"/>
  <c r="L296" i="30"/>
  <c r="I296" i="30"/>
  <c r="AA295" i="30"/>
  <c r="X295" i="30"/>
  <c r="U295" i="30"/>
  <c r="R295" i="30"/>
  <c r="O295" i="30"/>
  <c r="L295" i="30"/>
  <c r="I295" i="30"/>
  <c r="AA294" i="30"/>
  <c r="X294" i="30"/>
  <c r="U294" i="30"/>
  <c r="R294" i="30"/>
  <c r="O294" i="30"/>
  <c r="L294" i="30"/>
  <c r="I294" i="30"/>
  <c r="AA293" i="30"/>
  <c r="X293" i="30"/>
  <c r="U293" i="30"/>
  <c r="R293" i="30"/>
  <c r="O293" i="30"/>
  <c r="L293" i="30"/>
  <c r="I293" i="30"/>
  <c r="AA292" i="30"/>
  <c r="X292" i="30"/>
  <c r="U292" i="30"/>
  <c r="R292" i="30"/>
  <c r="O292" i="30"/>
  <c r="L292" i="30"/>
  <c r="I292" i="30"/>
  <c r="AA291" i="30"/>
  <c r="X291" i="30"/>
  <c r="U291" i="30"/>
  <c r="R291" i="30"/>
  <c r="O291" i="30"/>
  <c r="L291" i="30"/>
  <c r="I291" i="30"/>
  <c r="AA290" i="30"/>
  <c r="X290" i="30"/>
  <c r="U290" i="30"/>
  <c r="R290" i="30"/>
  <c r="O290" i="30"/>
  <c r="L290" i="30"/>
  <c r="I290" i="30"/>
  <c r="AA289" i="30"/>
  <c r="X289" i="30"/>
  <c r="U289" i="30"/>
  <c r="R289" i="30"/>
  <c r="O289" i="30"/>
  <c r="L289" i="30"/>
  <c r="I289" i="30"/>
  <c r="AA288" i="30"/>
  <c r="X288" i="30"/>
  <c r="U288" i="30"/>
  <c r="R288" i="30"/>
  <c r="O288" i="30"/>
  <c r="L288" i="30"/>
  <c r="I288" i="30"/>
  <c r="AA287" i="30"/>
  <c r="X287" i="30"/>
  <c r="U287" i="30"/>
  <c r="R287" i="30"/>
  <c r="O287" i="30"/>
  <c r="L287" i="30"/>
  <c r="I287" i="30"/>
  <c r="AA286" i="30"/>
  <c r="X286" i="30"/>
  <c r="U286" i="30"/>
  <c r="R286" i="30"/>
  <c r="O286" i="30"/>
  <c r="L286" i="30"/>
  <c r="I286" i="30"/>
  <c r="AA285" i="30"/>
  <c r="X285" i="30"/>
  <c r="U285" i="30"/>
  <c r="R285" i="30"/>
  <c r="O285" i="30"/>
  <c r="L285" i="30"/>
  <c r="I285" i="30"/>
  <c r="AA284" i="30"/>
  <c r="X284" i="30"/>
  <c r="U284" i="30"/>
  <c r="R284" i="30"/>
  <c r="O284" i="30"/>
  <c r="L284" i="30"/>
  <c r="I284" i="30"/>
  <c r="AA283" i="30"/>
  <c r="X283" i="30"/>
  <c r="U283" i="30"/>
  <c r="R283" i="30"/>
  <c r="O283" i="30"/>
  <c r="L283" i="30"/>
  <c r="I283" i="30"/>
  <c r="AA282" i="30"/>
  <c r="X282" i="30"/>
  <c r="U282" i="30"/>
  <c r="R282" i="30"/>
  <c r="O282" i="30"/>
  <c r="L282" i="30"/>
  <c r="I282" i="30"/>
  <c r="AA281" i="30"/>
  <c r="X281" i="30"/>
  <c r="U281" i="30"/>
  <c r="R281" i="30"/>
  <c r="O281" i="30"/>
  <c r="L281" i="30"/>
  <c r="I281" i="30"/>
  <c r="AA280" i="30"/>
  <c r="X280" i="30"/>
  <c r="U280" i="30"/>
  <c r="R280" i="30"/>
  <c r="O280" i="30"/>
  <c r="L280" i="30"/>
  <c r="I280" i="30"/>
  <c r="AA279" i="30"/>
  <c r="X279" i="30"/>
  <c r="U279" i="30"/>
  <c r="R279" i="30"/>
  <c r="O279" i="30"/>
  <c r="L279" i="30"/>
  <c r="I279" i="30"/>
  <c r="AA278" i="30"/>
  <c r="X278" i="30"/>
  <c r="U278" i="30"/>
  <c r="R278" i="30"/>
  <c r="O278" i="30"/>
  <c r="L278" i="30"/>
  <c r="I278" i="30"/>
  <c r="AA277" i="30"/>
  <c r="X277" i="30"/>
  <c r="U277" i="30"/>
  <c r="R277" i="30"/>
  <c r="O277" i="30"/>
  <c r="L277" i="30"/>
  <c r="I277" i="30"/>
  <c r="AA276" i="30"/>
  <c r="X276" i="30"/>
  <c r="U276" i="30"/>
  <c r="R276" i="30"/>
  <c r="O276" i="30"/>
  <c r="L276" i="30"/>
  <c r="I276" i="30"/>
  <c r="AA275" i="30"/>
  <c r="X275" i="30"/>
  <c r="U275" i="30"/>
  <c r="R275" i="30"/>
  <c r="O275" i="30"/>
  <c r="L275" i="30"/>
  <c r="I275" i="30"/>
  <c r="AA274" i="30"/>
  <c r="X274" i="30"/>
  <c r="U274" i="30"/>
  <c r="R274" i="30"/>
  <c r="O274" i="30"/>
  <c r="L274" i="30"/>
  <c r="I274" i="30"/>
  <c r="AA273" i="30"/>
  <c r="X273" i="30"/>
  <c r="U273" i="30"/>
  <c r="R273" i="30"/>
  <c r="O273" i="30"/>
  <c r="L273" i="30"/>
  <c r="I273" i="30"/>
  <c r="AA272" i="30"/>
  <c r="X272" i="30"/>
  <c r="U272" i="30"/>
  <c r="R272" i="30"/>
  <c r="O272" i="30"/>
  <c r="L272" i="30"/>
  <c r="I272" i="30"/>
  <c r="AA271" i="30"/>
  <c r="X271" i="30"/>
  <c r="U271" i="30"/>
  <c r="R271" i="30"/>
  <c r="O271" i="30"/>
  <c r="L271" i="30"/>
  <c r="I271" i="30"/>
  <c r="AA270" i="30"/>
  <c r="X270" i="30"/>
  <c r="U270" i="30"/>
  <c r="R270" i="30"/>
  <c r="O270" i="30"/>
  <c r="L270" i="30"/>
  <c r="I270" i="30"/>
  <c r="AA269" i="30"/>
  <c r="X269" i="30"/>
  <c r="U269" i="30"/>
  <c r="R269" i="30"/>
  <c r="O269" i="30"/>
  <c r="L269" i="30"/>
  <c r="I269" i="30"/>
  <c r="AA268" i="30"/>
  <c r="X268" i="30"/>
  <c r="U268" i="30"/>
  <c r="R268" i="30"/>
  <c r="O268" i="30"/>
  <c r="L268" i="30"/>
  <c r="I268" i="30"/>
  <c r="AA267" i="30"/>
  <c r="X267" i="30"/>
  <c r="U267" i="30"/>
  <c r="R267" i="30"/>
  <c r="O267" i="30"/>
  <c r="L267" i="30"/>
  <c r="I267" i="30"/>
  <c r="AA266" i="30"/>
  <c r="X266" i="30"/>
  <c r="U266" i="30"/>
  <c r="R266" i="30"/>
  <c r="O266" i="30"/>
  <c r="L266" i="30"/>
  <c r="I266" i="30"/>
  <c r="AA265" i="30"/>
  <c r="X265" i="30"/>
  <c r="U265" i="30"/>
  <c r="R265" i="30"/>
  <c r="O265" i="30"/>
  <c r="L265" i="30"/>
  <c r="I265" i="30"/>
  <c r="AA264" i="30"/>
  <c r="X264" i="30"/>
  <c r="U264" i="30"/>
  <c r="R264" i="30"/>
  <c r="O264" i="30"/>
  <c r="L264" i="30"/>
  <c r="I264" i="30"/>
  <c r="AA263" i="30"/>
  <c r="X263" i="30"/>
  <c r="U263" i="30"/>
  <c r="R263" i="30"/>
  <c r="O263" i="30"/>
  <c r="L263" i="30"/>
  <c r="I263" i="30"/>
  <c r="AA262" i="30"/>
  <c r="X262" i="30"/>
  <c r="U262" i="30"/>
  <c r="R262" i="30"/>
  <c r="O262" i="30"/>
  <c r="L262" i="30"/>
  <c r="I262" i="30"/>
  <c r="AA261" i="30"/>
  <c r="X261" i="30"/>
  <c r="U261" i="30"/>
  <c r="R261" i="30"/>
  <c r="O261" i="30"/>
  <c r="L261" i="30"/>
  <c r="I261" i="30"/>
  <c r="AA260" i="30"/>
  <c r="X260" i="30"/>
  <c r="U260" i="30"/>
  <c r="R260" i="30"/>
  <c r="O260" i="30"/>
  <c r="L260" i="30"/>
  <c r="I260" i="30"/>
  <c r="AA259" i="30"/>
  <c r="X259" i="30"/>
  <c r="U259" i="30"/>
  <c r="R259" i="30"/>
  <c r="O259" i="30"/>
  <c r="L259" i="30"/>
  <c r="I259" i="30"/>
  <c r="AA258" i="30"/>
  <c r="X258" i="30"/>
  <c r="U258" i="30"/>
  <c r="R258" i="30"/>
  <c r="O258" i="30"/>
  <c r="L258" i="30"/>
  <c r="I258" i="30"/>
  <c r="AA257" i="30"/>
  <c r="X257" i="30"/>
  <c r="U257" i="30"/>
  <c r="R257" i="30"/>
  <c r="O257" i="30"/>
  <c r="L257" i="30"/>
  <c r="I257" i="30"/>
  <c r="AA256" i="30"/>
  <c r="X256" i="30"/>
  <c r="U256" i="30"/>
  <c r="R256" i="30"/>
  <c r="O256" i="30"/>
  <c r="L256" i="30"/>
  <c r="I256" i="30"/>
  <c r="AA255" i="30"/>
  <c r="X255" i="30"/>
  <c r="U255" i="30"/>
  <c r="R255" i="30"/>
  <c r="O255" i="30"/>
  <c r="L255" i="30"/>
  <c r="I255" i="30"/>
  <c r="AA254" i="30"/>
  <c r="X254" i="30"/>
  <c r="U254" i="30"/>
  <c r="R254" i="30"/>
  <c r="O254" i="30"/>
  <c r="L254" i="30"/>
  <c r="I254" i="30"/>
  <c r="AA253" i="30"/>
  <c r="X253" i="30"/>
  <c r="U253" i="30"/>
  <c r="R253" i="30"/>
  <c r="O253" i="30"/>
  <c r="L253" i="30"/>
  <c r="I253" i="30"/>
  <c r="AA252" i="30"/>
  <c r="X252" i="30"/>
  <c r="U252" i="30"/>
  <c r="R252" i="30"/>
  <c r="O252" i="30"/>
  <c r="L252" i="30"/>
  <c r="I252" i="30"/>
  <c r="AA251" i="30"/>
  <c r="X251" i="30"/>
  <c r="U251" i="30"/>
  <c r="R251" i="30"/>
  <c r="O251" i="30"/>
  <c r="L251" i="30"/>
  <c r="I251" i="30"/>
  <c r="AA250" i="30"/>
  <c r="X250" i="30"/>
  <c r="U250" i="30"/>
  <c r="R250" i="30"/>
  <c r="O250" i="30"/>
  <c r="L250" i="30"/>
  <c r="I250" i="30"/>
  <c r="AA249" i="30"/>
  <c r="X249" i="30"/>
  <c r="U249" i="30"/>
  <c r="R249" i="30"/>
  <c r="O249" i="30"/>
  <c r="L249" i="30"/>
  <c r="I249" i="30"/>
  <c r="AA248" i="30"/>
  <c r="X248" i="30"/>
  <c r="U248" i="30"/>
  <c r="R248" i="30"/>
  <c r="O248" i="30"/>
  <c r="L248" i="30"/>
  <c r="I248" i="30"/>
  <c r="AA247" i="30"/>
  <c r="X247" i="30"/>
  <c r="U247" i="30"/>
  <c r="R247" i="30"/>
  <c r="O247" i="30"/>
  <c r="L247" i="30"/>
  <c r="I247" i="30"/>
  <c r="AA246" i="30"/>
  <c r="X246" i="30"/>
  <c r="U246" i="30"/>
  <c r="R246" i="30"/>
  <c r="O246" i="30"/>
  <c r="L246" i="30"/>
  <c r="I246" i="30"/>
  <c r="AA245" i="30"/>
  <c r="X245" i="30"/>
  <c r="U245" i="30"/>
  <c r="R245" i="30"/>
  <c r="O245" i="30"/>
  <c r="L245" i="30"/>
  <c r="I245" i="30"/>
  <c r="AA244" i="30"/>
  <c r="X244" i="30"/>
  <c r="U244" i="30"/>
  <c r="R244" i="30"/>
  <c r="O244" i="30"/>
  <c r="L244" i="30"/>
  <c r="I244" i="30"/>
  <c r="AA243" i="30"/>
  <c r="X243" i="30"/>
  <c r="U243" i="30"/>
  <c r="R243" i="30"/>
  <c r="O243" i="30"/>
  <c r="L243" i="30"/>
  <c r="I243" i="30"/>
  <c r="AA242" i="30"/>
  <c r="X242" i="30"/>
  <c r="U242" i="30"/>
  <c r="R242" i="30"/>
  <c r="O242" i="30"/>
  <c r="L242" i="30"/>
  <c r="I242" i="30"/>
  <c r="AA241" i="30"/>
  <c r="X241" i="30"/>
  <c r="U241" i="30"/>
  <c r="R241" i="30"/>
  <c r="O241" i="30"/>
  <c r="L241" i="30"/>
  <c r="I241" i="30"/>
  <c r="AA240" i="30"/>
  <c r="X240" i="30"/>
  <c r="U240" i="30"/>
  <c r="R240" i="30"/>
  <c r="O240" i="30"/>
  <c r="L240" i="30"/>
  <c r="I240" i="30"/>
  <c r="AA239" i="30"/>
  <c r="X239" i="30"/>
  <c r="U239" i="30"/>
  <c r="R239" i="30"/>
  <c r="O239" i="30"/>
  <c r="L239" i="30"/>
  <c r="I239" i="30"/>
  <c r="AA238" i="30"/>
  <c r="X238" i="30"/>
  <c r="U238" i="30"/>
  <c r="R238" i="30"/>
  <c r="O238" i="30"/>
  <c r="L238" i="30"/>
  <c r="I238" i="30"/>
  <c r="AA237" i="30"/>
  <c r="X237" i="30"/>
  <c r="U237" i="30"/>
  <c r="R237" i="30"/>
  <c r="O237" i="30"/>
  <c r="L237" i="30"/>
  <c r="I237" i="30"/>
  <c r="AA236" i="30"/>
  <c r="X236" i="30"/>
  <c r="U236" i="30"/>
  <c r="R236" i="30"/>
  <c r="O236" i="30"/>
  <c r="L236" i="30"/>
  <c r="I236" i="30"/>
  <c r="AA235" i="30"/>
  <c r="X235" i="30"/>
  <c r="U235" i="30"/>
  <c r="R235" i="30"/>
  <c r="O235" i="30"/>
  <c r="L235" i="30"/>
  <c r="I235" i="30"/>
  <c r="AA234" i="30"/>
  <c r="X234" i="30"/>
  <c r="U234" i="30"/>
  <c r="R234" i="30"/>
  <c r="O234" i="30"/>
  <c r="L234" i="30"/>
  <c r="I234" i="30"/>
  <c r="AA233" i="30"/>
  <c r="X233" i="30"/>
  <c r="U233" i="30"/>
  <c r="R233" i="30"/>
  <c r="O233" i="30"/>
  <c r="L233" i="30"/>
  <c r="I233" i="30"/>
  <c r="AA232" i="30"/>
  <c r="X232" i="30"/>
  <c r="U232" i="30"/>
  <c r="R232" i="30"/>
  <c r="O232" i="30"/>
  <c r="L232" i="30"/>
  <c r="I232" i="30"/>
  <c r="AA231" i="30"/>
  <c r="X231" i="30"/>
  <c r="U231" i="30"/>
  <c r="R231" i="30"/>
  <c r="O231" i="30"/>
  <c r="L231" i="30"/>
  <c r="I231" i="30"/>
  <c r="AA230" i="30"/>
  <c r="X230" i="30"/>
  <c r="U230" i="30"/>
  <c r="R230" i="30"/>
  <c r="O230" i="30"/>
  <c r="L230" i="30"/>
  <c r="I230" i="30"/>
  <c r="AA229" i="30"/>
  <c r="X229" i="30"/>
  <c r="U229" i="30"/>
  <c r="R229" i="30"/>
  <c r="O229" i="30"/>
  <c r="L229" i="30"/>
  <c r="I229" i="30"/>
  <c r="AA228" i="30"/>
  <c r="X228" i="30"/>
  <c r="U228" i="30"/>
  <c r="R228" i="30"/>
  <c r="O228" i="30"/>
  <c r="L228" i="30"/>
  <c r="I228" i="30"/>
  <c r="AA227" i="30"/>
  <c r="X227" i="30"/>
  <c r="U227" i="30"/>
  <c r="R227" i="30"/>
  <c r="O227" i="30"/>
  <c r="L227" i="30"/>
  <c r="I227" i="30"/>
  <c r="AA226" i="30"/>
  <c r="X226" i="30"/>
  <c r="U226" i="30"/>
  <c r="R226" i="30"/>
  <c r="O226" i="30"/>
  <c r="L226" i="30"/>
  <c r="I226" i="30"/>
  <c r="AA225" i="30"/>
  <c r="X225" i="30"/>
  <c r="U225" i="30"/>
  <c r="R225" i="30"/>
  <c r="O225" i="30"/>
  <c r="L225" i="30"/>
  <c r="I225" i="30"/>
  <c r="AA224" i="30"/>
  <c r="X224" i="30"/>
  <c r="U224" i="30"/>
  <c r="R224" i="30"/>
  <c r="O224" i="30"/>
  <c r="L224" i="30"/>
  <c r="I224" i="30"/>
  <c r="AA223" i="30"/>
  <c r="X223" i="30"/>
  <c r="U223" i="30"/>
  <c r="R223" i="30"/>
  <c r="O223" i="30"/>
  <c r="L223" i="30"/>
  <c r="I223" i="30"/>
  <c r="AA222" i="30"/>
  <c r="X222" i="30"/>
  <c r="U222" i="30"/>
  <c r="R222" i="30"/>
  <c r="O222" i="30"/>
  <c r="L222" i="30"/>
  <c r="I222" i="30"/>
  <c r="AA221" i="30"/>
  <c r="X221" i="30"/>
  <c r="U221" i="30"/>
  <c r="R221" i="30"/>
  <c r="O221" i="30"/>
  <c r="L221" i="30"/>
  <c r="I221" i="30"/>
  <c r="AA220" i="30"/>
  <c r="X220" i="30"/>
  <c r="U220" i="30"/>
  <c r="R220" i="30"/>
  <c r="O220" i="30"/>
  <c r="L220" i="30"/>
  <c r="I220" i="30"/>
  <c r="AA219" i="30"/>
  <c r="X219" i="30"/>
  <c r="U219" i="30"/>
  <c r="R219" i="30"/>
  <c r="O219" i="30"/>
  <c r="L219" i="30"/>
  <c r="I219" i="30"/>
  <c r="AA218" i="30"/>
  <c r="X218" i="30"/>
  <c r="U218" i="30"/>
  <c r="R218" i="30"/>
  <c r="O218" i="30"/>
  <c r="L218" i="30"/>
  <c r="I218" i="30"/>
  <c r="AA217" i="30"/>
  <c r="X217" i="30"/>
  <c r="U217" i="30"/>
  <c r="R217" i="30"/>
  <c r="O217" i="30"/>
  <c r="L217" i="30"/>
  <c r="I217" i="30"/>
  <c r="AA216" i="30"/>
  <c r="X216" i="30"/>
  <c r="U216" i="30"/>
  <c r="R216" i="30"/>
  <c r="O216" i="30"/>
  <c r="L216" i="30"/>
  <c r="I216" i="30"/>
  <c r="AA215" i="30"/>
  <c r="X215" i="30"/>
  <c r="U215" i="30"/>
  <c r="R215" i="30"/>
  <c r="O215" i="30"/>
  <c r="L215" i="30"/>
  <c r="I215" i="30"/>
  <c r="AA214" i="30"/>
  <c r="X214" i="30"/>
  <c r="U214" i="30"/>
  <c r="R214" i="30"/>
  <c r="O214" i="30"/>
  <c r="L214" i="30"/>
  <c r="I214" i="30"/>
  <c r="AA213" i="30"/>
  <c r="X213" i="30"/>
  <c r="U213" i="30"/>
  <c r="R213" i="30"/>
  <c r="O213" i="30"/>
  <c r="L213" i="30"/>
  <c r="I213" i="30"/>
  <c r="AA212" i="30"/>
  <c r="X212" i="30"/>
  <c r="U212" i="30"/>
  <c r="R212" i="30"/>
  <c r="O212" i="30"/>
  <c r="L212" i="30"/>
  <c r="I212" i="30"/>
  <c r="AA211" i="30"/>
  <c r="X211" i="30"/>
  <c r="U211" i="30"/>
  <c r="R211" i="30"/>
  <c r="O211" i="30"/>
  <c r="L211" i="30"/>
  <c r="I211" i="30"/>
  <c r="AA210" i="30"/>
  <c r="X210" i="30"/>
  <c r="U210" i="30"/>
  <c r="R210" i="30"/>
  <c r="O210" i="30"/>
  <c r="L210" i="30"/>
  <c r="I210" i="30"/>
  <c r="AA209" i="30"/>
  <c r="X209" i="30"/>
  <c r="U209" i="30"/>
  <c r="R209" i="30"/>
  <c r="O209" i="30"/>
  <c r="L209" i="30"/>
  <c r="I209" i="30"/>
  <c r="AA208" i="30"/>
  <c r="X208" i="30"/>
  <c r="U208" i="30"/>
  <c r="R208" i="30"/>
  <c r="O208" i="30"/>
  <c r="L208" i="30"/>
  <c r="I208" i="30"/>
  <c r="AA207" i="30"/>
  <c r="X207" i="30"/>
  <c r="U207" i="30"/>
  <c r="R207" i="30"/>
  <c r="O207" i="30"/>
  <c r="L207" i="30"/>
  <c r="I207" i="30"/>
  <c r="AA206" i="30"/>
  <c r="X206" i="30"/>
  <c r="U206" i="30"/>
  <c r="R206" i="30"/>
  <c r="O206" i="30"/>
  <c r="L206" i="30"/>
  <c r="I206" i="30"/>
  <c r="AA205" i="30"/>
  <c r="X205" i="30"/>
  <c r="U205" i="30"/>
  <c r="R205" i="30"/>
  <c r="O205" i="30"/>
  <c r="L205" i="30"/>
  <c r="I205" i="30"/>
  <c r="AA204" i="30"/>
  <c r="X204" i="30"/>
  <c r="U204" i="30"/>
  <c r="R204" i="30"/>
  <c r="O204" i="30"/>
  <c r="L204" i="30"/>
  <c r="I204" i="30"/>
  <c r="AA203" i="30"/>
  <c r="X203" i="30"/>
  <c r="U203" i="30"/>
  <c r="R203" i="30"/>
  <c r="O203" i="30"/>
  <c r="L203" i="30"/>
  <c r="I203" i="30"/>
  <c r="AA202" i="30"/>
  <c r="X202" i="30"/>
  <c r="U202" i="30"/>
  <c r="R202" i="30"/>
  <c r="O202" i="30"/>
  <c r="L202" i="30"/>
  <c r="I202" i="30"/>
  <c r="AA201" i="30"/>
  <c r="X201" i="30"/>
  <c r="U201" i="30"/>
  <c r="R201" i="30"/>
  <c r="O201" i="30"/>
  <c r="L201" i="30"/>
  <c r="I201" i="30"/>
  <c r="AA200" i="30"/>
  <c r="X200" i="30"/>
  <c r="U200" i="30"/>
  <c r="R200" i="30"/>
  <c r="O200" i="30"/>
  <c r="L200" i="30"/>
  <c r="I200" i="30"/>
  <c r="AA199" i="30"/>
  <c r="X199" i="30"/>
  <c r="U199" i="30"/>
  <c r="R199" i="30"/>
  <c r="O199" i="30"/>
  <c r="L199" i="30"/>
  <c r="I199" i="30"/>
  <c r="AA198" i="30"/>
  <c r="X198" i="30"/>
  <c r="U198" i="30"/>
  <c r="R198" i="30"/>
  <c r="O198" i="30"/>
  <c r="L198" i="30"/>
  <c r="I198" i="30"/>
  <c r="AA197" i="30"/>
  <c r="X197" i="30"/>
  <c r="U197" i="30"/>
  <c r="R197" i="30"/>
  <c r="O197" i="30"/>
  <c r="L197" i="30"/>
  <c r="I197" i="30"/>
  <c r="AA196" i="30"/>
  <c r="X196" i="30"/>
  <c r="U196" i="30"/>
  <c r="R196" i="30"/>
  <c r="O196" i="30"/>
  <c r="L196" i="30"/>
  <c r="I196" i="30"/>
  <c r="AA195" i="30"/>
  <c r="X195" i="30"/>
  <c r="U195" i="30"/>
  <c r="R195" i="30"/>
  <c r="O195" i="30"/>
  <c r="L195" i="30"/>
  <c r="I195" i="30"/>
  <c r="AA194" i="30"/>
  <c r="X194" i="30"/>
  <c r="U194" i="30"/>
  <c r="R194" i="30"/>
  <c r="O194" i="30"/>
  <c r="L194" i="30"/>
  <c r="I194" i="30"/>
  <c r="AA193" i="30"/>
  <c r="X193" i="30"/>
  <c r="U193" i="30"/>
  <c r="R193" i="30"/>
  <c r="O193" i="30"/>
  <c r="L193" i="30"/>
  <c r="I193" i="30"/>
  <c r="AA192" i="30"/>
  <c r="X192" i="30"/>
  <c r="U192" i="30"/>
  <c r="R192" i="30"/>
  <c r="O192" i="30"/>
  <c r="L192" i="30"/>
  <c r="I192" i="30"/>
  <c r="AA191" i="30"/>
  <c r="X191" i="30"/>
  <c r="U191" i="30"/>
  <c r="R191" i="30"/>
  <c r="O191" i="30"/>
  <c r="L191" i="30"/>
  <c r="I191" i="30"/>
  <c r="AA190" i="30"/>
  <c r="X190" i="30"/>
  <c r="U190" i="30"/>
  <c r="R190" i="30"/>
  <c r="O190" i="30"/>
  <c r="L190" i="30"/>
  <c r="I190" i="30"/>
  <c r="AA189" i="30"/>
  <c r="X189" i="30"/>
  <c r="U189" i="30"/>
  <c r="R189" i="30"/>
  <c r="O189" i="30"/>
  <c r="L189" i="30"/>
  <c r="I189" i="30"/>
  <c r="AA188" i="30"/>
  <c r="X188" i="30"/>
  <c r="U188" i="30"/>
  <c r="R188" i="30"/>
  <c r="O188" i="30"/>
  <c r="L188" i="30"/>
  <c r="I188" i="30"/>
  <c r="AA187" i="30"/>
  <c r="X187" i="30"/>
  <c r="U187" i="30"/>
  <c r="R187" i="30"/>
  <c r="O187" i="30"/>
  <c r="L187" i="30"/>
  <c r="I187" i="30"/>
  <c r="AA186" i="30"/>
  <c r="X186" i="30"/>
  <c r="U186" i="30"/>
  <c r="R186" i="30"/>
  <c r="O186" i="30"/>
  <c r="L186" i="30"/>
  <c r="I186" i="30"/>
  <c r="AA185" i="30"/>
  <c r="X185" i="30"/>
  <c r="U185" i="30"/>
  <c r="R185" i="30"/>
  <c r="O185" i="30"/>
  <c r="L185" i="30"/>
  <c r="I185" i="30"/>
  <c r="AA184" i="30"/>
  <c r="X184" i="30"/>
  <c r="U184" i="30"/>
  <c r="R184" i="30"/>
  <c r="O184" i="30"/>
  <c r="L184" i="30"/>
  <c r="I184" i="30"/>
  <c r="AA183" i="30"/>
  <c r="X183" i="30"/>
  <c r="U183" i="30"/>
  <c r="R183" i="30"/>
  <c r="O183" i="30"/>
  <c r="L183" i="30"/>
  <c r="I183" i="30"/>
  <c r="AA182" i="30"/>
  <c r="X182" i="30"/>
  <c r="U182" i="30"/>
  <c r="R182" i="30"/>
  <c r="O182" i="30"/>
  <c r="L182" i="30"/>
  <c r="I182" i="30"/>
  <c r="AA181" i="30"/>
  <c r="X181" i="30"/>
  <c r="U181" i="30"/>
  <c r="R181" i="30"/>
  <c r="O181" i="30"/>
  <c r="L181" i="30"/>
  <c r="I181" i="30"/>
  <c r="AA180" i="30"/>
  <c r="X180" i="30"/>
  <c r="U180" i="30"/>
  <c r="R180" i="30"/>
  <c r="O180" i="30"/>
  <c r="L180" i="30"/>
  <c r="I180" i="30"/>
  <c r="AA179" i="30"/>
  <c r="X179" i="30"/>
  <c r="U179" i="30"/>
  <c r="R179" i="30"/>
  <c r="O179" i="30"/>
  <c r="L179" i="30"/>
  <c r="I179" i="30"/>
  <c r="AA178" i="30"/>
  <c r="X178" i="30"/>
  <c r="U178" i="30"/>
  <c r="R178" i="30"/>
  <c r="O178" i="30"/>
  <c r="L178" i="30"/>
  <c r="I178" i="30"/>
  <c r="AA177" i="30"/>
  <c r="X177" i="30"/>
  <c r="U177" i="30"/>
  <c r="R177" i="30"/>
  <c r="O177" i="30"/>
  <c r="L177" i="30"/>
  <c r="I177" i="30"/>
  <c r="AA176" i="30"/>
  <c r="X176" i="30"/>
  <c r="U176" i="30"/>
  <c r="R176" i="30"/>
  <c r="O176" i="30"/>
  <c r="L176" i="30"/>
  <c r="I176" i="30"/>
  <c r="AA175" i="30"/>
  <c r="X175" i="30"/>
  <c r="U175" i="30"/>
  <c r="R175" i="30"/>
  <c r="O175" i="30"/>
  <c r="L175" i="30"/>
  <c r="I175" i="30"/>
  <c r="AA174" i="30"/>
  <c r="X174" i="30"/>
  <c r="U174" i="30"/>
  <c r="R174" i="30"/>
  <c r="O174" i="30"/>
  <c r="L174" i="30"/>
  <c r="I174" i="30"/>
  <c r="AA173" i="30"/>
  <c r="X173" i="30"/>
  <c r="U173" i="30"/>
  <c r="R173" i="30"/>
  <c r="O173" i="30"/>
  <c r="L173" i="30"/>
  <c r="I173" i="30"/>
  <c r="AA172" i="30"/>
  <c r="X172" i="30"/>
  <c r="U172" i="30"/>
  <c r="R172" i="30"/>
  <c r="O172" i="30"/>
  <c r="L172" i="30"/>
  <c r="I172" i="30"/>
  <c r="AA171" i="30"/>
  <c r="X171" i="30"/>
  <c r="U171" i="30"/>
  <c r="R171" i="30"/>
  <c r="O171" i="30"/>
  <c r="L171" i="30"/>
  <c r="I171" i="30"/>
  <c r="AA170" i="30"/>
  <c r="X170" i="30"/>
  <c r="U170" i="30"/>
  <c r="R170" i="30"/>
  <c r="O170" i="30"/>
  <c r="L170" i="30"/>
  <c r="I170" i="30"/>
  <c r="AA169" i="30"/>
  <c r="X169" i="30"/>
  <c r="U169" i="30"/>
  <c r="R169" i="30"/>
  <c r="O169" i="30"/>
  <c r="L169" i="30"/>
  <c r="I169" i="30"/>
  <c r="AA168" i="30"/>
  <c r="X168" i="30"/>
  <c r="U168" i="30"/>
  <c r="R168" i="30"/>
  <c r="O168" i="30"/>
  <c r="L168" i="30"/>
  <c r="I168" i="30"/>
  <c r="AA167" i="30"/>
  <c r="X167" i="30"/>
  <c r="U167" i="30"/>
  <c r="R167" i="30"/>
  <c r="O167" i="30"/>
  <c r="L167" i="30"/>
  <c r="I167" i="30"/>
  <c r="AA166" i="30"/>
  <c r="X166" i="30"/>
  <c r="U166" i="30"/>
  <c r="R166" i="30"/>
  <c r="O166" i="30"/>
  <c r="L166" i="30"/>
  <c r="I166" i="30"/>
  <c r="AA165" i="30"/>
  <c r="X165" i="30"/>
  <c r="U165" i="30"/>
  <c r="R165" i="30"/>
  <c r="O165" i="30"/>
  <c r="L165" i="30"/>
  <c r="I165" i="30"/>
  <c r="AA164" i="30"/>
  <c r="X164" i="30"/>
  <c r="U164" i="30"/>
  <c r="R164" i="30"/>
  <c r="O164" i="30"/>
  <c r="L164" i="30"/>
  <c r="I164" i="30"/>
  <c r="AA163" i="30"/>
  <c r="X163" i="30"/>
  <c r="U163" i="30"/>
  <c r="R163" i="30"/>
  <c r="O163" i="30"/>
  <c r="L163" i="30"/>
  <c r="I163" i="30"/>
  <c r="AA162" i="30"/>
  <c r="X162" i="30"/>
  <c r="U162" i="30"/>
  <c r="R162" i="30"/>
  <c r="O162" i="30"/>
  <c r="L162" i="30"/>
  <c r="I162" i="30"/>
  <c r="AA161" i="30"/>
  <c r="X161" i="30"/>
  <c r="U161" i="30"/>
  <c r="R161" i="30"/>
  <c r="O161" i="30"/>
  <c r="L161" i="30"/>
  <c r="I161" i="30"/>
  <c r="AA160" i="30"/>
  <c r="X160" i="30"/>
  <c r="U160" i="30"/>
  <c r="R160" i="30"/>
  <c r="O160" i="30"/>
  <c r="L160" i="30"/>
  <c r="I160" i="30"/>
  <c r="AA159" i="30"/>
  <c r="X159" i="30"/>
  <c r="U159" i="30"/>
  <c r="R159" i="30"/>
  <c r="O159" i="30"/>
  <c r="L159" i="30"/>
  <c r="I159" i="30"/>
  <c r="AA158" i="30"/>
  <c r="X158" i="30"/>
  <c r="U158" i="30"/>
  <c r="R158" i="30"/>
  <c r="O158" i="30"/>
  <c r="L158" i="30"/>
  <c r="I158" i="30"/>
  <c r="AA157" i="30"/>
  <c r="X157" i="30"/>
  <c r="U157" i="30"/>
  <c r="R157" i="30"/>
  <c r="O157" i="30"/>
  <c r="L157" i="30"/>
  <c r="I157" i="30"/>
  <c r="AA156" i="30"/>
  <c r="X156" i="30"/>
  <c r="U156" i="30"/>
  <c r="R156" i="30"/>
  <c r="O156" i="30"/>
  <c r="L156" i="30"/>
  <c r="I156" i="30"/>
  <c r="AA155" i="30"/>
  <c r="X155" i="30"/>
  <c r="U155" i="30"/>
  <c r="R155" i="30"/>
  <c r="O155" i="30"/>
  <c r="L155" i="30"/>
  <c r="I155" i="30"/>
  <c r="AA154" i="30"/>
  <c r="X154" i="30"/>
  <c r="U154" i="30"/>
  <c r="R154" i="30"/>
  <c r="O154" i="30"/>
  <c r="L154" i="30"/>
  <c r="I154" i="30"/>
  <c r="AA153" i="30"/>
  <c r="X153" i="30"/>
  <c r="U153" i="30"/>
  <c r="R153" i="30"/>
  <c r="O153" i="30"/>
  <c r="L153" i="30"/>
  <c r="I153" i="30"/>
  <c r="AA152" i="30"/>
  <c r="X152" i="30"/>
  <c r="U152" i="30"/>
  <c r="R152" i="30"/>
  <c r="O152" i="30"/>
  <c r="L152" i="30"/>
  <c r="I152" i="30"/>
  <c r="AA151" i="30"/>
  <c r="X151" i="30"/>
  <c r="U151" i="30"/>
  <c r="R151" i="30"/>
  <c r="O151" i="30"/>
  <c r="L151" i="30"/>
  <c r="I151" i="30"/>
  <c r="AA150" i="30"/>
  <c r="X150" i="30"/>
  <c r="U150" i="30"/>
  <c r="R150" i="30"/>
  <c r="O150" i="30"/>
  <c r="L150" i="30"/>
  <c r="I150" i="30"/>
  <c r="AA149" i="30"/>
  <c r="X149" i="30"/>
  <c r="U149" i="30"/>
  <c r="R149" i="30"/>
  <c r="O149" i="30"/>
  <c r="L149" i="30"/>
  <c r="I149" i="30"/>
  <c r="AA148" i="30"/>
  <c r="X148" i="30"/>
  <c r="U148" i="30"/>
  <c r="R148" i="30"/>
  <c r="O148" i="30"/>
  <c r="L148" i="30"/>
  <c r="I148" i="30"/>
  <c r="AA147" i="30"/>
  <c r="X147" i="30"/>
  <c r="U147" i="30"/>
  <c r="R147" i="30"/>
  <c r="O147" i="30"/>
  <c r="L147" i="30"/>
  <c r="I147" i="30"/>
  <c r="AA146" i="30"/>
  <c r="X146" i="30"/>
  <c r="U146" i="30"/>
  <c r="R146" i="30"/>
  <c r="O146" i="30"/>
  <c r="L146" i="30"/>
  <c r="I146" i="30"/>
  <c r="AA145" i="30"/>
  <c r="X145" i="30"/>
  <c r="U145" i="30"/>
  <c r="R145" i="30"/>
  <c r="O145" i="30"/>
  <c r="L145" i="30"/>
  <c r="I145" i="30"/>
  <c r="AA144" i="30"/>
  <c r="X144" i="30"/>
  <c r="U144" i="30"/>
  <c r="R144" i="30"/>
  <c r="O144" i="30"/>
  <c r="L144" i="30"/>
  <c r="I144" i="30"/>
  <c r="AA143" i="30"/>
  <c r="X143" i="30"/>
  <c r="U143" i="30"/>
  <c r="R143" i="30"/>
  <c r="O143" i="30"/>
  <c r="L143" i="30"/>
  <c r="I143" i="30"/>
  <c r="AA142" i="30"/>
  <c r="X142" i="30"/>
  <c r="U142" i="30"/>
  <c r="R142" i="30"/>
  <c r="O142" i="30"/>
  <c r="L142" i="30"/>
  <c r="I142" i="30"/>
  <c r="AA141" i="30"/>
  <c r="X141" i="30"/>
  <c r="U141" i="30"/>
  <c r="R141" i="30"/>
  <c r="O141" i="30"/>
  <c r="L141" i="30"/>
  <c r="I141" i="30"/>
  <c r="AA140" i="30"/>
  <c r="X140" i="30"/>
  <c r="U140" i="30"/>
  <c r="R140" i="30"/>
  <c r="O140" i="30"/>
  <c r="L140" i="30"/>
  <c r="I140" i="30"/>
  <c r="AA139" i="30"/>
  <c r="X139" i="30"/>
  <c r="U139" i="30"/>
  <c r="R139" i="30"/>
  <c r="O139" i="30"/>
  <c r="L139" i="30"/>
  <c r="I139" i="30"/>
  <c r="AA138" i="30"/>
  <c r="X138" i="30"/>
  <c r="U138" i="30"/>
  <c r="R138" i="30"/>
  <c r="O138" i="30"/>
  <c r="L138" i="30"/>
  <c r="I138" i="30"/>
  <c r="AA137" i="30"/>
  <c r="X137" i="30"/>
  <c r="U137" i="30"/>
  <c r="R137" i="30"/>
  <c r="O137" i="30"/>
  <c r="L137" i="30"/>
  <c r="I137" i="30"/>
  <c r="AA136" i="30"/>
  <c r="X136" i="30"/>
  <c r="U136" i="30"/>
  <c r="R136" i="30"/>
  <c r="O136" i="30"/>
  <c r="L136" i="30"/>
  <c r="I136" i="30"/>
  <c r="AA135" i="30"/>
  <c r="X135" i="30"/>
  <c r="U135" i="30"/>
  <c r="R135" i="30"/>
  <c r="O135" i="30"/>
  <c r="L135" i="30"/>
  <c r="I135" i="30"/>
  <c r="AA134" i="30"/>
  <c r="X134" i="30"/>
  <c r="U134" i="30"/>
  <c r="R134" i="30"/>
  <c r="O134" i="30"/>
  <c r="L134" i="30"/>
  <c r="I134" i="30"/>
  <c r="AA133" i="30"/>
  <c r="X133" i="30"/>
  <c r="U133" i="30"/>
  <c r="R133" i="30"/>
  <c r="O133" i="30"/>
  <c r="L133" i="30"/>
  <c r="I133" i="30"/>
  <c r="AA132" i="30"/>
  <c r="X132" i="30"/>
  <c r="U132" i="30"/>
  <c r="R132" i="30"/>
  <c r="O132" i="30"/>
  <c r="L132" i="30"/>
  <c r="I132" i="30"/>
  <c r="AA131" i="30"/>
  <c r="X131" i="30"/>
  <c r="U131" i="30"/>
  <c r="R131" i="30"/>
  <c r="O131" i="30"/>
  <c r="L131" i="30"/>
  <c r="I131" i="30"/>
  <c r="AA130" i="30"/>
  <c r="X130" i="30"/>
  <c r="U130" i="30"/>
  <c r="R130" i="30"/>
  <c r="O130" i="30"/>
  <c r="L130" i="30"/>
  <c r="I130" i="30"/>
  <c r="AA129" i="30"/>
  <c r="X129" i="30"/>
  <c r="U129" i="30"/>
  <c r="R129" i="30"/>
  <c r="O129" i="30"/>
  <c r="L129" i="30"/>
  <c r="I129" i="30"/>
  <c r="AA128" i="30"/>
  <c r="X128" i="30"/>
  <c r="U128" i="30"/>
  <c r="R128" i="30"/>
  <c r="O128" i="30"/>
  <c r="L128" i="30"/>
  <c r="I128" i="30"/>
  <c r="AA127" i="30"/>
  <c r="X127" i="30"/>
  <c r="U127" i="30"/>
  <c r="R127" i="30"/>
  <c r="O127" i="30"/>
  <c r="L127" i="30"/>
  <c r="I127" i="30"/>
  <c r="AA126" i="30"/>
  <c r="X126" i="30"/>
  <c r="U126" i="30"/>
  <c r="R126" i="30"/>
  <c r="O126" i="30"/>
  <c r="L126" i="30"/>
  <c r="I126" i="30"/>
  <c r="AA125" i="30"/>
  <c r="X125" i="30"/>
  <c r="U125" i="30"/>
  <c r="R125" i="30"/>
  <c r="O125" i="30"/>
  <c r="L125" i="30"/>
  <c r="I125" i="30"/>
  <c r="AA124" i="30"/>
  <c r="X124" i="30"/>
  <c r="U124" i="30"/>
  <c r="R124" i="30"/>
  <c r="O124" i="30"/>
  <c r="L124" i="30"/>
  <c r="I124" i="30"/>
  <c r="AA123" i="30"/>
  <c r="X123" i="30"/>
  <c r="U123" i="30"/>
  <c r="R123" i="30"/>
  <c r="O123" i="30"/>
  <c r="L123" i="30"/>
  <c r="I123" i="30"/>
  <c r="AA122" i="30"/>
  <c r="X122" i="30"/>
  <c r="U122" i="30"/>
  <c r="R122" i="30"/>
  <c r="O122" i="30"/>
  <c r="L122" i="30"/>
  <c r="I122" i="30"/>
  <c r="AA121" i="30"/>
  <c r="X121" i="30"/>
  <c r="U121" i="30"/>
  <c r="R121" i="30"/>
  <c r="O121" i="30"/>
  <c r="L121" i="30"/>
  <c r="I121" i="30"/>
  <c r="AA120" i="30"/>
  <c r="X120" i="30"/>
  <c r="U120" i="30"/>
  <c r="R120" i="30"/>
  <c r="O120" i="30"/>
  <c r="L120" i="30"/>
  <c r="I120" i="30"/>
  <c r="AA119" i="30"/>
  <c r="X119" i="30"/>
  <c r="U119" i="30"/>
  <c r="R119" i="30"/>
  <c r="O119" i="30"/>
  <c r="L119" i="30"/>
  <c r="I119" i="30"/>
  <c r="AA118" i="30"/>
  <c r="X118" i="30"/>
  <c r="U118" i="30"/>
  <c r="R118" i="30"/>
  <c r="O118" i="30"/>
  <c r="L118" i="30"/>
  <c r="I118" i="30"/>
  <c r="AA117" i="30"/>
  <c r="X117" i="30"/>
  <c r="U117" i="30"/>
  <c r="R117" i="30"/>
  <c r="O117" i="30"/>
  <c r="L117" i="30"/>
  <c r="I117" i="30"/>
  <c r="AA116" i="30"/>
  <c r="X116" i="30"/>
  <c r="U116" i="30"/>
  <c r="R116" i="30"/>
  <c r="O116" i="30"/>
  <c r="L116" i="30"/>
  <c r="I116" i="30"/>
  <c r="AA115" i="30"/>
  <c r="X115" i="30"/>
  <c r="U115" i="30"/>
  <c r="R115" i="30"/>
  <c r="O115" i="30"/>
  <c r="L115" i="30"/>
  <c r="I115" i="30"/>
  <c r="AA114" i="30"/>
  <c r="X114" i="30"/>
  <c r="U114" i="30"/>
  <c r="R114" i="30"/>
  <c r="O114" i="30"/>
  <c r="L114" i="30"/>
  <c r="I114" i="30"/>
  <c r="AA113" i="30"/>
  <c r="X113" i="30"/>
  <c r="U113" i="30"/>
  <c r="R113" i="30"/>
  <c r="O113" i="30"/>
  <c r="L113" i="30"/>
  <c r="I113" i="30"/>
  <c r="AA112" i="30"/>
  <c r="X112" i="30"/>
  <c r="U112" i="30"/>
  <c r="R112" i="30"/>
  <c r="O112" i="30"/>
  <c r="L112" i="30"/>
  <c r="I112" i="30"/>
  <c r="AA111" i="30"/>
  <c r="X111" i="30"/>
  <c r="U111" i="30"/>
  <c r="R111" i="30"/>
  <c r="O111" i="30"/>
  <c r="L111" i="30"/>
  <c r="I111" i="30"/>
  <c r="AA110" i="30"/>
  <c r="X110" i="30"/>
  <c r="U110" i="30"/>
  <c r="R110" i="30"/>
  <c r="O110" i="30"/>
  <c r="L110" i="30"/>
  <c r="I110" i="30"/>
  <c r="AA109" i="30"/>
  <c r="X109" i="30"/>
  <c r="U109" i="30"/>
  <c r="R109" i="30"/>
  <c r="O109" i="30"/>
  <c r="L109" i="30"/>
  <c r="I109" i="30"/>
  <c r="AA108" i="30"/>
  <c r="X108" i="30"/>
  <c r="U108" i="30"/>
  <c r="R108" i="30"/>
  <c r="O108" i="30"/>
  <c r="L108" i="30"/>
  <c r="I108" i="30"/>
  <c r="AA107" i="30"/>
  <c r="X107" i="30"/>
  <c r="U107" i="30"/>
  <c r="R107" i="30"/>
  <c r="O107" i="30"/>
  <c r="L107" i="30"/>
  <c r="I107" i="30"/>
  <c r="AA106" i="30"/>
  <c r="X106" i="30"/>
  <c r="U106" i="30"/>
  <c r="R106" i="30"/>
  <c r="O106" i="30"/>
  <c r="L106" i="30"/>
  <c r="I106" i="30"/>
  <c r="AA105" i="30"/>
  <c r="X105" i="30"/>
  <c r="U105" i="30"/>
  <c r="R105" i="30"/>
  <c r="O105" i="30"/>
  <c r="L105" i="30"/>
  <c r="I105" i="30"/>
  <c r="AA104" i="30"/>
  <c r="X104" i="30"/>
  <c r="U104" i="30"/>
  <c r="R104" i="30"/>
  <c r="O104" i="30"/>
  <c r="L104" i="30"/>
  <c r="I104" i="30"/>
  <c r="AA103" i="30"/>
  <c r="X103" i="30"/>
  <c r="U103" i="30"/>
  <c r="R103" i="30"/>
  <c r="O103" i="30"/>
  <c r="L103" i="30"/>
  <c r="I103" i="30"/>
  <c r="AA102" i="30"/>
  <c r="X102" i="30"/>
  <c r="U102" i="30"/>
  <c r="R102" i="30"/>
  <c r="O102" i="30"/>
  <c r="L102" i="30"/>
  <c r="I102" i="30"/>
  <c r="AA101" i="30"/>
  <c r="X101" i="30"/>
  <c r="U101" i="30"/>
  <c r="R101" i="30"/>
  <c r="O101" i="30"/>
  <c r="L101" i="30"/>
  <c r="I101" i="30"/>
  <c r="AA100" i="30"/>
  <c r="X100" i="30"/>
  <c r="U100" i="30"/>
  <c r="R100" i="30"/>
  <c r="O100" i="30"/>
  <c r="L100" i="30"/>
  <c r="I100" i="30"/>
  <c r="AA99" i="30"/>
  <c r="X99" i="30"/>
  <c r="U99" i="30"/>
  <c r="R99" i="30"/>
  <c r="O99" i="30"/>
  <c r="L99" i="30"/>
  <c r="I99" i="30"/>
  <c r="AA98" i="30"/>
  <c r="X98" i="30"/>
  <c r="U98" i="30"/>
  <c r="R98" i="30"/>
  <c r="O98" i="30"/>
  <c r="L98" i="30"/>
  <c r="I98" i="30"/>
  <c r="AA97" i="30"/>
  <c r="X97" i="30"/>
  <c r="U97" i="30"/>
  <c r="R97" i="30"/>
  <c r="O97" i="30"/>
  <c r="L97" i="30"/>
  <c r="I97" i="30"/>
  <c r="AA96" i="30"/>
  <c r="X96" i="30"/>
  <c r="U96" i="30"/>
  <c r="R96" i="30"/>
  <c r="O96" i="30"/>
  <c r="L96" i="30"/>
  <c r="I96" i="30"/>
  <c r="AA95" i="30"/>
  <c r="X95" i="30"/>
  <c r="U95" i="30"/>
  <c r="R95" i="30"/>
  <c r="O95" i="30"/>
  <c r="L95" i="30"/>
  <c r="I95" i="30"/>
  <c r="AA94" i="30"/>
  <c r="X94" i="30"/>
  <c r="U94" i="30"/>
  <c r="R94" i="30"/>
  <c r="O94" i="30"/>
  <c r="L94" i="30"/>
  <c r="I94" i="30"/>
  <c r="AA93" i="30"/>
  <c r="X93" i="30"/>
  <c r="U93" i="30"/>
  <c r="R93" i="30"/>
  <c r="O93" i="30"/>
  <c r="L93" i="30"/>
  <c r="I93" i="30"/>
  <c r="AA92" i="30"/>
  <c r="X92" i="30"/>
  <c r="U92" i="30"/>
  <c r="R92" i="30"/>
  <c r="O92" i="30"/>
  <c r="L92" i="30"/>
  <c r="I92" i="30"/>
  <c r="AA91" i="30"/>
  <c r="X91" i="30"/>
  <c r="U91" i="30"/>
  <c r="R91" i="30"/>
  <c r="O91" i="30"/>
  <c r="L91" i="30"/>
  <c r="I91" i="30"/>
  <c r="AA90" i="30"/>
  <c r="X90" i="30"/>
  <c r="U90" i="30"/>
  <c r="R90" i="30"/>
  <c r="O90" i="30"/>
  <c r="L90" i="30"/>
  <c r="I90" i="30"/>
  <c r="AA89" i="30"/>
  <c r="X89" i="30"/>
  <c r="U89" i="30"/>
  <c r="R89" i="30"/>
  <c r="O89" i="30"/>
  <c r="L89" i="30"/>
  <c r="I89" i="30"/>
  <c r="AA88" i="30"/>
  <c r="X88" i="30"/>
  <c r="U88" i="30"/>
  <c r="R88" i="30"/>
  <c r="O88" i="30"/>
  <c r="L88" i="30"/>
  <c r="I88" i="30"/>
  <c r="AA87" i="30"/>
  <c r="X87" i="30"/>
  <c r="U87" i="30"/>
  <c r="R87" i="30"/>
  <c r="O87" i="30"/>
  <c r="L87" i="30"/>
  <c r="I87" i="30"/>
  <c r="AA86" i="30"/>
  <c r="X86" i="30"/>
  <c r="U86" i="30"/>
  <c r="R86" i="30"/>
  <c r="O86" i="30"/>
  <c r="L86" i="30"/>
  <c r="I86" i="30"/>
  <c r="AA85" i="30"/>
  <c r="X85" i="30"/>
  <c r="U85" i="30"/>
  <c r="R85" i="30"/>
  <c r="O85" i="30"/>
  <c r="L85" i="30"/>
  <c r="I85" i="30"/>
  <c r="AA84" i="30"/>
  <c r="X84" i="30"/>
  <c r="U84" i="30"/>
  <c r="R84" i="30"/>
  <c r="O84" i="30"/>
  <c r="L84" i="30"/>
  <c r="I84" i="30"/>
  <c r="AA83" i="30"/>
  <c r="X83" i="30"/>
  <c r="U83" i="30"/>
  <c r="R83" i="30"/>
  <c r="O83" i="30"/>
  <c r="L83" i="30"/>
  <c r="I83" i="30"/>
  <c r="AA82" i="30"/>
  <c r="X82" i="30"/>
  <c r="U82" i="30"/>
  <c r="R82" i="30"/>
  <c r="O82" i="30"/>
  <c r="L82" i="30"/>
  <c r="I82" i="30"/>
  <c r="AA81" i="30"/>
  <c r="X81" i="30"/>
  <c r="U81" i="30"/>
  <c r="R81" i="30"/>
  <c r="O81" i="30"/>
  <c r="L81" i="30"/>
  <c r="I81" i="30"/>
  <c r="AA80" i="30"/>
  <c r="X80" i="30"/>
  <c r="U80" i="30"/>
  <c r="R80" i="30"/>
  <c r="O80" i="30"/>
  <c r="L80" i="30"/>
  <c r="I80" i="30"/>
  <c r="AA79" i="30"/>
  <c r="X79" i="30"/>
  <c r="U79" i="30"/>
  <c r="R79" i="30"/>
  <c r="O79" i="30"/>
  <c r="L79" i="30"/>
  <c r="I79" i="30"/>
  <c r="AA78" i="30"/>
  <c r="X78" i="30"/>
  <c r="U78" i="30"/>
  <c r="R78" i="30"/>
  <c r="O78" i="30"/>
  <c r="L78" i="30"/>
  <c r="I78" i="30"/>
  <c r="AA77" i="30"/>
  <c r="X77" i="30"/>
  <c r="U77" i="30"/>
  <c r="R77" i="30"/>
  <c r="O77" i="30"/>
  <c r="L77" i="30"/>
  <c r="I77" i="30"/>
  <c r="AA76" i="30"/>
  <c r="X76" i="30"/>
  <c r="U76" i="30"/>
  <c r="R76" i="30"/>
  <c r="O76" i="30"/>
  <c r="L76" i="30"/>
  <c r="I76" i="30"/>
  <c r="AA75" i="30"/>
  <c r="X75" i="30"/>
  <c r="U75" i="30"/>
  <c r="R75" i="30"/>
  <c r="O75" i="30"/>
  <c r="L75" i="30"/>
  <c r="I75" i="30"/>
  <c r="AA74" i="30"/>
  <c r="X74" i="30"/>
  <c r="U74" i="30"/>
  <c r="R74" i="30"/>
  <c r="O74" i="30"/>
  <c r="L74" i="30"/>
  <c r="I74" i="30"/>
  <c r="AA73" i="30"/>
  <c r="X73" i="30"/>
  <c r="U73" i="30"/>
  <c r="R73" i="30"/>
  <c r="O73" i="30"/>
  <c r="L73" i="30"/>
  <c r="I73" i="30"/>
  <c r="AA72" i="30"/>
  <c r="X72" i="30"/>
  <c r="U72" i="30"/>
  <c r="R72" i="30"/>
  <c r="O72" i="30"/>
  <c r="L72" i="30"/>
  <c r="I72" i="30"/>
  <c r="AA71" i="30"/>
  <c r="X71" i="30"/>
  <c r="U71" i="30"/>
  <c r="R71" i="30"/>
  <c r="O71" i="30"/>
  <c r="L71" i="30"/>
  <c r="I71" i="30"/>
  <c r="AA70" i="30"/>
  <c r="X70" i="30"/>
  <c r="U70" i="30"/>
  <c r="R70" i="30"/>
  <c r="O70" i="30"/>
  <c r="L70" i="30"/>
  <c r="I70" i="30"/>
  <c r="AA69" i="30"/>
  <c r="X69" i="30"/>
  <c r="U69" i="30"/>
  <c r="R69" i="30"/>
  <c r="O69" i="30"/>
  <c r="L69" i="30"/>
  <c r="I69" i="30"/>
  <c r="AA68" i="30"/>
  <c r="X68" i="30"/>
  <c r="U68" i="30"/>
  <c r="R68" i="30"/>
  <c r="O68" i="30"/>
  <c r="L68" i="30"/>
  <c r="I68" i="30"/>
  <c r="AA67" i="30"/>
  <c r="X67" i="30"/>
  <c r="U67" i="30"/>
  <c r="R67" i="30"/>
  <c r="O67" i="30"/>
  <c r="L67" i="30"/>
  <c r="I67" i="30"/>
  <c r="AA66" i="30"/>
  <c r="X66" i="30"/>
  <c r="U66" i="30"/>
  <c r="R66" i="30"/>
  <c r="O66" i="30"/>
  <c r="L66" i="30"/>
  <c r="I66" i="30"/>
  <c r="AA65" i="30"/>
  <c r="X65" i="30"/>
  <c r="U65" i="30"/>
  <c r="R65" i="30"/>
  <c r="O65" i="30"/>
  <c r="L65" i="30"/>
  <c r="I65" i="30"/>
  <c r="AA64" i="30"/>
  <c r="X64" i="30"/>
  <c r="U64" i="30"/>
  <c r="R64" i="30"/>
  <c r="O64" i="30"/>
  <c r="L64" i="30"/>
  <c r="I64" i="30"/>
  <c r="AA63" i="30"/>
  <c r="X63" i="30"/>
  <c r="U63" i="30"/>
  <c r="R63" i="30"/>
  <c r="O63" i="30"/>
  <c r="L63" i="30"/>
  <c r="I63" i="30"/>
  <c r="AA62" i="30"/>
  <c r="X62" i="30"/>
  <c r="U62" i="30"/>
  <c r="R62" i="30"/>
  <c r="O62" i="30"/>
  <c r="L62" i="30"/>
  <c r="I62" i="30"/>
  <c r="AA61" i="30"/>
  <c r="X61" i="30"/>
  <c r="U61" i="30"/>
  <c r="R61" i="30"/>
  <c r="O61" i="30"/>
  <c r="L61" i="30"/>
  <c r="I61" i="30"/>
  <c r="AA60" i="30"/>
  <c r="X60" i="30"/>
  <c r="U60" i="30"/>
  <c r="R60" i="30"/>
  <c r="O60" i="30"/>
  <c r="L60" i="30"/>
  <c r="I60" i="30"/>
  <c r="AA59" i="30"/>
  <c r="X59" i="30"/>
  <c r="U59" i="30"/>
  <c r="R59" i="30"/>
  <c r="O59" i="30"/>
  <c r="L59" i="30"/>
  <c r="I59" i="30"/>
  <c r="AA58" i="30"/>
  <c r="X58" i="30"/>
  <c r="U58" i="30"/>
  <c r="R58" i="30"/>
  <c r="O58" i="30"/>
  <c r="L58" i="30"/>
  <c r="I58" i="30"/>
  <c r="AA57" i="30"/>
  <c r="X57" i="30"/>
  <c r="U57" i="30"/>
  <c r="R57" i="30"/>
  <c r="O57" i="30"/>
  <c r="L57" i="30"/>
  <c r="I57" i="30"/>
  <c r="AA56" i="30"/>
  <c r="X56" i="30"/>
  <c r="U56" i="30"/>
  <c r="R56" i="30"/>
  <c r="O56" i="30"/>
  <c r="L56" i="30"/>
  <c r="I56" i="30"/>
  <c r="AA55" i="30"/>
  <c r="X55" i="30"/>
  <c r="U55" i="30"/>
  <c r="R55" i="30"/>
  <c r="O55" i="30"/>
  <c r="L55" i="30"/>
  <c r="I55" i="30"/>
  <c r="AA54" i="30"/>
  <c r="X54" i="30"/>
  <c r="U54" i="30"/>
  <c r="R54" i="30"/>
  <c r="O54" i="30"/>
  <c r="L54" i="30"/>
  <c r="I54" i="30"/>
  <c r="AA53" i="30"/>
  <c r="X53" i="30"/>
  <c r="U53" i="30"/>
  <c r="R53" i="30"/>
  <c r="O53" i="30"/>
  <c r="L53" i="30"/>
  <c r="I53" i="30"/>
  <c r="AA52" i="30"/>
  <c r="X52" i="30"/>
  <c r="U52" i="30"/>
  <c r="R52" i="30"/>
  <c r="O52" i="30"/>
  <c r="L52" i="30"/>
  <c r="I52" i="30"/>
  <c r="AA51" i="30"/>
  <c r="X51" i="30"/>
  <c r="U51" i="30"/>
  <c r="R51" i="30"/>
  <c r="O51" i="30"/>
  <c r="L51" i="30"/>
  <c r="I51" i="30"/>
  <c r="AA50" i="30"/>
  <c r="X50" i="30"/>
  <c r="U50" i="30"/>
  <c r="R50" i="30"/>
  <c r="O50" i="30"/>
  <c r="L50" i="30"/>
  <c r="I50" i="30"/>
  <c r="AA49" i="30"/>
  <c r="X49" i="30"/>
  <c r="U49" i="30"/>
  <c r="R49" i="30"/>
  <c r="O49" i="30"/>
  <c r="L49" i="30"/>
  <c r="I49" i="30"/>
  <c r="AA48" i="30"/>
  <c r="X48" i="30"/>
  <c r="U48" i="30"/>
  <c r="R48" i="30"/>
  <c r="O48" i="30"/>
  <c r="L48" i="30"/>
  <c r="I48" i="30"/>
  <c r="AA47" i="30"/>
  <c r="X47" i="30"/>
  <c r="U47" i="30"/>
  <c r="R47" i="30"/>
  <c r="O47" i="30"/>
  <c r="L47" i="30"/>
  <c r="I47" i="30"/>
  <c r="AA46" i="30"/>
  <c r="X46" i="30"/>
  <c r="U46" i="30"/>
  <c r="R46" i="30"/>
  <c r="O46" i="30"/>
  <c r="L46" i="30"/>
  <c r="I46" i="30"/>
  <c r="AA45" i="30"/>
  <c r="X45" i="30"/>
  <c r="U45" i="30"/>
  <c r="R45" i="30"/>
  <c r="O45" i="30"/>
  <c r="L45" i="30"/>
  <c r="I45" i="30"/>
  <c r="AA44" i="30"/>
  <c r="X44" i="30"/>
  <c r="U44" i="30"/>
  <c r="R44" i="30"/>
  <c r="O44" i="30"/>
  <c r="L44" i="30"/>
  <c r="I44" i="30"/>
  <c r="AA43" i="30"/>
  <c r="X43" i="30"/>
  <c r="U43" i="30"/>
  <c r="R43" i="30"/>
  <c r="O43" i="30"/>
  <c r="L43" i="30"/>
  <c r="I43" i="30"/>
  <c r="AA42" i="30"/>
  <c r="X42" i="30"/>
  <c r="U42" i="30"/>
  <c r="R42" i="30"/>
  <c r="O42" i="30"/>
  <c r="L42" i="30"/>
  <c r="I42" i="30"/>
  <c r="AA41" i="30"/>
  <c r="X41" i="30"/>
  <c r="U41" i="30"/>
  <c r="R41" i="30"/>
  <c r="O41" i="30"/>
  <c r="L41" i="30"/>
  <c r="I41" i="30"/>
  <c r="AA40" i="30"/>
  <c r="X40" i="30"/>
  <c r="U40" i="30"/>
  <c r="R40" i="30"/>
  <c r="O40" i="30"/>
  <c r="L40" i="30"/>
  <c r="I40" i="30"/>
  <c r="AA39" i="30"/>
  <c r="X39" i="30"/>
  <c r="U39" i="30"/>
  <c r="R39" i="30"/>
  <c r="O39" i="30"/>
  <c r="L39" i="30"/>
  <c r="I39" i="30"/>
  <c r="AA38" i="30"/>
  <c r="X38" i="30"/>
  <c r="U38" i="30"/>
  <c r="R38" i="30"/>
  <c r="O38" i="30"/>
  <c r="L38" i="30"/>
  <c r="I38" i="30"/>
  <c r="AA37" i="30"/>
  <c r="X37" i="30"/>
  <c r="U37" i="30"/>
  <c r="R37" i="30"/>
  <c r="O37" i="30"/>
  <c r="L37" i="30"/>
  <c r="I37" i="30"/>
  <c r="AA36" i="30"/>
  <c r="X36" i="30"/>
  <c r="U36" i="30"/>
  <c r="R36" i="30"/>
  <c r="O36" i="30"/>
  <c r="L36" i="30"/>
  <c r="I36" i="30"/>
  <c r="AA35" i="30"/>
  <c r="X35" i="30"/>
  <c r="U35" i="30"/>
  <c r="R35" i="30"/>
  <c r="O35" i="30"/>
  <c r="L35" i="30"/>
  <c r="I35" i="30"/>
  <c r="AA34" i="30"/>
  <c r="X34" i="30"/>
  <c r="U34" i="30"/>
  <c r="R34" i="30"/>
  <c r="O34" i="30"/>
  <c r="L34" i="30"/>
  <c r="I34" i="30"/>
  <c r="AA33" i="30"/>
  <c r="X33" i="30"/>
  <c r="U33" i="30"/>
  <c r="R33" i="30"/>
  <c r="O33" i="30"/>
  <c r="L33" i="30"/>
  <c r="I33" i="30"/>
  <c r="AA32" i="30"/>
  <c r="X32" i="30"/>
  <c r="U32" i="30"/>
  <c r="R32" i="30"/>
  <c r="O32" i="30"/>
  <c r="L32" i="30"/>
  <c r="I32" i="30"/>
  <c r="AA31" i="30"/>
  <c r="X31" i="30"/>
  <c r="U31" i="30"/>
  <c r="R31" i="30"/>
  <c r="O31" i="30"/>
  <c r="L31" i="30"/>
  <c r="I31" i="30"/>
  <c r="AA30" i="30"/>
  <c r="X30" i="30"/>
  <c r="U30" i="30"/>
  <c r="R30" i="30"/>
  <c r="O30" i="30"/>
  <c r="L30" i="30"/>
  <c r="I30" i="30"/>
  <c r="AA29" i="30"/>
  <c r="X29" i="30"/>
  <c r="U29" i="30"/>
  <c r="R29" i="30"/>
  <c r="O29" i="30"/>
  <c r="L29" i="30"/>
  <c r="I29" i="30"/>
  <c r="AA28" i="30"/>
  <c r="X28" i="30"/>
  <c r="U28" i="30"/>
  <c r="R28" i="30"/>
  <c r="O28" i="30"/>
  <c r="L28" i="30"/>
  <c r="I28" i="30"/>
  <c r="AA27" i="30"/>
  <c r="X27" i="30"/>
  <c r="U27" i="30"/>
  <c r="R27" i="30"/>
  <c r="O27" i="30"/>
  <c r="L27" i="30"/>
  <c r="I27" i="30"/>
  <c r="AA26" i="30"/>
  <c r="X26" i="30"/>
  <c r="U26" i="30"/>
  <c r="R26" i="30"/>
  <c r="O26" i="30"/>
  <c r="L26" i="30"/>
  <c r="I26" i="30"/>
  <c r="AA25" i="30"/>
  <c r="X25" i="30"/>
  <c r="U25" i="30"/>
  <c r="R25" i="30"/>
  <c r="O25" i="30"/>
  <c r="L25" i="30"/>
  <c r="I25" i="30"/>
  <c r="AA24" i="30"/>
  <c r="X24" i="30"/>
  <c r="U24" i="30"/>
  <c r="R24" i="30"/>
  <c r="O24" i="30"/>
  <c r="L24" i="30"/>
  <c r="I24" i="30"/>
  <c r="AA23" i="30"/>
  <c r="X23" i="30"/>
  <c r="U23" i="30"/>
  <c r="R23" i="30"/>
  <c r="O23" i="30"/>
  <c r="L23" i="30"/>
  <c r="I23" i="30"/>
  <c r="AA22" i="30"/>
  <c r="X22" i="30"/>
  <c r="U22" i="30"/>
  <c r="R22" i="30"/>
  <c r="O22" i="30"/>
  <c r="L22" i="30"/>
  <c r="I22" i="30"/>
  <c r="AA21" i="30"/>
  <c r="X21" i="30"/>
  <c r="U21" i="30"/>
  <c r="R21" i="30"/>
  <c r="O21" i="30"/>
  <c r="L21" i="30"/>
  <c r="I21" i="30"/>
  <c r="AA20" i="30"/>
  <c r="X20" i="30"/>
  <c r="U20" i="30"/>
  <c r="R20" i="30"/>
  <c r="O20" i="30"/>
  <c r="L20" i="30"/>
  <c r="I20" i="30"/>
  <c r="AA19" i="30"/>
  <c r="X19" i="30"/>
  <c r="U19" i="30"/>
  <c r="R19" i="30"/>
  <c r="O19" i="30"/>
  <c r="L19" i="30"/>
  <c r="I19" i="30"/>
  <c r="AA18" i="30"/>
  <c r="X18" i="30"/>
  <c r="U18" i="30"/>
  <c r="R18" i="30"/>
  <c r="O18" i="30"/>
  <c r="L18" i="30"/>
  <c r="I18" i="30"/>
  <c r="AA17" i="30"/>
  <c r="X17" i="30"/>
  <c r="U17" i="30"/>
  <c r="R17" i="30"/>
  <c r="O17" i="30"/>
  <c r="L17" i="30"/>
  <c r="I17" i="30"/>
  <c r="AA16" i="30"/>
  <c r="X16" i="30"/>
  <c r="U16" i="30"/>
  <c r="R16" i="30"/>
  <c r="O16" i="30"/>
  <c r="L16" i="30"/>
  <c r="I16" i="30"/>
  <c r="AA15" i="30"/>
  <c r="X15" i="30"/>
  <c r="U15" i="30"/>
  <c r="R15" i="30"/>
  <c r="O15" i="30"/>
  <c r="L15" i="30"/>
  <c r="I15" i="30"/>
  <c r="AA14" i="30"/>
  <c r="X14" i="30"/>
  <c r="U14" i="30"/>
  <c r="R14" i="30"/>
  <c r="O14" i="30"/>
  <c r="L14" i="30"/>
  <c r="I14" i="30"/>
  <c r="AA13" i="30"/>
  <c r="X13" i="30"/>
  <c r="U13" i="30"/>
  <c r="R13" i="30"/>
  <c r="O13" i="30"/>
  <c r="L13" i="30"/>
  <c r="I13" i="30"/>
  <c r="AA12" i="30"/>
  <c r="X12" i="30"/>
  <c r="U12" i="30"/>
  <c r="R12" i="30"/>
  <c r="O12" i="30"/>
  <c r="L12" i="30"/>
  <c r="I12" i="30"/>
  <c r="AA11" i="30"/>
  <c r="X11" i="30"/>
  <c r="U11" i="30"/>
  <c r="R11" i="30"/>
  <c r="O11" i="30"/>
  <c r="L11" i="30"/>
  <c r="I11" i="30"/>
  <c r="AA10" i="30"/>
  <c r="X10" i="30"/>
  <c r="U10" i="30"/>
  <c r="R10" i="30"/>
  <c r="O10" i="30"/>
  <c r="L10" i="30"/>
  <c r="I10" i="30"/>
  <c r="AA9" i="30"/>
  <c r="X9" i="30"/>
  <c r="U9" i="30"/>
  <c r="R9" i="30"/>
  <c r="O9" i="30"/>
  <c r="L9" i="30"/>
  <c r="I9" i="30"/>
  <c r="AA8" i="30"/>
  <c r="X8" i="30"/>
  <c r="U8" i="30"/>
  <c r="R8" i="30"/>
  <c r="O8" i="30"/>
  <c r="L8" i="30"/>
  <c r="I8" i="30"/>
  <c r="AA7" i="30"/>
  <c r="X7" i="30"/>
  <c r="U7" i="30"/>
  <c r="R7" i="30"/>
  <c r="O7" i="30"/>
  <c r="L7" i="30"/>
  <c r="I7" i="30"/>
  <c r="AA6" i="30"/>
  <c r="X6" i="30"/>
  <c r="U6" i="30"/>
  <c r="R6" i="30"/>
  <c r="O6" i="30"/>
  <c r="L6" i="30"/>
  <c r="I6" i="30"/>
  <c r="AA5" i="30"/>
  <c r="X5" i="30"/>
  <c r="U5" i="30"/>
  <c r="R5" i="30"/>
  <c r="O5" i="30"/>
  <c r="L5" i="30"/>
  <c r="I5" i="30"/>
  <c r="AA4" i="30"/>
  <c r="X4" i="30"/>
  <c r="U4" i="30"/>
  <c r="R4" i="30"/>
  <c r="O4" i="30"/>
  <c r="L4" i="30"/>
  <c r="I4" i="30"/>
  <c r="AA3" i="30"/>
  <c r="X3" i="30"/>
  <c r="U3" i="30"/>
  <c r="R3" i="30"/>
  <c r="O3" i="30"/>
  <c r="L3" i="30"/>
  <c r="I3" i="30"/>
  <c r="AA2" i="30"/>
  <c r="X2" i="30"/>
  <c r="U2" i="30"/>
  <c r="R2" i="30"/>
  <c r="O2" i="30"/>
  <c r="L2" i="30"/>
  <c r="I2" i="30"/>
  <c r="AA877" i="29"/>
  <c r="X877" i="29"/>
  <c r="U877" i="29"/>
  <c r="R877" i="29"/>
  <c r="O877" i="29"/>
  <c r="L877" i="29"/>
  <c r="I877" i="29"/>
  <c r="AA876" i="29"/>
  <c r="X876" i="29"/>
  <c r="U876" i="29"/>
  <c r="R876" i="29"/>
  <c r="O876" i="29"/>
  <c r="L876" i="29"/>
  <c r="I876" i="29"/>
  <c r="AA875" i="29"/>
  <c r="X875" i="29"/>
  <c r="U875" i="29"/>
  <c r="R875" i="29"/>
  <c r="O875" i="29"/>
  <c r="L875" i="29"/>
  <c r="I875" i="29"/>
  <c r="AA874" i="29"/>
  <c r="X874" i="29"/>
  <c r="U874" i="29"/>
  <c r="R874" i="29"/>
  <c r="O874" i="29"/>
  <c r="L874" i="29"/>
  <c r="I874" i="29"/>
  <c r="AA873" i="29"/>
  <c r="X873" i="29"/>
  <c r="U873" i="29"/>
  <c r="R873" i="29"/>
  <c r="O873" i="29"/>
  <c r="L873" i="29"/>
  <c r="I873" i="29"/>
  <c r="AA872" i="29"/>
  <c r="X872" i="29"/>
  <c r="U872" i="29"/>
  <c r="R872" i="29"/>
  <c r="O872" i="29"/>
  <c r="L872" i="29"/>
  <c r="I872" i="29"/>
  <c r="AA871" i="29"/>
  <c r="X871" i="29"/>
  <c r="U871" i="29"/>
  <c r="R871" i="29"/>
  <c r="O871" i="29"/>
  <c r="L871" i="29"/>
  <c r="I871" i="29"/>
  <c r="AA870" i="29"/>
  <c r="X870" i="29"/>
  <c r="U870" i="29"/>
  <c r="R870" i="29"/>
  <c r="O870" i="29"/>
  <c r="L870" i="29"/>
  <c r="I870" i="29"/>
  <c r="AA869" i="29"/>
  <c r="X869" i="29"/>
  <c r="U869" i="29"/>
  <c r="R869" i="29"/>
  <c r="O869" i="29"/>
  <c r="L869" i="29"/>
  <c r="I869" i="29"/>
  <c r="AA868" i="29"/>
  <c r="X868" i="29"/>
  <c r="U868" i="29"/>
  <c r="R868" i="29"/>
  <c r="O868" i="29"/>
  <c r="L868" i="29"/>
  <c r="I868" i="29"/>
  <c r="AA867" i="29"/>
  <c r="X867" i="29"/>
  <c r="U867" i="29"/>
  <c r="R867" i="29"/>
  <c r="O867" i="29"/>
  <c r="L867" i="29"/>
  <c r="I867" i="29"/>
  <c r="AA866" i="29"/>
  <c r="X866" i="29"/>
  <c r="U866" i="29"/>
  <c r="R866" i="29"/>
  <c r="O866" i="29"/>
  <c r="L866" i="29"/>
  <c r="I866" i="29"/>
  <c r="AA865" i="29"/>
  <c r="X865" i="29"/>
  <c r="U865" i="29"/>
  <c r="R865" i="29"/>
  <c r="O865" i="29"/>
  <c r="L865" i="29"/>
  <c r="I865" i="29"/>
  <c r="AA864" i="29"/>
  <c r="X864" i="29"/>
  <c r="U864" i="29"/>
  <c r="R864" i="29"/>
  <c r="O864" i="29"/>
  <c r="L864" i="29"/>
  <c r="I864" i="29"/>
  <c r="AA863" i="29"/>
  <c r="X863" i="29"/>
  <c r="U863" i="29"/>
  <c r="R863" i="29"/>
  <c r="O863" i="29"/>
  <c r="L863" i="29"/>
  <c r="I863" i="29"/>
  <c r="AA862" i="29"/>
  <c r="X862" i="29"/>
  <c r="U862" i="29"/>
  <c r="R862" i="29"/>
  <c r="O862" i="29"/>
  <c r="L862" i="29"/>
  <c r="I862" i="29"/>
  <c r="AA861" i="29"/>
  <c r="X861" i="29"/>
  <c r="U861" i="29"/>
  <c r="R861" i="29"/>
  <c r="O861" i="29"/>
  <c r="L861" i="29"/>
  <c r="I861" i="29"/>
  <c r="AA860" i="29"/>
  <c r="X860" i="29"/>
  <c r="U860" i="29"/>
  <c r="R860" i="29"/>
  <c r="O860" i="29"/>
  <c r="L860" i="29"/>
  <c r="I860" i="29"/>
  <c r="AA859" i="29"/>
  <c r="X859" i="29"/>
  <c r="U859" i="29"/>
  <c r="R859" i="29"/>
  <c r="O859" i="29"/>
  <c r="L859" i="29"/>
  <c r="I859" i="29"/>
  <c r="AA858" i="29"/>
  <c r="X858" i="29"/>
  <c r="U858" i="29"/>
  <c r="R858" i="29"/>
  <c r="O858" i="29"/>
  <c r="L858" i="29"/>
  <c r="I858" i="29"/>
  <c r="AA857" i="29"/>
  <c r="X857" i="29"/>
  <c r="U857" i="29"/>
  <c r="R857" i="29"/>
  <c r="O857" i="29"/>
  <c r="L857" i="29"/>
  <c r="I857" i="29"/>
  <c r="AA856" i="29"/>
  <c r="X856" i="29"/>
  <c r="U856" i="29"/>
  <c r="R856" i="29"/>
  <c r="O856" i="29"/>
  <c r="L856" i="29"/>
  <c r="I856" i="29"/>
  <c r="AA855" i="29"/>
  <c r="X855" i="29"/>
  <c r="U855" i="29"/>
  <c r="R855" i="29"/>
  <c r="O855" i="29"/>
  <c r="L855" i="29"/>
  <c r="I855" i="29"/>
  <c r="AA854" i="29"/>
  <c r="X854" i="29"/>
  <c r="U854" i="29"/>
  <c r="R854" i="29"/>
  <c r="O854" i="29"/>
  <c r="L854" i="29"/>
  <c r="I854" i="29"/>
  <c r="AA853" i="29"/>
  <c r="X853" i="29"/>
  <c r="U853" i="29"/>
  <c r="R853" i="29"/>
  <c r="O853" i="29"/>
  <c r="L853" i="29"/>
  <c r="I853" i="29"/>
  <c r="AA852" i="29"/>
  <c r="X852" i="29"/>
  <c r="U852" i="29"/>
  <c r="R852" i="29"/>
  <c r="O852" i="29"/>
  <c r="L852" i="29"/>
  <c r="I852" i="29"/>
  <c r="AA851" i="29"/>
  <c r="X851" i="29"/>
  <c r="U851" i="29"/>
  <c r="R851" i="29"/>
  <c r="O851" i="29"/>
  <c r="L851" i="29"/>
  <c r="I851" i="29"/>
  <c r="AA850" i="29"/>
  <c r="X850" i="29"/>
  <c r="U850" i="29"/>
  <c r="R850" i="29"/>
  <c r="O850" i="29"/>
  <c r="L850" i="29"/>
  <c r="I850" i="29"/>
  <c r="AA849" i="29"/>
  <c r="X849" i="29"/>
  <c r="U849" i="29"/>
  <c r="R849" i="29"/>
  <c r="O849" i="29"/>
  <c r="L849" i="29"/>
  <c r="I849" i="29"/>
  <c r="AA848" i="29"/>
  <c r="X848" i="29"/>
  <c r="U848" i="29"/>
  <c r="R848" i="29"/>
  <c r="O848" i="29"/>
  <c r="L848" i="29"/>
  <c r="I848" i="29"/>
  <c r="AA847" i="29"/>
  <c r="X847" i="29"/>
  <c r="U847" i="29"/>
  <c r="R847" i="29"/>
  <c r="O847" i="29"/>
  <c r="L847" i="29"/>
  <c r="I847" i="29"/>
  <c r="AA846" i="29"/>
  <c r="X846" i="29"/>
  <c r="U846" i="29"/>
  <c r="R846" i="29"/>
  <c r="O846" i="29"/>
  <c r="L846" i="29"/>
  <c r="I846" i="29"/>
  <c r="AA845" i="29"/>
  <c r="X845" i="29"/>
  <c r="U845" i="29"/>
  <c r="R845" i="29"/>
  <c r="O845" i="29"/>
  <c r="L845" i="29"/>
  <c r="I845" i="29"/>
  <c r="AA844" i="29"/>
  <c r="X844" i="29"/>
  <c r="U844" i="29"/>
  <c r="R844" i="29"/>
  <c r="O844" i="29"/>
  <c r="L844" i="29"/>
  <c r="I844" i="29"/>
  <c r="AA843" i="29"/>
  <c r="X843" i="29"/>
  <c r="U843" i="29"/>
  <c r="R843" i="29"/>
  <c r="O843" i="29"/>
  <c r="L843" i="29"/>
  <c r="I843" i="29"/>
  <c r="AA842" i="29"/>
  <c r="X842" i="29"/>
  <c r="U842" i="29"/>
  <c r="R842" i="29"/>
  <c r="O842" i="29"/>
  <c r="L842" i="29"/>
  <c r="I842" i="29"/>
  <c r="AA841" i="29"/>
  <c r="X841" i="29"/>
  <c r="U841" i="29"/>
  <c r="R841" i="29"/>
  <c r="O841" i="29"/>
  <c r="L841" i="29"/>
  <c r="I841" i="29"/>
  <c r="AA840" i="29"/>
  <c r="X840" i="29"/>
  <c r="U840" i="29"/>
  <c r="R840" i="29"/>
  <c r="O840" i="29"/>
  <c r="L840" i="29"/>
  <c r="I840" i="29"/>
  <c r="AA839" i="29"/>
  <c r="X839" i="29"/>
  <c r="U839" i="29"/>
  <c r="R839" i="29"/>
  <c r="O839" i="29"/>
  <c r="L839" i="29"/>
  <c r="I839" i="29"/>
  <c r="AA838" i="29"/>
  <c r="X838" i="29"/>
  <c r="U838" i="29"/>
  <c r="R838" i="29"/>
  <c r="O838" i="29"/>
  <c r="L838" i="29"/>
  <c r="I838" i="29"/>
  <c r="AA837" i="29"/>
  <c r="X837" i="29"/>
  <c r="U837" i="29"/>
  <c r="R837" i="29"/>
  <c r="O837" i="29"/>
  <c r="L837" i="29"/>
  <c r="I837" i="29"/>
  <c r="AA836" i="29"/>
  <c r="X836" i="29"/>
  <c r="U836" i="29"/>
  <c r="R836" i="29"/>
  <c r="O836" i="29"/>
  <c r="L836" i="29"/>
  <c r="I836" i="29"/>
  <c r="AA835" i="29"/>
  <c r="X835" i="29"/>
  <c r="U835" i="29"/>
  <c r="R835" i="29"/>
  <c r="O835" i="29"/>
  <c r="L835" i="29"/>
  <c r="I835" i="29"/>
  <c r="AA834" i="29"/>
  <c r="X834" i="29"/>
  <c r="U834" i="29"/>
  <c r="R834" i="29"/>
  <c r="O834" i="29"/>
  <c r="L834" i="29"/>
  <c r="I834" i="29"/>
  <c r="AA833" i="29"/>
  <c r="X833" i="29"/>
  <c r="U833" i="29"/>
  <c r="R833" i="29"/>
  <c r="O833" i="29"/>
  <c r="L833" i="29"/>
  <c r="I833" i="29"/>
  <c r="AA832" i="29"/>
  <c r="X832" i="29"/>
  <c r="U832" i="29"/>
  <c r="R832" i="29"/>
  <c r="O832" i="29"/>
  <c r="L832" i="29"/>
  <c r="I832" i="29"/>
  <c r="AA831" i="29"/>
  <c r="X831" i="29"/>
  <c r="U831" i="29"/>
  <c r="R831" i="29"/>
  <c r="O831" i="29"/>
  <c r="L831" i="29"/>
  <c r="I831" i="29"/>
  <c r="AA830" i="29"/>
  <c r="X830" i="29"/>
  <c r="U830" i="29"/>
  <c r="R830" i="29"/>
  <c r="O830" i="29"/>
  <c r="L830" i="29"/>
  <c r="I830" i="29"/>
  <c r="AA829" i="29"/>
  <c r="X829" i="29"/>
  <c r="U829" i="29"/>
  <c r="R829" i="29"/>
  <c r="O829" i="29"/>
  <c r="L829" i="29"/>
  <c r="I829" i="29"/>
  <c r="AA828" i="29"/>
  <c r="X828" i="29"/>
  <c r="U828" i="29"/>
  <c r="R828" i="29"/>
  <c r="O828" i="29"/>
  <c r="L828" i="29"/>
  <c r="I828" i="29"/>
  <c r="AA827" i="29"/>
  <c r="X827" i="29"/>
  <c r="U827" i="29"/>
  <c r="R827" i="29"/>
  <c r="O827" i="29"/>
  <c r="L827" i="29"/>
  <c r="I827" i="29"/>
  <c r="AA826" i="29"/>
  <c r="X826" i="29"/>
  <c r="U826" i="29"/>
  <c r="R826" i="29"/>
  <c r="O826" i="29"/>
  <c r="L826" i="29"/>
  <c r="I826" i="29"/>
  <c r="AA825" i="29"/>
  <c r="X825" i="29"/>
  <c r="U825" i="29"/>
  <c r="R825" i="29"/>
  <c r="O825" i="29"/>
  <c r="L825" i="29"/>
  <c r="I825" i="29"/>
  <c r="AA824" i="29"/>
  <c r="X824" i="29"/>
  <c r="U824" i="29"/>
  <c r="R824" i="29"/>
  <c r="O824" i="29"/>
  <c r="L824" i="29"/>
  <c r="I824" i="29"/>
  <c r="AA823" i="29"/>
  <c r="X823" i="29"/>
  <c r="U823" i="29"/>
  <c r="R823" i="29"/>
  <c r="O823" i="29"/>
  <c r="L823" i="29"/>
  <c r="I823" i="29"/>
  <c r="AA822" i="29"/>
  <c r="X822" i="29"/>
  <c r="U822" i="29"/>
  <c r="R822" i="29"/>
  <c r="O822" i="29"/>
  <c r="L822" i="29"/>
  <c r="I822" i="29"/>
  <c r="AA821" i="29"/>
  <c r="X821" i="29"/>
  <c r="U821" i="29"/>
  <c r="R821" i="29"/>
  <c r="O821" i="29"/>
  <c r="L821" i="29"/>
  <c r="I821" i="29"/>
  <c r="AA820" i="29"/>
  <c r="X820" i="29"/>
  <c r="U820" i="29"/>
  <c r="R820" i="29"/>
  <c r="O820" i="29"/>
  <c r="L820" i="29"/>
  <c r="I820" i="29"/>
  <c r="AA819" i="29"/>
  <c r="X819" i="29"/>
  <c r="U819" i="29"/>
  <c r="R819" i="29"/>
  <c r="O819" i="29"/>
  <c r="L819" i="29"/>
  <c r="I819" i="29"/>
  <c r="AA818" i="29"/>
  <c r="X818" i="29"/>
  <c r="U818" i="29"/>
  <c r="R818" i="29"/>
  <c r="O818" i="29"/>
  <c r="L818" i="29"/>
  <c r="I818" i="29"/>
  <c r="AA817" i="29"/>
  <c r="X817" i="29"/>
  <c r="U817" i="29"/>
  <c r="R817" i="29"/>
  <c r="O817" i="29"/>
  <c r="L817" i="29"/>
  <c r="I817" i="29"/>
  <c r="AA816" i="29"/>
  <c r="X816" i="29"/>
  <c r="U816" i="29"/>
  <c r="R816" i="29"/>
  <c r="O816" i="29"/>
  <c r="L816" i="29"/>
  <c r="I816" i="29"/>
  <c r="AA815" i="29"/>
  <c r="X815" i="29"/>
  <c r="U815" i="29"/>
  <c r="R815" i="29"/>
  <c r="O815" i="29"/>
  <c r="L815" i="29"/>
  <c r="I815" i="29"/>
  <c r="AA814" i="29"/>
  <c r="X814" i="29"/>
  <c r="U814" i="29"/>
  <c r="R814" i="29"/>
  <c r="O814" i="29"/>
  <c r="L814" i="29"/>
  <c r="I814" i="29"/>
  <c r="AA813" i="29"/>
  <c r="X813" i="29"/>
  <c r="U813" i="29"/>
  <c r="R813" i="29"/>
  <c r="O813" i="29"/>
  <c r="L813" i="29"/>
  <c r="I813" i="29"/>
  <c r="AA812" i="29"/>
  <c r="X812" i="29"/>
  <c r="U812" i="29"/>
  <c r="R812" i="29"/>
  <c r="O812" i="29"/>
  <c r="L812" i="29"/>
  <c r="I812" i="29"/>
  <c r="AA811" i="29"/>
  <c r="X811" i="29"/>
  <c r="U811" i="29"/>
  <c r="R811" i="29"/>
  <c r="O811" i="29"/>
  <c r="L811" i="29"/>
  <c r="I811" i="29"/>
  <c r="AA810" i="29"/>
  <c r="X810" i="29"/>
  <c r="U810" i="29"/>
  <c r="R810" i="29"/>
  <c r="O810" i="29"/>
  <c r="L810" i="29"/>
  <c r="I810" i="29"/>
  <c r="AA809" i="29"/>
  <c r="X809" i="29"/>
  <c r="U809" i="29"/>
  <c r="R809" i="29"/>
  <c r="O809" i="29"/>
  <c r="L809" i="29"/>
  <c r="I809" i="29"/>
  <c r="AA808" i="29"/>
  <c r="X808" i="29"/>
  <c r="U808" i="29"/>
  <c r="R808" i="29"/>
  <c r="O808" i="29"/>
  <c r="L808" i="29"/>
  <c r="I808" i="29"/>
  <c r="AA807" i="29"/>
  <c r="X807" i="29"/>
  <c r="U807" i="29"/>
  <c r="R807" i="29"/>
  <c r="O807" i="29"/>
  <c r="L807" i="29"/>
  <c r="I807" i="29"/>
  <c r="AA806" i="29"/>
  <c r="X806" i="29"/>
  <c r="U806" i="29"/>
  <c r="R806" i="29"/>
  <c r="O806" i="29"/>
  <c r="L806" i="29"/>
  <c r="I806" i="29"/>
  <c r="AA805" i="29"/>
  <c r="X805" i="29"/>
  <c r="U805" i="29"/>
  <c r="R805" i="29"/>
  <c r="O805" i="29"/>
  <c r="L805" i="29"/>
  <c r="I805" i="29"/>
  <c r="AA804" i="29"/>
  <c r="X804" i="29"/>
  <c r="U804" i="29"/>
  <c r="R804" i="29"/>
  <c r="O804" i="29"/>
  <c r="L804" i="29"/>
  <c r="I804" i="29"/>
  <c r="AA803" i="29"/>
  <c r="X803" i="29"/>
  <c r="U803" i="29"/>
  <c r="R803" i="29"/>
  <c r="O803" i="29"/>
  <c r="L803" i="29"/>
  <c r="I803" i="29"/>
  <c r="AA802" i="29"/>
  <c r="X802" i="29"/>
  <c r="U802" i="29"/>
  <c r="R802" i="29"/>
  <c r="O802" i="29"/>
  <c r="L802" i="29"/>
  <c r="I802" i="29"/>
  <c r="AA801" i="29"/>
  <c r="X801" i="29"/>
  <c r="U801" i="29"/>
  <c r="R801" i="29"/>
  <c r="O801" i="29"/>
  <c r="L801" i="29"/>
  <c r="I801" i="29"/>
  <c r="AA800" i="29"/>
  <c r="X800" i="29"/>
  <c r="U800" i="29"/>
  <c r="R800" i="29"/>
  <c r="O800" i="29"/>
  <c r="L800" i="29"/>
  <c r="I800" i="29"/>
  <c r="AA799" i="29"/>
  <c r="X799" i="29"/>
  <c r="U799" i="29"/>
  <c r="R799" i="29"/>
  <c r="O799" i="29"/>
  <c r="L799" i="29"/>
  <c r="I799" i="29"/>
  <c r="AA798" i="29"/>
  <c r="X798" i="29"/>
  <c r="U798" i="29"/>
  <c r="R798" i="29"/>
  <c r="O798" i="29"/>
  <c r="L798" i="29"/>
  <c r="I798" i="29"/>
  <c r="AA797" i="29"/>
  <c r="X797" i="29"/>
  <c r="U797" i="29"/>
  <c r="R797" i="29"/>
  <c r="O797" i="29"/>
  <c r="L797" i="29"/>
  <c r="I797" i="29"/>
  <c r="AA796" i="29"/>
  <c r="X796" i="29"/>
  <c r="U796" i="29"/>
  <c r="R796" i="29"/>
  <c r="O796" i="29"/>
  <c r="L796" i="29"/>
  <c r="I796" i="29"/>
  <c r="AA795" i="29"/>
  <c r="X795" i="29"/>
  <c r="U795" i="29"/>
  <c r="R795" i="29"/>
  <c r="O795" i="29"/>
  <c r="L795" i="29"/>
  <c r="I795" i="29"/>
  <c r="AA794" i="29"/>
  <c r="X794" i="29"/>
  <c r="U794" i="29"/>
  <c r="R794" i="29"/>
  <c r="O794" i="29"/>
  <c r="L794" i="29"/>
  <c r="I794" i="29"/>
  <c r="AA793" i="29"/>
  <c r="X793" i="29"/>
  <c r="U793" i="29"/>
  <c r="R793" i="29"/>
  <c r="O793" i="29"/>
  <c r="L793" i="29"/>
  <c r="I793" i="29"/>
  <c r="AA792" i="29"/>
  <c r="X792" i="29"/>
  <c r="U792" i="29"/>
  <c r="R792" i="29"/>
  <c r="O792" i="29"/>
  <c r="L792" i="29"/>
  <c r="I792" i="29"/>
  <c r="AA791" i="29"/>
  <c r="X791" i="29"/>
  <c r="U791" i="29"/>
  <c r="R791" i="29"/>
  <c r="O791" i="29"/>
  <c r="L791" i="29"/>
  <c r="I791" i="29"/>
  <c r="AA790" i="29"/>
  <c r="X790" i="29"/>
  <c r="U790" i="29"/>
  <c r="R790" i="29"/>
  <c r="O790" i="29"/>
  <c r="L790" i="29"/>
  <c r="I790" i="29"/>
  <c r="AA789" i="29"/>
  <c r="X789" i="29"/>
  <c r="U789" i="29"/>
  <c r="R789" i="29"/>
  <c r="O789" i="29"/>
  <c r="L789" i="29"/>
  <c r="I789" i="29"/>
  <c r="AA788" i="29"/>
  <c r="X788" i="29"/>
  <c r="U788" i="29"/>
  <c r="R788" i="29"/>
  <c r="O788" i="29"/>
  <c r="L788" i="29"/>
  <c r="I788" i="29"/>
  <c r="AA787" i="29"/>
  <c r="X787" i="29"/>
  <c r="U787" i="29"/>
  <c r="R787" i="29"/>
  <c r="O787" i="29"/>
  <c r="L787" i="29"/>
  <c r="I787" i="29"/>
  <c r="AA786" i="29"/>
  <c r="X786" i="29"/>
  <c r="U786" i="29"/>
  <c r="R786" i="29"/>
  <c r="O786" i="29"/>
  <c r="L786" i="29"/>
  <c r="I786" i="29"/>
  <c r="AA785" i="29"/>
  <c r="X785" i="29"/>
  <c r="U785" i="29"/>
  <c r="R785" i="29"/>
  <c r="O785" i="29"/>
  <c r="L785" i="29"/>
  <c r="I785" i="29"/>
  <c r="AA784" i="29"/>
  <c r="X784" i="29"/>
  <c r="U784" i="29"/>
  <c r="R784" i="29"/>
  <c r="O784" i="29"/>
  <c r="L784" i="29"/>
  <c r="I784" i="29"/>
  <c r="AA783" i="29"/>
  <c r="X783" i="29"/>
  <c r="U783" i="29"/>
  <c r="R783" i="29"/>
  <c r="O783" i="29"/>
  <c r="L783" i="29"/>
  <c r="I783" i="29"/>
  <c r="AA782" i="29"/>
  <c r="X782" i="29"/>
  <c r="U782" i="29"/>
  <c r="R782" i="29"/>
  <c r="O782" i="29"/>
  <c r="L782" i="29"/>
  <c r="I782" i="29"/>
  <c r="AA781" i="29"/>
  <c r="X781" i="29"/>
  <c r="U781" i="29"/>
  <c r="R781" i="29"/>
  <c r="O781" i="29"/>
  <c r="L781" i="29"/>
  <c r="I781" i="29"/>
  <c r="AA780" i="29"/>
  <c r="X780" i="29"/>
  <c r="U780" i="29"/>
  <c r="R780" i="29"/>
  <c r="O780" i="29"/>
  <c r="L780" i="29"/>
  <c r="I780" i="29"/>
  <c r="AA779" i="29"/>
  <c r="X779" i="29"/>
  <c r="U779" i="29"/>
  <c r="R779" i="29"/>
  <c r="O779" i="29"/>
  <c r="L779" i="29"/>
  <c r="I779" i="29"/>
  <c r="AA778" i="29"/>
  <c r="X778" i="29"/>
  <c r="U778" i="29"/>
  <c r="R778" i="29"/>
  <c r="O778" i="29"/>
  <c r="L778" i="29"/>
  <c r="I778" i="29"/>
  <c r="AA777" i="29"/>
  <c r="X777" i="29"/>
  <c r="U777" i="29"/>
  <c r="R777" i="29"/>
  <c r="O777" i="29"/>
  <c r="L777" i="29"/>
  <c r="I777" i="29"/>
  <c r="AA776" i="29"/>
  <c r="X776" i="29"/>
  <c r="U776" i="29"/>
  <c r="R776" i="29"/>
  <c r="O776" i="29"/>
  <c r="L776" i="29"/>
  <c r="I776" i="29"/>
  <c r="AA775" i="29"/>
  <c r="X775" i="29"/>
  <c r="U775" i="29"/>
  <c r="R775" i="29"/>
  <c r="O775" i="29"/>
  <c r="L775" i="29"/>
  <c r="I775" i="29"/>
  <c r="AA774" i="29"/>
  <c r="X774" i="29"/>
  <c r="U774" i="29"/>
  <c r="R774" i="29"/>
  <c r="O774" i="29"/>
  <c r="L774" i="29"/>
  <c r="I774" i="29"/>
  <c r="AA773" i="29"/>
  <c r="X773" i="29"/>
  <c r="U773" i="29"/>
  <c r="R773" i="29"/>
  <c r="O773" i="29"/>
  <c r="L773" i="29"/>
  <c r="I773" i="29"/>
  <c r="AA772" i="29"/>
  <c r="X772" i="29"/>
  <c r="U772" i="29"/>
  <c r="R772" i="29"/>
  <c r="O772" i="29"/>
  <c r="L772" i="29"/>
  <c r="I772" i="29"/>
  <c r="AA771" i="29"/>
  <c r="X771" i="29"/>
  <c r="U771" i="29"/>
  <c r="R771" i="29"/>
  <c r="O771" i="29"/>
  <c r="L771" i="29"/>
  <c r="I771" i="29"/>
  <c r="AA770" i="29"/>
  <c r="X770" i="29"/>
  <c r="U770" i="29"/>
  <c r="R770" i="29"/>
  <c r="O770" i="29"/>
  <c r="L770" i="29"/>
  <c r="I770" i="29"/>
  <c r="AA769" i="29"/>
  <c r="X769" i="29"/>
  <c r="U769" i="29"/>
  <c r="R769" i="29"/>
  <c r="O769" i="29"/>
  <c r="L769" i="29"/>
  <c r="I769" i="29"/>
  <c r="AA768" i="29"/>
  <c r="X768" i="29"/>
  <c r="U768" i="29"/>
  <c r="R768" i="29"/>
  <c r="O768" i="29"/>
  <c r="L768" i="29"/>
  <c r="I768" i="29"/>
  <c r="AA767" i="29"/>
  <c r="X767" i="29"/>
  <c r="U767" i="29"/>
  <c r="R767" i="29"/>
  <c r="O767" i="29"/>
  <c r="L767" i="29"/>
  <c r="I767" i="29"/>
  <c r="AA766" i="29"/>
  <c r="X766" i="29"/>
  <c r="U766" i="29"/>
  <c r="R766" i="29"/>
  <c r="O766" i="29"/>
  <c r="L766" i="29"/>
  <c r="I766" i="29"/>
  <c r="AA765" i="29"/>
  <c r="X765" i="29"/>
  <c r="U765" i="29"/>
  <c r="R765" i="29"/>
  <c r="O765" i="29"/>
  <c r="L765" i="29"/>
  <c r="I765" i="29"/>
  <c r="AA764" i="29"/>
  <c r="X764" i="29"/>
  <c r="U764" i="29"/>
  <c r="R764" i="29"/>
  <c r="O764" i="29"/>
  <c r="L764" i="29"/>
  <c r="I764" i="29"/>
  <c r="AA763" i="29"/>
  <c r="X763" i="29"/>
  <c r="U763" i="29"/>
  <c r="R763" i="29"/>
  <c r="O763" i="29"/>
  <c r="L763" i="29"/>
  <c r="I763" i="29"/>
  <c r="AA762" i="29"/>
  <c r="X762" i="29"/>
  <c r="U762" i="29"/>
  <c r="R762" i="29"/>
  <c r="O762" i="29"/>
  <c r="L762" i="29"/>
  <c r="I762" i="29"/>
  <c r="AA761" i="29"/>
  <c r="X761" i="29"/>
  <c r="U761" i="29"/>
  <c r="R761" i="29"/>
  <c r="O761" i="29"/>
  <c r="L761" i="29"/>
  <c r="I761" i="29"/>
  <c r="AA760" i="29"/>
  <c r="X760" i="29"/>
  <c r="U760" i="29"/>
  <c r="R760" i="29"/>
  <c r="O760" i="29"/>
  <c r="L760" i="29"/>
  <c r="I760" i="29"/>
  <c r="AA759" i="29"/>
  <c r="X759" i="29"/>
  <c r="U759" i="29"/>
  <c r="R759" i="29"/>
  <c r="O759" i="29"/>
  <c r="L759" i="29"/>
  <c r="I759" i="29"/>
  <c r="AA758" i="29"/>
  <c r="X758" i="29"/>
  <c r="U758" i="29"/>
  <c r="R758" i="29"/>
  <c r="O758" i="29"/>
  <c r="L758" i="29"/>
  <c r="I758" i="29"/>
  <c r="AA757" i="29"/>
  <c r="X757" i="29"/>
  <c r="U757" i="29"/>
  <c r="R757" i="29"/>
  <c r="O757" i="29"/>
  <c r="L757" i="29"/>
  <c r="I757" i="29"/>
  <c r="AA756" i="29"/>
  <c r="X756" i="29"/>
  <c r="U756" i="29"/>
  <c r="R756" i="29"/>
  <c r="O756" i="29"/>
  <c r="L756" i="29"/>
  <c r="I756" i="29"/>
  <c r="AA755" i="29"/>
  <c r="X755" i="29"/>
  <c r="U755" i="29"/>
  <c r="R755" i="29"/>
  <c r="O755" i="29"/>
  <c r="L755" i="29"/>
  <c r="I755" i="29"/>
  <c r="AA754" i="29"/>
  <c r="X754" i="29"/>
  <c r="U754" i="29"/>
  <c r="R754" i="29"/>
  <c r="O754" i="29"/>
  <c r="L754" i="29"/>
  <c r="I754" i="29"/>
  <c r="AA753" i="29"/>
  <c r="X753" i="29"/>
  <c r="U753" i="29"/>
  <c r="R753" i="29"/>
  <c r="O753" i="29"/>
  <c r="L753" i="29"/>
  <c r="I753" i="29"/>
  <c r="AA752" i="29"/>
  <c r="X752" i="29"/>
  <c r="U752" i="29"/>
  <c r="R752" i="29"/>
  <c r="O752" i="29"/>
  <c r="L752" i="29"/>
  <c r="I752" i="29"/>
  <c r="AA751" i="29"/>
  <c r="X751" i="29"/>
  <c r="U751" i="29"/>
  <c r="R751" i="29"/>
  <c r="O751" i="29"/>
  <c r="L751" i="29"/>
  <c r="I751" i="29"/>
  <c r="AA750" i="29"/>
  <c r="X750" i="29"/>
  <c r="U750" i="29"/>
  <c r="R750" i="29"/>
  <c r="O750" i="29"/>
  <c r="L750" i="29"/>
  <c r="I750" i="29"/>
  <c r="AA749" i="29"/>
  <c r="X749" i="29"/>
  <c r="U749" i="29"/>
  <c r="R749" i="29"/>
  <c r="O749" i="29"/>
  <c r="L749" i="29"/>
  <c r="I749" i="29"/>
  <c r="AA748" i="29"/>
  <c r="X748" i="29"/>
  <c r="U748" i="29"/>
  <c r="R748" i="29"/>
  <c r="O748" i="29"/>
  <c r="L748" i="29"/>
  <c r="I748" i="29"/>
  <c r="AA747" i="29"/>
  <c r="X747" i="29"/>
  <c r="U747" i="29"/>
  <c r="R747" i="29"/>
  <c r="O747" i="29"/>
  <c r="L747" i="29"/>
  <c r="I747" i="29"/>
  <c r="AA746" i="29"/>
  <c r="X746" i="29"/>
  <c r="U746" i="29"/>
  <c r="R746" i="29"/>
  <c r="O746" i="29"/>
  <c r="L746" i="29"/>
  <c r="I746" i="29"/>
  <c r="AA745" i="29"/>
  <c r="X745" i="29"/>
  <c r="U745" i="29"/>
  <c r="R745" i="29"/>
  <c r="O745" i="29"/>
  <c r="L745" i="29"/>
  <c r="I745" i="29"/>
  <c r="AA744" i="29"/>
  <c r="X744" i="29"/>
  <c r="U744" i="29"/>
  <c r="R744" i="29"/>
  <c r="O744" i="29"/>
  <c r="L744" i="29"/>
  <c r="I744" i="29"/>
  <c r="AA743" i="29"/>
  <c r="X743" i="29"/>
  <c r="U743" i="29"/>
  <c r="R743" i="29"/>
  <c r="O743" i="29"/>
  <c r="L743" i="29"/>
  <c r="I743" i="29"/>
  <c r="AA742" i="29"/>
  <c r="X742" i="29"/>
  <c r="U742" i="29"/>
  <c r="R742" i="29"/>
  <c r="O742" i="29"/>
  <c r="L742" i="29"/>
  <c r="I742" i="29"/>
  <c r="AA741" i="29"/>
  <c r="X741" i="29"/>
  <c r="U741" i="29"/>
  <c r="R741" i="29"/>
  <c r="O741" i="29"/>
  <c r="L741" i="29"/>
  <c r="I741" i="29"/>
  <c r="AA740" i="29"/>
  <c r="X740" i="29"/>
  <c r="U740" i="29"/>
  <c r="R740" i="29"/>
  <c r="O740" i="29"/>
  <c r="L740" i="29"/>
  <c r="I740" i="29"/>
  <c r="AA739" i="29"/>
  <c r="X739" i="29"/>
  <c r="U739" i="29"/>
  <c r="R739" i="29"/>
  <c r="O739" i="29"/>
  <c r="L739" i="29"/>
  <c r="I739" i="29"/>
  <c r="AA738" i="29"/>
  <c r="X738" i="29"/>
  <c r="U738" i="29"/>
  <c r="R738" i="29"/>
  <c r="O738" i="29"/>
  <c r="L738" i="29"/>
  <c r="I738" i="29"/>
  <c r="AA737" i="29"/>
  <c r="X737" i="29"/>
  <c r="U737" i="29"/>
  <c r="R737" i="29"/>
  <c r="O737" i="29"/>
  <c r="L737" i="29"/>
  <c r="I737" i="29"/>
  <c r="AA736" i="29"/>
  <c r="X736" i="29"/>
  <c r="U736" i="29"/>
  <c r="R736" i="29"/>
  <c r="O736" i="29"/>
  <c r="L736" i="29"/>
  <c r="I736" i="29"/>
  <c r="AA735" i="29"/>
  <c r="X735" i="29"/>
  <c r="U735" i="29"/>
  <c r="R735" i="29"/>
  <c r="O735" i="29"/>
  <c r="L735" i="29"/>
  <c r="I735" i="29"/>
  <c r="AA734" i="29"/>
  <c r="X734" i="29"/>
  <c r="U734" i="29"/>
  <c r="R734" i="29"/>
  <c r="O734" i="29"/>
  <c r="L734" i="29"/>
  <c r="I734" i="29"/>
  <c r="AA733" i="29"/>
  <c r="X733" i="29"/>
  <c r="U733" i="29"/>
  <c r="R733" i="29"/>
  <c r="O733" i="29"/>
  <c r="L733" i="29"/>
  <c r="I733" i="29"/>
  <c r="AA732" i="29"/>
  <c r="X732" i="29"/>
  <c r="U732" i="29"/>
  <c r="R732" i="29"/>
  <c r="O732" i="29"/>
  <c r="L732" i="29"/>
  <c r="I732" i="29"/>
  <c r="AA731" i="29"/>
  <c r="X731" i="29"/>
  <c r="U731" i="29"/>
  <c r="R731" i="29"/>
  <c r="O731" i="29"/>
  <c r="L731" i="29"/>
  <c r="I731" i="29"/>
  <c r="AA730" i="29"/>
  <c r="X730" i="29"/>
  <c r="U730" i="29"/>
  <c r="R730" i="29"/>
  <c r="O730" i="29"/>
  <c r="L730" i="29"/>
  <c r="I730" i="29"/>
  <c r="AA729" i="29"/>
  <c r="X729" i="29"/>
  <c r="U729" i="29"/>
  <c r="R729" i="29"/>
  <c r="O729" i="29"/>
  <c r="L729" i="29"/>
  <c r="I729" i="29"/>
  <c r="AA728" i="29"/>
  <c r="X728" i="29"/>
  <c r="U728" i="29"/>
  <c r="R728" i="29"/>
  <c r="O728" i="29"/>
  <c r="L728" i="29"/>
  <c r="I728" i="29"/>
  <c r="AA727" i="29"/>
  <c r="X727" i="29"/>
  <c r="U727" i="29"/>
  <c r="R727" i="29"/>
  <c r="O727" i="29"/>
  <c r="L727" i="29"/>
  <c r="I727" i="29"/>
  <c r="AA726" i="29"/>
  <c r="X726" i="29"/>
  <c r="U726" i="29"/>
  <c r="R726" i="29"/>
  <c r="O726" i="29"/>
  <c r="L726" i="29"/>
  <c r="I726" i="29"/>
  <c r="AA725" i="29"/>
  <c r="X725" i="29"/>
  <c r="U725" i="29"/>
  <c r="R725" i="29"/>
  <c r="O725" i="29"/>
  <c r="L725" i="29"/>
  <c r="I725" i="29"/>
  <c r="AA724" i="29"/>
  <c r="X724" i="29"/>
  <c r="U724" i="29"/>
  <c r="R724" i="29"/>
  <c r="O724" i="29"/>
  <c r="L724" i="29"/>
  <c r="I724" i="29"/>
  <c r="AA723" i="29"/>
  <c r="X723" i="29"/>
  <c r="U723" i="29"/>
  <c r="R723" i="29"/>
  <c r="O723" i="29"/>
  <c r="L723" i="29"/>
  <c r="I723" i="29"/>
  <c r="AA722" i="29"/>
  <c r="X722" i="29"/>
  <c r="U722" i="29"/>
  <c r="R722" i="29"/>
  <c r="O722" i="29"/>
  <c r="L722" i="29"/>
  <c r="I722" i="29"/>
  <c r="AA721" i="29"/>
  <c r="X721" i="29"/>
  <c r="U721" i="29"/>
  <c r="R721" i="29"/>
  <c r="O721" i="29"/>
  <c r="L721" i="29"/>
  <c r="I721" i="29"/>
  <c r="AA720" i="29"/>
  <c r="X720" i="29"/>
  <c r="U720" i="29"/>
  <c r="R720" i="29"/>
  <c r="O720" i="29"/>
  <c r="L720" i="29"/>
  <c r="I720" i="29"/>
  <c r="AA719" i="29"/>
  <c r="X719" i="29"/>
  <c r="U719" i="29"/>
  <c r="R719" i="29"/>
  <c r="O719" i="29"/>
  <c r="L719" i="29"/>
  <c r="I719" i="29"/>
  <c r="AA718" i="29"/>
  <c r="X718" i="29"/>
  <c r="U718" i="29"/>
  <c r="R718" i="29"/>
  <c r="O718" i="29"/>
  <c r="L718" i="29"/>
  <c r="I718" i="29"/>
  <c r="AA717" i="29"/>
  <c r="X717" i="29"/>
  <c r="U717" i="29"/>
  <c r="R717" i="29"/>
  <c r="O717" i="29"/>
  <c r="L717" i="29"/>
  <c r="I717" i="29"/>
  <c r="AA716" i="29"/>
  <c r="X716" i="29"/>
  <c r="U716" i="29"/>
  <c r="R716" i="29"/>
  <c r="O716" i="29"/>
  <c r="L716" i="29"/>
  <c r="I716" i="29"/>
  <c r="AA715" i="29"/>
  <c r="X715" i="29"/>
  <c r="U715" i="29"/>
  <c r="R715" i="29"/>
  <c r="O715" i="29"/>
  <c r="L715" i="29"/>
  <c r="I715" i="29"/>
  <c r="AA714" i="29"/>
  <c r="X714" i="29"/>
  <c r="U714" i="29"/>
  <c r="R714" i="29"/>
  <c r="O714" i="29"/>
  <c r="L714" i="29"/>
  <c r="I714" i="29"/>
  <c r="AA713" i="29"/>
  <c r="X713" i="29"/>
  <c r="U713" i="29"/>
  <c r="R713" i="29"/>
  <c r="O713" i="29"/>
  <c r="L713" i="29"/>
  <c r="I713" i="29"/>
  <c r="AA712" i="29"/>
  <c r="X712" i="29"/>
  <c r="U712" i="29"/>
  <c r="R712" i="29"/>
  <c r="O712" i="29"/>
  <c r="L712" i="29"/>
  <c r="I712" i="29"/>
  <c r="AA711" i="29"/>
  <c r="X711" i="29"/>
  <c r="U711" i="29"/>
  <c r="R711" i="29"/>
  <c r="O711" i="29"/>
  <c r="L711" i="29"/>
  <c r="I711" i="29"/>
  <c r="AA710" i="29"/>
  <c r="X710" i="29"/>
  <c r="U710" i="29"/>
  <c r="R710" i="29"/>
  <c r="O710" i="29"/>
  <c r="L710" i="29"/>
  <c r="I710" i="29"/>
  <c r="AA709" i="29"/>
  <c r="X709" i="29"/>
  <c r="U709" i="29"/>
  <c r="R709" i="29"/>
  <c r="O709" i="29"/>
  <c r="L709" i="29"/>
  <c r="I709" i="29"/>
  <c r="AA708" i="29"/>
  <c r="X708" i="29"/>
  <c r="U708" i="29"/>
  <c r="R708" i="29"/>
  <c r="O708" i="29"/>
  <c r="L708" i="29"/>
  <c r="I708" i="29"/>
  <c r="AA707" i="29"/>
  <c r="X707" i="29"/>
  <c r="U707" i="29"/>
  <c r="R707" i="29"/>
  <c r="O707" i="29"/>
  <c r="L707" i="29"/>
  <c r="I707" i="29"/>
  <c r="AA706" i="29"/>
  <c r="X706" i="29"/>
  <c r="U706" i="29"/>
  <c r="R706" i="29"/>
  <c r="O706" i="29"/>
  <c r="L706" i="29"/>
  <c r="I706" i="29"/>
  <c r="AA705" i="29"/>
  <c r="X705" i="29"/>
  <c r="U705" i="29"/>
  <c r="R705" i="29"/>
  <c r="O705" i="29"/>
  <c r="L705" i="29"/>
  <c r="I705" i="29"/>
  <c r="AA704" i="29"/>
  <c r="X704" i="29"/>
  <c r="U704" i="29"/>
  <c r="R704" i="29"/>
  <c r="O704" i="29"/>
  <c r="L704" i="29"/>
  <c r="I704" i="29"/>
  <c r="AA703" i="29"/>
  <c r="X703" i="29"/>
  <c r="U703" i="29"/>
  <c r="R703" i="29"/>
  <c r="O703" i="29"/>
  <c r="L703" i="29"/>
  <c r="I703" i="29"/>
  <c r="AA702" i="29"/>
  <c r="X702" i="29"/>
  <c r="U702" i="29"/>
  <c r="R702" i="29"/>
  <c r="O702" i="29"/>
  <c r="L702" i="29"/>
  <c r="I702" i="29"/>
  <c r="AA701" i="29"/>
  <c r="X701" i="29"/>
  <c r="U701" i="29"/>
  <c r="R701" i="29"/>
  <c r="O701" i="29"/>
  <c r="L701" i="29"/>
  <c r="I701" i="29"/>
  <c r="AA700" i="29"/>
  <c r="X700" i="29"/>
  <c r="U700" i="29"/>
  <c r="R700" i="29"/>
  <c r="O700" i="29"/>
  <c r="L700" i="29"/>
  <c r="I700" i="29"/>
  <c r="AA699" i="29"/>
  <c r="X699" i="29"/>
  <c r="U699" i="29"/>
  <c r="R699" i="29"/>
  <c r="O699" i="29"/>
  <c r="L699" i="29"/>
  <c r="I699" i="29"/>
  <c r="AA698" i="29"/>
  <c r="X698" i="29"/>
  <c r="U698" i="29"/>
  <c r="R698" i="29"/>
  <c r="O698" i="29"/>
  <c r="L698" i="29"/>
  <c r="I698" i="29"/>
  <c r="AA697" i="29"/>
  <c r="X697" i="29"/>
  <c r="U697" i="29"/>
  <c r="R697" i="29"/>
  <c r="O697" i="29"/>
  <c r="L697" i="29"/>
  <c r="I697" i="29"/>
  <c r="AA696" i="29"/>
  <c r="X696" i="29"/>
  <c r="U696" i="29"/>
  <c r="R696" i="29"/>
  <c r="O696" i="29"/>
  <c r="L696" i="29"/>
  <c r="I696" i="29"/>
  <c r="AA695" i="29"/>
  <c r="X695" i="29"/>
  <c r="U695" i="29"/>
  <c r="R695" i="29"/>
  <c r="O695" i="29"/>
  <c r="L695" i="29"/>
  <c r="I695" i="29"/>
  <c r="AA694" i="29"/>
  <c r="X694" i="29"/>
  <c r="U694" i="29"/>
  <c r="R694" i="29"/>
  <c r="O694" i="29"/>
  <c r="L694" i="29"/>
  <c r="I694" i="29"/>
  <c r="AA693" i="29"/>
  <c r="X693" i="29"/>
  <c r="U693" i="29"/>
  <c r="R693" i="29"/>
  <c r="O693" i="29"/>
  <c r="L693" i="29"/>
  <c r="I693" i="29"/>
  <c r="AA692" i="29"/>
  <c r="X692" i="29"/>
  <c r="U692" i="29"/>
  <c r="R692" i="29"/>
  <c r="O692" i="29"/>
  <c r="L692" i="29"/>
  <c r="I692" i="29"/>
  <c r="AA691" i="29"/>
  <c r="X691" i="29"/>
  <c r="U691" i="29"/>
  <c r="R691" i="29"/>
  <c r="O691" i="29"/>
  <c r="L691" i="29"/>
  <c r="I691" i="29"/>
  <c r="AA690" i="29"/>
  <c r="X690" i="29"/>
  <c r="U690" i="29"/>
  <c r="R690" i="29"/>
  <c r="O690" i="29"/>
  <c r="L690" i="29"/>
  <c r="I690" i="29"/>
  <c r="AA689" i="29"/>
  <c r="X689" i="29"/>
  <c r="U689" i="29"/>
  <c r="R689" i="29"/>
  <c r="O689" i="29"/>
  <c r="L689" i="29"/>
  <c r="I689" i="29"/>
  <c r="AA688" i="29"/>
  <c r="X688" i="29"/>
  <c r="U688" i="29"/>
  <c r="R688" i="29"/>
  <c r="O688" i="29"/>
  <c r="L688" i="29"/>
  <c r="I688" i="29"/>
  <c r="AA687" i="29"/>
  <c r="X687" i="29"/>
  <c r="U687" i="29"/>
  <c r="R687" i="29"/>
  <c r="O687" i="29"/>
  <c r="L687" i="29"/>
  <c r="I687" i="29"/>
  <c r="AA686" i="29"/>
  <c r="X686" i="29"/>
  <c r="U686" i="29"/>
  <c r="R686" i="29"/>
  <c r="O686" i="29"/>
  <c r="L686" i="29"/>
  <c r="I686" i="29"/>
  <c r="AA685" i="29"/>
  <c r="X685" i="29"/>
  <c r="U685" i="29"/>
  <c r="R685" i="29"/>
  <c r="O685" i="29"/>
  <c r="L685" i="29"/>
  <c r="I685" i="29"/>
  <c r="AA684" i="29"/>
  <c r="X684" i="29"/>
  <c r="U684" i="29"/>
  <c r="R684" i="29"/>
  <c r="O684" i="29"/>
  <c r="L684" i="29"/>
  <c r="I684" i="29"/>
  <c r="AA683" i="29"/>
  <c r="X683" i="29"/>
  <c r="U683" i="29"/>
  <c r="R683" i="29"/>
  <c r="O683" i="29"/>
  <c r="L683" i="29"/>
  <c r="I683" i="29"/>
  <c r="AA682" i="29"/>
  <c r="X682" i="29"/>
  <c r="U682" i="29"/>
  <c r="R682" i="29"/>
  <c r="O682" i="29"/>
  <c r="L682" i="29"/>
  <c r="I682" i="29"/>
  <c r="AA681" i="29"/>
  <c r="X681" i="29"/>
  <c r="U681" i="29"/>
  <c r="R681" i="29"/>
  <c r="O681" i="29"/>
  <c r="L681" i="29"/>
  <c r="I681" i="29"/>
  <c r="AA680" i="29"/>
  <c r="X680" i="29"/>
  <c r="U680" i="29"/>
  <c r="R680" i="29"/>
  <c r="O680" i="29"/>
  <c r="L680" i="29"/>
  <c r="I680" i="29"/>
  <c r="AA679" i="29"/>
  <c r="X679" i="29"/>
  <c r="U679" i="29"/>
  <c r="R679" i="29"/>
  <c r="O679" i="29"/>
  <c r="L679" i="29"/>
  <c r="I679" i="29"/>
  <c r="AA678" i="29"/>
  <c r="X678" i="29"/>
  <c r="U678" i="29"/>
  <c r="R678" i="29"/>
  <c r="O678" i="29"/>
  <c r="L678" i="29"/>
  <c r="I678" i="29"/>
  <c r="AA677" i="29"/>
  <c r="X677" i="29"/>
  <c r="U677" i="29"/>
  <c r="R677" i="29"/>
  <c r="O677" i="29"/>
  <c r="L677" i="29"/>
  <c r="I677" i="29"/>
  <c r="AA676" i="29"/>
  <c r="X676" i="29"/>
  <c r="U676" i="29"/>
  <c r="R676" i="29"/>
  <c r="O676" i="29"/>
  <c r="L676" i="29"/>
  <c r="I676" i="29"/>
  <c r="AA675" i="29"/>
  <c r="X675" i="29"/>
  <c r="U675" i="29"/>
  <c r="R675" i="29"/>
  <c r="O675" i="29"/>
  <c r="L675" i="29"/>
  <c r="I675" i="29"/>
  <c r="AA674" i="29"/>
  <c r="X674" i="29"/>
  <c r="U674" i="29"/>
  <c r="R674" i="29"/>
  <c r="O674" i="29"/>
  <c r="L674" i="29"/>
  <c r="I674" i="29"/>
  <c r="AA673" i="29"/>
  <c r="X673" i="29"/>
  <c r="U673" i="29"/>
  <c r="R673" i="29"/>
  <c r="O673" i="29"/>
  <c r="L673" i="29"/>
  <c r="I673" i="29"/>
  <c r="AA672" i="29"/>
  <c r="X672" i="29"/>
  <c r="U672" i="29"/>
  <c r="R672" i="29"/>
  <c r="O672" i="29"/>
  <c r="L672" i="29"/>
  <c r="I672" i="29"/>
  <c r="AA671" i="29"/>
  <c r="X671" i="29"/>
  <c r="U671" i="29"/>
  <c r="R671" i="29"/>
  <c r="O671" i="29"/>
  <c r="L671" i="29"/>
  <c r="I671" i="29"/>
  <c r="AA670" i="29"/>
  <c r="X670" i="29"/>
  <c r="U670" i="29"/>
  <c r="R670" i="29"/>
  <c r="O670" i="29"/>
  <c r="L670" i="29"/>
  <c r="I670" i="29"/>
  <c r="AA669" i="29"/>
  <c r="X669" i="29"/>
  <c r="U669" i="29"/>
  <c r="R669" i="29"/>
  <c r="O669" i="29"/>
  <c r="L669" i="29"/>
  <c r="I669" i="29"/>
  <c r="AA668" i="29"/>
  <c r="X668" i="29"/>
  <c r="U668" i="29"/>
  <c r="R668" i="29"/>
  <c r="O668" i="29"/>
  <c r="L668" i="29"/>
  <c r="I668" i="29"/>
  <c r="AA667" i="29"/>
  <c r="X667" i="29"/>
  <c r="U667" i="29"/>
  <c r="R667" i="29"/>
  <c r="O667" i="29"/>
  <c r="L667" i="29"/>
  <c r="I667" i="29"/>
  <c r="AA666" i="29"/>
  <c r="X666" i="29"/>
  <c r="U666" i="29"/>
  <c r="R666" i="29"/>
  <c r="O666" i="29"/>
  <c r="L666" i="29"/>
  <c r="I666" i="29"/>
  <c r="AA665" i="29"/>
  <c r="X665" i="29"/>
  <c r="U665" i="29"/>
  <c r="R665" i="29"/>
  <c r="O665" i="29"/>
  <c r="L665" i="29"/>
  <c r="I665" i="29"/>
  <c r="AA664" i="29"/>
  <c r="X664" i="29"/>
  <c r="U664" i="29"/>
  <c r="R664" i="29"/>
  <c r="O664" i="29"/>
  <c r="L664" i="29"/>
  <c r="I664" i="29"/>
  <c r="AA663" i="29"/>
  <c r="X663" i="29"/>
  <c r="U663" i="29"/>
  <c r="R663" i="29"/>
  <c r="O663" i="29"/>
  <c r="L663" i="29"/>
  <c r="I663" i="29"/>
  <c r="AA662" i="29"/>
  <c r="X662" i="29"/>
  <c r="U662" i="29"/>
  <c r="R662" i="29"/>
  <c r="O662" i="29"/>
  <c r="L662" i="29"/>
  <c r="I662" i="29"/>
  <c r="AA661" i="29"/>
  <c r="X661" i="29"/>
  <c r="U661" i="29"/>
  <c r="R661" i="29"/>
  <c r="O661" i="29"/>
  <c r="L661" i="29"/>
  <c r="I661" i="29"/>
  <c r="AA660" i="29"/>
  <c r="X660" i="29"/>
  <c r="U660" i="29"/>
  <c r="R660" i="29"/>
  <c r="O660" i="29"/>
  <c r="L660" i="29"/>
  <c r="I660" i="29"/>
  <c r="AA659" i="29"/>
  <c r="X659" i="29"/>
  <c r="U659" i="29"/>
  <c r="R659" i="29"/>
  <c r="O659" i="29"/>
  <c r="L659" i="29"/>
  <c r="I659" i="29"/>
  <c r="AA658" i="29"/>
  <c r="X658" i="29"/>
  <c r="U658" i="29"/>
  <c r="R658" i="29"/>
  <c r="O658" i="29"/>
  <c r="L658" i="29"/>
  <c r="I658" i="29"/>
  <c r="AA657" i="29"/>
  <c r="X657" i="29"/>
  <c r="U657" i="29"/>
  <c r="R657" i="29"/>
  <c r="O657" i="29"/>
  <c r="L657" i="29"/>
  <c r="I657" i="29"/>
  <c r="AA656" i="29"/>
  <c r="X656" i="29"/>
  <c r="U656" i="29"/>
  <c r="R656" i="29"/>
  <c r="O656" i="29"/>
  <c r="L656" i="29"/>
  <c r="I656" i="29"/>
  <c r="AA655" i="29"/>
  <c r="X655" i="29"/>
  <c r="U655" i="29"/>
  <c r="R655" i="29"/>
  <c r="O655" i="29"/>
  <c r="L655" i="29"/>
  <c r="I655" i="29"/>
  <c r="AA654" i="29"/>
  <c r="X654" i="29"/>
  <c r="U654" i="29"/>
  <c r="R654" i="29"/>
  <c r="O654" i="29"/>
  <c r="L654" i="29"/>
  <c r="I654" i="29"/>
  <c r="AA653" i="29"/>
  <c r="X653" i="29"/>
  <c r="U653" i="29"/>
  <c r="R653" i="29"/>
  <c r="O653" i="29"/>
  <c r="L653" i="29"/>
  <c r="I653" i="29"/>
  <c r="AA652" i="29"/>
  <c r="X652" i="29"/>
  <c r="U652" i="29"/>
  <c r="R652" i="29"/>
  <c r="O652" i="29"/>
  <c r="L652" i="29"/>
  <c r="I652" i="29"/>
  <c r="AA651" i="29"/>
  <c r="X651" i="29"/>
  <c r="U651" i="29"/>
  <c r="R651" i="29"/>
  <c r="O651" i="29"/>
  <c r="L651" i="29"/>
  <c r="I651" i="29"/>
  <c r="AA650" i="29"/>
  <c r="X650" i="29"/>
  <c r="U650" i="29"/>
  <c r="R650" i="29"/>
  <c r="O650" i="29"/>
  <c r="L650" i="29"/>
  <c r="I650" i="29"/>
  <c r="AA649" i="29"/>
  <c r="X649" i="29"/>
  <c r="U649" i="29"/>
  <c r="R649" i="29"/>
  <c r="O649" i="29"/>
  <c r="L649" i="29"/>
  <c r="I649" i="29"/>
  <c r="AA648" i="29"/>
  <c r="X648" i="29"/>
  <c r="U648" i="29"/>
  <c r="R648" i="29"/>
  <c r="O648" i="29"/>
  <c r="L648" i="29"/>
  <c r="I648" i="29"/>
  <c r="AA647" i="29"/>
  <c r="X647" i="29"/>
  <c r="U647" i="29"/>
  <c r="R647" i="29"/>
  <c r="O647" i="29"/>
  <c r="L647" i="29"/>
  <c r="I647" i="29"/>
  <c r="AA646" i="29"/>
  <c r="X646" i="29"/>
  <c r="U646" i="29"/>
  <c r="R646" i="29"/>
  <c r="O646" i="29"/>
  <c r="L646" i="29"/>
  <c r="I646" i="29"/>
  <c r="AA645" i="29"/>
  <c r="X645" i="29"/>
  <c r="U645" i="29"/>
  <c r="R645" i="29"/>
  <c r="O645" i="29"/>
  <c r="L645" i="29"/>
  <c r="I645" i="29"/>
  <c r="AA644" i="29"/>
  <c r="X644" i="29"/>
  <c r="U644" i="29"/>
  <c r="R644" i="29"/>
  <c r="O644" i="29"/>
  <c r="L644" i="29"/>
  <c r="I644" i="29"/>
  <c r="AA643" i="29"/>
  <c r="X643" i="29"/>
  <c r="U643" i="29"/>
  <c r="R643" i="29"/>
  <c r="O643" i="29"/>
  <c r="L643" i="29"/>
  <c r="I643" i="29"/>
  <c r="AA642" i="29"/>
  <c r="X642" i="29"/>
  <c r="U642" i="29"/>
  <c r="R642" i="29"/>
  <c r="O642" i="29"/>
  <c r="L642" i="29"/>
  <c r="I642" i="29"/>
  <c r="AA641" i="29"/>
  <c r="X641" i="29"/>
  <c r="U641" i="29"/>
  <c r="R641" i="29"/>
  <c r="O641" i="29"/>
  <c r="L641" i="29"/>
  <c r="I641" i="29"/>
  <c r="AA640" i="29"/>
  <c r="X640" i="29"/>
  <c r="U640" i="29"/>
  <c r="R640" i="29"/>
  <c r="O640" i="29"/>
  <c r="L640" i="29"/>
  <c r="I640" i="29"/>
  <c r="AA639" i="29"/>
  <c r="X639" i="29"/>
  <c r="U639" i="29"/>
  <c r="R639" i="29"/>
  <c r="O639" i="29"/>
  <c r="L639" i="29"/>
  <c r="I639" i="29"/>
  <c r="AA638" i="29"/>
  <c r="X638" i="29"/>
  <c r="U638" i="29"/>
  <c r="R638" i="29"/>
  <c r="O638" i="29"/>
  <c r="L638" i="29"/>
  <c r="I638" i="29"/>
  <c r="AA637" i="29"/>
  <c r="X637" i="29"/>
  <c r="U637" i="29"/>
  <c r="R637" i="29"/>
  <c r="O637" i="29"/>
  <c r="L637" i="29"/>
  <c r="I637" i="29"/>
  <c r="AA636" i="29"/>
  <c r="X636" i="29"/>
  <c r="U636" i="29"/>
  <c r="R636" i="29"/>
  <c r="O636" i="29"/>
  <c r="L636" i="29"/>
  <c r="I636" i="29"/>
  <c r="AA635" i="29"/>
  <c r="X635" i="29"/>
  <c r="U635" i="29"/>
  <c r="R635" i="29"/>
  <c r="O635" i="29"/>
  <c r="L635" i="29"/>
  <c r="I635" i="29"/>
  <c r="AA634" i="29"/>
  <c r="X634" i="29"/>
  <c r="U634" i="29"/>
  <c r="R634" i="29"/>
  <c r="O634" i="29"/>
  <c r="L634" i="29"/>
  <c r="I634" i="29"/>
  <c r="AA633" i="29"/>
  <c r="X633" i="29"/>
  <c r="U633" i="29"/>
  <c r="R633" i="29"/>
  <c r="O633" i="29"/>
  <c r="L633" i="29"/>
  <c r="I633" i="29"/>
  <c r="AA632" i="29"/>
  <c r="X632" i="29"/>
  <c r="U632" i="29"/>
  <c r="R632" i="29"/>
  <c r="O632" i="29"/>
  <c r="L632" i="29"/>
  <c r="I632" i="29"/>
  <c r="AA631" i="29"/>
  <c r="X631" i="29"/>
  <c r="U631" i="29"/>
  <c r="R631" i="29"/>
  <c r="O631" i="29"/>
  <c r="L631" i="29"/>
  <c r="I631" i="29"/>
  <c r="AA630" i="29"/>
  <c r="X630" i="29"/>
  <c r="U630" i="29"/>
  <c r="R630" i="29"/>
  <c r="O630" i="29"/>
  <c r="L630" i="29"/>
  <c r="I630" i="29"/>
  <c r="AA629" i="29"/>
  <c r="X629" i="29"/>
  <c r="U629" i="29"/>
  <c r="R629" i="29"/>
  <c r="O629" i="29"/>
  <c r="L629" i="29"/>
  <c r="I629" i="29"/>
  <c r="AA628" i="29"/>
  <c r="X628" i="29"/>
  <c r="U628" i="29"/>
  <c r="R628" i="29"/>
  <c r="O628" i="29"/>
  <c r="L628" i="29"/>
  <c r="I628" i="29"/>
  <c r="AA627" i="29"/>
  <c r="X627" i="29"/>
  <c r="U627" i="29"/>
  <c r="R627" i="29"/>
  <c r="O627" i="29"/>
  <c r="L627" i="29"/>
  <c r="I627" i="29"/>
  <c r="AA626" i="29"/>
  <c r="X626" i="29"/>
  <c r="U626" i="29"/>
  <c r="R626" i="29"/>
  <c r="O626" i="29"/>
  <c r="L626" i="29"/>
  <c r="I626" i="29"/>
  <c r="AA625" i="29"/>
  <c r="X625" i="29"/>
  <c r="U625" i="29"/>
  <c r="R625" i="29"/>
  <c r="O625" i="29"/>
  <c r="L625" i="29"/>
  <c r="I625" i="29"/>
  <c r="AA624" i="29"/>
  <c r="X624" i="29"/>
  <c r="U624" i="29"/>
  <c r="R624" i="29"/>
  <c r="O624" i="29"/>
  <c r="L624" i="29"/>
  <c r="I624" i="29"/>
  <c r="AA623" i="29"/>
  <c r="X623" i="29"/>
  <c r="U623" i="29"/>
  <c r="R623" i="29"/>
  <c r="O623" i="29"/>
  <c r="L623" i="29"/>
  <c r="I623" i="29"/>
  <c r="AA622" i="29"/>
  <c r="X622" i="29"/>
  <c r="U622" i="29"/>
  <c r="R622" i="29"/>
  <c r="O622" i="29"/>
  <c r="L622" i="29"/>
  <c r="I622" i="29"/>
  <c r="AA621" i="29"/>
  <c r="X621" i="29"/>
  <c r="U621" i="29"/>
  <c r="R621" i="29"/>
  <c r="O621" i="29"/>
  <c r="L621" i="29"/>
  <c r="I621" i="29"/>
  <c r="AA620" i="29"/>
  <c r="X620" i="29"/>
  <c r="U620" i="29"/>
  <c r="R620" i="29"/>
  <c r="O620" i="29"/>
  <c r="L620" i="29"/>
  <c r="I620" i="29"/>
  <c r="AA619" i="29"/>
  <c r="X619" i="29"/>
  <c r="U619" i="29"/>
  <c r="R619" i="29"/>
  <c r="O619" i="29"/>
  <c r="L619" i="29"/>
  <c r="I619" i="29"/>
  <c r="AA618" i="29"/>
  <c r="X618" i="29"/>
  <c r="U618" i="29"/>
  <c r="R618" i="29"/>
  <c r="O618" i="29"/>
  <c r="L618" i="29"/>
  <c r="I618" i="29"/>
  <c r="AA617" i="29"/>
  <c r="X617" i="29"/>
  <c r="U617" i="29"/>
  <c r="R617" i="29"/>
  <c r="O617" i="29"/>
  <c r="L617" i="29"/>
  <c r="I617" i="29"/>
  <c r="AA616" i="29"/>
  <c r="X616" i="29"/>
  <c r="U616" i="29"/>
  <c r="R616" i="29"/>
  <c r="O616" i="29"/>
  <c r="L616" i="29"/>
  <c r="I616" i="29"/>
  <c r="AA615" i="29"/>
  <c r="X615" i="29"/>
  <c r="U615" i="29"/>
  <c r="R615" i="29"/>
  <c r="O615" i="29"/>
  <c r="L615" i="29"/>
  <c r="I615" i="29"/>
  <c r="AA614" i="29"/>
  <c r="X614" i="29"/>
  <c r="U614" i="29"/>
  <c r="R614" i="29"/>
  <c r="O614" i="29"/>
  <c r="L614" i="29"/>
  <c r="I614" i="29"/>
  <c r="AA613" i="29"/>
  <c r="X613" i="29"/>
  <c r="U613" i="29"/>
  <c r="R613" i="29"/>
  <c r="O613" i="29"/>
  <c r="L613" i="29"/>
  <c r="I613" i="29"/>
  <c r="AA612" i="29"/>
  <c r="X612" i="29"/>
  <c r="U612" i="29"/>
  <c r="R612" i="29"/>
  <c r="O612" i="29"/>
  <c r="L612" i="29"/>
  <c r="I612" i="29"/>
  <c r="AA611" i="29"/>
  <c r="X611" i="29"/>
  <c r="U611" i="29"/>
  <c r="R611" i="29"/>
  <c r="O611" i="29"/>
  <c r="L611" i="29"/>
  <c r="I611" i="29"/>
  <c r="AA610" i="29"/>
  <c r="X610" i="29"/>
  <c r="U610" i="29"/>
  <c r="R610" i="29"/>
  <c r="O610" i="29"/>
  <c r="L610" i="29"/>
  <c r="I610" i="29"/>
  <c r="AA609" i="29"/>
  <c r="X609" i="29"/>
  <c r="U609" i="29"/>
  <c r="R609" i="29"/>
  <c r="O609" i="29"/>
  <c r="L609" i="29"/>
  <c r="I609" i="29"/>
  <c r="AA608" i="29"/>
  <c r="X608" i="29"/>
  <c r="U608" i="29"/>
  <c r="R608" i="29"/>
  <c r="O608" i="29"/>
  <c r="L608" i="29"/>
  <c r="I608" i="29"/>
  <c r="AA607" i="29"/>
  <c r="X607" i="29"/>
  <c r="U607" i="29"/>
  <c r="R607" i="29"/>
  <c r="O607" i="29"/>
  <c r="L607" i="29"/>
  <c r="I607" i="29"/>
  <c r="AA606" i="29"/>
  <c r="X606" i="29"/>
  <c r="U606" i="29"/>
  <c r="R606" i="29"/>
  <c r="O606" i="29"/>
  <c r="L606" i="29"/>
  <c r="I606" i="29"/>
  <c r="AA605" i="29"/>
  <c r="X605" i="29"/>
  <c r="U605" i="29"/>
  <c r="R605" i="29"/>
  <c r="O605" i="29"/>
  <c r="L605" i="29"/>
  <c r="I605" i="29"/>
  <c r="AA604" i="29"/>
  <c r="X604" i="29"/>
  <c r="U604" i="29"/>
  <c r="R604" i="29"/>
  <c r="O604" i="29"/>
  <c r="L604" i="29"/>
  <c r="I604" i="29"/>
  <c r="AA603" i="29"/>
  <c r="X603" i="29"/>
  <c r="U603" i="29"/>
  <c r="R603" i="29"/>
  <c r="O603" i="29"/>
  <c r="L603" i="29"/>
  <c r="I603" i="29"/>
  <c r="AA602" i="29"/>
  <c r="X602" i="29"/>
  <c r="U602" i="29"/>
  <c r="R602" i="29"/>
  <c r="O602" i="29"/>
  <c r="L602" i="29"/>
  <c r="I602" i="29"/>
  <c r="AA601" i="29"/>
  <c r="X601" i="29"/>
  <c r="U601" i="29"/>
  <c r="R601" i="29"/>
  <c r="O601" i="29"/>
  <c r="L601" i="29"/>
  <c r="I601" i="29"/>
  <c r="AA600" i="29"/>
  <c r="X600" i="29"/>
  <c r="U600" i="29"/>
  <c r="R600" i="29"/>
  <c r="O600" i="29"/>
  <c r="L600" i="29"/>
  <c r="I600" i="29"/>
  <c r="AA599" i="29"/>
  <c r="X599" i="29"/>
  <c r="U599" i="29"/>
  <c r="R599" i="29"/>
  <c r="O599" i="29"/>
  <c r="L599" i="29"/>
  <c r="I599" i="29"/>
  <c r="AA598" i="29"/>
  <c r="X598" i="29"/>
  <c r="U598" i="29"/>
  <c r="R598" i="29"/>
  <c r="O598" i="29"/>
  <c r="L598" i="29"/>
  <c r="I598" i="29"/>
  <c r="AA597" i="29"/>
  <c r="X597" i="29"/>
  <c r="U597" i="29"/>
  <c r="R597" i="29"/>
  <c r="O597" i="29"/>
  <c r="L597" i="29"/>
  <c r="I597" i="29"/>
  <c r="AA596" i="29"/>
  <c r="X596" i="29"/>
  <c r="U596" i="29"/>
  <c r="R596" i="29"/>
  <c r="O596" i="29"/>
  <c r="L596" i="29"/>
  <c r="I596" i="29"/>
  <c r="AA595" i="29"/>
  <c r="X595" i="29"/>
  <c r="U595" i="29"/>
  <c r="R595" i="29"/>
  <c r="O595" i="29"/>
  <c r="L595" i="29"/>
  <c r="I595" i="29"/>
  <c r="AA594" i="29"/>
  <c r="X594" i="29"/>
  <c r="U594" i="29"/>
  <c r="R594" i="29"/>
  <c r="O594" i="29"/>
  <c r="L594" i="29"/>
  <c r="I594" i="29"/>
  <c r="AA593" i="29"/>
  <c r="X593" i="29"/>
  <c r="U593" i="29"/>
  <c r="R593" i="29"/>
  <c r="O593" i="29"/>
  <c r="L593" i="29"/>
  <c r="I593" i="29"/>
  <c r="AA592" i="29"/>
  <c r="X592" i="29"/>
  <c r="U592" i="29"/>
  <c r="R592" i="29"/>
  <c r="O592" i="29"/>
  <c r="L592" i="29"/>
  <c r="I592" i="29"/>
  <c r="AA591" i="29"/>
  <c r="X591" i="29"/>
  <c r="U591" i="29"/>
  <c r="R591" i="29"/>
  <c r="O591" i="29"/>
  <c r="L591" i="29"/>
  <c r="I591" i="29"/>
  <c r="AA590" i="29"/>
  <c r="X590" i="29"/>
  <c r="U590" i="29"/>
  <c r="R590" i="29"/>
  <c r="O590" i="29"/>
  <c r="L590" i="29"/>
  <c r="I590" i="29"/>
  <c r="AA589" i="29"/>
  <c r="X589" i="29"/>
  <c r="U589" i="29"/>
  <c r="R589" i="29"/>
  <c r="O589" i="29"/>
  <c r="L589" i="29"/>
  <c r="I589" i="29"/>
  <c r="AA588" i="29"/>
  <c r="X588" i="29"/>
  <c r="U588" i="29"/>
  <c r="R588" i="29"/>
  <c r="O588" i="29"/>
  <c r="L588" i="29"/>
  <c r="I588" i="29"/>
  <c r="AA587" i="29"/>
  <c r="X587" i="29"/>
  <c r="U587" i="29"/>
  <c r="R587" i="29"/>
  <c r="O587" i="29"/>
  <c r="L587" i="29"/>
  <c r="I587" i="29"/>
  <c r="AA586" i="29"/>
  <c r="X586" i="29"/>
  <c r="U586" i="29"/>
  <c r="R586" i="29"/>
  <c r="O586" i="29"/>
  <c r="L586" i="29"/>
  <c r="I586" i="29"/>
  <c r="AA585" i="29"/>
  <c r="X585" i="29"/>
  <c r="U585" i="29"/>
  <c r="R585" i="29"/>
  <c r="O585" i="29"/>
  <c r="L585" i="29"/>
  <c r="I585" i="29"/>
  <c r="AA584" i="29"/>
  <c r="X584" i="29"/>
  <c r="U584" i="29"/>
  <c r="R584" i="29"/>
  <c r="O584" i="29"/>
  <c r="L584" i="29"/>
  <c r="I584" i="29"/>
  <c r="AA583" i="29"/>
  <c r="X583" i="29"/>
  <c r="U583" i="29"/>
  <c r="R583" i="29"/>
  <c r="O583" i="29"/>
  <c r="L583" i="29"/>
  <c r="I583" i="29"/>
  <c r="AA582" i="29"/>
  <c r="X582" i="29"/>
  <c r="U582" i="29"/>
  <c r="R582" i="29"/>
  <c r="O582" i="29"/>
  <c r="L582" i="29"/>
  <c r="I582" i="29"/>
  <c r="AA581" i="29"/>
  <c r="X581" i="29"/>
  <c r="U581" i="29"/>
  <c r="R581" i="29"/>
  <c r="O581" i="29"/>
  <c r="L581" i="29"/>
  <c r="I581" i="29"/>
  <c r="AA580" i="29"/>
  <c r="X580" i="29"/>
  <c r="U580" i="29"/>
  <c r="R580" i="29"/>
  <c r="O580" i="29"/>
  <c r="L580" i="29"/>
  <c r="I580" i="29"/>
  <c r="AA579" i="29"/>
  <c r="X579" i="29"/>
  <c r="U579" i="29"/>
  <c r="R579" i="29"/>
  <c r="O579" i="29"/>
  <c r="L579" i="29"/>
  <c r="I579" i="29"/>
  <c r="AA578" i="29"/>
  <c r="X578" i="29"/>
  <c r="U578" i="29"/>
  <c r="R578" i="29"/>
  <c r="O578" i="29"/>
  <c r="L578" i="29"/>
  <c r="I578" i="29"/>
  <c r="AA577" i="29"/>
  <c r="X577" i="29"/>
  <c r="U577" i="29"/>
  <c r="R577" i="29"/>
  <c r="O577" i="29"/>
  <c r="L577" i="29"/>
  <c r="I577" i="29"/>
  <c r="AA576" i="29"/>
  <c r="X576" i="29"/>
  <c r="U576" i="29"/>
  <c r="R576" i="29"/>
  <c r="O576" i="29"/>
  <c r="L576" i="29"/>
  <c r="I576" i="29"/>
  <c r="AA575" i="29"/>
  <c r="X575" i="29"/>
  <c r="U575" i="29"/>
  <c r="R575" i="29"/>
  <c r="O575" i="29"/>
  <c r="L575" i="29"/>
  <c r="I575" i="29"/>
  <c r="AA574" i="29"/>
  <c r="X574" i="29"/>
  <c r="U574" i="29"/>
  <c r="R574" i="29"/>
  <c r="O574" i="29"/>
  <c r="L574" i="29"/>
  <c r="I574" i="29"/>
  <c r="AA573" i="29"/>
  <c r="X573" i="29"/>
  <c r="U573" i="29"/>
  <c r="R573" i="29"/>
  <c r="O573" i="29"/>
  <c r="L573" i="29"/>
  <c r="I573" i="29"/>
  <c r="AA572" i="29"/>
  <c r="X572" i="29"/>
  <c r="U572" i="29"/>
  <c r="R572" i="29"/>
  <c r="O572" i="29"/>
  <c r="L572" i="29"/>
  <c r="I572" i="29"/>
  <c r="AA571" i="29"/>
  <c r="X571" i="29"/>
  <c r="U571" i="29"/>
  <c r="R571" i="29"/>
  <c r="O571" i="29"/>
  <c r="L571" i="29"/>
  <c r="I571" i="29"/>
  <c r="AA570" i="29"/>
  <c r="X570" i="29"/>
  <c r="U570" i="29"/>
  <c r="R570" i="29"/>
  <c r="O570" i="29"/>
  <c r="L570" i="29"/>
  <c r="I570" i="29"/>
  <c r="AA569" i="29"/>
  <c r="X569" i="29"/>
  <c r="U569" i="29"/>
  <c r="R569" i="29"/>
  <c r="O569" i="29"/>
  <c r="L569" i="29"/>
  <c r="I569" i="29"/>
  <c r="AA568" i="29"/>
  <c r="X568" i="29"/>
  <c r="U568" i="29"/>
  <c r="R568" i="29"/>
  <c r="O568" i="29"/>
  <c r="L568" i="29"/>
  <c r="I568" i="29"/>
  <c r="AA567" i="29"/>
  <c r="X567" i="29"/>
  <c r="U567" i="29"/>
  <c r="R567" i="29"/>
  <c r="O567" i="29"/>
  <c r="L567" i="29"/>
  <c r="I567" i="29"/>
  <c r="AA566" i="29"/>
  <c r="X566" i="29"/>
  <c r="U566" i="29"/>
  <c r="R566" i="29"/>
  <c r="O566" i="29"/>
  <c r="L566" i="29"/>
  <c r="I566" i="29"/>
  <c r="AA565" i="29"/>
  <c r="X565" i="29"/>
  <c r="U565" i="29"/>
  <c r="R565" i="29"/>
  <c r="O565" i="29"/>
  <c r="L565" i="29"/>
  <c r="I565" i="29"/>
  <c r="AA564" i="29"/>
  <c r="X564" i="29"/>
  <c r="U564" i="29"/>
  <c r="R564" i="29"/>
  <c r="O564" i="29"/>
  <c r="L564" i="29"/>
  <c r="I564" i="29"/>
  <c r="AA563" i="29"/>
  <c r="X563" i="29"/>
  <c r="U563" i="29"/>
  <c r="R563" i="29"/>
  <c r="O563" i="29"/>
  <c r="L563" i="29"/>
  <c r="I563" i="29"/>
  <c r="AA562" i="29"/>
  <c r="X562" i="29"/>
  <c r="U562" i="29"/>
  <c r="R562" i="29"/>
  <c r="O562" i="29"/>
  <c r="L562" i="29"/>
  <c r="I562" i="29"/>
  <c r="AA561" i="29"/>
  <c r="X561" i="29"/>
  <c r="U561" i="29"/>
  <c r="R561" i="29"/>
  <c r="O561" i="29"/>
  <c r="L561" i="29"/>
  <c r="I561" i="29"/>
  <c r="AA560" i="29"/>
  <c r="X560" i="29"/>
  <c r="U560" i="29"/>
  <c r="R560" i="29"/>
  <c r="O560" i="29"/>
  <c r="L560" i="29"/>
  <c r="I560" i="29"/>
  <c r="AA559" i="29"/>
  <c r="X559" i="29"/>
  <c r="U559" i="29"/>
  <c r="R559" i="29"/>
  <c r="O559" i="29"/>
  <c r="L559" i="29"/>
  <c r="I559" i="29"/>
  <c r="AA558" i="29"/>
  <c r="X558" i="29"/>
  <c r="U558" i="29"/>
  <c r="R558" i="29"/>
  <c r="O558" i="29"/>
  <c r="L558" i="29"/>
  <c r="I558" i="29"/>
  <c r="AA557" i="29"/>
  <c r="X557" i="29"/>
  <c r="U557" i="29"/>
  <c r="R557" i="29"/>
  <c r="O557" i="29"/>
  <c r="L557" i="29"/>
  <c r="I557" i="29"/>
  <c r="AA556" i="29"/>
  <c r="X556" i="29"/>
  <c r="U556" i="29"/>
  <c r="R556" i="29"/>
  <c r="O556" i="29"/>
  <c r="L556" i="29"/>
  <c r="I556" i="29"/>
  <c r="AA555" i="29"/>
  <c r="X555" i="29"/>
  <c r="U555" i="29"/>
  <c r="R555" i="29"/>
  <c r="O555" i="29"/>
  <c r="L555" i="29"/>
  <c r="I555" i="29"/>
  <c r="AA554" i="29"/>
  <c r="X554" i="29"/>
  <c r="U554" i="29"/>
  <c r="R554" i="29"/>
  <c r="O554" i="29"/>
  <c r="L554" i="29"/>
  <c r="I554" i="29"/>
  <c r="AA553" i="29"/>
  <c r="X553" i="29"/>
  <c r="U553" i="29"/>
  <c r="R553" i="29"/>
  <c r="O553" i="29"/>
  <c r="L553" i="29"/>
  <c r="I553" i="29"/>
  <c r="AA552" i="29"/>
  <c r="X552" i="29"/>
  <c r="U552" i="29"/>
  <c r="R552" i="29"/>
  <c r="O552" i="29"/>
  <c r="L552" i="29"/>
  <c r="I552" i="29"/>
  <c r="AA551" i="29"/>
  <c r="X551" i="29"/>
  <c r="U551" i="29"/>
  <c r="R551" i="29"/>
  <c r="O551" i="29"/>
  <c r="L551" i="29"/>
  <c r="I551" i="29"/>
  <c r="AA550" i="29"/>
  <c r="X550" i="29"/>
  <c r="U550" i="29"/>
  <c r="R550" i="29"/>
  <c r="O550" i="29"/>
  <c r="L550" i="29"/>
  <c r="I550" i="29"/>
  <c r="AA549" i="29"/>
  <c r="X549" i="29"/>
  <c r="U549" i="29"/>
  <c r="R549" i="29"/>
  <c r="O549" i="29"/>
  <c r="L549" i="29"/>
  <c r="I549" i="29"/>
  <c r="AA548" i="29"/>
  <c r="X548" i="29"/>
  <c r="U548" i="29"/>
  <c r="R548" i="29"/>
  <c r="O548" i="29"/>
  <c r="L548" i="29"/>
  <c r="I548" i="29"/>
  <c r="AA547" i="29"/>
  <c r="X547" i="29"/>
  <c r="U547" i="29"/>
  <c r="R547" i="29"/>
  <c r="O547" i="29"/>
  <c r="L547" i="29"/>
  <c r="I547" i="29"/>
  <c r="AA546" i="29"/>
  <c r="X546" i="29"/>
  <c r="U546" i="29"/>
  <c r="R546" i="29"/>
  <c r="O546" i="29"/>
  <c r="L546" i="29"/>
  <c r="I546" i="29"/>
  <c r="AA545" i="29"/>
  <c r="X545" i="29"/>
  <c r="U545" i="29"/>
  <c r="R545" i="29"/>
  <c r="O545" i="29"/>
  <c r="L545" i="29"/>
  <c r="I545" i="29"/>
  <c r="AA544" i="29"/>
  <c r="X544" i="29"/>
  <c r="U544" i="29"/>
  <c r="R544" i="29"/>
  <c r="O544" i="29"/>
  <c r="L544" i="29"/>
  <c r="I544" i="29"/>
  <c r="AA543" i="29"/>
  <c r="X543" i="29"/>
  <c r="U543" i="29"/>
  <c r="R543" i="29"/>
  <c r="O543" i="29"/>
  <c r="L543" i="29"/>
  <c r="I543" i="29"/>
  <c r="AA542" i="29"/>
  <c r="X542" i="29"/>
  <c r="U542" i="29"/>
  <c r="R542" i="29"/>
  <c r="O542" i="29"/>
  <c r="L542" i="29"/>
  <c r="I542" i="29"/>
  <c r="AA541" i="29"/>
  <c r="X541" i="29"/>
  <c r="U541" i="29"/>
  <c r="R541" i="29"/>
  <c r="O541" i="29"/>
  <c r="L541" i="29"/>
  <c r="I541" i="29"/>
  <c r="AA540" i="29"/>
  <c r="X540" i="29"/>
  <c r="U540" i="29"/>
  <c r="R540" i="29"/>
  <c r="O540" i="29"/>
  <c r="L540" i="29"/>
  <c r="I540" i="29"/>
  <c r="AA539" i="29"/>
  <c r="X539" i="29"/>
  <c r="U539" i="29"/>
  <c r="R539" i="29"/>
  <c r="O539" i="29"/>
  <c r="L539" i="29"/>
  <c r="I539" i="29"/>
  <c r="AA538" i="29"/>
  <c r="X538" i="29"/>
  <c r="U538" i="29"/>
  <c r="R538" i="29"/>
  <c r="O538" i="29"/>
  <c r="L538" i="29"/>
  <c r="I538" i="29"/>
  <c r="AA537" i="29"/>
  <c r="X537" i="29"/>
  <c r="U537" i="29"/>
  <c r="R537" i="29"/>
  <c r="O537" i="29"/>
  <c r="L537" i="29"/>
  <c r="I537" i="29"/>
  <c r="AA536" i="29"/>
  <c r="X536" i="29"/>
  <c r="U536" i="29"/>
  <c r="R536" i="29"/>
  <c r="O536" i="29"/>
  <c r="L536" i="29"/>
  <c r="I536" i="29"/>
  <c r="AA535" i="29"/>
  <c r="X535" i="29"/>
  <c r="U535" i="29"/>
  <c r="R535" i="29"/>
  <c r="O535" i="29"/>
  <c r="L535" i="29"/>
  <c r="I535" i="29"/>
  <c r="AA534" i="29"/>
  <c r="X534" i="29"/>
  <c r="U534" i="29"/>
  <c r="R534" i="29"/>
  <c r="O534" i="29"/>
  <c r="L534" i="29"/>
  <c r="I534" i="29"/>
  <c r="AA533" i="29"/>
  <c r="X533" i="29"/>
  <c r="U533" i="29"/>
  <c r="R533" i="29"/>
  <c r="O533" i="29"/>
  <c r="L533" i="29"/>
  <c r="I533" i="29"/>
  <c r="AA532" i="29"/>
  <c r="X532" i="29"/>
  <c r="U532" i="29"/>
  <c r="R532" i="29"/>
  <c r="O532" i="29"/>
  <c r="L532" i="29"/>
  <c r="I532" i="29"/>
  <c r="AA531" i="29"/>
  <c r="X531" i="29"/>
  <c r="U531" i="29"/>
  <c r="R531" i="29"/>
  <c r="O531" i="29"/>
  <c r="L531" i="29"/>
  <c r="I531" i="29"/>
  <c r="AA530" i="29"/>
  <c r="X530" i="29"/>
  <c r="U530" i="29"/>
  <c r="R530" i="29"/>
  <c r="O530" i="29"/>
  <c r="L530" i="29"/>
  <c r="I530" i="29"/>
  <c r="AA529" i="29"/>
  <c r="X529" i="29"/>
  <c r="U529" i="29"/>
  <c r="R529" i="29"/>
  <c r="O529" i="29"/>
  <c r="L529" i="29"/>
  <c r="I529" i="29"/>
  <c r="AA528" i="29"/>
  <c r="X528" i="29"/>
  <c r="U528" i="29"/>
  <c r="R528" i="29"/>
  <c r="O528" i="29"/>
  <c r="L528" i="29"/>
  <c r="I528" i="29"/>
  <c r="AA527" i="29"/>
  <c r="X527" i="29"/>
  <c r="U527" i="29"/>
  <c r="R527" i="29"/>
  <c r="O527" i="29"/>
  <c r="L527" i="29"/>
  <c r="I527" i="29"/>
  <c r="AA526" i="29"/>
  <c r="X526" i="29"/>
  <c r="U526" i="29"/>
  <c r="R526" i="29"/>
  <c r="O526" i="29"/>
  <c r="L526" i="29"/>
  <c r="I526" i="29"/>
  <c r="AA525" i="29"/>
  <c r="X525" i="29"/>
  <c r="U525" i="29"/>
  <c r="R525" i="29"/>
  <c r="O525" i="29"/>
  <c r="L525" i="29"/>
  <c r="I525" i="29"/>
  <c r="AA524" i="29"/>
  <c r="X524" i="29"/>
  <c r="U524" i="29"/>
  <c r="R524" i="29"/>
  <c r="O524" i="29"/>
  <c r="L524" i="29"/>
  <c r="I524" i="29"/>
  <c r="AA523" i="29"/>
  <c r="X523" i="29"/>
  <c r="U523" i="29"/>
  <c r="R523" i="29"/>
  <c r="O523" i="29"/>
  <c r="L523" i="29"/>
  <c r="I523" i="29"/>
  <c r="AA522" i="29"/>
  <c r="X522" i="29"/>
  <c r="U522" i="29"/>
  <c r="R522" i="29"/>
  <c r="O522" i="29"/>
  <c r="L522" i="29"/>
  <c r="I522" i="29"/>
  <c r="AA521" i="29"/>
  <c r="X521" i="29"/>
  <c r="U521" i="29"/>
  <c r="R521" i="29"/>
  <c r="O521" i="29"/>
  <c r="L521" i="29"/>
  <c r="I521" i="29"/>
  <c r="AA520" i="29"/>
  <c r="X520" i="29"/>
  <c r="U520" i="29"/>
  <c r="R520" i="29"/>
  <c r="O520" i="29"/>
  <c r="L520" i="29"/>
  <c r="I520" i="29"/>
  <c r="AA519" i="29"/>
  <c r="X519" i="29"/>
  <c r="U519" i="29"/>
  <c r="R519" i="29"/>
  <c r="O519" i="29"/>
  <c r="L519" i="29"/>
  <c r="I519" i="29"/>
  <c r="AA518" i="29"/>
  <c r="X518" i="29"/>
  <c r="U518" i="29"/>
  <c r="R518" i="29"/>
  <c r="O518" i="29"/>
  <c r="L518" i="29"/>
  <c r="I518" i="29"/>
  <c r="AA517" i="29"/>
  <c r="X517" i="29"/>
  <c r="U517" i="29"/>
  <c r="R517" i="29"/>
  <c r="O517" i="29"/>
  <c r="L517" i="29"/>
  <c r="I517" i="29"/>
  <c r="AA516" i="29"/>
  <c r="X516" i="29"/>
  <c r="U516" i="29"/>
  <c r="R516" i="29"/>
  <c r="O516" i="29"/>
  <c r="L516" i="29"/>
  <c r="I516" i="29"/>
  <c r="AA515" i="29"/>
  <c r="X515" i="29"/>
  <c r="U515" i="29"/>
  <c r="R515" i="29"/>
  <c r="O515" i="29"/>
  <c r="L515" i="29"/>
  <c r="I515" i="29"/>
  <c r="AA514" i="29"/>
  <c r="X514" i="29"/>
  <c r="U514" i="29"/>
  <c r="R514" i="29"/>
  <c r="O514" i="29"/>
  <c r="L514" i="29"/>
  <c r="I514" i="29"/>
  <c r="AA513" i="29"/>
  <c r="X513" i="29"/>
  <c r="U513" i="29"/>
  <c r="R513" i="29"/>
  <c r="O513" i="29"/>
  <c r="L513" i="29"/>
  <c r="I513" i="29"/>
  <c r="AA512" i="29"/>
  <c r="X512" i="29"/>
  <c r="U512" i="29"/>
  <c r="R512" i="29"/>
  <c r="O512" i="29"/>
  <c r="L512" i="29"/>
  <c r="I512" i="29"/>
  <c r="AA511" i="29"/>
  <c r="X511" i="29"/>
  <c r="U511" i="29"/>
  <c r="R511" i="29"/>
  <c r="O511" i="29"/>
  <c r="L511" i="29"/>
  <c r="I511" i="29"/>
  <c r="AA510" i="29"/>
  <c r="X510" i="29"/>
  <c r="U510" i="29"/>
  <c r="R510" i="29"/>
  <c r="O510" i="29"/>
  <c r="L510" i="29"/>
  <c r="I510" i="29"/>
  <c r="AA509" i="29"/>
  <c r="X509" i="29"/>
  <c r="U509" i="29"/>
  <c r="R509" i="29"/>
  <c r="O509" i="29"/>
  <c r="L509" i="29"/>
  <c r="I509" i="29"/>
  <c r="AA508" i="29"/>
  <c r="X508" i="29"/>
  <c r="U508" i="29"/>
  <c r="R508" i="29"/>
  <c r="O508" i="29"/>
  <c r="L508" i="29"/>
  <c r="I508" i="29"/>
  <c r="AA507" i="29"/>
  <c r="X507" i="29"/>
  <c r="U507" i="29"/>
  <c r="R507" i="29"/>
  <c r="O507" i="29"/>
  <c r="L507" i="29"/>
  <c r="I507" i="29"/>
  <c r="AA506" i="29"/>
  <c r="X506" i="29"/>
  <c r="U506" i="29"/>
  <c r="R506" i="29"/>
  <c r="O506" i="29"/>
  <c r="L506" i="29"/>
  <c r="I506" i="29"/>
  <c r="AA505" i="29"/>
  <c r="X505" i="29"/>
  <c r="U505" i="29"/>
  <c r="R505" i="29"/>
  <c r="O505" i="29"/>
  <c r="L505" i="29"/>
  <c r="I505" i="29"/>
  <c r="AA504" i="29"/>
  <c r="X504" i="29"/>
  <c r="U504" i="29"/>
  <c r="R504" i="29"/>
  <c r="O504" i="29"/>
  <c r="L504" i="29"/>
  <c r="I504" i="29"/>
  <c r="AA503" i="29"/>
  <c r="X503" i="29"/>
  <c r="U503" i="29"/>
  <c r="R503" i="29"/>
  <c r="O503" i="29"/>
  <c r="L503" i="29"/>
  <c r="I503" i="29"/>
  <c r="AA502" i="29"/>
  <c r="X502" i="29"/>
  <c r="U502" i="29"/>
  <c r="R502" i="29"/>
  <c r="O502" i="29"/>
  <c r="L502" i="29"/>
  <c r="I502" i="29"/>
  <c r="AA501" i="29"/>
  <c r="X501" i="29"/>
  <c r="U501" i="29"/>
  <c r="R501" i="29"/>
  <c r="O501" i="29"/>
  <c r="L501" i="29"/>
  <c r="I501" i="29"/>
  <c r="AA500" i="29"/>
  <c r="X500" i="29"/>
  <c r="U500" i="29"/>
  <c r="R500" i="29"/>
  <c r="O500" i="29"/>
  <c r="L500" i="29"/>
  <c r="I500" i="29"/>
  <c r="AA499" i="29"/>
  <c r="X499" i="29"/>
  <c r="U499" i="29"/>
  <c r="R499" i="29"/>
  <c r="O499" i="29"/>
  <c r="L499" i="29"/>
  <c r="I499" i="29"/>
  <c r="AA498" i="29"/>
  <c r="X498" i="29"/>
  <c r="U498" i="29"/>
  <c r="R498" i="29"/>
  <c r="O498" i="29"/>
  <c r="L498" i="29"/>
  <c r="I498" i="29"/>
  <c r="AA497" i="29"/>
  <c r="X497" i="29"/>
  <c r="U497" i="29"/>
  <c r="R497" i="29"/>
  <c r="O497" i="29"/>
  <c r="L497" i="29"/>
  <c r="I497" i="29"/>
  <c r="AA496" i="29"/>
  <c r="X496" i="29"/>
  <c r="U496" i="29"/>
  <c r="R496" i="29"/>
  <c r="O496" i="29"/>
  <c r="L496" i="29"/>
  <c r="I496" i="29"/>
  <c r="AA495" i="29"/>
  <c r="X495" i="29"/>
  <c r="U495" i="29"/>
  <c r="R495" i="29"/>
  <c r="O495" i="29"/>
  <c r="L495" i="29"/>
  <c r="I495" i="29"/>
  <c r="AA494" i="29"/>
  <c r="X494" i="29"/>
  <c r="U494" i="29"/>
  <c r="R494" i="29"/>
  <c r="O494" i="29"/>
  <c r="L494" i="29"/>
  <c r="I494" i="29"/>
  <c r="AA493" i="29"/>
  <c r="X493" i="29"/>
  <c r="U493" i="29"/>
  <c r="R493" i="29"/>
  <c r="O493" i="29"/>
  <c r="L493" i="29"/>
  <c r="I493" i="29"/>
  <c r="AA492" i="29"/>
  <c r="X492" i="29"/>
  <c r="U492" i="29"/>
  <c r="R492" i="29"/>
  <c r="O492" i="29"/>
  <c r="L492" i="29"/>
  <c r="I492" i="29"/>
  <c r="AA491" i="29"/>
  <c r="X491" i="29"/>
  <c r="U491" i="29"/>
  <c r="R491" i="29"/>
  <c r="O491" i="29"/>
  <c r="L491" i="29"/>
  <c r="I491" i="29"/>
  <c r="AA490" i="29"/>
  <c r="X490" i="29"/>
  <c r="U490" i="29"/>
  <c r="R490" i="29"/>
  <c r="O490" i="29"/>
  <c r="L490" i="29"/>
  <c r="I490" i="29"/>
  <c r="AA489" i="29"/>
  <c r="X489" i="29"/>
  <c r="U489" i="29"/>
  <c r="R489" i="29"/>
  <c r="O489" i="29"/>
  <c r="L489" i="29"/>
  <c r="I489" i="29"/>
  <c r="AA488" i="29"/>
  <c r="X488" i="29"/>
  <c r="U488" i="29"/>
  <c r="R488" i="29"/>
  <c r="O488" i="29"/>
  <c r="L488" i="29"/>
  <c r="I488" i="29"/>
  <c r="AA487" i="29"/>
  <c r="X487" i="29"/>
  <c r="U487" i="29"/>
  <c r="R487" i="29"/>
  <c r="O487" i="29"/>
  <c r="L487" i="29"/>
  <c r="I487" i="29"/>
  <c r="AA486" i="29"/>
  <c r="X486" i="29"/>
  <c r="U486" i="29"/>
  <c r="R486" i="29"/>
  <c r="O486" i="29"/>
  <c r="L486" i="29"/>
  <c r="I486" i="29"/>
  <c r="AA485" i="29"/>
  <c r="X485" i="29"/>
  <c r="U485" i="29"/>
  <c r="R485" i="29"/>
  <c r="O485" i="29"/>
  <c r="L485" i="29"/>
  <c r="I485" i="29"/>
  <c r="AA484" i="29"/>
  <c r="X484" i="29"/>
  <c r="U484" i="29"/>
  <c r="R484" i="29"/>
  <c r="O484" i="29"/>
  <c r="L484" i="29"/>
  <c r="I484" i="29"/>
  <c r="AA483" i="29"/>
  <c r="X483" i="29"/>
  <c r="U483" i="29"/>
  <c r="R483" i="29"/>
  <c r="O483" i="29"/>
  <c r="L483" i="29"/>
  <c r="I483" i="29"/>
  <c r="AA482" i="29"/>
  <c r="X482" i="29"/>
  <c r="U482" i="29"/>
  <c r="R482" i="29"/>
  <c r="O482" i="29"/>
  <c r="L482" i="29"/>
  <c r="I482" i="29"/>
  <c r="AA481" i="29"/>
  <c r="X481" i="29"/>
  <c r="U481" i="29"/>
  <c r="R481" i="29"/>
  <c r="O481" i="29"/>
  <c r="L481" i="29"/>
  <c r="I481" i="29"/>
  <c r="AA480" i="29"/>
  <c r="X480" i="29"/>
  <c r="U480" i="29"/>
  <c r="R480" i="29"/>
  <c r="O480" i="29"/>
  <c r="L480" i="29"/>
  <c r="I480" i="29"/>
  <c r="AA479" i="29"/>
  <c r="X479" i="29"/>
  <c r="U479" i="29"/>
  <c r="R479" i="29"/>
  <c r="O479" i="29"/>
  <c r="L479" i="29"/>
  <c r="I479" i="29"/>
  <c r="AA478" i="29"/>
  <c r="X478" i="29"/>
  <c r="U478" i="29"/>
  <c r="R478" i="29"/>
  <c r="O478" i="29"/>
  <c r="L478" i="29"/>
  <c r="I478" i="29"/>
  <c r="AA477" i="29"/>
  <c r="X477" i="29"/>
  <c r="U477" i="29"/>
  <c r="R477" i="29"/>
  <c r="O477" i="29"/>
  <c r="L477" i="29"/>
  <c r="I477" i="29"/>
  <c r="AA476" i="29"/>
  <c r="X476" i="29"/>
  <c r="U476" i="29"/>
  <c r="R476" i="29"/>
  <c r="O476" i="29"/>
  <c r="L476" i="29"/>
  <c r="I476" i="29"/>
  <c r="AA475" i="29"/>
  <c r="X475" i="29"/>
  <c r="U475" i="29"/>
  <c r="R475" i="29"/>
  <c r="O475" i="29"/>
  <c r="L475" i="29"/>
  <c r="I475" i="29"/>
  <c r="AA474" i="29"/>
  <c r="X474" i="29"/>
  <c r="U474" i="29"/>
  <c r="R474" i="29"/>
  <c r="O474" i="29"/>
  <c r="L474" i="29"/>
  <c r="I474" i="29"/>
  <c r="AA473" i="29"/>
  <c r="X473" i="29"/>
  <c r="U473" i="29"/>
  <c r="R473" i="29"/>
  <c r="O473" i="29"/>
  <c r="L473" i="29"/>
  <c r="I473" i="29"/>
  <c r="AA472" i="29"/>
  <c r="X472" i="29"/>
  <c r="U472" i="29"/>
  <c r="R472" i="29"/>
  <c r="O472" i="29"/>
  <c r="L472" i="29"/>
  <c r="I472" i="29"/>
  <c r="AA471" i="29"/>
  <c r="X471" i="29"/>
  <c r="U471" i="29"/>
  <c r="R471" i="29"/>
  <c r="O471" i="29"/>
  <c r="L471" i="29"/>
  <c r="I471" i="29"/>
  <c r="AA470" i="29"/>
  <c r="X470" i="29"/>
  <c r="U470" i="29"/>
  <c r="R470" i="29"/>
  <c r="O470" i="29"/>
  <c r="L470" i="29"/>
  <c r="I470" i="29"/>
  <c r="AA469" i="29"/>
  <c r="X469" i="29"/>
  <c r="U469" i="29"/>
  <c r="R469" i="29"/>
  <c r="O469" i="29"/>
  <c r="L469" i="29"/>
  <c r="I469" i="29"/>
  <c r="AA468" i="29"/>
  <c r="X468" i="29"/>
  <c r="U468" i="29"/>
  <c r="R468" i="29"/>
  <c r="O468" i="29"/>
  <c r="L468" i="29"/>
  <c r="I468" i="29"/>
  <c r="AA467" i="29"/>
  <c r="X467" i="29"/>
  <c r="U467" i="29"/>
  <c r="R467" i="29"/>
  <c r="O467" i="29"/>
  <c r="L467" i="29"/>
  <c r="I467" i="29"/>
  <c r="AA466" i="29"/>
  <c r="X466" i="29"/>
  <c r="U466" i="29"/>
  <c r="R466" i="29"/>
  <c r="O466" i="29"/>
  <c r="L466" i="29"/>
  <c r="I466" i="29"/>
  <c r="AA465" i="29"/>
  <c r="X465" i="29"/>
  <c r="U465" i="29"/>
  <c r="R465" i="29"/>
  <c r="O465" i="29"/>
  <c r="L465" i="29"/>
  <c r="I465" i="29"/>
  <c r="AA464" i="29"/>
  <c r="X464" i="29"/>
  <c r="U464" i="29"/>
  <c r="R464" i="29"/>
  <c r="O464" i="29"/>
  <c r="L464" i="29"/>
  <c r="I464" i="29"/>
  <c r="AA463" i="29"/>
  <c r="X463" i="29"/>
  <c r="U463" i="29"/>
  <c r="R463" i="29"/>
  <c r="O463" i="29"/>
  <c r="L463" i="29"/>
  <c r="I463" i="29"/>
  <c r="AA462" i="29"/>
  <c r="X462" i="29"/>
  <c r="U462" i="29"/>
  <c r="R462" i="29"/>
  <c r="O462" i="29"/>
  <c r="L462" i="29"/>
  <c r="I462" i="29"/>
  <c r="AA461" i="29"/>
  <c r="X461" i="29"/>
  <c r="U461" i="29"/>
  <c r="R461" i="29"/>
  <c r="O461" i="29"/>
  <c r="L461" i="29"/>
  <c r="I461" i="29"/>
  <c r="AA460" i="29"/>
  <c r="X460" i="29"/>
  <c r="U460" i="29"/>
  <c r="R460" i="29"/>
  <c r="O460" i="29"/>
  <c r="L460" i="29"/>
  <c r="I460" i="29"/>
  <c r="AA459" i="29"/>
  <c r="X459" i="29"/>
  <c r="U459" i="29"/>
  <c r="R459" i="29"/>
  <c r="O459" i="29"/>
  <c r="L459" i="29"/>
  <c r="I459" i="29"/>
  <c r="AA458" i="29"/>
  <c r="X458" i="29"/>
  <c r="U458" i="29"/>
  <c r="R458" i="29"/>
  <c r="O458" i="29"/>
  <c r="L458" i="29"/>
  <c r="I458" i="29"/>
  <c r="AA457" i="29"/>
  <c r="X457" i="29"/>
  <c r="U457" i="29"/>
  <c r="R457" i="29"/>
  <c r="O457" i="29"/>
  <c r="L457" i="29"/>
  <c r="I457" i="29"/>
  <c r="AA456" i="29"/>
  <c r="X456" i="29"/>
  <c r="U456" i="29"/>
  <c r="R456" i="29"/>
  <c r="O456" i="29"/>
  <c r="L456" i="29"/>
  <c r="I456" i="29"/>
  <c r="AA455" i="29"/>
  <c r="X455" i="29"/>
  <c r="U455" i="29"/>
  <c r="R455" i="29"/>
  <c r="O455" i="29"/>
  <c r="L455" i="29"/>
  <c r="I455" i="29"/>
  <c r="AA454" i="29"/>
  <c r="X454" i="29"/>
  <c r="U454" i="29"/>
  <c r="R454" i="29"/>
  <c r="O454" i="29"/>
  <c r="L454" i="29"/>
  <c r="I454" i="29"/>
  <c r="AA453" i="29"/>
  <c r="X453" i="29"/>
  <c r="U453" i="29"/>
  <c r="R453" i="29"/>
  <c r="O453" i="29"/>
  <c r="L453" i="29"/>
  <c r="I453" i="29"/>
  <c r="AA452" i="29"/>
  <c r="X452" i="29"/>
  <c r="U452" i="29"/>
  <c r="R452" i="29"/>
  <c r="O452" i="29"/>
  <c r="L452" i="29"/>
  <c r="I452" i="29"/>
  <c r="AA451" i="29"/>
  <c r="X451" i="29"/>
  <c r="U451" i="29"/>
  <c r="R451" i="29"/>
  <c r="O451" i="29"/>
  <c r="L451" i="29"/>
  <c r="I451" i="29"/>
  <c r="AA450" i="29"/>
  <c r="X450" i="29"/>
  <c r="U450" i="29"/>
  <c r="R450" i="29"/>
  <c r="O450" i="29"/>
  <c r="L450" i="29"/>
  <c r="I450" i="29"/>
  <c r="AA449" i="29"/>
  <c r="X449" i="29"/>
  <c r="U449" i="29"/>
  <c r="R449" i="29"/>
  <c r="O449" i="29"/>
  <c r="L449" i="29"/>
  <c r="I449" i="29"/>
  <c r="AA448" i="29"/>
  <c r="X448" i="29"/>
  <c r="U448" i="29"/>
  <c r="R448" i="29"/>
  <c r="O448" i="29"/>
  <c r="L448" i="29"/>
  <c r="I448" i="29"/>
  <c r="AA447" i="29"/>
  <c r="X447" i="29"/>
  <c r="U447" i="29"/>
  <c r="R447" i="29"/>
  <c r="O447" i="29"/>
  <c r="L447" i="29"/>
  <c r="I447" i="29"/>
  <c r="AA446" i="29"/>
  <c r="X446" i="29"/>
  <c r="U446" i="29"/>
  <c r="R446" i="29"/>
  <c r="O446" i="29"/>
  <c r="L446" i="29"/>
  <c r="I446" i="29"/>
  <c r="AA445" i="29"/>
  <c r="X445" i="29"/>
  <c r="U445" i="29"/>
  <c r="R445" i="29"/>
  <c r="O445" i="29"/>
  <c r="L445" i="29"/>
  <c r="I445" i="29"/>
  <c r="AA444" i="29"/>
  <c r="X444" i="29"/>
  <c r="U444" i="29"/>
  <c r="R444" i="29"/>
  <c r="O444" i="29"/>
  <c r="L444" i="29"/>
  <c r="I444" i="29"/>
  <c r="AA443" i="29"/>
  <c r="X443" i="29"/>
  <c r="U443" i="29"/>
  <c r="R443" i="29"/>
  <c r="O443" i="29"/>
  <c r="L443" i="29"/>
  <c r="I443" i="29"/>
  <c r="AA442" i="29"/>
  <c r="X442" i="29"/>
  <c r="U442" i="29"/>
  <c r="R442" i="29"/>
  <c r="O442" i="29"/>
  <c r="L442" i="29"/>
  <c r="I442" i="29"/>
  <c r="AA441" i="29"/>
  <c r="X441" i="29"/>
  <c r="U441" i="29"/>
  <c r="R441" i="29"/>
  <c r="O441" i="29"/>
  <c r="L441" i="29"/>
  <c r="I441" i="29"/>
  <c r="AA440" i="29"/>
  <c r="X440" i="29"/>
  <c r="U440" i="29"/>
  <c r="R440" i="29"/>
  <c r="O440" i="29"/>
  <c r="L440" i="29"/>
  <c r="I440" i="29"/>
  <c r="AA439" i="29"/>
  <c r="X439" i="29"/>
  <c r="U439" i="29"/>
  <c r="R439" i="29"/>
  <c r="O439" i="29"/>
  <c r="L439" i="29"/>
  <c r="I439" i="29"/>
  <c r="AA438" i="29"/>
  <c r="X438" i="29"/>
  <c r="U438" i="29"/>
  <c r="R438" i="29"/>
  <c r="O438" i="29"/>
  <c r="L438" i="29"/>
  <c r="I438" i="29"/>
  <c r="AA437" i="29"/>
  <c r="X437" i="29"/>
  <c r="U437" i="29"/>
  <c r="R437" i="29"/>
  <c r="O437" i="29"/>
  <c r="L437" i="29"/>
  <c r="I437" i="29"/>
  <c r="AA436" i="29"/>
  <c r="X436" i="29"/>
  <c r="U436" i="29"/>
  <c r="R436" i="29"/>
  <c r="O436" i="29"/>
  <c r="L436" i="29"/>
  <c r="I436" i="29"/>
  <c r="AA435" i="29"/>
  <c r="X435" i="29"/>
  <c r="U435" i="29"/>
  <c r="R435" i="29"/>
  <c r="O435" i="29"/>
  <c r="L435" i="29"/>
  <c r="I435" i="29"/>
  <c r="AA434" i="29"/>
  <c r="X434" i="29"/>
  <c r="U434" i="29"/>
  <c r="R434" i="29"/>
  <c r="O434" i="29"/>
  <c r="L434" i="29"/>
  <c r="I434" i="29"/>
  <c r="AA433" i="29"/>
  <c r="X433" i="29"/>
  <c r="U433" i="29"/>
  <c r="R433" i="29"/>
  <c r="O433" i="29"/>
  <c r="L433" i="29"/>
  <c r="I433" i="29"/>
  <c r="AA432" i="29"/>
  <c r="X432" i="29"/>
  <c r="U432" i="29"/>
  <c r="R432" i="29"/>
  <c r="O432" i="29"/>
  <c r="L432" i="29"/>
  <c r="I432" i="29"/>
  <c r="AA431" i="29"/>
  <c r="X431" i="29"/>
  <c r="U431" i="29"/>
  <c r="R431" i="29"/>
  <c r="O431" i="29"/>
  <c r="L431" i="29"/>
  <c r="I431" i="29"/>
  <c r="AA430" i="29"/>
  <c r="X430" i="29"/>
  <c r="U430" i="29"/>
  <c r="R430" i="29"/>
  <c r="O430" i="29"/>
  <c r="L430" i="29"/>
  <c r="I430" i="29"/>
  <c r="AA429" i="29"/>
  <c r="X429" i="29"/>
  <c r="U429" i="29"/>
  <c r="R429" i="29"/>
  <c r="O429" i="29"/>
  <c r="L429" i="29"/>
  <c r="I429" i="29"/>
  <c r="AA428" i="29"/>
  <c r="X428" i="29"/>
  <c r="U428" i="29"/>
  <c r="R428" i="29"/>
  <c r="O428" i="29"/>
  <c r="L428" i="29"/>
  <c r="I428" i="29"/>
  <c r="AA427" i="29"/>
  <c r="X427" i="29"/>
  <c r="U427" i="29"/>
  <c r="R427" i="29"/>
  <c r="O427" i="29"/>
  <c r="L427" i="29"/>
  <c r="I427" i="29"/>
  <c r="AA426" i="29"/>
  <c r="X426" i="29"/>
  <c r="U426" i="29"/>
  <c r="R426" i="29"/>
  <c r="O426" i="29"/>
  <c r="L426" i="29"/>
  <c r="I426" i="29"/>
  <c r="AA425" i="29"/>
  <c r="X425" i="29"/>
  <c r="U425" i="29"/>
  <c r="R425" i="29"/>
  <c r="O425" i="29"/>
  <c r="L425" i="29"/>
  <c r="I425" i="29"/>
  <c r="AA424" i="29"/>
  <c r="X424" i="29"/>
  <c r="U424" i="29"/>
  <c r="R424" i="29"/>
  <c r="O424" i="29"/>
  <c r="L424" i="29"/>
  <c r="I424" i="29"/>
  <c r="AA423" i="29"/>
  <c r="X423" i="29"/>
  <c r="U423" i="29"/>
  <c r="R423" i="29"/>
  <c r="O423" i="29"/>
  <c r="L423" i="29"/>
  <c r="I423" i="29"/>
  <c r="AA422" i="29"/>
  <c r="X422" i="29"/>
  <c r="U422" i="29"/>
  <c r="R422" i="29"/>
  <c r="O422" i="29"/>
  <c r="L422" i="29"/>
  <c r="I422" i="29"/>
  <c r="AA421" i="29"/>
  <c r="X421" i="29"/>
  <c r="U421" i="29"/>
  <c r="R421" i="29"/>
  <c r="O421" i="29"/>
  <c r="L421" i="29"/>
  <c r="I421" i="29"/>
  <c r="AA420" i="29"/>
  <c r="X420" i="29"/>
  <c r="U420" i="29"/>
  <c r="R420" i="29"/>
  <c r="O420" i="29"/>
  <c r="L420" i="29"/>
  <c r="I420" i="29"/>
  <c r="AA419" i="29"/>
  <c r="X419" i="29"/>
  <c r="U419" i="29"/>
  <c r="R419" i="29"/>
  <c r="O419" i="29"/>
  <c r="L419" i="29"/>
  <c r="I419" i="29"/>
  <c r="AA418" i="29"/>
  <c r="X418" i="29"/>
  <c r="U418" i="29"/>
  <c r="R418" i="29"/>
  <c r="O418" i="29"/>
  <c r="L418" i="29"/>
  <c r="I418" i="29"/>
  <c r="AA417" i="29"/>
  <c r="X417" i="29"/>
  <c r="U417" i="29"/>
  <c r="R417" i="29"/>
  <c r="O417" i="29"/>
  <c r="L417" i="29"/>
  <c r="I417" i="29"/>
  <c r="AA416" i="29"/>
  <c r="X416" i="29"/>
  <c r="U416" i="29"/>
  <c r="R416" i="29"/>
  <c r="O416" i="29"/>
  <c r="L416" i="29"/>
  <c r="I416" i="29"/>
  <c r="AA415" i="29"/>
  <c r="X415" i="29"/>
  <c r="U415" i="29"/>
  <c r="R415" i="29"/>
  <c r="O415" i="29"/>
  <c r="L415" i="29"/>
  <c r="I415" i="29"/>
  <c r="AA414" i="29"/>
  <c r="X414" i="29"/>
  <c r="U414" i="29"/>
  <c r="R414" i="29"/>
  <c r="O414" i="29"/>
  <c r="L414" i="29"/>
  <c r="I414" i="29"/>
  <c r="AA413" i="29"/>
  <c r="X413" i="29"/>
  <c r="U413" i="29"/>
  <c r="R413" i="29"/>
  <c r="O413" i="29"/>
  <c r="L413" i="29"/>
  <c r="I413" i="29"/>
  <c r="AA412" i="29"/>
  <c r="X412" i="29"/>
  <c r="U412" i="29"/>
  <c r="R412" i="29"/>
  <c r="O412" i="29"/>
  <c r="L412" i="29"/>
  <c r="I412" i="29"/>
  <c r="AA411" i="29"/>
  <c r="X411" i="29"/>
  <c r="U411" i="29"/>
  <c r="R411" i="29"/>
  <c r="O411" i="29"/>
  <c r="L411" i="29"/>
  <c r="I411" i="29"/>
  <c r="AA410" i="29"/>
  <c r="X410" i="29"/>
  <c r="U410" i="29"/>
  <c r="R410" i="29"/>
  <c r="O410" i="29"/>
  <c r="L410" i="29"/>
  <c r="I410" i="29"/>
  <c r="AA409" i="29"/>
  <c r="X409" i="29"/>
  <c r="U409" i="29"/>
  <c r="R409" i="29"/>
  <c r="O409" i="29"/>
  <c r="L409" i="29"/>
  <c r="I409" i="29"/>
  <c r="AA408" i="29"/>
  <c r="X408" i="29"/>
  <c r="U408" i="29"/>
  <c r="R408" i="29"/>
  <c r="O408" i="29"/>
  <c r="L408" i="29"/>
  <c r="I408" i="29"/>
  <c r="AA407" i="29"/>
  <c r="X407" i="29"/>
  <c r="U407" i="29"/>
  <c r="R407" i="29"/>
  <c r="O407" i="29"/>
  <c r="L407" i="29"/>
  <c r="I407" i="29"/>
  <c r="AA406" i="29"/>
  <c r="X406" i="29"/>
  <c r="U406" i="29"/>
  <c r="R406" i="29"/>
  <c r="O406" i="29"/>
  <c r="L406" i="29"/>
  <c r="I406" i="29"/>
  <c r="AA405" i="29"/>
  <c r="X405" i="29"/>
  <c r="U405" i="29"/>
  <c r="R405" i="29"/>
  <c r="O405" i="29"/>
  <c r="L405" i="29"/>
  <c r="I405" i="29"/>
  <c r="AA404" i="29"/>
  <c r="X404" i="29"/>
  <c r="U404" i="29"/>
  <c r="R404" i="29"/>
  <c r="O404" i="29"/>
  <c r="L404" i="29"/>
  <c r="I404" i="29"/>
  <c r="AA403" i="29"/>
  <c r="X403" i="29"/>
  <c r="U403" i="29"/>
  <c r="R403" i="29"/>
  <c r="O403" i="29"/>
  <c r="L403" i="29"/>
  <c r="I403" i="29"/>
  <c r="AA402" i="29"/>
  <c r="X402" i="29"/>
  <c r="U402" i="29"/>
  <c r="R402" i="29"/>
  <c r="O402" i="29"/>
  <c r="L402" i="29"/>
  <c r="I402" i="29"/>
  <c r="AA401" i="29"/>
  <c r="X401" i="29"/>
  <c r="U401" i="29"/>
  <c r="R401" i="29"/>
  <c r="O401" i="29"/>
  <c r="L401" i="29"/>
  <c r="I401" i="29"/>
  <c r="AA400" i="29"/>
  <c r="X400" i="29"/>
  <c r="U400" i="29"/>
  <c r="R400" i="29"/>
  <c r="O400" i="29"/>
  <c r="L400" i="29"/>
  <c r="I400" i="29"/>
  <c r="AA399" i="29"/>
  <c r="X399" i="29"/>
  <c r="U399" i="29"/>
  <c r="R399" i="29"/>
  <c r="O399" i="29"/>
  <c r="L399" i="29"/>
  <c r="I399" i="29"/>
  <c r="AA398" i="29"/>
  <c r="X398" i="29"/>
  <c r="U398" i="29"/>
  <c r="R398" i="29"/>
  <c r="O398" i="29"/>
  <c r="L398" i="29"/>
  <c r="I398" i="29"/>
  <c r="AA397" i="29"/>
  <c r="X397" i="29"/>
  <c r="U397" i="29"/>
  <c r="R397" i="29"/>
  <c r="O397" i="29"/>
  <c r="L397" i="29"/>
  <c r="I397" i="29"/>
  <c r="AA396" i="29"/>
  <c r="X396" i="29"/>
  <c r="U396" i="29"/>
  <c r="R396" i="29"/>
  <c r="O396" i="29"/>
  <c r="L396" i="29"/>
  <c r="I396" i="29"/>
  <c r="AA395" i="29"/>
  <c r="X395" i="29"/>
  <c r="U395" i="29"/>
  <c r="R395" i="29"/>
  <c r="O395" i="29"/>
  <c r="L395" i="29"/>
  <c r="I395" i="29"/>
  <c r="AA394" i="29"/>
  <c r="X394" i="29"/>
  <c r="U394" i="29"/>
  <c r="R394" i="29"/>
  <c r="O394" i="29"/>
  <c r="L394" i="29"/>
  <c r="I394" i="29"/>
  <c r="AA393" i="29"/>
  <c r="X393" i="29"/>
  <c r="U393" i="29"/>
  <c r="R393" i="29"/>
  <c r="O393" i="29"/>
  <c r="L393" i="29"/>
  <c r="I393" i="29"/>
  <c r="AA392" i="29"/>
  <c r="X392" i="29"/>
  <c r="U392" i="29"/>
  <c r="R392" i="29"/>
  <c r="O392" i="29"/>
  <c r="L392" i="29"/>
  <c r="I392" i="29"/>
  <c r="AA391" i="29"/>
  <c r="X391" i="29"/>
  <c r="U391" i="29"/>
  <c r="R391" i="29"/>
  <c r="O391" i="29"/>
  <c r="L391" i="29"/>
  <c r="I391" i="29"/>
  <c r="AA390" i="29"/>
  <c r="X390" i="29"/>
  <c r="U390" i="29"/>
  <c r="R390" i="29"/>
  <c r="O390" i="29"/>
  <c r="L390" i="29"/>
  <c r="I390" i="29"/>
  <c r="AA389" i="29"/>
  <c r="X389" i="29"/>
  <c r="U389" i="29"/>
  <c r="R389" i="29"/>
  <c r="O389" i="29"/>
  <c r="L389" i="29"/>
  <c r="I389" i="29"/>
  <c r="AA388" i="29"/>
  <c r="X388" i="29"/>
  <c r="U388" i="29"/>
  <c r="R388" i="29"/>
  <c r="O388" i="29"/>
  <c r="L388" i="29"/>
  <c r="I388" i="29"/>
  <c r="AA387" i="29"/>
  <c r="X387" i="29"/>
  <c r="U387" i="29"/>
  <c r="R387" i="29"/>
  <c r="O387" i="29"/>
  <c r="L387" i="29"/>
  <c r="I387" i="29"/>
  <c r="AA386" i="29"/>
  <c r="X386" i="29"/>
  <c r="U386" i="29"/>
  <c r="R386" i="29"/>
  <c r="O386" i="29"/>
  <c r="L386" i="29"/>
  <c r="I386" i="29"/>
  <c r="AA385" i="29"/>
  <c r="X385" i="29"/>
  <c r="U385" i="29"/>
  <c r="R385" i="29"/>
  <c r="O385" i="29"/>
  <c r="L385" i="29"/>
  <c r="I385" i="29"/>
  <c r="AA384" i="29"/>
  <c r="X384" i="29"/>
  <c r="U384" i="29"/>
  <c r="R384" i="29"/>
  <c r="O384" i="29"/>
  <c r="L384" i="29"/>
  <c r="I384" i="29"/>
  <c r="AA383" i="29"/>
  <c r="X383" i="29"/>
  <c r="U383" i="29"/>
  <c r="R383" i="29"/>
  <c r="O383" i="29"/>
  <c r="L383" i="29"/>
  <c r="I383" i="29"/>
  <c r="AA382" i="29"/>
  <c r="X382" i="29"/>
  <c r="U382" i="29"/>
  <c r="R382" i="29"/>
  <c r="O382" i="29"/>
  <c r="L382" i="29"/>
  <c r="I382" i="29"/>
  <c r="AA381" i="29"/>
  <c r="X381" i="29"/>
  <c r="U381" i="29"/>
  <c r="R381" i="29"/>
  <c r="O381" i="29"/>
  <c r="L381" i="29"/>
  <c r="I381" i="29"/>
  <c r="AA380" i="29"/>
  <c r="X380" i="29"/>
  <c r="U380" i="29"/>
  <c r="R380" i="29"/>
  <c r="O380" i="29"/>
  <c r="L380" i="29"/>
  <c r="I380" i="29"/>
  <c r="AA379" i="29"/>
  <c r="X379" i="29"/>
  <c r="U379" i="29"/>
  <c r="R379" i="29"/>
  <c r="O379" i="29"/>
  <c r="L379" i="29"/>
  <c r="I379" i="29"/>
  <c r="AA378" i="29"/>
  <c r="X378" i="29"/>
  <c r="U378" i="29"/>
  <c r="R378" i="29"/>
  <c r="O378" i="29"/>
  <c r="L378" i="29"/>
  <c r="I378" i="29"/>
  <c r="AA377" i="29"/>
  <c r="X377" i="29"/>
  <c r="U377" i="29"/>
  <c r="R377" i="29"/>
  <c r="O377" i="29"/>
  <c r="L377" i="29"/>
  <c r="I377" i="29"/>
  <c r="AA376" i="29"/>
  <c r="X376" i="29"/>
  <c r="U376" i="29"/>
  <c r="R376" i="29"/>
  <c r="O376" i="29"/>
  <c r="L376" i="29"/>
  <c r="I376" i="29"/>
  <c r="AA375" i="29"/>
  <c r="X375" i="29"/>
  <c r="U375" i="29"/>
  <c r="R375" i="29"/>
  <c r="O375" i="29"/>
  <c r="L375" i="29"/>
  <c r="I375" i="29"/>
  <c r="AA374" i="29"/>
  <c r="X374" i="29"/>
  <c r="U374" i="29"/>
  <c r="R374" i="29"/>
  <c r="O374" i="29"/>
  <c r="L374" i="29"/>
  <c r="I374" i="29"/>
  <c r="AA373" i="29"/>
  <c r="X373" i="29"/>
  <c r="U373" i="29"/>
  <c r="R373" i="29"/>
  <c r="O373" i="29"/>
  <c r="L373" i="29"/>
  <c r="I373" i="29"/>
  <c r="AA372" i="29"/>
  <c r="X372" i="29"/>
  <c r="U372" i="29"/>
  <c r="R372" i="29"/>
  <c r="O372" i="29"/>
  <c r="L372" i="29"/>
  <c r="I372" i="29"/>
  <c r="AA371" i="29"/>
  <c r="X371" i="29"/>
  <c r="U371" i="29"/>
  <c r="R371" i="29"/>
  <c r="O371" i="29"/>
  <c r="L371" i="29"/>
  <c r="I371" i="29"/>
  <c r="AA370" i="29"/>
  <c r="X370" i="29"/>
  <c r="U370" i="29"/>
  <c r="R370" i="29"/>
  <c r="O370" i="29"/>
  <c r="L370" i="29"/>
  <c r="I370" i="29"/>
  <c r="AA369" i="29"/>
  <c r="X369" i="29"/>
  <c r="U369" i="29"/>
  <c r="R369" i="29"/>
  <c r="O369" i="29"/>
  <c r="L369" i="29"/>
  <c r="I369" i="29"/>
  <c r="AA368" i="29"/>
  <c r="X368" i="29"/>
  <c r="U368" i="29"/>
  <c r="R368" i="29"/>
  <c r="O368" i="29"/>
  <c r="L368" i="29"/>
  <c r="I368" i="29"/>
  <c r="AA367" i="29"/>
  <c r="X367" i="29"/>
  <c r="U367" i="29"/>
  <c r="R367" i="29"/>
  <c r="O367" i="29"/>
  <c r="L367" i="29"/>
  <c r="I367" i="29"/>
  <c r="AA366" i="29"/>
  <c r="X366" i="29"/>
  <c r="U366" i="29"/>
  <c r="R366" i="29"/>
  <c r="O366" i="29"/>
  <c r="L366" i="29"/>
  <c r="I366" i="29"/>
  <c r="AA365" i="29"/>
  <c r="X365" i="29"/>
  <c r="U365" i="29"/>
  <c r="R365" i="29"/>
  <c r="O365" i="29"/>
  <c r="L365" i="29"/>
  <c r="I365" i="29"/>
  <c r="AA364" i="29"/>
  <c r="X364" i="29"/>
  <c r="U364" i="29"/>
  <c r="R364" i="29"/>
  <c r="O364" i="29"/>
  <c r="L364" i="29"/>
  <c r="I364" i="29"/>
  <c r="AA363" i="29"/>
  <c r="X363" i="29"/>
  <c r="U363" i="29"/>
  <c r="R363" i="29"/>
  <c r="O363" i="29"/>
  <c r="L363" i="29"/>
  <c r="I363" i="29"/>
  <c r="AA362" i="29"/>
  <c r="X362" i="29"/>
  <c r="U362" i="29"/>
  <c r="R362" i="29"/>
  <c r="O362" i="29"/>
  <c r="L362" i="29"/>
  <c r="I362" i="29"/>
  <c r="AA361" i="29"/>
  <c r="X361" i="29"/>
  <c r="U361" i="29"/>
  <c r="R361" i="29"/>
  <c r="O361" i="29"/>
  <c r="L361" i="29"/>
  <c r="I361" i="29"/>
  <c r="AA360" i="29"/>
  <c r="X360" i="29"/>
  <c r="U360" i="29"/>
  <c r="R360" i="29"/>
  <c r="O360" i="29"/>
  <c r="L360" i="29"/>
  <c r="I360" i="29"/>
  <c r="AA359" i="29"/>
  <c r="X359" i="29"/>
  <c r="U359" i="29"/>
  <c r="R359" i="29"/>
  <c r="O359" i="29"/>
  <c r="L359" i="29"/>
  <c r="I359" i="29"/>
  <c r="AA358" i="29"/>
  <c r="X358" i="29"/>
  <c r="U358" i="29"/>
  <c r="R358" i="29"/>
  <c r="O358" i="29"/>
  <c r="L358" i="29"/>
  <c r="I358" i="29"/>
  <c r="AA357" i="29"/>
  <c r="X357" i="29"/>
  <c r="U357" i="29"/>
  <c r="R357" i="29"/>
  <c r="O357" i="29"/>
  <c r="L357" i="29"/>
  <c r="I357" i="29"/>
  <c r="AA356" i="29"/>
  <c r="X356" i="29"/>
  <c r="U356" i="29"/>
  <c r="R356" i="29"/>
  <c r="O356" i="29"/>
  <c r="L356" i="29"/>
  <c r="I356" i="29"/>
  <c r="AA355" i="29"/>
  <c r="X355" i="29"/>
  <c r="U355" i="29"/>
  <c r="R355" i="29"/>
  <c r="O355" i="29"/>
  <c r="L355" i="29"/>
  <c r="I355" i="29"/>
  <c r="AA354" i="29"/>
  <c r="X354" i="29"/>
  <c r="U354" i="29"/>
  <c r="R354" i="29"/>
  <c r="O354" i="29"/>
  <c r="L354" i="29"/>
  <c r="I354" i="29"/>
  <c r="AA353" i="29"/>
  <c r="X353" i="29"/>
  <c r="U353" i="29"/>
  <c r="R353" i="29"/>
  <c r="O353" i="29"/>
  <c r="L353" i="29"/>
  <c r="I353" i="29"/>
  <c r="AA352" i="29"/>
  <c r="X352" i="29"/>
  <c r="U352" i="29"/>
  <c r="R352" i="29"/>
  <c r="O352" i="29"/>
  <c r="L352" i="29"/>
  <c r="I352" i="29"/>
  <c r="AA351" i="29"/>
  <c r="X351" i="29"/>
  <c r="U351" i="29"/>
  <c r="R351" i="29"/>
  <c r="O351" i="29"/>
  <c r="L351" i="29"/>
  <c r="I351" i="29"/>
  <c r="AA350" i="29"/>
  <c r="X350" i="29"/>
  <c r="U350" i="29"/>
  <c r="R350" i="29"/>
  <c r="O350" i="29"/>
  <c r="L350" i="29"/>
  <c r="I350" i="29"/>
  <c r="AA349" i="29"/>
  <c r="X349" i="29"/>
  <c r="U349" i="29"/>
  <c r="R349" i="29"/>
  <c r="O349" i="29"/>
  <c r="L349" i="29"/>
  <c r="I349" i="29"/>
  <c r="AA348" i="29"/>
  <c r="X348" i="29"/>
  <c r="U348" i="29"/>
  <c r="R348" i="29"/>
  <c r="O348" i="29"/>
  <c r="L348" i="29"/>
  <c r="I348" i="29"/>
  <c r="AA347" i="29"/>
  <c r="X347" i="29"/>
  <c r="U347" i="29"/>
  <c r="R347" i="29"/>
  <c r="O347" i="29"/>
  <c r="L347" i="29"/>
  <c r="I347" i="29"/>
  <c r="AA346" i="29"/>
  <c r="X346" i="29"/>
  <c r="U346" i="29"/>
  <c r="R346" i="29"/>
  <c r="O346" i="29"/>
  <c r="L346" i="29"/>
  <c r="I346" i="29"/>
  <c r="AA345" i="29"/>
  <c r="X345" i="29"/>
  <c r="U345" i="29"/>
  <c r="R345" i="29"/>
  <c r="O345" i="29"/>
  <c r="L345" i="29"/>
  <c r="I345" i="29"/>
  <c r="AA344" i="29"/>
  <c r="X344" i="29"/>
  <c r="U344" i="29"/>
  <c r="R344" i="29"/>
  <c r="O344" i="29"/>
  <c r="L344" i="29"/>
  <c r="I344" i="29"/>
  <c r="AA343" i="29"/>
  <c r="X343" i="29"/>
  <c r="U343" i="29"/>
  <c r="R343" i="29"/>
  <c r="O343" i="29"/>
  <c r="L343" i="29"/>
  <c r="I343" i="29"/>
  <c r="AA342" i="29"/>
  <c r="X342" i="29"/>
  <c r="U342" i="29"/>
  <c r="R342" i="29"/>
  <c r="O342" i="29"/>
  <c r="L342" i="29"/>
  <c r="I342" i="29"/>
  <c r="AA341" i="29"/>
  <c r="X341" i="29"/>
  <c r="U341" i="29"/>
  <c r="R341" i="29"/>
  <c r="O341" i="29"/>
  <c r="L341" i="29"/>
  <c r="I341" i="29"/>
  <c r="AA340" i="29"/>
  <c r="X340" i="29"/>
  <c r="U340" i="29"/>
  <c r="R340" i="29"/>
  <c r="O340" i="29"/>
  <c r="L340" i="29"/>
  <c r="I340" i="29"/>
  <c r="AA339" i="29"/>
  <c r="X339" i="29"/>
  <c r="U339" i="29"/>
  <c r="R339" i="29"/>
  <c r="O339" i="29"/>
  <c r="L339" i="29"/>
  <c r="I339" i="29"/>
  <c r="AA338" i="29"/>
  <c r="X338" i="29"/>
  <c r="U338" i="29"/>
  <c r="R338" i="29"/>
  <c r="O338" i="29"/>
  <c r="L338" i="29"/>
  <c r="I338" i="29"/>
  <c r="AA337" i="29"/>
  <c r="X337" i="29"/>
  <c r="U337" i="29"/>
  <c r="R337" i="29"/>
  <c r="O337" i="29"/>
  <c r="L337" i="29"/>
  <c r="I337" i="29"/>
  <c r="AA336" i="29"/>
  <c r="X336" i="29"/>
  <c r="U336" i="29"/>
  <c r="R336" i="29"/>
  <c r="O336" i="29"/>
  <c r="L336" i="29"/>
  <c r="I336" i="29"/>
  <c r="AA335" i="29"/>
  <c r="X335" i="29"/>
  <c r="U335" i="29"/>
  <c r="R335" i="29"/>
  <c r="O335" i="29"/>
  <c r="L335" i="29"/>
  <c r="I335" i="29"/>
  <c r="AA334" i="29"/>
  <c r="X334" i="29"/>
  <c r="U334" i="29"/>
  <c r="R334" i="29"/>
  <c r="O334" i="29"/>
  <c r="L334" i="29"/>
  <c r="I334" i="29"/>
  <c r="AA333" i="29"/>
  <c r="X333" i="29"/>
  <c r="U333" i="29"/>
  <c r="R333" i="29"/>
  <c r="O333" i="29"/>
  <c r="L333" i="29"/>
  <c r="I333" i="29"/>
  <c r="AA332" i="29"/>
  <c r="X332" i="29"/>
  <c r="U332" i="29"/>
  <c r="R332" i="29"/>
  <c r="O332" i="29"/>
  <c r="L332" i="29"/>
  <c r="I332" i="29"/>
  <c r="AA331" i="29"/>
  <c r="X331" i="29"/>
  <c r="U331" i="29"/>
  <c r="R331" i="29"/>
  <c r="O331" i="29"/>
  <c r="L331" i="29"/>
  <c r="I331" i="29"/>
  <c r="AA330" i="29"/>
  <c r="X330" i="29"/>
  <c r="U330" i="29"/>
  <c r="R330" i="29"/>
  <c r="O330" i="29"/>
  <c r="L330" i="29"/>
  <c r="I330" i="29"/>
  <c r="AA329" i="29"/>
  <c r="X329" i="29"/>
  <c r="U329" i="29"/>
  <c r="R329" i="29"/>
  <c r="O329" i="29"/>
  <c r="L329" i="29"/>
  <c r="I329" i="29"/>
  <c r="AA328" i="29"/>
  <c r="X328" i="29"/>
  <c r="U328" i="29"/>
  <c r="R328" i="29"/>
  <c r="O328" i="29"/>
  <c r="L328" i="29"/>
  <c r="I328" i="29"/>
  <c r="AA327" i="29"/>
  <c r="X327" i="29"/>
  <c r="U327" i="29"/>
  <c r="R327" i="29"/>
  <c r="O327" i="29"/>
  <c r="L327" i="29"/>
  <c r="I327" i="29"/>
  <c r="AA326" i="29"/>
  <c r="X326" i="29"/>
  <c r="U326" i="29"/>
  <c r="R326" i="29"/>
  <c r="O326" i="29"/>
  <c r="L326" i="29"/>
  <c r="I326" i="29"/>
  <c r="AA325" i="29"/>
  <c r="X325" i="29"/>
  <c r="U325" i="29"/>
  <c r="R325" i="29"/>
  <c r="O325" i="29"/>
  <c r="L325" i="29"/>
  <c r="I325" i="29"/>
  <c r="AA324" i="29"/>
  <c r="X324" i="29"/>
  <c r="U324" i="29"/>
  <c r="R324" i="29"/>
  <c r="O324" i="29"/>
  <c r="L324" i="29"/>
  <c r="I324" i="29"/>
  <c r="AA323" i="29"/>
  <c r="X323" i="29"/>
  <c r="U323" i="29"/>
  <c r="R323" i="29"/>
  <c r="O323" i="29"/>
  <c r="L323" i="29"/>
  <c r="I323" i="29"/>
  <c r="AA322" i="29"/>
  <c r="X322" i="29"/>
  <c r="U322" i="29"/>
  <c r="R322" i="29"/>
  <c r="O322" i="29"/>
  <c r="L322" i="29"/>
  <c r="I322" i="29"/>
  <c r="AA321" i="29"/>
  <c r="X321" i="29"/>
  <c r="U321" i="29"/>
  <c r="R321" i="29"/>
  <c r="O321" i="29"/>
  <c r="L321" i="29"/>
  <c r="I321" i="29"/>
  <c r="AA320" i="29"/>
  <c r="X320" i="29"/>
  <c r="U320" i="29"/>
  <c r="R320" i="29"/>
  <c r="O320" i="29"/>
  <c r="L320" i="29"/>
  <c r="I320" i="29"/>
  <c r="AA319" i="29"/>
  <c r="X319" i="29"/>
  <c r="U319" i="29"/>
  <c r="R319" i="29"/>
  <c r="O319" i="29"/>
  <c r="L319" i="29"/>
  <c r="I319" i="29"/>
  <c r="AA318" i="29"/>
  <c r="X318" i="29"/>
  <c r="U318" i="29"/>
  <c r="R318" i="29"/>
  <c r="O318" i="29"/>
  <c r="L318" i="29"/>
  <c r="I318" i="29"/>
  <c r="AA317" i="29"/>
  <c r="X317" i="29"/>
  <c r="U317" i="29"/>
  <c r="R317" i="29"/>
  <c r="O317" i="29"/>
  <c r="L317" i="29"/>
  <c r="I317" i="29"/>
  <c r="AA316" i="29"/>
  <c r="X316" i="29"/>
  <c r="U316" i="29"/>
  <c r="R316" i="29"/>
  <c r="O316" i="29"/>
  <c r="L316" i="29"/>
  <c r="I316" i="29"/>
  <c r="AA315" i="29"/>
  <c r="X315" i="29"/>
  <c r="U315" i="29"/>
  <c r="R315" i="29"/>
  <c r="O315" i="29"/>
  <c r="L315" i="29"/>
  <c r="I315" i="29"/>
  <c r="AA314" i="29"/>
  <c r="X314" i="29"/>
  <c r="U314" i="29"/>
  <c r="R314" i="29"/>
  <c r="O314" i="29"/>
  <c r="L314" i="29"/>
  <c r="I314" i="29"/>
  <c r="AA313" i="29"/>
  <c r="X313" i="29"/>
  <c r="U313" i="29"/>
  <c r="R313" i="29"/>
  <c r="O313" i="29"/>
  <c r="L313" i="29"/>
  <c r="I313" i="29"/>
  <c r="AA312" i="29"/>
  <c r="X312" i="29"/>
  <c r="U312" i="29"/>
  <c r="R312" i="29"/>
  <c r="O312" i="29"/>
  <c r="L312" i="29"/>
  <c r="I312" i="29"/>
  <c r="AA311" i="29"/>
  <c r="X311" i="29"/>
  <c r="U311" i="29"/>
  <c r="R311" i="29"/>
  <c r="O311" i="29"/>
  <c r="L311" i="29"/>
  <c r="I311" i="29"/>
  <c r="AA310" i="29"/>
  <c r="X310" i="29"/>
  <c r="U310" i="29"/>
  <c r="R310" i="29"/>
  <c r="O310" i="29"/>
  <c r="L310" i="29"/>
  <c r="I310" i="29"/>
  <c r="AA309" i="29"/>
  <c r="X309" i="29"/>
  <c r="U309" i="29"/>
  <c r="R309" i="29"/>
  <c r="O309" i="29"/>
  <c r="L309" i="29"/>
  <c r="I309" i="29"/>
  <c r="AA308" i="29"/>
  <c r="X308" i="29"/>
  <c r="U308" i="29"/>
  <c r="R308" i="29"/>
  <c r="O308" i="29"/>
  <c r="L308" i="29"/>
  <c r="I308" i="29"/>
  <c r="AA307" i="29"/>
  <c r="X307" i="29"/>
  <c r="U307" i="29"/>
  <c r="R307" i="29"/>
  <c r="O307" i="29"/>
  <c r="L307" i="29"/>
  <c r="I307" i="29"/>
  <c r="AA306" i="29"/>
  <c r="X306" i="29"/>
  <c r="U306" i="29"/>
  <c r="R306" i="29"/>
  <c r="O306" i="29"/>
  <c r="L306" i="29"/>
  <c r="I306" i="29"/>
  <c r="AA305" i="29"/>
  <c r="X305" i="29"/>
  <c r="U305" i="29"/>
  <c r="R305" i="29"/>
  <c r="O305" i="29"/>
  <c r="L305" i="29"/>
  <c r="I305" i="29"/>
  <c r="AA304" i="29"/>
  <c r="X304" i="29"/>
  <c r="U304" i="29"/>
  <c r="R304" i="29"/>
  <c r="O304" i="29"/>
  <c r="L304" i="29"/>
  <c r="I304" i="29"/>
  <c r="AA303" i="29"/>
  <c r="X303" i="29"/>
  <c r="U303" i="29"/>
  <c r="R303" i="29"/>
  <c r="O303" i="29"/>
  <c r="L303" i="29"/>
  <c r="I303" i="29"/>
  <c r="AA302" i="29"/>
  <c r="X302" i="29"/>
  <c r="U302" i="29"/>
  <c r="R302" i="29"/>
  <c r="O302" i="29"/>
  <c r="L302" i="29"/>
  <c r="I302" i="29"/>
  <c r="AA301" i="29"/>
  <c r="X301" i="29"/>
  <c r="U301" i="29"/>
  <c r="R301" i="29"/>
  <c r="O301" i="29"/>
  <c r="L301" i="29"/>
  <c r="I301" i="29"/>
  <c r="AA300" i="29"/>
  <c r="X300" i="29"/>
  <c r="U300" i="29"/>
  <c r="R300" i="29"/>
  <c r="O300" i="29"/>
  <c r="L300" i="29"/>
  <c r="I300" i="29"/>
  <c r="AA299" i="29"/>
  <c r="X299" i="29"/>
  <c r="U299" i="29"/>
  <c r="R299" i="29"/>
  <c r="O299" i="29"/>
  <c r="L299" i="29"/>
  <c r="I299" i="29"/>
  <c r="AA298" i="29"/>
  <c r="X298" i="29"/>
  <c r="U298" i="29"/>
  <c r="R298" i="29"/>
  <c r="O298" i="29"/>
  <c r="L298" i="29"/>
  <c r="I298" i="29"/>
  <c r="AA297" i="29"/>
  <c r="X297" i="29"/>
  <c r="U297" i="29"/>
  <c r="R297" i="29"/>
  <c r="O297" i="29"/>
  <c r="L297" i="29"/>
  <c r="I297" i="29"/>
  <c r="AA296" i="29"/>
  <c r="X296" i="29"/>
  <c r="U296" i="29"/>
  <c r="R296" i="29"/>
  <c r="O296" i="29"/>
  <c r="L296" i="29"/>
  <c r="I296" i="29"/>
  <c r="AA295" i="29"/>
  <c r="X295" i="29"/>
  <c r="U295" i="29"/>
  <c r="R295" i="29"/>
  <c r="O295" i="29"/>
  <c r="L295" i="29"/>
  <c r="I295" i="29"/>
  <c r="AA294" i="29"/>
  <c r="X294" i="29"/>
  <c r="U294" i="29"/>
  <c r="R294" i="29"/>
  <c r="O294" i="29"/>
  <c r="L294" i="29"/>
  <c r="I294" i="29"/>
  <c r="AA293" i="29"/>
  <c r="X293" i="29"/>
  <c r="U293" i="29"/>
  <c r="R293" i="29"/>
  <c r="O293" i="29"/>
  <c r="L293" i="29"/>
  <c r="I293" i="29"/>
  <c r="AA292" i="29"/>
  <c r="X292" i="29"/>
  <c r="U292" i="29"/>
  <c r="R292" i="29"/>
  <c r="O292" i="29"/>
  <c r="L292" i="29"/>
  <c r="I292" i="29"/>
  <c r="AA291" i="29"/>
  <c r="X291" i="29"/>
  <c r="U291" i="29"/>
  <c r="R291" i="29"/>
  <c r="O291" i="29"/>
  <c r="L291" i="29"/>
  <c r="I291" i="29"/>
  <c r="AA290" i="29"/>
  <c r="X290" i="29"/>
  <c r="U290" i="29"/>
  <c r="R290" i="29"/>
  <c r="O290" i="29"/>
  <c r="L290" i="29"/>
  <c r="I290" i="29"/>
  <c r="AA289" i="29"/>
  <c r="X289" i="29"/>
  <c r="U289" i="29"/>
  <c r="R289" i="29"/>
  <c r="O289" i="29"/>
  <c r="L289" i="29"/>
  <c r="I289" i="29"/>
  <c r="AA288" i="29"/>
  <c r="X288" i="29"/>
  <c r="U288" i="29"/>
  <c r="R288" i="29"/>
  <c r="O288" i="29"/>
  <c r="L288" i="29"/>
  <c r="I288" i="29"/>
  <c r="AA287" i="29"/>
  <c r="X287" i="29"/>
  <c r="U287" i="29"/>
  <c r="R287" i="29"/>
  <c r="O287" i="29"/>
  <c r="L287" i="29"/>
  <c r="I287" i="29"/>
  <c r="AA286" i="29"/>
  <c r="X286" i="29"/>
  <c r="U286" i="29"/>
  <c r="R286" i="29"/>
  <c r="O286" i="29"/>
  <c r="L286" i="29"/>
  <c r="I286" i="29"/>
  <c r="AA285" i="29"/>
  <c r="X285" i="29"/>
  <c r="U285" i="29"/>
  <c r="R285" i="29"/>
  <c r="O285" i="29"/>
  <c r="L285" i="29"/>
  <c r="I285" i="29"/>
  <c r="AA284" i="29"/>
  <c r="X284" i="29"/>
  <c r="U284" i="29"/>
  <c r="R284" i="29"/>
  <c r="O284" i="29"/>
  <c r="L284" i="29"/>
  <c r="I284" i="29"/>
  <c r="AA283" i="29"/>
  <c r="X283" i="29"/>
  <c r="U283" i="29"/>
  <c r="R283" i="29"/>
  <c r="O283" i="29"/>
  <c r="L283" i="29"/>
  <c r="I283" i="29"/>
  <c r="AA282" i="29"/>
  <c r="X282" i="29"/>
  <c r="U282" i="29"/>
  <c r="R282" i="29"/>
  <c r="O282" i="29"/>
  <c r="L282" i="29"/>
  <c r="I282" i="29"/>
  <c r="AA281" i="29"/>
  <c r="X281" i="29"/>
  <c r="U281" i="29"/>
  <c r="R281" i="29"/>
  <c r="O281" i="29"/>
  <c r="L281" i="29"/>
  <c r="I281" i="29"/>
  <c r="AA280" i="29"/>
  <c r="X280" i="29"/>
  <c r="U280" i="29"/>
  <c r="R280" i="29"/>
  <c r="O280" i="29"/>
  <c r="L280" i="29"/>
  <c r="I280" i="29"/>
  <c r="AA279" i="29"/>
  <c r="X279" i="29"/>
  <c r="U279" i="29"/>
  <c r="R279" i="29"/>
  <c r="O279" i="29"/>
  <c r="L279" i="29"/>
  <c r="I279" i="29"/>
  <c r="AA278" i="29"/>
  <c r="X278" i="29"/>
  <c r="U278" i="29"/>
  <c r="R278" i="29"/>
  <c r="O278" i="29"/>
  <c r="L278" i="29"/>
  <c r="I278" i="29"/>
  <c r="AA277" i="29"/>
  <c r="X277" i="29"/>
  <c r="U277" i="29"/>
  <c r="R277" i="29"/>
  <c r="O277" i="29"/>
  <c r="L277" i="29"/>
  <c r="I277" i="29"/>
  <c r="AA276" i="29"/>
  <c r="X276" i="29"/>
  <c r="U276" i="29"/>
  <c r="R276" i="29"/>
  <c r="O276" i="29"/>
  <c r="L276" i="29"/>
  <c r="I276" i="29"/>
  <c r="AA275" i="29"/>
  <c r="X275" i="29"/>
  <c r="U275" i="29"/>
  <c r="R275" i="29"/>
  <c r="O275" i="29"/>
  <c r="L275" i="29"/>
  <c r="I275" i="29"/>
  <c r="AA274" i="29"/>
  <c r="X274" i="29"/>
  <c r="U274" i="29"/>
  <c r="R274" i="29"/>
  <c r="O274" i="29"/>
  <c r="L274" i="29"/>
  <c r="I274" i="29"/>
  <c r="AA273" i="29"/>
  <c r="X273" i="29"/>
  <c r="U273" i="29"/>
  <c r="R273" i="29"/>
  <c r="O273" i="29"/>
  <c r="L273" i="29"/>
  <c r="I273" i="29"/>
  <c r="AA272" i="29"/>
  <c r="X272" i="29"/>
  <c r="U272" i="29"/>
  <c r="R272" i="29"/>
  <c r="O272" i="29"/>
  <c r="L272" i="29"/>
  <c r="I272" i="29"/>
  <c r="AA271" i="29"/>
  <c r="X271" i="29"/>
  <c r="U271" i="29"/>
  <c r="R271" i="29"/>
  <c r="O271" i="29"/>
  <c r="L271" i="29"/>
  <c r="I271" i="29"/>
  <c r="AA270" i="29"/>
  <c r="X270" i="29"/>
  <c r="U270" i="29"/>
  <c r="R270" i="29"/>
  <c r="O270" i="29"/>
  <c r="L270" i="29"/>
  <c r="I270" i="29"/>
  <c r="AA269" i="29"/>
  <c r="X269" i="29"/>
  <c r="U269" i="29"/>
  <c r="R269" i="29"/>
  <c r="O269" i="29"/>
  <c r="L269" i="29"/>
  <c r="I269" i="29"/>
  <c r="AA268" i="29"/>
  <c r="X268" i="29"/>
  <c r="U268" i="29"/>
  <c r="R268" i="29"/>
  <c r="O268" i="29"/>
  <c r="L268" i="29"/>
  <c r="I268" i="29"/>
  <c r="AA267" i="29"/>
  <c r="X267" i="29"/>
  <c r="U267" i="29"/>
  <c r="R267" i="29"/>
  <c r="O267" i="29"/>
  <c r="L267" i="29"/>
  <c r="I267" i="29"/>
  <c r="AA266" i="29"/>
  <c r="X266" i="29"/>
  <c r="U266" i="29"/>
  <c r="R266" i="29"/>
  <c r="O266" i="29"/>
  <c r="L266" i="29"/>
  <c r="I266" i="29"/>
  <c r="AA265" i="29"/>
  <c r="X265" i="29"/>
  <c r="U265" i="29"/>
  <c r="R265" i="29"/>
  <c r="O265" i="29"/>
  <c r="L265" i="29"/>
  <c r="I265" i="29"/>
  <c r="AA264" i="29"/>
  <c r="X264" i="29"/>
  <c r="U264" i="29"/>
  <c r="R264" i="29"/>
  <c r="O264" i="29"/>
  <c r="L264" i="29"/>
  <c r="I264" i="29"/>
  <c r="AA263" i="29"/>
  <c r="X263" i="29"/>
  <c r="U263" i="29"/>
  <c r="R263" i="29"/>
  <c r="O263" i="29"/>
  <c r="L263" i="29"/>
  <c r="I263" i="29"/>
  <c r="AA262" i="29"/>
  <c r="X262" i="29"/>
  <c r="U262" i="29"/>
  <c r="R262" i="29"/>
  <c r="O262" i="29"/>
  <c r="L262" i="29"/>
  <c r="I262" i="29"/>
  <c r="AA261" i="29"/>
  <c r="X261" i="29"/>
  <c r="U261" i="29"/>
  <c r="R261" i="29"/>
  <c r="O261" i="29"/>
  <c r="L261" i="29"/>
  <c r="I261" i="29"/>
  <c r="AA260" i="29"/>
  <c r="X260" i="29"/>
  <c r="U260" i="29"/>
  <c r="R260" i="29"/>
  <c r="O260" i="29"/>
  <c r="L260" i="29"/>
  <c r="I260" i="29"/>
  <c r="AA259" i="29"/>
  <c r="X259" i="29"/>
  <c r="U259" i="29"/>
  <c r="R259" i="29"/>
  <c r="O259" i="29"/>
  <c r="L259" i="29"/>
  <c r="I259" i="29"/>
  <c r="AA258" i="29"/>
  <c r="X258" i="29"/>
  <c r="U258" i="29"/>
  <c r="R258" i="29"/>
  <c r="O258" i="29"/>
  <c r="L258" i="29"/>
  <c r="I258" i="29"/>
  <c r="AA257" i="29"/>
  <c r="X257" i="29"/>
  <c r="U257" i="29"/>
  <c r="R257" i="29"/>
  <c r="O257" i="29"/>
  <c r="L257" i="29"/>
  <c r="I257" i="29"/>
  <c r="AA256" i="29"/>
  <c r="X256" i="29"/>
  <c r="U256" i="29"/>
  <c r="R256" i="29"/>
  <c r="O256" i="29"/>
  <c r="L256" i="29"/>
  <c r="I256" i="29"/>
  <c r="AA255" i="29"/>
  <c r="X255" i="29"/>
  <c r="U255" i="29"/>
  <c r="R255" i="29"/>
  <c r="O255" i="29"/>
  <c r="L255" i="29"/>
  <c r="I255" i="29"/>
  <c r="AA254" i="29"/>
  <c r="X254" i="29"/>
  <c r="U254" i="29"/>
  <c r="R254" i="29"/>
  <c r="O254" i="29"/>
  <c r="L254" i="29"/>
  <c r="I254" i="29"/>
  <c r="AA253" i="29"/>
  <c r="X253" i="29"/>
  <c r="U253" i="29"/>
  <c r="R253" i="29"/>
  <c r="O253" i="29"/>
  <c r="L253" i="29"/>
  <c r="I253" i="29"/>
  <c r="AA252" i="29"/>
  <c r="X252" i="29"/>
  <c r="U252" i="29"/>
  <c r="R252" i="29"/>
  <c r="O252" i="29"/>
  <c r="L252" i="29"/>
  <c r="I252" i="29"/>
  <c r="AA251" i="29"/>
  <c r="X251" i="29"/>
  <c r="U251" i="29"/>
  <c r="R251" i="29"/>
  <c r="O251" i="29"/>
  <c r="L251" i="29"/>
  <c r="I251" i="29"/>
  <c r="AA250" i="29"/>
  <c r="X250" i="29"/>
  <c r="U250" i="29"/>
  <c r="R250" i="29"/>
  <c r="O250" i="29"/>
  <c r="L250" i="29"/>
  <c r="I250" i="29"/>
  <c r="AA249" i="29"/>
  <c r="X249" i="29"/>
  <c r="U249" i="29"/>
  <c r="R249" i="29"/>
  <c r="O249" i="29"/>
  <c r="L249" i="29"/>
  <c r="I249" i="29"/>
  <c r="AA248" i="29"/>
  <c r="X248" i="29"/>
  <c r="U248" i="29"/>
  <c r="R248" i="29"/>
  <c r="O248" i="29"/>
  <c r="L248" i="29"/>
  <c r="I248" i="29"/>
  <c r="AA247" i="29"/>
  <c r="X247" i="29"/>
  <c r="U247" i="29"/>
  <c r="R247" i="29"/>
  <c r="O247" i="29"/>
  <c r="L247" i="29"/>
  <c r="I247" i="29"/>
  <c r="AA246" i="29"/>
  <c r="X246" i="29"/>
  <c r="U246" i="29"/>
  <c r="R246" i="29"/>
  <c r="O246" i="29"/>
  <c r="L246" i="29"/>
  <c r="I246" i="29"/>
  <c r="AA245" i="29"/>
  <c r="X245" i="29"/>
  <c r="U245" i="29"/>
  <c r="R245" i="29"/>
  <c r="O245" i="29"/>
  <c r="L245" i="29"/>
  <c r="I245" i="29"/>
  <c r="AA244" i="29"/>
  <c r="X244" i="29"/>
  <c r="U244" i="29"/>
  <c r="R244" i="29"/>
  <c r="O244" i="29"/>
  <c r="L244" i="29"/>
  <c r="I244" i="29"/>
  <c r="AA243" i="29"/>
  <c r="X243" i="29"/>
  <c r="U243" i="29"/>
  <c r="R243" i="29"/>
  <c r="O243" i="29"/>
  <c r="L243" i="29"/>
  <c r="I243" i="29"/>
  <c r="AA242" i="29"/>
  <c r="X242" i="29"/>
  <c r="U242" i="29"/>
  <c r="R242" i="29"/>
  <c r="O242" i="29"/>
  <c r="L242" i="29"/>
  <c r="I242" i="29"/>
  <c r="AA241" i="29"/>
  <c r="X241" i="29"/>
  <c r="U241" i="29"/>
  <c r="R241" i="29"/>
  <c r="O241" i="29"/>
  <c r="L241" i="29"/>
  <c r="I241" i="29"/>
  <c r="AA240" i="29"/>
  <c r="X240" i="29"/>
  <c r="U240" i="29"/>
  <c r="R240" i="29"/>
  <c r="O240" i="29"/>
  <c r="L240" i="29"/>
  <c r="I240" i="29"/>
  <c r="AA239" i="29"/>
  <c r="X239" i="29"/>
  <c r="U239" i="29"/>
  <c r="R239" i="29"/>
  <c r="O239" i="29"/>
  <c r="L239" i="29"/>
  <c r="I239" i="29"/>
  <c r="AA238" i="29"/>
  <c r="X238" i="29"/>
  <c r="U238" i="29"/>
  <c r="R238" i="29"/>
  <c r="O238" i="29"/>
  <c r="L238" i="29"/>
  <c r="I238" i="29"/>
  <c r="AA237" i="29"/>
  <c r="X237" i="29"/>
  <c r="U237" i="29"/>
  <c r="R237" i="29"/>
  <c r="O237" i="29"/>
  <c r="L237" i="29"/>
  <c r="I237" i="29"/>
  <c r="AA236" i="29"/>
  <c r="X236" i="29"/>
  <c r="U236" i="29"/>
  <c r="R236" i="29"/>
  <c r="O236" i="29"/>
  <c r="L236" i="29"/>
  <c r="I236" i="29"/>
  <c r="AA235" i="29"/>
  <c r="X235" i="29"/>
  <c r="U235" i="29"/>
  <c r="R235" i="29"/>
  <c r="O235" i="29"/>
  <c r="L235" i="29"/>
  <c r="I235" i="29"/>
  <c r="AA234" i="29"/>
  <c r="X234" i="29"/>
  <c r="U234" i="29"/>
  <c r="R234" i="29"/>
  <c r="O234" i="29"/>
  <c r="L234" i="29"/>
  <c r="I234" i="29"/>
  <c r="AA233" i="29"/>
  <c r="X233" i="29"/>
  <c r="U233" i="29"/>
  <c r="R233" i="29"/>
  <c r="O233" i="29"/>
  <c r="L233" i="29"/>
  <c r="I233" i="29"/>
  <c r="AA232" i="29"/>
  <c r="X232" i="29"/>
  <c r="U232" i="29"/>
  <c r="R232" i="29"/>
  <c r="O232" i="29"/>
  <c r="L232" i="29"/>
  <c r="I232" i="29"/>
  <c r="AA231" i="29"/>
  <c r="X231" i="29"/>
  <c r="U231" i="29"/>
  <c r="R231" i="29"/>
  <c r="O231" i="29"/>
  <c r="L231" i="29"/>
  <c r="I231" i="29"/>
  <c r="AA230" i="29"/>
  <c r="X230" i="29"/>
  <c r="U230" i="29"/>
  <c r="R230" i="29"/>
  <c r="O230" i="29"/>
  <c r="L230" i="29"/>
  <c r="I230" i="29"/>
  <c r="AA229" i="29"/>
  <c r="X229" i="29"/>
  <c r="U229" i="29"/>
  <c r="R229" i="29"/>
  <c r="O229" i="29"/>
  <c r="L229" i="29"/>
  <c r="I229" i="29"/>
  <c r="AA228" i="29"/>
  <c r="X228" i="29"/>
  <c r="U228" i="29"/>
  <c r="R228" i="29"/>
  <c r="O228" i="29"/>
  <c r="L228" i="29"/>
  <c r="I228" i="29"/>
  <c r="AA227" i="29"/>
  <c r="X227" i="29"/>
  <c r="U227" i="29"/>
  <c r="R227" i="29"/>
  <c r="O227" i="29"/>
  <c r="L227" i="29"/>
  <c r="I227" i="29"/>
  <c r="AA226" i="29"/>
  <c r="X226" i="29"/>
  <c r="U226" i="29"/>
  <c r="R226" i="29"/>
  <c r="O226" i="29"/>
  <c r="L226" i="29"/>
  <c r="I226" i="29"/>
  <c r="AA225" i="29"/>
  <c r="X225" i="29"/>
  <c r="U225" i="29"/>
  <c r="R225" i="29"/>
  <c r="O225" i="29"/>
  <c r="L225" i="29"/>
  <c r="I225" i="29"/>
  <c r="AA224" i="29"/>
  <c r="X224" i="29"/>
  <c r="U224" i="29"/>
  <c r="R224" i="29"/>
  <c r="O224" i="29"/>
  <c r="L224" i="29"/>
  <c r="I224" i="29"/>
  <c r="AA223" i="29"/>
  <c r="X223" i="29"/>
  <c r="U223" i="29"/>
  <c r="R223" i="29"/>
  <c r="O223" i="29"/>
  <c r="L223" i="29"/>
  <c r="I223" i="29"/>
  <c r="AA222" i="29"/>
  <c r="X222" i="29"/>
  <c r="U222" i="29"/>
  <c r="R222" i="29"/>
  <c r="O222" i="29"/>
  <c r="L222" i="29"/>
  <c r="I222" i="29"/>
  <c r="AA221" i="29"/>
  <c r="X221" i="29"/>
  <c r="U221" i="29"/>
  <c r="R221" i="29"/>
  <c r="O221" i="29"/>
  <c r="L221" i="29"/>
  <c r="I221" i="29"/>
  <c r="AA220" i="29"/>
  <c r="X220" i="29"/>
  <c r="U220" i="29"/>
  <c r="R220" i="29"/>
  <c r="O220" i="29"/>
  <c r="L220" i="29"/>
  <c r="I220" i="29"/>
  <c r="AA219" i="29"/>
  <c r="X219" i="29"/>
  <c r="U219" i="29"/>
  <c r="R219" i="29"/>
  <c r="O219" i="29"/>
  <c r="L219" i="29"/>
  <c r="I219" i="29"/>
  <c r="AA218" i="29"/>
  <c r="X218" i="29"/>
  <c r="U218" i="29"/>
  <c r="R218" i="29"/>
  <c r="O218" i="29"/>
  <c r="L218" i="29"/>
  <c r="I218" i="29"/>
  <c r="AA217" i="29"/>
  <c r="X217" i="29"/>
  <c r="U217" i="29"/>
  <c r="R217" i="29"/>
  <c r="O217" i="29"/>
  <c r="L217" i="29"/>
  <c r="I217" i="29"/>
  <c r="AA216" i="29"/>
  <c r="X216" i="29"/>
  <c r="U216" i="29"/>
  <c r="R216" i="29"/>
  <c r="O216" i="29"/>
  <c r="L216" i="29"/>
  <c r="I216" i="29"/>
  <c r="AA215" i="29"/>
  <c r="X215" i="29"/>
  <c r="U215" i="29"/>
  <c r="R215" i="29"/>
  <c r="O215" i="29"/>
  <c r="L215" i="29"/>
  <c r="I215" i="29"/>
  <c r="AA214" i="29"/>
  <c r="X214" i="29"/>
  <c r="U214" i="29"/>
  <c r="R214" i="29"/>
  <c r="O214" i="29"/>
  <c r="L214" i="29"/>
  <c r="I214" i="29"/>
  <c r="AA213" i="29"/>
  <c r="X213" i="29"/>
  <c r="U213" i="29"/>
  <c r="R213" i="29"/>
  <c r="O213" i="29"/>
  <c r="L213" i="29"/>
  <c r="I213" i="29"/>
  <c r="AA212" i="29"/>
  <c r="X212" i="29"/>
  <c r="U212" i="29"/>
  <c r="R212" i="29"/>
  <c r="O212" i="29"/>
  <c r="L212" i="29"/>
  <c r="I212" i="29"/>
  <c r="AA211" i="29"/>
  <c r="X211" i="29"/>
  <c r="U211" i="29"/>
  <c r="R211" i="29"/>
  <c r="O211" i="29"/>
  <c r="L211" i="29"/>
  <c r="I211" i="29"/>
  <c r="AA210" i="29"/>
  <c r="X210" i="29"/>
  <c r="U210" i="29"/>
  <c r="R210" i="29"/>
  <c r="O210" i="29"/>
  <c r="L210" i="29"/>
  <c r="I210" i="29"/>
  <c r="AA209" i="29"/>
  <c r="X209" i="29"/>
  <c r="U209" i="29"/>
  <c r="R209" i="29"/>
  <c r="O209" i="29"/>
  <c r="L209" i="29"/>
  <c r="I209" i="29"/>
  <c r="AA208" i="29"/>
  <c r="X208" i="29"/>
  <c r="U208" i="29"/>
  <c r="R208" i="29"/>
  <c r="O208" i="29"/>
  <c r="L208" i="29"/>
  <c r="I208" i="29"/>
  <c r="AA207" i="29"/>
  <c r="X207" i="29"/>
  <c r="U207" i="29"/>
  <c r="R207" i="29"/>
  <c r="O207" i="29"/>
  <c r="L207" i="29"/>
  <c r="I207" i="29"/>
  <c r="AA206" i="29"/>
  <c r="X206" i="29"/>
  <c r="U206" i="29"/>
  <c r="R206" i="29"/>
  <c r="O206" i="29"/>
  <c r="L206" i="29"/>
  <c r="I206" i="29"/>
  <c r="AA205" i="29"/>
  <c r="X205" i="29"/>
  <c r="U205" i="29"/>
  <c r="R205" i="29"/>
  <c r="O205" i="29"/>
  <c r="L205" i="29"/>
  <c r="I205" i="29"/>
  <c r="AA204" i="29"/>
  <c r="X204" i="29"/>
  <c r="U204" i="29"/>
  <c r="R204" i="29"/>
  <c r="O204" i="29"/>
  <c r="L204" i="29"/>
  <c r="I204" i="29"/>
  <c r="AA203" i="29"/>
  <c r="X203" i="29"/>
  <c r="U203" i="29"/>
  <c r="R203" i="29"/>
  <c r="O203" i="29"/>
  <c r="L203" i="29"/>
  <c r="I203" i="29"/>
  <c r="AA202" i="29"/>
  <c r="X202" i="29"/>
  <c r="U202" i="29"/>
  <c r="R202" i="29"/>
  <c r="O202" i="29"/>
  <c r="L202" i="29"/>
  <c r="I202" i="29"/>
  <c r="AA201" i="29"/>
  <c r="X201" i="29"/>
  <c r="U201" i="29"/>
  <c r="R201" i="29"/>
  <c r="O201" i="29"/>
  <c r="L201" i="29"/>
  <c r="I201" i="29"/>
  <c r="AA200" i="29"/>
  <c r="X200" i="29"/>
  <c r="U200" i="29"/>
  <c r="R200" i="29"/>
  <c r="O200" i="29"/>
  <c r="L200" i="29"/>
  <c r="I200" i="29"/>
  <c r="AA199" i="29"/>
  <c r="X199" i="29"/>
  <c r="U199" i="29"/>
  <c r="R199" i="29"/>
  <c r="O199" i="29"/>
  <c r="L199" i="29"/>
  <c r="I199" i="29"/>
  <c r="AA198" i="29"/>
  <c r="X198" i="29"/>
  <c r="U198" i="29"/>
  <c r="R198" i="29"/>
  <c r="O198" i="29"/>
  <c r="L198" i="29"/>
  <c r="I198" i="29"/>
  <c r="AA197" i="29"/>
  <c r="X197" i="29"/>
  <c r="U197" i="29"/>
  <c r="R197" i="29"/>
  <c r="O197" i="29"/>
  <c r="L197" i="29"/>
  <c r="I197" i="29"/>
  <c r="AA196" i="29"/>
  <c r="X196" i="29"/>
  <c r="U196" i="29"/>
  <c r="R196" i="29"/>
  <c r="O196" i="29"/>
  <c r="L196" i="29"/>
  <c r="I196" i="29"/>
  <c r="AA195" i="29"/>
  <c r="X195" i="29"/>
  <c r="U195" i="29"/>
  <c r="R195" i="29"/>
  <c r="O195" i="29"/>
  <c r="L195" i="29"/>
  <c r="I195" i="29"/>
  <c r="AA194" i="29"/>
  <c r="X194" i="29"/>
  <c r="U194" i="29"/>
  <c r="R194" i="29"/>
  <c r="O194" i="29"/>
  <c r="L194" i="29"/>
  <c r="I194" i="29"/>
  <c r="AA193" i="29"/>
  <c r="X193" i="29"/>
  <c r="U193" i="29"/>
  <c r="R193" i="29"/>
  <c r="O193" i="29"/>
  <c r="L193" i="29"/>
  <c r="I193" i="29"/>
  <c r="AA192" i="29"/>
  <c r="X192" i="29"/>
  <c r="U192" i="29"/>
  <c r="R192" i="29"/>
  <c r="O192" i="29"/>
  <c r="L192" i="29"/>
  <c r="I192" i="29"/>
  <c r="AA191" i="29"/>
  <c r="X191" i="29"/>
  <c r="U191" i="29"/>
  <c r="R191" i="29"/>
  <c r="O191" i="29"/>
  <c r="L191" i="29"/>
  <c r="I191" i="29"/>
  <c r="AA190" i="29"/>
  <c r="X190" i="29"/>
  <c r="U190" i="29"/>
  <c r="R190" i="29"/>
  <c r="O190" i="29"/>
  <c r="L190" i="29"/>
  <c r="I190" i="29"/>
  <c r="AA189" i="29"/>
  <c r="X189" i="29"/>
  <c r="U189" i="29"/>
  <c r="R189" i="29"/>
  <c r="O189" i="29"/>
  <c r="L189" i="29"/>
  <c r="I189" i="29"/>
  <c r="AA188" i="29"/>
  <c r="X188" i="29"/>
  <c r="U188" i="29"/>
  <c r="R188" i="29"/>
  <c r="O188" i="29"/>
  <c r="L188" i="29"/>
  <c r="I188" i="29"/>
  <c r="AA187" i="29"/>
  <c r="X187" i="29"/>
  <c r="U187" i="29"/>
  <c r="R187" i="29"/>
  <c r="O187" i="29"/>
  <c r="L187" i="29"/>
  <c r="I187" i="29"/>
  <c r="AA186" i="29"/>
  <c r="X186" i="29"/>
  <c r="U186" i="29"/>
  <c r="R186" i="29"/>
  <c r="O186" i="29"/>
  <c r="L186" i="29"/>
  <c r="I186" i="29"/>
  <c r="AA185" i="29"/>
  <c r="X185" i="29"/>
  <c r="U185" i="29"/>
  <c r="R185" i="29"/>
  <c r="O185" i="29"/>
  <c r="L185" i="29"/>
  <c r="I185" i="29"/>
  <c r="AA184" i="29"/>
  <c r="X184" i="29"/>
  <c r="U184" i="29"/>
  <c r="R184" i="29"/>
  <c r="O184" i="29"/>
  <c r="L184" i="29"/>
  <c r="I184" i="29"/>
  <c r="AA183" i="29"/>
  <c r="X183" i="29"/>
  <c r="U183" i="29"/>
  <c r="R183" i="29"/>
  <c r="O183" i="29"/>
  <c r="L183" i="29"/>
  <c r="I183" i="29"/>
  <c r="AA182" i="29"/>
  <c r="X182" i="29"/>
  <c r="U182" i="29"/>
  <c r="R182" i="29"/>
  <c r="O182" i="29"/>
  <c r="L182" i="29"/>
  <c r="I182" i="29"/>
  <c r="AA181" i="29"/>
  <c r="X181" i="29"/>
  <c r="U181" i="29"/>
  <c r="R181" i="29"/>
  <c r="O181" i="29"/>
  <c r="L181" i="29"/>
  <c r="I181" i="29"/>
  <c r="AA180" i="29"/>
  <c r="X180" i="29"/>
  <c r="U180" i="29"/>
  <c r="R180" i="29"/>
  <c r="O180" i="29"/>
  <c r="L180" i="29"/>
  <c r="I180" i="29"/>
  <c r="AA179" i="29"/>
  <c r="X179" i="29"/>
  <c r="U179" i="29"/>
  <c r="R179" i="29"/>
  <c r="O179" i="29"/>
  <c r="L179" i="29"/>
  <c r="I179" i="29"/>
  <c r="AA178" i="29"/>
  <c r="X178" i="29"/>
  <c r="U178" i="29"/>
  <c r="R178" i="29"/>
  <c r="O178" i="29"/>
  <c r="L178" i="29"/>
  <c r="I178" i="29"/>
  <c r="AA177" i="29"/>
  <c r="X177" i="29"/>
  <c r="U177" i="29"/>
  <c r="R177" i="29"/>
  <c r="O177" i="29"/>
  <c r="L177" i="29"/>
  <c r="I177" i="29"/>
  <c r="AA176" i="29"/>
  <c r="X176" i="29"/>
  <c r="U176" i="29"/>
  <c r="R176" i="29"/>
  <c r="O176" i="29"/>
  <c r="L176" i="29"/>
  <c r="I176" i="29"/>
  <c r="AA175" i="29"/>
  <c r="X175" i="29"/>
  <c r="U175" i="29"/>
  <c r="R175" i="29"/>
  <c r="O175" i="29"/>
  <c r="L175" i="29"/>
  <c r="I175" i="29"/>
  <c r="AA174" i="29"/>
  <c r="X174" i="29"/>
  <c r="U174" i="29"/>
  <c r="R174" i="29"/>
  <c r="O174" i="29"/>
  <c r="L174" i="29"/>
  <c r="I174" i="29"/>
  <c r="AA173" i="29"/>
  <c r="X173" i="29"/>
  <c r="U173" i="29"/>
  <c r="R173" i="29"/>
  <c r="O173" i="29"/>
  <c r="L173" i="29"/>
  <c r="I173" i="29"/>
  <c r="AA172" i="29"/>
  <c r="X172" i="29"/>
  <c r="U172" i="29"/>
  <c r="R172" i="29"/>
  <c r="O172" i="29"/>
  <c r="L172" i="29"/>
  <c r="I172" i="29"/>
  <c r="AA171" i="29"/>
  <c r="X171" i="29"/>
  <c r="U171" i="29"/>
  <c r="R171" i="29"/>
  <c r="O171" i="29"/>
  <c r="L171" i="29"/>
  <c r="I171" i="29"/>
  <c r="AA170" i="29"/>
  <c r="X170" i="29"/>
  <c r="U170" i="29"/>
  <c r="R170" i="29"/>
  <c r="O170" i="29"/>
  <c r="L170" i="29"/>
  <c r="I170" i="29"/>
  <c r="AA169" i="29"/>
  <c r="X169" i="29"/>
  <c r="U169" i="29"/>
  <c r="R169" i="29"/>
  <c r="O169" i="29"/>
  <c r="L169" i="29"/>
  <c r="I169" i="29"/>
  <c r="AA168" i="29"/>
  <c r="X168" i="29"/>
  <c r="U168" i="29"/>
  <c r="R168" i="29"/>
  <c r="O168" i="29"/>
  <c r="L168" i="29"/>
  <c r="I168" i="29"/>
  <c r="AA167" i="29"/>
  <c r="X167" i="29"/>
  <c r="U167" i="29"/>
  <c r="R167" i="29"/>
  <c r="O167" i="29"/>
  <c r="L167" i="29"/>
  <c r="I167" i="29"/>
  <c r="AA166" i="29"/>
  <c r="X166" i="29"/>
  <c r="U166" i="29"/>
  <c r="R166" i="29"/>
  <c r="O166" i="29"/>
  <c r="L166" i="29"/>
  <c r="I166" i="29"/>
  <c r="AA165" i="29"/>
  <c r="X165" i="29"/>
  <c r="U165" i="29"/>
  <c r="R165" i="29"/>
  <c r="O165" i="29"/>
  <c r="L165" i="29"/>
  <c r="I165" i="29"/>
  <c r="AA164" i="29"/>
  <c r="X164" i="29"/>
  <c r="U164" i="29"/>
  <c r="R164" i="29"/>
  <c r="O164" i="29"/>
  <c r="L164" i="29"/>
  <c r="I164" i="29"/>
  <c r="AA163" i="29"/>
  <c r="X163" i="29"/>
  <c r="U163" i="29"/>
  <c r="R163" i="29"/>
  <c r="O163" i="29"/>
  <c r="L163" i="29"/>
  <c r="I163" i="29"/>
  <c r="AA162" i="29"/>
  <c r="X162" i="29"/>
  <c r="U162" i="29"/>
  <c r="R162" i="29"/>
  <c r="O162" i="29"/>
  <c r="L162" i="29"/>
  <c r="I162" i="29"/>
  <c r="AA161" i="29"/>
  <c r="X161" i="29"/>
  <c r="U161" i="29"/>
  <c r="R161" i="29"/>
  <c r="O161" i="29"/>
  <c r="L161" i="29"/>
  <c r="I161" i="29"/>
  <c r="AA160" i="29"/>
  <c r="X160" i="29"/>
  <c r="U160" i="29"/>
  <c r="R160" i="29"/>
  <c r="O160" i="29"/>
  <c r="L160" i="29"/>
  <c r="I160" i="29"/>
  <c r="AA159" i="29"/>
  <c r="X159" i="29"/>
  <c r="U159" i="29"/>
  <c r="R159" i="29"/>
  <c r="O159" i="29"/>
  <c r="L159" i="29"/>
  <c r="I159" i="29"/>
  <c r="AA158" i="29"/>
  <c r="X158" i="29"/>
  <c r="U158" i="29"/>
  <c r="R158" i="29"/>
  <c r="O158" i="29"/>
  <c r="L158" i="29"/>
  <c r="I158" i="29"/>
  <c r="AA157" i="29"/>
  <c r="X157" i="29"/>
  <c r="U157" i="29"/>
  <c r="R157" i="29"/>
  <c r="O157" i="29"/>
  <c r="L157" i="29"/>
  <c r="I157" i="29"/>
  <c r="AA156" i="29"/>
  <c r="X156" i="29"/>
  <c r="U156" i="29"/>
  <c r="R156" i="29"/>
  <c r="O156" i="29"/>
  <c r="L156" i="29"/>
  <c r="I156" i="29"/>
  <c r="AA155" i="29"/>
  <c r="X155" i="29"/>
  <c r="U155" i="29"/>
  <c r="R155" i="29"/>
  <c r="O155" i="29"/>
  <c r="L155" i="29"/>
  <c r="I155" i="29"/>
  <c r="AA154" i="29"/>
  <c r="X154" i="29"/>
  <c r="U154" i="29"/>
  <c r="R154" i="29"/>
  <c r="O154" i="29"/>
  <c r="L154" i="29"/>
  <c r="I154" i="29"/>
  <c r="AA153" i="29"/>
  <c r="X153" i="29"/>
  <c r="U153" i="29"/>
  <c r="R153" i="29"/>
  <c r="O153" i="29"/>
  <c r="L153" i="29"/>
  <c r="I153" i="29"/>
  <c r="AA152" i="29"/>
  <c r="X152" i="29"/>
  <c r="U152" i="29"/>
  <c r="R152" i="29"/>
  <c r="O152" i="29"/>
  <c r="L152" i="29"/>
  <c r="I152" i="29"/>
  <c r="AA151" i="29"/>
  <c r="X151" i="29"/>
  <c r="U151" i="29"/>
  <c r="R151" i="29"/>
  <c r="O151" i="29"/>
  <c r="L151" i="29"/>
  <c r="I151" i="29"/>
  <c r="AA150" i="29"/>
  <c r="X150" i="29"/>
  <c r="U150" i="29"/>
  <c r="R150" i="29"/>
  <c r="O150" i="29"/>
  <c r="L150" i="29"/>
  <c r="I150" i="29"/>
  <c r="AA149" i="29"/>
  <c r="X149" i="29"/>
  <c r="U149" i="29"/>
  <c r="R149" i="29"/>
  <c r="O149" i="29"/>
  <c r="L149" i="29"/>
  <c r="I149" i="29"/>
  <c r="AA148" i="29"/>
  <c r="X148" i="29"/>
  <c r="U148" i="29"/>
  <c r="R148" i="29"/>
  <c r="O148" i="29"/>
  <c r="L148" i="29"/>
  <c r="I148" i="29"/>
  <c r="AA147" i="29"/>
  <c r="X147" i="29"/>
  <c r="U147" i="29"/>
  <c r="R147" i="29"/>
  <c r="O147" i="29"/>
  <c r="L147" i="29"/>
  <c r="I147" i="29"/>
  <c r="AA146" i="29"/>
  <c r="X146" i="29"/>
  <c r="U146" i="29"/>
  <c r="R146" i="29"/>
  <c r="O146" i="29"/>
  <c r="L146" i="29"/>
  <c r="I146" i="29"/>
  <c r="AA145" i="29"/>
  <c r="X145" i="29"/>
  <c r="U145" i="29"/>
  <c r="R145" i="29"/>
  <c r="O145" i="29"/>
  <c r="L145" i="29"/>
  <c r="I145" i="29"/>
  <c r="AA144" i="29"/>
  <c r="X144" i="29"/>
  <c r="U144" i="29"/>
  <c r="R144" i="29"/>
  <c r="O144" i="29"/>
  <c r="L144" i="29"/>
  <c r="I144" i="29"/>
  <c r="AA143" i="29"/>
  <c r="X143" i="29"/>
  <c r="U143" i="29"/>
  <c r="R143" i="29"/>
  <c r="O143" i="29"/>
  <c r="L143" i="29"/>
  <c r="I143" i="29"/>
  <c r="AA142" i="29"/>
  <c r="X142" i="29"/>
  <c r="U142" i="29"/>
  <c r="R142" i="29"/>
  <c r="O142" i="29"/>
  <c r="L142" i="29"/>
  <c r="I142" i="29"/>
  <c r="AA141" i="29"/>
  <c r="X141" i="29"/>
  <c r="U141" i="29"/>
  <c r="R141" i="29"/>
  <c r="O141" i="29"/>
  <c r="L141" i="29"/>
  <c r="I141" i="29"/>
  <c r="AA140" i="29"/>
  <c r="X140" i="29"/>
  <c r="U140" i="29"/>
  <c r="R140" i="29"/>
  <c r="O140" i="29"/>
  <c r="L140" i="29"/>
  <c r="I140" i="29"/>
  <c r="AA139" i="29"/>
  <c r="X139" i="29"/>
  <c r="U139" i="29"/>
  <c r="R139" i="29"/>
  <c r="O139" i="29"/>
  <c r="L139" i="29"/>
  <c r="I139" i="29"/>
  <c r="AA138" i="29"/>
  <c r="X138" i="29"/>
  <c r="U138" i="29"/>
  <c r="R138" i="29"/>
  <c r="O138" i="29"/>
  <c r="L138" i="29"/>
  <c r="I138" i="29"/>
  <c r="AA137" i="29"/>
  <c r="X137" i="29"/>
  <c r="U137" i="29"/>
  <c r="R137" i="29"/>
  <c r="O137" i="29"/>
  <c r="L137" i="29"/>
  <c r="I137" i="29"/>
  <c r="AA136" i="29"/>
  <c r="X136" i="29"/>
  <c r="U136" i="29"/>
  <c r="R136" i="29"/>
  <c r="O136" i="29"/>
  <c r="L136" i="29"/>
  <c r="I136" i="29"/>
  <c r="AA135" i="29"/>
  <c r="X135" i="29"/>
  <c r="U135" i="29"/>
  <c r="R135" i="29"/>
  <c r="O135" i="29"/>
  <c r="L135" i="29"/>
  <c r="I135" i="29"/>
  <c r="AA134" i="29"/>
  <c r="X134" i="29"/>
  <c r="U134" i="29"/>
  <c r="R134" i="29"/>
  <c r="O134" i="29"/>
  <c r="L134" i="29"/>
  <c r="I134" i="29"/>
  <c r="AA133" i="29"/>
  <c r="X133" i="29"/>
  <c r="U133" i="29"/>
  <c r="R133" i="29"/>
  <c r="O133" i="29"/>
  <c r="L133" i="29"/>
  <c r="I133" i="29"/>
  <c r="AA132" i="29"/>
  <c r="X132" i="29"/>
  <c r="U132" i="29"/>
  <c r="R132" i="29"/>
  <c r="O132" i="29"/>
  <c r="L132" i="29"/>
  <c r="I132" i="29"/>
  <c r="AA131" i="29"/>
  <c r="X131" i="29"/>
  <c r="U131" i="29"/>
  <c r="R131" i="29"/>
  <c r="O131" i="29"/>
  <c r="L131" i="29"/>
  <c r="I131" i="29"/>
  <c r="AA130" i="29"/>
  <c r="X130" i="29"/>
  <c r="U130" i="29"/>
  <c r="R130" i="29"/>
  <c r="O130" i="29"/>
  <c r="L130" i="29"/>
  <c r="I130" i="29"/>
  <c r="AA129" i="29"/>
  <c r="X129" i="29"/>
  <c r="U129" i="29"/>
  <c r="R129" i="29"/>
  <c r="O129" i="29"/>
  <c r="L129" i="29"/>
  <c r="I129" i="29"/>
  <c r="AA128" i="29"/>
  <c r="X128" i="29"/>
  <c r="U128" i="29"/>
  <c r="R128" i="29"/>
  <c r="O128" i="29"/>
  <c r="L128" i="29"/>
  <c r="I128" i="29"/>
  <c r="AA127" i="29"/>
  <c r="X127" i="29"/>
  <c r="U127" i="29"/>
  <c r="R127" i="29"/>
  <c r="O127" i="29"/>
  <c r="L127" i="29"/>
  <c r="I127" i="29"/>
  <c r="AA126" i="29"/>
  <c r="X126" i="29"/>
  <c r="U126" i="29"/>
  <c r="R126" i="29"/>
  <c r="O126" i="29"/>
  <c r="L126" i="29"/>
  <c r="I126" i="29"/>
  <c r="AA125" i="29"/>
  <c r="X125" i="29"/>
  <c r="U125" i="29"/>
  <c r="R125" i="29"/>
  <c r="O125" i="29"/>
  <c r="L125" i="29"/>
  <c r="I125" i="29"/>
  <c r="AA124" i="29"/>
  <c r="X124" i="29"/>
  <c r="U124" i="29"/>
  <c r="R124" i="29"/>
  <c r="O124" i="29"/>
  <c r="L124" i="29"/>
  <c r="I124" i="29"/>
  <c r="AA123" i="29"/>
  <c r="X123" i="29"/>
  <c r="U123" i="29"/>
  <c r="R123" i="29"/>
  <c r="O123" i="29"/>
  <c r="L123" i="29"/>
  <c r="I123" i="29"/>
  <c r="AA122" i="29"/>
  <c r="X122" i="29"/>
  <c r="U122" i="29"/>
  <c r="R122" i="29"/>
  <c r="O122" i="29"/>
  <c r="L122" i="29"/>
  <c r="I122" i="29"/>
  <c r="AA121" i="29"/>
  <c r="X121" i="29"/>
  <c r="U121" i="29"/>
  <c r="R121" i="29"/>
  <c r="O121" i="29"/>
  <c r="L121" i="29"/>
  <c r="I121" i="29"/>
  <c r="AA120" i="29"/>
  <c r="X120" i="29"/>
  <c r="U120" i="29"/>
  <c r="R120" i="29"/>
  <c r="O120" i="29"/>
  <c r="L120" i="29"/>
  <c r="I120" i="29"/>
  <c r="AA119" i="29"/>
  <c r="X119" i="29"/>
  <c r="U119" i="29"/>
  <c r="R119" i="29"/>
  <c r="O119" i="29"/>
  <c r="L119" i="29"/>
  <c r="I119" i="29"/>
  <c r="AA118" i="29"/>
  <c r="X118" i="29"/>
  <c r="U118" i="29"/>
  <c r="R118" i="29"/>
  <c r="O118" i="29"/>
  <c r="L118" i="29"/>
  <c r="I118" i="29"/>
  <c r="AA117" i="29"/>
  <c r="X117" i="29"/>
  <c r="U117" i="29"/>
  <c r="R117" i="29"/>
  <c r="O117" i="29"/>
  <c r="L117" i="29"/>
  <c r="I117" i="29"/>
  <c r="AA116" i="29"/>
  <c r="X116" i="29"/>
  <c r="U116" i="29"/>
  <c r="R116" i="29"/>
  <c r="O116" i="29"/>
  <c r="L116" i="29"/>
  <c r="I116" i="29"/>
  <c r="AA115" i="29"/>
  <c r="X115" i="29"/>
  <c r="U115" i="29"/>
  <c r="R115" i="29"/>
  <c r="O115" i="29"/>
  <c r="L115" i="29"/>
  <c r="I115" i="29"/>
  <c r="AA114" i="29"/>
  <c r="X114" i="29"/>
  <c r="U114" i="29"/>
  <c r="R114" i="29"/>
  <c r="O114" i="29"/>
  <c r="L114" i="29"/>
  <c r="I114" i="29"/>
  <c r="AA113" i="29"/>
  <c r="X113" i="29"/>
  <c r="U113" i="29"/>
  <c r="R113" i="29"/>
  <c r="O113" i="29"/>
  <c r="L113" i="29"/>
  <c r="I113" i="29"/>
  <c r="AA112" i="29"/>
  <c r="X112" i="29"/>
  <c r="U112" i="29"/>
  <c r="R112" i="29"/>
  <c r="O112" i="29"/>
  <c r="L112" i="29"/>
  <c r="I112" i="29"/>
  <c r="AA111" i="29"/>
  <c r="X111" i="29"/>
  <c r="U111" i="29"/>
  <c r="R111" i="29"/>
  <c r="O111" i="29"/>
  <c r="L111" i="29"/>
  <c r="I111" i="29"/>
  <c r="AA110" i="29"/>
  <c r="X110" i="29"/>
  <c r="U110" i="29"/>
  <c r="R110" i="29"/>
  <c r="O110" i="29"/>
  <c r="L110" i="29"/>
  <c r="I110" i="29"/>
  <c r="AA109" i="29"/>
  <c r="X109" i="29"/>
  <c r="U109" i="29"/>
  <c r="R109" i="29"/>
  <c r="O109" i="29"/>
  <c r="L109" i="29"/>
  <c r="I109" i="29"/>
  <c r="AA108" i="29"/>
  <c r="X108" i="29"/>
  <c r="U108" i="29"/>
  <c r="R108" i="29"/>
  <c r="O108" i="29"/>
  <c r="L108" i="29"/>
  <c r="I108" i="29"/>
  <c r="AA107" i="29"/>
  <c r="X107" i="29"/>
  <c r="U107" i="29"/>
  <c r="R107" i="29"/>
  <c r="O107" i="29"/>
  <c r="L107" i="29"/>
  <c r="I107" i="29"/>
  <c r="AA106" i="29"/>
  <c r="X106" i="29"/>
  <c r="U106" i="29"/>
  <c r="R106" i="29"/>
  <c r="O106" i="29"/>
  <c r="L106" i="29"/>
  <c r="I106" i="29"/>
  <c r="AA105" i="29"/>
  <c r="X105" i="29"/>
  <c r="U105" i="29"/>
  <c r="R105" i="29"/>
  <c r="O105" i="29"/>
  <c r="L105" i="29"/>
  <c r="I105" i="29"/>
  <c r="AA104" i="29"/>
  <c r="X104" i="29"/>
  <c r="U104" i="29"/>
  <c r="R104" i="29"/>
  <c r="O104" i="29"/>
  <c r="L104" i="29"/>
  <c r="I104" i="29"/>
  <c r="AA103" i="29"/>
  <c r="X103" i="29"/>
  <c r="U103" i="29"/>
  <c r="R103" i="29"/>
  <c r="O103" i="29"/>
  <c r="L103" i="29"/>
  <c r="I103" i="29"/>
  <c r="AA102" i="29"/>
  <c r="X102" i="29"/>
  <c r="U102" i="29"/>
  <c r="R102" i="29"/>
  <c r="O102" i="29"/>
  <c r="L102" i="29"/>
  <c r="I102" i="29"/>
  <c r="AA101" i="29"/>
  <c r="X101" i="29"/>
  <c r="U101" i="29"/>
  <c r="R101" i="29"/>
  <c r="O101" i="29"/>
  <c r="L101" i="29"/>
  <c r="I101" i="29"/>
  <c r="AA100" i="29"/>
  <c r="X100" i="29"/>
  <c r="U100" i="29"/>
  <c r="R100" i="29"/>
  <c r="O100" i="29"/>
  <c r="L100" i="29"/>
  <c r="I100" i="29"/>
  <c r="AA99" i="29"/>
  <c r="X99" i="29"/>
  <c r="U99" i="29"/>
  <c r="R99" i="29"/>
  <c r="O99" i="29"/>
  <c r="L99" i="29"/>
  <c r="I99" i="29"/>
  <c r="AA98" i="29"/>
  <c r="X98" i="29"/>
  <c r="U98" i="29"/>
  <c r="R98" i="29"/>
  <c r="O98" i="29"/>
  <c r="L98" i="29"/>
  <c r="I98" i="29"/>
  <c r="AA97" i="29"/>
  <c r="X97" i="29"/>
  <c r="U97" i="29"/>
  <c r="R97" i="29"/>
  <c r="O97" i="29"/>
  <c r="L97" i="29"/>
  <c r="I97" i="29"/>
  <c r="AA96" i="29"/>
  <c r="X96" i="29"/>
  <c r="U96" i="29"/>
  <c r="R96" i="29"/>
  <c r="O96" i="29"/>
  <c r="L96" i="29"/>
  <c r="I96" i="29"/>
  <c r="AA95" i="29"/>
  <c r="X95" i="29"/>
  <c r="U95" i="29"/>
  <c r="R95" i="29"/>
  <c r="O95" i="29"/>
  <c r="L95" i="29"/>
  <c r="I95" i="29"/>
  <c r="AA94" i="29"/>
  <c r="X94" i="29"/>
  <c r="U94" i="29"/>
  <c r="R94" i="29"/>
  <c r="O94" i="29"/>
  <c r="L94" i="29"/>
  <c r="I94" i="29"/>
  <c r="AA93" i="29"/>
  <c r="X93" i="29"/>
  <c r="U93" i="29"/>
  <c r="R93" i="29"/>
  <c r="O93" i="29"/>
  <c r="L93" i="29"/>
  <c r="I93" i="29"/>
  <c r="AA92" i="29"/>
  <c r="X92" i="29"/>
  <c r="U92" i="29"/>
  <c r="R92" i="29"/>
  <c r="O92" i="29"/>
  <c r="L92" i="29"/>
  <c r="I92" i="29"/>
  <c r="AA91" i="29"/>
  <c r="X91" i="29"/>
  <c r="U91" i="29"/>
  <c r="R91" i="29"/>
  <c r="O91" i="29"/>
  <c r="L91" i="29"/>
  <c r="I91" i="29"/>
  <c r="AA90" i="29"/>
  <c r="X90" i="29"/>
  <c r="U90" i="29"/>
  <c r="R90" i="29"/>
  <c r="O90" i="29"/>
  <c r="L90" i="29"/>
  <c r="I90" i="29"/>
  <c r="AA89" i="29"/>
  <c r="X89" i="29"/>
  <c r="U89" i="29"/>
  <c r="R89" i="29"/>
  <c r="O89" i="29"/>
  <c r="L89" i="29"/>
  <c r="I89" i="29"/>
  <c r="AA88" i="29"/>
  <c r="X88" i="29"/>
  <c r="U88" i="29"/>
  <c r="R88" i="29"/>
  <c r="O88" i="29"/>
  <c r="L88" i="29"/>
  <c r="I88" i="29"/>
  <c r="AA87" i="29"/>
  <c r="X87" i="29"/>
  <c r="U87" i="29"/>
  <c r="R87" i="29"/>
  <c r="O87" i="29"/>
  <c r="L87" i="29"/>
  <c r="I87" i="29"/>
  <c r="AA86" i="29"/>
  <c r="X86" i="29"/>
  <c r="U86" i="29"/>
  <c r="R86" i="29"/>
  <c r="O86" i="29"/>
  <c r="L86" i="29"/>
  <c r="I86" i="29"/>
  <c r="AA85" i="29"/>
  <c r="X85" i="29"/>
  <c r="U85" i="29"/>
  <c r="R85" i="29"/>
  <c r="O85" i="29"/>
  <c r="L85" i="29"/>
  <c r="I85" i="29"/>
  <c r="AA84" i="29"/>
  <c r="X84" i="29"/>
  <c r="U84" i="29"/>
  <c r="R84" i="29"/>
  <c r="O84" i="29"/>
  <c r="L84" i="29"/>
  <c r="I84" i="29"/>
  <c r="AA83" i="29"/>
  <c r="X83" i="29"/>
  <c r="U83" i="29"/>
  <c r="R83" i="29"/>
  <c r="O83" i="29"/>
  <c r="L83" i="29"/>
  <c r="I83" i="29"/>
  <c r="AA82" i="29"/>
  <c r="X82" i="29"/>
  <c r="U82" i="29"/>
  <c r="R82" i="29"/>
  <c r="O82" i="29"/>
  <c r="L82" i="29"/>
  <c r="I82" i="29"/>
  <c r="AA81" i="29"/>
  <c r="X81" i="29"/>
  <c r="U81" i="29"/>
  <c r="R81" i="29"/>
  <c r="O81" i="29"/>
  <c r="L81" i="29"/>
  <c r="I81" i="29"/>
  <c r="AA80" i="29"/>
  <c r="X80" i="29"/>
  <c r="U80" i="29"/>
  <c r="R80" i="29"/>
  <c r="O80" i="29"/>
  <c r="L80" i="29"/>
  <c r="I80" i="29"/>
  <c r="AA79" i="29"/>
  <c r="X79" i="29"/>
  <c r="U79" i="29"/>
  <c r="R79" i="29"/>
  <c r="O79" i="29"/>
  <c r="L79" i="29"/>
  <c r="I79" i="29"/>
  <c r="AA78" i="29"/>
  <c r="X78" i="29"/>
  <c r="U78" i="29"/>
  <c r="R78" i="29"/>
  <c r="O78" i="29"/>
  <c r="L78" i="29"/>
  <c r="I78" i="29"/>
  <c r="AA77" i="29"/>
  <c r="X77" i="29"/>
  <c r="U77" i="29"/>
  <c r="R77" i="29"/>
  <c r="O77" i="29"/>
  <c r="L77" i="29"/>
  <c r="I77" i="29"/>
  <c r="AA76" i="29"/>
  <c r="X76" i="29"/>
  <c r="U76" i="29"/>
  <c r="R76" i="29"/>
  <c r="O76" i="29"/>
  <c r="L76" i="29"/>
  <c r="I76" i="29"/>
  <c r="AA75" i="29"/>
  <c r="X75" i="29"/>
  <c r="U75" i="29"/>
  <c r="R75" i="29"/>
  <c r="O75" i="29"/>
  <c r="L75" i="29"/>
  <c r="I75" i="29"/>
  <c r="AA74" i="29"/>
  <c r="X74" i="29"/>
  <c r="U74" i="29"/>
  <c r="R74" i="29"/>
  <c r="O74" i="29"/>
  <c r="L74" i="29"/>
  <c r="I74" i="29"/>
  <c r="AA73" i="29"/>
  <c r="X73" i="29"/>
  <c r="U73" i="29"/>
  <c r="R73" i="29"/>
  <c r="O73" i="29"/>
  <c r="L73" i="29"/>
  <c r="I73" i="29"/>
  <c r="AA72" i="29"/>
  <c r="X72" i="29"/>
  <c r="U72" i="29"/>
  <c r="R72" i="29"/>
  <c r="O72" i="29"/>
  <c r="L72" i="29"/>
  <c r="I72" i="29"/>
  <c r="AA71" i="29"/>
  <c r="X71" i="29"/>
  <c r="U71" i="29"/>
  <c r="R71" i="29"/>
  <c r="O71" i="29"/>
  <c r="L71" i="29"/>
  <c r="I71" i="29"/>
  <c r="AA70" i="29"/>
  <c r="X70" i="29"/>
  <c r="U70" i="29"/>
  <c r="R70" i="29"/>
  <c r="O70" i="29"/>
  <c r="L70" i="29"/>
  <c r="I70" i="29"/>
  <c r="AA69" i="29"/>
  <c r="X69" i="29"/>
  <c r="U69" i="29"/>
  <c r="R69" i="29"/>
  <c r="O69" i="29"/>
  <c r="L69" i="29"/>
  <c r="I69" i="29"/>
  <c r="AA68" i="29"/>
  <c r="X68" i="29"/>
  <c r="U68" i="29"/>
  <c r="R68" i="29"/>
  <c r="O68" i="29"/>
  <c r="L68" i="29"/>
  <c r="I68" i="29"/>
  <c r="AA67" i="29"/>
  <c r="X67" i="29"/>
  <c r="U67" i="29"/>
  <c r="R67" i="29"/>
  <c r="O67" i="29"/>
  <c r="L67" i="29"/>
  <c r="I67" i="29"/>
  <c r="AA66" i="29"/>
  <c r="X66" i="29"/>
  <c r="U66" i="29"/>
  <c r="R66" i="29"/>
  <c r="O66" i="29"/>
  <c r="L66" i="29"/>
  <c r="I66" i="29"/>
  <c r="AA65" i="29"/>
  <c r="X65" i="29"/>
  <c r="U65" i="29"/>
  <c r="R65" i="29"/>
  <c r="O65" i="29"/>
  <c r="L65" i="29"/>
  <c r="I65" i="29"/>
  <c r="AA64" i="29"/>
  <c r="X64" i="29"/>
  <c r="U64" i="29"/>
  <c r="R64" i="29"/>
  <c r="O64" i="29"/>
  <c r="L64" i="29"/>
  <c r="I64" i="29"/>
  <c r="AA63" i="29"/>
  <c r="X63" i="29"/>
  <c r="U63" i="29"/>
  <c r="R63" i="29"/>
  <c r="O63" i="29"/>
  <c r="L63" i="29"/>
  <c r="I63" i="29"/>
  <c r="AA62" i="29"/>
  <c r="X62" i="29"/>
  <c r="U62" i="29"/>
  <c r="R62" i="29"/>
  <c r="O62" i="29"/>
  <c r="L62" i="29"/>
  <c r="I62" i="29"/>
  <c r="AA61" i="29"/>
  <c r="X61" i="29"/>
  <c r="U61" i="29"/>
  <c r="R61" i="29"/>
  <c r="O61" i="29"/>
  <c r="L61" i="29"/>
  <c r="I61" i="29"/>
  <c r="AA60" i="29"/>
  <c r="X60" i="29"/>
  <c r="U60" i="29"/>
  <c r="R60" i="29"/>
  <c r="O60" i="29"/>
  <c r="L60" i="29"/>
  <c r="I60" i="29"/>
  <c r="AA59" i="29"/>
  <c r="X59" i="29"/>
  <c r="U59" i="29"/>
  <c r="R59" i="29"/>
  <c r="O59" i="29"/>
  <c r="L59" i="29"/>
  <c r="I59" i="29"/>
  <c r="AA58" i="29"/>
  <c r="X58" i="29"/>
  <c r="U58" i="29"/>
  <c r="R58" i="29"/>
  <c r="O58" i="29"/>
  <c r="L58" i="29"/>
  <c r="I58" i="29"/>
  <c r="AA57" i="29"/>
  <c r="X57" i="29"/>
  <c r="U57" i="29"/>
  <c r="R57" i="29"/>
  <c r="O57" i="29"/>
  <c r="L57" i="29"/>
  <c r="I57" i="29"/>
  <c r="AA56" i="29"/>
  <c r="X56" i="29"/>
  <c r="U56" i="29"/>
  <c r="R56" i="29"/>
  <c r="O56" i="29"/>
  <c r="L56" i="29"/>
  <c r="I56" i="29"/>
  <c r="AA55" i="29"/>
  <c r="X55" i="29"/>
  <c r="U55" i="29"/>
  <c r="R55" i="29"/>
  <c r="O55" i="29"/>
  <c r="L55" i="29"/>
  <c r="I55" i="29"/>
  <c r="AA54" i="29"/>
  <c r="X54" i="29"/>
  <c r="U54" i="29"/>
  <c r="R54" i="29"/>
  <c r="O54" i="29"/>
  <c r="L54" i="29"/>
  <c r="I54" i="29"/>
  <c r="AA53" i="29"/>
  <c r="X53" i="29"/>
  <c r="U53" i="29"/>
  <c r="R53" i="29"/>
  <c r="O53" i="29"/>
  <c r="L53" i="29"/>
  <c r="I53" i="29"/>
  <c r="AA52" i="29"/>
  <c r="X52" i="29"/>
  <c r="U52" i="29"/>
  <c r="R52" i="29"/>
  <c r="O52" i="29"/>
  <c r="L52" i="29"/>
  <c r="I52" i="29"/>
  <c r="AA51" i="29"/>
  <c r="X51" i="29"/>
  <c r="U51" i="29"/>
  <c r="R51" i="29"/>
  <c r="O51" i="29"/>
  <c r="L51" i="29"/>
  <c r="I51" i="29"/>
  <c r="AA50" i="29"/>
  <c r="X50" i="29"/>
  <c r="U50" i="29"/>
  <c r="R50" i="29"/>
  <c r="O50" i="29"/>
  <c r="L50" i="29"/>
  <c r="I50" i="29"/>
  <c r="AA49" i="29"/>
  <c r="X49" i="29"/>
  <c r="U49" i="29"/>
  <c r="R49" i="29"/>
  <c r="O49" i="29"/>
  <c r="L49" i="29"/>
  <c r="I49" i="29"/>
  <c r="AA48" i="29"/>
  <c r="X48" i="29"/>
  <c r="U48" i="29"/>
  <c r="R48" i="29"/>
  <c r="O48" i="29"/>
  <c r="L48" i="29"/>
  <c r="I48" i="29"/>
  <c r="AA47" i="29"/>
  <c r="X47" i="29"/>
  <c r="U47" i="29"/>
  <c r="R47" i="29"/>
  <c r="O47" i="29"/>
  <c r="L47" i="29"/>
  <c r="I47" i="29"/>
  <c r="AA46" i="29"/>
  <c r="X46" i="29"/>
  <c r="U46" i="29"/>
  <c r="R46" i="29"/>
  <c r="O46" i="29"/>
  <c r="L46" i="29"/>
  <c r="I46" i="29"/>
  <c r="AA45" i="29"/>
  <c r="X45" i="29"/>
  <c r="U45" i="29"/>
  <c r="R45" i="29"/>
  <c r="O45" i="29"/>
  <c r="L45" i="29"/>
  <c r="I45" i="29"/>
  <c r="AA44" i="29"/>
  <c r="X44" i="29"/>
  <c r="U44" i="29"/>
  <c r="R44" i="29"/>
  <c r="O44" i="29"/>
  <c r="L44" i="29"/>
  <c r="I44" i="29"/>
  <c r="AA43" i="29"/>
  <c r="X43" i="29"/>
  <c r="U43" i="29"/>
  <c r="R43" i="29"/>
  <c r="O43" i="29"/>
  <c r="L43" i="29"/>
  <c r="I43" i="29"/>
  <c r="AA42" i="29"/>
  <c r="X42" i="29"/>
  <c r="U42" i="29"/>
  <c r="R42" i="29"/>
  <c r="O42" i="29"/>
  <c r="L42" i="29"/>
  <c r="I42" i="29"/>
  <c r="AA41" i="29"/>
  <c r="X41" i="29"/>
  <c r="U41" i="29"/>
  <c r="R41" i="29"/>
  <c r="O41" i="29"/>
  <c r="L41" i="29"/>
  <c r="I41" i="29"/>
  <c r="AA40" i="29"/>
  <c r="X40" i="29"/>
  <c r="U40" i="29"/>
  <c r="R40" i="29"/>
  <c r="O40" i="29"/>
  <c r="L40" i="29"/>
  <c r="I40" i="29"/>
  <c r="AA39" i="29"/>
  <c r="X39" i="29"/>
  <c r="U39" i="29"/>
  <c r="R39" i="29"/>
  <c r="O39" i="29"/>
  <c r="L39" i="29"/>
  <c r="I39" i="29"/>
  <c r="AA38" i="29"/>
  <c r="X38" i="29"/>
  <c r="U38" i="29"/>
  <c r="R38" i="29"/>
  <c r="O38" i="29"/>
  <c r="L38" i="29"/>
  <c r="I38" i="29"/>
  <c r="AA37" i="29"/>
  <c r="X37" i="29"/>
  <c r="U37" i="29"/>
  <c r="R37" i="29"/>
  <c r="O37" i="29"/>
  <c r="L37" i="29"/>
  <c r="I37" i="29"/>
  <c r="AA36" i="29"/>
  <c r="X36" i="29"/>
  <c r="U36" i="29"/>
  <c r="R36" i="29"/>
  <c r="O36" i="29"/>
  <c r="L36" i="29"/>
  <c r="I36" i="29"/>
  <c r="AA35" i="29"/>
  <c r="X35" i="29"/>
  <c r="U35" i="29"/>
  <c r="R35" i="29"/>
  <c r="O35" i="29"/>
  <c r="L35" i="29"/>
  <c r="I35" i="29"/>
  <c r="AA34" i="29"/>
  <c r="X34" i="29"/>
  <c r="U34" i="29"/>
  <c r="R34" i="29"/>
  <c r="O34" i="29"/>
  <c r="L34" i="29"/>
  <c r="I34" i="29"/>
  <c r="AA33" i="29"/>
  <c r="X33" i="29"/>
  <c r="U33" i="29"/>
  <c r="R33" i="29"/>
  <c r="O33" i="29"/>
  <c r="L33" i="29"/>
  <c r="I33" i="29"/>
  <c r="AA32" i="29"/>
  <c r="X32" i="29"/>
  <c r="U32" i="29"/>
  <c r="R32" i="29"/>
  <c r="O32" i="29"/>
  <c r="L32" i="29"/>
  <c r="I32" i="29"/>
  <c r="AA31" i="29"/>
  <c r="X31" i="29"/>
  <c r="U31" i="29"/>
  <c r="R31" i="29"/>
  <c r="O31" i="29"/>
  <c r="L31" i="29"/>
  <c r="I31" i="29"/>
  <c r="AA30" i="29"/>
  <c r="X30" i="29"/>
  <c r="U30" i="29"/>
  <c r="R30" i="29"/>
  <c r="O30" i="29"/>
  <c r="L30" i="29"/>
  <c r="I30" i="29"/>
  <c r="AA29" i="29"/>
  <c r="X29" i="29"/>
  <c r="U29" i="29"/>
  <c r="R29" i="29"/>
  <c r="O29" i="29"/>
  <c r="L29" i="29"/>
  <c r="I29" i="29"/>
  <c r="AA28" i="29"/>
  <c r="X28" i="29"/>
  <c r="U28" i="29"/>
  <c r="R28" i="29"/>
  <c r="O28" i="29"/>
  <c r="L28" i="29"/>
  <c r="I28" i="29"/>
  <c r="AA27" i="29"/>
  <c r="X27" i="29"/>
  <c r="U27" i="29"/>
  <c r="R27" i="29"/>
  <c r="O27" i="29"/>
  <c r="L27" i="29"/>
  <c r="I27" i="29"/>
  <c r="AA26" i="29"/>
  <c r="X26" i="29"/>
  <c r="U26" i="29"/>
  <c r="R26" i="29"/>
  <c r="O26" i="29"/>
  <c r="L26" i="29"/>
  <c r="I26" i="29"/>
  <c r="AA25" i="29"/>
  <c r="X25" i="29"/>
  <c r="U25" i="29"/>
  <c r="R25" i="29"/>
  <c r="O25" i="29"/>
  <c r="L25" i="29"/>
  <c r="I25" i="29"/>
  <c r="AA24" i="29"/>
  <c r="X24" i="29"/>
  <c r="U24" i="29"/>
  <c r="R24" i="29"/>
  <c r="O24" i="29"/>
  <c r="L24" i="29"/>
  <c r="I24" i="29"/>
  <c r="AA23" i="29"/>
  <c r="X23" i="29"/>
  <c r="U23" i="29"/>
  <c r="R23" i="29"/>
  <c r="O23" i="29"/>
  <c r="L23" i="29"/>
  <c r="I23" i="29"/>
  <c r="AA22" i="29"/>
  <c r="X22" i="29"/>
  <c r="U22" i="29"/>
  <c r="R22" i="29"/>
  <c r="O22" i="29"/>
  <c r="L22" i="29"/>
  <c r="I22" i="29"/>
  <c r="AA21" i="29"/>
  <c r="X21" i="29"/>
  <c r="U21" i="29"/>
  <c r="R21" i="29"/>
  <c r="O21" i="29"/>
  <c r="L21" i="29"/>
  <c r="I21" i="29"/>
  <c r="AA20" i="29"/>
  <c r="X20" i="29"/>
  <c r="U20" i="29"/>
  <c r="R20" i="29"/>
  <c r="O20" i="29"/>
  <c r="L20" i="29"/>
  <c r="I20" i="29"/>
  <c r="AA19" i="29"/>
  <c r="X19" i="29"/>
  <c r="U19" i="29"/>
  <c r="R19" i="29"/>
  <c r="O19" i="29"/>
  <c r="L19" i="29"/>
  <c r="I19" i="29"/>
  <c r="AA18" i="29"/>
  <c r="X18" i="29"/>
  <c r="U18" i="29"/>
  <c r="R18" i="29"/>
  <c r="O18" i="29"/>
  <c r="L18" i="29"/>
  <c r="I18" i="29"/>
  <c r="AA17" i="29"/>
  <c r="X17" i="29"/>
  <c r="U17" i="29"/>
  <c r="R17" i="29"/>
  <c r="O17" i="29"/>
  <c r="L17" i="29"/>
  <c r="I17" i="29"/>
  <c r="AA16" i="29"/>
  <c r="X16" i="29"/>
  <c r="U16" i="29"/>
  <c r="R16" i="29"/>
  <c r="O16" i="29"/>
  <c r="L16" i="29"/>
  <c r="I16" i="29"/>
  <c r="AA15" i="29"/>
  <c r="X15" i="29"/>
  <c r="U15" i="29"/>
  <c r="R15" i="29"/>
  <c r="O15" i="29"/>
  <c r="L15" i="29"/>
  <c r="I15" i="29"/>
  <c r="AA14" i="29"/>
  <c r="X14" i="29"/>
  <c r="U14" i="29"/>
  <c r="R14" i="29"/>
  <c r="O14" i="29"/>
  <c r="L14" i="29"/>
  <c r="I14" i="29"/>
  <c r="AA13" i="29"/>
  <c r="X13" i="29"/>
  <c r="U13" i="29"/>
  <c r="R13" i="29"/>
  <c r="O13" i="29"/>
  <c r="L13" i="29"/>
  <c r="I13" i="29"/>
  <c r="AA12" i="29"/>
  <c r="X12" i="29"/>
  <c r="U12" i="29"/>
  <c r="R12" i="29"/>
  <c r="O12" i="29"/>
  <c r="L12" i="29"/>
  <c r="I12" i="29"/>
  <c r="AA11" i="29"/>
  <c r="X11" i="29"/>
  <c r="U11" i="29"/>
  <c r="R11" i="29"/>
  <c r="O11" i="29"/>
  <c r="L11" i="29"/>
  <c r="I11" i="29"/>
  <c r="AA10" i="29"/>
  <c r="X10" i="29"/>
  <c r="U10" i="29"/>
  <c r="R10" i="29"/>
  <c r="O10" i="29"/>
  <c r="L10" i="29"/>
  <c r="I10" i="29"/>
  <c r="AA9" i="29"/>
  <c r="X9" i="29"/>
  <c r="U9" i="29"/>
  <c r="R9" i="29"/>
  <c r="O9" i="29"/>
  <c r="L9" i="29"/>
  <c r="I9" i="29"/>
  <c r="AA8" i="29"/>
  <c r="X8" i="29"/>
  <c r="U8" i="29"/>
  <c r="R8" i="29"/>
  <c r="O8" i="29"/>
  <c r="L8" i="29"/>
  <c r="I8" i="29"/>
  <c r="AA7" i="29"/>
  <c r="X7" i="29"/>
  <c r="U7" i="29"/>
  <c r="R7" i="29"/>
  <c r="O7" i="29"/>
  <c r="L7" i="29"/>
  <c r="I7" i="29"/>
  <c r="AA6" i="29"/>
  <c r="X6" i="29"/>
  <c r="U6" i="29"/>
  <c r="R6" i="29"/>
  <c r="O6" i="29"/>
  <c r="L6" i="29"/>
  <c r="I6" i="29"/>
  <c r="AA5" i="29"/>
  <c r="X5" i="29"/>
  <c r="U5" i="29"/>
  <c r="R5" i="29"/>
  <c r="O5" i="29"/>
  <c r="L5" i="29"/>
  <c r="I5" i="29"/>
  <c r="AA4" i="29"/>
  <c r="X4" i="29"/>
  <c r="U4" i="29"/>
  <c r="R4" i="29"/>
  <c r="O4" i="29"/>
  <c r="L4" i="29"/>
  <c r="I4" i="29"/>
  <c r="AA3" i="29"/>
  <c r="X3" i="29"/>
  <c r="U3" i="29"/>
  <c r="R3" i="29"/>
  <c r="O3" i="29"/>
  <c r="L3" i="29"/>
  <c r="I3" i="29"/>
  <c r="AA2" i="29"/>
  <c r="X2" i="29"/>
  <c r="U2" i="29"/>
  <c r="R2" i="29"/>
  <c r="O2" i="29"/>
  <c r="L2" i="29"/>
  <c r="I2" i="29"/>
  <c r="N1813" i="27" l="1"/>
  <c r="L1813" i="27"/>
  <c r="J1813" i="27"/>
  <c r="G1813" i="27"/>
  <c r="G1812" i="27"/>
  <c r="N1811" i="27"/>
  <c r="L1811" i="27"/>
  <c r="J1811" i="27"/>
  <c r="G1811" i="27"/>
  <c r="G1810" i="27"/>
  <c r="N1809" i="27"/>
  <c r="L1809" i="27"/>
  <c r="J1809" i="27"/>
  <c r="G1809" i="27"/>
  <c r="G1808" i="27"/>
  <c r="N1807" i="27"/>
  <c r="L1807" i="27"/>
  <c r="J1807" i="27"/>
  <c r="G1807" i="27"/>
  <c r="G1806" i="27"/>
  <c r="H1807" i="27" s="1"/>
  <c r="N1805" i="27"/>
  <c r="L1805" i="27"/>
  <c r="J1805" i="27"/>
  <c r="H1805" i="27"/>
  <c r="G1805" i="27"/>
  <c r="G1804" i="27"/>
  <c r="N1803" i="27"/>
  <c r="L1803" i="27"/>
  <c r="J1803" i="27"/>
  <c r="G1803" i="27"/>
  <c r="H1803" i="27" s="1"/>
  <c r="G1802" i="27"/>
  <c r="N1801" i="27"/>
  <c r="L1801" i="27"/>
  <c r="J1801" i="27"/>
  <c r="G1801" i="27"/>
  <c r="G1800" i="27"/>
  <c r="N1799" i="27"/>
  <c r="L1799" i="27"/>
  <c r="J1799" i="27"/>
  <c r="G1799" i="27"/>
  <c r="G1798" i="27"/>
  <c r="N1797" i="27"/>
  <c r="L1797" i="27"/>
  <c r="J1797" i="27"/>
  <c r="G1797" i="27"/>
  <c r="G1796" i="27"/>
  <c r="N1795" i="27"/>
  <c r="L1795" i="27"/>
  <c r="J1795" i="27"/>
  <c r="G1795" i="27"/>
  <c r="G1794" i="27"/>
  <c r="H1795" i="27" s="1"/>
  <c r="N1793" i="27"/>
  <c r="L1793" i="27"/>
  <c r="J1793" i="27"/>
  <c r="G1793" i="27"/>
  <c r="G1792" i="27"/>
  <c r="H1793" i="27" s="1"/>
  <c r="N1791" i="27"/>
  <c r="L1791" i="27"/>
  <c r="J1791" i="27"/>
  <c r="G1791" i="27"/>
  <c r="G1790" i="27"/>
  <c r="N1789" i="27"/>
  <c r="L1789" i="27"/>
  <c r="J1789" i="27"/>
  <c r="G1789" i="27"/>
  <c r="G1788" i="27"/>
  <c r="H1789" i="27" s="1"/>
  <c r="N1787" i="27"/>
  <c r="L1787" i="27"/>
  <c r="J1787" i="27"/>
  <c r="G1787" i="27"/>
  <c r="G1786" i="27"/>
  <c r="N1785" i="27"/>
  <c r="L1785" i="27"/>
  <c r="J1785" i="27"/>
  <c r="G1785" i="27"/>
  <c r="G1784" i="27"/>
  <c r="N1783" i="27"/>
  <c r="L1783" i="27"/>
  <c r="J1783" i="27"/>
  <c r="G1783" i="27"/>
  <c r="H1783" i="27" s="1"/>
  <c r="G1782" i="27"/>
  <c r="G1781" i="27"/>
  <c r="N1780" i="27"/>
  <c r="L1780" i="27"/>
  <c r="J1780" i="27"/>
  <c r="G1780" i="27"/>
  <c r="G1779" i="27"/>
  <c r="N1778" i="27"/>
  <c r="L1778" i="27"/>
  <c r="J1778" i="27"/>
  <c r="G1778" i="27"/>
  <c r="G1777" i="27"/>
  <c r="N1776" i="27"/>
  <c r="L1776" i="27"/>
  <c r="J1776" i="27"/>
  <c r="G1776" i="27"/>
  <c r="G1775" i="27"/>
  <c r="N1774" i="27"/>
  <c r="L1774" i="27"/>
  <c r="J1774" i="27"/>
  <c r="G1774" i="27"/>
  <c r="G1773" i="27"/>
  <c r="H1774" i="27" s="1"/>
  <c r="N1772" i="27"/>
  <c r="L1772" i="27"/>
  <c r="J1772" i="27"/>
  <c r="G1772" i="27"/>
  <c r="G1771" i="27"/>
  <c r="N1770" i="27"/>
  <c r="L1770" i="27"/>
  <c r="J1770" i="27"/>
  <c r="G1770" i="27"/>
  <c r="G1769" i="27"/>
  <c r="N1768" i="27"/>
  <c r="L1768" i="27"/>
  <c r="J1768" i="27"/>
  <c r="G1768" i="27"/>
  <c r="G1767" i="27"/>
  <c r="N1766" i="27"/>
  <c r="L1766" i="27"/>
  <c r="J1766" i="27"/>
  <c r="G1766" i="27"/>
  <c r="G1765" i="27"/>
  <c r="H1766" i="27" s="1"/>
  <c r="N1764" i="27"/>
  <c r="L1764" i="27"/>
  <c r="J1764" i="27"/>
  <c r="G1764" i="27"/>
  <c r="G1763" i="27"/>
  <c r="N1762" i="27"/>
  <c r="L1762" i="27"/>
  <c r="J1762" i="27"/>
  <c r="G1762" i="27"/>
  <c r="H1762" i="27" s="1"/>
  <c r="G1761" i="27"/>
  <c r="N1760" i="27"/>
  <c r="L1760" i="27"/>
  <c r="J1760" i="27"/>
  <c r="G1760" i="27"/>
  <c r="G1759" i="27"/>
  <c r="N1758" i="27"/>
  <c r="L1758" i="27"/>
  <c r="J1758" i="27"/>
  <c r="G1758" i="27"/>
  <c r="G1757" i="27"/>
  <c r="N1756" i="27"/>
  <c r="L1756" i="27"/>
  <c r="J1756" i="27"/>
  <c r="G1756" i="27"/>
  <c r="G1755" i="27"/>
  <c r="H1756" i="27" s="1"/>
  <c r="N1754" i="27"/>
  <c r="L1754" i="27"/>
  <c r="J1754" i="27"/>
  <c r="G1754" i="27"/>
  <c r="H1754" i="27" s="1"/>
  <c r="G1753" i="27"/>
  <c r="N1752" i="27"/>
  <c r="L1752" i="27"/>
  <c r="J1752" i="27"/>
  <c r="G1752" i="27"/>
  <c r="G1751" i="27"/>
  <c r="N1750" i="27"/>
  <c r="L1750" i="27"/>
  <c r="J1750" i="27"/>
  <c r="G1750" i="27"/>
  <c r="H1750" i="27" s="1"/>
  <c r="G1749" i="27"/>
  <c r="G1748" i="27"/>
  <c r="N1747" i="27"/>
  <c r="L1747" i="27"/>
  <c r="J1747" i="27"/>
  <c r="H1747" i="27"/>
  <c r="G1747" i="27"/>
  <c r="G1746" i="27"/>
  <c r="N1745" i="27"/>
  <c r="L1745" i="27"/>
  <c r="J1745" i="27"/>
  <c r="G1745" i="27"/>
  <c r="G1744" i="27"/>
  <c r="N1743" i="27"/>
  <c r="L1743" i="27"/>
  <c r="J1743" i="27"/>
  <c r="G1743" i="27"/>
  <c r="G1742" i="27"/>
  <c r="N1741" i="27"/>
  <c r="L1741" i="27"/>
  <c r="J1741" i="27"/>
  <c r="G1741" i="27"/>
  <c r="G1740" i="27"/>
  <c r="N1739" i="27"/>
  <c r="L1739" i="27"/>
  <c r="J1739" i="27"/>
  <c r="G1739" i="27"/>
  <c r="H1739" i="27" s="1"/>
  <c r="G1738" i="27"/>
  <c r="N1737" i="27"/>
  <c r="L1737" i="27"/>
  <c r="J1737" i="27"/>
  <c r="G1737" i="27"/>
  <c r="G1736" i="27"/>
  <c r="N1735" i="27"/>
  <c r="L1735" i="27"/>
  <c r="J1735" i="27"/>
  <c r="G1735" i="27"/>
  <c r="G1734" i="27"/>
  <c r="H1735" i="27" s="1"/>
  <c r="N1733" i="27"/>
  <c r="L1733" i="27"/>
  <c r="J1733" i="27"/>
  <c r="G1733" i="27"/>
  <c r="H1733" i="27" s="1"/>
  <c r="G1732" i="27"/>
  <c r="N1731" i="27"/>
  <c r="L1731" i="27"/>
  <c r="J1731" i="27"/>
  <c r="G1731" i="27"/>
  <c r="G1730" i="27"/>
  <c r="N1729" i="27"/>
  <c r="L1729" i="27"/>
  <c r="J1729" i="27"/>
  <c r="G1729" i="27"/>
  <c r="G1728" i="27"/>
  <c r="N1727" i="27"/>
  <c r="L1727" i="27"/>
  <c r="J1727" i="27"/>
  <c r="G1727" i="27"/>
  <c r="G1726" i="27"/>
  <c r="N1725" i="27"/>
  <c r="L1725" i="27"/>
  <c r="J1725" i="27"/>
  <c r="G1725" i="27"/>
  <c r="H1725" i="27" s="1"/>
  <c r="G1724" i="27"/>
  <c r="N1723" i="27"/>
  <c r="L1723" i="27"/>
  <c r="J1723" i="27" a="1"/>
  <c r="J1723" i="27" s="1"/>
  <c r="G1723" i="27"/>
  <c r="G1722" i="27"/>
  <c r="N1721" i="27"/>
  <c r="L1721" i="27"/>
  <c r="J1721" i="27" a="1"/>
  <c r="J1721" i="27" s="1"/>
  <c r="G1721" i="27"/>
  <c r="H1721" i="27" s="1"/>
  <c r="G1720" i="27"/>
  <c r="N1719" i="27"/>
  <c r="L1719" i="27"/>
  <c r="J1719" i="27" a="1"/>
  <c r="J1719" i="27" s="1"/>
  <c r="G1719" i="27"/>
  <c r="G1718" i="27"/>
  <c r="N1717" i="27"/>
  <c r="L1717" i="27"/>
  <c r="J1717" i="27" a="1"/>
  <c r="J1717" i="27" s="1"/>
  <c r="G1717" i="27"/>
  <c r="H1717" i="27" s="1"/>
  <c r="G1716" i="27"/>
  <c r="G1715" i="27"/>
  <c r="N1714" i="27"/>
  <c r="L1714" i="27"/>
  <c r="J1714" i="27" a="1"/>
  <c r="J1714" i="27" s="1"/>
  <c r="G1714" i="27"/>
  <c r="G1713" i="27"/>
  <c r="N1712" i="27"/>
  <c r="L1712" i="27"/>
  <c r="J1712" i="27"/>
  <c r="G1712" i="27"/>
  <c r="G1711" i="27"/>
  <c r="N1710" i="27"/>
  <c r="L1710" i="27"/>
  <c r="J1710" i="27"/>
  <c r="G1710" i="27"/>
  <c r="G1709" i="27"/>
  <c r="N1708" i="27"/>
  <c r="L1708" i="27"/>
  <c r="J1708" i="27"/>
  <c r="G1708" i="27"/>
  <c r="H1708" i="27" s="1"/>
  <c r="G1707" i="27"/>
  <c r="N1706" i="27"/>
  <c r="L1706" i="27"/>
  <c r="J1706" i="27"/>
  <c r="G1706" i="27"/>
  <c r="G1705" i="27"/>
  <c r="N1704" i="27"/>
  <c r="L1704" i="27"/>
  <c r="J1704" i="27"/>
  <c r="G1704" i="27"/>
  <c r="G1703" i="27"/>
  <c r="H1704" i="27" s="1"/>
  <c r="N1702" i="27"/>
  <c r="L1702" i="27"/>
  <c r="J1702" i="27"/>
  <c r="G1702" i="27"/>
  <c r="G1701" i="27"/>
  <c r="N1700" i="27"/>
  <c r="L1700" i="27"/>
  <c r="J1700" i="27"/>
  <c r="G1700" i="27"/>
  <c r="G1699" i="27"/>
  <c r="N1698" i="27"/>
  <c r="L1698" i="27"/>
  <c r="J1698" i="27"/>
  <c r="G1698" i="27"/>
  <c r="G1697" i="27"/>
  <c r="H1698" i="27" s="1"/>
  <c r="N1696" i="27"/>
  <c r="L1696" i="27"/>
  <c r="J1696" i="27"/>
  <c r="G1696" i="27"/>
  <c r="G1695" i="27"/>
  <c r="N1694" i="27"/>
  <c r="L1694" i="27"/>
  <c r="J1694" i="27"/>
  <c r="G1694" i="27"/>
  <c r="H1694" i="27" s="1"/>
  <c r="G1693" i="27"/>
  <c r="N1692" i="27"/>
  <c r="L1692" i="27"/>
  <c r="J1692" i="27"/>
  <c r="G1692" i="27"/>
  <c r="G1691" i="27"/>
  <c r="N1690" i="27"/>
  <c r="L1690" i="27"/>
  <c r="J1690" i="27"/>
  <c r="G1690" i="27"/>
  <c r="G1689" i="27"/>
  <c r="N1688" i="27"/>
  <c r="L1688" i="27"/>
  <c r="J1688" i="27"/>
  <c r="G1688" i="27"/>
  <c r="G1687" i="27"/>
  <c r="N1686" i="27"/>
  <c r="L1686" i="27"/>
  <c r="J1686" i="27"/>
  <c r="G1686" i="27"/>
  <c r="G1685" i="27"/>
  <c r="N1684" i="27"/>
  <c r="L1684" i="27"/>
  <c r="J1684" i="27"/>
  <c r="G1684" i="27"/>
  <c r="G1683" i="27"/>
  <c r="G1682" i="27"/>
  <c r="N1681" i="27"/>
  <c r="L1681" i="27"/>
  <c r="J1681" i="27"/>
  <c r="G1681" i="27"/>
  <c r="G1680" i="27"/>
  <c r="N1679" i="27"/>
  <c r="L1679" i="27"/>
  <c r="J1679" i="27"/>
  <c r="G1679" i="27"/>
  <c r="H1679" i="27" s="1"/>
  <c r="G1678" i="27"/>
  <c r="N1677" i="27"/>
  <c r="L1677" i="27"/>
  <c r="J1677" i="27"/>
  <c r="G1677" i="27"/>
  <c r="G1676" i="27"/>
  <c r="N1675" i="27"/>
  <c r="L1675" i="27"/>
  <c r="J1675" i="27"/>
  <c r="G1675" i="27"/>
  <c r="G1674" i="27"/>
  <c r="H1675" i="27" s="1"/>
  <c r="N1673" i="27"/>
  <c r="L1673" i="27"/>
  <c r="J1673" i="27"/>
  <c r="G1673" i="27"/>
  <c r="G1672" i="27"/>
  <c r="N1671" i="27"/>
  <c r="L1671" i="27"/>
  <c r="J1671" i="27"/>
  <c r="G1671" i="27"/>
  <c r="H1671" i="27" s="1"/>
  <c r="G1670" i="27"/>
  <c r="N1669" i="27"/>
  <c r="L1669" i="27"/>
  <c r="J1669" i="27"/>
  <c r="G1669" i="27"/>
  <c r="G1668" i="27"/>
  <c r="N1667" i="27"/>
  <c r="L1667" i="27"/>
  <c r="J1667" i="27"/>
  <c r="G1667" i="27"/>
  <c r="G1666" i="27"/>
  <c r="N1665" i="27"/>
  <c r="L1665" i="27"/>
  <c r="J1665" i="27"/>
  <c r="G1665" i="27"/>
  <c r="G1664" i="27"/>
  <c r="N1663" i="27"/>
  <c r="L1663" i="27"/>
  <c r="J1663" i="27"/>
  <c r="G1663" i="27"/>
  <c r="G1662" i="27"/>
  <c r="N1661" i="27"/>
  <c r="L1661" i="27"/>
  <c r="J1661" i="27"/>
  <c r="G1661" i="27"/>
  <c r="G1660" i="27"/>
  <c r="N1659" i="27"/>
  <c r="L1659" i="27"/>
  <c r="J1659" i="27"/>
  <c r="G1659" i="27"/>
  <c r="H1659" i="27" s="1"/>
  <c r="G1658" i="27"/>
  <c r="N1657" i="27"/>
  <c r="L1657" i="27"/>
  <c r="J1657" i="27"/>
  <c r="H1657" i="27"/>
  <c r="G1657" i="27"/>
  <c r="G1656" i="27"/>
  <c r="N1655" i="27"/>
  <c r="L1655" i="27"/>
  <c r="J1655" i="27"/>
  <c r="G1655" i="27"/>
  <c r="G1654" i="27"/>
  <c r="N1653" i="27"/>
  <c r="L1653" i="27"/>
  <c r="J1653" i="27"/>
  <c r="G1653" i="27"/>
  <c r="G1652" i="27"/>
  <c r="N1651" i="27"/>
  <c r="L1651" i="27"/>
  <c r="J1651" i="27"/>
  <c r="G1651" i="27"/>
  <c r="H1651" i="27" s="1"/>
  <c r="G1650" i="27"/>
  <c r="G1649" i="27"/>
  <c r="N1648" i="27"/>
  <c r="L1648" i="27"/>
  <c r="J1648" i="27"/>
  <c r="G1648" i="27"/>
  <c r="H1648" i="27" s="1"/>
  <c r="G1647" i="27"/>
  <c r="N1646" i="27"/>
  <c r="L1646" i="27"/>
  <c r="J1646" i="27"/>
  <c r="G1646" i="27"/>
  <c r="H1646" i="27" s="1"/>
  <c r="G1645" i="27"/>
  <c r="N1644" i="27"/>
  <c r="L1644" i="27"/>
  <c r="J1644" i="27"/>
  <c r="G1644" i="27"/>
  <c r="G1643" i="27"/>
  <c r="N1642" i="27"/>
  <c r="L1642" i="27"/>
  <c r="J1642" i="27"/>
  <c r="G1642" i="27"/>
  <c r="G1641" i="27"/>
  <c r="N1640" i="27"/>
  <c r="L1640" i="27"/>
  <c r="J1640" i="27"/>
  <c r="G1640" i="27"/>
  <c r="H1640" i="27" s="1"/>
  <c r="G1639" i="27"/>
  <c r="N1638" i="27"/>
  <c r="L1638" i="27"/>
  <c r="J1638" i="27"/>
  <c r="G1638" i="27"/>
  <c r="G1637" i="27"/>
  <c r="N1636" i="27"/>
  <c r="L1636" i="27"/>
  <c r="J1636" i="27"/>
  <c r="G1636" i="27"/>
  <c r="H1636" i="27" s="1"/>
  <c r="G1635" i="27"/>
  <c r="N1634" i="27"/>
  <c r="L1634" i="27"/>
  <c r="J1634" i="27"/>
  <c r="G1634" i="27"/>
  <c r="G1633" i="27"/>
  <c r="N1632" i="27"/>
  <c r="L1632" i="27"/>
  <c r="J1632" i="27"/>
  <c r="G1632" i="27"/>
  <c r="G1631" i="27"/>
  <c r="H1632" i="27" s="1"/>
  <c r="N1630" i="27"/>
  <c r="L1630" i="27"/>
  <c r="J1630" i="27"/>
  <c r="G1630" i="27"/>
  <c r="H1630" i="27" s="1"/>
  <c r="G1629" i="27"/>
  <c r="N1628" i="27"/>
  <c r="L1628" i="27"/>
  <c r="J1628" i="27"/>
  <c r="G1628" i="27"/>
  <c r="H1628" i="27" s="1"/>
  <c r="G1627" i="27"/>
  <c r="N1626" i="27"/>
  <c r="L1626" i="27"/>
  <c r="J1626" i="27"/>
  <c r="G1626" i="27"/>
  <c r="G1625" i="27"/>
  <c r="N1624" i="27"/>
  <c r="L1624" i="27"/>
  <c r="J1624" i="27"/>
  <c r="G1624" i="27"/>
  <c r="H1624" i="27" s="1"/>
  <c r="G1623" i="27"/>
  <c r="N1622" i="27"/>
  <c r="L1622" i="27"/>
  <c r="J1622" i="27"/>
  <c r="G1622" i="27"/>
  <c r="G1621" i="27"/>
  <c r="H1622" i="27" s="1"/>
  <c r="N1620" i="27"/>
  <c r="L1620" i="27"/>
  <c r="J1620" i="27"/>
  <c r="G1620" i="27"/>
  <c r="G1619" i="27"/>
  <c r="N1618" i="27"/>
  <c r="L1618" i="27"/>
  <c r="J1618" i="27"/>
  <c r="G1618" i="27"/>
  <c r="H1618" i="27" s="1"/>
  <c r="G1617" i="27"/>
  <c r="G1616" i="27"/>
  <c r="N1615" i="27"/>
  <c r="L1615" i="27"/>
  <c r="J1615" i="27"/>
  <c r="G1615" i="27"/>
  <c r="H1615" i="27" s="1"/>
  <c r="G1614" i="27"/>
  <c r="N1613" i="27"/>
  <c r="L1613" i="27"/>
  <c r="J1613" i="27"/>
  <c r="G1613" i="27"/>
  <c r="G1612" i="27"/>
  <c r="N1611" i="27"/>
  <c r="L1611" i="27"/>
  <c r="J1611" i="27"/>
  <c r="G1611" i="27"/>
  <c r="H1611" i="27" s="1"/>
  <c r="G1610" i="27"/>
  <c r="N1609" i="27"/>
  <c r="L1609" i="27"/>
  <c r="J1609" i="27"/>
  <c r="G1609" i="27"/>
  <c r="H1609" i="27" s="1"/>
  <c r="G1608" i="27"/>
  <c r="N1607" i="27"/>
  <c r="L1607" i="27"/>
  <c r="J1607" i="27"/>
  <c r="G1607" i="27"/>
  <c r="H1607" i="27" s="1"/>
  <c r="G1606" i="27"/>
  <c r="N1605" i="27"/>
  <c r="L1605" i="27"/>
  <c r="J1605" i="27"/>
  <c r="G1605" i="27"/>
  <c r="G1604" i="27"/>
  <c r="N1603" i="27"/>
  <c r="L1603" i="27"/>
  <c r="J1603" i="27"/>
  <c r="H1603" i="27"/>
  <c r="G1603" i="27"/>
  <c r="G1602" i="27"/>
  <c r="N1601" i="27"/>
  <c r="L1601" i="27"/>
  <c r="J1601" i="27"/>
  <c r="G1601" i="27"/>
  <c r="G1600" i="27"/>
  <c r="N1599" i="27"/>
  <c r="L1599" i="27"/>
  <c r="J1599" i="27"/>
  <c r="G1599" i="27"/>
  <c r="G1598" i="27"/>
  <c r="N1597" i="27"/>
  <c r="L1597" i="27"/>
  <c r="J1597" i="27"/>
  <c r="G1597" i="27"/>
  <c r="H1597" i="27" s="1"/>
  <c r="G1596" i="27"/>
  <c r="N1595" i="27"/>
  <c r="L1595" i="27"/>
  <c r="J1595" i="27"/>
  <c r="G1595" i="27"/>
  <c r="H1595" i="27" s="1"/>
  <c r="G1594" i="27"/>
  <c r="N1593" i="27"/>
  <c r="L1593" i="27"/>
  <c r="J1593" i="27"/>
  <c r="G1593" i="27"/>
  <c r="H1593" i="27" s="1"/>
  <c r="G1592" i="27"/>
  <c r="N1591" i="27"/>
  <c r="L1591" i="27"/>
  <c r="J1591" i="27"/>
  <c r="G1591" i="27"/>
  <c r="G1590" i="27"/>
  <c r="N1589" i="27"/>
  <c r="L1589" i="27"/>
  <c r="J1589" i="27"/>
  <c r="G1589" i="27"/>
  <c r="H1589" i="27" s="1"/>
  <c r="G1588" i="27"/>
  <c r="N1587" i="27"/>
  <c r="L1587" i="27"/>
  <c r="J1587" i="27"/>
  <c r="G1587" i="27"/>
  <c r="G1586" i="27"/>
  <c r="N1585" i="27"/>
  <c r="L1585" i="27"/>
  <c r="J1585" i="27"/>
  <c r="G1585" i="27"/>
  <c r="H1585" i="27" s="1"/>
  <c r="G1584" i="27"/>
  <c r="G1583" i="27"/>
  <c r="N1582" i="27"/>
  <c r="L1582" i="27"/>
  <c r="J1582" i="27"/>
  <c r="G1582" i="27"/>
  <c r="H1582" i="27" s="1"/>
  <c r="G1581" i="27"/>
  <c r="N1580" i="27"/>
  <c r="L1580" i="27"/>
  <c r="J1580" i="27"/>
  <c r="G1580" i="27"/>
  <c r="G1579" i="27"/>
  <c r="N1578" i="27"/>
  <c r="L1578" i="27"/>
  <c r="J1578" i="27"/>
  <c r="G1578" i="27"/>
  <c r="G1577" i="27"/>
  <c r="N1576" i="27"/>
  <c r="L1576" i="27"/>
  <c r="J1576" i="27"/>
  <c r="G1576" i="27"/>
  <c r="H1576" i="27" s="1"/>
  <c r="G1575" i="27"/>
  <c r="N1574" i="27"/>
  <c r="L1574" i="27"/>
  <c r="J1574" i="27"/>
  <c r="G1574" i="27"/>
  <c r="G1573" i="27"/>
  <c r="N1572" i="27"/>
  <c r="L1572" i="27"/>
  <c r="J1572" i="27"/>
  <c r="G1572" i="27"/>
  <c r="G1571" i="27"/>
  <c r="N1570" i="27"/>
  <c r="L1570" i="27"/>
  <c r="J1570" i="27"/>
  <c r="G1570" i="27"/>
  <c r="H1570" i="27" s="1"/>
  <c r="G1569" i="27"/>
  <c r="N1568" i="27"/>
  <c r="L1568" i="27"/>
  <c r="J1568" i="27"/>
  <c r="G1568" i="27"/>
  <c r="G1567" i="27"/>
  <c r="N1566" i="27"/>
  <c r="L1566" i="27"/>
  <c r="J1566" i="27"/>
  <c r="G1566" i="27"/>
  <c r="G1565" i="27"/>
  <c r="N1564" i="27"/>
  <c r="L1564" i="27"/>
  <c r="J1564" i="27"/>
  <c r="H1564" i="27"/>
  <c r="G1564" i="27"/>
  <c r="G1563" i="27"/>
  <c r="N1562" i="27"/>
  <c r="L1562" i="27"/>
  <c r="J1562" i="27"/>
  <c r="G1562" i="27"/>
  <c r="G1561" i="27"/>
  <c r="N1560" i="27"/>
  <c r="L1560" i="27"/>
  <c r="J1560" i="27"/>
  <c r="G1560" i="27"/>
  <c r="H1560" i="27" s="1"/>
  <c r="G1559" i="27"/>
  <c r="N1558" i="27"/>
  <c r="L1558" i="27"/>
  <c r="J1558" i="27"/>
  <c r="G1558" i="27"/>
  <c r="G1557" i="27"/>
  <c r="N1556" i="27"/>
  <c r="L1556" i="27"/>
  <c r="J1556" i="27"/>
  <c r="G1556" i="27"/>
  <c r="G1555" i="27"/>
  <c r="N1554" i="27"/>
  <c r="L1554" i="27"/>
  <c r="J1554" i="27"/>
  <c r="G1554" i="27"/>
  <c r="G1553" i="27"/>
  <c r="N1552" i="27"/>
  <c r="L1552" i="27"/>
  <c r="J1552" i="27"/>
  <c r="G1552" i="27"/>
  <c r="G1551" i="27"/>
  <c r="G1550" i="27"/>
  <c r="N1549" i="27"/>
  <c r="L1549" i="27"/>
  <c r="J1549" i="27"/>
  <c r="G1549" i="27"/>
  <c r="G1548" i="27"/>
  <c r="N1547" i="27"/>
  <c r="L1547" i="27"/>
  <c r="J1547" i="27"/>
  <c r="G1547" i="27"/>
  <c r="H1547" i="27" s="1"/>
  <c r="G1546" i="27"/>
  <c r="N1545" i="27"/>
  <c r="L1545" i="27"/>
  <c r="J1545" i="27"/>
  <c r="G1545" i="27"/>
  <c r="H1545" i="27" s="1"/>
  <c r="G1544" i="27"/>
  <c r="N1543" i="27"/>
  <c r="L1543" i="27"/>
  <c r="J1543" i="27"/>
  <c r="G1543" i="27"/>
  <c r="G1542" i="27"/>
  <c r="N1541" i="27"/>
  <c r="L1541" i="27"/>
  <c r="J1541" i="27"/>
  <c r="G1541" i="27"/>
  <c r="G1540" i="27"/>
  <c r="N1539" i="27"/>
  <c r="L1539" i="27"/>
  <c r="J1539" i="27"/>
  <c r="G1539" i="27"/>
  <c r="G1538" i="27"/>
  <c r="N1537" i="27"/>
  <c r="L1537" i="27"/>
  <c r="J1537" i="27"/>
  <c r="G1537" i="27"/>
  <c r="G1536" i="27"/>
  <c r="N1535" i="27"/>
  <c r="L1535" i="27"/>
  <c r="J1535" i="27"/>
  <c r="G1535" i="27"/>
  <c r="G1534" i="27"/>
  <c r="N1533" i="27"/>
  <c r="L1533" i="27"/>
  <c r="J1533" i="27"/>
  <c r="G1533" i="27"/>
  <c r="G1532" i="27"/>
  <c r="N1531" i="27"/>
  <c r="L1531" i="27"/>
  <c r="J1531" i="27"/>
  <c r="G1531" i="27"/>
  <c r="G1530" i="27"/>
  <c r="N1529" i="27"/>
  <c r="L1529" i="27"/>
  <c r="J1529" i="27"/>
  <c r="G1529" i="27"/>
  <c r="G1528" i="27"/>
  <c r="N1527" i="27"/>
  <c r="L1527" i="27"/>
  <c r="J1527" i="27"/>
  <c r="H1527" i="27"/>
  <c r="G1527" i="27"/>
  <c r="G1526" i="27"/>
  <c r="N1525" i="27"/>
  <c r="L1525" i="27"/>
  <c r="J1525" i="27"/>
  <c r="G1525" i="27"/>
  <c r="G1524" i="27"/>
  <c r="N1523" i="27"/>
  <c r="L1523" i="27"/>
  <c r="J1523" i="27"/>
  <c r="G1523" i="27"/>
  <c r="G1522" i="27"/>
  <c r="N1521" i="27"/>
  <c r="L1521" i="27"/>
  <c r="J1521" i="27"/>
  <c r="G1521" i="27"/>
  <c r="G1520" i="27"/>
  <c r="H1521" i="27" s="1"/>
  <c r="N1519" i="27"/>
  <c r="L1519" i="27"/>
  <c r="J1519" i="27"/>
  <c r="G1519" i="27"/>
  <c r="H1519" i="27" s="1"/>
  <c r="G1518" i="27"/>
  <c r="G1517" i="27"/>
  <c r="N1516" i="27"/>
  <c r="L1516" i="27"/>
  <c r="J1516" i="27"/>
  <c r="G1516" i="27"/>
  <c r="G1515" i="27"/>
  <c r="N1514" i="27"/>
  <c r="L1514" i="27"/>
  <c r="J1514" i="27"/>
  <c r="G1514" i="27"/>
  <c r="G1513" i="27"/>
  <c r="H1514" i="27" s="1"/>
  <c r="N1512" i="27"/>
  <c r="L1512" i="27"/>
  <c r="J1512" i="27"/>
  <c r="G1512" i="27"/>
  <c r="H1512" i="27" s="1"/>
  <c r="G1511" i="27"/>
  <c r="N1510" i="27"/>
  <c r="L1510" i="27"/>
  <c r="J1510" i="27"/>
  <c r="G1510" i="27"/>
  <c r="G1509" i="27"/>
  <c r="H1510" i="27" s="1"/>
  <c r="N1508" i="27"/>
  <c r="L1508" i="27"/>
  <c r="J1508" i="27"/>
  <c r="G1508" i="27"/>
  <c r="H1508" i="27" s="1"/>
  <c r="G1507" i="27"/>
  <c r="N1506" i="27"/>
  <c r="L1506" i="27"/>
  <c r="J1506" i="27"/>
  <c r="G1506" i="27"/>
  <c r="G1505" i="27"/>
  <c r="N1504" i="27"/>
  <c r="L1504" i="27"/>
  <c r="J1504" i="27"/>
  <c r="G1504" i="27"/>
  <c r="G1503" i="27"/>
  <c r="N1502" i="27"/>
  <c r="L1502" i="27"/>
  <c r="J1502" i="27"/>
  <c r="G1502" i="27"/>
  <c r="G1501" i="27"/>
  <c r="N1500" i="27"/>
  <c r="L1500" i="27"/>
  <c r="J1500" i="27"/>
  <c r="G1500" i="27"/>
  <c r="G1499" i="27"/>
  <c r="N1498" i="27"/>
  <c r="L1498" i="27"/>
  <c r="J1498" i="27"/>
  <c r="G1498" i="27"/>
  <c r="G1497" i="27"/>
  <c r="N1496" i="27"/>
  <c r="L1496" i="27"/>
  <c r="J1496" i="27"/>
  <c r="G1496" i="27"/>
  <c r="G1495" i="27"/>
  <c r="N1494" i="27"/>
  <c r="L1494" i="27"/>
  <c r="J1494" i="27"/>
  <c r="G1494" i="27"/>
  <c r="H1494" i="27" s="1"/>
  <c r="G1493" i="27"/>
  <c r="N1492" i="27"/>
  <c r="L1492" i="27"/>
  <c r="J1492" i="27"/>
  <c r="G1492" i="27"/>
  <c r="G1491" i="27"/>
  <c r="N1490" i="27"/>
  <c r="L1490" i="27"/>
  <c r="J1490" i="27"/>
  <c r="G1490" i="27"/>
  <c r="G1489" i="27"/>
  <c r="N1488" i="27"/>
  <c r="L1488" i="27"/>
  <c r="J1488" i="27"/>
  <c r="G1488" i="27"/>
  <c r="H1488" i="27" s="1"/>
  <c r="G1487" i="27"/>
  <c r="N1486" i="27"/>
  <c r="L1486" i="27"/>
  <c r="J1486" i="27"/>
  <c r="G1486" i="27"/>
  <c r="G1485" i="27"/>
  <c r="G1484" i="27"/>
  <c r="N1483" i="27"/>
  <c r="L1483" i="27"/>
  <c r="J1483" i="27"/>
  <c r="G1483" i="27"/>
  <c r="G1482" i="27"/>
  <c r="N1481" i="27"/>
  <c r="L1481" i="27"/>
  <c r="J1481" i="27"/>
  <c r="G1481" i="27"/>
  <c r="G1480" i="27"/>
  <c r="N1479" i="27"/>
  <c r="L1479" i="27"/>
  <c r="J1479" i="27"/>
  <c r="G1479" i="27"/>
  <c r="G1478" i="27"/>
  <c r="N1477" i="27"/>
  <c r="L1477" i="27"/>
  <c r="J1477" i="27"/>
  <c r="G1477" i="27"/>
  <c r="G1476" i="27"/>
  <c r="N1475" i="27"/>
  <c r="L1475" i="27"/>
  <c r="J1475" i="27"/>
  <c r="G1475" i="27"/>
  <c r="H1475" i="27" s="1"/>
  <c r="G1474" i="27"/>
  <c r="N1473" i="27"/>
  <c r="L1473" i="27"/>
  <c r="J1473" i="27"/>
  <c r="G1473" i="27"/>
  <c r="G1472" i="27"/>
  <c r="N1471" i="27"/>
  <c r="L1471" i="27"/>
  <c r="J1471" i="27"/>
  <c r="G1471" i="27"/>
  <c r="H1471" i="27" s="1"/>
  <c r="G1470" i="27"/>
  <c r="N1469" i="27"/>
  <c r="L1469" i="27"/>
  <c r="J1469" i="27"/>
  <c r="G1469" i="27"/>
  <c r="G1468" i="27"/>
  <c r="N1467" i="27"/>
  <c r="L1467" i="27"/>
  <c r="J1467" i="27"/>
  <c r="G1467" i="27"/>
  <c r="G1466" i="27"/>
  <c r="N1465" i="27"/>
  <c r="L1465" i="27"/>
  <c r="J1465" i="27"/>
  <c r="G1465" i="27"/>
  <c r="H1465" i="27" s="1"/>
  <c r="G1464" i="27"/>
  <c r="N1463" i="27"/>
  <c r="L1463" i="27"/>
  <c r="J1463" i="27"/>
  <c r="G1463" i="27"/>
  <c r="G1462" i="27"/>
  <c r="N1461" i="27"/>
  <c r="L1461" i="27"/>
  <c r="J1461" i="27"/>
  <c r="G1461" i="27"/>
  <c r="G1460" i="27"/>
  <c r="N1459" i="27"/>
  <c r="L1459" i="27"/>
  <c r="J1459" i="27"/>
  <c r="G1459" i="27"/>
  <c r="H1459" i="27" s="1"/>
  <c r="G1458" i="27"/>
  <c r="N1457" i="27"/>
  <c r="L1457" i="27"/>
  <c r="J1457" i="27"/>
  <c r="G1457" i="27"/>
  <c r="G1456" i="27"/>
  <c r="N1455" i="27"/>
  <c r="L1455" i="27"/>
  <c r="J1455" i="27"/>
  <c r="H1455" i="27"/>
  <c r="G1455" i="27"/>
  <c r="G1454" i="27"/>
  <c r="N1453" i="27"/>
  <c r="L1453" i="27"/>
  <c r="J1453" i="27"/>
  <c r="G1453" i="27"/>
  <c r="G1452" i="27"/>
  <c r="G1451" i="27"/>
  <c r="N1450" i="27"/>
  <c r="L1450" i="27"/>
  <c r="J1450" i="27"/>
  <c r="G1450" i="27"/>
  <c r="H1450" i="27" s="1"/>
  <c r="G1449" i="27"/>
  <c r="N1448" i="27"/>
  <c r="L1448" i="27"/>
  <c r="J1448" i="27"/>
  <c r="G1448" i="27"/>
  <c r="G1447" i="27"/>
  <c r="N1446" i="27"/>
  <c r="L1446" i="27"/>
  <c r="J1446" i="27"/>
  <c r="G1446" i="27"/>
  <c r="G1445" i="27"/>
  <c r="N1444" i="27"/>
  <c r="L1444" i="27"/>
  <c r="J1444" i="27"/>
  <c r="G1444" i="27"/>
  <c r="G1443" i="27"/>
  <c r="H1444" i="27" s="1"/>
  <c r="N1442" i="27"/>
  <c r="L1442" i="27"/>
  <c r="J1442" i="27"/>
  <c r="G1442" i="27"/>
  <c r="H1442" i="27" s="1"/>
  <c r="G1441" i="27"/>
  <c r="N1440" i="27"/>
  <c r="L1440" i="27"/>
  <c r="J1440" i="27"/>
  <c r="G1440" i="27"/>
  <c r="H1440" i="27" s="1"/>
  <c r="G1439" i="27"/>
  <c r="N1438" i="27"/>
  <c r="L1438" i="27"/>
  <c r="J1438" i="27"/>
  <c r="G1438" i="27"/>
  <c r="H1438" i="27" s="1"/>
  <c r="G1437" i="27"/>
  <c r="N1436" i="27"/>
  <c r="L1436" i="27"/>
  <c r="J1436" i="27"/>
  <c r="G1436" i="27"/>
  <c r="G1435" i="27"/>
  <c r="N1434" i="27"/>
  <c r="L1434" i="27"/>
  <c r="J1434" i="27"/>
  <c r="G1434" i="27"/>
  <c r="G1433" i="27"/>
  <c r="N1432" i="27"/>
  <c r="L1432" i="27"/>
  <c r="J1432" i="27"/>
  <c r="G1432" i="27"/>
  <c r="G1431" i="27"/>
  <c r="N1430" i="27"/>
  <c r="L1430" i="27"/>
  <c r="J1430" i="27"/>
  <c r="G1430" i="27"/>
  <c r="G1429" i="27"/>
  <c r="N1428" i="27"/>
  <c r="L1428" i="27"/>
  <c r="J1428" i="27"/>
  <c r="G1428" i="27"/>
  <c r="G1427" i="27"/>
  <c r="N1426" i="27"/>
  <c r="L1426" i="27"/>
  <c r="J1426" i="27"/>
  <c r="G1426" i="27"/>
  <c r="H1426" i="27" s="1"/>
  <c r="G1425" i="27"/>
  <c r="N1424" i="27"/>
  <c r="L1424" i="27"/>
  <c r="J1424" i="27"/>
  <c r="G1424" i="27"/>
  <c r="H1424" i="27" s="1"/>
  <c r="G1423" i="27"/>
  <c r="N1422" i="27"/>
  <c r="L1422" i="27"/>
  <c r="J1422" i="27"/>
  <c r="G1422" i="27"/>
  <c r="G1421" i="27"/>
  <c r="N1420" i="27"/>
  <c r="L1420" i="27"/>
  <c r="J1420" i="27"/>
  <c r="G1420" i="27"/>
  <c r="G1419" i="27"/>
  <c r="G1418" i="27"/>
  <c r="N1417" i="27"/>
  <c r="L1417" i="27"/>
  <c r="J1417" i="27"/>
  <c r="G1417" i="27"/>
  <c r="H1417" i="27" s="1"/>
  <c r="G1416" i="27"/>
  <c r="N1415" i="27"/>
  <c r="L1415" i="27"/>
  <c r="J1415" i="27"/>
  <c r="G1415" i="27"/>
  <c r="H1415" i="27" s="1"/>
  <c r="G1414" i="27"/>
  <c r="N1413" i="27"/>
  <c r="L1413" i="27"/>
  <c r="J1413" i="27"/>
  <c r="G1413" i="27"/>
  <c r="G1412" i="27"/>
  <c r="N1411" i="27"/>
  <c r="L1411" i="27"/>
  <c r="J1411" i="27"/>
  <c r="G1411" i="27"/>
  <c r="H1411" i="27" s="1"/>
  <c r="G1410" i="27"/>
  <c r="N1409" i="27"/>
  <c r="L1409" i="27"/>
  <c r="J1409" i="27"/>
  <c r="G1409" i="27"/>
  <c r="G1408" i="27"/>
  <c r="N1407" i="27"/>
  <c r="L1407" i="27"/>
  <c r="J1407" i="27"/>
  <c r="G1407" i="27"/>
  <c r="H1407" i="27" s="1"/>
  <c r="G1406" i="27"/>
  <c r="N1405" i="27"/>
  <c r="L1405" i="27"/>
  <c r="J1405" i="27"/>
  <c r="G1405" i="27"/>
  <c r="G1404" i="27"/>
  <c r="N1403" i="27"/>
  <c r="L1403" i="27"/>
  <c r="J1403" i="27"/>
  <c r="G1403" i="27"/>
  <c r="H1403" i="27" s="1"/>
  <c r="G1402" i="27"/>
  <c r="N1401" i="27"/>
  <c r="L1401" i="27"/>
  <c r="J1401" i="27"/>
  <c r="G1401" i="27"/>
  <c r="G1400" i="27"/>
  <c r="H1401" i="27" s="1"/>
  <c r="N1399" i="27"/>
  <c r="L1399" i="27"/>
  <c r="J1399" i="27"/>
  <c r="G1399" i="27"/>
  <c r="G1398" i="27"/>
  <c r="N1397" i="27"/>
  <c r="L1397" i="27"/>
  <c r="J1397" i="27"/>
  <c r="G1397" i="27"/>
  <c r="G1396" i="27"/>
  <c r="N1395" i="27"/>
  <c r="L1395" i="27"/>
  <c r="J1395" i="27"/>
  <c r="G1395" i="27"/>
  <c r="H1395" i="27" s="1"/>
  <c r="G1394" i="27"/>
  <c r="N1393" i="27"/>
  <c r="L1393" i="27"/>
  <c r="J1393" i="27"/>
  <c r="G1393" i="27"/>
  <c r="G1392" i="27"/>
  <c r="G1391" i="27"/>
  <c r="N1390" i="27"/>
  <c r="L1390" i="27"/>
  <c r="J1390" i="27"/>
  <c r="G1390" i="27"/>
  <c r="G1389" i="27"/>
  <c r="N1388" i="27"/>
  <c r="L1388" i="27"/>
  <c r="J1388" i="27"/>
  <c r="G1388" i="27"/>
  <c r="H1388" i="27" s="1"/>
  <c r="G1387" i="27"/>
  <c r="N1386" i="27"/>
  <c r="L1386" i="27"/>
  <c r="J1386" i="27"/>
  <c r="G1386" i="27"/>
  <c r="H1386" i="27" s="1"/>
  <c r="G1385" i="27"/>
  <c r="N1384" i="27"/>
  <c r="L1384" i="27"/>
  <c r="J1384" i="27"/>
  <c r="G1384" i="27"/>
  <c r="G1383" i="27"/>
  <c r="N1382" i="27"/>
  <c r="L1382" i="27"/>
  <c r="J1382" i="27"/>
  <c r="G1382" i="27"/>
  <c r="G1381" i="27"/>
  <c r="N1380" i="27"/>
  <c r="L1380" i="27"/>
  <c r="J1380" i="27"/>
  <c r="G1380" i="27"/>
  <c r="G1379" i="27"/>
  <c r="N1378" i="27"/>
  <c r="L1378" i="27"/>
  <c r="J1378" i="27"/>
  <c r="G1378" i="27"/>
  <c r="H1378" i="27" s="1"/>
  <c r="G1377" i="27"/>
  <c r="N1376" i="27"/>
  <c r="L1376" i="27"/>
  <c r="J1376" i="27"/>
  <c r="G1376" i="27"/>
  <c r="G1375" i="27"/>
  <c r="N1374" i="27"/>
  <c r="L1374" i="27"/>
  <c r="J1374" i="27"/>
  <c r="G1374" i="27"/>
  <c r="H1374" i="27" s="1"/>
  <c r="G1373" i="27"/>
  <c r="N1372" i="27"/>
  <c r="L1372" i="27"/>
  <c r="J1372" i="27"/>
  <c r="G1372" i="27"/>
  <c r="G1371" i="27"/>
  <c r="N1370" i="27"/>
  <c r="L1370" i="27"/>
  <c r="J1370" i="27"/>
  <c r="G1370" i="27"/>
  <c r="G1369" i="27"/>
  <c r="N1368" i="27"/>
  <c r="L1368" i="27"/>
  <c r="J1368" i="27"/>
  <c r="G1368" i="27"/>
  <c r="G1367" i="27"/>
  <c r="N1366" i="27"/>
  <c r="L1366" i="27"/>
  <c r="J1366" i="27"/>
  <c r="G1366" i="27"/>
  <c r="G1365" i="27"/>
  <c r="G1364" i="27"/>
  <c r="N1363" i="27"/>
  <c r="L1363" i="27"/>
  <c r="J1363" i="27"/>
  <c r="G1363" i="27"/>
  <c r="H1363" i="27" s="1"/>
  <c r="G1362" i="27"/>
  <c r="N1361" i="27"/>
  <c r="L1361" i="27"/>
  <c r="J1361" i="27"/>
  <c r="G1361" i="27"/>
  <c r="H1361" i="27" s="1"/>
  <c r="G1360" i="27"/>
  <c r="N1359" i="27"/>
  <c r="L1359" i="27"/>
  <c r="J1359" i="27"/>
  <c r="G1359" i="27"/>
  <c r="G1358" i="27"/>
  <c r="N1357" i="27"/>
  <c r="L1357" i="27"/>
  <c r="J1357" i="27"/>
  <c r="G1357" i="27"/>
  <c r="G1356" i="27"/>
  <c r="N1355" i="27"/>
  <c r="L1355" i="27"/>
  <c r="J1355" i="27"/>
  <c r="G1355" i="27"/>
  <c r="G1354" i="27"/>
  <c r="N1353" i="27"/>
  <c r="L1353" i="27"/>
  <c r="J1353" i="27"/>
  <c r="G1353" i="27"/>
  <c r="H1353" i="27" s="1"/>
  <c r="G1352" i="27"/>
  <c r="N1351" i="27"/>
  <c r="L1351" i="27"/>
  <c r="J1351" i="27"/>
  <c r="G1351" i="27"/>
  <c r="H1351" i="27" s="1"/>
  <c r="G1350" i="27"/>
  <c r="N1349" i="27"/>
  <c r="L1349" i="27"/>
  <c r="J1349" i="27"/>
  <c r="G1349" i="27"/>
  <c r="G1348" i="27"/>
  <c r="N1347" i="27"/>
  <c r="L1347" i="27"/>
  <c r="J1347" i="27"/>
  <c r="G1347" i="27"/>
  <c r="G1346" i="27"/>
  <c r="N1345" i="27"/>
  <c r="L1345" i="27"/>
  <c r="J1345" i="27"/>
  <c r="G1345" i="27"/>
  <c r="H1345" i="27" s="1"/>
  <c r="G1344" i="27"/>
  <c r="N1343" i="27"/>
  <c r="L1343" i="27"/>
  <c r="J1343" i="27"/>
  <c r="G1343" i="27"/>
  <c r="G1342" i="27"/>
  <c r="N1341" i="27"/>
  <c r="L1341" i="27"/>
  <c r="J1341" i="27"/>
  <c r="G1341" i="27"/>
  <c r="G1340" i="27"/>
  <c r="N1339" i="27"/>
  <c r="L1339" i="27"/>
  <c r="J1339" i="27"/>
  <c r="G1339" i="27"/>
  <c r="G1338" i="27"/>
  <c r="G1337" i="27"/>
  <c r="N1336" i="27"/>
  <c r="L1336" i="27"/>
  <c r="J1336" i="27"/>
  <c r="G1336" i="27"/>
  <c r="G1335" i="27"/>
  <c r="N1334" i="27"/>
  <c r="L1334" i="27"/>
  <c r="J1334" i="27"/>
  <c r="G1334" i="27"/>
  <c r="G1333" i="27"/>
  <c r="H1334" i="27" s="1"/>
  <c r="N1332" i="27"/>
  <c r="L1332" i="27"/>
  <c r="J1332" i="27"/>
  <c r="G1332" i="27"/>
  <c r="G1331" i="27"/>
  <c r="H1332" i="27" s="1"/>
  <c r="N1330" i="27"/>
  <c r="L1330" i="27"/>
  <c r="J1330" i="27"/>
  <c r="G1330" i="27"/>
  <c r="G1329" i="27"/>
  <c r="N1328" i="27"/>
  <c r="L1328" i="27"/>
  <c r="J1328" i="27"/>
  <c r="G1328" i="27"/>
  <c r="G1327" i="27"/>
  <c r="N1326" i="27"/>
  <c r="L1326" i="27"/>
  <c r="J1326" i="27"/>
  <c r="G1326" i="27"/>
  <c r="G1325" i="27"/>
  <c r="N1324" i="27"/>
  <c r="L1324" i="27"/>
  <c r="J1324" i="27"/>
  <c r="G1324" i="27"/>
  <c r="G1323" i="27"/>
  <c r="N1322" i="27"/>
  <c r="L1322" i="27"/>
  <c r="J1322" i="27"/>
  <c r="G1322" i="27"/>
  <c r="H1322" i="27" s="1"/>
  <c r="G1321" i="27"/>
  <c r="N1320" i="27"/>
  <c r="L1320" i="27"/>
  <c r="J1320" i="27"/>
  <c r="G1320" i="27"/>
  <c r="G1319" i="27"/>
  <c r="N1318" i="27"/>
  <c r="L1318" i="27"/>
  <c r="J1318" i="27"/>
  <c r="G1318" i="27"/>
  <c r="G1317" i="27"/>
  <c r="H1318" i="27" s="1"/>
  <c r="N1316" i="27"/>
  <c r="L1316" i="27"/>
  <c r="J1316" i="27"/>
  <c r="G1316" i="27"/>
  <c r="G1315" i="27"/>
  <c r="N1314" i="27"/>
  <c r="L1314" i="27"/>
  <c r="J1314" i="27"/>
  <c r="G1314" i="27"/>
  <c r="G1313" i="27"/>
  <c r="N1312" i="27"/>
  <c r="L1312" i="27"/>
  <c r="J1312" i="27"/>
  <c r="G1312" i="27"/>
  <c r="G1311" i="27"/>
  <c r="H1312" i="27" s="1"/>
  <c r="G1310" i="27"/>
  <c r="N1309" i="27"/>
  <c r="L1309" i="27"/>
  <c r="J1309" i="27"/>
  <c r="G1309" i="27"/>
  <c r="H1309" i="27" s="1"/>
  <c r="G1308" i="27"/>
  <c r="N1307" i="27"/>
  <c r="L1307" i="27"/>
  <c r="J1307" i="27"/>
  <c r="G1307" i="27"/>
  <c r="G1306" i="27"/>
  <c r="N1305" i="27"/>
  <c r="L1305" i="27"/>
  <c r="J1305" i="27"/>
  <c r="G1305" i="27"/>
  <c r="H1305" i="27" s="1"/>
  <c r="G1304" i="27"/>
  <c r="N1303" i="27"/>
  <c r="L1303" i="27"/>
  <c r="J1303" i="27"/>
  <c r="G1303" i="27"/>
  <c r="H1303" i="27" s="1"/>
  <c r="G1302" i="27"/>
  <c r="N1301" i="27"/>
  <c r="L1301" i="27"/>
  <c r="J1301" i="27"/>
  <c r="G1301" i="27"/>
  <c r="G1300" i="27"/>
  <c r="N1299" i="27"/>
  <c r="L1299" i="27"/>
  <c r="J1299" i="27"/>
  <c r="G1299" i="27"/>
  <c r="H1299" i="27" s="1"/>
  <c r="G1298" i="27"/>
  <c r="N1297" i="27"/>
  <c r="L1297" i="27"/>
  <c r="J1297" i="27"/>
  <c r="G1297" i="27"/>
  <c r="G1296" i="27"/>
  <c r="N1295" i="27"/>
  <c r="L1295" i="27"/>
  <c r="J1295" i="27"/>
  <c r="G1295" i="27"/>
  <c r="G1294" i="27"/>
  <c r="N1293" i="27"/>
  <c r="L1293" i="27"/>
  <c r="J1293" i="27"/>
  <c r="H1293" i="27"/>
  <c r="G1293" i="27"/>
  <c r="G1292" i="27"/>
  <c r="N1291" i="27"/>
  <c r="L1291" i="27"/>
  <c r="J1291" i="27"/>
  <c r="G1291" i="27"/>
  <c r="H1291" i="27" s="1"/>
  <c r="G1290" i="27"/>
  <c r="N1289" i="27"/>
  <c r="L1289" i="27"/>
  <c r="J1289" i="27"/>
  <c r="G1289" i="27"/>
  <c r="H1289" i="27" s="1"/>
  <c r="G1288" i="27"/>
  <c r="N1287" i="27"/>
  <c r="L1287" i="27"/>
  <c r="J1287" i="27"/>
  <c r="G1287" i="27"/>
  <c r="G1286" i="27"/>
  <c r="N1285" i="27"/>
  <c r="L1285" i="27"/>
  <c r="J1285" i="27"/>
  <c r="G1285" i="27"/>
  <c r="G1284" i="27"/>
  <c r="G1283" i="27"/>
  <c r="N1282" i="27"/>
  <c r="L1282" i="27"/>
  <c r="J1282" i="27"/>
  <c r="G1282" i="27"/>
  <c r="G1281" i="27"/>
  <c r="N1280" i="27"/>
  <c r="L1280" i="27"/>
  <c r="J1280" i="27"/>
  <c r="G1280" i="27"/>
  <c r="H1280" i="27" s="1"/>
  <c r="G1279" i="27"/>
  <c r="N1278" i="27"/>
  <c r="L1278" i="27"/>
  <c r="J1278" i="27"/>
  <c r="G1278" i="27"/>
  <c r="H1278" i="27" s="1"/>
  <c r="G1277" i="27"/>
  <c r="N1276" i="27"/>
  <c r="L1276" i="27"/>
  <c r="J1276" i="27"/>
  <c r="G1276" i="27"/>
  <c r="G1275" i="27"/>
  <c r="N1274" i="27"/>
  <c r="L1274" i="27"/>
  <c r="J1274" i="27"/>
  <c r="G1274" i="27"/>
  <c r="G1273" i="27"/>
  <c r="N1272" i="27"/>
  <c r="L1272" i="27"/>
  <c r="J1272" i="27"/>
  <c r="G1272" i="27"/>
  <c r="H1272" i="27" s="1"/>
  <c r="G1271" i="27"/>
  <c r="N1270" i="27"/>
  <c r="L1270" i="27"/>
  <c r="J1270" i="27"/>
  <c r="G1270" i="27"/>
  <c r="G1269" i="27"/>
  <c r="H1270" i="27" s="1"/>
  <c r="N1268" i="27"/>
  <c r="L1268" i="27"/>
  <c r="J1268" i="27"/>
  <c r="G1268" i="27"/>
  <c r="G1267" i="27"/>
  <c r="N1266" i="27"/>
  <c r="L1266" i="27"/>
  <c r="J1266" i="27"/>
  <c r="G1266" i="27"/>
  <c r="G1265" i="27"/>
  <c r="H1266" i="27" s="1"/>
  <c r="N1264" i="27"/>
  <c r="L1264" i="27"/>
  <c r="J1264" i="27"/>
  <c r="G1264" i="27"/>
  <c r="G1263" i="27"/>
  <c r="N1262" i="27"/>
  <c r="L1262" i="27"/>
  <c r="J1262" i="27"/>
  <c r="G1262" i="27"/>
  <c r="H1262" i="27" s="1"/>
  <c r="G1261" i="27"/>
  <c r="N1260" i="27"/>
  <c r="L1260" i="27"/>
  <c r="J1260" i="27"/>
  <c r="G1260" i="27"/>
  <c r="G1259" i="27"/>
  <c r="N1258" i="27"/>
  <c r="L1258" i="27"/>
  <c r="J1258" i="27"/>
  <c r="G1258" i="27"/>
  <c r="H1258" i="27" s="1"/>
  <c r="G1257" i="27"/>
  <c r="G1256" i="27"/>
  <c r="N1255" i="27"/>
  <c r="L1255" i="27"/>
  <c r="J1255" i="27"/>
  <c r="G1255" i="27"/>
  <c r="H1255" i="27" s="1"/>
  <c r="G1254" i="27"/>
  <c r="N1253" i="27"/>
  <c r="L1253" i="27"/>
  <c r="J1253" i="27"/>
  <c r="G1253" i="27"/>
  <c r="G1252" i="27"/>
  <c r="N1251" i="27"/>
  <c r="L1251" i="27"/>
  <c r="J1251" i="27"/>
  <c r="G1251" i="27"/>
  <c r="G1250" i="27"/>
  <c r="N1249" i="27"/>
  <c r="L1249" i="27"/>
  <c r="J1249" i="27"/>
  <c r="G1249" i="27"/>
  <c r="H1249" i="27" s="1"/>
  <c r="G1248" i="27"/>
  <c r="N1247" i="27"/>
  <c r="L1247" i="27"/>
  <c r="J1247" i="27"/>
  <c r="G1247" i="27"/>
  <c r="G1246" i="27"/>
  <c r="H1247" i="27" s="1"/>
  <c r="N1245" i="27"/>
  <c r="L1245" i="27"/>
  <c r="J1245" i="27"/>
  <c r="G1245" i="27"/>
  <c r="G1244" i="27"/>
  <c r="N1243" i="27"/>
  <c r="L1243" i="27"/>
  <c r="J1243" i="27"/>
  <c r="G1243" i="27"/>
  <c r="G1242" i="27"/>
  <c r="N1241" i="27"/>
  <c r="L1241" i="27"/>
  <c r="J1241" i="27"/>
  <c r="G1241" i="27"/>
  <c r="G1240" i="27"/>
  <c r="N1239" i="27"/>
  <c r="L1239" i="27"/>
  <c r="J1239" i="27"/>
  <c r="G1239" i="27"/>
  <c r="H1239" i="27" s="1"/>
  <c r="G1238" i="27"/>
  <c r="N1237" i="27"/>
  <c r="L1237" i="27"/>
  <c r="J1237" i="27"/>
  <c r="G1237" i="27"/>
  <c r="G1236" i="27"/>
  <c r="N1235" i="27"/>
  <c r="L1235" i="27"/>
  <c r="J1235" i="27"/>
  <c r="G1235" i="27"/>
  <c r="G1234" i="27"/>
  <c r="N1233" i="27"/>
  <c r="L1233" i="27"/>
  <c r="J1233" i="27"/>
  <c r="G1233" i="27"/>
  <c r="G1232" i="27"/>
  <c r="N1231" i="27"/>
  <c r="L1231" i="27"/>
  <c r="J1231" i="27"/>
  <c r="G1231" i="27"/>
  <c r="G1230" i="27"/>
  <c r="G1229" i="27"/>
  <c r="N1228" i="27"/>
  <c r="L1228" i="27"/>
  <c r="J1228" i="27"/>
  <c r="G1228" i="27"/>
  <c r="H1228" i="27" s="1"/>
  <c r="G1227" i="27"/>
  <c r="N1226" i="27"/>
  <c r="L1226" i="27"/>
  <c r="J1226" i="27"/>
  <c r="G1226" i="27"/>
  <c r="H1226" i="27" s="1"/>
  <c r="G1225" i="27"/>
  <c r="N1224" i="27"/>
  <c r="L1224" i="27"/>
  <c r="J1224" i="27"/>
  <c r="G1224" i="27"/>
  <c r="G1223" i="27"/>
  <c r="H1224" i="27" s="1"/>
  <c r="N1222" i="27"/>
  <c r="L1222" i="27"/>
  <c r="J1222" i="27"/>
  <c r="G1222" i="27"/>
  <c r="G1221" i="27"/>
  <c r="N1220" i="27"/>
  <c r="L1220" i="27"/>
  <c r="J1220" i="27"/>
  <c r="G1220" i="27"/>
  <c r="H1220" i="27" s="1"/>
  <c r="G1219" i="27"/>
  <c r="N1218" i="27"/>
  <c r="L1218" i="27"/>
  <c r="J1218" i="27"/>
  <c r="G1218" i="27"/>
  <c r="G1217" i="27"/>
  <c r="N1216" i="27"/>
  <c r="L1216" i="27"/>
  <c r="J1216" i="27"/>
  <c r="G1216" i="27"/>
  <c r="G1215" i="27"/>
  <c r="H1216" i="27" s="1"/>
  <c r="N1214" i="27"/>
  <c r="L1214" i="27"/>
  <c r="J1214" i="27"/>
  <c r="G1214" i="27"/>
  <c r="G1213" i="27"/>
  <c r="N1212" i="27"/>
  <c r="L1212" i="27"/>
  <c r="J1212" i="27"/>
  <c r="G1212" i="27"/>
  <c r="G1211" i="27"/>
  <c r="N1210" i="27"/>
  <c r="L1210" i="27"/>
  <c r="J1210" i="27"/>
  <c r="G1210" i="27"/>
  <c r="H1210" i="27" s="1"/>
  <c r="G1209" i="27"/>
  <c r="N1208" i="27"/>
  <c r="L1208" i="27"/>
  <c r="J1208" i="27"/>
  <c r="G1208" i="27"/>
  <c r="H1208" i="27" s="1"/>
  <c r="G1207" i="27"/>
  <c r="N1206" i="27"/>
  <c r="L1206" i="27"/>
  <c r="J1206" i="27"/>
  <c r="G1206" i="27"/>
  <c r="H1206" i="27" s="1"/>
  <c r="G1205" i="27"/>
  <c r="N1204" i="27"/>
  <c r="L1204" i="27"/>
  <c r="J1204" i="27"/>
  <c r="G1204" i="27"/>
  <c r="G1203" i="27"/>
  <c r="H1204" i="27" s="1"/>
  <c r="G1202" i="27"/>
  <c r="N1201" i="27"/>
  <c r="L1201" i="27"/>
  <c r="J1201" i="27"/>
  <c r="G1201" i="27"/>
  <c r="G1200" i="27"/>
  <c r="N1199" i="27"/>
  <c r="L1199" i="27"/>
  <c r="J1199" i="27"/>
  <c r="G1199" i="27"/>
  <c r="G1198" i="27"/>
  <c r="N1197" i="27"/>
  <c r="L1197" i="27"/>
  <c r="J1197" i="27"/>
  <c r="G1197" i="27"/>
  <c r="G1196" i="27"/>
  <c r="N1195" i="27"/>
  <c r="L1195" i="27"/>
  <c r="J1195" i="27"/>
  <c r="G1195" i="27"/>
  <c r="G1194" i="27"/>
  <c r="N1193" i="27"/>
  <c r="L1193" i="27"/>
  <c r="J1193" i="27"/>
  <c r="G1193" i="27"/>
  <c r="G1192" i="27"/>
  <c r="H1193" i="27" s="1"/>
  <c r="N1191" i="27"/>
  <c r="L1191" i="27"/>
  <c r="J1191" i="27"/>
  <c r="H1191" i="27"/>
  <c r="G1191" i="27"/>
  <c r="G1190" i="27"/>
  <c r="N1189" i="27"/>
  <c r="L1189" i="27"/>
  <c r="J1189" i="27"/>
  <c r="G1189" i="27"/>
  <c r="H1189" i="27" s="1"/>
  <c r="G1188" i="27"/>
  <c r="N1187" i="27"/>
  <c r="L1187" i="27"/>
  <c r="J1187" i="27"/>
  <c r="G1187" i="27"/>
  <c r="G1186" i="27"/>
  <c r="N1185" i="27"/>
  <c r="L1185" i="27"/>
  <c r="J1185" i="27"/>
  <c r="G1185" i="27"/>
  <c r="G1184" i="27"/>
  <c r="N1183" i="27"/>
  <c r="L1183" i="27"/>
  <c r="J1183" i="27"/>
  <c r="G1183" i="27"/>
  <c r="G1182" i="27"/>
  <c r="N1181" i="27"/>
  <c r="L1181" i="27"/>
  <c r="J1181" i="27"/>
  <c r="G1181" i="27"/>
  <c r="G1180" i="27"/>
  <c r="N1179" i="27"/>
  <c r="L1179" i="27"/>
  <c r="J1179" i="27"/>
  <c r="G1179" i="27"/>
  <c r="G1178" i="27"/>
  <c r="N1177" i="27"/>
  <c r="L1177" i="27"/>
  <c r="J1177" i="27"/>
  <c r="G1177" i="27"/>
  <c r="G1176" i="27"/>
  <c r="G1175" i="27"/>
  <c r="N1174" i="27"/>
  <c r="L1174" i="27"/>
  <c r="J1174" i="27"/>
  <c r="G1174" i="27"/>
  <c r="G1173" i="27"/>
  <c r="N1172" i="27"/>
  <c r="L1172" i="27"/>
  <c r="J1172" i="27"/>
  <c r="G1172" i="27"/>
  <c r="G1171" i="27"/>
  <c r="N1170" i="27"/>
  <c r="L1170" i="27"/>
  <c r="J1170" i="27"/>
  <c r="G1170" i="27"/>
  <c r="H1170" i="27" s="1"/>
  <c r="G1169" i="27"/>
  <c r="N1168" i="27"/>
  <c r="L1168" i="27"/>
  <c r="J1168" i="27"/>
  <c r="G1168" i="27"/>
  <c r="G1167" i="27"/>
  <c r="N1166" i="27"/>
  <c r="L1166" i="27"/>
  <c r="J1166" i="27"/>
  <c r="G1166" i="27"/>
  <c r="G1165" i="27"/>
  <c r="N1164" i="27"/>
  <c r="L1164" i="27"/>
  <c r="J1164" i="27"/>
  <c r="G1164" i="27"/>
  <c r="G1163" i="27"/>
  <c r="N1162" i="27"/>
  <c r="L1162" i="27"/>
  <c r="J1162" i="27"/>
  <c r="G1162" i="27"/>
  <c r="G1161" i="27"/>
  <c r="H1162" i="27" s="1"/>
  <c r="N1160" i="27"/>
  <c r="L1160" i="27"/>
  <c r="J1160" i="27"/>
  <c r="G1160" i="27"/>
  <c r="G1159" i="27"/>
  <c r="N1158" i="27"/>
  <c r="L1158" i="27"/>
  <c r="J1158" i="27"/>
  <c r="G1158" i="27"/>
  <c r="G1157" i="27"/>
  <c r="N1156" i="27"/>
  <c r="L1156" i="27"/>
  <c r="J1156" i="27"/>
  <c r="G1156" i="27"/>
  <c r="G1155" i="27"/>
  <c r="N1154" i="27"/>
  <c r="L1154" i="27"/>
  <c r="J1154" i="27"/>
  <c r="G1154" i="27"/>
  <c r="G1153" i="27"/>
  <c r="N1152" i="27"/>
  <c r="L1152" i="27"/>
  <c r="J1152" i="27"/>
  <c r="G1152" i="27"/>
  <c r="G1151" i="27"/>
  <c r="N1150" i="27"/>
  <c r="L1150" i="27"/>
  <c r="J1150" i="27"/>
  <c r="G1150" i="27"/>
  <c r="G1149" i="27"/>
  <c r="G1148" i="27"/>
  <c r="N1147" i="27"/>
  <c r="L1147" i="27"/>
  <c r="J1147" i="27"/>
  <c r="G1147" i="27"/>
  <c r="G1146" i="27"/>
  <c r="N1145" i="27"/>
  <c r="L1145" i="27"/>
  <c r="J1145" i="27"/>
  <c r="G1145" i="27"/>
  <c r="G1144" i="27"/>
  <c r="N1143" i="27"/>
  <c r="L1143" i="27"/>
  <c r="J1143" i="27"/>
  <c r="H1143" i="27"/>
  <c r="G1143" i="27"/>
  <c r="G1142" i="27"/>
  <c r="N1141" i="27"/>
  <c r="L1141" i="27"/>
  <c r="J1141" i="27"/>
  <c r="G1141" i="27"/>
  <c r="G1140" i="27"/>
  <c r="N1139" i="27"/>
  <c r="L1139" i="27"/>
  <c r="J1139" i="27"/>
  <c r="G1139" i="27"/>
  <c r="G1138" i="27"/>
  <c r="H1139" i="27" s="1"/>
  <c r="N1137" i="27"/>
  <c r="L1137" i="27"/>
  <c r="J1137" i="27"/>
  <c r="G1137" i="27"/>
  <c r="G1136" i="27"/>
  <c r="N1135" i="27"/>
  <c r="L1135" i="27"/>
  <c r="J1135" i="27"/>
  <c r="G1135" i="27"/>
  <c r="G1134" i="27"/>
  <c r="N1133" i="27"/>
  <c r="L1133" i="27"/>
  <c r="J1133" i="27"/>
  <c r="G1133" i="27"/>
  <c r="G1132" i="27"/>
  <c r="N1131" i="27"/>
  <c r="L1131" i="27"/>
  <c r="J1131" i="27"/>
  <c r="G1131" i="27"/>
  <c r="G1130" i="27"/>
  <c r="N1129" i="27"/>
  <c r="L1129" i="27"/>
  <c r="J1129" i="27"/>
  <c r="G1129" i="27"/>
  <c r="H1129" i="27" s="1"/>
  <c r="G1128" i="27"/>
  <c r="N1127" i="27"/>
  <c r="L1127" i="27"/>
  <c r="J1127" i="27"/>
  <c r="G1127" i="27"/>
  <c r="G1126" i="27"/>
  <c r="N1125" i="27"/>
  <c r="L1125" i="27"/>
  <c r="J1125" i="27"/>
  <c r="G1125" i="27"/>
  <c r="G1124" i="27"/>
  <c r="N1123" i="27"/>
  <c r="L1123" i="27"/>
  <c r="J1123" i="27"/>
  <c r="G1123" i="27"/>
  <c r="G1122" i="27"/>
  <c r="G1121" i="27"/>
  <c r="N1120" i="27"/>
  <c r="L1120" i="27"/>
  <c r="J1120" i="27"/>
  <c r="G1120" i="27"/>
  <c r="G1119" i="27"/>
  <c r="N1118" i="27"/>
  <c r="L1118" i="27"/>
  <c r="J1118" i="27"/>
  <c r="G1118" i="27"/>
  <c r="G1117" i="27"/>
  <c r="N1116" i="27"/>
  <c r="L1116" i="27"/>
  <c r="J1116" i="27"/>
  <c r="G1116" i="27"/>
  <c r="H1116" i="27" s="1"/>
  <c r="G1115" i="27"/>
  <c r="N1114" i="27"/>
  <c r="L1114" i="27"/>
  <c r="J1114" i="27"/>
  <c r="G1114" i="27"/>
  <c r="H1114" i="27" s="1"/>
  <c r="G1113" i="27"/>
  <c r="N1112" i="27"/>
  <c r="L1112" i="27"/>
  <c r="J1112" i="27"/>
  <c r="G1112" i="27"/>
  <c r="G1111" i="27"/>
  <c r="N1110" i="27"/>
  <c r="L1110" i="27"/>
  <c r="J1110" i="27"/>
  <c r="G1110" i="27"/>
  <c r="H1110" i="27" s="1"/>
  <c r="G1109" i="27"/>
  <c r="N1108" i="27"/>
  <c r="L1108" i="27"/>
  <c r="J1108" i="27"/>
  <c r="G1108" i="27"/>
  <c r="G1107" i="27"/>
  <c r="N1106" i="27"/>
  <c r="L1106" i="27"/>
  <c r="J1106" i="27"/>
  <c r="G1106" i="27"/>
  <c r="G1105" i="27"/>
  <c r="N1104" i="27"/>
  <c r="L1104" i="27"/>
  <c r="J1104" i="27"/>
  <c r="G1104" i="27"/>
  <c r="G1103" i="27"/>
  <c r="N1102" i="27"/>
  <c r="L1102" i="27"/>
  <c r="J1102" i="27"/>
  <c r="G1102" i="27"/>
  <c r="G1101" i="27"/>
  <c r="N1100" i="27"/>
  <c r="L1100" i="27"/>
  <c r="J1100" i="27"/>
  <c r="H1100" i="27"/>
  <c r="G1100" i="27"/>
  <c r="G1099" i="27"/>
  <c r="N1098" i="27"/>
  <c r="L1098" i="27"/>
  <c r="J1098" i="27"/>
  <c r="G1098" i="27"/>
  <c r="H1098" i="27" s="1"/>
  <c r="G1097" i="27"/>
  <c r="N1096" i="27"/>
  <c r="L1096" i="27"/>
  <c r="J1096" i="27"/>
  <c r="G1096" i="27"/>
  <c r="H1096" i="27" s="1"/>
  <c r="G1095" i="27"/>
  <c r="G1094" i="27"/>
  <c r="N1093" i="27"/>
  <c r="L1093" i="27"/>
  <c r="J1093" i="27"/>
  <c r="G1093" i="27"/>
  <c r="G1092" i="27"/>
  <c r="N1091" i="27"/>
  <c r="L1091" i="27"/>
  <c r="J1091" i="27"/>
  <c r="G1091" i="27"/>
  <c r="H1091" i="27" s="1"/>
  <c r="G1090" i="27"/>
  <c r="N1089" i="27"/>
  <c r="L1089" i="27"/>
  <c r="J1089" i="27"/>
  <c r="G1089" i="27"/>
  <c r="G1088" i="27"/>
  <c r="N1087" i="27"/>
  <c r="L1087" i="27"/>
  <c r="J1087" i="27"/>
  <c r="G1087" i="27"/>
  <c r="G1086" i="27"/>
  <c r="N1085" i="27"/>
  <c r="L1085" i="27"/>
  <c r="J1085" i="27"/>
  <c r="G1085" i="27"/>
  <c r="G1084" i="27"/>
  <c r="N1083" i="27"/>
  <c r="L1083" i="27"/>
  <c r="J1083" i="27"/>
  <c r="G1083" i="27"/>
  <c r="G1082" i="27"/>
  <c r="H1083" i="27" s="1"/>
  <c r="N1081" i="27"/>
  <c r="L1081" i="27"/>
  <c r="J1081" i="27"/>
  <c r="G1081" i="27"/>
  <c r="G1080" i="27"/>
  <c r="H1081" i="27" s="1"/>
  <c r="N1079" i="27"/>
  <c r="L1079" i="27"/>
  <c r="J1079" i="27"/>
  <c r="G1079" i="27"/>
  <c r="G1078" i="27"/>
  <c r="N1077" i="27"/>
  <c r="L1077" i="27"/>
  <c r="J1077" i="27"/>
  <c r="G1077" i="27"/>
  <c r="H1077" i="27" s="1"/>
  <c r="G1076" i="27"/>
  <c r="N1075" i="27"/>
  <c r="L1075" i="27"/>
  <c r="J1075" i="27"/>
  <c r="G1075" i="27"/>
  <c r="G1074" i="27"/>
  <c r="N1073" i="27"/>
  <c r="L1073" i="27"/>
  <c r="J1073" i="27"/>
  <c r="G1073" i="27"/>
  <c r="G1072" i="27"/>
  <c r="N1071" i="27"/>
  <c r="L1071" i="27"/>
  <c r="J1071" i="27"/>
  <c r="G1071" i="27"/>
  <c r="H1071" i="27" s="1"/>
  <c r="G1070" i="27"/>
  <c r="N1069" i="27"/>
  <c r="L1069" i="27"/>
  <c r="J1069" i="27"/>
  <c r="G1069" i="27"/>
  <c r="G1068" i="27"/>
  <c r="N1067" i="27"/>
  <c r="L1067" i="27"/>
  <c r="J1067" i="27"/>
  <c r="G1067" i="27"/>
  <c r="H1067" i="27" s="1"/>
  <c r="G1066" i="27"/>
  <c r="G1065" i="27"/>
  <c r="N1064" i="27"/>
  <c r="L1064" i="27"/>
  <c r="J1064" i="27"/>
  <c r="G1064" i="27"/>
  <c r="G1063" i="27"/>
  <c r="N1062" i="27"/>
  <c r="L1062" i="27"/>
  <c r="J1062" i="27"/>
  <c r="G1062" i="27"/>
  <c r="G1061" i="27"/>
  <c r="N1060" i="27"/>
  <c r="L1060" i="27"/>
  <c r="J1060" i="27"/>
  <c r="G1060" i="27"/>
  <c r="G1059" i="27"/>
  <c r="N1058" i="27"/>
  <c r="L1058" i="27"/>
  <c r="J1058" i="27"/>
  <c r="G1058" i="27"/>
  <c r="G1057" i="27"/>
  <c r="N1056" i="27"/>
  <c r="L1056" i="27"/>
  <c r="J1056" i="27"/>
  <c r="G1056" i="27"/>
  <c r="H1056" i="27" s="1"/>
  <c r="G1055" i="27"/>
  <c r="N1054" i="27"/>
  <c r="L1054" i="27"/>
  <c r="J1054" i="27"/>
  <c r="G1054" i="27"/>
  <c r="H1054" i="27" s="1"/>
  <c r="G1053" i="27"/>
  <c r="N1052" i="27"/>
  <c r="L1052" i="27"/>
  <c r="J1052" i="27"/>
  <c r="G1052" i="27"/>
  <c r="G1051" i="27"/>
  <c r="N1050" i="27"/>
  <c r="L1050" i="27"/>
  <c r="J1050" i="27"/>
  <c r="G1050" i="27"/>
  <c r="G1049" i="27"/>
  <c r="N1048" i="27"/>
  <c r="L1048" i="27"/>
  <c r="J1048" i="27"/>
  <c r="G1048" i="27"/>
  <c r="G1047" i="27"/>
  <c r="N1046" i="27"/>
  <c r="L1046" i="27"/>
  <c r="J1046" i="27"/>
  <c r="G1046" i="27"/>
  <c r="G1045" i="27"/>
  <c r="H1046" i="27" s="1"/>
  <c r="N1044" i="27"/>
  <c r="L1044" i="27"/>
  <c r="J1044" i="27"/>
  <c r="G1044" i="27"/>
  <c r="G1043" i="27"/>
  <c r="N1042" i="27"/>
  <c r="L1042" i="27"/>
  <c r="J1042" i="27"/>
  <c r="G1042" i="27"/>
  <c r="H1042" i="27" s="1"/>
  <c r="G1041" i="27"/>
  <c r="N1040" i="27"/>
  <c r="L1040" i="27"/>
  <c r="J1040" i="27"/>
  <c r="G1040" i="27"/>
  <c r="G1039" i="27"/>
  <c r="N1038" i="27"/>
  <c r="L1038" i="27"/>
  <c r="J1038" i="27"/>
  <c r="G1038" i="27"/>
  <c r="G1037" i="27"/>
  <c r="H1038" i="27" s="1"/>
  <c r="G1036" i="27"/>
  <c r="N1035" i="27"/>
  <c r="L1035" i="27"/>
  <c r="J1035" i="27"/>
  <c r="G1035" i="27"/>
  <c r="G1034" i="27"/>
  <c r="H1035" i="27" s="1"/>
  <c r="N1033" i="27"/>
  <c r="L1033" i="27"/>
  <c r="J1033" i="27"/>
  <c r="G1033" i="27"/>
  <c r="H1033" i="27" s="1"/>
  <c r="G1032" i="27"/>
  <c r="N1031" i="27"/>
  <c r="L1031" i="27"/>
  <c r="J1031" i="27"/>
  <c r="G1031" i="27"/>
  <c r="G1030" i="27"/>
  <c r="H1031" i="27" s="1"/>
  <c r="N1029" i="27"/>
  <c r="L1029" i="27"/>
  <c r="J1029" i="27"/>
  <c r="G1029" i="27"/>
  <c r="G1028" i="27"/>
  <c r="N1027" i="27"/>
  <c r="L1027" i="27"/>
  <c r="J1027" i="27"/>
  <c r="H1027" i="27"/>
  <c r="G1027" i="27"/>
  <c r="G1026" i="27"/>
  <c r="N1025" i="27"/>
  <c r="L1025" i="27"/>
  <c r="J1025" i="27"/>
  <c r="H1025" i="27"/>
  <c r="G1025" i="27"/>
  <c r="G1024" i="27"/>
  <c r="N1023" i="27"/>
  <c r="L1023" i="27"/>
  <c r="J1023" i="27"/>
  <c r="G1023" i="27"/>
  <c r="G1022" i="27"/>
  <c r="N1021" i="27"/>
  <c r="L1021" i="27"/>
  <c r="J1021" i="27"/>
  <c r="G1021" i="27"/>
  <c r="G1020" i="27"/>
  <c r="N1019" i="27"/>
  <c r="L1019" i="27"/>
  <c r="J1019" i="27"/>
  <c r="G1019" i="27"/>
  <c r="G1018" i="27"/>
  <c r="N1017" i="27"/>
  <c r="L1017" i="27"/>
  <c r="J1017" i="27"/>
  <c r="G1017" i="27"/>
  <c r="G1016" i="27"/>
  <c r="N1015" i="27"/>
  <c r="L1015" i="27"/>
  <c r="J1015" i="27"/>
  <c r="G1015" i="27"/>
  <c r="G1014" i="27"/>
  <c r="N1013" i="27"/>
  <c r="L1013" i="27"/>
  <c r="J1013" i="27"/>
  <c r="G1013" i="27"/>
  <c r="G1012" i="27"/>
  <c r="N1011" i="27"/>
  <c r="L1011" i="27"/>
  <c r="J1011" i="27"/>
  <c r="G1011" i="27"/>
  <c r="H1011" i="27" s="1"/>
  <c r="G1010" i="27"/>
  <c r="N1009" i="27"/>
  <c r="L1009" i="27"/>
  <c r="J1009" i="27"/>
  <c r="G1009" i="27"/>
  <c r="G1008" i="27"/>
  <c r="G1007" i="27"/>
  <c r="N1006" i="27"/>
  <c r="L1006" i="27"/>
  <c r="J1006" i="27"/>
  <c r="G1006" i="27"/>
  <c r="G1005" i="27"/>
  <c r="N1004" i="27"/>
  <c r="L1004" i="27"/>
  <c r="J1004" i="27"/>
  <c r="G1004" i="27"/>
  <c r="G1003" i="27"/>
  <c r="N1002" i="27"/>
  <c r="L1002" i="27"/>
  <c r="J1002" i="27"/>
  <c r="G1002" i="27"/>
  <c r="G1001" i="27"/>
  <c r="N1000" i="27"/>
  <c r="L1000" i="27"/>
  <c r="J1000" i="27"/>
  <c r="G1000" i="27"/>
  <c r="G999" i="27"/>
  <c r="H1000" i="27" s="1"/>
  <c r="N998" i="27"/>
  <c r="L998" i="27"/>
  <c r="J998" i="27"/>
  <c r="G998" i="27"/>
  <c r="G997" i="27"/>
  <c r="N996" i="27"/>
  <c r="L996" i="27"/>
  <c r="J996" i="27"/>
  <c r="G996" i="27"/>
  <c r="G995" i="27"/>
  <c r="N994" i="27"/>
  <c r="L994" i="27"/>
  <c r="J994" i="27"/>
  <c r="G994" i="27"/>
  <c r="G993" i="27"/>
  <c r="H994" i="27" s="1"/>
  <c r="N992" i="27"/>
  <c r="L992" i="27"/>
  <c r="J992" i="27"/>
  <c r="G992" i="27"/>
  <c r="G991" i="27"/>
  <c r="N990" i="27"/>
  <c r="L990" i="27"/>
  <c r="J990" i="27"/>
  <c r="G990" i="27"/>
  <c r="G989" i="27"/>
  <c r="N988" i="27"/>
  <c r="L988" i="27"/>
  <c r="J988" i="27"/>
  <c r="G988" i="27"/>
  <c r="G987" i="27"/>
  <c r="N986" i="27"/>
  <c r="L986" i="27"/>
  <c r="J986" i="27"/>
  <c r="G986" i="27"/>
  <c r="G985" i="27"/>
  <c r="N984" i="27"/>
  <c r="L984" i="27"/>
  <c r="J984" i="27"/>
  <c r="G984" i="27"/>
  <c r="G983" i="27"/>
  <c r="N982" i="27"/>
  <c r="L982" i="27"/>
  <c r="J982" i="27"/>
  <c r="G982" i="27"/>
  <c r="G981" i="27"/>
  <c r="N980" i="27"/>
  <c r="L980" i="27"/>
  <c r="J980" i="27"/>
  <c r="G980" i="27"/>
  <c r="G979" i="27"/>
  <c r="H980" i="27" s="1"/>
  <c r="G978" i="27"/>
  <c r="N977" i="27"/>
  <c r="L977" i="27"/>
  <c r="J977" i="27"/>
  <c r="G977" i="27"/>
  <c r="G976" i="27"/>
  <c r="N975" i="27"/>
  <c r="L975" i="27"/>
  <c r="J975" i="27"/>
  <c r="G975" i="27"/>
  <c r="G974" i="27"/>
  <c r="N973" i="27"/>
  <c r="L973" i="27"/>
  <c r="J973" i="27"/>
  <c r="G973" i="27"/>
  <c r="G972" i="27"/>
  <c r="N971" i="27"/>
  <c r="L971" i="27"/>
  <c r="J971" i="27"/>
  <c r="G971" i="27"/>
  <c r="G970" i="27"/>
  <c r="N969" i="27"/>
  <c r="L969" i="27"/>
  <c r="J969" i="27"/>
  <c r="H969" i="27"/>
  <c r="G969" i="27"/>
  <c r="G968" i="27"/>
  <c r="N967" i="27"/>
  <c r="L967" i="27"/>
  <c r="J967" i="27"/>
  <c r="G967" i="27"/>
  <c r="H967" i="27" s="1"/>
  <c r="G966" i="27"/>
  <c r="N965" i="27"/>
  <c r="L965" i="27"/>
  <c r="J965" i="27"/>
  <c r="G965" i="27"/>
  <c r="G964" i="27"/>
  <c r="N963" i="27"/>
  <c r="L963" i="27"/>
  <c r="J963" i="27"/>
  <c r="G963" i="27"/>
  <c r="G962" i="27"/>
  <c r="N961" i="27"/>
  <c r="L961" i="27"/>
  <c r="J961" i="27"/>
  <c r="G961" i="27"/>
  <c r="G960" i="27"/>
  <c r="N959" i="27"/>
  <c r="L959" i="27"/>
  <c r="J959" i="27"/>
  <c r="G959" i="27"/>
  <c r="G958" i="27"/>
  <c r="N957" i="27"/>
  <c r="L957" i="27"/>
  <c r="J957" i="27"/>
  <c r="G957" i="27"/>
  <c r="G956" i="27"/>
  <c r="N955" i="27"/>
  <c r="L955" i="27"/>
  <c r="J955" i="27"/>
  <c r="G955" i="27"/>
  <c r="H955" i="27" s="1"/>
  <c r="G954" i="27"/>
  <c r="N953" i="27"/>
  <c r="L953" i="27"/>
  <c r="J953" i="27"/>
  <c r="G953" i="27"/>
  <c r="H953" i="27" s="1"/>
  <c r="G952" i="27"/>
  <c r="N951" i="27"/>
  <c r="L951" i="27"/>
  <c r="J951" i="27"/>
  <c r="G951" i="27"/>
  <c r="G950" i="27"/>
  <c r="G949" i="27"/>
  <c r="N948" i="27"/>
  <c r="L948" i="27"/>
  <c r="J948" i="27"/>
  <c r="G948" i="27"/>
  <c r="G947" i="27"/>
  <c r="N946" i="27"/>
  <c r="L946" i="27"/>
  <c r="J946" i="27"/>
  <c r="G946" i="27"/>
  <c r="G945" i="27"/>
  <c r="N944" i="27"/>
  <c r="L944" i="27"/>
  <c r="J944" i="27"/>
  <c r="G944" i="27"/>
  <c r="H944" i="27" s="1"/>
  <c r="G943" i="27"/>
  <c r="N942" i="27"/>
  <c r="L942" i="27"/>
  <c r="J942" i="27"/>
  <c r="G942" i="27"/>
  <c r="G941" i="27"/>
  <c r="H942" i="27" s="1"/>
  <c r="N940" i="27"/>
  <c r="L940" i="27"/>
  <c r="J940" i="27"/>
  <c r="G940" i="27"/>
  <c r="G939" i="27"/>
  <c r="N938" i="27"/>
  <c r="L938" i="27"/>
  <c r="J938" i="27"/>
  <c r="G938" i="27"/>
  <c r="H938" i="27" s="1"/>
  <c r="G937" i="27"/>
  <c r="N936" i="27"/>
  <c r="L936" i="27"/>
  <c r="J936" i="27"/>
  <c r="G936" i="27"/>
  <c r="G935" i="27"/>
  <c r="H936" i="27" s="1"/>
  <c r="N934" i="27"/>
  <c r="L934" i="27"/>
  <c r="J934" i="27"/>
  <c r="G934" i="27"/>
  <c r="G933" i="27"/>
  <c r="H934" i="27" s="1"/>
  <c r="N932" i="27"/>
  <c r="L932" i="27"/>
  <c r="J932" i="27"/>
  <c r="G932" i="27"/>
  <c r="G931" i="27"/>
  <c r="N930" i="27"/>
  <c r="L930" i="27"/>
  <c r="J930" i="27"/>
  <c r="G930" i="27"/>
  <c r="G929" i="27"/>
  <c r="N928" i="27"/>
  <c r="L928" i="27"/>
  <c r="J928" i="27"/>
  <c r="G928" i="27"/>
  <c r="G927" i="27"/>
  <c r="N926" i="27"/>
  <c r="L926" i="27"/>
  <c r="J926" i="27"/>
  <c r="G926" i="27"/>
  <c r="G925" i="27"/>
  <c r="N924" i="27"/>
  <c r="L924" i="27"/>
  <c r="J924" i="27"/>
  <c r="G924" i="27"/>
  <c r="G923" i="27"/>
  <c r="N922" i="27"/>
  <c r="L922" i="27"/>
  <c r="J922" i="27"/>
  <c r="G922" i="27"/>
  <c r="H922" i="27" s="1"/>
  <c r="G921" i="27"/>
  <c r="G920" i="27"/>
  <c r="N919" i="27"/>
  <c r="L919" i="27"/>
  <c r="J919" i="27"/>
  <c r="G919" i="27"/>
  <c r="G918" i="27"/>
  <c r="N917" i="27"/>
  <c r="L917" i="27"/>
  <c r="J917" i="27"/>
  <c r="G917" i="27"/>
  <c r="H917" i="27" s="1"/>
  <c r="G916" i="27"/>
  <c r="N915" i="27"/>
  <c r="L915" i="27"/>
  <c r="J915" i="27"/>
  <c r="G915" i="27"/>
  <c r="G914" i="27"/>
  <c r="H915" i="27" s="1"/>
  <c r="N913" i="27"/>
  <c r="L913" i="27"/>
  <c r="J913" i="27"/>
  <c r="G913" i="27"/>
  <c r="G912" i="27"/>
  <c r="N911" i="27"/>
  <c r="L911" i="27"/>
  <c r="J911" i="27"/>
  <c r="G911" i="27"/>
  <c r="G910" i="27"/>
  <c r="N909" i="27"/>
  <c r="L909" i="27"/>
  <c r="J909" i="27"/>
  <c r="G909" i="27"/>
  <c r="G908" i="27"/>
  <c r="N907" i="27"/>
  <c r="L907" i="27"/>
  <c r="J907" i="27"/>
  <c r="G907" i="27"/>
  <c r="G906" i="27"/>
  <c r="N905" i="27"/>
  <c r="L905" i="27"/>
  <c r="J905" i="27"/>
  <c r="G905" i="27"/>
  <c r="H905" i="27" s="1"/>
  <c r="G904" i="27"/>
  <c r="N903" i="27"/>
  <c r="L903" i="27"/>
  <c r="J903" i="27"/>
  <c r="G903" i="27"/>
  <c r="H903" i="27" s="1"/>
  <c r="G902" i="27"/>
  <c r="N901" i="27"/>
  <c r="L901" i="27"/>
  <c r="J901" i="27"/>
  <c r="G901" i="27"/>
  <c r="G900" i="27"/>
  <c r="N899" i="27"/>
  <c r="L899" i="27"/>
  <c r="J899" i="27"/>
  <c r="G899" i="27"/>
  <c r="G898" i="27"/>
  <c r="H899" i="27" s="1"/>
  <c r="N897" i="27"/>
  <c r="L897" i="27"/>
  <c r="J897" i="27"/>
  <c r="G897" i="27"/>
  <c r="H897" i="27" s="1"/>
  <c r="G896" i="27"/>
  <c r="N895" i="27"/>
  <c r="L895" i="27"/>
  <c r="J895" i="27"/>
  <c r="G895" i="27"/>
  <c r="G894" i="27"/>
  <c r="H895" i="27" s="1"/>
  <c r="N893" i="27"/>
  <c r="L893" i="27"/>
  <c r="J893" i="27"/>
  <c r="G893" i="27"/>
  <c r="H893" i="27" s="1"/>
  <c r="G892" i="27"/>
  <c r="G891" i="27"/>
  <c r="N890" i="27"/>
  <c r="L890" i="27"/>
  <c r="J890" i="27"/>
  <c r="G890" i="27"/>
  <c r="G889" i="27"/>
  <c r="N888" i="27"/>
  <c r="L888" i="27"/>
  <c r="J888" i="27"/>
  <c r="G888" i="27"/>
  <c r="G887" i="27"/>
  <c r="N886" i="27"/>
  <c r="L886" i="27"/>
  <c r="J886" i="27"/>
  <c r="G886" i="27"/>
  <c r="G885" i="27"/>
  <c r="N884" i="27"/>
  <c r="L884" i="27"/>
  <c r="J884" i="27"/>
  <c r="G884" i="27"/>
  <c r="G883" i="27"/>
  <c r="N882" i="27"/>
  <c r="L882" i="27"/>
  <c r="J882" i="27"/>
  <c r="G882" i="27"/>
  <c r="H882" i="27" s="1"/>
  <c r="G881" i="27"/>
  <c r="N880" i="27"/>
  <c r="L880" i="27"/>
  <c r="J880" i="27"/>
  <c r="G880" i="27"/>
  <c r="G879" i="27"/>
  <c r="H880" i="27" s="1"/>
  <c r="N878" i="27"/>
  <c r="L878" i="27"/>
  <c r="J878" i="27"/>
  <c r="G878" i="27"/>
  <c r="H878" i="27" s="1"/>
  <c r="G877" i="27"/>
  <c r="N876" i="27"/>
  <c r="L876" i="27"/>
  <c r="J876" i="27"/>
  <c r="G876" i="27"/>
  <c r="H876" i="27" s="1"/>
  <c r="G875" i="27"/>
  <c r="N874" i="27"/>
  <c r="L874" i="27"/>
  <c r="J874" i="27"/>
  <c r="G874" i="27"/>
  <c r="G873" i="27"/>
  <c r="N872" i="27"/>
  <c r="L872" i="27"/>
  <c r="J872" i="27"/>
  <c r="G872" i="27"/>
  <c r="G871" i="27"/>
  <c r="N870" i="27"/>
  <c r="L870" i="27"/>
  <c r="J870" i="27"/>
  <c r="G870" i="27"/>
  <c r="G869" i="27"/>
  <c r="N868" i="27"/>
  <c r="L868" i="27"/>
  <c r="J868" i="27"/>
  <c r="G868" i="27"/>
  <c r="G867" i="27"/>
  <c r="N866" i="27"/>
  <c r="L866" i="27"/>
  <c r="J866" i="27"/>
  <c r="G866" i="27"/>
  <c r="G865" i="27"/>
  <c r="N864" i="27"/>
  <c r="L864" i="27"/>
  <c r="J864" i="27"/>
  <c r="H864" i="27"/>
  <c r="G864" i="27"/>
  <c r="G863" i="27"/>
  <c r="G862" i="27"/>
  <c r="N861" i="27"/>
  <c r="L861" i="27"/>
  <c r="J861" i="27"/>
  <c r="G861" i="27"/>
  <c r="G860" i="27"/>
  <c r="N859" i="27"/>
  <c r="L859" i="27"/>
  <c r="J859" i="27"/>
  <c r="G859" i="27"/>
  <c r="G858" i="27"/>
  <c r="N857" i="27"/>
  <c r="L857" i="27"/>
  <c r="J857" i="27"/>
  <c r="G857" i="27"/>
  <c r="G856" i="27"/>
  <c r="N855" i="27"/>
  <c r="L855" i="27"/>
  <c r="J855" i="27"/>
  <c r="G855" i="27"/>
  <c r="G854" i="27"/>
  <c r="N853" i="27"/>
  <c r="L853" i="27"/>
  <c r="J853" i="27"/>
  <c r="G853" i="27"/>
  <c r="G852" i="27"/>
  <c r="N851" i="27"/>
  <c r="L851" i="27"/>
  <c r="J851" i="27"/>
  <c r="G851" i="27"/>
  <c r="G850" i="27"/>
  <c r="N849" i="27"/>
  <c r="L849" i="27"/>
  <c r="J849" i="27"/>
  <c r="G849" i="27"/>
  <c r="G848" i="27"/>
  <c r="H849" i="27" s="1"/>
  <c r="N847" i="27"/>
  <c r="L847" i="27"/>
  <c r="J847" i="27"/>
  <c r="G847" i="27"/>
  <c r="H847" i="27" s="1"/>
  <c r="G846" i="27"/>
  <c r="N845" i="27"/>
  <c r="L845" i="27"/>
  <c r="J845" i="27"/>
  <c r="G845" i="27"/>
  <c r="G844" i="27"/>
  <c r="H845" i="27" s="1"/>
  <c r="N843" i="27"/>
  <c r="L843" i="27"/>
  <c r="J843" i="27"/>
  <c r="G843" i="27"/>
  <c r="G842" i="27"/>
  <c r="N841" i="27"/>
  <c r="L841" i="27"/>
  <c r="J841" i="27"/>
  <c r="G841" i="27"/>
  <c r="G840" i="27"/>
  <c r="H841" i="27" s="1"/>
  <c r="N839" i="27"/>
  <c r="L839" i="27"/>
  <c r="J839" i="27"/>
  <c r="G839" i="27"/>
  <c r="G838" i="27"/>
  <c r="N837" i="27"/>
  <c r="L837" i="27"/>
  <c r="J837" i="27"/>
  <c r="G837" i="27"/>
  <c r="G836" i="27"/>
  <c r="N835" i="27"/>
  <c r="L835" i="27"/>
  <c r="J835" i="27"/>
  <c r="G835" i="27"/>
  <c r="G834" i="27"/>
  <c r="G833" i="27"/>
  <c r="N832" i="27"/>
  <c r="L832" i="27"/>
  <c r="J832" i="27"/>
  <c r="G832" i="27"/>
  <c r="G831" i="27"/>
  <c r="N830" i="27"/>
  <c r="L830" i="27"/>
  <c r="J830" i="27"/>
  <c r="G830" i="27"/>
  <c r="H830" i="27" s="1"/>
  <c r="G829" i="27"/>
  <c r="N828" i="27"/>
  <c r="L828" i="27"/>
  <c r="J828" i="27"/>
  <c r="G828" i="27"/>
  <c r="G827" i="27"/>
  <c r="N826" i="27"/>
  <c r="L826" i="27"/>
  <c r="J826" i="27"/>
  <c r="G826" i="27"/>
  <c r="G825" i="27"/>
  <c r="H826" i="27" s="1"/>
  <c r="N824" i="27"/>
  <c r="L824" i="27"/>
  <c r="J824" i="27"/>
  <c r="G824" i="27"/>
  <c r="G823" i="27"/>
  <c r="N822" i="27"/>
  <c r="L822" i="27"/>
  <c r="J822" i="27"/>
  <c r="G822" i="27"/>
  <c r="G821" i="27"/>
  <c r="N820" i="27"/>
  <c r="L820" i="27"/>
  <c r="J820" i="27"/>
  <c r="G820" i="27"/>
  <c r="G819" i="27"/>
  <c r="N818" i="27"/>
  <c r="L818" i="27"/>
  <c r="J818" i="27"/>
  <c r="G818" i="27"/>
  <c r="G817" i="27"/>
  <c r="H818" i="27" s="1"/>
  <c r="N816" i="27"/>
  <c r="L816" i="27"/>
  <c r="J816" i="27"/>
  <c r="G816" i="27"/>
  <c r="H816" i="27" s="1"/>
  <c r="G815" i="27"/>
  <c r="N814" i="27"/>
  <c r="L814" i="27"/>
  <c r="J814" i="27"/>
  <c r="G814" i="27"/>
  <c r="G813" i="27"/>
  <c r="N812" i="27"/>
  <c r="L812" i="27"/>
  <c r="J812" i="27"/>
  <c r="G812" i="27"/>
  <c r="G811" i="27"/>
  <c r="N810" i="27"/>
  <c r="L810" i="27"/>
  <c r="J810" i="27"/>
  <c r="G810" i="27"/>
  <c r="G809" i="27"/>
  <c r="N808" i="27"/>
  <c r="L808" i="27"/>
  <c r="J808" i="27"/>
  <c r="G808" i="27"/>
  <c r="G807" i="27"/>
  <c r="N806" i="27"/>
  <c r="L806" i="27"/>
  <c r="J806" i="27"/>
  <c r="G806" i="27"/>
  <c r="G805" i="27"/>
  <c r="G804" i="27"/>
  <c r="N803" i="27"/>
  <c r="L803" i="27"/>
  <c r="J803" i="27"/>
  <c r="G803" i="27"/>
  <c r="G802" i="27"/>
  <c r="N801" i="27"/>
  <c r="L801" i="27"/>
  <c r="J801" i="27"/>
  <c r="G801" i="27"/>
  <c r="H801" i="27" s="1"/>
  <c r="G800" i="27"/>
  <c r="N799" i="27"/>
  <c r="L799" i="27"/>
  <c r="J799" i="27"/>
  <c r="G799" i="27"/>
  <c r="G798" i="27"/>
  <c r="N797" i="27"/>
  <c r="L797" i="27"/>
  <c r="J797" i="27"/>
  <c r="G797" i="27"/>
  <c r="G796" i="27"/>
  <c r="N795" i="27"/>
  <c r="L795" i="27"/>
  <c r="J795" i="27"/>
  <c r="G795" i="27"/>
  <c r="H795" i="27" s="1"/>
  <c r="G794" i="27"/>
  <c r="N793" i="27"/>
  <c r="L793" i="27"/>
  <c r="J793" i="27"/>
  <c r="G793" i="27"/>
  <c r="G792" i="27"/>
  <c r="N791" i="27"/>
  <c r="L791" i="27"/>
  <c r="J791" i="27"/>
  <c r="G791" i="27"/>
  <c r="G790" i="27"/>
  <c r="N789" i="27"/>
  <c r="L789" i="27"/>
  <c r="J789" i="27"/>
  <c r="G789" i="27"/>
  <c r="G788" i="27"/>
  <c r="N787" i="27"/>
  <c r="L787" i="27"/>
  <c r="J787" i="27"/>
  <c r="G787" i="27"/>
  <c r="G786" i="27"/>
  <c r="N785" i="27"/>
  <c r="L785" i="27"/>
  <c r="J785" i="27"/>
  <c r="G785" i="27"/>
  <c r="H785" i="27" s="1"/>
  <c r="G784" i="27"/>
  <c r="N783" i="27"/>
  <c r="L783" i="27"/>
  <c r="J783" i="27"/>
  <c r="G783" i="27"/>
  <c r="H783" i="27" s="1"/>
  <c r="G782" i="27"/>
  <c r="N781" i="27"/>
  <c r="L781" i="27"/>
  <c r="J781" i="27"/>
  <c r="G781" i="27"/>
  <c r="G780" i="27"/>
  <c r="N779" i="27"/>
  <c r="L779" i="27"/>
  <c r="J779" i="27"/>
  <c r="G779" i="27"/>
  <c r="G778" i="27"/>
  <c r="H779" i="27" s="1"/>
  <c r="N777" i="27"/>
  <c r="L777" i="27"/>
  <c r="J777" i="27"/>
  <c r="G777" i="27"/>
  <c r="G776" i="27"/>
  <c r="G775" i="27"/>
  <c r="N774" i="27"/>
  <c r="L774" i="27"/>
  <c r="J774" i="27"/>
  <c r="G774" i="27"/>
  <c r="G773" i="27"/>
  <c r="H774" i="27" s="1"/>
  <c r="N772" i="27"/>
  <c r="L772" i="27"/>
  <c r="J772" i="27"/>
  <c r="G772" i="27"/>
  <c r="G771" i="27"/>
  <c r="N770" i="27"/>
  <c r="L770" i="27"/>
  <c r="J770" i="27"/>
  <c r="G770" i="27"/>
  <c r="G769" i="27"/>
  <c r="N768" i="27"/>
  <c r="L768" i="27"/>
  <c r="J768" i="27"/>
  <c r="G768" i="27"/>
  <c r="G767" i="27"/>
  <c r="N766" i="27"/>
  <c r="L766" i="27"/>
  <c r="J766" i="27"/>
  <c r="G766" i="27"/>
  <c r="G765" i="27"/>
  <c r="N764" i="27"/>
  <c r="L764" i="27"/>
  <c r="J764" i="27"/>
  <c r="G764" i="27"/>
  <c r="G763" i="27"/>
  <c r="N762" i="27"/>
  <c r="L762" i="27"/>
  <c r="J762" i="27"/>
  <c r="H762" i="27"/>
  <c r="G762" i="27"/>
  <c r="G761" i="27"/>
  <c r="N760" i="27"/>
  <c r="L760" i="27"/>
  <c r="J760" i="27"/>
  <c r="G760" i="27"/>
  <c r="H760" i="27" s="1"/>
  <c r="G759" i="27"/>
  <c r="N758" i="27"/>
  <c r="L758" i="27"/>
  <c r="J758" i="27"/>
  <c r="G758" i="27"/>
  <c r="G757" i="27"/>
  <c r="N756" i="27"/>
  <c r="L756" i="27"/>
  <c r="J756" i="27"/>
  <c r="G756" i="27"/>
  <c r="G755" i="27"/>
  <c r="N754" i="27"/>
  <c r="L754" i="27"/>
  <c r="J754" i="27"/>
  <c r="G754" i="27"/>
  <c r="G753" i="27"/>
  <c r="N752" i="27"/>
  <c r="L752" i="27"/>
  <c r="J752" i="27"/>
  <c r="G752" i="27"/>
  <c r="G751" i="27"/>
  <c r="H752" i="27" s="1"/>
  <c r="N750" i="27"/>
  <c r="L750" i="27"/>
  <c r="J750" i="27"/>
  <c r="G750" i="27"/>
  <c r="G749" i="27"/>
  <c r="N748" i="27"/>
  <c r="L748" i="27"/>
  <c r="J748" i="27"/>
  <c r="G748" i="27"/>
  <c r="G747" i="27"/>
  <c r="G746" i="27"/>
  <c r="N745" i="27"/>
  <c r="L745" i="27"/>
  <c r="J745" i="27"/>
  <c r="G745" i="27"/>
  <c r="G744" i="27"/>
  <c r="N743" i="27"/>
  <c r="L743" i="27"/>
  <c r="J743" i="27"/>
  <c r="G743" i="27"/>
  <c r="G742" i="27"/>
  <c r="H743" i="27" s="1"/>
  <c r="N741" i="27"/>
  <c r="L741" i="27"/>
  <c r="J741" i="27"/>
  <c r="G741" i="27"/>
  <c r="G740" i="27"/>
  <c r="H741" i="27" s="1"/>
  <c r="N739" i="27"/>
  <c r="L739" i="27"/>
  <c r="J739" i="27"/>
  <c r="G739" i="27"/>
  <c r="G738" i="27"/>
  <c r="N737" i="27"/>
  <c r="L737" i="27"/>
  <c r="J737" i="27"/>
  <c r="G737" i="27"/>
  <c r="G736" i="27"/>
  <c r="H737" i="27" s="1"/>
  <c r="N735" i="27"/>
  <c r="L735" i="27"/>
  <c r="J735" i="27"/>
  <c r="G735" i="27"/>
  <c r="G734" i="27"/>
  <c r="N733" i="27"/>
  <c r="L733" i="27"/>
  <c r="J733" i="27" a="1"/>
  <c r="J733" i="27" s="1"/>
  <c r="G733" i="27"/>
  <c r="G732" i="27"/>
  <c r="N731" i="27"/>
  <c r="L731" i="27"/>
  <c r="J731" i="27" a="1"/>
  <c r="J731" i="27" s="1"/>
  <c r="G731" i="27"/>
  <c r="G730" i="27"/>
  <c r="N729" i="27"/>
  <c r="L729" i="27"/>
  <c r="J729" i="27" a="1"/>
  <c r="J729" i="27" s="1"/>
  <c r="G729" i="27"/>
  <c r="G728" i="27"/>
  <c r="N727" i="27"/>
  <c r="L727" i="27"/>
  <c r="J727" i="27" a="1"/>
  <c r="J727" i="27" s="1"/>
  <c r="G727" i="27"/>
  <c r="H727" i="27" s="1"/>
  <c r="G726" i="27"/>
  <c r="N725" i="27"/>
  <c r="L725" i="27"/>
  <c r="J725" i="27" a="1"/>
  <c r="J725" i="27" s="1"/>
  <c r="G725" i="27"/>
  <c r="G724" i="27"/>
  <c r="N723" i="27"/>
  <c r="L723" i="27"/>
  <c r="J723" i="27"/>
  <c r="G723" i="27"/>
  <c r="G722" i="27"/>
  <c r="N721" i="27"/>
  <c r="L721" i="27"/>
  <c r="J721" i="27"/>
  <c r="G721" i="27"/>
  <c r="G720" i="27"/>
  <c r="N719" i="27"/>
  <c r="L719" i="27"/>
  <c r="J719" i="27"/>
  <c r="G719" i="27"/>
  <c r="G718" i="27"/>
  <c r="G717" i="27"/>
  <c r="N716" i="27"/>
  <c r="L716" i="27"/>
  <c r="J716" i="27"/>
  <c r="G716" i="27"/>
  <c r="G715" i="27"/>
  <c r="N714" i="27"/>
  <c r="L714" i="27"/>
  <c r="J714" i="27"/>
  <c r="G714" i="27"/>
  <c r="G713" i="27"/>
  <c r="N712" i="27"/>
  <c r="L712" i="27"/>
  <c r="J712" i="27"/>
  <c r="G712" i="27"/>
  <c r="H712" i="27" s="1"/>
  <c r="G711" i="27"/>
  <c r="N710" i="27"/>
  <c r="L710" i="27"/>
  <c r="J710" i="27"/>
  <c r="G710" i="27"/>
  <c r="G709" i="27"/>
  <c r="N708" i="27"/>
  <c r="L708" i="27"/>
  <c r="J708" i="27"/>
  <c r="G708" i="27"/>
  <c r="G707" i="27"/>
  <c r="N706" i="27"/>
  <c r="L706" i="27"/>
  <c r="J706" i="27"/>
  <c r="G706" i="27"/>
  <c r="G705" i="27"/>
  <c r="N704" i="27"/>
  <c r="L704" i="27"/>
  <c r="J704" i="27"/>
  <c r="G704" i="27"/>
  <c r="G703" i="27"/>
  <c r="N702" i="27"/>
  <c r="L702" i="27"/>
  <c r="J702" i="27"/>
  <c r="G702" i="27"/>
  <c r="G701" i="27"/>
  <c r="N700" i="27"/>
  <c r="L700" i="27"/>
  <c r="J700" i="27"/>
  <c r="G700" i="27"/>
  <c r="G699" i="27"/>
  <c r="N698" i="27"/>
  <c r="L698" i="27"/>
  <c r="J698" i="27"/>
  <c r="G698" i="27"/>
  <c r="H698" i="27" s="1"/>
  <c r="G697" i="27"/>
  <c r="N696" i="27"/>
  <c r="L696" i="27"/>
  <c r="J696" i="27"/>
  <c r="G696" i="27"/>
  <c r="G695" i="27"/>
  <c r="N694" i="27"/>
  <c r="L694" i="27"/>
  <c r="J694" i="27"/>
  <c r="G694" i="27"/>
  <c r="G693" i="27"/>
  <c r="N692" i="27"/>
  <c r="L692" i="27"/>
  <c r="J692" i="27"/>
  <c r="G692" i="27"/>
  <c r="G691" i="27"/>
  <c r="N690" i="27"/>
  <c r="L690" i="27"/>
  <c r="J690" i="27"/>
  <c r="G690" i="27"/>
  <c r="G689" i="27"/>
  <c r="G688" i="27"/>
  <c r="N687" i="27"/>
  <c r="L687" i="27"/>
  <c r="J687" i="27"/>
  <c r="G687" i="27"/>
  <c r="G686" i="27"/>
  <c r="N685" i="27"/>
  <c r="L685" i="27"/>
  <c r="J685" i="27"/>
  <c r="G685" i="27"/>
  <c r="G684" i="27"/>
  <c r="H685" i="27" s="1"/>
  <c r="N683" i="27"/>
  <c r="L683" i="27"/>
  <c r="J683" i="27"/>
  <c r="G683" i="27"/>
  <c r="G682" i="27"/>
  <c r="N681" i="27"/>
  <c r="L681" i="27"/>
  <c r="J681" i="27"/>
  <c r="G681" i="27"/>
  <c r="G680" i="27"/>
  <c r="N679" i="27"/>
  <c r="L679" i="27"/>
  <c r="J679" i="27"/>
  <c r="G679" i="27"/>
  <c r="G678" i="27"/>
  <c r="N677" i="27"/>
  <c r="L677" i="27"/>
  <c r="J677" i="27"/>
  <c r="G677" i="27"/>
  <c r="G676" i="27"/>
  <c r="N675" i="27"/>
  <c r="L675" i="27"/>
  <c r="J675" i="27"/>
  <c r="G675" i="27"/>
  <c r="G674" i="27"/>
  <c r="N673" i="27"/>
  <c r="L673" i="27"/>
  <c r="J673" i="27"/>
  <c r="G673" i="27"/>
  <c r="G672" i="27"/>
  <c r="N671" i="27"/>
  <c r="L671" i="27"/>
  <c r="J671" i="27"/>
  <c r="G671" i="27"/>
  <c r="H671" i="27" s="1"/>
  <c r="G670" i="27"/>
  <c r="N669" i="27"/>
  <c r="L669" i="27"/>
  <c r="J669" i="27"/>
  <c r="G669" i="27"/>
  <c r="H669" i="27" s="1"/>
  <c r="G668" i="27"/>
  <c r="N667" i="27"/>
  <c r="L667" i="27"/>
  <c r="J667" i="27"/>
  <c r="G667" i="27"/>
  <c r="G666" i="27"/>
  <c r="N665" i="27"/>
  <c r="L665" i="27"/>
  <c r="J665" i="27"/>
  <c r="G665" i="27"/>
  <c r="H665" i="27" s="1"/>
  <c r="G664" i="27"/>
  <c r="N663" i="27"/>
  <c r="L663" i="27"/>
  <c r="J663" i="27"/>
  <c r="G663" i="27"/>
  <c r="G662" i="27"/>
  <c r="N661" i="27"/>
  <c r="L661" i="27"/>
  <c r="J661" i="27"/>
  <c r="G661" i="27"/>
  <c r="G660" i="27"/>
  <c r="H661" i="27" s="1"/>
  <c r="G659" i="27"/>
  <c r="N658" i="27"/>
  <c r="L658" i="27"/>
  <c r="J658" i="27"/>
  <c r="G658" i="27"/>
  <c r="G657" i="27"/>
  <c r="N656" i="27"/>
  <c r="L656" i="27"/>
  <c r="J656" i="27"/>
  <c r="G656" i="27"/>
  <c r="H656" i="27" s="1"/>
  <c r="G655" i="27"/>
  <c r="N654" i="27"/>
  <c r="L654" i="27"/>
  <c r="J654" i="27"/>
  <c r="G654" i="27"/>
  <c r="G653" i="27"/>
  <c r="H654" i="27" s="1"/>
  <c r="N652" i="27"/>
  <c r="L652" i="27"/>
  <c r="J652" i="27"/>
  <c r="G652" i="27"/>
  <c r="H652" i="27" s="1"/>
  <c r="G651" i="27"/>
  <c r="N650" i="27"/>
  <c r="L650" i="27"/>
  <c r="J650" i="27"/>
  <c r="G650" i="27"/>
  <c r="G649" i="27"/>
  <c r="H650" i="27" s="1"/>
  <c r="N648" i="27"/>
  <c r="L648" i="27"/>
  <c r="J648" i="27"/>
  <c r="G648" i="27"/>
  <c r="G647" i="27"/>
  <c r="N646" i="27"/>
  <c r="L646" i="27"/>
  <c r="J646" i="27"/>
  <c r="G646" i="27"/>
  <c r="G645" i="27"/>
  <c r="N644" i="27"/>
  <c r="L644" i="27"/>
  <c r="J644" i="27"/>
  <c r="G644" i="27"/>
  <c r="G643" i="27"/>
  <c r="H644" i="27" s="1"/>
  <c r="N642" i="27"/>
  <c r="L642" i="27"/>
  <c r="J642" i="27"/>
  <c r="G642" i="27"/>
  <c r="G641" i="27"/>
  <c r="N640" i="27"/>
  <c r="L640" i="27"/>
  <c r="J640" i="27"/>
  <c r="G640" i="27"/>
  <c r="G639" i="27"/>
  <c r="N638" i="27"/>
  <c r="L638" i="27"/>
  <c r="J638" i="27"/>
  <c r="G638" i="27"/>
  <c r="G637" i="27"/>
  <c r="H638" i="27" s="1"/>
  <c r="N636" i="27"/>
  <c r="L636" i="27"/>
  <c r="J636" i="27"/>
  <c r="G636" i="27"/>
  <c r="G635" i="27"/>
  <c r="N634" i="27"/>
  <c r="L634" i="27"/>
  <c r="J634" i="27"/>
  <c r="G634" i="27"/>
  <c r="G633" i="27"/>
  <c r="N632" i="27"/>
  <c r="L632" i="27"/>
  <c r="J632" i="27"/>
  <c r="G632" i="27"/>
  <c r="G631" i="27"/>
  <c r="G630" i="27"/>
  <c r="N629" i="27"/>
  <c r="L629" i="27"/>
  <c r="J629" i="27"/>
  <c r="G629" i="27"/>
  <c r="G628" i="27"/>
  <c r="N627" i="27"/>
  <c r="L627" i="27"/>
  <c r="J627" i="27"/>
  <c r="G627" i="27"/>
  <c r="G626" i="27"/>
  <c r="H627" i="27" s="1"/>
  <c r="N625" i="27"/>
  <c r="L625" i="27"/>
  <c r="J625" i="27"/>
  <c r="G625" i="27"/>
  <c r="G624" i="27"/>
  <c r="N623" i="27"/>
  <c r="L623" i="27"/>
  <c r="J623" i="27"/>
  <c r="G623" i="27"/>
  <c r="G622" i="27"/>
  <c r="N621" i="27"/>
  <c r="L621" i="27"/>
  <c r="J621" i="27"/>
  <c r="G621" i="27"/>
  <c r="G620" i="27"/>
  <c r="N619" i="27"/>
  <c r="L619" i="27"/>
  <c r="J619" i="27"/>
  <c r="G619" i="27"/>
  <c r="G618" i="27"/>
  <c r="N617" i="27"/>
  <c r="L617" i="27"/>
  <c r="J617" i="27"/>
  <c r="G617" i="27"/>
  <c r="G616" i="27"/>
  <c r="N615" i="27"/>
  <c r="L615" i="27"/>
  <c r="J615" i="27"/>
  <c r="G615" i="27"/>
  <c r="G614" i="27"/>
  <c r="N613" i="27"/>
  <c r="L613" i="27"/>
  <c r="J613" i="27"/>
  <c r="G613" i="27"/>
  <c r="H613" i="27" s="1"/>
  <c r="G612" i="27"/>
  <c r="N611" i="27"/>
  <c r="L611" i="27"/>
  <c r="J611" i="27"/>
  <c r="G611" i="27"/>
  <c r="G610" i="27"/>
  <c r="H611" i="27" s="1"/>
  <c r="N609" i="27"/>
  <c r="L609" i="27"/>
  <c r="J609" i="27"/>
  <c r="G609" i="27"/>
  <c r="G608" i="27"/>
  <c r="H609" i="27" s="1"/>
  <c r="N607" i="27"/>
  <c r="L607" i="27"/>
  <c r="J607" i="27"/>
  <c r="G607" i="27"/>
  <c r="H607" i="27" s="1"/>
  <c r="G606" i="27"/>
  <c r="N605" i="27"/>
  <c r="L605" i="27"/>
  <c r="J605" i="27"/>
  <c r="G605" i="27"/>
  <c r="G604" i="27"/>
  <c r="N603" i="27"/>
  <c r="L603" i="27"/>
  <c r="J603" i="27"/>
  <c r="G603" i="27"/>
  <c r="G602" i="27"/>
  <c r="H603" i="27" s="1"/>
  <c r="G601" i="27"/>
  <c r="N600" i="27"/>
  <c r="L600" i="27"/>
  <c r="J600" i="27"/>
  <c r="H600" i="27"/>
  <c r="G600" i="27"/>
  <c r="G599" i="27"/>
  <c r="N598" i="27"/>
  <c r="L598" i="27"/>
  <c r="J598" i="27"/>
  <c r="G598" i="27"/>
  <c r="G597" i="27"/>
  <c r="N596" i="27"/>
  <c r="L596" i="27"/>
  <c r="J596" i="27"/>
  <c r="G596" i="27"/>
  <c r="G595" i="27"/>
  <c r="H596" i="27" s="1"/>
  <c r="N594" i="27"/>
  <c r="L594" i="27"/>
  <c r="J594" i="27"/>
  <c r="G594" i="27"/>
  <c r="G593" i="27"/>
  <c r="N592" i="27"/>
  <c r="L592" i="27"/>
  <c r="J592" i="27"/>
  <c r="G592" i="27"/>
  <c r="G591" i="27"/>
  <c r="N590" i="27"/>
  <c r="L590" i="27"/>
  <c r="J590" i="27"/>
  <c r="G590" i="27"/>
  <c r="G589" i="27"/>
  <c r="N588" i="27"/>
  <c r="L588" i="27"/>
  <c r="J588" i="27"/>
  <c r="G588" i="27"/>
  <c r="G587" i="27"/>
  <c r="N586" i="27"/>
  <c r="L586" i="27"/>
  <c r="J586" i="27"/>
  <c r="G586" i="27"/>
  <c r="G585" i="27"/>
  <c r="N584" i="27"/>
  <c r="L584" i="27"/>
  <c r="J584" i="27"/>
  <c r="G584" i="27"/>
  <c r="G583" i="27"/>
  <c r="N582" i="27"/>
  <c r="L582" i="27"/>
  <c r="J582" i="27"/>
  <c r="G582" i="27"/>
  <c r="H582" i="27" s="1"/>
  <c r="G581" i="27"/>
  <c r="N580" i="27"/>
  <c r="L580" i="27"/>
  <c r="J580" i="27"/>
  <c r="G580" i="27"/>
  <c r="G579" i="27"/>
  <c r="H580" i="27" s="1"/>
  <c r="N578" i="27"/>
  <c r="L578" i="27"/>
  <c r="J578" i="27"/>
  <c r="G578" i="27"/>
  <c r="H578" i="27" s="1"/>
  <c r="G577" i="27"/>
  <c r="N576" i="27"/>
  <c r="L576" i="27"/>
  <c r="J576" i="27"/>
  <c r="G576" i="27"/>
  <c r="G575" i="27"/>
  <c r="N574" i="27"/>
  <c r="L574" i="27"/>
  <c r="J574" i="27"/>
  <c r="G574" i="27"/>
  <c r="G573" i="27"/>
  <c r="G572" i="27"/>
  <c r="N571" i="27"/>
  <c r="L571" i="27"/>
  <c r="J571" i="27"/>
  <c r="G571" i="27"/>
  <c r="G570" i="27"/>
  <c r="N569" i="27"/>
  <c r="L569" i="27"/>
  <c r="J569" i="27"/>
  <c r="G569" i="27"/>
  <c r="H569" i="27" s="1"/>
  <c r="G568" i="27"/>
  <c r="N567" i="27"/>
  <c r="L567" i="27"/>
  <c r="J567" i="27"/>
  <c r="G567" i="27"/>
  <c r="G566" i="27"/>
  <c r="N565" i="27"/>
  <c r="L565" i="27"/>
  <c r="J565" i="27"/>
  <c r="G565" i="27"/>
  <c r="G564" i="27"/>
  <c r="N563" i="27"/>
  <c r="L563" i="27"/>
  <c r="J563" i="27"/>
  <c r="G563" i="27"/>
  <c r="G562" i="27"/>
  <c r="N561" i="27"/>
  <c r="L561" i="27"/>
  <c r="J561" i="27"/>
  <c r="G561" i="27"/>
  <c r="G560" i="27"/>
  <c r="H561" i="27" s="1"/>
  <c r="N559" i="27"/>
  <c r="L559" i="27"/>
  <c r="J559" i="27"/>
  <c r="G559" i="27"/>
  <c r="G558" i="27"/>
  <c r="N557" i="27"/>
  <c r="L557" i="27"/>
  <c r="J557" i="27"/>
  <c r="G557" i="27"/>
  <c r="G556" i="27"/>
  <c r="H557" i="27" s="1"/>
  <c r="N555" i="27"/>
  <c r="L555" i="27"/>
  <c r="J555" i="27"/>
  <c r="G555" i="27"/>
  <c r="H555" i="27" s="1"/>
  <c r="G554" i="27"/>
  <c r="N553" i="27"/>
  <c r="L553" i="27"/>
  <c r="J553" i="27"/>
  <c r="G553" i="27"/>
  <c r="G552" i="27"/>
  <c r="N551" i="27"/>
  <c r="L551" i="27"/>
  <c r="J551" i="27"/>
  <c r="G551" i="27"/>
  <c r="G550" i="27"/>
  <c r="N549" i="27"/>
  <c r="L549" i="27"/>
  <c r="J549" i="27"/>
  <c r="G549" i="27"/>
  <c r="G548" i="27"/>
  <c r="H549" i="27" s="1"/>
  <c r="N547" i="27"/>
  <c r="L547" i="27"/>
  <c r="J547" i="27"/>
  <c r="G547" i="27"/>
  <c r="G546" i="27"/>
  <c r="N545" i="27"/>
  <c r="L545" i="27"/>
  <c r="J545" i="27"/>
  <c r="G545" i="27"/>
  <c r="G544" i="27"/>
  <c r="G543" i="27"/>
  <c r="N542" i="27"/>
  <c r="L542" i="27"/>
  <c r="J542" i="27"/>
  <c r="G542" i="27"/>
  <c r="G541" i="27"/>
  <c r="N540" i="27"/>
  <c r="L540" i="27"/>
  <c r="J540" i="27"/>
  <c r="G540" i="27"/>
  <c r="G539" i="27"/>
  <c r="N538" i="27"/>
  <c r="L538" i="27"/>
  <c r="J538" i="27"/>
  <c r="G538" i="27"/>
  <c r="G537" i="27"/>
  <c r="H538" i="27" s="1"/>
  <c r="N536" i="27"/>
  <c r="L536" i="27"/>
  <c r="J536" i="27"/>
  <c r="G536" i="27"/>
  <c r="H536" i="27" s="1"/>
  <c r="G535" i="27"/>
  <c r="N534" i="27"/>
  <c r="L534" i="27"/>
  <c r="J534" i="27"/>
  <c r="G534" i="27"/>
  <c r="G533" i="27"/>
  <c r="N532" i="27"/>
  <c r="L532" i="27"/>
  <c r="J532" i="27"/>
  <c r="G532" i="27"/>
  <c r="G531" i="27"/>
  <c r="N530" i="27"/>
  <c r="L530" i="27"/>
  <c r="J530" i="27"/>
  <c r="G530" i="27"/>
  <c r="G529" i="27"/>
  <c r="N528" i="27"/>
  <c r="L528" i="27"/>
  <c r="J528" i="27"/>
  <c r="G528" i="27"/>
  <c r="G527" i="27"/>
  <c r="N526" i="27"/>
  <c r="L526" i="27"/>
  <c r="J526" i="27"/>
  <c r="G526" i="27"/>
  <c r="G525" i="27"/>
  <c r="H526" i="27" s="1"/>
  <c r="N524" i="27"/>
  <c r="L524" i="27"/>
  <c r="J524" i="27"/>
  <c r="G524" i="27"/>
  <c r="G523" i="27"/>
  <c r="N522" i="27"/>
  <c r="L522" i="27"/>
  <c r="J522" i="27"/>
  <c r="G522" i="27"/>
  <c r="G521" i="27"/>
  <c r="H522" i="27" s="1"/>
  <c r="N520" i="27"/>
  <c r="L520" i="27"/>
  <c r="J520" i="27"/>
  <c r="G520" i="27"/>
  <c r="G519" i="27"/>
  <c r="N518" i="27"/>
  <c r="L518" i="27"/>
  <c r="J518" i="27"/>
  <c r="G518" i="27"/>
  <c r="G517" i="27"/>
  <c r="H518" i="27" s="1"/>
  <c r="N516" i="27"/>
  <c r="L516" i="27"/>
  <c r="J516" i="27"/>
  <c r="G516" i="27"/>
  <c r="H516" i="27" s="1"/>
  <c r="G515" i="27"/>
  <c r="G514" i="27"/>
  <c r="N513" i="27"/>
  <c r="L513" i="27"/>
  <c r="J513" i="27"/>
  <c r="G513" i="27"/>
  <c r="H513" i="27" s="1"/>
  <c r="G512" i="27"/>
  <c r="N511" i="27"/>
  <c r="L511" i="27"/>
  <c r="J511" i="27"/>
  <c r="G511" i="27"/>
  <c r="G510" i="27"/>
  <c r="N509" i="27"/>
  <c r="L509" i="27"/>
  <c r="J509" i="27"/>
  <c r="G509" i="27"/>
  <c r="G508" i="27"/>
  <c r="N507" i="27"/>
  <c r="L507" i="27"/>
  <c r="J507" i="27"/>
  <c r="G507" i="27"/>
  <c r="H507" i="27" s="1"/>
  <c r="G506" i="27"/>
  <c r="N505" i="27"/>
  <c r="L505" i="27"/>
  <c r="J505" i="27"/>
  <c r="G505" i="27"/>
  <c r="G504" i="27"/>
  <c r="N503" i="27"/>
  <c r="L503" i="27"/>
  <c r="J503" i="27"/>
  <c r="G503" i="27"/>
  <c r="G502" i="27"/>
  <c r="N501" i="27"/>
  <c r="L501" i="27"/>
  <c r="J501" i="27"/>
  <c r="G501" i="27"/>
  <c r="H501" i="27" s="1"/>
  <c r="G500" i="27"/>
  <c r="N499" i="27"/>
  <c r="L499" i="27"/>
  <c r="J499" i="27"/>
  <c r="G499" i="27"/>
  <c r="H499" i="27" s="1"/>
  <c r="G498" i="27"/>
  <c r="N497" i="27"/>
  <c r="L497" i="27"/>
  <c r="J497" i="27"/>
  <c r="G497" i="27"/>
  <c r="G496" i="27"/>
  <c r="N495" i="27"/>
  <c r="L495" i="27"/>
  <c r="J495" i="27"/>
  <c r="G495" i="27"/>
  <c r="G494" i="27"/>
  <c r="N493" i="27"/>
  <c r="L493" i="27"/>
  <c r="J493" i="27"/>
  <c r="G493" i="27"/>
  <c r="G492" i="27"/>
  <c r="N491" i="27"/>
  <c r="L491" i="27"/>
  <c r="J491" i="27"/>
  <c r="G491" i="27"/>
  <c r="G490" i="27"/>
  <c r="N489" i="27"/>
  <c r="L489" i="27"/>
  <c r="J489" i="27"/>
  <c r="G489" i="27"/>
  <c r="G488" i="27"/>
  <c r="N487" i="27"/>
  <c r="L487" i="27"/>
  <c r="J487" i="27"/>
  <c r="G487" i="27"/>
  <c r="G486" i="27"/>
  <c r="G485" i="27"/>
  <c r="N484" i="27"/>
  <c r="L484" i="27"/>
  <c r="J484" i="27"/>
  <c r="G484" i="27"/>
  <c r="G483" i="27"/>
  <c r="N482" i="27"/>
  <c r="L482" i="27"/>
  <c r="J482" i="27"/>
  <c r="G482" i="27"/>
  <c r="G481" i="27"/>
  <c r="N480" i="27"/>
  <c r="L480" i="27"/>
  <c r="J480" i="27"/>
  <c r="G480" i="27"/>
  <c r="G479" i="27"/>
  <c r="N478" i="27"/>
  <c r="L478" i="27"/>
  <c r="J478" i="27"/>
  <c r="G478" i="27"/>
  <c r="H478" i="27" s="1"/>
  <c r="G477" i="27"/>
  <c r="N476" i="27"/>
  <c r="L476" i="27"/>
  <c r="J476" i="27"/>
  <c r="G476" i="27"/>
  <c r="G475" i="27"/>
  <c r="N474" i="27"/>
  <c r="L474" i="27"/>
  <c r="J474" i="27"/>
  <c r="G474" i="27"/>
  <c r="G473" i="27"/>
  <c r="H474" i="27" s="1"/>
  <c r="N472" i="27"/>
  <c r="L472" i="27"/>
  <c r="J472" i="27"/>
  <c r="G472" i="27"/>
  <c r="G471" i="27"/>
  <c r="N470" i="27"/>
  <c r="L470" i="27"/>
  <c r="J470" i="27"/>
  <c r="G470" i="27"/>
  <c r="G469" i="27"/>
  <c r="N468" i="27"/>
  <c r="L468" i="27"/>
  <c r="J468" i="27"/>
  <c r="G468" i="27"/>
  <c r="G467" i="27"/>
  <c r="N466" i="27"/>
  <c r="L466" i="27"/>
  <c r="J466" i="27"/>
  <c r="G466" i="27"/>
  <c r="H466" i="27" s="1"/>
  <c r="G465" i="27"/>
  <c r="N464" i="27"/>
  <c r="L464" i="27"/>
  <c r="J464" i="27"/>
  <c r="G464" i="27"/>
  <c r="G463" i="27"/>
  <c r="N462" i="27"/>
  <c r="L462" i="27"/>
  <c r="J462" i="27"/>
  <c r="G462" i="27"/>
  <c r="G461" i="27"/>
  <c r="H462" i="27" s="1"/>
  <c r="N460" i="27"/>
  <c r="L460" i="27"/>
  <c r="J460" i="27"/>
  <c r="G460" i="27"/>
  <c r="G459" i="27"/>
  <c r="N458" i="27"/>
  <c r="L458" i="27"/>
  <c r="J458" i="27"/>
  <c r="G458" i="27"/>
  <c r="H458" i="27" s="1"/>
  <c r="G457" i="27"/>
  <c r="G456" i="27"/>
  <c r="N455" i="27"/>
  <c r="L455" i="27"/>
  <c r="J455" i="27"/>
  <c r="G455" i="27"/>
  <c r="H455" i="27" s="1"/>
  <c r="G454" i="27"/>
  <c r="N453" i="27"/>
  <c r="L453" i="27"/>
  <c r="J453" i="27"/>
  <c r="G453" i="27"/>
  <c r="G452" i="27"/>
  <c r="H453" i="27" s="1"/>
  <c r="N451" i="27"/>
  <c r="L451" i="27"/>
  <c r="J451" i="27"/>
  <c r="G451" i="27"/>
  <c r="G450" i="27"/>
  <c r="N449" i="27"/>
  <c r="L449" i="27"/>
  <c r="J449" i="27"/>
  <c r="G449" i="27"/>
  <c r="G448" i="27"/>
  <c r="N447" i="27"/>
  <c r="L447" i="27"/>
  <c r="J447" i="27"/>
  <c r="G447" i="27"/>
  <c r="G446" i="27"/>
  <c r="N445" i="27"/>
  <c r="L445" i="27"/>
  <c r="J445" i="27"/>
  <c r="G445" i="27"/>
  <c r="G444" i="27"/>
  <c r="N443" i="27"/>
  <c r="L443" i="27"/>
  <c r="J443" i="27"/>
  <c r="G443" i="27"/>
  <c r="H443" i="27" s="1"/>
  <c r="G442" i="27"/>
  <c r="N441" i="27"/>
  <c r="L441" i="27"/>
  <c r="J441" i="27"/>
  <c r="G441" i="27"/>
  <c r="G440" i="27"/>
  <c r="N439" i="27"/>
  <c r="L439" i="27"/>
  <c r="J439" i="27"/>
  <c r="G439" i="27"/>
  <c r="G438" i="27"/>
  <c r="N437" i="27"/>
  <c r="L437" i="27"/>
  <c r="J437" i="27"/>
  <c r="G437" i="27"/>
  <c r="G436" i="27"/>
  <c r="N435" i="27"/>
  <c r="L435" i="27"/>
  <c r="J435" i="27"/>
  <c r="G435" i="27"/>
  <c r="G434" i="27"/>
  <c r="N433" i="27"/>
  <c r="L433" i="27"/>
  <c r="J433" i="27"/>
  <c r="G433" i="27"/>
  <c r="G432" i="27"/>
  <c r="N431" i="27"/>
  <c r="L431" i="27"/>
  <c r="J431" i="27"/>
  <c r="G431" i="27"/>
  <c r="H431" i="27" s="1"/>
  <c r="G430" i="27"/>
  <c r="N429" i="27"/>
  <c r="L429" i="27"/>
  <c r="J429" i="27"/>
  <c r="G429" i="27"/>
  <c r="G428" i="27"/>
  <c r="G427" i="27"/>
  <c r="N426" i="27"/>
  <c r="L426" i="27"/>
  <c r="J426" i="27"/>
  <c r="G426" i="27"/>
  <c r="G425" i="27"/>
  <c r="N424" i="27"/>
  <c r="L424" i="27"/>
  <c r="J424" i="27"/>
  <c r="G424" i="27"/>
  <c r="G423" i="27"/>
  <c r="N422" i="27"/>
  <c r="L422" i="27"/>
  <c r="J422" i="27"/>
  <c r="G422" i="27"/>
  <c r="H422" i="27" s="1"/>
  <c r="G421" i="27"/>
  <c r="N420" i="27"/>
  <c r="L420" i="27"/>
  <c r="J420" i="27"/>
  <c r="G420" i="27"/>
  <c r="G419" i="27"/>
  <c r="N418" i="27"/>
  <c r="L418" i="27"/>
  <c r="J418" i="27"/>
  <c r="G418" i="27"/>
  <c r="G417" i="27"/>
  <c r="H418" i="27" s="1"/>
  <c r="N416" i="27"/>
  <c r="L416" i="27"/>
  <c r="J416" i="27"/>
  <c r="G416" i="27"/>
  <c r="H416" i="27" s="1"/>
  <c r="G415" i="27"/>
  <c r="N414" i="27"/>
  <c r="L414" i="27"/>
  <c r="J414" i="27"/>
  <c r="G414" i="27"/>
  <c r="G413" i="27"/>
  <c r="H414" i="27" s="1"/>
  <c r="N412" i="27"/>
  <c r="L412" i="27"/>
  <c r="J412" i="27"/>
  <c r="G412" i="27"/>
  <c r="G411" i="27"/>
  <c r="N410" i="27"/>
  <c r="L410" i="27"/>
  <c r="J410" i="27"/>
  <c r="G410" i="27"/>
  <c r="H410" i="27" s="1"/>
  <c r="G409" i="27"/>
  <c r="N408" i="27"/>
  <c r="L408" i="27"/>
  <c r="J408" i="27"/>
  <c r="G408" i="27"/>
  <c r="G407" i="27"/>
  <c r="N406" i="27"/>
  <c r="L406" i="27"/>
  <c r="J406" i="27"/>
  <c r="G406" i="27"/>
  <c r="G405" i="27"/>
  <c r="N404" i="27"/>
  <c r="L404" i="27"/>
  <c r="J404" i="27"/>
  <c r="G404" i="27"/>
  <c r="H404" i="27" s="1"/>
  <c r="G403" i="27"/>
  <c r="N402" i="27"/>
  <c r="L402" i="27"/>
  <c r="J402" i="27"/>
  <c r="G402" i="27"/>
  <c r="H402" i="27" s="1"/>
  <c r="G401" i="27"/>
  <c r="N400" i="27"/>
  <c r="L400" i="27"/>
  <c r="J400" i="27"/>
  <c r="G400" i="27"/>
  <c r="G399" i="27"/>
  <c r="G398" i="27"/>
  <c r="N397" i="27"/>
  <c r="L397" i="27"/>
  <c r="J397" i="27"/>
  <c r="G397" i="27"/>
  <c r="G396" i="27"/>
  <c r="N395" i="27"/>
  <c r="L395" i="27"/>
  <c r="J395" i="27"/>
  <c r="G395" i="27"/>
  <c r="G394" i="27"/>
  <c r="N393" i="27"/>
  <c r="L393" i="27"/>
  <c r="J393" i="27"/>
  <c r="G393" i="27"/>
  <c r="H393" i="27" s="1"/>
  <c r="G392" i="27"/>
  <c r="N391" i="27"/>
  <c r="L391" i="27"/>
  <c r="J391" i="27"/>
  <c r="G391" i="27"/>
  <c r="G390" i="27"/>
  <c r="N389" i="27"/>
  <c r="L389" i="27"/>
  <c r="J389" i="27"/>
  <c r="G389" i="27"/>
  <c r="H389" i="27" s="1"/>
  <c r="G388" i="27"/>
  <c r="N387" i="27"/>
  <c r="L387" i="27"/>
  <c r="J387" i="27"/>
  <c r="G387" i="27"/>
  <c r="G386" i="27"/>
  <c r="H387" i="27" s="1"/>
  <c r="N385" i="27"/>
  <c r="L385" i="27"/>
  <c r="J385" i="27"/>
  <c r="G385" i="27"/>
  <c r="H385" i="27" s="1"/>
  <c r="G384" i="27"/>
  <c r="N383" i="27"/>
  <c r="L383" i="27"/>
  <c r="J383" i="27"/>
  <c r="G383" i="27"/>
  <c r="G382" i="27"/>
  <c r="H383" i="27" s="1"/>
  <c r="N381" i="27"/>
  <c r="L381" i="27"/>
  <c r="J381" i="27"/>
  <c r="G381" i="27"/>
  <c r="G380" i="27"/>
  <c r="N379" i="27"/>
  <c r="L379" i="27"/>
  <c r="J379" i="27"/>
  <c r="G379" i="27"/>
  <c r="G378" i="27"/>
  <c r="N377" i="27"/>
  <c r="L377" i="27"/>
  <c r="J377" i="27"/>
  <c r="G377" i="27"/>
  <c r="G376" i="27"/>
  <c r="H377" i="27" s="1"/>
  <c r="N375" i="27"/>
  <c r="L375" i="27"/>
  <c r="J375" i="27"/>
  <c r="G375" i="27"/>
  <c r="H375" i="27" s="1"/>
  <c r="G374" i="27"/>
  <c r="N373" i="27"/>
  <c r="L373" i="27"/>
  <c r="J373" i="27"/>
  <c r="G373" i="27"/>
  <c r="G372" i="27"/>
  <c r="N371" i="27"/>
  <c r="L371" i="27"/>
  <c r="J371" i="27"/>
  <c r="G371" i="27"/>
  <c r="G370" i="27"/>
  <c r="H371" i="27" s="1"/>
  <c r="N369" i="27"/>
  <c r="L369" i="27"/>
  <c r="J369" i="27"/>
  <c r="G369" i="27"/>
  <c r="G368" i="27"/>
  <c r="N367" i="27"/>
  <c r="L367" i="27"/>
  <c r="J367" i="27"/>
  <c r="G367" i="27"/>
  <c r="G366" i="27"/>
  <c r="G365" i="27"/>
  <c r="N364" i="27"/>
  <c r="L364" i="27"/>
  <c r="J364" i="27"/>
  <c r="G364" i="27"/>
  <c r="G363" i="27"/>
  <c r="N362" i="27"/>
  <c r="L362" i="27"/>
  <c r="J362" i="27"/>
  <c r="G362" i="27"/>
  <c r="G361" i="27"/>
  <c r="N360" i="27"/>
  <c r="L360" i="27"/>
  <c r="J360" i="27"/>
  <c r="G360" i="27"/>
  <c r="G359" i="27"/>
  <c r="H360" i="27" s="1"/>
  <c r="N358" i="27"/>
  <c r="L358" i="27"/>
  <c r="J358" i="27"/>
  <c r="G358" i="27"/>
  <c r="H358" i="27" s="1"/>
  <c r="G357" i="27"/>
  <c r="N356" i="27"/>
  <c r="L356" i="27"/>
  <c r="J356" i="27"/>
  <c r="G356" i="27"/>
  <c r="H356" i="27" s="1"/>
  <c r="G355" i="27"/>
  <c r="N354" i="27"/>
  <c r="L354" i="27"/>
  <c r="J354" i="27"/>
  <c r="G354" i="27"/>
  <c r="G353" i="27"/>
  <c r="N352" i="27"/>
  <c r="L352" i="27"/>
  <c r="J352" i="27"/>
  <c r="G352" i="27"/>
  <c r="G351" i="27"/>
  <c r="H352" i="27" s="1"/>
  <c r="N350" i="27"/>
  <c r="L350" i="27"/>
  <c r="J350" i="27"/>
  <c r="G350" i="27"/>
  <c r="G349" i="27"/>
  <c r="N348" i="27"/>
  <c r="L348" i="27"/>
  <c r="J348" i="27"/>
  <c r="G348" i="27"/>
  <c r="G347" i="27"/>
  <c r="N346" i="27"/>
  <c r="L346" i="27"/>
  <c r="J346" i="27"/>
  <c r="G346" i="27"/>
  <c r="G345" i="27"/>
  <c r="N344" i="27"/>
  <c r="L344" i="27"/>
  <c r="J344" i="27"/>
  <c r="G344" i="27"/>
  <c r="G343" i="27"/>
  <c r="N342" i="27"/>
  <c r="L342" i="27"/>
  <c r="J342" i="27"/>
  <c r="G342" i="27"/>
  <c r="G341" i="27"/>
  <c r="N340" i="27"/>
  <c r="L340" i="27"/>
  <c r="J340" i="27"/>
  <c r="G340" i="27"/>
  <c r="G339" i="27"/>
  <c r="N338" i="27"/>
  <c r="L338" i="27"/>
  <c r="J338" i="27"/>
  <c r="G338" i="27"/>
  <c r="G337" i="27"/>
  <c r="N336" i="27"/>
  <c r="L336" i="27"/>
  <c r="J336" i="27"/>
  <c r="G336" i="27"/>
  <c r="G335" i="27"/>
  <c r="H336" i="27" s="1"/>
  <c r="N334" i="27"/>
  <c r="L334" i="27"/>
  <c r="J334" i="27"/>
  <c r="G334" i="27"/>
  <c r="G333" i="27"/>
  <c r="G332" i="27"/>
  <c r="N331" i="27"/>
  <c r="L331" i="27"/>
  <c r="J331" i="27"/>
  <c r="G331" i="27"/>
  <c r="G330" i="27"/>
  <c r="N329" i="27"/>
  <c r="L329" i="27"/>
  <c r="J329" i="27"/>
  <c r="G329" i="27"/>
  <c r="G328" i="27"/>
  <c r="H329" i="27" s="1"/>
  <c r="N327" i="27"/>
  <c r="L327" i="27"/>
  <c r="J327" i="27"/>
  <c r="G327" i="27"/>
  <c r="G326" i="27"/>
  <c r="N325" i="27"/>
  <c r="L325" i="27"/>
  <c r="J325" i="27"/>
  <c r="G325" i="27"/>
  <c r="G324" i="27"/>
  <c r="N323" i="27"/>
  <c r="L323" i="27"/>
  <c r="J323" i="27"/>
  <c r="G323" i="27"/>
  <c r="G322" i="27"/>
  <c r="N321" i="27"/>
  <c r="L321" i="27"/>
  <c r="J321" i="27"/>
  <c r="G321" i="27"/>
  <c r="H321" i="27" s="1"/>
  <c r="G320" i="27"/>
  <c r="N319" i="27"/>
  <c r="L319" i="27"/>
  <c r="J319" i="27"/>
  <c r="G319" i="27"/>
  <c r="G318" i="27"/>
  <c r="N317" i="27"/>
  <c r="L317" i="27"/>
  <c r="J317" i="27"/>
  <c r="G317" i="27"/>
  <c r="H317" i="27" s="1"/>
  <c r="G316" i="27"/>
  <c r="N315" i="27"/>
  <c r="L315" i="27"/>
  <c r="J315" i="27"/>
  <c r="G315" i="27"/>
  <c r="H315" i="27" s="1"/>
  <c r="G314" i="27"/>
  <c r="N313" i="27"/>
  <c r="L313" i="27"/>
  <c r="J313" i="27"/>
  <c r="G313" i="27"/>
  <c r="H313" i="27" s="1"/>
  <c r="G312" i="27"/>
  <c r="N311" i="27"/>
  <c r="L311" i="27"/>
  <c r="J311" i="27"/>
  <c r="G311" i="27"/>
  <c r="G310" i="27"/>
  <c r="N309" i="27"/>
  <c r="L309" i="27"/>
  <c r="J309" i="27"/>
  <c r="G309" i="27"/>
  <c r="G308" i="27"/>
  <c r="H309" i="27" s="1"/>
  <c r="N307" i="27"/>
  <c r="L307" i="27"/>
  <c r="J307" i="27"/>
  <c r="G307" i="27"/>
  <c r="G306" i="27"/>
  <c r="N305" i="27"/>
  <c r="L305" i="27"/>
  <c r="J305" i="27"/>
  <c r="G305" i="27"/>
  <c r="G304" i="27"/>
  <c r="N303" i="27"/>
  <c r="L303" i="27"/>
  <c r="J303" i="27"/>
  <c r="G303" i="27"/>
  <c r="G302" i="27"/>
  <c r="N301" i="27"/>
  <c r="L301" i="27"/>
  <c r="J301" i="27"/>
  <c r="G301" i="27"/>
  <c r="G300" i="27"/>
  <c r="H301" i="27" s="1"/>
  <c r="G299" i="27"/>
  <c r="N298" i="27"/>
  <c r="L298" i="27"/>
  <c r="J298" i="27"/>
  <c r="G298" i="27"/>
  <c r="G297" i="27"/>
  <c r="N296" i="27"/>
  <c r="L296" i="27"/>
  <c r="J296" i="27"/>
  <c r="G296" i="27"/>
  <c r="G295" i="27"/>
  <c r="N294" i="27"/>
  <c r="L294" i="27"/>
  <c r="J294" i="27"/>
  <c r="G294" i="27"/>
  <c r="G293" i="27"/>
  <c r="N292" i="27"/>
  <c r="L292" i="27"/>
  <c r="J292" i="27"/>
  <c r="G292" i="27"/>
  <c r="H292" i="27" s="1"/>
  <c r="G291" i="27"/>
  <c r="N290" i="27"/>
  <c r="L290" i="27"/>
  <c r="J290" i="27"/>
  <c r="G290" i="27"/>
  <c r="G289" i="27"/>
  <c r="N288" i="27"/>
  <c r="L288" i="27"/>
  <c r="J288" i="27"/>
  <c r="G288" i="27"/>
  <c r="H288" i="27" s="1"/>
  <c r="G287" i="27"/>
  <c r="N286" i="27"/>
  <c r="L286" i="27"/>
  <c r="J286" i="27"/>
  <c r="G286" i="27"/>
  <c r="H286" i="27" s="1"/>
  <c r="G285" i="27"/>
  <c r="N284" i="27"/>
  <c r="L284" i="27"/>
  <c r="J284" i="27"/>
  <c r="G284" i="27"/>
  <c r="G283" i="27"/>
  <c r="N282" i="27"/>
  <c r="L282" i="27"/>
  <c r="J282" i="27"/>
  <c r="G282" i="27"/>
  <c r="H282" i="27" s="1"/>
  <c r="G281" i="27"/>
  <c r="N280" i="27"/>
  <c r="L280" i="27"/>
  <c r="J280" i="27"/>
  <c r="G280" i="27"/>
  <c r="G279" i="27"/>
  <c r="N278" i="27"/>
  <c r="L278" i="27"/>
  <c r="J278" i="27"/>
  <c r="G278" i="27"/>
  <c r="G277" i="27"/>
  <c r="H278" i="27" s="1"/>
  <c r="N276" i="27"/>
  <c r="L276" i="27"/>
  <c r="J276" i="27"/>
  <c r="G276" i="27"/>
  <c r="G275" i="27"/>
  <c r="N274" i="27"/>
  <c r="L274" i="27"/>
  <c r="J274" i="27"/>
  <c r="G274" i="27"/>
  <c r="G273" i="27"/>
  <c r="N272" i="27"/>
  <c r="L272" i="27"/>
  <c r="J272" i="27"/>
  <c r="G272" i="27"/>
  <c r="G271" i="27"/>
  <c r="N270" i="27"/>
  <c r="L270" i="27"/>
  <c r="J270" i="27"/>
  <c r="G270" i="27"/>
  <c r="G269" i="27"/>
  <c r="N268" i="27"/>
  <c r="L268" i="27"/>
  <c r="J268" i="27"/>
  <c r="G268" i="27"/>
  <c r="G267" i="27"/>
  <c r="H268" i="27" s="1"/>
  <c r="G266" i="27"/>
  <c r="N265" i="27"/>
  <c r="L265" i="27"/>
  <c r="J265" i="27"/>
  <c r="G265" i="27"/>
  <c r="G264" i="27"/>
  <c r="N263" i="27"/>
  <c r="L263" i="27"/>
  <c r="J263" i="27"/>
  <c r="G263" i="27"/>
  <c r="G262" i="27"/>
  <c r="N261" i="27"/>
  <c r="L261" i="27"/>
  <c r="J261" i="27"/>
  <c r="G261" i="27"/>
  <c r="G260" i="27"/>
  <c r="N259" i="27"/>
  <c r="L259" i="27"/>
  <c r="J259" i="27"/>
  <c r="G259" i="27"/>
  <c r="G258" i="27"/>
  <c r="N257" i="27"/>
  <c r="L257" i="27"/>
  <c r="J257" i="27"/>
  <c r="G257" i="27"/>
  <c r="G256" i="27"/>
  <c r="N255" i="27"/>
  <c r="L255" i="27"/>
  <c r="J255" i="27"/>
  <c r="G255" i="27"/>
  <c r="G254" i="27"/>
  <c r="N253" i="27"/>
  <c r="L253" i="27"/>
  <c r="J253" i="27"/>
  <c r="G253" i="27"/>
  <c r="H253" i="27" s="1"/>
  <c r="G252" i="27"/>
  <c r="N251" i="27"/>
  <c r="L251" i="27"/>
  <c r="J251" i="27"/>
  <c r="G251" i="27"/>
  <c r="G250" i="27"/>
  <c r="N249" i="27"/>
  <c r="L249" i="27"/>
  <c r="J249" i="27"/>
  <c r="G249" i="27"/>
  <c r="G248" i="27"/>
  <c r="N247" i="27"/>
  <c r="L247" i="27"/>
  <c r="J247" i="27"/>
  <c r="G247" i="27"/>
  <c r="G246" i="27"/>
  <c r="N245" i="27"/>
  <c r="L245" i="27"/>
  <c r="J245" i="27"/>
  <c r="G245" i="27"/>
  <c r="H245" i="27" s="1"/>
  <c r="G244" i="27"/>
  <c r="N243" i="27"/>
  <c r="L243" i="27"/>
  <c r="J243" i="27"/>
  <c r="G243" i="27"/>
  <c r="G242" i="27"/>
  <c r="H243" i="27" s="1"/>
  <c r="N241" i="27"/>
  <c r="L241" i="27"/>
  <c r="J241" i="27"/>
  <c r="G241" i="27"/>
  <c r="G240" i="27"/>
  <c r="N239" i="27"/>
  <c r="L239" i="27"/>
  <c r="J239" i="27"/>
  <c r="G239" i="27"/>
  <c r="G238" i="27"/>
  <c r="N237" i="27"/>
  <c r="L237" i="27"/>
  <c r="J237" i="27"/>
  <c r="G237" i="27"/>
  <c r="G236" i="27"/>
  <c r="N235" i="27"/>
  <c r="L235" i="27"/>
  <c r="J235" i="27"/>
  <c r="G235" i="27"/>
  <c r="G234" i="27"/>
  <c r="H235" i="27" s="1"/>
  <c r="G233" i="27"/>
  <c r="N232" i="27"/>
  <c r="L232" i="27"/>
  <c r="J232" i="27"/>
  <c r="G232" i="27"/>
  <c r="G231" i="27"/>
  <c r="N230" i="27"/>
  <c r="L230" i="27"/>
  <c r="J230" i="27"/>
  <c r="G230" i="27"/>
  <c r="H230" i="27" s="1"/>
  <c r="G229" i="27"/>
  <c r="N228" i="27"/>
  <c r="L228" i="27"/>
  <c r="J228" i="27"/>
  <c r="G228" i="27"/>
  <c r="G227" i="27"/>
  <c r="H228" i="27" s="1"/>
  <c r="N226" i="27"/>
  <c r="L226" i="27"/>
  <c r="J226" i="27"/>
  <c r="G226" i="27"/>
  <c r="G225" i="27"/>
  <c r="N224" i="27"/>
  <c r="L224" i="27"/>
  <c r="J224" i="27"/>
  <c r="G224" i="27"/>
  <c r="G223" i="27"/>
  <c r="N222" i="27"/>
  <c r="L222" i="27"/>
  <c r="J222" i="27"/>
  <c r="G222" i="27"/>
  <c r="G221" i="27"/>
  <c r="N220" i="27"/>
  <c r="L220" i="27"/>
  <c r="J220" i="27"/>
  <c r="G220" i="27"/>
  <c r="G219" i="27"/>
  <c r="N218" i="27"/>
  <c r="L218" i="27"/>
  <c r="J218" i="27"/>
  <c r="G218" i="27"/>
  <c r="H218" i="27" s="1"/>
  <c r="G217" i="27"/>
  <c r="N216" i="27"/>
  <c r="L216" i="27"/>
  <c r="J216" i="27"/>
  <c r="G216" i="27"/>
  <c r="G215" i="27"/>
  <c r="N214" i="27"/>
  <c r="L214" i="27"/>
  <c r="J214" i="27"/>
  <c r="G214" i="27"/>
  <c r="G213" i="27"/>
  <c r="N212" i="27"/>
  <c r="L212" i="27"/>
  <c r="J212" i="27" a="1"/>
  <c r="J212" i="27" s="1"/>
  <c r="H212" i="27"/>
  <c r="G212" i="27"/>
  <c r="G211" i="27"/>
  <c r="N210" i="27"/>
  <c r="L210" i="27"/>
  <c r="J210" i="27"/>
  <c r="G210" i="27"/>
  <c r="H210" i="27" s="1"/>
  <c r="G209" i="27"/>
  <c r="N208" i="27"/>
  <c r="L208" i="27"/>
  <c r="J208" i="27"/>
  <c r="G208" i="27"/>
  <c r="G207" i="27"/>
  <c r="N206" i="27"/>
  <c r="L206" i="27"/>
  <c r="J206" i="27"/>
  <c r="G206" i="27"/>
  <c r="G205" i="27"/>
  <c r="N204" i="27"/>
  <c r="L204" i="27"/>
  <c r="J204" i="27"/>
  <c r="G204" i="27"/>
  <c r="H204" i="27" s="1"/>
  <c r="G203" i="27"/>
  <c r="N202" i="27"/>
  <c r="L202" i="27"/>
  <c r="J202" i="27"/>
  <c r="G202" i="27"/>
  <c r="G201" i="27"/>
  <c r="G200" i="27"/>
  <c r="N199" i="27"/>
  <c r="L199" i="27"/>
  <c r="J199" i="27"/>
  <c r="G199" i="27"/>
  <c r="G198" i="27"/>
  <c r="N197" i="27"/>
  <c r="L197" i="27"/>
  <c r="J197" i="27"/>
  <c r="G197" i="27"/>
  <c r="G196" i="27"/>
  <c r="N195" i="27"/>
  <c r="L195" i="27"/>
  <c r="J195" i="27"/>
  <c r="G195" i="27"/>
  <c r="H195" i="27" s="1"/>
  <c r="G194" i="27"/>
  <c r="N193" i="27"/>
  <c r="L193" i="27"/>
  <c r="J193" i="27"/>
  <c r="G193" i="27"/>
  <c r="G192" i="27"/>
  <c r="N191" i="27"/>
  <c r="L191" i="27"/>
  <c r="J191" i="27"/>
  <c r="G191" i="27"/>
  <c r="G190" i="27"/>
  <c r="N189" i="27"/>
  <c r="L189" i="27"/>
  <c r="J189" i="27"/>
  <c r="G189" i="27"/>
  <c r="G188" i="27"/>
  <c r="N187" i="27"/>
  <c r="L187" i="27"/>
  <c r="J187" i="27"/>
  <c r="G187" i="27"/>
  <c r="G186" i="27"/>
  <c r="N185" i="27"/>
  <c r="L185" i="27"/>
  <c r="J185" i="27"/>
  <c r="G185" i="27"/>
  <c r="G184" i="27"/>
  <c r="N183" i="27"/>
  <c r="L183" i="27"/>
  <c r="J183" i="27"/>
  <c r="G183" i="27"/>
  <c r="H183" i="27" s="1"/>
  <c r="G182" i="27"/>
  <c r="N181" i="27"/>
  <c r="L181" i="27"/>
  <c r="J181" i="27"/>
  <c r="G181" i="27"/>
  <c r="G180" i="27"/>
  <c r="N179" i="27"/>
  <c r="L179" i="27"/>
  <c r="J179" i="27"/>
  <c r="G179" i="27"/>
  <c r="G178" i="27"/>
  <c r="N177" i="27"/>
  <c r="L177" i="27"/>
  <c r="J177" i="27"/>
  <c r="G177" i="27"/>
  <c r="G176" i="27"/>
  <c r="N175" i="27"/>
  <c r="L175" i="27"/>
  <c r="J175" i="27"/>
  <c r="G175" i="27"/>
  <c r="H175" i="27" s="1"/>
  <c r="G174" i="27"/>
  <c r="N173" i="27"/>
  <c r="L173" i="27"/>
  <c r="J173" i="27"/>
  <c r="G173" i="27"/>
  <c r="G172" i="27"/>
  <c r="N171" i="27"/>
  <c r="L171" i="27"/>
  <c r="J171" i="27"/>
  <c r="G171" i="27"/>
  <c r="G170" i="27"/>
  <c r="N169" i="27"/>
  <c r="L169" i="27"/>
  <c r="J169" i="27"/>
  <c r="G169" i="27"/>
  <c r="G168" i="27"/>
  <c r="G167" i="27"/>
  <c r="N166" i="27"/>
  <c r="L166" i="27"/>
  <c r="J166" i="27"/>
  <c r="G166" i="27"/>
  <c r="G165" i="27"/>
  <c r="N164" i="27"/>
  <c r="L164" i="27"/>
  <c r="J164" i="27"/>
  <c r="G164" i="27"/>
  <c r="H164" i="27" s="1"/>
  <c r="G163" i="27"/>
  <c r="N162" i="27"/>
  <c r="L162" i="27"/>
  <c r="J162" i="27"/>
  <c r="G162" i="27"/>
  <c r="G161" i="27"/>
  <c r="N160" i="27"/>
  <c r="L160" i="27"/>
  <c r="J160" i="27"/>
  <c r="G160" i="27"/>
  <c r="G159" i="27"/>
  <c r="N158" i="27"/>
  <c r="L158" i="27"/>
  <c r="J158" i="27"/>
  <c r="G158" i="27"/>
  <c r="G157" i="27"/>
  <c r="H158" i="27" s="1"/>
  <c r="N156" i="27"/>
  <c r="L156" i="27"/>
  <c r="J156" i="27"/>
  <c r="G156" i="27"/>
  <c r="H156" i="27" s="1"/>
  <c r="G155" i="27"/>
  <c r="N154" i="27"/>
  <c r="L154" i="27"/>
  <c r="J154" i="27"/>
  <c r="G154" i="27"/>
  <c r="H154" i="27" s="1"/>
  <c r="G153" i="27"/>
  <c r="N152" i="27"/>
  <c r="L152" i="27"/>
  <c r="J152" i="27"/>
  <c r="G152" i="27"/>
  <c r="G151" i="27"/>
  <c r="N150" i="27"/>
  <c r="L150" i="27"/>
  <c r="J150" i="27"/>
  <c r="G150" i="27"/>
  <c r="G149" i="27"/>
  <c r="H150" i="27" s="1"/>
  <c r="N148" i="27"/>
  <c r="L148" i="27"/>
  <c r="J148" i="27"/>
  <c r="G148" i="27"/>
  <c r="G147" i="27"/>
  <c r="N146" i="27"/>
  <c r="L146" i="27"/>
  <c r="J146" i="27"/>
  <c r="G146" i="27"/>
  <c r="G145" i="27"/>
  <c r="H146" i="27" s="1"/>
  <c r="N144" i="27"/>
  <c r="L144" i="27"/>
  <c r="J144" i="27"/>
  <c r="G144" i="27"/>
  <c r="G143" i="27"/>
  <c r="N142" i="27"/>
  <c r="L142" i="27"/>
  <c r="J142" i="27"/>
  <c r="G142" i="27"/>
  <c r="G141" i="27"/>
  <c r="N140" i="27"/>
  <c r="L140" i="27"/>
  <c r="J140" i="27"/>
  <c r="G140" i="27"/>
  <c r="G139" i="27"/>
  <c r="N138" i="27"/>
  <c r="L138" i="27"/>
  <c r="J138" i="27"/>
  <c r="G138" i="27"/>
  <c r="H138" i="27" s="1"/>
  <c r="G137" i="27"/>
  <c r="N136" i="27"/>
  <c r="L136" i="27"/>
  <c r="J136" i="27"/>
  <c r="G136" i="27"/>
  <c r="G135" i="27"/>
  <c r="G134" i="27"/>
  <c r="N133" i="27"/>
  <c r="L133" i="27"/>
  <c r="J133" i="27"/>
  <c r="G133" i="27"/>
  <c r="H133" i="27" s="1"/>
  <c r="G132" i="27"/>
  <c r="N131" i="27"/>
  <c r="L131" i="27"/>
  <c r="J131" i="27"/>
  <c r="G131" i="27"/>
  <c r="H131" i="27" s="1"/>
  <c r="G130" i="27"/>
  <c r="N129" i="27"/>
  <c r="L129" i="27"/>
  <c r="J129" i="27"/>
  <c r="G129" i="27"/>
  <c r="G128" i="27"/>
  <c r="N127" i="27"/>
  <c r="L127" i="27"/>
  <c r="J127" i="27"/>
  <c r="G127" i="27"/>
  <c r="H127" i="27" s="1"/>
  <c r="G126" i="27"/>
  <c r="N125" i="27"/>
  <c r="L125" i="27"/>
  <c r="J125" i="27"/>
  <c r="G125" i="27"/>
  <c r="H125" i="27" s="1"/>
  <c r="G124" i="27"/>
  <c r="N123" i="27"/>
  <c r="L123" i="27"/>
  <c r="J123" i="27"/>
  <c r="G123" i="27"/>
  <c r="G122" i="27"/>
  <c r="N121" i="27"/>
  <c r="L121" i="27"/>
  <c r="J121" i="27"/>
  <c r="G121" i="27"/>
  <c r="G120" i="27"/>
  <c r="N119" i="27"/>
  <c r="L119" i="27"/>
  <c r="J119" i="27"/>
  <c r="G119" i="27"/>
  <c r="H119" i="27" s="1"/>
  <c r="G118" i="27"/>
  <c r="N117" i="27"/>
  <c r="L117" i="27"/>
  <c r="J117" i="27"/>
  <c r="G117" i="27"/>
  <c r="G116" i="27"/>
  <c r="N115" i="27"/>
  <c r="L115" i="27"/>
  <c r="J115" i="27"/>
  <c r="G115" i="27"/>
  <c r="H115" i="27" s="1"/>
  <c r="G114" i="27"/>
  <c r="N113" i="27"/>
  <c r="L113" i="27"/>
  <c r="J113" i="27" a="1"/>
  <c r="J113" i="27" s="1"/>
  <c r="G113" i="27"/>
  <c r="G112" i="27"/>
  <c r="H113" i="27" s="1"/>
  <c r="N111" i="27"/>
  <c r="L111" i="27"/>
  <c r="J111" i="27"/>
  <c r="G111" i="27"/>
  <c r="H111" i="27" s="1"/>
  <c r="G110" i="27"/>
  <c r="N109" i="27"/>
  <c r="L109" i="27"/>
  <c r="J109" i="27"/>
  <c r="G109" i="27"/>
  <c r="G108" i="27"/>
  <c r="N107" i="27"/>
  <c r="L107" i="27"/>
  <c r="J107" i="27"/>
  <c r="G107" i="27"/>
  <c r="G106" i="27"/>
  <c r="N105" i="27"/>
  <c r="L105" i="27"/>
  <c r="J105" i="27"/>
  <c r="G105" i="27"/>
  <c r="G104" i="27"/>
  <c r="N103" i="27"/>
  <c r="L103" i="27"/>
  <c r="J103" i="27"/>
  <c r="G103" i="27"/>
  <c r="G102" i="27"/>
  <c r="H103" i="27" s="1"/>
  <c r="G101" i="27"/>
  <c r="N100" i="27"/>
  <c r="L100" i="27"/>
  <c r="J100" i="27"/>
  <c r="G100" i="27"/>
  <c r="G99" i="27"/>
  <c r="N98" i="27"/>
  <c r="L98" i="27"/>
  <c r="J98" i="27"/>
  <c r="G98" i="27"/>
  <c r="G97" i="27"/>
  <c r="N96" i="27"/>
  <c r="L96" i="27"/>
  <c r="J96" i="27"/>
  <c r="G96" i="27"/>
  <c r="G95" i="27"/>
  <c r="N94" i="27"/>
  <c r="L94" i="27"/>
  <c r="J94" i="27"/>
  <c r="G94" i="27"/>
  <c r="G93" i="27"/>
  <c r="H94" i="27" s="1"/>
  <c r="N92" i="27"/>
  <c r="L92" i="27"/>
  <c r="J92" i="27"/>
  <c r="G92" i="27"/>
  <c r="G91" i="27"/>
  <c r="N90" i="27"/>
  <c r="L90" i="27"/>
  <c r="J90" i="27"/>
  <c r="G90" i="27"/>
  <c r="G89" i="27"/>
  <c r="N88" i="27"/>
  <c r="L88" i="27"/>
  <c r="J88" i="27"/>
  <c r="G88" i="27"/>
  <c r="G87" i="27"/>
  <c r="N86" i="27"/>
  <c r="L86" i="27"/>
  <c r="J86" i="27"/>
  <c r="G86" i="27"/>
  <c r="G85" i="27"/>
  <c r="N84" i="27"/>
  <c r="L84" i="27"/>
  <c r="J84" i="27"/>
  <c r="G84" i="27"/>
  <c r="H84" i="27" s="1"/>
  <c r="G83" i="27"/>
  <c r="N82" i="27"/>
  <c r="L82" i="27"/>
  <c r="J82" i="27"/>
  <c r="G82" i="27"/>
  <c r="H82" i="27" s="1"/>
  <c r="G81" i="27"/>
  <c r="N80" i="27"/>
  <c r="L80" i="27"/>
  <c r="J80" i="27"/>
  <c r="G80" i="27"/>
  <c r="G79" i="27"/>
  <c r="N78" i="27"/>
  <c r="L78" i="27"/>
  <c r="J78" i="27"/>
  <c r="G78" i="27"/>
  <c r="G77" i="27"/>
  <c r="N76" i="27"/>
  <c r="L76" i="27"/>
  <c r="J76" i="27"/>
  <c r="G76" i="27"/>
  <c r="G75" i="27"/>
  <c r="N74" i="27"/>
  <c r="L74" i="27"/>
  <c r="J74" i="27"/>
  <c r="G74" i="27"/>
  <c r="G73" i="27"/>
  <c r="N72" i="27"/>
  <c r="L72" i="27"/>
  <c r="J72" i="27"/>
  <c r="G72" i="27"/>
  <c r="G71" i="27"/>
  <c r="N70" i="27"/>
  <c r="L70" i="27"/>
  <c r="J70" i="27"/>
  <c r="G70" i="27"/>
  <c r="G69" i="27"/>
  <c r="G68" i="27"/>
  <c r="N67" i="27"/>
  <c r="L67" i="27"/>
  <c r="J67" i="27"/>
  <c r="G67" i="27"/>
  <c r="G66" i="27"/>
  <c r="N65" i="27"/>
  <c r="L65" i="27"/>
  <c r="J65" i="27"/>
  <c r="G65" i="27"/>
  <c r="G64" i="27"/>
  <c r="N63" i="27"/>
  <c r="L63" i="27"/>
  <c r="J63" i="27"/>
  <c r="G63" i="27"/>
  <c r="G62" i="27"/>
  <c r="N61" i="27"/>
  <c r="L61" i="27"/>
  <c r="J61" i="27"/>
  <c r="G61" i="27"/>
  <c r="H61" i="27" s="1"/>
  <c r="G60" i="27"/>
  <c r="N59" i="27"/>
  <c r="L59" i="27"/>
  <c r="J59" i="27"/>
  <c r="G59" i="27"/>
  <c r="H59" i="27" s="1"/>
  <c r="G58" i="27"/>
  <c r="N57" i="27"/>
  <c r="L57" i="27"/>
  <c r="J57" i="27"/>
  <c r="G57" i="27"/>
  <c r="G56" i="27"/>
  <c r="N55" i="27"/>
  <c r="L55" i="27"/>
  <c r="J55" i="27"/>
  <c r="G55" i="27"/>
  <c r="G54" i="27"/>
  <c r="N53" i="27"/>
  <c r="L53" i="27"/>
  <c r="J53" i="27"/>
  <c r="G53" i="27"/>
  <c r="G52" i="27"/>
  <c r="N51" i="27"/>
  <c r="L51" i="27"/>
  <c r="J51" i="27"/>
  <c r="G51" i="27"/>
  <c r="G50" i="27"/>
  <c r="N49" i="27"/>
  <c r="L49" i="27"/>
  <c r="J49" i="27"/>
  <c r="G49" i="27"/>
  <c r="G48" i="27"/>
  <c r="N47" i="27"/>
  <c r="L47" i="27"/>
  <c r="J47" i="27"/>
  <c r="G47" i="27"/>
  <c r="G46" i="27"/>
  <c r="N45" i="27"/>
  <c r="L45" i="27"/>
  <c r="J45" i="27"/>
  <c r="G45" i="27"/>
  <c r="G44" i="27"/>
  <c r="N43" i="27"/>
  <c r="L43" i="27"/>
  <c r="J43" i="27"/>
  <c r="G43" i="27"/>
  <c r="G42" i="27"/>
  <c r="N41" i="27"/>
  <c r="L41" i="27"/>
  <c r="J41" i="27"/>
  <c r="G41" i="27"/>
  <c r="H41" i="27" s="1"/>
  <c r="G40" i="27"/>
  <c r="N39" i="27"/>
  <c r="L39" i="27"/>
  <c r="J39" i="27"/>
  <c r="G39" i="27"/>
  <c r="H39" i="27" s="1"/>
  <c r="G38" i="27"/>
  <c r="N37" i="27"/>
  <c r="L37" i="27"/>
  <c r="J37" i="27"/>
  <c r="G37" i="27"/>
  <c r="G36" i="27"/>
  <c r="G35" i="27"/>
  <c r="N34" i="27"/>
  <c r="L34" i="27"/>
  <c r="J34" i="27"/>
  <c r="G34" i="27"/>
  <c r="G33" i="27"/>
  <c r="N32" i="27"/>
  <c r="L32" i="27"/>
  <c r="J32" i="27"/>
  <c r="G32" i="27"/>
  <c r="G31" i="27"/>
  <c r="N30" i="27"/>
  <c r="L30" i="27"/>
  <c r="J30" i="27"/>
  <c r="G30" i="27"/>
  <c r="H30" i="27" s="1"/>
  <c r="G29" i="27"/>
  <c r="N28" i="27"/>
  <c r="L28" i="27"/>
  <c r="J28" i="27"/>
  <c r="G28" i="27"/>
  <c r="G27" i="27"/>
  <c r="N26" i="27"/>
  <c r="L26" i="27"/>
  <c r="J26" i="27"/>
  <c r="G26" i="27"/>
  <c r="H26" i="27" s="1"/>
  <c r="G25" i="27"/>
  <c r="N24" i="27"/>
  <c r="L24" i="27"/>
  <c r="J24" i="27"/>
  <c r="G24" i="27"/>
  <c r="G23" i="27"/>
  <c r="N22" i="27"/>
  <c r="L22" i="27"/>
  <c r="J22" i="27"/>
  <c r="G22" i="27"/>
  <c r="G21" i="27"/>
  <c r="N20" i="27"/>
  <c r="L20" i="27"/>
  <c r="J20" i="27"/>
  <c r="G20" i="27"/>
  <c r="G19" i="27"/>
  <c r="H20" i="27" s="1"/>
  <c r="N18" i="27"/>
  <c r="L18" i="27"/>
  <c r="J18" i="27"/>
  <c r="G18" i="27"/>
  <c r="H18" i="27" s="1"/>
  <c r="G17" i="27"/>
  <c r="N16" i="27"/>
  <c r="L16" i="27"/>
  <c r="J16" i="27"/>
  <c r="G16" i="27"/>
  <c r="H16" i="27" s="1"/>
  <c r="G15" i="27"/>
  <c r="N14" i="27"/>
  <c r="L14" i="27"/>
  <c r="J14" i="27"/>
  <c r="G14" i="27"/>
  <c r="G13" i="27"/>
  <c r="N12" i="27"/>
  <c r="L12" i="27"/>
  <c r="J12" i="27"/>
  <c r="G12" i="27"/>
  <c r="G11" i="27"/>
  <c r="N10" i="27"/>
  <c r="L10" i="27"/>
  <c r="J10" i="27"/>
  <c r="G10" i="27"/>
  <c r="G9" i="27"/>
  <c r="N8" i="27"/>
  <c r="L8" i="27"/>
  <c r="J8" i="27"/>
  <c r="G8" i="27"/>
  <c r="G7" i="27"/>
  <c r="N6" i="27"/>
  <c r="L6" i="27"/>
  <c r="J6" i="27"/>
  <c r="G6" i="27"/>
  <c r="G5" i="27"/>
  <c r="N4" i="27"/>
  <c r="L4" i="27"/>
  <c r="J4" i="27"/>
  <c r="H4" i="27"/>
  <c r="G4" i="27"/>
  <c r="G3" i="27"/>
  <c r="G2" i="27"/>
  <c r="R1973" i="26"/>
  <c r="Q1973" i="26"/>
  <c r="P1973" i="26"/>
  <c r="R1972" i="26"/>
  <c r="Q1972" i="26"/>
  <c r="P1972" i="26"/>
  <c r="R1971" i="26"/>
  <c r="Q1971" i="26"/>
  <c r="P1971" i="26"/>
  <c r="R1970" i="26"/>
  <c r="Q1970" i="26"/>
  <c r="P1970" i="26"/>
  <c r="R1969" i="26"/>
  <c r="Q1969" i="26"/>
  <c r="P1969" i="26"/>
  <c r="R1968" i="26"/>
  <c r="Q1968" i="26"/>
  <c r="P1968" i="26"/>
  <c r="R1967" i="26"/>
  <c r="Q1967" i="26"/>
  <c r="P1967" i="26"/>
  <c r="R1966" i="26"/>
  <c r="Q1966" i="26"/>
  <c r="P1966" i="26"/>
  <c r="R1965" i="26"/>
  <c r="Q1965" i="26"/>
  <c r="P1965" i="26"/>
  <c r="R1964" i="26"/>
  <c r="Q1964" i="26"/>
  <c r="P1964" i="26"/>
  <c r="R1963" i="26"/>
  <c r="Q1963" i="26"/>
  <c r="P1963" i="26"/>
  <c r="R1962" i="26"/>
  <c r="Q1962" i="26"/>
  <c r="P1962" i="26"/>
  <c r="R1961" i="26"/>
  <c r="Q1961" i="26"/>
  <c r="P1961" i="26"/>
  <c r="R1960" i="26"/>
  <c r="Q1960" i="26"/>
  <c r="P1960" i="26"/>
  <c r="R1959" i="26"/>
  <c r="Q1959" i="26"/>
  <c r="P1959" i="26"/>
  <c r="R1958" i="26"/>
  <c r="Q1958" i="26"/>
  <c r="P1958" i="26"/>
  <c r="R1957" i="26"/>
  <c r="Q1957" i="26"/>
  <c r="P1957" i="26"/>
  <c r="R1956" i="26"/>
  <c r="Q1956" i="26"/>
  <c r="P1956" i="26"/>
  <c r="R1955" i="26"/>
  <c r="Q1955" i="26"/>
  <c r="P1955" i="26"/>
  <c r="R1954" i="26"/>
  <c r="Q1954" i="26"/>
  <c r="P1954" i="26"/>
  <c r="R1953" i="26"/>
  <c r="Q1953" i="26"/>
  <c r="P1953" i="26"/>
  <c r="R1952" i="26"/>
  <c r="Q1952" i="26"/>
  <c r="P1952" i="26"/>
  <c r="R1951" i="26"/>
  <c r="Q1951" i="26"/>
  <c r="P1951" i="26"/>
  <c r="R1950" i="26"/>
  <c r="Q1950" i="26"/>
  <c r="P1950" i="26"/>
  <c r="R1949" i="26"/>
  <c r="Q1949" i="26"/>
  <c r="P1949" i="26"/>
  <c r="R1948" i="26"/>
  <c r="Q1948" i="26"/>
  <c r="P1948" i="26"/>
  <c r="R1947" i="26"/>
  <c r="Q1947" i="26"/>
  <c r="P1947" i="26"/>
  <c r="R1946" i="26"/>
  <c r="Q1946" i="26"/>
  <c r="P1946" i="26"/>
  <c r="R1945" i="26"/>
  <c r="Q1945" i="26"/>
  <c r="P1945" i="26"/>
  <c r="R1944" i="26"/>
  <c r="Q1944" i="26"/>
  <c r="P1944" i="26"/>
  <c r="R1943" i="26"/>
  <c r="Q1943" i="26"/>
  <c r="P1943" i="26"/>
  <c r="R1942" i="26"/>
  <c r="Q1942" i="26"/>
  <c r="P1942" i="26"/>
  <c r="R1941" i="26"/>
  <c r="Q1941" i="26"/>
  <c r="P1941" i="26"/>
  <c r="R1940" i="26"/>
  <c r="Q1940" i="26"/>
  <c r="P1940" i="26"/>
  <c r="R1939" i="26"/>
  <c r="Q1939" i="26"/>
  <c r="P1939" i="26"/>
  <c r="R1938" i="26"/>
  <c r="Q1938" i="26"/>
  <c r="P1938" i="26"/>
  <c r="R1937" i="26"/>
  <c r="Q1937" i="26"/>
  <c r="P1937" i="26"/>
  <c r="R1936" i="26"/>
  <c r="Q1936" i="26"/>
  <c r="P1936" i="26"/>
  <c r="R1935" i="26"/>
  <c r="Q1935" i="26"/>
  <c r="P1935" i="26"/>
  <c r="R1934" i="26"/>
  <c r="Q1934" i="26"/>
  <c r="P1934" i="26"/>
  <c r="R1933" i="26"/>
  <c r="Q1933" i="26"/>
  <c r="P1933" i="26"/>
  <c r="R1932" i="26"/>
  <c r="Q1932" i="26"/>
  <c r="P1932" i="26"/>
  <c r="R1931" i="26"/>
  <c r="Q1931" i="26"/>
  <c r="P1931" i="26"/>
  <c r="R1930" i="26"/>
  <c r="Q1930" i="26"/>
  <c r="P1930" i="26"/>
  <c r="R1929" i="26"/>
  <c r="Q1929" i="26"/>
  <c r="P1929" i="26"/>
  <c r="R1928" i="26"/>
  <c r="Q1928" i="26"/>
  <c r="P1928" i="26"/>
  <c r="R1927" i="26"/>
  <c r="Q1927" i="26"/>
  <c r="P1927" i="26"/>
  <c r="R1926" i="26"/>
  <c r="Q1926" i="26"/>
  <c r="P1926" i="26"/>
  <c r="R1925" i="26"/>
  <c r="Q1925" i="26"/>
  <c r="P1925" i="26"/>
  <c r="R1924" i="26"/>
  <c r="Q1924" i="26"/>
  <c r="P1924" i="26"/>
  <c r="R1923" i="26"/>
  <c r="Q1923" i="26"/>
  <c r="P1923" i="26"/>
  <c r="R1922" i="26"/>
  <c r="Q1922" i="26"/>
  <c r="P1922" i="26"/>
  <c r="R1921" i="26"/>
  <c r="Q1921" i="26"/>
  <c r="P1921" i="26"/>
  <c r="R1920" i="26"/>
  <c r="Q1920" i="26"/>
  <c r="P1920" i="26"/>
  <c r="R1919" i="26"/>
  <c r="Q1919" i="26"/>
  <c r="P1919" i="26"/>
  <c r="R1918" i="26"/>
  <c r="Q1918" i="26"/>
  <c r="P1918" i="26"/>
  <c r="R1917" i="26"/>
  <c r="Q1917" i="26"/>
  <c r="P1917" i="26"/>
  <c r="R1916" i="26"/>
  <c r="Q1916" i="26"/>
  <c r="P1916" i="26"/>
  <c r="R1915" i="26"/>
  <c r="Q1915" i="26"/>
  <c r="P1915" i="26"/>
  <c r="R1914" i="26"/>
  <c r="Q1914" i="26"/>
  <c r="P1914" i="26"/>
  <c r="R1913" i="26"/>
  <c r="Q1913" i="26"/>
  <c r="P1913" i="26"/>
  <c r="R1912" i="26"/>
  <c r="Q1912" i="26"/>
  <c r="P1912" i="26"/>
  <c r="R1911" i="26"/>
  <c r="Q1911" i="26"/>
  <c r="P1911" i="26"/>
  <c r="R1910" i="26"/>
  <c r="Q1910" i="26"/>
  <c r="P1910" i="26"/>
  <c r="R1909" i="26"/>
  <c r="Q1909" i="26"/>
  <c r="P1909" i="26"/>
  <c r="R1908" i="26"/>
  <c r="Q1908" i="26"/>
  <c r="P1908" i="26"/>
  <c r="R1907" i="26"/>
  <c r="Q1907" i="26"/>
  <c r="P1907" i="26"/>
  <c r="R1906" i="26"/>
  <c r="Q1906" i="26"/>
  <c r="P1906" i="26"/>
  <c r="R1905" i="26"/>
  <c r="Q1905" i="26"/>
  <c r="P1905" i="26"/>
  <c r="R1904" i="26"/>
  <c r="Q1904" i="26"/>
  <c r="P1904" i="26"/>
  <c r="R1903" i="26"/>
  <c r="Q1903" i="26"/>
  <c r="P1903" i="26"/>
  <c r="R1902" i="26"/>
  <c r="Q1902" i="26"/>
  <c r="P1902" i="26"/>
  <c r="R1901" i="26"/>
  <c r="Q1901" i="26"/>
  <c r="P1901" i="26"/>
  <c r="R1900" i="26"/>
  <c r="Q1900" i="26"/>
  <c r="P1900" i="26"/>
  <c r="R1899" i="26"/>
  <c r="Q1899" i="26"/>
  <c r="P1899" i="26"/>
  <c r="R1898" i="26"/>
  <c r="Q1898" i="26"/>
  <c r="P1898" i="26"/>
  <c r="R1897" i="26"/>
  <c r="Q1897" i="26"/>
  <c r="P1897" i="26"/>
  <c r="R1896" i="26"/>
  <c r="Q1896" i="26"/>
  <c r="P1896" i="26"/>
  <c r="R1895" i="26"/>
  <c r="Q1895" i="26"/>
  <c r="P1895" i="26"/>
  <c r="R1894" i="26"/>
  <c r="Q1894" i="26"/>
  <c r="P1894" i="26"/>
  <c r="R1893" i="26"/>
  <c r="Q1893" i="26"/>
  <c r="P1893" i="26"/>
  <c r="R1892" i="26"/>
  <c r="Q1892" i="26"/>
  <c r="P1892" i="26"/>
  <c r="R1891" i="26"/>
  <c r="Q1891" i="26"/>
  <c r="P1891" i="26"/>
  <c r="R1890" i="26"/>
  <c r="Q1890" i="26"/>
  <c r="P1890" i="26"/>
  <c r="R1889" i="26"/>
  <c r="Q1889" i="26"/>
  <c r="P1889" i="26"/>
  <c r="R1888" i="26"/>
  <c r="Q1888" i="26"/>
  <c r="P1888" i="26"/>
  <c r="R1887" i="26"/>
  <c r="Q1887" i="26"/>
  <c r="P1887" i="26"/>
  <c r="R1886" i="26"/>
  <c r="Q1886" i="26"/>
  <c r="P1886" i="26"/>
  <c r="R1885" i="26"/>
  <c r="Q1885" i="26"/>
  <c r="P1885" i="26"/>
  <c r="R1884" i="26"/>
  <c r="Q1884" i="26"/>
  <c r="P1884" i="26"/>
  <c r="R1883" i="26"/>
  <c r="Q1883" i="26"/>
  <c r="P1883" i="26"/>
  <c r="R1882" i="26"/>
  <c r="Q1882" i="26"/>
  <c r="P1882" i="26"/>
  <c r="R1881" i="26"/>
  <c r="Q1881" i="26"/>
  <c r="P1881" i="26"/>
  <c r="R1880" i="26"/>
  <c r="Q1880" i="26"/>
  <c r="P1880" i="26"/>
  <c r="R1879" i="26"/>
  <c r="Q1879" i="26"/>
  <c r="P1879" i="26"/>
  <c r="R1878" i="26"/>
  <c r="Q1878" i="26"/>
  <c r="P1878" i="26"/>
  <c r="R1877" i="26"/>
  <c r="Q1877" i="26"/>
  <c r="P1877" i="26"/>
  <c r="R1876" i="26"/>
  <c r="Q1876" i="26"/>
  <c r="P1876" i="26"/>
  <c r="R1875" i="26"/>
  <c r="Q1875" i="26"/>
  <c r="P1875" i="26"/>
  <c r="R1874" i="26"/>
  <c r="Q1874" i="26"/>
  <c r="P1874" i="26"/>
  <c r="R1873" i="26"/>
  <c r="Q1873" i="26"/>
  <c r="P1873" i="26"/>
  <c r="R1872" i="26"/>
  <c r="Q1872" i="26"/>
  <c r="P1872" i="26"/>
  <c r="R1871" i="26"/>
  <c r="Q1871" i="26"/>
  <c r="P1871" i="26"/>
  <c r="R1870" i="26"/>
  <c r="Q1870" i="26"/>
  <c r="P1870" i="26"/>
  <c r="R1869" i="26"/>
  <c r="Q1869" i="26"/>
  <c r="P1869" i="26"/>
  <c r="R1868" i="26"/>
  <c r="Q1868" i="26"/>
  <c r="P1868" i="26"/>
  <c r="R1867" i="26"/>
  <c r="Q1867" i="26"/>
  <c r="P1867" i="26"/>
  <c r="R1866" i="26"/>
  <c r="Q1866" i="26"/>
  <c r="P1866" i="26"/>
  <c r="R1865" i="26"/>
  <c r="Q1865" i="26"/>
  <c r="P1865" i="26"/>
  <c r="R1864" i="26"/>
  <c r="Q1864" i="26"/>
  <c r="P1864" i="26"/>
  <c r="R1863" i="26"/>
  <c r="Q1863" i="26"/>
  <c r="P1863" i="26"/>
  <c r="R1862" i="26"/>
  <c r="Q1862" i="26"/>
  <c r="P1862" i="26"/>
  <c r="R1861" i="26"/>
  <c r="Q1861" i="26"/>
  <c r="P1861" i="26"/>
  <c r="R1860" i="26"/>
  <c r="Q1860" i="26"/>
  <c r="P1860" i="26"/>
  <c r="R1859" i="26"/>
  <c r="Q1859" i="26"/>
  <c r="P1859" i="26"/>
  <c r="R1858" i="26"/>
  <c r="Q1858" i="26"/>
  <c r="P1858" i="26"/>
  <c r="R1857" i="26"/>
  <c r="Q1857" i="26"/>
  <c r="P1857" i="26"/>
  <c r="R1856" i="26"/>
  <c r="Q1856" i="26"/>
  <c r="P1856" i="26"/>
  <c r="R1855" i="26"/>
  <c r="Q1855" i="26"/>
  <c r="P1855" i="26"/>
  <c r="R1854" i="26"/>
  <c r="Q1854" i="26"/>
  <c r="P1854" i="26"/>
  <c r="R1853" i="26"/>
  <c r="Q1853" i="26"/>
  <c r="P1853" i="26"/>
  <c r="R1852" i="26"/>
  <c r="Q1852" i="26"/>
  <c r="P1852" i="26"/>
  <c r="R1851" i="26"/>
  <c r="Q1851" i="26"/>
  <c r="P1851" i="26"/>
  <c r="R1850" i="26"/>
  <c r="Q1850" i="26"/>
  <c r="P1850" i="26"/>
  <c r="R1849" i="26"/>
  <c r="Q1849" i="26"/>
  <c r="P1849" i="26"/>
  <c r="R1848" i="26"/>
  <c r="Q1848" i="26"/>
  <c r="P1848" i="26"/>
  <c r="R1847" i="26"/>
  <c r="Q1847" i="26"/>
  <c r="P1847" i="26"/>
  <c r="R1846" i="26"/>
  <c r="Q1846" i="26"/>
  <c r="P1846" i="26"/>
  <c r="R1845" i="26"/>
  <c r="Q1845" i="26"/>
  <c r="P1845" i="26"/>
  <c r="R1844" i="26"/>
  <c r="Q1844" i="26"/>
  <c r="P1844" i="26"/>
  <c r="R1843" i="26"/>
  <c r="Q1843" i="26"/>
  <c r="P1843" i="26"/>
  <c r="R1842" i="26"/>
  <c r="Q1842" i="26"/>
  <c r="P1842" i="26"/>
  <c r="R1841" i="26"/>
  <c r="Q1841" i="26"/>
  <c r="P1841" i="26"/>
  <c r="R1840" i="26"/>
  <c r="Q1840" i="26"/>
  <c r="P1840" i="26"/>
  <c r="R1839" i="26"/>
  <c r="Q1839" i="26"/>
  <c r="P1839" i="26"/>
  <c r="R1838" i="26"/>
  <c r="Q1838" i="26"/>
  <c r="P1838" i="26"/>
  <c r="R1837" i="26"/>
  <c r="Q1837" i="26"/>
  <c r="P1837" i="26"/>
  <c r="R1836" i="26"/>
  <c r="Q1836" i="26"/>
  <c r="P1836" i="26"/>
  <c r="R1835" i="26"/>
  <c r="Q1835" i="26"/>
  <c r="P1835" i="26"/>
  <c r="R1834" i="26"/>
  <c r="Q1834" i="26"/>
  <c r="P1834" i="26"/>
  <c r="R1833" i="26"/>
  <c r="Q1833" i="26"/>
  <c r="P1833" i="26"/>
  <c r="R1832" i="26"/>
  <c r="Q1832" i="26"/>
  <c r="P1832" i="26"/>
  <c r="R1831" i="26"/>
  <c r="Q1831" i="26"/>
  <c r="P1831" i="26"/>
  <c r="R1830" i="26"/>
  <c r="Q1830" i="26"/>
  <c r="P1830" i="26"/>
  <c r="R1829" i="26"/>
  <c r="Q1829" i="26"/>
  <c r="P1829" i="26"/>
  <c r="R1828" i="26"/>
  <c r="Q1828" i="26"/>
  <c r="P1828" i="26"/>
  <c r="R1827" i="26"/>
  <c r="Q1827" i="26"/>
  <c r="P1827" i="26"/>
  <c r="R1826" i="26"/>
  <c r="Q1826" i="26"/>
  <c r="P1826" i="26"/>
  <c r="R1825" i="26"/>
  <c r="Q1825" i="26"/>
  <c r="P1825" i="26"/>
  <c r="R1824" i="26"/>
  <c r="Q1824" i="26"/>
  <c r="P1824" i="26"/>
  <c r="R1823" i="26"/>
  <c r="Q1823" i="26"/>
  <c r="P1823" i="26"/>
  <c r="R1822" i="26"/>
  <c r="Q1822" i="26"/>
  <c r="P1822" i="26"/>
  <c r="R1821" i="26"/>
  <c r="Q1821" i="26"/>
  <c r="P1821" i="26"/>
  <c r="R1820" i="26"/>
  <c r="Q1820" i="26"/>
  <c r="P1820" i="26"/>
  <c r="R1819" i="26"/>
  <c r="Q1819" i="26"/>
  <c r="P1819" i="26"/>
  <c r="R1818" i="26"/>
  <c r="Q1818" i="26"/>
  <c r="P1818" i="26"/>
  <c r="R1817" i="26"/>
  <c r="Q1817" i="26"/>
  <c r="P1817" i="26"/>
  <c r="R1816" i="26"/>
  <c r="Q1816" i="26"/>
  <c r="P1816" i="26"/>
  <c r="R1815" i="26"/>
  <c r="Q1815" i="26"/>
  <c r="P1815" i="26"/>
  <c r="R1814" i="26"/>
  <c r="Q1814" i="26"/>
  <c r="P1814" i="26"/>
  <c r="R1813" i="26"/>
  <c r="Q1813" i="26"/>
  <c r="P1813" i="26"/>
  <c r="R1812" i="26"/>
  <c r="Q1812" i="26"/>
  <c r="P1812" i="26"/>
  <c r="R1811" i="26"/>
  <c r="Q1811" i="26"/>
  <c r="P1811" i="26"/>
  <c r="R1810" i="26"/>
  <c r="Q1810" i="26"/>
  <c r="P1810" i="26"/>
  <c r="R1809" i="26"/>
  <c r="Q1809" i="26"/>
  <c r="P1809" i="26"/>
  <c r="R1808" i="26"/>
  <c r="Q1808" i="26"/>
  <c r="P1808" i="26"/>
  <c r="R1807" i="26"/>
  <c r="Q1807" i="26"/>
  <c r="P1807" i="26"/>
  <c r="R1806" i="26"/>
  <c r="Q1806" i="26"/>
  <c r="P1806" i="26"/>
  <c r="R1805" i="26"/>
  <c r="Q1805" i="26"/>
  <c r="P1805" i="26"/>
  <c r="R1804" i="26"/>
  <c r="Q1804" i="26"/>
  <c r="P1804" i="26"/>
  <c r="R1803" i="26"/>
  <c r="Q1803" i="26"/>
  <c r="P1803" i="26"/>
  <c r="R1802" i="26"/>
  <c r="Q1802" i="26"/>
  <c r="P1802" i="26"/>
  <c r="R1801" i="26"/>
  <c r="Q1801" i="26"/>
  <c r="P1801" i="26"/>
  <c r="R1800" i="26"/>
  <c r="Q1800" i="26"/>
  <c r="P1800" i="26"/>
  <c r="R1799" i="26"/>
  <c r="Q1799" i="26"/>
  <c r="P1799" i="26"/>
  <c r="R1798" i="26"/>
  <c r="Q1798" i="26"/>
  <c r="P1798" i="26"/>
  <c r="R1797" i="26"/>
  <c r="Q1797" i="26"/>
  <c r="P1797" i="26"/>
  <c r="R1796" i="26"/>
  <c r="Q1796" i="26"/>
  <c r="P1796" i="26"/>
  <c r="R1795" i="26"/>
  <c r="Q1795" i="26"/>
  <c r="P1795" i="26"/>
  <c r="R1794" i="26"/>
  <c r="Q1794" i="26"/>
  <c r="P1794" i="26"/>
  <c r="R1793" i="26"/>
  <c r="Q1793" i="26"/>
  <c r="P1793" i="26"/>
  <c r="R1792" i="26"/>
  <c r="Q1792" i="26"/>
  <c r="P1792" i="26"/>
  <c r="R1791" i="26"/>
  <c r="Q1791" i="26"/>
  <c r="P1791" i="26"/>
  <c r="R1790" i="26"/>
  <c r="Q1790" i="26"/>
  <c r="P1790" i="26"/>
  <c r="R1789" i="26"/>
  <c r="Q1789" i="26"/>
  <c r="P1789" i="26"/>
  <c r="R1788" i="26"/>
  <c r="Q1788" i="26"/>
  <c r="P1788" i="26"/>
  <c r="R1787" i="26"/>
  <c r="Q1787" i="26"/>
  <c r="P1787" i="26"/>
  <c r="R1786" i="26"/>
  <c r="Q1786" i="26"/>
  <c r="P1786" i="26"/>
  <c r="R1785" i="26"/>
  <c r="Q1785" i="26"/>
  <c r="P1785" i="26"/>
  <c r="R1784" i="26"/>
  <c r="Q1784" i="26"/>
  <c r="P1784" i="26"/>
  <c r="R1783" i="26"/>
  <c r="Q1783" i="26"/>
  <c r="P1783" i="26"/>
  <c r="R1782" i="26"/>
  <c r="Q1782" i="26"/>
  <c r="P1782" i="26"/>
  <c r="R1781" i="26"/>
  <c r="Q1781" i="26"/>
  <c r="P1781" i="26"/>
  <c r="R1780" i="26"/>
  <c r="Q1780" i="26"/>
  <c r="P1780" i="26"/>
  <c r="R1779" i="26"/>
  <c r="Q1779" i="26"/>
  <c r="P1779" i="26"/>
  <c r="R1778" i="26"/>
  <c r="Q1778" i="26"/>
  <c r="P1778" i="26"/>
  <c r="R1777" i="26"/>
  <c r="Q1777" i="26"/>
  <c r="P1777" i="26"/>
  <c r="R1776" i="26"/>
  <c r="Q1776" i="26"/>
  <c r="P1776" i="26"/>
  <c r="R1775" i="26"/>
  <c r="Q1775" i="26"/>
  <c r="P1775" i="26"/>
  <c r="R1774" i="26"/>
  <c r="Q1774" i="26"/>
  <c r="P1774" i="26"/>
  <c r="R1773" i="26"/>
  <c r="Q1773" i="26"/>
  <c r="P1773" i="26"/>
  <c r="R1772" i="26"/>
  <c r="Q1772" i="26"/>
  <c r="P1772" i="26"/>
  <c r="R1771" i="26"/>
  <c r="Q1771" i="26"/>
  <c r="P1771" i="26"/>
  <c r="R1770" i="26"/>
  <c r="Q1770" i="26"/>
  <c r="P1770" i="26"/>
  <c r="R1769" i="26"/>
  <c r="Q1769" i="26"/>
  <c r="P1769" i="26"/>
  <c r="R1768" i="26"/>
  <c r="Q1768" i="26"/>
  <c r="P1768" i="26"/>
  <c r="R1767" i="26"/>
  <c r="Q1767" i="26"/>
  <c r="P1767" i="26"/>
  <c r="R1766" i="26"/>
  <c r="Q1766" i="26"/>
  <c r="P1766" i="26"/>
  <c r="R1765" i="26"/>
  <c r="Q1765" i="26"/>
  <c r="P1765" i="26"/>
  <c r="R1764" i="26"/>
  <c r="Q1764" i="26"/>
  <c r="P1764" i="26"/>
  <c r="R1763" i="26"/>
  <c r="Q1763" i="26"/>
  <c r="P1763" i="26"/>
  <c r="R1762" i="26"/>
  <c r="Q1762" i="26"/>
  <c r="P1762" i="26"/>
  <c r="R1761" i="26"/>
  <c r="Q1761" i="26"/>
  <c r="P1761" i="26"/>
  <c r="R1760" i="26"/>
  <c r="Q1760" i="26"/>
  <c r="P1760" i="26"/>
  <c r="R1759" i="26"/>
  <c r="Q1759" i="26"/>
  <c r="P1759" i="26"/>
  <c r="R1758" i="26"/>
  <c r="Q1758" i="26"/>
  <c r="P1758" i="26"/>
  <c r="R1757" i="26"/>
  <c r="Q1757" i="26"/>
  <c r="P1757" i="26"/>
  <c r="R1756" i="26"/>
  <c r="Q1756" i="26"/>
  <c r="P1756" i="26"/>
  <c r="R1755" i="26"/>
  <c r="Q1755" i="26"/>
  <c r="P1755" i="26"/>
  <c r="R1754" i="26"/>
  <c r="Q1754" i="26"/>
  <c r="P1754" i="26"/>
  <c r="R1753" i="26"/>
  <c r="Q1753" i="26"/>
  <c r="P1753" i="26"/>
  <c r="R1752" i="26"/>
  <c r="Q1752" i="26"/>
  <c r="P1752" i="26"/>
  <c r="R1751" i="26"/>
  <c r="Q1751" i="26"/>
  <c r="P1751" i="26"/>
  <c r="R1750" i="26"/>
  <c r="Q1750" i="26"/>
  <c r="P1750" i="26"/>
  <c r="R1749" i="26"/>
  <c r="Q1749" i="26"/>
  <c r="P1749" i="26"/>
  <c r="R1748" i="26"/>
  <c r="Q1748" i="26"/>
  <c r="P1748" i="26"/>
  <c r="R1747" i="26"/>
  <c r="Q1747" i="26"/>
  <c r="P1747" i="26"/>
  <c r="R1746" i="26"/>
  <c r="Q1746" i="26"/>
  <c r="P1746" i="26"/>
  <c r="R1745" i="26"/>
  <c r="Q1745" i="26"/>
  <c r="P1745" i="26"/>
  <c r="R1744" i="26"/>
  <c r="Q1744" i="26"/>
  <c r="P1744" i="26"/>
  <c r="R1743" i="26"/>
  <c r="Q1743" i="26"/>
  <c r="P1743" i="26"/>
  <c r="R1742" i="26"/>
  <c r="Q1742" i="26"/>
  <c r="P1742" i="26"/>
  <c r="R1741" i="26"/>
  <c r="Q1741" i="26"/>
  <c r="P1741" i="26"/>
  <c r="R1740" i="26"/>
  <c r="Q1740" i="26"/>
  <c r="P1740" i="26"/>
  <c r="R1739" i="26"/>
  <c r="Q1739" i="26"/>
  <c r="P1739" i="26"/>
  <c r="R1738" i="26"/>
  <c r="Q1738" i="26"/>
  <c r="P1738" i="26"/>
  <c r="R1737" i="26"/>
  <c r="Q1737" i="26"/>
  <c r="P1737" i="26"/>
  <c r="R1736" i="26"/>
  <c r="Q1736" i="26"/>
  <c r="P1736" i="26"/>
  <c r="R1735" i="26"/>
  <c r="Q1735" i="26"/>
  <c r="P1735" i="26"/>
  <c r="R1734" i="26"/>
  <c r="Q1734" i="26"/>
  <c r="P1734" i="26"/>
  <c r="R1733" i="26"/>
  <c r="Q1733" i="26"/>
  <c r="P1733" i="26"/>
  <c r="R1732" i="26"/>
  <c r="Q1732" i="26"/>
  <c r="P1732" i="26"/>
  <c r="R1731" i="26"/>
  <c r="Q1731" i="26"/>
  <c r="P1731" i="26"/>
  <c r="R1730" i="26"/>
  <c r="Q1730" i="26"/>
  <c r="P1730" i="26"/>
  <c r="R1729" i="26"/>
  <c r="Q1729" i="26"/>
  <c r="P1729" i="26"/>
  <c r="R1728" i="26"/>
  <c r="Q1728" i="26"/>
  <c r="P1728" i="26"/>
  <c r="R1727" i="26"/>
  <c r="Q1727" i="26"/>
  <c r="P1727" i="26"/>
  <c r="R1726" i="26"/>
  <c r="Q1726" i="26"/>
  <c r="P1726" i="26"/>
  <c r="R1725" i="26"/>
  <c r="Q1725" i="26"/>
  <c r="P1725" i="26"/>
  <c r="R1724" i="26"/>
  <c r="Q1724" i="26"/>
  <c r="P1724" i="26"/>
  <c r="R1723" i="26"/>
  <c r="Q1723" i="26"/>
  <c r="P1723" i="26"/>
  <c r="R1722" i="26"/>
  <c r="Q1722" i="26"/>
  <c r="P1722" i="26"/>
  <c r="R1721" i="26"/>
  <c r="Q1721" i="26"/>
  <c r="P1721" i="26"/>
  <c r="R1720" i="26"/>
  <c r="Q1720" i="26"/>
  <c r="P1720" i="26"/>
  <c r="R1719" i="26"/>
  <c r="Q1719" i="26"/>
  <c r="P1719" i="26"/>
  <c r="R1718" i="26"/>
  <c r="Q1718" i="26"/>
  <c r="P1718" i="26"/>
  <c r="R1717" i="26"/>
  <c r="Q1717" i="26"/>
  <c r="P1717" i="26"/>
  <c r="R1716" i="26"/>
  <c r="Q1716" i="26"/>
  <c r="P1716" i="26"/>
  <c r="R1715" i="26"/>
  <c r="Q1715" i="26"/>
  <c r="P1715" i="26"/>
  <c r="R1714" i="26"/>
  <c r="Q1714" i="26"/>
  <c r="P1714" i="26"/>
  <c r="R1713" i="26"/>
  <c r="Q1713" i="26"/>
  <c r="P1713" i="26"/>
  <c r="R1712" i="26"/>
  <c r="Q1712" i="26"/>
  <c r="P1712" i="26"/>
  <c r="R1711" i="26"/>
  <c r="Q1711" i="26"/>
  <c r="P1711" i="26"/>
  <c r="R1710" i="26"/>
  <c r="Q1710" i="26"/>
  <c r="P1710" i="26"/>
  <c r="R1709" i="26"/>
  <c r="Q1709" i="26"/>
  <c r="P1709" i="26"/>
  <c r="R1708" i="26"/>
  <c r="Q1708" i="26"/>
  <c r="P1708" i="26"/>
  <c r="R1707" i="26"/>
  <c r="Q1707" i="26"/>
  <c r="P1707" i="26"/>
  <c r="R1706" i="26"/>
  <c r="Q1706" i="26"/>
  <c r="P1706" i="26"/>
  <c r="R1705" i="26"/>
  <c r="Q1705" i="26"/>
  <c r="P1705" i="26"/>
  <c r="R1704" i="26"/>
  <c r="Q1704" i="26"/>
  <c r="P1704" i="26"/>
  <c r="R1703" i="26"/>
  <c r="Q1703" i="26"/>
  <c r="P1703" i="26"/>
  <c r="R1702" i="26"/>
  <c r="Q1702" i="26"/>
  <c r="P1702" i="26"/>
  <c r="R1701" i="26"/>
  <c r="Q1701" i="26"/>
  <c r="P1701" i="26"/>
  <c r="R1700" i="26"/>
  <c r="Q1700" i="26"/>
  <c r="P1700" i="26"/>
  <c r="R1699" i="26"/>
  <c r="Q1699" i="26"/>
  <c r="P1699" i="26"/>
  <c r="R1698" i="26"/>
  <c r="Q1698" i="26"/>
  <c r="P1698" i="26"/>
  <c r="R1697" i="26"/>
  <c r="Q1697" i="26"/>
  <c r="P1697" i="26"/>
  <c r="R1696" i="26"/>
  <c r="Q1696" i="26"/>
  <c r="P1696" i="26"/>
  <c r="R1695" i="26"/>
  <c r="Q1695" i="26"/>
  <c r="P1695" i="26"/>
  <c r="R1694" i="26"/>
  <c r="Q1694" i="26"/>
  <c r="P1694" i="26"/>
  <c r="R1693" i="26"/>
  <c r="Q1693" i="26"/>
  <c r="P1693" i="26"/>
  <c r="R1692" i="26"/>
  <c r="Q1692" i="26"/>
  <c r="P1692" i="26"/>
  <c r="R1691" i="26"/>
  <c r="Q1691" i="26"/>
  <c r="P1691" i="26"/>
  <c r="R1690" i="26"/>
  <c r="Q1690" i="26"/>
  <c r="P1690" i="26"/>
  <c r="R1689" i="26"/>
  <c r="Q1689" i="26"/>
  <c r="P1689" i="26"/>
  <c r="R1688" i="26"/>
  <c r="Q1688" i="26"/>
  <c r="P1688" i="26"/>
  <c r="R1687" i="26"/>
  <c r="Q1687" i="26"/>
  <c r="P1687" i="26"/>
  <c r="R1686" i="26"/>
  <c r="Q1686" i="26"/>
  <c r="P1686" i="26"/>
  <c r="R1685" i="26"/>
  <c r="Q1685" i="26"/>
  <c r="P1685" i="26"/>
  <c r="R1684" i="26"/>
  <c r="Q1684" i="26"/>
  <c r="P1684" i="26"/>
  <c r="R1683" i="26"/>
  <c r="Q1683" i="26"/>
  <c r="P1683" i="26"/>
  <c r="R1682" i="26"/>
  <c r="Q1682" i="26"/>
  <c r="P1682" i="26"/>
  <c r="R1681" i="26"/>
  <c r="Q1681" i="26"/>
  <c r="P1681" i="26"/>
  <c r="R1680" i="26"/>
  <c r="Q1680" i="26"/>
  <c r="P1680" i="26"/>
  <c r="R1679" i="26"/>
  <c r="Q1679" i="26"/>
  <c r="P1679" i="26"/>
  <c r="R1678" i="26"/>
  <c r="Q1678" i="26"/>
  <c r="P1678" i="26"/>
  <c r="R1677" i="26"/>
  <c r="Q1677" i="26"/>
  <c r="P1677" i="26"/>
  <c r="R1676" i="26"/>
  <c r="Q1676" i="26"/>
  <c r="P1676" i="26"/>
  <c r="R1675" i="26"/>
  <c r="Q1675" i="26"/>
  <c r="P1675" i="26"/>
  <c r="R1674" i="26"/>
  <c r="Q1674" i="26"/>
  <c r="P1674" i="26"/>
  <c r="R1673" i="26"/>
  <c r="Q1673" i="26"/>
  <c r="P1673" i="26"/>
  <c r="R1672" i="26"/>
  <c r="Q1672" i="26"/>
  <c r="P1672" i="26"/>
  <c r="R1671" i="26"/>
  <c r="Q1671" i="26"/>
  <c r="P1671" i="26"/>
  <c r="R1670" i="26"/>
  <c r="Q1670" i="26"/>
  <c r="P1670" i="26"/>
  <c r="R1669" i="26"/>
  <c r="Q1669" i="26"/>
  <c r="P1669" i="26"/>
  <c r="R1668" i="26"/>
  <c r="Q1668" i="26"/>
  <c r="P1668" i="26"/>
  <c r="R1667" i="26"/>
  <c r="Q1667" i="26"/>
  <c r="P1667" i="26"/>
  <c r="R1666" i="26"/>
  <c r="Q1666" i="26"/>
  <c r="P1666" i="26"/>
  <c r="R1665" i="26"/>
  <c r="Q1665" i="26"/>
  <c r="P1665" i="26"/>
  <c r="R1664" i="26"/>
  <c r="Q1664" i="26"/>
  <c r="P1664" i="26"/>
  <c r="R1663" i="26"/>
  <c r="Q1663" i="26"/>
  <c r="P1663" i="26"/>
  <c r="R1662" i="26"/>
  <c r="Q1662" i="26"/>
  <c r="P1662" i="26"/>
  <c r="R1661" i="26"/>
  <c r="Q1661" i="26"/>
  <c r="P1661" i="26"/>
  <c r="R1660" i="26"/>
  <c r="Q1660" i="26"/>
  <c r="P1660" i="26"/>
  <c r="R1659" i="26"/>
  <c r="Q1659" i="26"/>
  <c r="P1659" i="26"/>
  <c r="R1658" i="26"/>
  <c r="Q1658" i="26"/>
  <c r="P1658" i="26"/>
  <c r="R1657" i="26"/>
  <c r="Q1657" i="26"/>
  <c r="P1657" i="26"/>
  <c r="R1656" i="26"/>
  <c r="Q1656" i="26"/>
  <c r="P1656" i="26"/>
  <c r="R1655" i="26"/>
  <c r="Q1655" i="26"/>
  <c r="P1655" i="26"/>
  <c r="R1654" i="26"/>
  <c r="Q1654" i="26"/>
  <c r="P1654" i="26"/>
  <c r="R1653" i="26"/>
  <c r="Q1653" i="26"/>
  <c r="P1653" i="26"/>
  <c r="R1652" i="26"/>
  <c r="Q1652" i="26"/>
  <c r="P1652" i="26"/>
  <c r="R1651" i="26"/>
  <c r="Q1651" i="26"/>
  <c r="P1651" i="26"/>
  <c r="R1650" i="26"/>
  <c r="Q1650" i="26"/>
  <c r="P1650" i="26"/>
  <c r="R1649" i="26"/>
  <c r="Q1649" i="26"/>
  <c r="P1649" i="26"/>
  <c r="R1648" i="26"/>
  <c r="Q1648" i="26"/>
  <c r="P1648" i="26"/>
  <c r="R1647" i="26"/>
  <c r="Q1647" i="26"/>
  <c r="P1647" i="26"/>
  <c r="R1646" i="26"/>
  <c r="Q1646" i="26"/>
  <c r="P1646" i="26"/>
  <c r="R1645" i="26"/>
  <c r="Q1645" i="26"/>
  <c r="P1645" i="26"/>
  <c r="R1644" i="26"/>
  <c r="Q1644" i="26"/>
  <c r="P1644" i="26"/>
  <c r="R1643" i="26"/>
  <c r="Q1643" i="26"/>
  <c r="P1643" i="26"/>
  <c r="R1642" i="26"/>
  <c r="Q1642" i="26"/>
  <c r="P1642" i="26"/>
  <c r="R1641" i="26"/>
  <c r="Q1641" i="26"/>
  <c r="P1641" i="26"/>
  <c r="R1640" i="26"/>
  <c r="Q1640" i="26"/>
  <c r="P1640" i="26"/>
  <c r="R1639" i="26"/>
  <c r="Q1639" i="26"/>
  <c r="P1639" i="26"/>
  <c r="R1638" i="26"/>
  <c r="Q1638" i="26"/>
  <c r="P1638" i="26"/>
  <c r="R1637" i="26"/>
  <c r="Q1637" i="26"/>
  <c r="P1637" i="26"/>
  <c r="R1636" i="26"/>
  <c r="Q1636" i="26"/>
  <c r="P1636" i="26"/>
  <c r="R1635" i="26"/>
  <c r="Q1635" i="26"/>
  <c r="P1635" i="26"/>
  <c r="R1634" i="26"/>
  <c r="Q1634" i="26"/>
  <c r="P1634" i="26"/>
  <c r="R1633" i="26"/>
  <c r="Q1633" i="26"/>
  <c r="P1633" i="26"/>
  <c r="R1632" i="26"/>
  <c r="Q1632" i="26"/>
  <c r="P1632" i="26"/>
  <c r="R1631" i="26"/>
  <c r="Q1631" i="26"/>
  <c r="P1631" i="26"/>
  <c r="R1630" i="26"/>
  <c r="Q1630" i="26"/>
  <c r="P1630" i="26"/>
  <c r="R1629" i="26"/>
  <c r="Q1629" i="26"/>
  <c r="P1629" i="26"/>
  <c r="R1628" i="26"/>
  <c r="Q1628" i="26"/>
  <c r="P1628" i="26"/>
  <c r="R1627" i="26"/>
  <c r="Q1627" i="26"/>
  <c r="P1627" i="26"/>
  <c r="R1626" i="26"/>
  <c r="Q1626" i="26"/>
  <c r="P1626" i="26"/>
  <c r="R1625" i="26"/>
  <c r="Q1625" i="26"/>
  <c r="P1625" i="26"/>
  <c r="R1624" i="26"/>
  <c r="Q1624" i="26"/>
  <c r="P1624" i="26"/>
  <c r="R1623" i="26"/>
  <c r="Q1623" i="26"/>
  <c r="P1623" i="26"/>
  <c r="R1622" i="26"/>
  <c r="Q1622" i="26"/>
  <c r="P1622" i="26"/>
  <c r="R1621" i="26"/>
  <c r="Q1621" i="26"/>
  <c r="P1621" i="26"/>
  <c r="R1620" i="26"/>
  <c r="Q1620" i="26"/>
  <c r="P1620" i="26"/>
  <c r="R1619" i="26"/>
  <c r="Q1619" i="26"/>
  <c r="P1619" i="26"/>
  <c r="R1618" i="26"/>
  <c r="Q1618" i="26"/>
  <c r="P1618" i="26"/>
  <c r="R1617" i="26"/>
  <c r="Q1617" i="26"/>
  <c r="P1617" i="26"/>
  <c r="R1616" i="26"/>
  <c r="Q1616" i="26"/>
  <c r="P1616" i="26"/>
  <c r="R1615" i="26"/>
  <c r="Q1615" i="26"/>
  <c r="P1615" i="26"/>
  <c r="R1614" i="26"/>
  <c r="Q1614" i="26"/>
  <c r="P1614" i="26"/>
  <c r="R1613" i="26"/>
  <c r="Q1613" i="26"/>
  <c r="P1613" i="26"/>
  <c r="R1612" i="26"/>
  <c r="Q1612" i="26"/>
  <c r="P1612" i="26"/>
  <c r="R1611" i="26"/>
  <c r="Q1611" i="26"/>
  <c r="P1611" i="26"/>
  <c r="R1610" i="26"/>
  <c r="Q1610" i="26"/>
  <c r="P1610" i="26"/>
  <c r="R1609" i="26"/>
  <c r="Q1609" i="26"/>
  <c r="P1609" i="26"/>
  <c r="R1608" i="26"/>
  <c r="Q1608" i="26"/>
  <c r="P1608" i="26"/>
  <c r="R1607" i="26"/>
  <c r="Q1607" i="26"/>
  <c r="P1607" i="26"/>
  <c r="R1606" i="26"/>
  <c r="Q1606" i="26"/>
  <c r="P1606" i="26"/>
  <c r="R1605" i="26"/>
  <c r="Q1605" i="26"/>
  <c r="P1605" i="26"/>
  <c r="R1604" i="26"/>
  <c r="Q1604" i="26"/>
  <c r="P1604" i="26"/>
  <c r="R1603" i="26"/>
  <c r="Q1603" i="26"/>
  <c r="P1603" i="26"/>
  <c r="R1602" i="26"/>
  <c r="Q1602" i="26"/>
  <c r="P1602" i="26"/>
  <c r="R1601" i="26"/>
  <c r="Q1601" i="26"/>
  <c r="P1601" i="26"/>
  <c r="R1600" i="26"/>
  <c r="Q1600" i="26"/>
  <c r="P1600" i="26"/>
  <c r="R1599" i="26"/>
  <c r="Q1599" i="26"/>
  <c r="P1599" i="26"/>
  <c r="R1598" i="26"/>
  <c r="Q1598" i="26"/>
  <c r="P1598" i="26"/>
  <c r="R1597" i="26"/>
  <c r="Q1597" i="26"/>
  <c r="P1597" i="26"/>
  <c r="R1596" i="26"/>
  <c r="Q1596" i="26"/>
  <c r="P1596" i="26"/>
  <c r="R1595" i="26"/>
  <c r="Q1595" i="26"/>
  <c r="P1595" i="26"/>
  <c r="R1594" i="26"/>
  <c r="Q1594" i="26"/>
  <c r="P1594" i="26"/>
  <c r="R1593" i="26"/>
  <c r="Q1593" i="26"/>
  <c r="P1593" i="26"/>
  <c r="R1592" i="26"/>
  <c r="Q1592" i="26"/>
  <c r="P1592" i="26"/>
  <c r="R1591" i="26"/>
  <c r="Q1591" i="26"/>
  <c r="P1591" i="26"/>
  <c r="R1590" i="26"/>
  <c r="Q1590" i="26"/>
  <c r="P1590" i="26"/>
  <c r="R1589" i="26"/>
  <c r="Q1589" i="26"/>
  <c r="P1589" i="26"/>
  <c r="R1588" i="26"/>
  <c r="Q1588" i="26"/>
  <c r="P1588" i="26"/>
  <c r="R1587" i="26"/>
  <c r="Q1587" i="26"/>
  <c r="P1587" i="26"/>
  <c r="R1586" i="26"/>
  <c r="Q1586" i="26"/>
  <c r="P1586" i="26"/>
  <c r="R1585" i="26"/>
  <c r="Q1585" i="26"/>
  <c r="P1585" i="26"/>
  <c r="R1584" i="26"/>
  <c r="Q1584" i="26"/>
  <c r="P1584" i="26"/>
  <c r="R1583" i="26"/>
  <c r="Q1583" i="26"/>
  <c r="P1583" i="26"/>
  <c r="R1582" i="26"/>
  <c r="Q1582" i="26"/>
  <c r="P1582" i="26"/>
  <c r="R1581" i="26"/>
  <c r="Q1581" i="26"/>
  <c r="P1581" i="26"/>
  <c r="R1580" i="26"/>
  <c r="Q1580" i="26"/>
  <c r="P1580" i="26"/>
  <c r="R1579" i="26"/>
  <c r="Q1579" i="26"/>
  <c r="P1579" i="26"/>
  <c r="R1578" i="26"/>
  <c r="Q1578" i="26"/>
  <c r="P1578" i="26"/>
  <c r="R1577" i="26"/>
  <c r="Q1577" i="26"/>
  <c r="P1577" i="26"/>
  <c r="R1576" i="26"/>
  <c r="Q1576" i="26"/>
  <c r="P1576" i="26"/>
  <c r="R1575" i="26"/>
  <c r="Q1575" i="26"/>
  <c r="P1575" i="26"/>
  <c r="R1574" i="26"/>
  <c r="Q1574" i="26"/>
  <c r="P1574" i="26"/>
  <c r="R1573" i="26"/>
  <c r="Q1573" i="26"/>
  <c r="P1573" i="26"/>
  <c r="R1572" i="26"/>
  <c r="Q1572" i="26"/>
  <c r="P1572" i="26"/>
  <c r="R1571" i="26"/>
  <c r="Q1571" i="26"/>
  <c r="P1571" i="26"/>
  <c r="R1570" i="26"/>
  <c r="Q1570" i="26"/>
  <c r="P1570" i="26"/>
  <c r="R1569" i="26"/>
  <c r="Q1569" i="26"/>
  <c r="P1569" i="26"/>
  <c r="R1568" i="26"/>
  <c r="Q1568" i="26"/>
  <c r="P1568" i="26"/>
  <c r="R1567" i="26"/>
  <c r="Q1567" i="26"/>
  <c r="P1567" i="26"/>
  <c r="R1566" i="26"/>
  <c r="Q1566" i="26"/>
  <c r="P1566" i="26"/>
  <c r="R1565" i="26"/>
  <c r="Q1565" i="26"/>
  <c r="P1565" i="26"/>
  <c r="R1564" i="26"/>
  <c r="Q1564" i="26"/>
  <c r="P1564" i="26"/>
  <c r="R1563" i="26"/>
  <c r="Q1563" i="26"/>
  <c r="P1563" i="26"/>
  <c r="R1562" i="26"/>
  <c r="Q1562" i="26"/>
  <c r="P1562" i="26"/>
  <c r="R1561" i="26"/>
  <c r="Q1561" i="26"/>
  <c r="P1561" i="26"/>
  <c r="R1560" i="26"/>
  <c r="Q1560" i="26"/>
  <c r="P1560" i="26"/>
  <c r="R1559" i="26"/>
  <c r="Q1559" i="26"/>
  <c r="P1559" i="26"/>
  <c r="R1558" i="26"/>
  <c r="Q1558" i="26"/>
  <c r="P1558" i="26"/>
  <c r="R1557" i="26"/>
  <c r="Q1557" i="26"/>
  <c r="P1557" i="26"/>
  <c r="R1556" i="26"/>
  <c r="Q1556" i="26"/>
  <c r="P1556" i="26"/>
  <c r="R1555" i="26"/>
  <c r="Q1555" i="26"/>
  <c r="P1555" i="26"/>
  <c r="R1554" i="26"/>
  <c r="Q1554" i="26"/>
  <c r="P1554" i="26"/>
  <c r="R1553" i="26"/>
  <c r="Q1553" i="26"/>
  <c r="P1553" i="26"/>
  <c r="R1552" i="26"/>
  <c r="Q1552" i="26"/>
  <c r="P1552" i="26"/>
  <c r="R1551" i="26"/>
  <c r="Q1551" i="26"/>
  <c r="P1551" i="26"/>
  <c r="R1550" i="26"/>
  <c r="Q1550" i="26"/>
  <c r="P1550" i="26"/>
  <c r="R1549" i="26"/>
  <c r="Q1549" i="26"/>
  <c r="P1549" i="26"/>
  <c r="R1548" i="26"/>
  <c r="Q1548" i="26"/>
  <c r="P1548" i="26"/>
  <c r="R1547" i="26"/>
  <c r="Q1547" i="26"/>
  <c r="P1547" i="26"/>
  <c r="R1546" i="26"/>
  <c r="Q1546" i="26"/>
  <c r="P1546" i="26"/>
  <c r="R1545" i="26"/>
  <c r="Q1545" i="26"/>
  <c r="P1545" i="26"/>
  <c r="R1544" i="26"/>
  <c r="Q1544" i="26"/>
  <c r="P1544" i="26"/>
  <c r="R1543" i="26"/>
  <c r="Q1543" i="26"/>
  <c r="P1543" i="26"/>
  <c r="R1542" i="26"/>
  <c r="Q1542" i="26"/>
  <c r="P1542" i="26"/>
  <c r="R1541" i="26"/>
  <c r="Q1541" i="26"/>
  <c r="P1541" i="26"/>
  <c r="R1540" i="26"/>
  <c r="Q1540" i="26"/>
  <c r="P1540" i="26"/>
  <c r="R1539" i="26"/>
  <c r="Q1539" i="26"/>
  <c r="P1539" i="26"/>
  <c r="R1538" i="26"/>
  <c r="Q1538" i="26"/>
  <c r="P1538" i="26"/>
  <c r="R1537" i="26"/>
  <c r="Q1537" i="26"/>
  <c r="P1537" i="26"/>
  <c r="R1536" i="26"/>
  <c r="Q1536" i="26"/>
  <c r="P1536" i="26"/>
  <c r="R1535" i="26"/>
  <c r="Q1535" i="26"/>
  <c r="P1535" i="26"/>
  <c r="R1534" i="26"/>
  <c r="Q1534" i="26"/>
  <c r="P1534" i="26"/>
  <c r="R1533" i="26"/>
  <c r="Q1533" i="26"/>
  <c r="P1533" i="26"/>
  <c r="R1532" i="26"/>
  <c r="Q1532" i="26"/>
  <c r="P1532" i="26"/>
  <c r="R1531" i="26"/>
  <c r="Q1531" i="26"/>
  <c r="P1531" i="26"/>
  <c r="R1530" i="26"/>
  <c r="Q1530" i="26"/>
  <c r="P1530" i="26"/>
  <c r="R1529" i="26"/>
  <c r="Q1529" i="26"/>
  <c r="P1529" i="26"/>
  <c r="R1528" i="26"/>
  <c r="Q1528" i="26"/>
  <c r="P1528" i="26"/>
  <c r="R1527" i="26"/>
  <c r="Q1527" i="26"/>
  <c r="P1527" i="26"/>
  <c r="R1526" i="26"/>
  <c r="Q1526" i="26"/>
  <c r="P1526" i="26"/>
  <c r="R1525" i="26"/>
  <c r="Q1525" i="26"/>
  <c r="P1525" i="26"/>
  <c r="R1524" i="26"/>
  <c r="Q1524" i="26"/>
  <c r="P1524" i="26"/>
  <c r="R1523" i="26"/>
  <c r="Q1523" i="26"/>
  <c r="P1523" i="26"/>
  <c r="R1522" i="26"/>
  <c r="Q1522" i="26"/>
  <c r="P1522" i="26"/>
  <c r="R1521" i="26"/>
  <c r="Q1521" i="26"/>
  <c r="P1521" i="26"/>
  <c r="R1520" i="26"/>
  <c r="Q1520" i="26"/>
  <c r="P1520" i="26"/>
  <c r="R1519" i="26"/>
  <c r="Q1519" i="26"/>
  <c r="P1519" i="26"/>
  <c r="R1518" i="26"/>
  <c r="Q1518" i="26"/>
  <c r="P1518" i="26"/>
  <c r="R1517" i="26"/>
  <c r="Q1517" i="26"/>
  <c r="P1517" i="26"/>
  <c r="R1516" i="26"/>
  <c r="Q1516" i="26"/>
  <c r="P1516" i="26"/>
  <c r="R1515" i="26"/>
  <c r="Q1515" i="26"/>
  <c r="P1515" i="26"/>
  <c r="R1514" i="26"/>
  <c r="Q1514" i="26"/>
  <c r="P1514" i="26"/>
  <c r="R1513" i="26"/>
  <c r="Q1513" i="26"/>
  <c r="P1513" i="26"/>
  <c r="R1512" i="26"/>
  <c r="Q1512" i="26"/>
  <c r="P1512" i="26"/>
  <c r="R1511" i="26"/>
  <c r="Q1511" i="26"/>
  <c r="P1511" i="26"/>
  <c r="R1510" i="26"/>
  <c r="Q1510" i="26"/>
  <c r="P1510" i="26"/>
  <c r="R1509" i="26"/>
  <c r="Q1509" i="26"/>
  <c r="P1509" i="26"/>
  <c r="R1508" i="26"/>
  <c r="Q1508" i="26"/>
  <c r="P1508" i="26"/>
  <c r="R1507" i="26"/>
  <c r="Q1507" i="26"/>
  <c r="P1507" i="26"/>
  <c r="R1506" i="26"/>
  <c r="Q1506" i="26"/>
  <c r="P1506" i="26"/>
  <c r="R1505" i="26"/>
  <c r="Q1505" i="26"/>
  <c r="P1505" i="26"/>
  <c r="R1504" i="26"/>
  <c r="Q1504" i="26"/>
  <c r="P1504" i="26"/>
  <c r="R1503" i="26"/>
  <c r="Q1503" i="26"/>
  <c r="P1503" i="26"/>
  <c r="R1502" i="26"/>
  <c r="Q1502" i="26"/>
  <c r="P1502" i="26"/>
  <c r="R1501" i="26"/>
  <c r="Q1501" i="26"/>
  <c r="P1501" i="26"/>
  <c r="R1500" i="26"/>
  <c r="Q1500" i="26"/>
  <c r="P1500" i="26"/>
  <c r="R1499" i="26"/>
  <c r="Q1499" i="26"/>
  <c r="P1499" i="26"/>
  <c r="R1498" i="26"/>
  <c r="Q1498" i="26"/>
  <c r="P1498" i="26"/>
  <c r="R1497" i="26"/>
  <c r="Q1497" i="26"/>
  <c r="P1497" i="26"/>
  <c r="R1496" i="26"/>
  <c r="Q1496" i="26"/>
  <c r="P1496" i="26"/>
  <c r="R1495" i="26"/>
  <c r="Q1495" i="26"/>
  <c r="P1495" i="26"/>
  <c r="R1494" i="26"/>
  <c r="Q1494" i="26"/>
  <c r="P1494" i="26"/>
  <c r="R1493" i="26"/>
  <c r="Q1493" i="26"/>
  <c r="P1493" i="26"/>
  <c r="R1492" i="26"/>
  <c r="Q1492" i="26"/>
  <c r="P1492" i="26"/>
  <c r="R1491" i="26"/>
  <c r="Q1491" i="26"/>
  <c r="P1491" i="26"/>
  <c r="R1490" i="26"/>
  <c r="Q1490" i="26"/>
  <c r="P1490" i="26"/>
  <c r="R1489" i="26"/>
  <c r="Q1489" i="26"/>
  <c r="P1489" i="26"/>
  <c r="R1488" i="26"/>
  <c r="Q1488" i="26"/>
  <c r="P1488" i="26"/>
  <c r="R1487" i="26"/>
  <c r="Q1487" i="26"/>
  <c r="P1487" i="26"/>
  <c r="R1486" i="26"/>
  <c r="Q1486" i="26"/>
  <c r="P1486" i="26"/>
  <c r="R1485" i="26"/>
  <c r="Q1485" i="26"/>
  <c r="P1485" i="26"/>
  <c r="R1484" i="26"/>
  <c r="Q1484" i="26"/>
  <c r="P1484" i="26"/>
  <c r="R1483" i="26"/>
  <c r="Q1483" i="26"/>
  <c r="P1483" i="26"/>
  <c r="R1482" i="26"/>
  <c r="Q1482" i="26"/>
  <c r="P1482" i="26"/>
  <c r="R1481" i="26"/>
  <c r="Q1481" i="26"/>
  <c r="P1481" i="26"/>
  <c r="R1480" i="26"/>
  <c r="Q1480" i="26"/>
  <c r="P1480" i="26"/>
  <c r="R1479" i="26"/>
  <c r="Q1479" i="26"/>
  <c r="P1479" i="26"/>
  <c r="R1478" i="26"/>
  <c r="Q1478" i="26"/>
  <c r="P1478" i="26"/>
  <c r="R1477" i="26"/>
  <c r="Q1477" i="26"/>
  <c r="P1477" i="26"/>
  <c r="R1476" i="26"/>
  <c r="Q1476" i="26"/>
  <c r="P1476" i="26"/>
  <c r="R1475" i="26"/>
  <c r="Q1475" i="26"/>
  <c r="P1475" i="26"/>
  <c r="R1474" i="26"/>
  <c r="Q1474" i="26"/>
  <c r="P1474" i="26"/>
  <c r="R1473" i="26"/>
  <c r="Q1473" i="26"/>
  <c r="P1473" i="26"/>
  <c r="R1472" i="26"/>
  <c r="Q1472" i="26"/>
  <c r="P1472" i="26"/>
  <c r="R1471" i="26"/>
  <c r="Q1471" i="26"/>
  <c r="P1471" i="26"/>
  <c r="R1470" i="26"/>
  <c r="Q1470" i="26"/>
  <c r="P1470" i="26"/>
  <c r="R1469" i="26"/>
  <c r="Q1469" i="26"/>
  <c r="P1469" i="26"/>
  <c r="R1468" i="26"/>
  <c r="Q1468" i="26"/>
  <c r="P1468" i="26"/>
  <c r="R1467" i="26"/>
  <c r="Q1467" i="26"/>
  <c r="P1467" i="26"/>
  <c r="R1466" i="26"/>
  <c r="Q1466" i="26"/>
  <c r="P1466" i="26"/>
  <c r="R1465" i="26"/>
  <c r="Q1465" i="26"/>
  <c r="P1465" i="26"/>
  <c r="R1464" i="26"/>
  <c r="Q1464" i="26"/>
  <c r="P1464" i="26"/>
  <c r="R1463" i="26"/>
  <c r="Q1463" i="26"/>
  <c r="P1463" i="26"/>
  <c r="R1462" i="26"/>
  <c r="Q1462" i="26"/>
  <c r="P1462" i="26"/>
  <c r="R1461" i="26"/>
  <c r="Q1461" i="26"/>
  <c r="P1461" i="26"/>
  <c r="R1460" i="26"/>
  <c r="Q1460" i="26"/>
  <c r="P1460" i="26"/>
  <c r="R1459" i="26"/>
  <c r="Q1459" i="26"/>
  <c r="P1459" i="26"/>
  <c r="R1458" i="26"/>
  <c r="Q1458" i="26"/>
  <c r="P1458" i="26"/>
  <c r="R1457" i="26"/>
  <c r="Q1457" i="26"/>
  <c r="P1457" i="26"/>
  <c r="R1456" i="26"/>
  <c r="Q1456" i="26"/>
  <c r="P1456" i="26"/>
  <c r="R1455" i="26"/>
  <c r="Q1455" i="26"/>
  <c r="P1455" i="26"/>
  <c r="R1454" i="26"/>
  <c r="Q1454" i="26"/>
  <c r="P1454" i="26"/>
  <c r="R1453" i="26"/>
  <c r="Q1453" i="26"/>
  <c r="P1453" i="26"/>
  <c r="R1452" i="26"/>
  <c r="Q1452" i="26"/>
  <c r="P1452" i="26"/>
  <c r="R1451" i="26"/>
  <c r="Q1451" i="26"/>
  <c r="P1451" i="26"/>
  <c r="R1450" i="26"/>
  <c r="Q1450" i="26"/>
  <c r="P1450" i="26"/>
  <c r="R1449" i="26"/>
  <c r="Q1449" i="26"/>
  <c r="P1449" i="26"/>
  <c r="R1448" i="26"/>
  <c r="Q1448" i="26"/>
  <c r="P1448" i="26"/>
  <c r="R1447" i="26"/>
  <c r="Q1447" i="26"/>
  <c r="P1447" i="26"/>
  <c r="R1446" i="26"/>
  <c r="Q1446" i="26"/>
  <c r="P1446" i="26"/>
  <c r="R1445" i="26"/>
  <c r="Q1445" i="26"/>
  <c r="P1445" i="26"/>
  <c r="R1444" i="26"/>
  <c r="Q1444" i="26"/>
  <c r="P1444" i="26"/>
  <c r="R1443" i="26"/>
  <c r="Q1443" i="26"/>
  <c r="P1443" i="26"/>
  <c r="R1442" i="26"/>
  <c r="Q1442" i="26"/>
  <c r="P1442" i="26"/>
  <c r="R1441" i="26"/>
  <c r="Q1441" i="26"/>
  <c r="P1441" i="26"/>
  <c r="R1440" i="26"/>
  <c r="Q1440" i="26"/>
  <c r="P1440" i="26"/>
  <c r="R1439" i="26"/>
  <c r="Q1439" i="26"/>
  <c r="P1439" i="26"/>
  <c r="R1438" i="26"/>
  <c r="Q1438" i="26"/>
  <c r="P1438" i="26"/>
  <c r="R1437" i="26"/>
  <c r="Q1437" i="26"/>
  <c r="P1437" i="26"/>
  <c r="R1436" i="26"/>
  <c r="Q1436" i="26"/>
  <c r="P1436" i="26"/>
  <c r="R1435" i="26"/>
  <c r="Q1435" i="26"/>
  <c r="P1435" i="26"/>
  <c r="R1434" i="26"/>
  <c r="Q1434" i="26"/>
  <c r="P1434" i="26"/>
  <c r="R1433" i="26"/>
  <c r="Q1433" i="26"/>
  <c r="P1433" i="26"/>
  <c r="R1432" i="26"/>
  <c r="Q1432" i="26"/>
  <c r="P1432" i="26"/>
  <c r="R1431" i="26"/>
  <c r="Q1431" i="26"/>
  <c r="P1431" i="26"/>
  <c r="R1430" i="26"/>
  <c r="Q1430" i="26"/>
  <c r="P1430" i="26"/>
  <c r="R1429" i="26"/>
  <c r="Q1429" i="26"/>
  <c r="P1429" i="26"/>
  <c r="R1428" i="26"/>
  <c r="Q1428" i="26"/>
  <c r="P1428" i="26"/>
  <c r="R1427" i="26"/>
  <c r="Q1427" i="26"/>
  <c r="P1427" i="26"/>
  <c r="R1426" i="26"/>
  <c r="Q1426" i="26"/>
  <c r="P1426" i="26"/>
  <c r="R1425" i="26"/>
  <c r="Q1425" i="26"/>
  <c r="P1425" i="26"/>
  <c r="R1424" i="26"/>
  <c r="Q1424" i="26"/>
  <c r="P1424" i="26"/>
  <c r="R1423" i="26"/>
  <c r="Q1423" i="26"/>
  <c r="P1423" i="26"/>
  <c r="R1422" i="26"/>
  <c r="Q1422" i="26"/>
  <c r="P1422" i="26"/>
  <c r="R1421" i="26"/>
  <c r="Q1421" i="26"/>
  <c r="P1421" i="26"/>
  <c r="R1420" i="26"/>
  <c r="Q1420" i="26"/>
  <c r="P1420" i="26"/>
  <c r="R1419" i="26"/>
  <c r="Q1419" i="26"/>
  <c r="P1419" i="26"/>
  <c r="R1418" i="26"/>
  <c r="Q1418" i="26"/>
  <c r="P1418" i="26"/>
  <c r="R1417" i="26"/>
  <c r="Q1417" i="26"/>
  <c r="P1417" i="26"/>
  <c r="R1416" i="26"/>
  <c r="Q1416" i="26"/>
  <c r="P1416" i="26"/>
  <c r="R1415" i="26"/>
  <c r="Q1415" i="26"/>
  <c r="P1415" i="26"/>
  <c r="R1414" i="26"/>
  <c r="Q1414" i="26"/>
  <c r="P1414" i="26"/>
  <c r="R1413" i="26"/>
  <c r="Q1413" i="26"/>
  <c r="P1413" i="26"/>
  <c r="R1412" i="26"/>
  <c r="Q1412" i="26"/>
  <c r="P1412" i="26"/>
  <c r="R1411" i="26"/>
  <c r="Q1411" i="26"/>
  <c r="P1411" i="26"/>
  <c r="R1410" i="26"/>
  <c r="Q1410" i="26"/>
  <c r="P1410" i="26"/>
  <c r="R1409" i="26"/>
  <c r="Q1409" i="26"/>
  <c r="P1409" i="26"/>
  <c r="R1408" i="26"/>
  <c r="Q1408" i="26"/>
  <c r="P1408" i="26"/>
  <c r="R1407" i="26"/>
  <c r="Q1407" i="26"/>
  <c r="P1407" i="26"/>
  <c r="R1406" i="26"/>
  <c r="Q1406" i="26"/>
  <c r="P1406" i="26"/>
  <c r="R1405" i="26"/>
  <c r="Q1405" i="26"/>
  <c r="P1405" i="26"/>
  <c r="R1404" i="26"/>
  <c r="Q1404" i="26"/>
  <c r="P1404" i="26"/>
  <c r="R1403" i="26"/>
  <c r="Q1403" i="26"/>
  <c r="P1403" i="26"/>
  <c r="R1402" i="26"/>
  <c r="Q1402" i="26"/>
  <c r="P1402" i="26"/>
  <c r="R1401" i="26"/>
  <c r="Q1401" i="26"/>
  <c r="P1401" i="26"/>
  <c r="R1400" i="26"/>
  <c r="Q1400" i="26"/>
  <c r="P1400" i="26"/>
  <c r="R1399" i="26"/>
  <c r="Q1399" i="26"/>
  <c r="P1399" i="26"/>
  <c r="R1398" i="26"/>
  <c r="Q1398" i="26"/>
  <c r="P1398" i="26"/>
  <c r="R1397" i="26"/>
  <c r="Q1397" i="26"/>
  <c r="P1397" i="26"/>
  <c r="R1396" i="26"/>
  <c r="Q1396" i="26"/>
  <c r="P1396" i="26"/>
  <c r="R1395" i="26"/>
  <c r="Q1395" i="26"/>
  <c r="P1395" i="26"/>
  <c r="R1394" i="26"/>
  <c r="Q1394" i="26"/>
  <c r="P1394" i="26"/>
  <c r="R1393" i="26"/>
  <c r="Q1393" i="26"/>
  <c r="P1393" i="26"/>
  <c r="R1392" i="26"/>
  <c r="Q1392" i="26"/>
  <c r="P1392" i="26"/>
  <c r="R1391" i="26"/>
  <c r="Q1391" i="26"/>
  <c r="P1391" i="26"/>
  <c r="R1390" i="26"/>
  <c r="Q1390" i="26"/>
  <c r="P1390" i="26"/>
  <c r="R1389" i="26"/>
  <c r="Q1389" i="26"/>
  <c r="P1389" i="26"/>
  <c r="R1388" i="26"/>
  <c r="Q1388" i="26"/>
  <c r="P1388" i="26"/>
  <c r="R1387" i="26"/>
  <c r="Q1387" i="26"/>
  <c r="P1387" i="26"/>
  <c r="R1386" i="26"/>
  <c r="Q1386" i="26"/>
  <c r="P1386" i="26"/>
  <c r="R1385" i="26"/>
  <c r="Q1385" i="26"/>
  <c r="P1385" i="26"/>
  <c r="R1384" i="26"/>
  <c r="Q1384" i="26"/>
  <c r="P1384" i="26"/>
  <c r="R1383" i="26"/>
  <c r="Q1383" i="26"/>
  <c r="P1383" i="26"/>
  <c r="R1382" i="26"/>
  <c r="Q1382" i="26"/>
  <c r="P1382" i="26"/>
  <c r="R1381" i="26"/>
  <c r="Q1381" i="26"/>
  <c r="P1381" i="26"/>
  <c r="R1380" i="26"/>
  <c r="Q1380" i="26"/>
  <c r="P1380" i="26"/>
  <c r="R1379" i="26"/>
  <c r="Q1379" i="26"/>
  <c r="P1379" i="26"/>
  <c r="R1378" i="26"/>
  <c r="Q1378" i="26"/>
  <c r="P1378" i="26"/>
  <c r="R1377" i="26"/>
  <c r="Q1377" i="26"/>
  <c r="P1377" i="26"/>
  <c r="R1376" i="26"/>
  <c r="Q1376" i="26"/>
  <c r="P1376" i="26"/>
  <c r="R1375" i="26"/>
  <c r="Q1375" i="26"/>
  <c r="P1375" i="26"/>
  <c r="R1374" i="26"/>
  <c r="Q1374" i="26"/>
  <c r="P1374" i="26"/>
  <c r="R1373" i="26"/>
  <c r="Q1373" i="26"/>
  <c r="P1373" i="26"/>
  <c r="R1372" i="26"/>
  <c r="Q1372" i="26"/>
  <c r="P1372" i="26"/>
  <c r="R1371" i="26"/>
  <c r="Q1371" i="26"/>
  <c r="P1371" i="26"/>
  <c r="R1370" i="26"/>
  <c r="Q1370" i="26"/>
  <c r="P1370" i="26"/>
  <c r="R1369" i="26"/>
  <c r="Q1369" i="26"/>
  <c r="P1369" i="26"/>
  <c r="R1368" i="26"/>
  <c r="Q1368" i="26"/>
  <c r="P1368" i="26"/>
  <c r="R1367" i="26"/>
  <c r="Q1367" i="26"/>
  <c r="P1367" i="26"/>
  <c r="R1366" i="26"/>
  <c r="Q1366" i="26"/>
  <c r="P1366" i="26"/>
  <c r="R1365" i="26"/>
  <c r="Q1365" i="26"/>
  <c r="P1365" i="26"/>
  <c r="R1364" i="26"/>
  <c r="Q1364" i="26"/>
  <c r="P1364" i="26"/>
  <c r="R1363" i="26"/>
  <c r="Q1363" i="26"/>
  <c r="P1363" i="26"/>
  <c r="R1362" i="26"/>
  <c r="Q1362" i="26"/>
  <c r="P1362" i="26"/>
  <c r="R1361" i="26"/>
  <c r="Q1361" i="26"/>
  <c r="P1361" i="26"/>
  <c r="R1360" i="26"/>
  <c r="Q1360" i="26"/>
  <c r="P1360" i="26"/>
  <c r="R1359" i="26"/>
  <c r="Q1359" i="26"/>
  <c r="P1359" i="26"/>
  <c r="R1358" i="26"/>
  <c r="Q1358" i="26"/>
  <c r="P1358" i="26"/>
  <c r="R1357" i="26"/>
  <c r="Q1357" i="26"/>
  <c r="P1357" i="26"/>
  <c r="R1356" i="26"/>
  <c r="Q1356" i="26"/>
  <c r="P1356" i="26"/>
  <c r="R1355" i="26"/>
  <c r="Q1355" i="26"/>
  <c r="P1355" i="26"/>
  <c r="R1354" i="26"/>
  <c r="Q1354" i="26"/>
  <c r="P1354" i="26"/>
  <c r="R1353" i="26"/>
  <c r="Q1353" i="26"/>
  <c r="P1353" i="26"/>
  <c r="R1352" i="26"/>
  <c r="Q1352" i="26"/>
  <c r="P1352" i="26"/>
  <c r="R1351" i="26"/>
  <c r="Q1351" i="26"/>
  <c r="P1351" i="26"/>
  <c r="R1350" i="26"/>
  <c r="Q1350" i="26"/>
  <c r="P1350" i="26"/>
  <c r="R1349" i="26"/>
  <c r="Q1349" i="26"/>
  <c r="P1349" i="26"/>
  <c r="R1348" i="26"/>
  <c r="Q1348" i="26"/>
  <c r="P1348" i="26"/>
  <c r="R1347" i="26"/>
  <c r="Q1347" i="26"/>
  <c r="P1347" i="26"/>
  <c r="R1346" i="26"/>
  <c r="Q1346" i="26"/>
  <c r="P1346" i="26"/>
  <c r="R1345" i="26"/>
  <c r="Q1345" i="26"/>
  <c r="P1345" i="26"/>
  <c r="R1344" i="26"/>
  <c r="Q1344" i="26"/>
  <c r="P1344" i="26"/>
  <c r="R1343" i="26"/>
  <c r="Q1343" i="26"/>
  <c r="P1343" i="26"/>
  <c r="R1342" i="26"/>
  <c r="Q1342" i="26"/>
  <c r="P1342" i="26"/>
  <c r="R1341" i="26"/>
  <c r="Q1341" i="26"/>
  <c r="P1341" i="26"/>
  <c r="R1340" i="26"/>
  <c r="Q1340" i="26"/>
  <c r="P1340" i="26"/>
  <c r="R1339" i="26"/>
  <c r="Q1339" i="26"/>
  <c r="P1339" i="26"/>
  <c r="R1338" i="26"/>
  <c r="Q1338" i="26"/>
  <c r="P1338" i="26"/>
  <c r="R1337" i="26"/>
  <c r="Q1337" i="26"/>
  <c r="P1337" i="26"/>
  <c r="R1336" i="26"/>
  <c r="Q1336" i="26"/>
  <c r="P1336" i="26"/>
  <c r="R1335" i="26"/>
  <c r="Q1335" i="26"/>
  <c r="P1335" i="26"/>
  <c r="R1334" i="26"/>
  <c r="Q1334" i="26"/>
  <c r="P1334" i="26"/>
  <c r="R1333" i="26"/>
  <c r="Q1333" i="26"/>
  <c r="P1333" i="26"/>
  <c r="R1332" i="26"/>
  <c r="Q1332" i="26"/>
  <c r="P1332" i="26"/>
  <c r="R1331" i="26"/>
  <c r="Q1331" i="26"/>
  <c r="P1331" i="26"/>
  <c r="R1330" i="26"/>
  <c r="Q1330" i="26"/>
  <c r="P1330" i="26"/>
  <c r="R1329" i="26"/>
  <c r="Q1329" i="26"/>
  <c r="P1329" i="26"/>
  <c r="R1328" i="26"/>
  <c r="Q1328" i="26"/>
  <c r="P1328" i="26"/>
  <c r="R1327" i="26"/>
  <c r="Q1327" i="26"/>
  <c r="P1327" i="26"/>
  <c r="R1326" i="26"/>
  <c r="Q1326" i="26"/>
  <c r="P1326" i="26"/>
  <c r="R1325" i="26"/>
  <c r="Q1325" i="26"/>
  <c r="P1325" i="26"/>
  <c r="R1324" i="26"/>
  <c r="Q1324" i="26"/>
  <c r="P1324" i="26"/>
  <c r="R1323" i="26"/>
  <c r="Q1323" i="26"/>
  <c r="P1323" i="26"/>
  <c r="R1322" i="26"/>
  <c r="Q1322" i="26"/>
  <c r="P1322" i="26"/>
  <c r="R1321" i="26"/>
  <c r="Q1321" i="26"/>
  <c r="P1321" i="26"/>
  <c r="R1320" i="26"/>
  <c r="Q1320" i="26"/>
  <c r="P1320" i="26"/>
  <c r="R1319" i="26"/>
  <c r="Q1319" i="26"/>
  <c r="P1319" i="26"/>
  <c r="R1318" i="26"/>
  <c r="Q1318" i="26"/>
  <c r="P1318" i="26"/>
  <c r="R1317" i="26"/>
  <c r="Q1317" i="26"/>
  <c r="P1317" i="26"/>
  <c r="R1316" i="26"/>
  <c r="Q1316" i="26"/>
  <c r="P1316" i="26"/>
  <c r="R1315" i="26"/>
  <c r="Q1315" i="26"/>
  <c r="P1315" i="26"/>
  <c r="R1314" i="26"/>
  <c r="Q1314" i="26"/>
  <c r="P1314" i="26"/>
  <c r="R1313" i="26"/>
  <c r="Q1313" i="26"/>
  <c r="P1313" i="26"/>
  <c r="R1312" i="26"/>
  <c r="Q1312" i="26"/>
  <c r="P1312" i="26"/>
  <c r="R1311" i="26"/>
  <c r="Q1311" i="26"/>
  <c r="P1311" i="26"/>
  <c r="R1310" i="26"/>
  <c r="Q1310" i="26"/>
  <c r="P1310" i="26"/>
  <c r="R1309" i="26"/>
  <c r="Q1309" i="26"/>
  <c r="P1309" i="26"/>
  <c r="R1308" i="26"/>
  <c r="Q1308" i="26"/>
  <c r="P1308" i="26"/>
  <c r="R1307" i="26"/>
  <c r="Q1307" i="26"/>
  <c r="P1307" i="26"/>
  <c r="R1306" i="26"/>
  <c r="Q1306" i="26"/>
  <c r="P1306" i="26"/>
  <c r="R1305" i="26"/>
  <c r="Q1305" i="26"/>
  <c r="P1305" i="26"/>
  <c r="R1304" i="26"/>
  <c r="Q1304" i="26"/>
  <c r="P1304" i="26"/>
  <c r="R1303" i="26"/>
  <c r="Q1303" i="26"/>
  <c r="P1303" i="26"/>
  <c r="R1302" i="26"/>
  <c r="Q1302" i="26"/>
  <c r="P1302" i="26"/>
  <c r="R1301" i="26"/>
  <c r="Q1301" i="26"/>
  <c r="P1301" i="26"/>
  <c r="R1300" i="26"/>
  <c r="Q1300" i="26"/>
  <c r="P1300" i="26"/>
  <c r="R1299" i="26"/>
  <c r="Q1299" i="26"/>
  <c r="P1299" i="26"/>
  <c r="R1298" i="26"/>
  <c r="Q1298" i="26"/>
  <c r="P1298" i="26"/>
  <c r="R1297" i="26"/>
  <c r="Q1297" i="26"/>
  <c r="P1297" i="26"/>
  <c r="R1296" i="26"/>
  <c r="Q1296" i="26"/>
  <c r="P1296" i="26"/>
  <c r="R1295" i="26"/>
  <c r="Q1295" i="26"/>
  <c r="P1295" i="26"/>
  <c r="R1294" i="26"/>
  <c r="Q1294" i="26"/>
  <c r="P1294" i="26"/>
  <c r="R1293" i="26"/>
  <c r="Q1293" i="26"/>
  <c r="P1293" i="26"/>
  <c r="R1292" i="26"/>
  <c r="Q1292" i="26"/>
  <c r="P1292" i="26"/>
  <c r="R1291" i="26"/>
  <c r="Q1291" i="26"/>
  <c r="P1291" i="26"/>
  <c r="R1290" i="26"/>
  <c r="Q1290" i="26"/>
  <c r="P1290" i="26"/>
  <c r="R1289" i="26"/>
  <c r="Q1289" i="26"/>
  <c r="P1289" i="26"/>
  <c r="R1288" i="26"/>
  <c r="Q1288" i="26"/>
  <c r="P1288" i="26"/>
  <c r="R1287" i="26"/>
  <c r="Q1287" i="26"/>
  <c r="P1287" i="26"/>
  <c r="R1286" i="26"/>
  <c r="Q1286" i="26"/>
  <c r="P1286" i="26"/>
  <c r="R1285" i="26"/>
  <c r="Q1285" i="26"/>
  <c r="P1285" i="26"/>
  <c r="R1284" i="26"/>
  <c r="Q1284" i="26"/>
  <c r="P1284" i="26"/>
  <c r="R1283" i="26"/>
  <c r="Q1283" i="26"/>
  <c r="P1283" i="26"/>
  <c r="R1282" i="26"/>
  <c r="Q1282" i="26"/>
  <c r="P1282" i="26"/>
  <c r="R1281" i="26"/>
  <c r="Q1281" i="26"/>
  <c r="P1281" i="26"/>
  <c r="R1280" i="26"/>
  <c r="Q1280" i="26"/>
  <c r="P1280" i="26"/>
  <c r="R1279" i="26"/>
  <c r="Q1279" i="26"/>
  <c r="P1279" i="26"/>
  <c r="R1278" i="26"/>
  <c r="Q1278" i="26"/>
  <c r="P1278" i="26"/>
  <c r="R1277" i="26"/>
  <c r="Q1277" i="26"/>
  <c r="P1277" i="26"/>
  <c r="R1276" i="26"/>
  <c r="Q1276" i="26"/>
  <c r="P1276" i="26"/>
  <c r="R1275" i="26"/>
  <c r="Q1275" i="26"/>
  <c r="P1275" i="26"/>
  <c r="R1274" i="26"/>
  <c r="Q1274" i="26"/>
  <c r="P1274" i="26"/>
  <c r="R1273" i="26"/>
  <c r="Q1273" i="26"/>
  <c r="P1273" i="26"/>
  <c r="R1272" i="26"/>
  <c r="Q1272" i="26"/>
  <c r="P1272" i="26"/>
  <c r="R1271" i="26"/>
  <c r="Q1271" i="26"/>
  <c r="P1271" i="26"/>
  <c r="R1270" i="26"/>
  <c r="Q1270" i="26"/>
  <c r="P1270" i="26"/>
  <c r="R1269" i="26"/>
  <c r="Q1269" i="26"/>
  <c r="P1269" i="26"/>
  <c r="R1268" i="26"/>
  <c r="Q1268" i="26"/>
  <c r="P1268" i="26"/>
  <c r="R1267" i="26"/>
  <c r="Q1267" i="26"/>
  <c r="P1267" i="26"/>
  <c r="R1266" i="26"/>
  <c r="Q1266" i="26"/>
  <c r="P1266" i="26"/>
  <c r="R1265" i="26"/>
  <c r="Q1265" i="26"/>
  <c r="P1265" i="26"/>
  <c r="R1264" i="26"/>
  <c r="Q1264" i="26"/>
  <c r="P1264" i="26"/>
  <c r="R1263" i="26"/>
  <c r="Q1263" i="26"/>
  <c r="P1263" i="26"/>
  <c r="R1262" i="26"/>
  <c r="Q1262" i="26"/>
  <c r="P1262" i="26"/>
  <c r="R1261" i="26"/>
  <c r="Q1261" i="26"/>
  <c r="P1261" i="26"/>
  <c r="R1260" i="26"/>
  <c r="Q1260" i="26"/>
  <c r="P1260" i="26"/>
  <c r="R1259" i="26"/>
  <c r="Q1259" i="26"/>
  <c r="P1259" i="26"/>
  <c r="R1258" i="26"/>
  <c r="Q1258" i="26"/>
  <c r="P1258" i="26"/>
  <c r="R1257" i="26"/>
  <c r="Q1257" i="26"/>
  <c r="P1257" i="26"/>
  <c r="R1256" i="26"/>
  <c r="Q1256" i="26"/>
  <c r="P1256" i="26"/>
  <c r="R1255" i="26"/>
  <c r="Q1255" i="26"/>
  <c r="P1255" i="26"/>
  <c r="R1254" i="26"/>
  <c r="Q1254" i="26"/>
  <c r="P1254" i="26"/>
  <c r="R1253" i="26"/>
  <c r="Q1253" i="26"/>
  <c r="P1253" i="26"/>
  <c r="R1252" i="26"/>
  <c r="Q1252" i="26"/>
  <c r="P1252" i="26"/>
  <c r="R1251" i="26"/>
  <c r="Q1251" i="26"/>
  <c r="P1251" i="26"/>
  <c r="R1250" i="26"/>
  <c r="Q1250" i="26"/>
  <c r="P1250" i="26"/>
  <c r="R1249" i="26"/>
  <c r="Q1249" i="26"/>
  <c r="P1249" i="26"/>
  <c r="R1248" i="26"/>
  <c r="Q1248" i="26"/>
  <c r="P1248" i="26"/>
  <c r="R1247" i="26"/>
  <c r="Q1247" i="26"/>
  <c r="P1247" i="26"/>
  <c r="R1246" i="26"/>
  <c r="Q1246" i="26"/>
  <c r="P1246" i="26"/>
  <c r="R1245" i="26"/>
  <c r="Q1245" i="26"/>
  <c r="P1245" i="26"/>
  <c r="R1244" i="26"/>
  <c r="Q1244" i="26"/>
  <c r="P1244" i="26"/>
  <c r="R1243" i="26"/>
  <c r="Q1243" i="26"/>
  <c r="P1243" i="26"/>
  <c r="R1242" i="26"/>
  <c r="Q1242" i="26"/>
  <c r="P1242" i="26"/>
  <c r="R1241" i="26"/>
  <c r="Q1241" i="26"/>
  <c r="P1241" i="26"/>
  <c r="R1240" i="26"/>
  <c r="Q1240" i="26"/>
  <c r="P1240" i="26"/>
  <c r="R1239" i="26"/>
  <c r="Q1239" i="26"/>
  <c r="P1239" i="26"/>
  <c r="R1238" i="26"/>
  <c r="Q1238" i="26"/>
  <c r="P1238" i="26"/>
  <c r="R1237" i="26"/>
  <c r="Q1237" i="26"/>
  <c r="P1237" i="26"/>
  <c r="R1236" i="26"/>
  <c r="Q1236" i="26"/>
  <c r="P1236" i="26"/>
  <c r="R1235" i="26"/>
  <c r="Q1235" i="26"/>
  <c r="P1235" i="26"/>
  <c r="R1234" i="26"/>
  <c r="Q1234" i="26"/>
  <c r="P1234" i="26"/>
  <c r="R1233" i="26"/>
  <c r="Q1233" i="26"/>
  <c r="P1233" i="26"/>
  <c r="R1232" i="26"/>
  <c r="Q1232" i="26"/>
  <c r="P1232" i="26"/>
  <c r="R1231" i="26"/>
  <c r="Q1231" i="26"/>
  <c r="P1231" i="26"/>
  <c r="R1230" i="26"/>
  <c r="Q1230" i="26"/>
  <c r="P1230" i="26"/>
  <c r="R1229" i="26"/>
  <c r="Q1229" i="26"/>
  <c r="P1229" i="26"/>
  <c r="R1228" i="26"/>
  <c r="Q1228" i="26"/>
  <c r="P1228" i="26"/>
  <c r="R1227" i="26"/>
  <c r="Q1227" i="26"/>
  <c r="P1227" i="26"/>
  <c r="R1226" i="26"/>
  <c r="Q1226" i="26"/>
  <c r="P1226" i="26"/>
  <c r="R1225" i="26"/>
  <c r="Q1225" i="26"/>
  <c r="P1225" i="26"/>
  <c r="R1224" i="26"/>
  <c r="Q1224" i="26"/>
  <c r="P1224" i="26"/>
  <c r="R1223" i="26"/>
  <c r="Q1223" i="26"/>
  <c r="P1223" i="26"/>
  <c r="R1222" i="26"/>
  <c r="Q1222" i="26"/>
  <c r="P1222" i="26"/>
  <c r="R1221" i="26"/>
  <c r="Q1221" i="26"/>
  <c r="P1221" i="26"/>
  <c r="R1220" i="26"/>
  <c r="Q1220" i="26"/>
  <c r="P1220" i="26"/>
  <c r="R1219" i="26"/>
  <c r="Q1219" i="26"/>
  <c r="P1219" i="26"/>
  <c r="R1218" i="26"/>
  <c r="Q1218" i="26"/>
  <c r="P1218" i="26"/>
  <c r="R1217" i="26"/>
  <c r="Q1217" i="26"/>
  <c r="P1217" i="26"/>
  <c r="R1216" i="26"/>
  <c r="Q1216" i="26"/>
  <c r="P1216" i="26"/>
  <c r="R1215" i="26"/>
  <c r="Q1215" i="26"/>
  <c r="P1215" i="26"/>
  <c r="R1214" i="26"/>
  <c r="Q1214" i="26"/>
  <c r="P1214" i="26"/>
  <c r="R1213" i="26"/>
  <c r="Q1213" i="26"/>
  <c r="P1213" i="26"/>
  <c r="R1212" i="26"/>
  <c r="Q1212" i="26"/>
  <c r="P1212" i="26"/>
  <c r="R1211" i="26"/>
  <c r="Q1211" i="26"/>
  <c r="P1211" i="26"/>
  <c r="R1210" i="26"/>
  <c r="Q1210" i="26"/>
  <c r="P1210" i="26"/>
  <c r="R1209" i="26"/>
  <c r="Q1209" i="26"/>
  <c r="P1209" i="26"/>
  <c r="R1208" i="26"/>
  <c r="Q1208" i="26"/>
  <c r="P1208" i="26"/>
  <c r="R1207" i="26"/>
  <c r="Q1207" i="26"/>
  <c r="P1207" i="26"/>
  <c r="R1206" i="26"/>
  <c r="Q1206" i="26"/>
  <c r="P1206" i="26"/>
  <c r="R1205" i="26"/>
  <c r="Q1205" i="26"/>
  <c r="P1205" i="26"/>
  <c r="R1204" i="26"/>
  <c r="Q1204" i="26"/>
  <c r="P1204" i="26"/>
  <c r="R1203" i="26"/>
  <c r="Q1203" i="26"/>
  <c r="P1203" i="26"/>
  <c r="R1202" i="26"/>
  <c r="Q1202" i="26"/>
  <c r="P1202" i="26"/>
  <c r="R1201" i="26"/>
  <c r="Q1201" i="26"/>
  <c r="P1201" i="26"/>
  <c r="R1200" i="26"/>
  <c r="Q1200" i="26"/>
  <c r="P1200" i="26"/>
  <c r="R1199" i="26"/>
  <c r="Q1199" i="26"/>
  <c r="P1199" i="26"/>
  <c r="R1198" i="26"/>
  <c r="Q1198" i="26"/>
  <c r="P1198" i="26"/>
  <c r="R1197" i="26"/>
  <c r="Q1197" i="26"/>
  <c r="P1197" i="26"/>
  <c r="R1196" i="26"/>
  <c r="Q1196" i="26"/>
  <c r="P1196" i="26"/>
  <c r="R1195" i="26"/>
  <c r="Q1195" i="26"/>
  <c r="P1195" i="26"/>
  <c r="R1194" i="26"/>
  <c r="Q1194" i="26"/>
  <c r="P1194" i="26"/>
  <c r="R1193" i="26"/>
  <c r="Q1193" i="26"/>
  <c r="P1193" i="26"/>
  <c r="R1192" i="26"/>
  <c r="Q1192" i="26"/>
  <c r="P1192" i="26"/>
  <c r="R1191" i="26"/>
  <c r="Q1191" i="26"/>
  <c r="P1191" i="26"/>
  <c r="R1190" i="26"/>
  <c r="Q1190" i="26"/>
  <c r="P1190" i="26"/>
  <c r="R1189" i="26"/>
  <c r="Q1189" i="26"/>
  <c r="P1189" i="26"/>
  <c r="R1188" i="26"/>
  <c r="Q1188" i="26"/>
  <c r="P1188" i="26"/>
  <c r="R1187" i="26"/>
  <c r="Q1187" i="26"/>
  <c r="P1187" i="26"/>
  <c r="R1186" i="26"/>
  <c r="Q1186" i="26"/>
  <c r="P1186" i="26"/>
  <c r="R1185" i="26"/>
  <c r="Q1185" i="26"/>
  <c r="P1185" i="26"/>
  <c r="R1184" i="26"/>
  <c r="Q1184" i="26"/>
  <c r="P1184" i="26"/>
  <c r="R1183" i="26"/>
  <c r="Q1183" i="26"/>
  <c r="P1183" i="26"/>
  <c r="R1182" i="26"/>
  <c r="Q1182" i="26"/>
  <c r="P1182" i="26"/>
  <c r="R1181" i="26"/>
  <c r="Q1181" i="26"/>
  <c r="P1181" i="26"/>
  <c r="R1180" i="26"/>
  <c r="Q1180" i="26"/>
  <c r="P1180" i="26"/>
  <c r="R1179" i="26"/>
  <c r="Q1179" i="26"/>
  <c r="P1179" i="26"/>
  <c r="R1178" i="26"/>
  <c r="Q1178" i="26"/>
  <c r="P1178" i="26"/>
  <c r="R1177" i="26"/>
  <c r="Q1177" i="26"/>
  <c r="P1177" i="26"/>
  <c r="R1176" i="26"/>
  <c r="Q1176" i="26"/>
  <c r="P1176" i="26"/>
  <c r="R1175" i="26"/>
  <c r="Q1175" i="26"/>
  <c r="P1175" i="26"/>
  <c r="R1174" i="26"/>
  <c r="Q1174" i="26"/>
  <c r="P1174" i="26"/>
  <c r="R1173" i="26"/>
  <c r="Q1173" i="26"/>
  <c r="P1173" i="26"/>
  <c r="R1172" i="26"/>
  <c r="Q1172" i="26"/>
  <c r="P1172" i="26"/>
  <c r="R1171" i="26"/>
  <c r="Q1171" i="26"/>
  <c r="P1171" i="26"/>
  <c r="R1170" i="26"/>
  <c r="Q1170" i="26"/>
  <c r="P1170" i="26"/>
  <c r="R1169" i="26"/>
  <c r="Q1169" i="26"/>
  <c r="P1169" i="26"/>
  <c r="R1168" i="26"/>
  <c r="Q1168" i="26"/>
  <c r="P1168" i="26"/>
  <c r="R1167" i="26"/>
  <c r="Q1167" i="26"/>
  <c r="P1167" i="26"/>
  <c r="R1166" i="26"/>
  <c r="Q1166" i="26"/>
  <c r="P1166" i="26"/>
  <c r="R1165" i="26"/>
  <c r="Q1165" i="26"/>
  <c r="P1165" i="26"/>
  <c r="R1164" i="26"/>
  <c r="Q1164" i="26"/>
  <c r="P1164" i="26"/>
  <c r="R1163" i="26"/>
  <c r="Q1163" i="26"/>
  <c r="P1163" i="26"/>
  <c r="R1162" i="26"/>
  <c r="Q1162" i="26"/>
  <c r="P1162" i="26"/>
  <c r="R1161" i="26"/>
  <c r="Q1161" i="26"/>
  <c r="P1161" i="26"/>
  <c r="R1160" i="26"/>
  <c r="Q1160" i="26"/>
  <c r="P1160" i="26"/>
  <c r="R1159" i="26"/>
  <c r="Q1159" i="26"/>
  <c r="P1159" i="26"/>
  <c r="R1158" i="26"/>
  <c r="Q1158" i="26"/>
  <c r="P1158" i="26"/>
  <c r="R1157" i="26"/>
  <c r="Q1157" i="26"/>
  <c r="P1157" i="26"/>
  <c r="R1156" i="26"/>
  <c r="Q1156" i="26"/>
  <c r="P1156" i="26"/>
  <c r="R1155" i="26"/>
  <c r="Q1155" i="26"/>
  <c r="P1155" i="26"/>
  <c r="R1154" i="26"/>
  <c r="Q1154" i="26"/>
  <c r="P1154" i="26"/>
  <c r="R1153" i="26"/>
  <c r="Q1153" i="26"/>
  <c r="P1153" i="26"/>
  <c r="R1152" i="26"/>
  <c r="Q1152" i="26"/>
  <c r="P1152" i="26"/>
  <c r="R1151" i="26"/>
  <c r="Q1151" i="26"/>
  <c r="P1151" i="26"/>
  <c r="R1150" i="26"/>
  <c r="Q1150" i="26"/>
  <c r="P1150" i="26"/>
  <c r="R1149" i="26"/>
  <c r="Q1149" i="26"/>
  <c r="P1149" i="26"/>
  <c r="R1148" i="26"/>
  <c r="Q1148" i="26"/>
  <c r="P1148" i="26"/>
  <c r="R1147" i="26"/>
  <c r="Q1147" i="26"/>
  <c r="P1147" i="26"/>
  <c r="R1146" i="26"/>
  <c r="Q1146" i="26"/>
  <c r="P1146" i="26"/>
  <c r="R1145" i="26"/>
  <c r="Q1145" i="26"/>
  <c r="P1145" i="26"/>
  <c r="R1144" i="26"/>
  <c r="Q1144" i="26"/>
  <c r="P1144" i="26"/>
  <c r="R1143" i="26"/>
  <c r="Q1143" i="26"/>
  <c r="P1143" i="26"/>
  <c r="R1142" i="26"/>
  <c r="Q1142" i="26"/>
  <c r="P1142" i="26"/>
  <c r="R1141" i="26"/>
  <c r="Q1141" i="26"/>
  <c r="P1141" i="26"/>
  <c r="R1140" i="26"/>
  <c r="Q1140" i="26"/>
  <c r="P1140" i="26"/>
  <c r="R1139" i="26"/>
  <c r="Q1139" i="26"/>
  <c r="P1139" i="26"/>
  <c r="R1138" i="26"/>
  <c r="Q1138" i="26"/>
  <c r="P1138" i="26"/>
  <c r="R1137" i="26"/>
  <c r="Q1137" i="26"/>
  <c r="P1137" i="26"/>
  <c r="R1136" i="26"/>
  <c r="Q1136" i="26"/>
  <c r="P1136" i="26"/>
  <c r="R1135" i="26"/>
  <c r="Q1135" i="26"/>
  <c r="P1135" i="26"/>
  <c r="R1134" i="26"/>
  <c r="Q1134" i="26"/>
  <c r="P1134" i="26"/>
  <c r="R1133" i="26"/>
  <c r="Q1133" i="26"/>
  <c r="P1133" i="26"/>
  <c r="R1132" i="26"/>
  <c r="Q1132" i="26"/>
  <c r="P1132" i="26"/>
  <c r="R1131" i="26"/>
  <c r="Q1131" i="26"/>
  <c r="P1131" i="26"/>
  <c r="R1130" i="26"/>
  <c r="Q1130" i="26"/>
  <c r="P1130" i="26"/>
  <c r="R1129" i="26"/>
  <c r="Q1129" i="26"/>
  <c r="P1129" i="26"/>
  <c r="R1128" i="26"/>
  <c r="Q1128" i="26"/>
  <c r="P1128" i="26"/>
  <c r="R1127" i="26"/>
  <c r="Q1127" i="26"/>
  <c r="P1127" i="26"/>
  <c r="R1126" i="26"/>
  <c r="Q1126" i="26"/>
  <c r="P1126" i="26"/>
  <c r="R1125" i="26"/>
  <c r="Q1125" i="26"/>
  <c r="P1125" i="26"/>
  <c r="R1124" i="26"/>
  <c r="Q1124" i="26"/>
  <c r="P1124" i="26"/>
  <c r="R1123" i="26"/>
  <c r="Q1123" i="26"/>
  <c r="P1123" i="26"/>
  <c r="R1122" i="26"/>
  <c r="Q1122" i="26"/>
  <c r="P1122" i="26"/>
  <c r="R1121" i="26"/>
  <c r="Q1121" i="26"/>
  <c r="P1121" i="26"/>
  <c r="R1120" i="26"/>
  <c r="Q1120" i="26"/>
  <c r="P1120" i="26"/>
  <c r="R1119" i="26"/>
  <c r="Q1119" i="26"/>
  <c r="P1119" i="26"/>
  <c r="R1118" i="26"/>
  <c r="Q1118" i="26"/>
  <c r="P1118" i="26"/>
  <c r="R1117" i="26"/>
  <c r="Q1117" i="26"/>
  <c r="P1117" i="26"/>
  <c r="R1116" i="26"/>
  <c r="Q1116" i="26"/>
  <c r="P1116" i="26"/>
  <c r="R1115" i="26"/>
  <c r="Q1115" i="26"/>
  <c r="P1115" i="26"/>
  <c r="R1114" i="26"/>
  <c r="Q1114" i="26"/>
  <c r="P1114" i="26"/>
  <c r="R1113" i="26"/>
  <c r="Q1113" i="26"/>
  <c r="P1113" i="26"/>
  <c r="R1112" i="26"/>
  <c r="Q1112" i="26"/>
  <c r="P1112" i="26"/>
  <c r="R1111" i="26"/>
  <c r="Q1111" i="26"/>
  <c r="P1111" i="26"/>
  <c r="R1110" i="26"/>
  <c r="Q1110" i="26"/>
  <c r="P1110" i="26"/>
  <c r="R1109" i="26"/>
  <c r="Q1109" i="26"/>
  <c r="P1109" i="26"/>
  <c r="R1108" i="26"/>
  <c r="Q1108" i="26"/>
  <c r="P1108" i="26"/>
  <c r="R1107" i="26"/>
  <c r="Q1107" i="26"/>
  <c r="P1107" i="26"/>
  <c r="R1106" i="26"/>
  <c r="Q1106" i="26"/>
  <c r="P1106" i="26"/>
  <c r="R1105" i="26"/>
  <c r="Q1105" i="26"/>
  <c r="P1105" i="26"/>
  <c r="R1104" i="26"/>
  <c r="Q1104" i="26"/>
  <c r="P1104" i="26"/>
  <c r="R1103" i="26"/>
  <c r="Q1103" i="26"/>
  <c r="P1103" i="26"/>
  <c r="R1102" i="26"/>
  <c r="Q1102" i="26"/>
  <c r="P1102" i="26"/>
  <c r="R1101" i="26"/>
  <c r="Q1101" i="26"/>
  <c r="P1101" i="26"/>
  <c r="R1100" i="26"/>
  <c r="Q1100" i="26"/>
  <c r="P1100" i="26"/>
  <c r="R1099" i="26"/>
  <c r="Q1099" i="26"/>
  <c r="P1099" i="26"/>
  <c r="R1098" i="26"/>
  <c r="Q1098" i="26"/>
  <c r="P1098" i="26"/>
  <c r="R1097" i="26"/>
  <c r="Q1097" i="26"/>
  <c r="P1097" i="26"/>
  <c r="R1096" i="26"/>
  <c r="Q1096" i="26"/>
  <c r="P1096" i="26"/>
  <c r="R1095" i="26"/>
  <c r="Q1095" i="26"/>
  <c r="P1095" i="26"/>
  <c r="R1094" i="26"/>
  <c r="Q1094" i="26"/>
  <c r="P1094" i="26"/>
  <c r="R1093" i="26"/>
  <c r="Q1093" i="26"/>
  <c r="P1093" i="26"/>
  <c r="R1092" i="26"/>
  <c r="Q1092" i="26"/>
  <c r="P1092" i="26"/>
  <c r="R1091" i="26"/>
  <c r="Q1091" i="26"/>
  <c r="P1091" i="26"/>
  <c r="R1090" i="26"/>
  <c r="Q1090" i="26"/>
  <c r="P1090" i="26"/>
  <c r="R1089" i="26"/>
  <c r="Q1089" i="26"/>
  <c r="P1089" i="26"/>
  <c r="R1088" i="26"/>
  <c r="Q1088" i="26"/>
  <c r="P1088" i="26"/>
  <c r="R1087" i="26"/>
  <c r="Q1087" i="26"/>
  <c r="P1087" i="26"/>
  <c r="R1086" i="26"/>
  <c r="Q1086" i="26"/>
  <c r="P1086" i="26"/>
  <c r="R1085" i="26"/>
  <c r="Q1085" i="26"/>
  <c r="P1085" i="26"/>
  <c r="R1084" i="26"/>
  <c r="Q1084" i="26"/>
  <c r="P1084" i="26"/>
  <c r="R1083" i="26"/>
  <c r="Q1083" i="26"/>
  <c r="P1083" i="26"/>
  <c r="R1082" i="26"/>
  <c r="Q1082" i="26"/>
  <c r="P1082" i="26"/>
  <c r="R1081" i="26"/>
  <c r="Q1081" i="26"/>
  <c r="P1081" i="26"/>
  <c r="R1080" i="26"/>
  <c r="Q1080" i="26"/>
  <c r="P1080" i="26"/>
  <c r="R1079" i="26"/>
  <c r="Q1079" i="26"/>
  <c r="P1079" i="26"/>
  <c r="R1078" i="26"/>
  <c r="Q1078" i="26"/>
  <c r="P1078" i="26"/>
  <c r="R1077" i="26"/>
  <c r="Q1077" i="26"/>
  <c r="P1077" i="26"/>
  <c r="R1076" i="26"/>
  <c r="Q1076" i="26"/>
  <c r="P1076" i="26"/>
  <c r="R1075" i="26"/>
  <c r="Q1075" i="26"/>
  <c r="P1075" i="26"/>
  <c r="R1074" i="26"/>
  <c r="Q1074" i="26"/>
  <c r="P1074" i="26"/>
  <c r="R1073" i="26"/>
  <c r="Q1073" i="26"/>
  <c r="P1073" i="26"/>
  <c r="R1072" i="26"/>
  <c r="Q1072" i="26"/>
  <c r="P1072" i="26"/>
  <c r="R1071" i="26"/>
  <c r="Q1071" i="26"/>
  <c r="P1071" i="26"/>
  <c r="R1070" i="26"/>
  <c r="Q1070" i="26"/>
  <c r="P1070" i="26"/>
  <c r="R1069" i="26"/>
  <c r="Q1069" i="26"/>
  <c r="P1069" i="26"/>
  <c r="R1068" i="26"/>
  <c r="Q1068" i="26"/>
  <c r="P1068" i="26"/>
  <c r="R1067" i="26"/>
  <c r="Q1067" i="26"/>
  <c r="P1067" i="26"/>
  <c r="R1066" i="26"/>
  <c r="Q1066" i="26"/>
  <c r="P1066" i="26"/>
  <c r="R1065" i="26"/>
  <c r="Q1065" i="26"/>
  <c r="P1065" i="26"/>
  <c r="R1064" i="26"/>
  <c r="Q1064" i="26"/>
  <c r="P1064" i="26"/>
  <c r="R1063" i="26"/>
  <c r="Q1063" i="26"/>
  <c r="P1063" i="26"/>
  <c r="R1062" i="26"/>
  <c r="Q1062" i="26"/>
  <c r="P1062" i="26"/>
  <c r="R1061" i="26"/>
  <c r="Q1061" i="26"/>
  <c r="P1061" i="26"/>
  <c r="R1060" i="26"/>
  <c r="Q1060" i="26"/>
  <c r="P1060" i="26"/>
  <c r="R1059" i="26"/>
  <c r="Q1059" i="26"/>
  <c r="P1059" i="26"/>
  <c r="R1058" i="26"/>
  <c r="Q1058" i="26"/>
  <c r="P1058" i="26"/>
  <c r="R1057" i="26"/>
  <c r="Q1057" i="26"/>
  <c r="P1057" i="26"/>
  <c r="R1056" i="26"/>
  <c r="Q1056" i="26"/>
  <c r="P1056" i="26"/>
  <c r="R1055" i="26"/>
  <c r="Q1055" i="26"/>
  <c r="P1055" i="26"/>
  <c r="R1054" i="26"/>
  <c r="Q1054" i="26"/>
  <c r="P1054" i="26"/>
  <c r="R1053" i="26"/>
  <c r="Q1053" i="26"/>
  <c r="P1053" i="26"/>
  <c r="R1052" i="26"/>
  <c r="Q1052" i="26"/>
  <c r="P1052" i="26"/>
  <c r="R1051" i="26"/>
  <c r="Q1051" i="26"/>
  <c r="P1051" i="26"/>
  <c r="R1050" i="26"/>
  <c r="Q1050" i="26"/>
  <c r="P1050" i="26"/>
  <c r="R1049" i="26"/>
  <c r="Q1049" i="26"/>
  <c r="P1049" i="26"/>
  <c r="R1048" i="26"/>
  <c r="Q1048" i="26"/>
  <c r="P1048" i="26"/>
  <c r="R1047" i="26"/>
  <c r="Q1047" i="26"/>
  <c r="P1047" i="26"/>
  <c r="R1046" i="26"/>
  <c r="Q1046" i="26"/>
  <c r="P1046" i="26"/>
  <c r="R1045" i="26"/>
  <c r="Q1045" i="26"/>
  <c r="P1045" i="26"/>
  <c r="R1044" i="26"/>
  <c r="Q1044" i="26"/>
  <c r="P1044" i="26"/>
  <c r="R1043" i="26"/>
  <c r="Q1043" i="26"/>
  <c r="P1043" i="26"/>
  <c r="R1042" i="26"/>
  <c r="Q1042" i="26"/>
  <c r="P1042" i="26"/>
  <c r="R1041" i="26"/>
  <c r="Q1041" i="26"/>
  <c r="P1041" i="26"/>
  <c r="R1040" i="26"/>
  <c r="Q1040" i="26"/>
  <c r="P1040" i="26"/>
  <c r="R1039" i="26"/>
  <c r="Q1039" i="26"/>
  <c r="P1039" i="26"/>
  <c r="R1038" i="26"/>
  <c r="Q1038" i="26"/>
  <c r="P1038" i="26"/>
  <c r="R1037" i="26"/>
  <c r="Q1037" i="26"/>
  <c r="P1037" i="26"/>
  <c r="R1036" i="26"/>
  <c r="Q1036" i="26"/>
  <c r="P1036" i="26"/>
  <c r="R1035" i="26"/>
  <c r="Q1035" i="26"/>
  <c r="P1035" i="26"/>
  <c r="R1034" i="26"/>
  <c r="Q1034" i="26"/>
  <c r="P1034" i="26"/>
  <c r="R1033" i="26"/>
  <c r="Q1033" i="26"/>
  <c r="P1033" i="26"/>
  <c r="R1032" i="26"/>
  <c r="Q1032" i="26"/>
  <c r="P1032" i="26"/>
  <c r="R1031" i="26"/>
  <c r="Q1031" i="26"/>
  <c r="P1031" i="26"/>
  <c r="R1030" i="26"/>
  <c r="Q1030" i="26"/>
  <c r="P1030" i="26"/>
  <c r="R1029" i="26"/>
  <c r="Q1029" i="26"/>
  <c r="P1029" i="26"/>
  <c r="R1028" i="26"/>
  <c r="Q1028" i="26"/>
  <c r="P1028" i="26"/>
  <c r="R1027" i="26"/>
  <c r="Q1027" i="26"/>
  <c r="P1027" i="26"/>
  <c r="R1026" i="26"/>
  <c r="Q1026" i="26"/>
  <c r="P1026" i="26"/>
  <c r="R1025" i="26"/>
  <c r="Q1025" i="26"/>
  <c r="P1025" i="26"/>
  <c r="R1024" i="26"/>
  <c r="Q1024" i="26"/>
  <c r="P1024" i="26"/>
  <c r="R1023" i="26"/>
  <c r="Q1023" i="26"/>
  <c r="P1023" i="26"/>
  <c r="R1022" i="26"/>
  <c r="Q1022" i="26"/>
  <c r="P1022" i="26"/>
  <c r="R1021" i="26"/>
  <c r="Q1021" i="26"/>
  <c r="P1021" i="26"/>
  <c r="R1020" i="26"/>
  <c r="Q1020" i="26"/>
  <c r="P1020" i="26"/>
  <c r="R1019" i="26"/>
  <c r="Q1019" i="26"/>
  <c r="P1019" i="26"/>
  <c r="R1018" i="26"/>
  <c r="Q1018" i="26"/>
  <c r="P1018" i="26"/>
  <c r="R1017" i="26"/>
  <c r="Q1017" i="26"/>
  <c r="P1017" i="26"/>
  <c r="R1016" i="26"/>
  <c r="Q1016" i="26"/>
  <c r="P1016" i="26"/>
  <c r="R1015" i="26"/>
  <c r="Q1015" i="26"/>
  <c r="P1015" i="26"/>
  <c r="R1014" i="26"/>
  <c r="Q1014" i="26"/>
  <c r="P1014" i="26"/>
  <c r="R1013" i="26"/>
  <c r="Q1013" i="26"/>
  <c r="P1013" i="26"/>
  <c r="R1012" i="26"/>
  <c r="Q1012" i="26"/>
  <c r="P1012" i="26"/>
  <c r="R1011" i="26"/>
  <c r="Q1011" i="26"/>
  <c r="P1011" i="26"/>
  <c r="R1010" i="26"/>
  <c r="Q1010" i="26"/>
  <c r="P1010" i="26"/>
  <c r="R1009" i="26"/>
  <c r="Q1009" i="26"/>
  <c r="P1009" i="26"/>
  <c r="R1008" i="26"/>
  <c r="Q1008" i="26"/>
  <c r="P1008" i="26"/>
  <c r="R1007" i="26"/>
  <c r="Q1007" i="26"/>
  <c r="P1007" i="26"/>
  <c r="R1006" i="26"/>
  <c r="Q1006" i="26"/>
  <c r="P1006" i="26"/>
  <c r="R1005" i="26"/>
  <c r="Q1005" i="26"/>
  <c r="P1005" i="26"/>
  <c r="R1004" i="26"/>
  <c r="Q1004" i="26"/>
  <c r="P1004" i="26"/>
  <c r="R1003" i="26"/>
  <c r="Q1003" i="26"/>
  <c r="P1003" i="26"/>
  <c r="R1002" i="26"/>
  <c r="Q1002" i="26"/>
  <c r="P1002" i="26"/>
  <c r="R1001" i="26"/>
  <c r="Q1001" i="26"/>
  <c r="P1001" i="26"/>
  <c r="R1000" i="26"/>
  <c r="Q1000" i="26"/>
  <c r="P1000" i="26"/>
  <c r="R999" i="26"/>
  <c r="Q999" i="26"/>
  <c r="P999" i="26"/>
  <c r="R998" i="26"/>
  <c r="Q998" i="26"/>
  <c r="P998" i="26"/>
  <c r="R997" i="26"/>
  <c r="Q997" i="26"/>
  <c r="P997" i="26"/>
  <c r="R996" i="26"/>
  <c r="Q996" i="26"/>
  <c r="P996" i="26"/>
  <c r="R995" i="26"/>
  <c r="Q995" i="26"/>
  <c r="P995" i="26"/>
  <c r="R994" i="26"/>
  <c r="Q994" i="26"/>
  <c r="P994" i="26"/>
  <c r="R993" i="26"/>
  <c r="Q993" i="26"/>
  <c r="P993" i="26"/>
  <c r="R992" i="26"/>
  <c r="Q992" i="26"/>
  <c r="P992" i="26"/>
  <c r="R991" i="26"/>
  <c r="Q991" i="26"/>
  <c r="P991" i="26"/>
  <c r="R990" i="26"/>
  <c r="Q990" i="26"/>
  <c r="P990" i="26"/>
  <c r="R989" i="26"/>
  <c r="Q989" i="26"/>
  <c r="P989" i="26"/>
  <c r="R988" i="26"/>
  <c r="Q988" i="26"/>
  <c r="P988" i="26"/>
  <c r="R987" i="26"/>
  <c r="Q987" i="26"/>
  <c r="P987" i="26"/>
  <c r="R986" i="26"/>
  <c r="Q986" i="26"/>
  <c r="P986" i="26"/>
  <c r="R985" i="26"/>
  <c r="Q985" i="26"/>
  <c r="P985" i="26"/>
  <c r="R984" i="26"/>
  <c r="Q984" i="26"/>
  <c r="P984" i="26"/>
  <c r="R983" i="26"/>
  <c r="Q983" i="26"/>
  <c r="P983" i="26"/>
  <c r="R982" i="26"/>
  <c r="Q982" i="26"/>
  <c r="P982" i="26"/>
  <c r="R981" i="26"/>
  <c r="Q981" i="26"/>
  <c r="P981" i="26"/>
  <c r="R980" i="26"/>
  <c r="Q980" i="26"/>
  <c r="P980" i="26"/>
  <c r="R979" i="26"/>
  <c r="Q979" i="26"/>
  <c r="P979" i="26"/>
  <c r="R978" i="26"/>
  <c r="Q978" i="26"/>
  <c r="P978" i="26"/>
  <c r="R977" i="26"/>
  <c r="Q977" i="26"/>
  <c r="P977" i="26"/>
  <c r="R976" i="26"/>
  <c r="Q976" i="26"/>
  <c r="P976" i="26"/>
  <c r="R975" i="26"/>
  <c r="Q975" i="26"/>
  <c r="P975" i="26"/>
  <c r="R974" i="26"/>
  <c r="Q974" i="26"/>
  <c r="P974" i="26"/>
  <c r="R973" i="26"/>
  <c r="Q973" i="26"/>
  <c r="P973" i="26"/>
  <c r="R972" i="26"/>
  <c r="Q972" i="26"/>
  <c r="P972" i="26"/>
  <c r="R971" i="26"/>
  <c r="Q971" i="26"/>
  <c r="P971" i="26"/>
  <c r="R970" i="26"/>
  <c r="Q970" i="26"/>
  <c r="P970" i="26"/>
  <c r="R969" i="26"/>
  <c r="Q969" i="26"/>
  <c r="P969" i="26"/>
  <c r="R968" i="26"/>
  <c r="Q968" i="26"/>
  <c r="P968" i="26"/>
  <c r="R967" i="26"/>
  <c r="Q967" i="26"/>
  <c r="P967" i="26"/>
  <c r="R966" i="26"/>
  <c r="Q966" i="26"/>
  <c r="P966" i="26"/>
  <c r="R965" i="26"/>
  <c r="Q965" i="26"/>
  <c r="P965" i="26"/>
  <c r="R964" i="26"/>
  <c r="Q964" i="26"/>
  <c r="P964" i="26"/>
  <c r="R963" i="26"/>
  <c r="Q963" i="26"/>
  <c r="P963" i="26"/>
  <c r="R962" i="26"/>
  <c r="Q962" i="26"/>
  <c r="P962" i="26"/>
  <c r="R961" i="26"/>
  <c r="Q961" i="26"/>
  <c r="P961" i="26"/>
  <c r="R960" i="26"/>
  <c r="Q960" i="26"/>
  <c r="P960" i="26"/>
  <c r="R959" i="26"/>
  <c r="Q959" i="26"/>
  <c r="P959" i="26"/>
  <c r="R958" i="26"/>
  <c r="Q958" i="26"/>
  <c r="P958" i="26"/>
  <c r="R957" i="26"/>
  <c r="Q957" i="26"/>
  <c r="P957" i="26"/>
  <c r="R956" i="26"/>
  <c r="Q956" i="26"/>
  <c r="P956" i="26"/>
  <c r="R955" i="26"/>
  <c r="Q955" i="26"/>
  <c r="P955" i="26"/>
  <c r="R954" i="26"/>
  <c r="Q954" i="26"/>
  <c r="P954" i="26"/>
  <c r="R953" i="26"/>
  <c r="Q953" i="26"/>
  <c r="P953" i="26"/>
  <c r="R952" i="26"/>
  <c r="Q952" i="26"/>
  <c r="P952" i="26"/>
  <c r="R951" i="26"/>
  <c r="Q951" i="26"/>
  <c r="P951" i="26"/>
  <c r="R950" i="26"/>
  <c r="Q950" i="26"/>
  <c r="P950" i="26"/>
  <c r="R949" i="26"/>
  <c r="Q949" i="26"/>
  <c r="P949" i="26"/>
  <c r="R948" i="26"/>
  <c r="Q948" i="26"/>
  <c r="P948" i="26"/>
  <c r="R947" i="26"/>
  <c r="Q947" i="26"/>
  <c r="P947" i="26"/>
  <c r="R946" i="26"/>
  <c r="Q946" i="26"/>
  <c r="P946" i="26"/>
  <c r="R945" i="26"/>
  <c r="Q945" i="26"/>
  <c r="P945" i="26"/>
  <c r="R944" i="26"/>
  <c r="Q944" i="26"/>
  <c r="P944" i="26"/>
  <c r="R943" i="26"/>
  <c r="Q943" i="26"/>
  <c r="P943" i="26"/>
  <c r="R942" i="26"/>
  <c r="Q942" i="26"/>
  <c r="P942" i="26"/>
  <c r="R941" i="26"/>
  <c r="Q941" i="26"/>
  <c r="P941" i="26"/>
  <c r="R940" i="26"/>
  <c r="Q940" i="26"/>
  <c r="P940" i="26"/>
  <c r="R939" i="26"/>
  <c r="Q939" i="26"/>
  <c r="P939" i="26"/>
  <c r="R938" i="26"/>
  <c r="Q938" i="26"/>
  <c r="P938" i="26"/>
  <c r="R937" i="26"/>
  <c r="Q937" i="26"/>
  <c r="P937" i="26"/>
  <c r="R936" i="26"/>
  <c r="Q936" i="26"/>
  <c r="P936" i="26"/>
  <c r="R935" i="26"/>
  <c r="Q935" i="26"/>
  <c r="P935" i="26"/>
  <c r="R934" i="26"/>
  <c r="Q934" i="26"/>
  <c r="P934" i="26"/>
  <c r="R933" i="26"/>
  <c r="Q933" i="26"/>
  <c r="P933" i="26"/>
  <c r="R932" i="26"/>
  <c r="Q932" i="26"/>
  <c r="P932" i="26"/>
  <c r="R931" i="26"/>
  <c r="Q931" i="26"/>
  <c r="P931" i="26"/>
  <c r="R930" i="26"/>
  <c r="Q930" i="26"/>
  <c r="P930" i="26"/>
  <c r="R929" i="26"/>
  <c r="Q929" i="26"/>
  <c r="P929" i="26"/>
  <c r="R928" i="26"/>
  <c r="Q928" i="26"/>
  <c r="P928" i="26"/>
  <c r="R927" i="26"/>
  <c r="Q927" i="26"/>
  <c r="P927" i="26"/>
  <c r="R926" i="26"/>
  <c r="Q926" i="26"/>
  <c r="P926" i="26"/>
  <c r="R925" i="26"/>
  <c r="Q925" i="26"/>
  <c r="P925" i="26"/>
  <c r="R924" i="26"/>
  <c r="Q924" i="26"/>
  <c r="P924" i="26"/>
  <c r="R923" i="26"/>
  <c r="Q923" i="26"/>
  <c r="P923" i="26"/>
  <c r="R922" i="26"/>
  <c r="Q922" i="26"/>
  <c r="P922" i="26"/>
  <c r="R921" i="26"/>
  <c r="Q921" i="26"/>
  <c r="P921" i="26"/>
  <c r="R920" i="26"/>
  <c r="Q920" i="26"/>
  <c r="P920" i="26"/>
  <c r="R919" i="26"/>
  <c r="Q919" i="26"/>
  <c r="P919" i="26"/>
  <c r="R918" i="26"/>
  <c r="Q918" i="26"/>
  <c r="P918" i="26"/>
  <c r="R917" i="26"/>
  <c r="Q917" i="26"/>
  <c r="P917" i="26"/>
  <c r="R916" i="26"/>
  <c r="Q916" i="26"/>
  <c r="P916" i="26"/>
  <c r="R915" i="26"/>
  <c r="Q915" i="26"/>
  <c r="P915" i="26"/>
  <c r="R914" i="26"/>
  <c r="Q914" i="26"/>
  <c r="P914" i="26"/>
  <c r="R913" i="26"/>
  <c r="Q913" i="26"/>
  <c r="P913" i="26"/>
  <c r="R912" i="26"/>
  <c r="Q912" i="26"/>
  <c r="P912" i="26"/>
  <c r="R911" i="26"/>
  <c r="Q911" i="26"/>
  <c r="P911" i="26"/>
  <c r="R910" i="26"/>
  <c r="Q910" i="26"/>
  <c r="P910" i="26"/>
  <c r="R909" i="26"/>
  <c r="Q909" i="26"/>
  <c r="P909" i="26"/>
  <c r="R908" i="26"/>
  <c r="Q908" i="26"/>
  <c r="P908" i="26"/>
  <c r="R907" i="26"/>
  <c r="Q907" i="26"/>
  <c r="P907" i="26"/>
  <c r="R906" i="26"/>
  <c r="Q906" i="26"/>
  <c r="P906" i="26"/>
  <c r="R905" i="26"/>
  <c r="Q905" i="26"/>
  <c r="P905" i="26"/>
  <c r="R904" i="26"/>
  <c r="Q904" i="26"/>
  <c r="P904" i="26"/>
  <c r="R903" i="26"/>
  <c r="Q903" i="26"/>
  <c r="P903" i="26"/>
  <c r="R902" i="26"/>
  <c r="Q902" i="26"/>
  <c r="P902" i="26"/>
  <c r="R901" i="26"/>
  <c r="Q901" i="26"/>
  <c r="P901" i="26"/>
  <c r="R900" i="26"/>
  <c r="Q900" i="26"/>
  <c r="P900" i="26"/>
  <c r="R899" i="26"/>
  <c r="Q899" i="26"/>
  <c r="P899" i="26"/>
  <c r="R898" i="26"/>
  <c r="Q898" i="26"/>
  <c r="P898" i="26"/>
  <c r="R897" i="26"/>
  <c r="Q897" i="26"/>
  <c r="P897" i="26"/>
  <c r="R896" i="26"/>
  <c r="Q896" i="26"/>
  <c r="P896" i="26"/>
  <c r="R895" i="26"/>
  <c r="Q895" i="26"/>
  <c r="P895" i="26"/>
  <c r="R894" i="26"/>
  <c r="Q894" i="26"/>
  <c r="P894" i="26"/>
  <c r="R893" i="26"/>
  <c r="Q893" i="26"/>
  <c r="P893" i="26"/>
  <c r="R892" i="26"/>
  <c r="Q892" i="26"/>
  <c r="P892" i="26"/>
  <c r="R891" i="26"/>
  <c r="Q891" i="26"/>
  <c r="P891" i="26"/>
  <c r="R890" i="26"/>
  <c r="Q890" i="26"/>
  <c r="P890" i="26"/>
  <c r="R889" i="26"/>
  <c r="Q889" i="26"/>
  <c r="P889" i="26"/>
  <c r="R888" i="26"/>
  <c r="Q888" i="26"/>
  <c r="P888" i="26"/>
  <c r="R887" i="26"/>
  <c r="Q887" i="26"/>
  <c r="P887" i="26"/>
  <c r="R886" i="26"/>
  <c r="Q886" i="26"/>
  <c r="P886" i="26"/>
  <c r="R885" i="26"/>
  <c r="Q885" i="26"/>
  <c r="P885" i="26"/>
  <c r="R884" i="26"/>
  <c r="Q884" i="26"/>
  <c r="P884" i="26"/>
  <c r="R883" i="26"/>
  <c r="Q883" i="26"/>
  <c r="P883" i="26"/>
  <c r="R882" i="26"/>
  <c r="Q882" i="26"/>
  <c r="P882" i="26"/>
  <c r="R881" i="26"/>
  <c r="Q881" i="26"/>
  <c r="P881" i="26"/>
  <c r="R880" i="26"/>
  <c r="Q880" i="26"/>
  <c r="P880" i="26"/>
  <c r="R879" i="26"/>
  <c r="Q879" i="26"/>
  <c r="P879" i="26"/>
  <c r="R878" i="26"/>
  <c r="Q878" i="26"/>
  <c r="P878" i="26"/>
  <c r="R877" i="26"/>
  <c r="Q877" i="26"/>
  <c r="P877" i="26"/>
  <c r="R876" i="26"/>
  <c r="Q876" i="26"/>
  <c r="P876" i="26"/>
  <c r="R875" i="26"/>
  <c r="Q875" i="26"/>
  <c r="P875" i="26"/>
  <c r="R874" i="26"/>
  <c r="Q874" i="26"/>
  <c r="P874" i="26"/>
  <c r="R873" i="26"/>
  <c r="Q873" i="26"/>
  <c r="P873" i="26"/>
  <c r="R872" i="26"/>
  <c r="Q872" i="26"/>
  <c r="P872" i="26"/>
  <c r="R871" i="26"/>
  <c r="Q871" i="26"/>
  <c r="P871" i="26"/>
  <c r="R870" i="26"/>
  <c r="Q870" i="26"/>
  <c r="P870" i="26"/>
  <c r="R869" i="26"/>
  <c r="Q869" i="26"/>
  <c r="P869" i="26"/>
  <c r="R868" i="26"/>
  <c r="Q868" i="26"/>
  <c r="P868" i="26"/>
  <c r="R867" i="26"/>
  <c r="Q867" i="26"/>
  <c r="P867" i="26"/>
  <c r="R866" i="26"/>
  <c r="Q866" i="26"/>
  <c r="P866" i="26"/>
  <c r="R865" i="26"/>
  <c r="Q865" i="26"/>
  <c r="P865" i="26"/>
  <c r="R864" i="26"/>
  <c r="Q864" i="26"/>
  <c r="P864" i="26"/>
  <c r="R863" i="26"/>
  <c r="Q863" i="26"/>
  <c r="P863" i="26"/>
  <c r="R862" i="26"/>
  <c r="Q862" i="26"/>
  <c r="P862" i="26"/>
  <c r="R861" i="26"/>
  <c r="Q861" i="26"/>
  <c r="P861" i="26"/>
  <c r="R860" i="26"/>
  <c r="Q860" i="26"/>
  <c r="P860" i="26"/>
  <c r="R859" i="26"/>
  <c r="Q859" i="26"/>
  <c r="P859" i="26"/>
  <c r="R858" i="26"/>
  <c r="Q858" i="26"/>
  <c r="P858" i="26"/>
  <c r="R857" i="26"/>
  <c r="Q857" i="26"/>
  <c r="P857" i="26"/>
  <c r="R856" i="26"/>
  <c r="Q856" i="26"/>
  <c r="P856" i="26"/>
  <c r="R855" i="26"/>
  <c r="Q855" i="26"/>
  <c r="P855" i="26"/>
  <c r="R854" i="26"/>
  <c r="Q854" i="26"/>
  <c r="P854" i="26"/>
  <c r="R853" i="26"/>
  <c r="Q853" i="26"/>
  <c r="P853" i="26"/>
  <c r="R852" i="26"/>
  <c r="Q852" i="26"/>
  <c r="P852" i="26"/>
  <c r="R851" i="26"/>
  <c r="Q851" i="26"/>
  <c r="P851" i="26"/>
  <c r="R850" i="26"/>
  <c r="Q850" i="26"/>
  <c r="P850" i="26"/>
  <c r="R849" i="26"/>
  <c r="Q849" i="26"/>
  <c r="P849" i="26"/>
  <c r="R848" i="26"/>
  <c r="Q848" i="26"/>
  <c r="P848" i="26"/>
  <c r="R847" i="26"/>
  <c r="Q847" i="26"/>
  <c r="P847" i="26"/>
  <c r="R846" i="26"/>
  <c r="Q846" i="26"/>
  <c r="P846" i="26"/>
  <c r="R845" i="26"/>
  <c r="Q845" i="26"/>
  <c r="P845" i="26"/>
  <c r="R844" i="26"/>
  <c r="Q844" i="26"/>
  <c r="P844" i="26"/>
  <c r="R843" i="26"/>
  <c r="Q843" i="26"/>
  <c r="P843" i="26"/>
  <c r="R842" i="26"/>
  <c r="Q842" i="26"/>
  <c r="P842" i="26"/>
  <c r="R841" i="26"/>
  <c r="Q841" i="26"/>
  <c r="P841" i="26"/>
  <c r="R840" i="26"/>
  <c r="Q840" i="26"/>
  <c r="P840" i="26"/>
  <c r="R839" i="26"/>
  <c r="Q839" i="26"/>
  <c r="P839" i="26"/>
  <c r="R838" i="26"/>
  <c r="Q838" i="26"/>
  <c r="P838" i="26"/>
  <c r="R837" i="26"/>
  <c r="Q837" i="26"/>
  <c r="P837" i="26"/>
  <c r="R836" i="26"/>
  <c r="Q836" i="26"/>
  <c r="P836" i="26"/>
  <c r="R835" i="26"/>
  <c r="Q835" i="26"/>
  <c r="P835" i="26"/>
  <c r="R834" i="26"/>
  <c r="Q834" i="26"/>
  <c r="P834" i="26"/>
  <c r="R833" i="26"/>
  <c r="Q833" i="26"/>
  <c r="P833" i="26"/>
  <c r="R832" i="26"/>
  <c r="Q832" i="26"/>
  <c r="P832" i="26"/>
  <c r="R831" i="26"/>
  <c r="Q831" i="26"/>
  <c r="P831" i="26"/>
  <c r="R830" i="26"/>
  <c r="Q830" i="26"/>
  <c r="P830" i="26"/>
  <c r="R829" i="26"/>
  <c r="Q829" i="26"/>
  <c r="P829" i="26"/>
  <c r="R828" i="26"/>
  <c r="Q828" i="26"/>
  <c r="P828" i="26"/>
  <c r="R827" i="26"/>
  <c r="Q827" i="26"/>
  <c r="P827" i="26"/>
  <c r="R826" i="26"/>
  <c r="Q826" i="26"/>
  <c r="P826" i="26"/>
  <c r="R825" i="26"/>
  <c r="Q825" i="26"/>
  <c r="P825" i="26"/>
  <c r="R824" i="26"/>
  <c r="Q824" i="26"/>
  <c r="P824" i="26"/>
  <c r="R823" i="26"/>
  <c r="Q823" i="26"/>
  <c r="P823" i="26"/>
  <c r="R822" i="26"/>
  <c r="Q822" i="26"/>
  <c r="P822" i="26"/>
  <c r="R821" i="26"/>
  <c r="Q821" i="26"/>
  <c r="P821" i="26"/>
  <c r="R820" i="26"/>
  <c r="Q820" i="26"/>
  <c r="P820" i="26"/>
  <c r="R819" i="26"/>
  <c r="Q819" i="26"/>
  <c r="P819" i="26"/>
  <c r="R818" i="26"/>
  <c r="Q818" i="26"/>
  <c r="P818" i="26"/>
  <c r="R817" i="26"/>
  <c r="Q817" i="26"/>
  <c r="P817" i="26"/>
  <c r="R816" i="26"/>
  <c r="Q816" i="26"/>
  <c r="P816" i="26"/>
  <c r="R815" i="26"/>
  <c r="Q815" i="26"/>
  <c r="P815" i="26"/>
  <c r="R814" i="26"/>
  <c r="Q814" i="26"/>
  <c r="P814" i="26"/>
  <c r="R813" i="26"/>
  <c r="Q813" i="26"/>
  <c r="P813" i="26"/>
  <c r="R812" i="26"/>
  <c r="Q812" i="26"/>
  <c r="P812" i="26"/>
  <c r="R811" i="26"/>
  <c r="Q811" i="26"/>
  <c r="P811" i="26"/>
  <c r="R810" i="26"/>
  <c r="Q810" i="26"/>
  <c r="P810" i="26"/>
  <c r="R809" i="26"/>
  <c r="Q809" i="26"/>
  <c r="P809" i="26"/>
  <c r="R808" i="26"/>
  <c r="Q808" i="26"/>
  <c r="P808" i="26"/>
  <c r="R807" i="26"/>
  <c r="Q807" i="26"/>
  <c r="P807" i="26"/>
  <c r="R806" i="26"/>
  <c r="Q806" i="26"/>
  <c r="P806" i="26"/>
  <c r="R805" i="26"/>
  <c r="Q805" i="26"/>
  <c r="P805" i="26"/>
  <c r="R804" i="26"/>
  <c r="Q804" i="26"/>
  <c r="P804" i="26"/>
  <c r="R803" i="26"/>
  <c r="Q803" i="26"/>
  <c r="P803" i="26"/>
  <c r="R802" i="26"/>
  <c r="Q802" i="26"/>
  <c r="P802" i="26"/>
  <c r="R801" i="26"/>
  <c r="Q801" i="26"/>
  <c r="P801" i="26"/>
  <c r="R800" i="26"/>
  <c r="Q800" i="26"/>
  <c r="P800" i="26"/>
  <c r="R799" i="26"/>
  <c r="Q799" i="26"/>
  <c r="P799" i="26"/>
  <c r="R798" i="26"/>
  <c r="Q798" i="26"/>
  <c r="P798" i="26"/>
  <c r="R797" i="26"/>
  <c r="Q797" i="26"/>
  <c r="P797" i="26"/>
  <c r="R796" i="26"/>
  <c r="Q796" i="26"/>
  <c r="P796" i="26"/>
  <c r="R795" i="26"/>
  <c r="Q795" i="26"/>
  <c r="P795" i="26"/>
  <c r="R794" i="26"/>
  <c r="Q794" i="26"/>
  <c r="P794" i="26"/>
  <c r="R793" i="26"/>
  <c r="Q793" i="26"/>
  <c r="P793" i="26"/>
  <c r="R792" i="26"/>
  <c r="Q792" i="26"/>
  <c r="P792" i="26"/>
  <c r="R791" i="26"/>
  <c r="Q791" i="26"/>
  <c r="P791" i="26"/>
  <c r="R790" i="26"/>
  <c r="Q790" i="26"/>
  <c r="P790" i="26"/>
  <c r="R789" i="26"/>
  <c r="Q789" i="26"/>
  <c r="P789" i="26"/>
  <c r="R788" i="26"/>
  <c r="Q788" i="26"/>
  <c r="P788" i="26"/>
  <c r="R787" i="26"/>
  <c r="Q787" i="26"/>
  <c r="P787" i="26"/>
  <c r="R786" i="26"/>
  <c r="Q786" i="26"/>
  <c r="P786" i="26"/>
  <c r="R785" i="26"/>
  <c r="Q785" i="26"/>
  <c r="P785" i="26"/>
  <c r="R784" i="26"/>
  <c r="Q784" i="26"/>
  <c r="P784" i="26"/>
  <c r="R783" i="26"/>
  <c r="Q783" i="26"/>
  <c r="P783" i="26"/>
  <c r="R782" i="26"/>
  <c r="Q782" i="26"/>
  <c r="P782" i="26"/>
  <c r="R781" i="26"/>
  <c r="Q781" i="26"/>
  <c r="P781" i="26"/>
  <c r="R780" i="26"/>
  <c r="Q780" i="26"/>
  <c r="P780" i="26"/>
  <c r="R779" i="26"/>
  <c r="Q779" i="26"/>
  <c r="P779" i="26"/>
  <c r="R778" i="26"/>
  <c r="Q778" i="26"/>
  <c r="P778" i="26"/>
  <c r="R777" i="26"/>
  <c r="Q777" i="26"/>
  <c r="P777" i="26"/>
  <c r="R776" i="26"/>
  <c r="Q776" i="26"/>
  <c r="P776" i="26"/>
  <c r="R775" i="26"/>
  <c r="Q775" i="26"/>
  <c r="P775" i="26"/>
  <c r="R774" i="26"/>
  <c r="Q774" i="26"/>
  <c r="P774" i="26"/>
  <c r="R773" i="26"/>
  <c r="Q773" i="26"/>
  <c r="P773" i="26"/>
  <c r="R772" i="26"/>
  <c r="Q772" i="26"/>
  <c r="P772" i="26"/>
  <c r="R771" i="26"/>
  <c r="Q771" i="26"/>
  <c r="P771" i="26"/>
  <c r="R770" i="26"/>
  <c r="Q770" i="26"/>
  <c r="P770" i="26"/>
  <c r="R769" i="26"/>
  <c r="Q769" i="26"/>
  <c r="P769" i="26"/>
  <c r="R768" i="26"/>
  <c r="Q768" i="26"/>
  <c r="P768" i="26"/>
  <c r="R767" i="26"/>
  <c r="Q767" i="26"/>
  <c r="P767" i="26"/>
  <c r="R766" i="26"/>
  <c r="Q766" i="26"/>
  <c r="P766" i="26"/>
  <c r="R765" i="26"/>
  <c r="Q765" i="26"/>
  <c r="P765" i="26"/>
  <c r="R764" i="26"/>
  <c r="Q764" i="26"/>
  <c r="P764" i="26"/>
  <c r="R763" i="26"/>
  <c r="Q763" i="26"/>
  <c r="P763" i="26"/>
  <c r="R762" i="26"/>
  <c r="Q762" i="26"/>
  <c r="P762" i="26"/>
  <c r="R761" i="26"/>
  <c r="Q761" i="26"/>
  <c r="P761" i="26"/>
  <c r="R760" i="26"/>
  <c r="Q760" i="26"/>
  <c r="P760" i="26"/>
  <c r="R759" i="26"/>
  <c r="Q759" i="26"/>
  <c r="P759" i="26"/>
  <c r="R758" i="26"/>
  <c r="Q758" i="26"/>
  <c r="P758" i="26"/>
  <c r="R757" i="26"/>
  <c r="Q757" i="26"/>
  <c r="P757" i="26"/>
  <c r="R756" i="26"/>
  <c r="Q756" i="26"/>
  <c r="P756" i="26"/>
  <c r="R755" i="26"/>
  <c r="Q755" i="26"/>
  <c r="P755" i="26"/>
  <c r="R754" i="26"/>
  <c r="Q754" i="26"/>
  <c r="P754" i="26"/>
  <c r="R753" i="26"/>
  <c r="Q753" i="26"/>
  <c r="P753" i="26"/>
  <c r="R752" i="26"/>
  <c r="Q752" i="26"/>
  <c r="P752" i="26"/>
  <c r="R751" i="26"/>
  <c r="Q751" i="26"/>
  <c r="P751" i="26"/>
  <c r="R750" i="26"/>
  <c r="Q750" i="26"/>
  <c r="P750" i="26"/>
  <c r="R749" i="26"/>
  <c r="Q749" i="26"/>
  <c r="P749" i="26"/>
  <c r="R748" i="26"/>
  <c r="Q748" i="26"/>
  <c r="P748" i="26"/>
  <c r="R747" i="26"/>
  <c r="Q747" i="26"/>
  <c r="P747" i="26"/>
  <c r="R746" i="26"/>
  <c r="Q746" i="26"/>
  <c r="P746" i="26"/>
  <c r="R745" i="26"/>
  <c r="Q745" i="26"/>
  <c r="P745" i="26"/>
  <c r="R744" i="26"/>
  <c r="Q744" i="26"/>
  <c r="P744" i="26"/>
  <c r="R743" i="26"/>
  <c r="Q743" i="26"/>
  <c r="P743" i="26"/>
  <c r="R742" i="26"/>
  <c r="Q742" i="26"/>
  <c r="P742" i="26"/>
  <c r="R741" i="26"/>
  <c r="Q741" i="26"/>
  <c r="P741" i="26"/>
  <c r="R740" i="26"/>
  <c r="Q740" i="26"/>
  <c r="P740" i="26"/>
  <c r="R739" i="26"/>
  <c r="Q739" i="26"/>
  <c r="P739" i="26"/>
  <c r="R738" i="26"/>
  <c r="Q738" i="26"/>
  <c r="P738" i="26"/>
  <c r="R737" i="26"/>
  <c r="Q737" i="26"/>
  <c r="P737" i="26"/>
  <c r="R736" i="26"/>
  <c r="Q736" i="26"/>
  <c r="P736" i="26"/>
  <c r="R735" i="26"/>
  <c r="Q735" i="26"/>
  <c r="P735" i="26"/>
  <c r="R734" i="26"/>
  <c r="Q734" i="26"/>
  <c r="P734" i="26"/>
  <c r="R733" i="26"/>
  <c r="Q733" i="26"/>
  <c r="P733" i="26"/>
  <c r="R732" i="26"/>
  <c r="Q732" i="26"/>
  <c r="P732" i="26"/>
  <c r="R731" i="26"/>
  <c r="Q731" i="26"/>
  <c r="P731" i="26"/>
  <c r="R730" i="26"/>
  <c r="Q730" i="26"/>
  <c r="P730" i="26"/>
  <c r="R729" i="26"/>
  <c r="Q729" i="26"/>
  <c r="P729" i="26"/>
  <c r="R728" i="26"/>
  <c r="Q728" i="26"/>
  <c r="P728" i="26"/>
  <c r="R727" i="26"/>
  <c r="Q727" i="26"/>
  <c r="P727" i="26"/>
  <c r="R726" i="26"/>
  <c r="Q726" i="26"/>
  <c r="P726" i="26"/>
  <c r="R725" i="26"/>
  <c r="Q725" i="26"/>
  <c r="P725" i="26"/>
  <c r="R724" i="26"/>
  <c r="Q724" i="26"/>
  <c r="P724" i="26"/>
  <c r="R723" i="26"/>
  <c r="Q723" i="26"/>
  <c r="P723" i="26"/>
  <c r="R722" i="26"/>
  <c r="Q722" i="26"/>
  <c r="P722" i="26"/>
  <c r="R721" i="26"/>
  <c r="Q721" i="26"/>
  <c r="P721" i="26"/>
  <c r="R720" i="26"/>
  <c r="Q720" i="26"/>
  <c r="P720" i="26"/>
  <c r="R719" i="26"/>
  <c r="Q719" i="26"/>
  <c r="P719" i="26"/>
  <c r="R718" i="26"/>
  <c r="Q718" i="26"/>
  <c r="P718" i="26"/>
  <c r="R717" i="26"/>
  <c r="Q717" i="26"/>
  <c r="P717" i="26"/>
  <c r="R716" i="26"/>
  <c r="Q716" i="26"/>
  <c r="P716" i="26"/>
  <c r="R715" i="26"/>
  <c r="Q715" i="26"/>
  <c r="P715" i="26"/>
  <c r="R714" i="26"/>
  <c r="Q714" i="26"/>
  <c r="P714" i="26"/>
  <c r="R713" i="26"/>
  <c r="Q713" i="26"/>
  <c r="P713" i="26"/>
  <c r="R712" i="26"/>
  <c r="Q712" i="26"/>
  <c r="P712" i="26"/>
  <c r="R711" i="26"/>
  <c r="Q711" i="26"/>
  <c r="P711" i="26"/>
  <c r="R710" i="26"/>
  <c r="Q710" i="26"/>
  <c r="P710" i="26"/>
  <c r="R709" i="26"/>
  <c r="Q709" i="26"/>
  <c r="P709" i="26"/>
  <c r="R708" i="26"/>
  <c r="Q708" i="26"/>
  <c r="P708" i="26"/>
  <c r="R707" i="26"/>
  <c r="Q707" i="26"/>
  <c r="P707" i="26"/>
  <c r="R706" i="26"/>
  <c r="Q706" i="26"/>
  <c r="P706" i="26"/>
  <c r="R705" i="26"/>
  <c r="Q705" i="26"/>
  <c r="P705" i="26"/>
  <c r="R704" i="26"/>
  <c r="Q704" i="26"/>
  <c r="P704" i="26"/>
  <c r="R703" i="26"/>
  <c r="Q703" i="26"/>
  <c r="P703" i="26"/>
  <c r="R702" i="26"/>
  <c r="Q702" i="26"/>
  <c r="P702" i="26"/>
  <c r="R701" i="26"/>
  <c r="Q701" i="26"/>
  <c r="P701" i="26"/>
  <c r="R700" i="26"/>
  <c r="Q700" i="26"/>
  <c r="P700" i="26"/>
  <c r="R699" i="26"/>
  <c r="Q699" i="26"/>
  <c r="P699" i="26"/>
  <c r="R698" i="26"/>
  <c r="Q698" i="26"/>
  <c r="P698" i="26"/>
  <c r="R697" i="26"/>
  <c r="Q697" i="26"/>
  <c r="P697" i="26"/>
  <c r="R696" i="26"/>
  <c r="Q696" i="26"/>
  <c r="P696" i="26"/>
  <c r="R695" i="26"/>
  <c r="Q695" i="26"/>
  <c r="P695" i="26"/>
  <c r="R694" i="26"/>
  <c r="Q694" i="26"/>
  <c r="P694" i="26"/>
  <c r="R693" i="26"/>
  <c r="Q693" i="26"/>
  <c r="P693" i="26"/>
  <c r="R692" i="26"/>
  <c r="Q692" i="26"/>
  <c r="P692" i="26"/>
  <c r="R691" i="26"/>
  <c r="Q691" i="26"/>
  <c r="P691" i="26"/>
  <c r="R690" i="26"/>
  <c r="Q690" i="26"/>
  <c r="P690" i="26"/>
  <c r="R689" i="26"/>
  <c r="Q689" i="26"/>
  <c r="P689" i="26"/>
  <c r="R688" i="26"/>
  <c r="Q688" i="26"/>
  <c r="P688" i="26"/>
  <c r="R687" i="26"/>
  <c r="Q687" i="26"/>
  <c r="P687" i="26"/>
  <c r="R686" i="26"/>
  <c r="Q686" i="26"/>
  <c r="P686" i="26"/>
  <c r="R685" i="26"/>
  <c r="Q685" i="26"/>
  <c r="P685" i="26"/>
  <c r="R684" i="26"/>
  <c r="Q684" i="26"/>
  <c r="P684" i="26"/>
  <c r="R683" i="26"/>
  <c r="Q683" i="26"/>
  <c r="P683" i="26"/>
  <c r="R682" i="26"/>
  <c r="Q682" i="26"/>
  <c r="P682" i="26"/>
  <c r="R681" i="26"/>
  <c r="Q681" i="26"/>
  <c r="P681" i="26"/>
  <c r="R680" i="26"/>
  <c r="Q680" i="26"/>
  <c r="P680" i="26"/>
  <c r="R679" i="26"/>
  <c r="Q679" i="26"/>
  <c r="P679" i="26"/>
  <c r="R678" i="26"/>
  <c r="Q678" i="26"/>
  <c r="P678" i="26"/>
  <c r="R677" i="26"/>
  <c r="Q677" i="26"/>
  <c r="P677" i="26"/>
  <c r="R676" i="26"/>
  <c r="Q676" i="26"/>
  <c r="P676" i="26"/>
  <c r="R675" i="26"/>
  <c r="Q675" i="26"/>
  <c r="P675" i="26"/>
  <c r="R674" i="26"/>
  <c r="Q674" i="26"/>
  <c r="P674" i="26"/>
  <c r="R673" i="26"/>
  <c r="Q673" i="26"/>
  <c r="P673" i="26"/>
  <c r="R672" i="26"/>
  <c r="Q672" i="26"/>
  <c r="P672" i="26"/>
  <c r="R671" i="26"/>
  <c r="Q671" i="26"/>
  <c r="P671" i="26"/>
  <c r="R670" i="26"/>
  <c r="Q670" i="26"/>
  <c r="P670" i="26"/>
  <c r="R669" i="26"/>
  <c r="Q669" i="26"/>
  <c r="P669" i="26"/>
  <c r="R668" i="26"/>
  <c r="Q668" i="26"/>
  <c r="P668" i="26"/>
  <c r="R667" i="26"/>
  <c r="Q667" i="26"/>
  <c r="P667" i="26"/>
  <c r="R666" i="26"/>
  <c r="Q666" i="26"/>
  <c r="P666" i="26"/>
  <c r="R665" i="26"/>
  <c r="Q665" i="26"/>
  <c r="P665" i="26"/>
  <c r="R664" i="26"/>
  <c r="Q664" i="26"/>
  <c r="P664" i="26"/>
  <c r="R663" i="26"/>
  <c r="Q663" i="26"/>
  <c r="P663" i="26"/>
  <c r="R662" i="26"/>
  <c r="Q662" i="26"/>
  <c r="P662" i="26"/>
  <c r="R661" i="26"/>
  <c r="Q661" i="26"/>
  <c r="P661" i="26"/>
  <c r="R660" i="26"/>
  <c r="Q660" i="26"/>
  <c r="P660" i="26"/>
  <c r="R659" i="26"/>
  <c r="Q659" i="26"/>
  <c r="P659" i="26"/>
  <c r="R658" i="26"/>
  <c r="Q658" i="26"/>
  <c r="P658" i="26"/>
  <c r="R657" i="26"/>
  <c r="Q657" i="26"/>
  <c r="P657" i="26"/>
  <c r="R656" i="26"/>
  <c r="Q656" i="26"/>
  <c r="P656" i="26"/>
  <c r="R655" i="26"/>
  <c r="Q655" i="26"/>
  <c r="P655" i="26"/>
  <c r="R654" i="26"/>
  <c r="Q654" i="26"/>
  <c r="P654" i="26"/>
  <c r="R653" i="26"/>
  <c r="Q653" i="26"/>
  <c r="P653" i="26"/>
  <c r="R652" i="26"/>
  <c r="Q652" i="26"/>
  <c r="P652" i="26"/>
  <c r="R651" i="26"/>
  <c r="Q651" i="26"/>
  <c r="P651" i="26"/>
  <c r="R650" i="26"/>
  <c r="Q650" i="26"/>
  <c r="P650" i="26"/>
  <c r="R649" i="26"/>
  <c r="Q649" i="26"/>
  <c r="P649" i="26"/>
  <c r="R648" i="26"/>
  <c r="Q648" i="26"/>
  <c r="P648" i="26"/>
  <c r="R647" i="26"/>
  <c r="Q647" i="26"/>
  <c r="P647" i="26"/>
  <c r="R646" i="26"/>
  <c r="Q646" i="26"/>
  <c r="P646" i="26"/>
  <c r="R645" i="26"/>
  <c r="Q645" i="26"/>
  <c r="P645" i="26"/>
  <c r="R644" i="26"/>
  <c r="Q644" i="26"/>
  <c r="P644" i="26"/>
  <c r="R643" i="26"/>
  <c r="Q643" i="26"/>
  <c r="P643" i="26"/>
  <c r="R642" i="26"/>
  <c r="Q642" i="26"/>
  <c r="P642" i="26"/>
  <c r="R641" i="26"/>
  <c r="Q641" i="26"/>
  <c r="P641" i="26"/>
  <c r="R640" i="26"/>
  <c r="Q640" i="26"/>
  <c r="P640" i="26"/>
  <c r="R639" i="26"/>
  <c r="Q639" i="26"/>
  <c r="P639" i="26"/>
  <c r="R638" i="26"/>
  <c r="Q638" i="26"/>
  <c r="P638" i="26"/>
  <c r="R637" i="26"/>
  <c r="Q637" i="26"/>
  <c r="P637" i="26"/>
  <c r="R636" i="26"/>
  <c r="Q636" i="26"/>
  <c r="P636" i="26"/>
  <c r="R635" i="26"/>
  <c r="Q635" i="26"/>
  <c r="P635" i="26"/>
  <c r="R634" i="26"/>
  <c r="Q634" i="26"/>
  <c r="P634" i="26"/>
  <c r="R633" i="26"/>
  <c r="Q633" i="26"/>
  <c r="P633" i="26"/>
  <c r="R632" i="26"/>
  <c r="Q632" i="26"/>
  <c r="P632" i="26"/>
  <c r="R631" i="26"/>
  <c r="Q631" i="26"/>
  <c r="P631" i="26"/>
  <c r="R630" i="26"/>
  <c r="Q630" i="26"/>
  <c r="P630" i="26"/>
  <c r="R629" i="26"/>
  <c r="Q629" i="26"/>
  <c r="P629" i="26"/>
  <c r="R628" i="26"/>
  <c r="Q628" i="26"/>
  <c r="P628" i="26"/>
  <c r="R627" i="26"/>
  <c r="Q627" i="26"/>
  <c r="P627" i="26"/>
  <c r="R626" i="26"/>
  <c r="Q626" i="26"/>
  <c r="P626" i="26"/>
  <c r="R625" i="26"/>
  <c r="Q625" i="26"/>
  <c r="P625" i="26"/>
  <c r="R624" i="26"/>
  <c r="Q624" i="26"/>
  <c r="P624" i="26"/>
  <c r="R623" i="26"/>
  <c r="Q623" i="26"/>
  <c r="P623" i="26"/>
  <c r="R622" i="26"/>
  <c r="Q622" i="26"/>
  <c r="P622" i="26"/>
  <c r="R621" i="26"/>
  <c r="Q621" i="26"/>
  <c r="P621" i="26"/>
  <c r="R620" i="26"/>
  <c r="Q620" i="26"/>
  <c r="P620" i="26"/>
  <c r="R619" i="26"/>
  <c r="Q619" i="26"/>
  <c r="P619" i="26"/>
  <c r="R618" i="26"/>
  <c r="Q618" i="26"/>
  <c r="P618" i="26"/>
  <c r="R617" i="26"/>
  <c r="Q617" i="26"/>
  <c r="P617" i="26"/>
  <c r="R616" i="26"/>
  <c r="Q616" i="26"/>
  <c r="P616" i="26"/>
  <c r="R615" i="26"/>
  <c r="Q615" i="26"/>
  <c r="P615" i="26"/>
  <c r="R614" i="26"/>
  <c r="Q614" i="26"/>
  <c r="P614" i="26"/>
  <c r="R613" i="26"/>
  <c r="Q613" i="26"/>
  <c r="P613" i="26"/>
  <c r="R612" i="26"/>
  <c r="Q612" i="26"/>
  <c r="P612" i="26"/>
  <c r="R611" i="26"/>
  <c r="Q611" i="26"/>
  <c r="P611" i="26"/>
  <c r="R610" i="26"/>
  <c r="Q610" i="26"/>
  <c r="P610" i="26"/>
  <c r="R609" i="26"/>
  <c r="Q609" i="26"/>
  <c r="P609" i="26"/>
  <c r="R608" i="26"/>
  <c r="Q608" i="26"/>
  <c r="P608" i="26"/>
  <c r="R607" i="26"/>
  <c r="Q607" i="26"/>
  <c r="P607" i="26"/>
  <c r="R606" i="26"/>
  <c r="Q606" i="26"/>
  <c r="P606" i="26"/>
  <c r="R605" i="26"/>
  <c r="Q605" i="26"/>
  <c r="P605" i="26"/>
  <c r="R604" i="26"/>
  <c r="Q604" i="26"/>
  <c r="P604" i="26"/>
  <c r="R603" i="26"/>
  <c r="Q603" i="26"/>
  <c r="P603" i="26"/>
  <c r="R602" i="26"/>
  <c r="Q602" i="26"/>
  <c r="P602" i="26"/>
  <c r="R601" i="26"/>
  <c r="Q601" i="26"/>
  <c r="P601" i="26"/>
  <c r="R600" i="26"/>
  <c r="Q600" i="26"/>
  <c r="P600" i="26"/>
  <c r="R599" i="26"/>
  <c r="Q599" i="26"/>
  <c r="P599" i="26"/>
  <c r="R598" i="26"/>
  <c r="Q598" i="26"/>
  <c r="P598" i="26"/>
  <c r="R597" i="26"/>
  <c r="Q597" i="26"/>
  <c r="P597" i="26"/>
  <c r="R596" i="26"/>
  <c r="Q596" i="26"/>
  <c r="P596" i="26"/>
  <c r="R595" i="26"/>
  <c r="Q595" i="26"/>
  <c r="P595" i="26"/>
  <c r="R594" i="26"/>
  <c r="Q594" i="26"/>
  <c r="P594" i="26"/>
  <c r="R593" i="26"/>
  <c r="Q593" i="26"/>
  <c r="P593" i="26"/>
  <c r="R592" i="26"/>
  <c r="Q592" i="26"/>
  <c r="P592" i="26"/>
  <c r="R591" i="26"/>
  <c r="Q591" i="26"/>
  <c r="P591" i="26"/>
  <c r="R590" i="26"/>
  <c r="Q590" i="26"/>
  <c r="P590" i="26"/>
  <c r="R589" i="26"/>
  <c r="Q589" i="26"/>
  <c r="P589" i="26"/>
  <c r="R588" i="26"/>
  <c r="Q588" i="26"/>
  <c r="P588" i="26"/>
  <c r="R587" i="26"/>
  <c r="Q587" i="26"/>
  <c r="P587" i="26"/>
  <c r="R586" i="26"/>
  <c r="Q586" i="26"/>
  <c r="P586" i="26"/>
  <c r="R585" i="26"/>
  <c r="Q585" i="26"/>
  <c r="P585" i="26"/>
  <c r="R584" i="26"/>
  <c r="Q584" i="26"/>
  <c r="P584" i="26"/>
  <c r="R583" i="26"/>
  <c r="Q583" i="26"/>
  <c r="P583" i="26"/>
  <c r="R582" i="26"/>
  <c r="Q582" i="26"/>
  <c r="P582" i="26"/>
  <c r="R581" i="26"/>
  <c r="Q581" i="26"/>
  <c r="P581" i="26"/>
  <c r="R580" i="26"/>
  <c r="Q580" i="26"/>
  <c r="P580" i="26"/>
  <c r="R579" i="26"/>
  <c r="Q579" i="26"/>
  <c r="P579" i="26"/>
  <c r="R578" i="26"/>
  <c r="Q578" i="26"/>
  <c r="P578" i="26"/>
  <c r="R577" i="26"/>
  <c r="Q577" i="26"/>
  <c r="P577" i="26"/>
  <c r="R576" i="26"/>
  <c r="Q576" i="26"/>
  <c r="P576" i="26"/>
  <c r="R575" i="26"/>
  <c r="Q575" i="26"/>
  <c r="P575" i="26"/>
  <c r="R574" i="26"/>
  <c r="Q574" i="26"/>
  <c r="P574" i="26"/>
  <c r="R573" i="26"/>
  <c r="Q573" i="26"/>
  <c r="P573" i="26"/>
  <c r="R572" i="26"/>
  <c r="Q572" i="26"/>
  <c r="P572" i="26"/>
  <c r="R571" i="26"/>
  <c r="Q571" i="26"/>
  <c r="P571" i="26"/>
  <c r="R570" i="26"/>
  <c r="Q570" i="26"/>
  <c r="P570" i="26"/>
  <c r="R569" i="26"/>
  <c r="Q569" i="26"/>
  <c r="P569" i="26"/>
  <c r="R568" i="26"/>
  <c r="Q568" i="26"/>
  <c r="P568" i="26"/>
  <c r="R567" i="26"/>
  <c r="Q567" i="26"/>
  <c r="P567" i="26"/>
  <c r="R566" i="26"/>
  <c r="Q566" i="26"/>
  <c r="P566" i="26"/>
  <c r="R565" i="26"/>
  <c r="Q565" i="26"/>
  <c r="P565" i="26"/>
  <c r="R564" i="26"/>
  <c r="Q564" i="26"/>
  <c r="P564" i="26"/>
  <c r="R563" i="26"/>
  <c r="Q563" i="26"/>
  <c r="P563" i="26"/>
  <c r="R562" i="26"/>
  <c r="Q562" i="26"/>
  <c r="P562" i="26"/>
  <c r="R561" i="26"/>
  <c r="Q561" i="26"/>
  <c r="P561" i="26"/>
  <c r="R560" i="26"/>
  <c r="Q560" i="26"/>
  <c r="P560" i="26"/>
  <c r="R559" i="26"/>
  <c r="Q559" i="26"/>
  <c r="P559" i="26"/>
  <c r="R558" i="26"/>
  <c r="Q558" i="26"/>
  <c r="P558" i="26"/>
  <c r="R557" i="26"/>
  <c r="Q557" i="26"/>
  <c r="P557" i="26"/>
  <c r="R556" i="26"/>
  <c r="Q556" i="26"/>
  <c r="P556" i="26"/>
  <c r="R555" i="26"/>
  <c r="Q555" i="26"/>
  <c r="P555" i="26"/>
  <c r="R554" i="26"/>
  <c r="Q554" i="26"/>
  <c r="P554" i="26"/>
  <c r="R553" i="26"/>
  <c r="Q553" i="26"/>
  <c r="P553" i="26"/>
  <c r="R552" i="26"/>
  <c r="Q552" i="26"/>
  <c r="P552" i="26"/>
  <c r="R551" i="26"/>
  <c r="Q551" i="26"/>
  <c r="P551" i="26"/>
  <c r="R550" i="26"/>
  <c r="Q550" i="26"/>
  <c r="P550" i="26"/>
  <c r="R549" i="26"/>
  <c r="Q549" i="26"/>
  <c r="P549" i="26"/>
  <c r="R548" i="26"/>
  <c r="Q548" i="26"/>
  <c r="P548" i="26"/>
  <c r="R547" i="26"/>
  <c r="Q547" i="26"/>
  <c r="P547" i="26"/>
  <c r="R546" i="26"/>
  <c r="Q546" i="26"/>
  <c r="P546" i="26"/>
  <c r="R545" i="26"/>
  <c r="Q545" i="26"/>
  <c r="P545" i="26"/>
  <c r="R544" i="26"/>
  <c r="Q544" i="26"/>
  <c r="P544" i="26"/>
  <c r="R543" i="26"/>
  <c r="Q543" i="26"/>
  <c r="P543" i="26"/>
  <c r="R542" i="26"/>
  <c r="Q542" i="26"/>
  <c r="P542" i="26"/>
  <c r="R541" i="26"/>
  <c r="Q541" i="26"/>
  <c r="P541" i="26"/>
  <c r="R540" i="26"/>
  <c r="Q540" i="26"/>
  <c r="P540" i="26"/>
  <c r="R539" i="26"/>
  <c r="Q539" i="26"/>
  <c r="P539" i="26"/>
  <c r="R538" i="26"/>
  <c r="Q538" i="26"/>
  <c r="P538" i="26"/>
  <c r="R537" i="26"/>
  <c r="Q537" i="26"/>
  <c r="P537" i="26"/>
  <c r="R536" i="26"/>
  <c r="Q536" i="26"/>
  <c r="P536" i="26"/>
  <c r="R535" i="26"/>
  <c r="Q535" i="26"/>
  <c r="P535" i="26"/>
  <c r="R534" i="26"/>
  <c r="Q534" i="26"/>
  <c r="P534" i="26"/>
  <c r="R533" i="26"/>
  <c r="Q533" i="26"/>
  <c r="P533" i="26"/>
  <c r="R532" i="26"/>
  <c r="Q532" i="26"/>
  <c r="P532" i="26"/>
  <c r="R531" i="26"/>
  <c r="Q531" i="26"/>
  <c r="P531" i="26"/>
  <c r="R530" i="26"/>
  <c r="Q530" i="26"/>
  <c r="P530" i="26"/>
  <c r="R529" i="26"/>
  <c r="Q529" i="26"/>
  <c r="P529" i="26"/>
  <c r="R528" i="26"/>
  <c r="Q528" i="26"/>
  <c r="P528" i="26"/>
  <c r="R527" i="26"/>
  <c r="Q527" i="26"/>
  <c r="P527" i="26"/>
  <c r="R526" i="26"/>
  <c r="Q526" i="26"/>
  <c r="P526" i="26"/>
  <c r="R525" i="26"/>
  <c r="Q525" i="26"/>
  <c r="P525" i="26"/>
  <c r="R524" i="26"/>
  <c r="Q524" i="26"/>
  <c r="P524" i="26"/>
  <c r="R523" i="26"/>
  <c r="Q523" i="26"/>
  <c r="P523" i="26"/>
  <c r="R522" i="26"/>
  <c r="Q522" i="26"/>
  <c r="P522" i="26"/>
  <c r="R521" i="26"/>
  <c r="Q521" i="26"/>
  <c r="P521" i="26"/>
  <c r="R520" i="26"/>
  <c r="Q520" i="26"/>
  <c r="P520" i="26"/>
  <c r="R519" i="26"/>
  <c r="Q519" i="26"/>
  <c r="P519" i="26"/>
  <c r="R518" i="26"/>
  <c r="Q518" i="26"/>
  <c r="P518" i="26"/>
  <c r="R517" i="26"/>
  <c r="Q517" i="26"/>
  <c r="P517" i="26"/>
  <c r="R516" i="26"/>
  <c r="Q516" i="26"/>
  <c r="P516" i="26"/>
  <c r="R515" i="26"/>
  <c r="Q515" i="26"/>
  <c r="P515" i="26"/>
  <c r="R514" i="26"/>
  <c r="Q514" i="26"/>
  <c r="P514" i="26"/>
  <c r="R513" i="26"/>
  <c r="Q513" i="26"/>
  <c r="P513" i="26"/>
  <c r="R512" i="26"/>
  <c r="Q512" i="26"/>
  <c r="P512" i="26"/>
  <c r="R511" i="26"/>
  <c r="Q511" i="26"/>
  <c r="P511" i="26"/>
  <c r="R510" i="26"/>
  <c r="Q510" i="26"/>
  <c r="P510" i="26"/>
  <c r="R509" i="26"/>
  <c r="Q509" i="26"/>
  <c r="P509" i="26"/>
  <c r="R508" i="26"/>
  <c r="Q508" i="26"/>
  <c r="P508" i="26"/>
  <c r="R507" i="26"/>
  <c r="Q507" i="26"/>
  <c r="P507" i="26"/>
  <c r="R506" i="26"/>
  <c r="Q506" i="26"/>
  <c r="P506" i="26"/>
  <c r="R505" i="26"/>
  <c r="Q505" i="26"/>
  <c r="P505" i="26"/>
  <c r="R504" i="26"/>
  <c r="Q504" i="26"/>
  <c r="P504" i="26"/>
  <c r="R503" i="26"/>
  <c r="Q503" i="26"/>
  <c r="P503" i="26"/>
  <c r="R502" i="26"/>
  <c r="Q502" i="26"/>
  <c r="P502" i="26"/>
  <c r="R501" i="26"/>
  <c r="Q501" i="26"/>
  <c r="P501" i="26"/>
  <c r="R500" i="26"/>
  <c r="Q500" i="26"/>
  <c r="P500" i="26"/>
  <c r="R499" i="26"/>
  <c r="Q499" i="26"/>
  <c r="P499" i="26"/>
  <c r="R498" i="26"/>
  <c r="Q498" i="26"/>
  <c r="P498" i="26"/>
  <c r="R497" i="26"/>
  <c r="Q497" i="26"/>
  <c r="P497" i="26"/>
  <c r="R496" i="26"/>
  <c r="Q496" i="26"/>
  <c r="P496" i="26"/>
  <c r="R495" i="26"/>
  <c r="Q495" i="26"/>
  <c r="P495" i="26"/>
  <c r="R494" i="26"/>
  <c r="Q494" i="26"/>
  <c r="P494" i="26"/>
  <c r="R493" i="26"/>
  <c r="Q493" i="26"/>
  <c r="P493" i="26"/>
  <c r="R492" i="26"/>
  <c r="Q492" i="26"/>
  <c r="P492" i="26"/>
  <c r="R491" i="26"/>
  <c r="Q491" i="26"/>
  <c r="P491" i="26"/>
  <c r="R490" i="26"/>
  <c r="Q490" i="26"/>
  <c r="P490" i="26"/>
  <c r="R489" i="26"/>
  <c r="Q489" i="26"/>
  <c r="P489" i="26"/>
  <c r="R488" i="26"/>
  <c r="Q488" i="26"/>
  <c r="P488" i="26"/>
  <c r="R487" i="26"/>
  <c r="Q487" i="26"/>
  <c r="P487" i="26"/>
  <c r="R486" i="26"/>
  <c r="Q486" i="26"/>
  <c r="P486" i="26"/>
  <c r="R485" i="26"/>
  <c r="Q485" i="26"/>
  <c r="P485" i="26"/>
  <c r="R484" i="26"/>
  <c r="Q484" i="26"/>
  <c r="P484" i="26"/>
  <c r="R483" i="26"/>
  <c r="Q483" i="26"/>
  <c r="P483" i="26"/>
  <c r="R482" i="26"/>
  <c r="Q482" i="26"/>
  <c r="P482" i="26"/>
  <c r="R481" i="26"/>
  <c r="Q481" i="26"/>
  <c r="P481" i="26"/>
  <c r="R480" i="26"/>
  <c r="Q480" i="26"/>
  <c r="P480" i="26"/>
  <c r="R479" i="26"/>
  <c r="Q479" i="26"/>
  <c r="P479" i="26"/>
  <c r="R478" i="26"/>
  <c r="Q478" i="26"/>
  <c r="P478" i="26"/>
  <c r="R477" i="26"/>
  <c r="Q477" i="26"/>
  <c r="P477" i="26"/>
  <c r="R476" i="26"/>
  <c r="Q476" i="26"/>
  <c r="P476" i="26"/>
  <c r="R475" i="26"/>
  <c r="Q475" i="26"/>
  <c r="P475" i="26"/>
  <c r="R474" i="26"/>
  <c r="Q474" i="26"/>
  <c r="P474" i="26"/>
  <c r="R473" i="26"/>
  <c r="Q473" i="26"/>
  <c r="P473" i="26"/>
  <c r="R472" i="26"/>
  <c r="Q472" i="26"/>
  <c r="P472" i="26"/>
  <c r="R471" i="26"/>
  <c r="Q471" i="26"/>
  <c r="P471" i="26"/>
  <c r="R470" i="26"/>
  <c r="Q470" i="26"/>
  <c r="P470" i="26"/>
  <c r="R469" i="26"/>
  <c r="Q469" i="26"/>
  <c r="P469" i="26"/>
  <c r="R468" i="26"/>
  <c r="Q468" i="26"/>
  <c r="P468" i="26"/>
  <c r="R467" i="26"/>
  <c r="Q467" i="26"/>
  <c r="P467" i="26"/>
  <c r="R466" i="26"/>
  <c r="Q466" i="26"/>
  <c r="P466" i="26"/>
  <c r="R465" i="26"/>
  <c r="Q465" i="26"/>
  <c r="P465" i="26"/>
  <c r="R464" i="26"/>
  <c r="Q464" i="26"/>
  <c r="P464" i="26"/>
  <c r="R463" i="26"/>
  <c r="Q463" i="26"/>
  <c r="P463" i="26"/>
  <c r="R462" i="26"/>
  <c r="Q462" i="26"/>
  <c r="P462" i="26"/>
  <c r="R461" i="26"/>
  <c r="Q461" i="26"/>
  <c r="P461" i="26"/>
  <c r="R460" i="26"/>
  <c r="Q460" i="26"/>
  <c r="P460" i="26"/>
  <c r="R459" i="26"/>
  <c r="Q459" i="26"/>
  <c r="P459" i="26"/>
  <c r="R458" i="26"/>
  <c r="Q458" i="26"/>
  <c r="P458" i="26"/>
  <c r="R457" i="26"/>
  <c r="Q457" i="26"/>
  <c r="P457" i="26"/>
  <c r="R456" i="26"/>
  <c r="Q456" i="26"/>
  <c r="P456" i="26"/>
  <c r="R455" i="26"/>
  <c r="Q455" i="26"/>
  <c r="P455" i="26"/>
  <c r="R454" i="26"/>
  <c r="Q454" i="26"/>
  <c r="P454" i="26"/>
  <c r="R453" i="26"/>
  <c r="Q453" i="26"/>
  <c r="P453" i="26"/>
  <c r="R452" i="26"/>
  <c r="Q452" i="26"/>
  <c r="P452" i="26"/>
  <c r="R451" i="26"/>
  <c r="Q451" i="26"/>
  <c r="P451" i="26"/>
  <c r="R450" i="26"/>
  <c r="Q450" i="26"/>
  <c r="P450" i="26"/>
  <c r="R449" i="26"/>
  <c r="Q449" i="26"/>
  <c r="P449" i="26"/>
  <c r="R448" i="26"/>
  <c r="Q448" i="26"/>
  <c r="P448" i="26"/>
  <c r="R447" i="26"/>
  <c r="Q447" i="26"/>
  <c r="P447" i="26"/>
  <c r="R446" i="26"/>
  <c r="Q446" i="26"/>
  <c r="P446" i="26"/>
  <c r="R445" i="26"/>
  <c r="Q445" i="26"/>
  <c r="P445" i="26"/>
  <c r="R444" i="26"/>
  <c r="Q444" i="26"/>
  <c r="P444" i="26"/>
  <c r="R443" i="26"/>
  <c r="Q443" i="26"/>
  <c r="P443" i="26"/>
  <c r="R442" i="26"/>
  <c r="Q442" i="26"/>
  <c r="P442" i="26"/>
  <c r="R441" i="26"/>
  <c r="Q441" i="26"/>
  <c r="P441" i="26"/>
  <c r="R440" i="26"/>
  <c r="Q440" i="26"/>
  <c r="P440" i="26"/>
  <c r="R439" i="26"/>
  <c r="Q439" i="26"/>
  <c r="P439" i="26"/>
  <c r="R438" i="26"/>
  <c r="Q438" i="26"/>
  <c r="P438" i="26"/>
  <c r="R437" i="26"/>
  <c r="Q437" i="26"/>
  <c r="P437" i="26"/>
  <c r="R436" i="26"/>
  <c r="Q436" i="26"/>
  <c r="P436" i="26"/>
  <c r="R435" i="26"/>
  <c r="Q435" i="26"/>
  <c r="P435" i="26"/>
  <c r="R434" i="26"/>
  <c r="Q434" i="26"/>
  <c r="P434" i="26"/>
  <c r="R433" i="26"/>
  <c r="Q433" i="26"/>
  <c r="P433" i="26"/>
  <c r="R432" i="26"/>
  <c r="Q432" i="26"/>
  <c r="P432" i="26"/>
  <c r="R431" i="26"/>
  <c r="Q431" i="26"/>
  <c r="P431" i="26"/>
  <c r="R430" i="26"/>
  <c r="Q430" i="26"/>
  <c r="P430" i="26"/>
  <c r="R429" i="26"/>
  <c r="Q429" i="26"/>
  <c r="P429" i="26"/>
  <c r="R428" i="26"/>
  <c r="Q428" i="26"/>
  <c r="P428" i="26"/>
  <c r="R427" i="26"/>
  <c r="Q427" i="26"/>
  <c r="P427" i="26"/>
  <c r="R426" i="26"/>
  <c r="Q426" i="26"/>
  <c r="P426" i="26"/>
  <c r="R425" i="26"/>
  <c r="Q425" i="26"/>
  <c r="P425" i="26"/>
  <c r="R424" i="26"/>
  <c r="Q424" i="26"/>
  <c r="P424" i="26"/>
  <c r="R423" i="26"/>
  <c r="Q423" i="26"/>
  <c r="P423" i="26"/>
  <c r="R422" i="26"/>
  <c r="Q422" i="26"/>
  <c r="P422" i="26"/>
  <c r="R421" i="26"/>
  <c r="Q421" i="26"/>
  <c r="P421" i="26"/>
  <c r="R420" i="26"/>
  <c r="Q420" i="26"/>
  <c r="P420" i="26"/>
  <c r="R419" i="26"/>
  <c r="Q419" i="26"/>
  <c r="P419" i="26"/>
  <c r="R418" i="26"/>
  <c r="Q418" i="26"/>
  <c r="P418" i="26"/>
  <c r="R417" i="26"/>
  <c r="Q417" i="26"/>
  <c r="P417" i="26"/>
  <c r="R416" i="26"/>
  <c r="Q416" i="26"/>
  <c r="P416" i="26"/>
  <c r="R415" i="26"/>
  <c r="Q415" i="26"/>
  <c r="P415" i="26"/>
  <c r="R414" i="26"/>
  <c r="Q414" i="26"/>
  <c r="P414" i="26"/>
  <c r="R413" i="26"/>
  <c r="Q413" i="26"/>
  <c r="P413" i="26"/>
  <c r="R412" i="26"/>
  <c r="Q412" i="26"/>
  <c r="P412" i="26"/>
  <c r="R411" i="26"/>
  <c r="Q411" i="26"/>
  <c r="P411" i="26"/>
  <c r="R410" i="26"/>
  <c r="Q410" i="26"/>
  <c r="P410" i="26"/>
  <c r="R409" i="26"/>
  <c r="Q409" i="26"/>
  <c r="P409" i="26"/>
  <c r="R408" i="26"/>
  <c r="Q408" i="26"/>
  <c r="P408" i="26"/>
  <c r="R407" i="26"/>
  <c r="Q407" i="26"/>
  <c r="P407" i="26"/>
  <c r="R406" i="26"/>
  <c r="Q406" i="26"/>
  <c r="P406" i="26"/>
  <c r="R405" i="26"/>
  <c r="Q405" i="26"/>
  <c r="P405" i="26"/>
  <c r="R404" i="26"/>
  <c r="Q404" i="26"/>
  <c r="P404" i="26"/>
  <c r="R403" i="26"/>
  <c r="Q403" i="26"/>
  <c r="P403" i="26"/>
  <c r="R402" i="26"/>
  <c r="Q402" i="26"/>
  <c r="P402" i="26"/>
  <c r="R401" i="26"/>
  <c r="Q401" i="26"/>
  <c r="P401" i="26"/>
  <c r="R400" i="26"/>
  <c r="Q400" i="26"/>
  <c r="P400" i="26"/>
  <c r="R399" i="26"/>
  <c r="Q399" i="26"/>
  <c r="P399" i="26"/>
  <c r="R398" i="26"/>
  <c r="Q398" i="26"/>
  <c r="P398" i="26"/>
  <c r="R397" i="26"/>
  <c r="Q397" i="26"/>
  <c r="P397" i="26"/>
  <c r="R396" i="26"/>
  <c r="Q396" i="26"/>
  <c r="P396" i="26"/>
  <c r="R395" i="26"/>
  <c r="Q395" i="26"/>
  <c r="P395" i="26"/>
  <c r="R394" i="26"/>
  <c r="Q394" i="26"/>
  <c r="P394" i="26"/>
  <c r="R393" i="26"/>
  <c r="Q393" i="26"/>
  <c r="P393" i="26"/>
  <c r="R392" i="26"/>
  <c r="Q392" i="26"/>
  <c r="P392" i="26"/>
  <c r="R391" i="26"/>
  <c r="Q391" i="26"/>
  <c r="P391" i="26"/>
  <c r="R390" i="26"/>
  <c r="Q390" i="26"/>
  <c r="P390" i="26"/>
  <c r="R389" i="26"/>
  <c r="Q389" i="26"/>
  <c r="P389" i="26"/>
  <c r="R388" i="26"/>
  <c r="Q388" i="26"/>
  <c r="P388" i="26"/>
  <c r="R387" i="26"/>
  <c r="Q387" i="26"/>
  <c r="P387" i="26"/>
  <c r="R386" i="26"/>
  <c r="Q386" i="26"/>
  <c r="P386" i="26"/>
  <c r="R385" i="26"/>
  <c r="Q385" i="26"/>
  <c r="P385" i="26"/>
  <c r="R384" i="26"/>
  <c r="Q384" i="26"/>
  <c r="P384" i="26"/>
  <c r="R383" i="26"/>
  <c r="Q383" i="26"/>
  <c r="P383" i="26"/>
  <c r="R382" i="26"/>
  <c r="Q382" i="26"/>
  <c r="P382" i="26"/>
  <c r="R381" i="26"/>
  <c r="Q381" i="26"/>
  <c r="P381" i="26"/>
  <c r="R380" i="26"/>
  <c r="Q380" i="26"/>
  <c r="P380" i="26"/>
  <c r="R379" i="26"/>
  <c r="Q379" i="26"/>
  <c r="P379" i="26"/>
  <c r="R378" i="26"/>
  <c r="Q378" i="26"/>
  <c r="P378" i="26"/>
  <c r="R377" i="26"/>
  <c r="Q377" i="26"/>
  <c r="P377" i="26"/>
  <c r="R376" i="26"/>
  <c r="Q376" i="26"/>
  <c r="P376" i="26"/>
  <c r="R375" i="26"/>
  <c r="Q375" i="26"/>
  <c r="P375" i="26"/>
  <c r="R374" i="26"/>
  <c r="Q374" i="26"/>
  <c r="P374" i="26"/>
  <c r="R373" i="26"/>
  <c r="Q373" i="26"/>
  <c r="P373" i="26"/>
  <c r="R372" i="26"/>
  <c r="Q372" i="26"/>
  <c r="P372" i="26"/>
  <c r="R371" i="26"/>
  <c r="Q371" i="26"/>
  <c r="P371" i="26"/>
  <c r="R370" i="26"/>
  <c r="Q370" i="26"/>
  <c r="P370" i="26"/>
  <c r="R369" i="26"/>
  <c r="Q369" i="26"/>
  <c r="P369" i="26"/>
  <c r="R368" i="26"/>
  <c r="Q368" i="26"/>
  <c r="P368" i="26"/>
  <c r="R367" i="26"/>
  <c r="Q367" i="26"/>
  <c r="P367" i="26"/>
  <c r="R366" i="26"/>
  <c r="Q366" i="26"/>
  <c r="P366" i="26"/>
  <c r="R365" i="26"/>
  <c r="Q365" i="26"/>
  <c r="P365" i="26"/>
  <c r="R364" i="26"/>
  <c r="Q364" i="26"/>
  <c r="P364" i="26"/>
  <c r="R363" i="26"/>
  <c r="Q363" i="26"/>
  <c r="P363" i="26"/>
  <c r="R362" i="26"/>
  <c r="Q362" i="26"/>
  <c r="P362" i="26"/>
  <c r="R361" i="26"/>
  <c r="Q361" i="26"/>
  <c r="P361" i="26"/>
  <c r="R360" i="26"/>
  <c r="Q360" i="26"/>
  <c r="P360" i="26"/>
  <c r="R359" i="26"/>
  <c r="Q359" i="26"/>
  <c r="P359" i="26"/>
  <c r="R358" i="26"/>
  <c r="Q358" i="26"/>
  <c r="P358" i="26"/>
  <c r="R357" i="26"/>
  <c r="Q357" i="26"/>
  <c r="P357" i="26"/>
  <c r="R356" i="26"/>
  <c r="Q356" i="26"/>
  <c r="P356" i="26"/>
  <c r="R355" i="26"/>
  <c r="Q355" i="26"/>
  <c r="P355" i="26"/>
  <c r="R354" i="26"/>
  <c r="Q354" i="26"/>
  <c r="P354" i="26"/>
  <c r="R353" i="26"/>
  <c r="Q353" i="26"/>
  <c r="P353" i="26"/>
  <c r="R352" i="26"/>
  <c r="Q352" i="26"/>
  <c r="P352" i="26"/>
  <c r="R351" i="26"/>
  <c r="Q351" i="26"/>
  <c r="P351" i="26"/>
  <c r="R350" i="26"/>
  <c r="Q350" i="26"/>
  <c r="P350" i="26"/>
  <c r="R349" i="26"/>
  <c r="Q349" i="26"/>
  <c r="P349" i="26"/>
  <c r="R348" i="26"/>
  <c r="Q348" i="26"/>
  <c r="P348" i="26"/>
  <c r="R347" i="26"/>
  <c r="Q347" i="26"/>
  <c r="P347" i="26"/>
  <c r="R346" i="26"/>
  <c r="Q346" i="26"/>
  <c r="P346" i="26"/>
  <c r="R345" i="26"/>
  <c r="Q345" i="26"/>
  <c r="P345" i="26"/>
  <c r="R344" i="26"/>
  <c r="Q344" i="26"/>
  <c r="P344" i="26"/>
  <c r="R343" i="26"/>
  <c r="Q343" i="26"/>
  <c r="P343" i="26"/>
  <c r="R342" i="26"/>
  <c r="Q342" i="26"/>
  <c r="P342" i="26"/>
  <c r="R341" i="26"/>
  <c r="Q341" i="26"/>
  <c r="P341" i="26"/>
  <c r="R340" i="26"/>
  <c r="Q340" i="26"/>
  <c r="P340" i="26"/>
  <c r="R339" i="26"/>
  <c r="Q339" i="26"/>
  <c r="P339" i="26"/>
  <c r="R338" i="26"/>
  <c r="Q338" i="26"/>
  <c r="P338" i="26"/>
  <c r="R337" i="26"/>
  <c r="Q337" i="26"/>
  <c r="P337" i="26"/>
  <c r="R336" i="26"/>
  <c r="Q336" i="26"/>
  <c r="P336" i="26"/>
  <c r="R335" i="26"/>
  <c r="Q335" i="26"/>
  <c r="P335" i="26"/>
  <c r="R334" i="26"/>
  <c r="Q334" i="26"/>
  <c r="P334" i="26"/>
  <c r="R333" i="26"/>
  <c r="Q333" i="26"/>
  <c r="P333" i="26"/>
  <c r="R332" i="26"/>
  <c r="Q332" i="26"/>
  <c r="P332" i="26"/>
  <c r="R331" i="26"/>
  <c r="Q331" i="26"/>
  <c r="P331" i="26"/>
  <c r="R330" i="26"/>
  <c r="Q330" i="26"/>
  <c r="P330" i="26"/>
  <c r="R329" i="26"/>
  <c r="Q329" i="26"/>
  <c r="P329" i="26"/>
  <c r="R328" i="26"/>
  <c r="Q328" i="26"/>
  <c r="P328" i="26"/>
  <c r="R327" i="26"/>
  <c r="Q327" i="26"/>
  <c r="P327" i="26"/>
  <c r="R326" i="26"/>
  <c r="Q326" i="26"/>
  <c r="P326" i="26"/>
  <c r="R325" i="26"/>
  <c r="Q325" i="26"/>
  <c r="P325" i="26"/>
  <c r="R324" i="26"/>
  <c r="Q324" i="26"/>
  <c r="P324" i="26"/>
  <c r="R323" i="26"/>
  <c r="Q323" i="26"/>
  <c r="P323" i="26"/>
  <c r="R322" i="26"/>
  <c r="Q322" i="26"/>
  <c r="P322" i="26"/>
  <c r="R321" i="26"/>
  <c r="Q321" i="26"/>
  <c r="P321" i="26"/>
  <c r="R320" i="26"/>
  <c r="Q320" i="26"/>
  <c r="P320" i="26"/>
  <c r="R319" i="26"/>
  <c r="Q319" i="26"/>
  <c r="P319" i="26"/>
  <c r="R318" i="26"/>
  <c r="Q318" i="26"/>
  <c r="P318" i="26"/>
  <c r="R317" i="26"/>
  <c r="Q317" i="26"/>
  <c r="P317" i="26"/>
  <c r="R316" i="26"/>
  <c r="Q316" i="26"/>
  <c r="P316" i="26"/>
  <c r="R315" i="26"/>
  <c r="Q315" i="26"/>
  <c r="P315" i="26"/>
  <c r="R314" i="26"/>
  <c r="Q314" i="26"/>
  <c r="P314" i="26"/>
  <c r="R313" i="26"/>
  <c r="Q313" i="26"/>
  <c r="P313" i="26"/>
  <c r="R312" i="26"/>
  <c r="Q312" i="26"/>
  <c r="P312" i="26"/>
  <c r="R311" i="26"/>
  <c r="Q311" i="26"/>
  <c r="P311" i="26"/>
  <c r="R310" i="26"/>
  <c r="Q310" i="26"/>
  <c r="P310" i="26"/>
  <c r="R309" i="26"/>
  <c r="Q309" i="26"/>
  <c r="P309" i="26"/>
  <c r="R308" i="26"/>
  <c r="Q308" i="26"/>
  <c r="P308" i="26"/>
  <c r="R307" i="26"/>
  <c r="Q307" i="26"/>
  <c r="P307" i="26"/>
  <c r="R306" i="26"/>
  <c r="Q306" i="26"/>
  <c r="P306" i="26"/>
  <c r="R305" i="26"/>
  <c r="Q305" i="26"/>
  <c r="P305" i="26"/>
  <c r="R304" i="26"/>
  <c r="Q304" i="26"/>
  <c r="P304" i="26"/>
  <c r="R303" i="26"/>
  <c r="Q303" i="26"/>
  <c r="P303" i="26"/>
  <c r="R302" i="26"/>
  <c r="Q302" i="26"/>
  <c r="P302" i="26"/>
  <c r="R301" i="26"/>
  <c r="Q301" i="26"/>
  <c r="P301" i="26"/>
  <c r="R300" i="26"/>
  <c r="Q300" i="26"/>
  <c r="P300" i="26"/>
  <c r="R299" i="26"/>
  <c r="Q299" i="26"/>
  <c r="P299" i="26"/>
  <c r="R298" i="26"/>
  <c r="Q298" i="26"/>
  <c r="P298" i="26"/>
  <c r="R297" i="26"/>
  <c r="Q297" i="26"/>
  <c r="P297" i="26"/>
  <c r="R296" i="26"/>
  <c r="Q296" i="26"/>
  <c r="P296" i="26"/>
  <c r="R295" i="26"/>
  <c r="Q295" i="26"/>
  <c r="P295" i="26"/>
  <c r="R294" i="26"/>
  <c r="Q294" i="26"/>
  <c r="P294" i="26"/>
  <c r="R293" i="26"/>
  <c r="Q293" i="26"/>
  <c r="P293" i="26"/>
  <c r="R292" i="26"/>
  <c r="Q292" i="26"/>
  <c r="P292" i="26"/>
  <c r="R291" i="26"/>
  <c r="Q291" i="26"/>
  <c r="P291" i="26"/>
  <c r="R290" i="26"/>
  <c r="Q290" i="26"/>
  <c r="P290" i="26"/>
  <c r="R289" i="26"/>
  <c r="Q289" i="26"/>
  <c r="P289" i="26"/>
  <c r="R288" i="26"/>
  <c r="Q288" i="26"/>
  <c r="P288" i="26"/>
  <c r="R287" i="26"/>
  <c r="Q287" i="26"/>
  <c r="P287" i="26"/>
  <c r="R286" i="26"/>
  <c r="Q286" i="26"/>
  <c r="P286" i="26"/>
  <c r="R285" i="26"/>
  <c r="Q285" i="26"/>
  <c r="P285" i="26"/>
  <c r="R284" i="26"/>
  <c r="Q284" i="26"/>
  <c r="P284" i="26"/>
  <c r="R283" i="26"/>
  <c r="Q283" i="26"/>
  <c r="P283" i="26"/>
  <c r="R282" i="26"/>
  <c r="Q282" i="26"/>
  <c r="P282" i="26"/>
  <c r="R281" i="26"/>
  <c r="Q281" i="26"/>
  <c r="P281" i="26"/>
  <c r="R280" i="26"/>
  <c r="Q280" i="26"/>
  <c r="P280" i="26"/>
  <c r="R279" i="26"/>
  <c r="Q279" i="26"/>
  <c r="P279" i="26"/>
  <c r="R278" i="26"/>
  <c r="Q278" i="26"/>
  <c r="P278" i="26"/>
  <c r="R277" i="26"/>
  <c r="Q277" i="26"/>
  <c r="P277" i="26"/>
  <c r="R276" i="26"/>
  <c r="Q276" i="26"/>
  <c r="P276" i="26"/>
  <c r="R275" i="26"/>
  <c r="Q275" i="26"/>
  <c r="P275" i="26"/>
  <c r="R274" i="26"/>
  <c r="Q274" i="26"/>
  <c r="P274" i="26"/>
  <c r="R273" i="26"/>
  <c r="Q273" i="26"/>
  <c r="P273" i="26"/>
  <c r="R272" i="26"/>
  <c r="Q272" i="26"/>
  <c r="P272" i="26"/>
  <c r="R271" i="26"/>
  <c r="Q271" i="26"/>
  <c r="P271" i="26"/>
  <c r="R270" i="26"/>
  <c r="Q270" i="26"/>
  <c r="P270" i="26"/>
  <c r="R269" i="26"/>
  <c r="Q269" i="26"/>
  <c r="P269" i="26"/>
  <c r="R268" i="26"/>
  <c r="Q268" i="26"/>
  <c r="P268" i="26"/>
  <c r="R267" i="26"/>
  <c r="Q267" i="26"/>
  <c r="P267" i="26"/>
  <c r="R266" i="26"/>
  <c r="Q266" i="26"/>
  <c r="P266" i="26"/>
  <c r="R265" i="26"/>
  <c r="Q265" i="26"/>
  <c r="P265" i="26"/>
  <c r="R264" i="26"/>
  <c r="Q264" i="26"/>
  <c r="P264" i="26"/>
  <c r="R263" i="26"/>
  <c r="Q263" i="26"/>
  <c r="P263" i="26"/>
  <c r="R262" i="26"/>
  <c r="Q262" i="26"/>
  <c r="P262" i="26"/>
  <c r="R261" i="26"/>
  <c r="Q261" i="26"/>
  <c r="P261" i="26"/>
  <c r="R260" i="26"/>
  <c r="Q260" i="26"/>
  <c r="P260" i="26"/>
  <c r="R259" i="26"/>
  <c r="Q259" i="26"/>
  <c r="P259" i="26"/>
  <c r="R258" i="26"/>
  <c r="Q258" i="26"/>
  <c r="P258" i="26"/>
  <c r="R257" i="26"/>
  <c r="Q257" i="26"/>
  <c r="P257" i="26"/>
  <c r="R256" i="26"/>
  <c r="Q256" i="26"/>
  <c r="P256" i="26"/>
  <c r="R255" i="26"/>
  <c r="Q255" i="26"/>
  <c r="P255" i="26"/>
  <c r="R254" i="26"/>
  <c r="Q254" i="26"/>
  <c r="P254" i="26"/>
  <c r="R253" i="26"/>
  <c r="Q253" i="26"/>
  <c r="P253" i="26"/>
  <c r="R252" i="26"/>
  <c r="Q252" i="26"/>
  <c r="P252" i="26"/>
  <c r="R251" i="26"/>
  <c r="Q251" i="26"/>
  <c r="P251" i="26"/>
  <c r="R250" i="26"/>
  <c r="Q250" i="26"/>
  <c r="P250" i="26"/>
  <c r="R249" i="26"/>
  <c r="Q249" i="26"/>
  <c r="P249" i="26"/>
  <c r="R248" i="26"/>
  <c r="Q248" i="26"/>
  <c r="P248" i="26"/>
  <c r="R247" i="26"/>
  <c r="Q247" i="26"/>
  <c r="P247" i="26"/>
  <c r="R246" i="26"/>
  <c r="Q246" i="26"/>
  <c r="P246" i="26"/>
  <c r="R245" i="26"/>
  <c r="Q245" i="26"/>
  <c r="P245" i="26"/>
  <c r="R244" i="26"/>
  <c r="Q244" i="26"/>
  <c r="P244" i="26"/>
  <c r="R243" i="26"/>
  <c r="Q243" i="26"/>
  <c r="P243" i="26"/>
  <c r="R242" i="26"/>
  <c r="Q242" i="26"/>
  <c r="P242" i="26"/>
  <c r="R241" i="26"/>
  <c r="Q241" i="26"/>
  <c r="P241" i="26"/>
  <c r="R240" i="26"/>
  <c r="Q240" i="26"/>
  <c r="P240" i="26"/>
  <c r="R239" i="26"/>
  <c r="Q239" i="26"/>
  <c r="P239" i="26"/>
  <c r="R238" i="26"/>
  <c r="Q238" i="26"/>
  <c r="P238" i="26"/>
  <c r="R237" i="26"/>
  <c r="Q237" i="26"/>
  <c r="P237" i="26"/>
  <c r="R236" i="26"/>
  <c r="Q236" i="26"/>
  <c r="P236" i="26"/>
  <c r="R235" i="26"/>
  <c r="Q235" i="26"/>
  <c r="P235" i="26"/>
  <c r="R234" i="26"/>
  <c r="Q234" i="26"/>
  <c r="P234" i="26"/>
  <c r="R233" i="26"/>
  <c r="Q233" i="26"/>
  <c r="P233" i="26"/>
  <c r="R232" i="26"/>
  <c r="Q232" i="26"/>
  <c r="P232" i="26"/>
  <c r="R231" i="26"/>
  <c r="Q231" i="26"/>
  <c r="P231" i="26"/>
  <c r="R230" i="26"/>
  <c r="Q230" i="26"/>
  <c r="P230" i="26"/>
  <c r="R229" i="26"/>
  <c r="Q229" i="26"/>
  <c r="P229" i="26"/>
  <c r="R228" i="26"/>
  <c r="Q228" i="26"/>
  <c r="P228" i="26"/>
  <c r="R227" i="26"/>
  <c r="Q227" i="26"/>
  <c r="P227" i="26"/>
  <c r="R226" i="26"/>
  <c r="Q226" i="26"/>
  <c r="P226" i="26"/>
  <c r="R225" i="26"/>
  <c r="Q225" i="26"/>
  <c r="P225" i="26"/>
  <c r="R224" i="26"/>
  <c r="Q224" i="26"/>
  <c r="P224" i="26"/>
  <c r="R223" i="26"/>
  <c r="Q223" i="26"/>
  <c r="P223" i="26"/>
  <c r="R222" i="26"/>
  <c r="Q222" i="26"/>
  <c r="P222" i="26"/>
  <c r="R221" i="26"/>
  <c r="Q221" i="26"/>
  <c r="P221" i="26"/>
  <c r="R220" i="26"/>
  <c r="Q220" i="26"/>
  <c r="P220" i="26"/>
  <c r="R219" i="26"/>
  <c r="Q219" i="26"/>
  <c r="P219" i="26"/>
  <c r="R218" i="26"/>
  <c r="Q218" i="26"/>
  <c r="P218" i="26"/>
  <c r="R217" i="26"/>
  <c r="Q217" i="26"/>
  <c r="P217" i="26"/>
  <c r="R216" i="26"/>
  <c r="Q216" i="26"/>
  <c r="P216" i="26"/>
  <c r="R215" i="26"/>
  <c r="Q215" i="26"/>
  <c r="P215" i="26"/>
  <c r="R214" i="26"/>
  <c r="Q214" i="26"/>
  <c r="P214" i="26"/>
  <c r="R213" i="26"/>
  <c r="Q213" i="26"/>
  <c r="P213" i="26"/>
  <c r="R212" i="26"/>
  <c r="Q212" i="26"/>
  <c r="P212" i="26"/>
  <c r="R211" i="26"/>
  <c r="Q211" i="26"/>
  <c r="P211" i="26"/>
  <c r="R210" i="26"/>
  <c r="Q210" i="26"/>
  <c r="P210" i="26"/>
  <c r="R209" i="26"/>
  <c r="Q209" i="26"/>
  <c r="P209" i="26"/>
  <c r="R208" i="26"/>
  <c r="Q208" i="26"/>
  <c r="P208" i="26"/>
  <c r="R207" i="26"/>
  <c r="Q207" i="26"/>
  <c r="P207" i="26"/>
  <c r="R206" i="26"/>
  <c r="Q206" i="26"/>
  <c r="P206" i="26"/>
  <c r="R205" i="26"/>
  <c r="Q205" i="26"/>
  <c r="P205" i="26"/>
  <c r="R204" i="26"/>
  <c r="Q204" i="26"/>
  <c r="P204" i="26"/>
  <c r="R203" i="26"/>
  <c r="Q203" i="26"/>
  <c r="P203" i="26"/>
  <c r="R202" i="26"/>
  <c r="Q202" i="26"/>
  <c r="P202" i="26"/>
  <c r="R201" i="26"/>
  <c r="Q201" i="26"/>
  <c r="P201" i="26"/>
  <c r="R200" i="26"/>
  <c r="Q200" i="26"/>
  <c r="P200" i="26"/>
  <c r="R199" i="26"/>
  <c r="Q199" i="26"/>
  <c r="P199" i="26"/>
  <c r="R198" i="26"/>
  <c r="Q198" i="26"/>
  <c r="P198" i="26"/>
  <c r="R197" i="26"/>
  <c r="Q197" i="26"/>
  <c r="P197" i="26"/>
  <c r="R196" i="26"/>
  <c r="Q196" i="26"/>
  <c r="P196" i="26"/>
  <c r="R195" i="26"/>
  <c r="Q195" i="26"/>
  <c r="P195" i="26"/>
  <c r="R194" i="26"/>
  <c r="Q194" i="26"/>
  <c r="P194" i="26"/>
  <c r="R193" i="26"/>
  <c r="Q193" i="26"/>
  <c r="P193" i="26"/>
  <c r="R192" i="26"/>
  <c r="Q192" i="26"/>
  <c r="P192" i="26"/>
  <c r="R191" i="26"/>
  <c r="Q191" i="26"/>
  <c r="P191" i="26"/>
  <c r="R190" i="26"/>
  <c r="Q190" i="26"/>
  <c r="P190" i="26"/>
  <c r="R189" i="26"/>
  <c r="Q189" i="26"/>
  <c r="P189" i="26"/>
  <c r="R188" i="26"/>
  <c r="Q188" i="26"/>
  <c r="P188" i="26"/>
  <c r="R187" i="26"/>
  <c r="Q187" i="26"/>
  <c r="P187" i="26"/>
  <c r="R186" i="26"/>
  <c r="Q186" i="26"/>
  <c r="P186" i="26"/>
  <c r="R185" i="26"/>
  <c r="Q185" i="26"/>
  <c r="P185" i="26"/>
  <c r="R184" i="26"/>
  <c r="Q184" i="26"/>
  <c r="P184" i="26"/>
  <c r="R183" i="26"/>
  <c r="Q183" i="26"/>
  <c r="P183" i="26"/>
  <c r="R182" i="26"/>
  <c r="Q182" i="26"/>
  <c r="P182" i="26"/>
  <c r="R181" i="26"/>
  <c r="Q181" i="26"/>
  <c r="P181" i="26"/>
  <c r="R180" i="26"/>
  <c r="Q180" i="26"/>
  <c r="P180" i="26"/>
  <c r="R179" i="26"/>
  <c r="Q179" i="26"/>
  <c r="P179" i="26"/>
  <c r="R178" i="26"/>
  <c r="Q178" i="26"/>
  <c r="P178" i="26"/>
  <c r="R177" i="26"/>
  <c r="Q177" i="26"/>
  <c r="P177" i="26"/>
  <c r="R176" i="26"/>
  <c r="Q176" i="26"/>
  <c r="P176" i="26"/>
  <c r="R175" i="26"/>
  <c r="Q175" i="26"/>
  <c r="P175" i="26"/>
  <c r="R174" i="26"/>
  <c r="Q174" i="26"/>
  <c r="P174" i="26"/>
  <c r="R173" i="26"/>
  <c r="Q173" i="26"/>
  <c r="P173" i="26"/>
  <c r="R172" i="26"/>
  <c r="Q172" i="26"/>
  <c r="P172" i="26"/>
  <c r="R171" i="26"/>
  <c r="Q171" i="26"/>
  <c r="P171" i="26"/>
  <c r="R170" i="26"/>
  <c r="Q170" i="26"/>
  <c r="P170" i="26"/>
  <c r="R169" i="26"/>
  <c r="Q169" i="26"/>
  <c r="P169" i="26"/>
  <c r="R168" i="26"/>
  <c r="Q168" i="26"/>
  <c r="P168" i="26"/>
  <c r="R167" i="26"/>
  <c r="Q167" i="26"/>
  <c r="P167" i="26"/>
  <c r="R166" i="26"/>
  <c r="Q166" i="26"/>
  <c r="P166" i="26"/>
  <c r="R165" i="26"/>
  <c r="Q165" i="26"/>
  <c r="P165" i="26"/>
  <c r="R164" i="26"/>
  <c r="Q164" i="26"/>
  <c r="P164" i="26"/>
  <c r="R163" i="26"/>
  <c r="Q163" i="26"/>
  <c r="P163" i="26"/>
  <c r="R162" i="26"/>
  <c r="Q162" i="26"/>
  <c r="P162" i="26"/>
  <c r="R161" i="26"/>
  <c r="Q161" i="26"/>
  <c r="P161" i="26"/>
  <c r="R160" i="26"/>
  <c r="Q160" i="26"/>
  <c r="P160" i="26"/>
  <c r="R159" i="26"/>
  <c r="Q159" i="26"/>
  <c r="P159" i="26"/>
  <c r="R158" i="26"/>
  <c r="Q158" i="26"/>
  <c r="P158" i="26"/>
  <c r="R157" i="26"/>
  <c r="Q157" i="26"/>
  <c r="P157" i="26"/>
  <c r="R156" i="26"/>
  <c r="Q156" i="26"/>
  <c r="P156" i="26"/>
  <c r="R155" i="26"/>
  <c r="Q155" i="26"/>
  <c r="P155" i="26"/>
  <c r="R154" i="26"/>
  <c r="Q154" i="26"/>
  <c r="P154" i="26"/>
  <c r="R153" i="26"/>
  <c r="Q153" i="26"/>
  <c r="P153" i="26"/>
  <c r="R152" i="26"/>
  <c r="Q152" i="26"/>
  <c r="P152" i="26"/>
  <c r="R151" i="26"/>
  <c r="Q151" i="26"/>
  <c r="P151" i="26"/>
  <c r="R150" i="26"/>
  <c r="Q150" i="26"/>
  <c r="P150" i="26"/>
  <c r="R149" i="26"/>
  <c r="Q149" i="26"/>
  <c r="P149" i="26"/>
  <c r="R148" i="26"/>
  <c r="Q148" i="26"/>
  <c r="P148" i="26"/>
  <c r="R147" i="26"/>
  <c r="Q147" i="26"/>
  <c r="P147" i="26"/>
  <c r="R146" i="26"/>
  <c r="Q146" i="26"/>
  <c r="P146" i="26"/>
  <c r="R145" i="26"/>
  <c r="Q145" i="26"/>
  <c r="P145" i="26"/>
  <c r="R144" i="26"/>
  <c r="Q144" i="26"/>
  <c r="P144" i="26"/>
  <c r="R143" i="26"/>
  <c r="Q143" i="26"/>
  <c r="P143" i="26"/>
  <c r="R142" i="26"/>
  <c r="Q142" i="26"/>
  <c r="P142" i="26"/>
  <c r="R141" i="26"/>
  <c r="Q141" i="26"/>
  <c r="P141" i="26"/>
  <c r="R140" i="26"/>
  <c r="Q140" i="26"/>
  <c r="P140" i="26"/>
  <c r="R139" i="26"/>
  <c r="Q139" i="26"/>
  <c r="P139" i="26"/>
  <c r="R138" i="26"/>
  <c r="Q138" i="26"/>
  <c r="P138" i="26"/>
  <c r="R137" i="26"/>
  <c r="Q137" i="26"/>
  <c r="P137" i="26"/>
  <c r="R136" i="26"/>
  <c r="Q136" i="26"/>
  <c r="P136" i="26"/>
  <c r="R135" i="26"/>
  <c r="Q135" i="26"/>
  <c r="P135" i="26"/>
  <c r="R134" i="26"/>
  <c r="Q134" i="26"/>
  <c r="P134" i="26"/>
  <c r="R133" i="26"/>
  <c r="Q133" i="26"/>
  <c r="P133" i="26"/>
  <c r="R132" i="26"/>
  <c r="Q132" i="26"/>
  <c r="P132" i="26"/>
  <c r="R131" i="26"/>
  <c r="Q131" i="26"/>
  <c r="P131" i="26"/>
  <c r="R130" i="26"/>
  <c r="Q130" i="26"/>
  <c r="P130" i="26"/>
  <c r="R129" i="26"/>
  <c r="Q129" i="26"/>
  <c r="P129" i="26"/>
  <c r="R128" i="26"/>
  <c r="Q128" i="26"/>
  <c r="P128" i="26"/>
  <c r="R127" i="26"/>
  <c r="Q127" i="26"/>
  <c r="P127" i="26"/>
  <c r="R126" i="26"/>
  <c r="Q126" i="26"/>
  <c r="P126" i="26"/>
  <c r="R125" i="26"/>
  <c r="Q125" i="26"/>
  <c r="P125" i="26"/>
  <c r="R124" i="26"/>
  <c r="Q124" i="26"/>
  <c r="P124" i="26"/>
  <c r="R123" i="26"/>
  <c r="Q123" i="26"/>
  <c r="P123" i="26"/>
  <c r="R122" i="26"/>
  <c r="Q122" i="26"/>
  <c r="P122" i="26"/>
  <c r="R121" i="26"/>
  <c r="Q121" i="26"/>
  <c r="P121" i="26"/>
  <c r="R120" i="26"/>
  <c r="Q120" i="26"/>
  <c r="P120" i="26"/>
  <c r="R119" i="26"/>
  <c r="Q119" i="26"/>
  <c r="P119" i="26"/>
  <c r="R118" i="26"/>
  <c r="Q118" i="26"/>
  <c r="P118" i="26"/>
  <c r="R117" i="26"/>
  <c r="Q117" i="26"/>
  <c r="P117" i="26"/>
  <c r="R116" i="26"/>
  <c r="Q116" i="26"/>
  <c r="P116" i="26"/>
  <c r="R115" i="26"/>
  <c r="Q115" i="26"/>
  <c r="P115" i="26"/>
  <c r="R114" i="26"/>
  <c r="Q114" i="26"/>
  <c r="P114" i="26"/>
  <c r="R113" i="26"/>
  <c r="Q113" i="26"/>
  <c r="P113" i="26"/>
  <c r="R112" i="26"/>
  <c r="Q112" i="26"/>
  <c r="P112" i="26"/>
  <c r="R111" i="26"/>
  <c r="Q111" i="26"/>
  <c r="P111" i="26"/>
  <c r="R110" i="26"/>
  <c r="Q110" i="26"/>
  <c r="P110" i="26"/>
  <c r="R109" i="26"/>
  <c r="Q109" i="26"/>
  <c r="P109" i="26"/>
  <c r="R108" i="26"/>
  <c r="Q108" i="26"/>
  <c r="P108" i="26"/>
  <c r="R107" i="26"/>
  <c r="Q107" i="26"/>
  <c r="P107" i="26"/>
  <c r="R106" i="26"/>
  <c r="Q106" i="26"/>
  <c r="P106" i="26"/>
  <c r="R105" i="26"/>
  <c r="Q105" i="26"/>
  <c r="P105" i="26"/>
  <c r="R104" i="26"/>
  <c r="Q104" i="26"/>
  <c r="P104" i="26"/>
  <c r="R103" i="26"/>
  <c r="Q103" i="26"/>
  <c r="P103" i="26"/>
  <c r="R102" i="26"/>
  <c r="Q102" i="26"/>
  <c r="P102" i="26"/>
  <c r="R101" i="26"/>
  <c r="Q101" i="26"/>
  <c r="P101" i="26"/>
  <c r="R100" i="26"/>
  <c r="Q100" i="26"/>
  <c r="P100" i="26"/>
  <c r="R99" i="26"/>
  <c r="Q99" i="26"/>
  <c r="P99" i="26"/>
  <c r="R98" i="26"/>
  <c r="Q98" i="26"/>
  <c r="P98" i="26"/>
  <c r="R97" i="26"/>
  <c r="Q97" i="26"/>
  <c r="P97" i="26"/>
  <c r="R96" i="26"/>
  <c r="Q96" i="26"/>
  <c r="P96" i="26"/>
  <c r="R95" i="26"/>
  <c r="Q95" i="26"/>
  <c r="P95" i="26"/>
  <c r="R94" i="26"/>
  <c r="Q94" i="26"/>
  <c r="P94" i="26"/>
  <c r="R93" i="26"/>
  <c r="Q93" i="26"/>
  <c r="P93" i="26"/>
  <c r="R92" i="26"/>
  <c r="Q92" i="26"/>
  <c r="P92" i="26"/>
  <c r="R91" i="26"/>
  <c r="Q91" i="26"/>
  <c r="P91" i="26"/>
  <c r="R90" i="26"/>
  <c r="Q90" i="26"/>
  <c r="P90" i="26"/>
  <c r="R89" i="26"/>
  <c r="Q89" i="26"/>
  <c r="P89" i="26"/>
  <c r="R88" i="26"/>
  <c r="Q88" i="26"/>
  <c r="P88" i="26"/>
  <c r="R87" i="26"/>
  <c r="Q87" i="26"/>
  <c r="P87" i="26"/>
  <c r="R86" i="26"/>
  <c r="Q86" i="26"/>
  <c r="P86" i="26"/>
  <c r="R85" i="26"/>
  <c r="Q85" i="26"/>
  <c r="P85" i="26"/>
  <c r="R84" i="26"/>
  <c r="Q84" i="26"/>
  <c r="P84" i="26"/>
  <c r="R83" i="26"/>
  <c r="Q83" i="26"/>
  <c r="P83" i="26"/>
  <c r="R82" i="26"/>
  <c r="Q82" i="26"/>
  <c r="P82" i="26"/>
  <c r="R81" i="26"/>
  <c r="Q81" i="26"/>
  <c r="P81" i="26"/>
  <c r="R80" i="26"/>
  <c r="Q80" i="26"/>
  <c r="P80" i="26"/>
  <c r="R79" i="26"/>
  <c r="Q79" i="26"/>
  <c r="P79" i="26"/>
  <c r="R78" i="26"/>
  <c r="Q78" i="26"/>
  <c r="P78" i="26"/>
  <c r="R77" i="26"/>
  <c r="Q77" i="26"/>
  <c r="P77" i="26"/>
  <c r="R76" i="26"/>
  <c r="Q76" i="26"/>
  <c r="P76" i="26"/>
  <c r="R75" i="26"/>
  <c r="Q75" i="26"/>
  <c r="P75" i="26"/>
  <c r="R74" i="26"/>
  <c r="Q74" i="26"/>
  <c r="P74" i="26"/>
  <c r="R73" i="26"/>
  <c r="Q73" i="26"/>
  <c r="P73" i="26"/>
  <c r="R72" i="26"/>
  <c r="Q72" i="26"/>
  <c r="P72" i="26"/>
  <c r="R71" i="26"/>
  <c r="Q71" i="26"/>
  <c r="P71" i="26"/>
  <c r="R70" i="26"/>
  <c r="Q70" i="26"/>
  <c r="P70" i="26"/>
  <c r="R69" i="26"/>
  <c r="Q69" i="26"/>
  <c r="P69" i="26"/>
  <c r="R68" i="26"/>
  <c r="Q68" i="26"/>
  <c r="P68" i="26"/>
  <c r="R67" i="26"/>
  <c r="Q67" i="26"/>
  <c r="P67" i="26"/>
  <c r="R66" i="26"/>
  <c r="Q66" i="26"/>
  <c r="P66" i="26"/>
  <c r="R65" i="26"/>
  <c r="Q65" i="26"/>
  <c r="P65" i="26"/>
  <c r="R64" i="26"/>
  <c r="Q64" i="26"/>
  <c r="P64" i="26"/>
  <c r="R63" i="26"/>
  <c r="Q63" i="26"/>
  <c r="P63" i="26"/>
  <c r="R62" i="26"/>
  <c r="Q62" i="26"/>
  <c r="P62" i="26"/>
  <c r="R61" i="26"/>
  <c r="Q61" i="26"/>
  <c r="P61" i="26"/>
  <c r="R60" i="26"/>
  <c r="Q60" i="26"/>
  <c r="P60" i="26"/>
  <c r="R59" i="26"/>
  <c r="Q59" i="26"/>
  <c r="P59" i="26"/>
  <c r="R58" i="26"/>
  <c r="Q58" i="26"/>
  <c r="P58" i="26"/>
  <c r="R57" i="26"/>
  <c r="Q57" i="26"/>
  <c r="P57" i="26"/>
  <c r="R56" i="26"/>
  <c r="Q56" i="26"/>
  <c r="P56" i="26"/>
  <c r="R55" i="26"/>
  <c r="Q55" i="26"/>
  <c r="P55" i="26"/>
  <c r="R54" i="26"/>
  <c r="Q54" i="26"/>
  <c r="P54" i="26"/>
  <c r="R53" i="26"/>
  <c r="Q53" i="26"/>
  <c r="P53" i="26"/>
  <c r="R52" i="26"/>
  <c r="Q52" i="26"/>
  <c r="P52" i="26"/>
  <c r="R51" i="26"/>
  <c r="Q51" i="26"/>
  <c r="P51" i="26"/>
  <c r="R50" i="26"/>
  <c r="Q50" i="26"/>
  <c r="P50" i="26"/>
  <c r="R49" i="26"/>
  <c r="Q49" i="26"/>
  <c r="P49" i="26"/>
  <c r="R48" i="26"/>
  <c r="Q48" i="26"/>
  <c r="P48" i="26"/>
  <c r="R47" i="26"/>
  <c r="Q47" i="26"/>
  <c r="P47" i="26"/>
  <c r="R46" i="26"/>
  <c r="Q46" i="26"/>
  <c r="P46" i="26"/>
  <c r="R45" i="26"/>
  <c r="Q45" i="26"/>
  <c r="P45" i="26"/>
  <c r="R44" i="26"/>
  <c r="Q44" i="26"/>
  <c r="P44" i="26"/>
  <c r="R43" i="26"/>
  <c r="Q43" i="26"/>
  <c r="P43" i="26"/>
  <c r="R42" i="26"/>
  <c r="Q42" i="26"/>
  <c r="P42" i="26"/>
  <c r="R41" i="26"/>
  <c r="Q41" i="26"/>
  <c r="P41" i="26"/>
  <c r="R40" i="26"/>
  <c r="Q40" i="26"/>
  <c r="P40" i="26"/>
  <c r="R39" i="26"/>
  <c r="Q39" i="26"/>
  <c r="P39" i="26"/>
  <c r="R38" i="26"/>
  <c r="Q38" i="26"/>
  <c r="P38" i="26"/>
  <c r="R37" i="26"/>
  <c r="Q37" i="26"/>
  <c r="P37" i="26"/>
  <c r="R36" i="26"/>
  <c r="Q36" i="26"/>
  <c r="P36" i="26"/>
  <c r="R35" i="26"/>
  <c r="Q35" i="26"/>
  <c r="P35" i="26"/>
  <c r="R34" i="26"/>
  <c r="Q34" i="26"/>
  <c r="P34" i="26"/>
  <c r="R33" i="26"/>
  <c r="Q33" i="26"/>
  <c r="P33" i="26"/>
  <c r="R32" i="26"/>
  <c r="Q32" i="26"/>
  <c r="P32" i="26"/>
  <c r="R31" i="26"/>
  <c r="Q31" i="26"/>
  <c r="P31" i="26"/>
  <c r="R30" i="26"/>
  <c r="Q30" i="26"/>
  <c r="P30" i="26"/>
  <c r="R29" i="26"/>
  <c r="Q29" i="26"/>
  <c r="P29" i="26"/>
  <c r="R28" i="26"/>
  <c r="Q28" i="26"/>
  <c r="P28" i="26"/>
  <c r="R27" i="26"/>
  <c r="Q27" i="26"/>
  <c r="P27" i="26"/>
  <c r="R26" i="26"/>
  <c r="Q26" i="26"/>
  <c r="P26" i="26"/>
  <c r="R25" i="26"/>
  <c r="Q25" i="26"/>
  <c r="P25" i="26"/>
  <c r="R24" i="26"/>
  <c r="Q24" i="26"/>
  <c r="P24" i="26"/>
  <c r="R23" i="26"/>
  <c r="Q23" i="26"/>
  <c r="P23" i="26"/>
  <c r="R22" i="26"/>
  <c r="Q22" i="26"/>
  <c r="P22" i="26"/>
  <c r="R21" i="26"/>
  <c r="Q21" i="26"/>
  <c r="P21" i="26"/>
  <c r="R20" i="26"/>
  <c r="Q20" i="26"/>
  <c r="P20" i="26"/>
  <c r="R19" i="26"/>
  <c r="Q19" i="26"/>
  <c r="P19" i="26"/>
  <c r="R18" i="26"/>
  <c r="Q18" i="26"/>
  <c r="P18" i="26"/>
  <c r="R17" i="26"/>
  <c r="Q17" i="26"/>
  <c r="P17" i="26"/>
  <c r="R16" i="26"/>
  <c r="Q16" i="26"/>
  <c r="P16" i="26"/>
  <c r="R15" i="26"/>
  <c r="Q15" i="26"/>
  <c r="P15" i="26"/>
  <c r="R14" i="26"/>
  <c r="Q14" i="26"/>
  <c r="P14" i="26"/>
  <c r="R13" i="26"/>
  <c r="Q13" i="26"/>
  <c r="P13" i="26"/>
  <c r="R12" i="26"/>
  <c r="Q12" i="26"/>
  <c r="P12" i="26"/>
  <c r="R11" i="26"/>
  <c r="Q11" i="26"/>
  <c r="P11" i="26"/>
  <c r="R10" i="26"/>
  <c r="Q10" i="26"/>
  <c r="P10" i="26"/>
  <c r="R9" i="26"/>
  <c r="Q9" i="26"/>
  <c r="P9" i="26"/>
  <c r="R8" i="26"/>
  <c r="Q8" i="26"/>
  <c r="P8" i="26"/>
  <c r="R7" i="26"/>
  <c r="Q7" i="26"/>
  <c r="P7" i="26"/>
  <c r="R6" i="26"/>
  <c r="Q6" i="26"/>
  <c r="P6" i="26"/>
  <c r="R5" i="26"/>
  <c r="Q5" i="26"/>
  <c r="P5" i="26"/>
  <c r="R4" i="26"/>
  <c r="Q4" i="26"/>
  <c r="P4" i="26"/>
  <c r="R3" i="26"/>
  <c r="Q3" i="26"/>
  <c r="P3" i="26"/>
  <c r="R2" i="26"/>
  <c r="Q2" i="26"/>
  <c r="P2" i="26"/>
  <c r="H187" i="27" l="1"/>
  <c r="H216" i="27"/>
  <c r="H255" i="27"/>
  <c r="H284" i="27"/>
  <c r="H429" i="27"/>
  <c r="H574" i="27"/>
  <c r="H758" i="27"/>
  <c r="H787" i="27"/>
  <c r="H1058" i="27"/>
  <c r="H1297" i="27"/>
  <c r="H1384" i="27"/>
  <c r="H1613" i="27"/>
  <c r="H24" i="27"/>
  <c r="H43" i="27"/>
  <c r="H169" i="27"/>
  <c r="H226" i="27"/>
  <c r="H265" i="27"/>
  <c r="H381" i="27"/>
  <c r="H439" i="27"/>
  <c r="H449" i="27"/>
  <c r="H584" i="27"/>
  <c r="H642" i="27"/>
  <c r="H729" i="27"/>
  <c r="H797" i="27"/>
  <c r="H837" i="27"/>
  <c r="H884" i="27"/>
  <c r="H913" i="27"/>
  <c r="H971" i="27"/>
  <c r="H1029" i="27"/>
  <c r="H1087" i="27"/>
  <c r="H1106" i="27"/>
  <c r="H1135" i="27"/>
  <c r="H1154" i="27"/>
  <c r="H1231" i="27"/>
  <c r="H1260" i="27"/>
  <c r="H1307" i="27"/>
  <c r="H1326" i="27"/>
  <c r="H1336" i="27"/>
  <c r="H1366" i="27"/>
  <c r="H1490" i="27"/>
  <c r="H1566" i="27"/>
  <c r="H1642" i="27"/>
  <c r="H1661" i="27"/>
  <c r="H1690" i="27"/>
  <c r="H1700" i="27"/>
  <c r="H1787" i="27"/>
  <c r="H1405" i="27"/>
  <c r="H6" i="27"/>
  <c r="H63" i="27"/>
  <c r="H92" i="27"/>
  <c r="H121" i="27"/>
  <c r="H179" i="27"/>
  <c r="H189" i="27"/>
  <c r="H276" i="27"/>
  <c r="H334" i="27"/>
  <c r="H373" i="27"/>
  <c r="H489" i="27"/>
  <c r="H547" i="27"/>
  <c r="H692" i="27"/>
  <c r="H750" i="27"/>
  <c r="H866" i="27"/>
  <c r="H963" i="27"/>
  <c r="H992" i="27"/>
  <c r="H1050" i="27"/>
  <c r="H1079" i="27"/>
  <c r="H1222" i="27"/>
  <c r="H1347" i="27"/>
  <c r="H1453" i="27"/>
  <c r="H1529" i="27"/>
  <c r="H1587" i="27"/>
  <c r="H1634" i="27"/>
  <c r="H1653" i="27"/>
  <c r="H1681" i="27"/>
  <c r="H199" i="27"/>
  <c r="H296" i="27"/>
  <c r="H731" i="27"/>
  <c r="H973" i="27"/>
  <c r="H1127" i="27"/>
  <c r="H1156" i="27"/>
  <c r="H1328" i="27"/>
  <c r="H1644" i="27"/>
  <c r="H1663" i="27"/>
  <c r="H1731" i="27"/>
  <c r="H55" i="27"/>
  <c r="H142" i="27"/>
  <c r="H171" i="27"/>
  <c r="H239" i="27"/>
  <c r="H364" i="27"/>
  <c r="H412" i="27"/>
  <c r="H451" i="27"/>
  <c r="H480" i="27"/>
  <c r="H567" i="27"/>
  <c r="H673" i="27"/>
  <c r="H702" i="27"/>
  <c r="H839" i="27"/>
  <c r="H984" i="27"/>
  <c r="H1013" i="27"/>
  <c r="H1137" i="27"/>
  <c r="H1166" i="27"/>
  <c r="H1339" i="27"/>
  <c r="H1368" i="27"/>
  <c r="H8" i="27"/>
  <c r="H123" i="27"/>
  <c r="H191" i="27"/>
  <c r="H249" i="27"/>
  <c r="H259" i="27"/>
  <c r="H491" i="27"/>
  <c r="H781" i="27"/>
  <c r="H791" i="27"/>
  <c r="H868" i="27"/>
  <c r="H907" i="27"/>
  <c r="H946" i="27"/>
  <c r="H965" i="27"/>
  <c r="H1004" i="27"/>
  <c r="H1062" i="27"/>
  <c r="H1118" i="27"/>
  <c r="H1147" i="27"/>
  <c r="H1177" i="27"/>
  <c r="H1253" i="27"/>
  <c r="H1282" i="27"/>
  <c r="H1320" i="27"/>
  <c r="H1349" i="27"/>
  <c r="H1436" i="27"/>
  <c r="H1809" i="27"/>
  <c r="H298" i="27"/>
  <c r="H472" i="27"/>
  <c r="H530" i="27"/>
  <c r="H588" i="27"/>
  <c r="H646" i="27"/>
  <c r="H888" i="27"/>
  <c r="H1158" i="27"/>
  <c r="H1187" i="27"/>
  <c r="H1752" i="27"/>
  <c r="H1791" i="27"/>
  <c r="H305" i="27"/>
  <c r="H173" i="27"/>
  <c r="H482" i="27"/>
  <c r="H511" i="27"/>
  <c r="H540" i="27"/>
  <c r="H617" i="27"/>
  <c r="H1168" i="27"/>
  <c r="H1264" i="27"/>
  <c r="H1370" i="27"/>
  <c r="H1446" i="27"/>
  <c r="H1523" i="27"/>
  <c r="H1580" i="27"/>
  <c r="H1599" i="27"/>
  <c r="H1743" i="27"/>
  <c r="H1772" i="27"/>
  <c r="H1040" i="27"/>
  <c r="H67" i="27"/>
  <c r="H551" i="27"/>
  <c r="H598" i="27"/>
  <c r="H714" i="27"/>
  <c r="H822" i="27"/>
  <c r="H957" i="27"/>
  <c r="H986" i="27"/>
  <c r="H996" i="27"/>
  <c r="H1120" i="27"/>
  <c r="H1197" i="27"/>
  <c r="H1245" i="27"/>
  <c r="H1274" i="27"/>
  <c r="H1341" i="27"/>
  <c r="H1504" i="27"/>
  <c r="H1533" i="27"/>
  <c r="H1811" i="27"/>
  <c r="H1150" i="27"/>
  <c r="H1686" i="27"/>
  <c r="H222" i="27"/>
  <c r="H290" i="27"/>
  <c r="H435" i="27"/>
  <c r="H464" i="27"/>
  <c r="H696" i="27"/>
  <c r="H725" i="27"/>
  <c r="H832" i="27"/>
  <c r="H851" i="27"/>
  <c r="H948" i="27"/>
  <c r="H1006" i="27"/>
  <c r="H1064" i="27"/>
  <c r="H1102" i="27"/>
  <c r="H1457" i="27"/>
  <c r="H1543" i="27"/>
  <c r="H107" i="27"/>
  <c r="H136" i="27"/>
  <c r="H232" i="27"/>
  <c r="H406" i="27"/>
  <c r="H445" i="27"/>
  <c r="H484" i="27"/>
  <c r="H503" i="27"/>
  <c r="H648" i="27"/>
  <c r="H803" i="27"/>
  <c r="H861" i="27"/>
  <c r="H919" i="27"/>
  <c r="H977" i="27"/>
  <c r="H1093" i="27"/>
  <c r="H1131" i="27"/>
  <c r="H1467" i="27"/>
  <c r="H1572" i="27"/>
  <c r="H1601" i="27"/>
  <c r="H1706" i="27"/>
  <c r="H1745" i="27"/>
  <c r="H1710" i="27"/>
  <c r="H677" i="27"/>
  <c r="H706" i="27"/>
  <c r="H843" i="27"/>
  <c r="H1141" i="27"/>
  <c r="H1237" i="27"/>
  <c r="H1496" i="27"/>
  <c r="H237" i="27"/>
  <c r="H391" i="27"/>
  <c r="H88" i="27"/>
  <c r="H98" i="27"/>
  <c r="H117" i="27"/>
  <c r="H272" i="27"/>
  <c r="H311" i="27"/>
  <c r="H340" i="27"/>
  <c r="H495" i="27"/>
  <c r="H553" i="27"/>
  <c r="H571" i="27"/>
  <c r="H658" i="27"/>
  <c r="H687" i="27"/>
  <c r="H756" i="27"/>
  <c r="H814" i="27"/>
  <c r="H872" i="27"/>
  <c r="H901" i="27"/>
  <c r="H940" i="27"/>
  <c r="H959" i="27"/>
  <c r="H1218" i="27"/>
  <c r="H1276" i="27"/>
  <c r="H1382" i="27"/>
  <c r="H1430" i="27"/>
  <c r="H1477" i="27"/>
  <c r="H1506" i="27"/>
  <c r="H1677" i="27"/>
  <c r="H263" i="27"/>
  <c r="H379" i="27"/>
  <c r="H640" i="27"/>
  <c r="H853" i="27"/>
  <c r="H911" i="27"/>
  <c r="H1104" i="27"/>
  <c r="H1181" i="27"/>
  <c r="H1688" i="27"/>
  <c r="H1813" i="27"/>
  <c r="H208" i="27"/>
  <c r="H420" i="27"/>
  <c r="H924" i="27"/>
  <c r="H1241" i="27"/>
  <c r="H505" i="27"/>
  <c r="H534" i="27"/>
  <c r="H563" i="27"/>
  <c r="H592" i="27"/>
  <c r="H766" i="27"/>
  <c r="H835" i="27"/>
  <c r="H951" i="27"/>
  <c r="H1009" i="27"/>
  <c r="H1422" i="27"/>
  <c r="H1469" i="27"/>
  <c r="H1498" i="27"/>
  <c r="H1669" i="27"/>
  <c r="H623" i="27"/>
  <c r="H710" i="27"/>
  <c r="H206" i="27"/>
  <c r="H274" i="27"/>
  <c r="H331" i="27"/>
  <c r="H621" i="27"/>
  <c r="H679" i="27"/>
  <c r="H90" i="27"/>
  <c r="H109" i="27"/>
  <c r="H294" i="27"/>
  <c r="H545" i="27"/>
  <c r="H748" i="27"/>
  <c r="H1089" i="27"/>
  <c r="H1393" i="27"/>
  <c r="H1549" i="27"/>
  <c r="H1568" i="27"/>
  <c r="H257" i="27"/>
  <c r="H424" i="27"/>
  <c r="H739" i="27"/>
  <c r="H886" i="27"/>
  <c r="H998" i="27"/>
  <c r="H1044" i="27"/>
  <c r="H1108" i="27"/>
  <c r="H1199" i="27"/>
  <c r="H1301" i="27"/>
  <c r="H1448" i="27"/>
  <c r="H1486" i="27"/>
  <c r="H1531" i="27"/>
  <c r="H1712" i="27"/>
  <c r="H1768" i="27"/>
  <c r="H34" i="27"/>
  <c r="H53" i="27"/>
  <c r="H72" i="27"/>
  <c r="H100" i="27"/>
  <c r="H202" i="27"/>
  <c r="H220" i="27"/>
  <c r="H323" i="27"/>
  <c r="H342" i="27"/>
  <c r="H397" i="27"/>
  <c r="H590" i="27"/>
  <c r="H859" i="27"/>
  <c r="H961" i="27"/>
  <c r="H1017" i="27"/>
  <c r="H1541" i="27"/>
  <c r="H1578" i="27"/>
  <c r="H1667" i="27"/>
  <c r="H1778" i="27"/>
  <c r="H1797" i="27"/>
  <c r="H166" i="27"/>
  <c r="H193" i="27"/>
  <c r="H619" i="27"/>
  <c r="H683" i="27"/>
  <c r="H777" i="27"/>
  <c r="H185" i="27"/>
  <c r="H721" i="27"/>
  <c r="H768" i="27"/>
  <c r="H990" i="27"/>
  <c r="H1073" i="27"/>
  <c r="H1145" i="27"/>
  <c r="H1172" i="27"/>
  <c r="H1357" i="27"/>
  <c r="H1376" i="27"/>
  <c r="H1413" i="27"/>
  <c r="H1605" i="27"/>
  <c r="H1723" i="27"/>
  <c r="H1741" i="27"/>
  <c r="H1760" i="27"/>
  <c r="H45" i="27"/>
  <c r="H74" i="27"/>
  <c r="H129" i="27"/>
  <c r="H148" i="27"/>
  <c r="H325" i="27"/>
  <c r="H344" i="27"/>
  <c r="H362" i="27"/>
  <c r="H408" i="27"/>
  <c r="H426" i="27"/>
  <c r="H509" i="27"/>
  <c r="H528" i="27"/>
  <c r="H565" i="27"/>
  <c r="H629" i="27"/>
  <c r="H675" i="27"/>
  <c r="H694" i="27"/>
  <c r="H806" i="27"/>
  <c r="H824" i="27"/>
  <c r="H870" i="27"/>
  <c r="H926" i="27"/>
  <c r="H1019" i="27"/>
  <c r="H1164" i="27"/>
  <c r="H1183" i="27"/>
  <c r="H1201" i="27"/>
  <c r="H1285" i="27"/>
  <c r="H1330" i="27"/>
  <c r="H1432" i="27"/>
  <c r="H1552" i="27"/>
  <c r="H1696" i="27"/>
  <c r="H1714" i="27"/>
  <c r="H1770" i="27"/>
  <c r="H1780" i="27"/>
  <c r="H1799" i="27"/>
  <c r="H37" i="27"/>
  <c r="H177" i="27"/>
  <c r="H241" i="27"/>
  <c r="H251" i="27"/>
  <c r="H270" i="27"/>
  <c r="H307" i="27"/>
  <c r="H354" i="27"/>
  <c r="H400" i="27"/>
  <c r="H437" i="27"/>
  <c r="H667" i="27"/>
  <c r="H704" i="27"/>
  <c r="H723" i="27"/>
  <c r="H982" i="27"/>
  <c r="H1174" i="27"/>
  <c r="H1359" i="27"/>
  <c r="H1525" i="27"/>
  <c r="H1562" i="27"/>
  <c r="H1397" i="27"/>
  <c r="H1479" i="27"/>
  <c r="H1626" i="27"/>
  <c r="H10" i="27"/>
  <c r="H28" i="27"/>
  <c r="H65" i="27"/>
  <c r="H140" i="27"/>
  <c r="H214" i="27"/>
  <c r="H520" i="27"/>
  <c r="H733" i="27"/>
  <c r="H770" i="27"/>
  <c r="H1075" i="27"/>
  <c r="H1212" i="27"/>
  <c r="H1295" i="27"/>
  <c r="H47" i="27"/>
  <c r="H261" i="27"/>
  <c r="H447" i="27"/>
  <c r="H493" i="27"/>
  <c r="H789" i="27"/>
  <c r="H890" i="27"/>
  <c r="H909" i="27"/>
  <c r="H1002" i="27"/>
  <c r="H1185" i="27"/>
  <c r="H1268" i="27"/>
  <c r="H1461" i="27"/>
  <c r="H1516" i="27"/>
  <c r="H1535" i="27"/>
  <c r="H1554" i="27"/>
  <c r="H76" i="27"/>
  <c r="H224" i="27"/>
  <c r="H327" i="27"/>
  <c r="H346" i="27"/>
  <c r="H576" i="27"/>
  <c r="H594" i="27"/>
  <c r="H632" i="27"/>
  <c r="H808" i="27"/>
  <c r="H928" i="27"/>
  <c r="H1021" i="27"/>
  <c r="H1048" i="27"/>
  <c r="H1112" i="27"/>
  <c r="H1287" i="27"/>
  <c r="H1314" i="27"/>
  <c r="H1434" i="27"/>
  <c r="H1591" i="27"/>
  <c r="H1801" i="27"/>
  <c r="H57" i="27"/>
  <c r="H86" i="27"/>
  <c r="H105" i="27"/>
  <c r="H160" i="27"/>
  <c r="H197" i="27"/>
  <c r="H280" i="27"/>
  <c r="H476" i="27"/>
  <c r="H799" i="27"/>
  <c r="H1085" i="27"/>
  <c r="H1251" i="27"/>
  <c r="H1324" i="27"/>
  <c r="H1343" i="27"/>
  <c r="H1727" i="27"/>
  <c r="H1764" i="27"/>
  <c r="H12" i="27"/>
  <c r="H96" i="27"/>
  <c r="H338" i="27"/>
  <c r="H559" i="27"/>
  <c r="H586" i="27"/>
  <c r="H735" i="27"/>
  <c r="H754" i="27"/>
  <c r="H772" i="27"/>
  <c r="H1195" i="27"/>
  <c r="H1214" i="27"/>
  <c r="H1380" i="27"/>
  <c r="H1399" i="27"/>
  <c r="H1481" i="27"/>
  <c r="H1574" i="27"/>
  <c r="H49" i="27"/>
  <c r="H78" i="27"/>
  <c r="H152" i="27"/>
  <c r="H319" i="27"/>
  <c r="H348" i="27"/>
  <c r="H367" i="27"/>
  <c r="H468" i="27"/>
  <c r="H532" i="27"/>
  <c r="H605" i="27"/>
  <c r="H634" i="27"/>
  <c r="H716" i="27"/>
  <c r="H810" i="27"/>
  <c r="H828" i="27"/>
  <c r="H855" i="27"/>
  <c r="H874" i="27"/>
  <c r="H930" i="27"/>
  <c r="H975" i="27"/>
  <c r="H1023" i="27"/>
  <c r="H1123" i="27"/>
  <c r="H1233" i="27"/>
  <c r="H1316" i="27"/>
  <c r="H1463" i="27"/>
  <c r="H1500" i="27"/>
  <c r="H1537" i="27"/>
  <c r="H1556" i="27"/>
  <c r="H1620" i="27"/>
  <c r="H22" i="27"/>
  <c r="H162" i="27"/>
  <c r="H460" i="27"/>
  <c r="H542" i="27"/>
  <c r="H615" i="27"/>
  <c r="H745" i="27"/>
  <c r="H1243" i="27"/>
  <c r="H181" i="27"/>
  <c r="H441" i="27"/>
  <c r="H487" i="27"/>
  <c r="H708" i="27"/>
  <c r="H764" i="27"/>
  <c r="H1069" i="27"/>
  <c r="H1372" i="27"/>
  <c r="H1390" i="27"/>
  <c r="H1409" i="27"/>
  <c r="H1473" i="27"/>
  <c r="H1492" i="27"/>
  <c r="H1655" i="27"/>
  <c r="H1673" i="27"/>
  <c r="H1692" i="27"/>
  <c r="H1719" i="27"/>
  <c r="H1737" i="27"/>
  <c r="H1785" i="27"/>
  <c r="H1729" i="27"/>
  <c r="H14" i="27"/>
  <c r="H32" i="27"/>
  <c r="H51" i="27"/>
  <c r="H70" i="27"/>
  <c r="H144" i="27"/>
  <c r="H395" i="27"/>
  <c r="H524" i="27"/>
  <c r="H625" i="27"/>
  <c r="H690" i="27"/>
  <c r="H820" i="27"/>
  <c r="H857" i="27"/>
  <c r="H1015" i="27"/>
  <c r="H1060" i="27"/>
  <c r="H1133" i="27"/>
  <c r="H1160" i="27"/>
  <c r="H1179" i="27"/>
  <c r="H1235" i="27"/>
  <c r="H1428" i="27"/>
  <c r="H1483" i="27"/>
  <c r="H1502" i="27"/>
  <c r="H1638" i="27"/>
  <c r="H1539" i="27"/>
  <c r="H1558" i="27"/>
  <c r="H1665" i="27"/>
  <c r="H1776" i="27"/>
  <c r="H80" i="27"/>
  <c r="H247" i="27"/>
  <c r="H303" i="27"/>
  <c r="H350" i="27"/>
  <c r="H369" i="27"/>
  <c r="H433" i="27"/>
  <c r="H470" i="27"/>
  <c r="H497" i="27"/>
  <c r="H636" i="27"/>
  <c r="H663" i="27"/>
  <c r="H681" i="27"/>
  <c r="H700" i="27"/>
  <c r="H719" i="27"/>
  <c r="H793" i="27"/>
  <c r="H812" i="27"/>
  <c r="H932" i="27"/>
  <c r="H988" i="27"/>
  <c r="H1052" i="27"/>
  <c r="H1125" i="27"/>
  <c r="H1152" i="27"/>
  <c r="H1355" i="27"/>
  <c r="H1420" i="27"/>
  <c r="H1684" i="27"/>
  <c r="H1702" i="27"/>
  <c r="H1758" i="2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<sst xmlns="http://schemas.openxmlformats.org/spreadsheetml/2006/main" count="37445" uniqueCount="2197">
  <si>
    <t>Tube Name:</t>
  </si>
  <si>
    <t>Sample ID:</t>
  </si>
  <si>
    <t>Record Time:</t>
  </si>
  <si>
    <t>Day</t>
  </si>
  <si>
    <t>Name</t>
  </si>
  <si>
    <t>Treatment</t>
  </si>
  <si>
    <t>01-1um-C1-1</t>
  </si>
  <si>
    <t>1um</t>
  </si>
  <si>
    <t>Bead</t>
  </si>
  <si>
    <t>01-2um-D1-1</t>
  </si>
  <si>
    <t>2um</t>
  </si>
  <si>
    <t>01-4um-E1-1</t>
  </si>
  <si>
    <t>4um</t>
  </si>
  <si>
    <t>01-6um-F1-1</t>
  </si>
  <si>
    <t>6um</t>
  </si>
  <si>
    <t>01-10um-G1-1</t>
  </si>
  <si>
    <t>10um</t>
  </si>
  <si>
    <t>01-15um-H1-1</t>
  </si>
  <si>
    <t>15um</t>
  </si>
  <si>
    <t>01-QC-A1-1</t>
  </si>
  <si>
    <t>QC</t>
  </si>
  <si>
    <t>01-YG-B1-1</t>
  </si>
  <si>
    <t>YG</t>
  </si>
  <si>
    <t>PM</t>
  </si>
  <si>
    <t>AM</t>
  </si>
  <si>
    <t>01-1um-C1-2</t>
  </si>
  <si>
    <t>01-2um-D1-2</t>
  </si>
  <si>
    <t>01-4um-E1-2</t>
  </si>
  <si>
    <t>01-6um-F1-2</t>
  </si>
  <si>
    <t>01-10um-G1-2</t>
  </si>
  <si>
    <t>01-15um-H1-2</t>
  </si>
  <si>
    <t>01-QC-A1-2</t>
  </si>
  <si>
    <t>01-YG-B1-2</t>
  </si>
  <si>
    <t>03-ASW-H1-1</t>
  </si>
  <si>
    <t>ASW</t>
  </si>
  <si>
    <t>BLANK</t>
  </si>
  <si>
    <t>03-Nitrate stock-H2-1</t>
  </si>
  <si>
    <t>Nitrate stock</t>
  </si>
  <si>
    <t>01-1um-C1-3</t>
  </si>
  <si>
    <t>01-2um-D1-3</t>
  </si>
  <si>
    <t>01-4um-E1-3</t>
  </si>
  <si>
    <t>01-6um-F1-3</t>
  </si>
  <si>
    <t>01-10um-G1-3</t>
  </si>
  <si>
    <t>01-15um-H1-3</t>
  </si>
  <si>
    <t>01-QC-A1-3</t>
  </si>
  <si>
    <t>01-YG-B1-3</t>
  </si>
  <si>
    <t>03-ASW-H1-2</t>
  </si>
  <si>
    <t>03-Nitrate stock-H2-2</t>
  </si>
  <si>
    <t>01-1um-C1-4</t>
  </si>
  <si>
    <t>01-2um-D1-4</t>
  </si>
  <si>
    <t>01-4um-E1-4</t>
  </si>
  <si>
    <t>01-6um-F1-4</t>
  </si>
  <si>
    <t>01-10um-G1-4</t>
  </si>
  <si>
    <t>01-15um-H1-4</t>
  </si>
  <si>
    <t>01-QC-A1-4</t>
  </si>
  <si>
    <t>01-YG-B1-4</t>
  </si>
  <si>
    <t>03-ASW-H1-3</t>
  </si>
  <si>
    <t>03-Nitrate stock-H2-3</t>
  </si>
  <si>
    <t>01-1um-C1-5</t>
  </si>
  <si>
    <t>01-2um-D1-5</t>
  </si>
  <si>
    <t>01-4um-E1-5</t>
  </si>
  <si>
    <t>01-6um-F1-5</t>
  </si>
  <si>
    <t>01-10um-G1-5</t>
  </si>
  <si>
    <t>01-15um-H1-5</t>
  </si>
  <si>
    <t>01-QC-A1-5</t>
  </si>
  <si>
    <t>01-YG-B1-5</t>
  </si>
  <si>
    <t>03-ASW-H1-4</t>
  </si>
  <si>
    <t>03-Nitrate stock-H2-4</t>
  </si>
  <si>
    <t>01-1um-C1-6</t>
  </si>
  <si>
    <t>01-2um-D1-6</t>
  </si>
  <si>
    <t>01-4um-E1-6</t>
  </si>
  <si>
    <t>01-6um-F1-6</t>
  </si>
  <si>
    <t>01-10um-G1-6</t>
  </si>
  <si>
    <t>01-15um-H1-6</t>
  </si>
  <si>
    <t>01-QC-A1-6</t>
  </si>
  <si>
    <t>01-YG-B1-6</t>
  </si>
  <si>
    <t>03-ASW-H1-5</t>
  </si>
  <si>
    <t>03-Nitrate stock-H2-5</t>
  </si>
  <si>
    <t>01-1um-C1-7</t>
  </si>
  <si>
    <t>01-2um-D1-7</t>
  </si>
  <si>
    <t>01-4um-E1-7</t>
  </si>
  <si>
    <t>01-6um-F1-7</t>
  </si>
  <si>
    <t>01-10um-G1-7</t>
  </si>
  <si>
    <t>01-15um-H1-7</t>
  </si>
  <si>
    <t>01-QC-A1-7</t>
  </si>
  <si>
    <t>01-YG-B1-7</t>
  </si>
  <si>
    <t>01-1um-C1-8</t>
  </si>
  <si>
    <t>01-2um-D1-8</t>
  </si>
  <si>
    <t>01-4um-E1-8</t>
  </si>
  <si>
    <t>01-6um-F1-8</t>
  </si>
  <si>
    <t>01-10um-G1-8</t>
  </si>
  <si>
    <t>01-15um-H1-8</t>
  </si>
  <si>
    <t>01-QC-A1-8</t>
  </si>
  <si>
    <t>01-YG-B1-8</t>
  </si>
  <si>
    <t>01-1um-C1-9</t>
  </si>
  <si>
    <t>01-2um-D1-9</t>
  </si>
  <si>
    <t>01-4um-E1-9</t>
  </si>
  <si>
    <t>01-6um-F1-9</t>
  </si>
  <si>
    <t>01-10um-G1-9</t>
  </si>
  <si>
    <t>01-15um-H1-9</t>
  </si>
  <si>
    <t>01-QC-A1-9</t>
  </si>
  <si>
    <t>01-YG-B1-9</t>
  </si>
  <si>
    <t>01-1um-C1-10</t>
  </si>
  <si>
    <t>01-2um-D1-10</t>
  </si>
  <si>
    <t>01-4um-E1-10</t>
  </si>
  <si>
    <t>01-6um-F1-10</t>
  </si>
  <si>
    <t>01-10um-G1-10</t>
  </si>
  <si>
    <t>01-15um-H1-10</t>
  </si>
  <si>
    <t>01-QC-A1-10</t>
  </si>
  <si>
    <t>01-YG-B1-10</t>
  </si>
  <si>
    <t>01-1um-C1-11</t>
  </si>
  <si>
    <t>01-2um-D1-11</t>
  </si>
  <si>
    <t>01-4um-E1-11</t>
  </si>
  <si>
    <t>01-6um-F1-11</t>
  </si>
  <si>
    <t>01-10um-G1-11</t>
  </si>
  <si>
    <t>01-15um-H1-11</t>
  </si>
  <si>
    <t>01-QC-A1-11</t>
  </si>
  <si>
    <t>01-YG-B1-11</t>
  </si>
  <si>
    <t>01-1um-C1-12</t>
  </si>
  <si>
    <t>01-2um-D1-12</t>
  </si>
  <si>
    <t>01-4um-E1-12</t>
  </si>
  <si>
    <t>01-6um-F1-12</t>
  </si>
  <si>
    <t>01-10um-G1-12</t>
  </si>
  <si>
    <t>01-15um-H1-12</t>
  </si>
  <si>
    <t>01-QC-A1-12</t>
  </si>
  <si>
    <t>01-YG-B1-12</t>
  </si>
  <si>
    <t>03-ASW-H1-6</t>
  </si>
  <si>
    <t>03-Nitrate stock-H2-6</t>
  </si>
  <si>
    <t>01-1um-C1-13</t>
  </si>
  <si>
    <t>01-2um-D1-13</t>
  </si>
  <si>
    <t>01-4um-E1-13</t>
  </si>
  <si>
    <t>01-6um-F1-13</t>
  </si>
  <si>
    <t>01-10um-G1-13</t>
  </si>
  <si>
    <t>01-15um-H1-13</t>
  </si>
  <si>
    <t>01-QC-A1-13</t>
  </si>
  <si>
    <t>01-YG-B1-13</t>
  </si>
  <si>
    <t>03-ASW-H1-7</t>
  </si>
  <si>
    <t>03-Nitrate stock-H2-7</t>
  </si>
  <si>
    <t>01-1um-C1-14</t>
  </si>
  <si>
    <t>01-2um-D1-14</t>
  </si>
  <si>
    <t>01-4um-E1-14</t>
  </si>
  <si>
    <t>01-6um-F1-14</t>
  </si>
  <si>
    <t>01-10um-G1-14</t>
  </si>
  <si>
    <t>01-15um-H1-14</t>
  </si>
  <si>
    <t>01-QC-A1-14</t>
  </si>
  <si>
    <t>01-YG-B1-14</t>
  </si>
  <si>
    <t>01-1um-C1-15</t>
  </si>
  <si>
    <t>01-2um-D1-15</t>
  </si>
  <si>
    <t>01-4um-E1-15</t>
  </si>
  <si>
    <t>01-6um-F1-15</t>
  </si>
  <si>
    <t>01-10um-G1-15</t>
  </si>
  <si>
    <t>01-15um-H1-15</t>
  </si>
  <si>
    <t>01-QC-A1-15</t>
  </si>
  <si>
    <t>01-YG-B1-15</t>
  </si>
  <si>
    <t>03-PM_ASW-H1</t>
  </si>
  <si>
    <t>PM_ASW</t>
  </si>
  <si>
    <t>03-PM_N Stock-H2</t>
  </si>
  <si>
    <t>PM_N Stock</t>
  </si>
  <si>
    <t>01-1um-C1-16</t>
  </si>
  <si>
    <t>01-2um-D1-16</t>
  </si>
  <si>
    <t>01-4um-E1-16</t>
  </si>
  <si>
    <t>01-6um-F1-16</t>
  </si>
  <si>
    <t>01-10um-G1-16</t>
  </si>
  <si>
    <t>01-15um-H1-16</t>
  </si>
  <si>
    <t>01-QC-A1-16</t>
  </si>
  <si>
    <t>01-YG-B1-16</t>
  </si>
  <si>
    <t>####</t>
  </si>
  <si>
    <t>Hours</t>
  </si>
  <si>
    <t>Median FSC 1um Bead</t>
  </si>
  <si>
    <t>Median SSC 1um Bead</t>
  </si>
  <si>
    <t>Median 690 YG Bead</t>
  </si>
  <si>
    <t>Events/uL</t>
  </si>
  <si>
    <t>Normalised Median FSC</t>
  </si>
  <si>
    <t>Normalised Median SSC</t>
  </si>
  <si>
    <t>Normalised Median 690</t>
  </si>
  <si>
    <t>Biological Replicate</t>
  </si>
  <si>
    <t>Time (AM/PM)</t>
  </si>
  <si>
    <t>Events/mL</t>
  </si>
  <si>
    <r>
      <t xml:space="preserve">Proportional </t>
    </r>
    <r>
      <rPr>
        <b/>
        <sz val="11"/>
        <color theme="1"/>
        <rFont val="Calibri"/>
        <family val="2"/>
      </rPr>
      <t>∆ in Normalised Median FSC</t>
    </r>
  </si>
  <si>
    <r>
      <t xml:space="preserve">Proportional </t>
    </r>
    <r>
      <rPr>
        <b/>
        <sz val="11"/>
        <color theme="1"/>
        <rFont val="Calibri"/>
        <family val="2"/>
      </rPr>
      <t>∆ in Normalised Median SSC</t>
    </r>
  </si>
  <si>
    <r>
      <t xml:space="preserve">Proportional </t>
    </r>
    <r>
      <rPr>
        <b/>
        <sz val="11"/>
        <color theme="1"/>
        <rFont val="Calibri"/>
        <family val="2"/>
      </rPr>
      <t>∆ in Normalised Median 690</t>
    </r>
  </si>
  <si>
    <t>Growth Rate (h-1)</t>
  </si>
  <si>
    <t>03-PM_R-1114-C1</t>
  </si>
  <si>
    <t>PM_R-1114</t>
  </si>
  <si>
    <t>R-1114</t>
  </si>
  <si>
    <t>03-PM_R-1114-C2</t>
  </si>
  <si>
    <t>03-PM_R-1114-C3</t>
  </si>
  <si>
    <t>03-PM_R-1114-C4</t>
  </si>
  <si>
    <t>03-PM_R-1114-C5</t>
  </si>
  <si>
    <t>03-PM_R-1114-C6</t>
  </si>
  <si>
    <t>03-PM_R-1114-C7</t>
  </si>
  <si>
    <t>03-PM_R-1114-C8</t>
  </si>
  <si>
    <t>03-PM_R-1114-C9</t>
  </si>
  <si>
    <t>03-PM_R-1114-C10</t>
  </si>
  <si>
    <t>03-PM_R-1114-C11</t>
  </si>
  <si>
    <t>03-PM_R-1114-C12</t>
  </si>
  <si>
    <t>02-AM_R-1114-C1-1</t>
  </si>
  <si>
    <t>AM_R-1114</t>
  </si>
  <si>
    <t>02-AM_R-1114-C2-1</t>
  </si>
  <si>
    <t>02-AM_R-1114-C3-1</t>
  </si>
  <si>
    <t>02-AM_R-1114-C4-1</t>
  </si>
  <si>
    <t>02-AM_R-1114-C5-1</t>
  </si>
  <si>
    <t>02-AM_R-1114-C6-1</t>
  </si>
  <si>
    <t>02-AM_R-1114-C7-1</t>
  </si>
  <si>
    <t>02-AM_R-1114-C8-1</t>
  </si>
  <si>
    <t>02-AM_R-1114-C9-1</t>
  </si>
  <si>
    <t>02-AM_R-1114-C10-1</t>
  </si>
  <si>
    <t>02-AM_R-1114-C11-1</t>
  </si>
  <si>
    <t>02-AM_R-1114-C12-1</t>
  </si>
  <si>
    <t>03-PM_R-1114-C1-1</t>
  </si>
  <si>
    <t>03-PM_R-1114-C2-1</t>
  </si>
  <si>
    <t>03-PM_R-1114-C3-1</t>
  </si>
  <si>
    <t>03-PM_R-1114-C4-1</t>
  </si>
  <si>
    <t>03-PM_R-1114-C5-1</t>
  </si>
  <si>
    <t>03-PM_R-1114-C6-1</t>
  </si>
  <si>
    <t>03-PM_R-1114-C7-1</t>
  </si>
  <si>
    <t>03-PM_R-1114-C8-1</t>
  </si>
  <si>
    <t>03-PM_R-1114-C9-1</t>
  </si>
  <si>
    <t>03-PM_R-1114-C10-1</t>
  </si>
  <si>
    <t>03-PM_R-1114-C11-1</t>
  </si>
  <si>
    <t>03-PM_R-1114-C12-1</t>
  </si>
  <si>
    <t>02-AM_R-1114-C1-2</t>
  </si>
  <si>
    <t>02-AM_R-1114-C2-2</t>
  </si>
  <si>
    <t>02-AM_R-1114-C3-2</t>
  </si>
  <si>
    <t>02-AM_R-1114-C4-2</t>
  </si>
  <si>
    <t>02-AM_R-1114-C5-2</t>
  </si>
  <si>
    <t>02-AM_R-1114-C6-2</t>
  </si>
  <si>
    <t>02-AM_R-1114-C7-2</t>
  </si>
  <si>
    <t>02-AM_R-1114-C8-2</t>
  </si>
  <si>
    <t>02-AM_R-1114-C9-2</t>
  </si>
  <si>
    <t>02-AM_R-1114-C10-2</t>
  </si>
  <si>
    <t>02-AM_R-1114-C11-2</t>
  </si>
  <si>
    <t>02-AM_R-1114-C12-2</t>
  </si>
  <si>
    <t>03-PM_R-1114-C1-2</t>
  </si>
  <si>
    <t>03-PM_R-1114-C2-2</t>
  </si>
  <si>
    <t>03-PM_R-1114-C3-2</t>
  </si>
  <si>
    <t>03-PM_R-1114-C4-2</t>
  </si>
  <si>
    <t>03-PM_R-1114-C5-2</t>
  </si>
  <si>
    <t>03-PM_R-1114-C6-2</t>
  </si>
  <si>
    <t>03-PM_R-1114-C7-2</t>
  </si>
  <si>
    <t>03-PM_R-1114-C8-2</t>
  </si>
  <si>
    <t>03-PM_R-1114-C9-2</t>
  </si>
  <si>
    <t>03-PM_R-1114-C10-2</t>
  </si>
  <si>
    <t>03-PM_R-1114-C11-2</t>
  </si>
  <si>
    <t>03-PM_R-1114-C12-2</t>
  </si>
  <si>
    <t>02-AM_R-1114-C1-3</t>
  </si>
  <si>
    <t>02-AM_R-1114-C2-3</t>
  </si>
  <si>
    <t>02-AM_R-1114-C3-3</t>
  </si>
  <si>
    <t>02-AM_R-1114-C4-3</t>
  </si>
  <si>
    <t>02-AM_R-1114-C5-3</t>
  </si>
  <si>
    <t>02-AM_R-1114-C6-3</t>
  </si>
  <si>
    <t>02-AM_R-1114-C7-3</t>
  </si>
  <si>
    <t>02-AM_R-1114-C8-3</t>
  </si>
  <si>
    <t>02-AM_R-1114-C9-3</t>
  </si>
  <si>
    <t>02-AM_R-1114-C10-3</t>
  </si>
  <si>
    <t>02-AM_R-1114-C11-3</t>
  </si>
  <si>
    <t>02-AM_R-1114-C12-3</t>
  </si>
  <si>
    <t>03-PM_R-1114-C1-3</t>
  </si>
  <si>
    <t>03-PM_R-1114-C2-3</t>
  </si>
  <si>
    <t>03-PM_R-1114-C3-3</t>
  </si>
  <si>
    <t>03-PM_R-1114-C4-3</t>
  </si>
  <si>
    <t>03-PM_R-1114-C5-3</t>
  </si>
  <si>
    <t>03-PM_R-1114-C6-3</t>
  </si>
  <si>
    <t>03-PM_R-1114-C7-3</t>
  </si>
  <si>
    <t>03-PM_R-1114-C8-3</t>
  </si>
  <si>
    <t>03-PM_R-1114-C9-3</t>
  </si>
  <si>
    <t>03-PM_R-1114-C10-3</t>
  </si>
  <si>
    <t>03-PM_R-1114-C11-3</t>
  </si>
  <si>
    <t>03-PM_R-1114-C12-3</t>
  </si>
  <si>
    <t>02-AM_R-1114-C1-4</t>
  </si>
  <si>
    <t>02-AM_R-1114-C2-4</t>
  </si>
  <si>
    <t>02-AM_R-1114-C3-4</t>
  </si>
  <si>
    <t>02-AM_R-1114-C4-4</t>
  </si>
  <si>
    <t>02-AM_R-1114-C5-4</t>
  </si>
  <si>
    <t>02-AM_R-1114-C6-4</t>
  </si>
  <si>
    <t>02-AM_R-1114-C7-4</t>
  </si>
  <si>
    <t>02-AM_R-1114-C8-4</t>
  </si>
  <si>
    <t>02-AM_R-1114-C9-4</t>
  </si>
  <si>
    <t>02-AM_R-1114-C10-4</t>
  </si>
  <si>
    <t>02-AM_R-1114-C11-4</t>
  </si>
  <si>
    <t>02-AM_R-1114-C12-4</t>
  </si>
  <si>
    <t>03-PM_R-1114-C1-4</t>
  </si>
  <si>
    <t>03-PM_R-1114-C2-4</t>
  </si>
  <si>
    <t>03-PM_R-1114-C3-4</t>
  </si>
  <si>
    <t>03-PM_R-1114-C4-4</t>
  </si>
  <si>
    <t>03-PM_R-1114-C5-4</t>
  </si>
  <si>
    <t>03-PM_R-1114-C6-4</t>
  </si>
  <si>
    <t>03-PM_R-1114-C7-4</t>
  </si>
  <si>
    <t>03-PM_R-1114-C8-4</t>
  </si>
  <si>
    <t>03-PM_R-1114-C9-4</t>
  </si>
  <si>
    <t>03-PM_R-1114-C10-4</t>
  </si>
  <si>
    <t>03-PM_R-1114-C11-4</t>
  </si>
  <si>
    <t>03-PM_R-1114-C12-4</t>
  </si>
  <si>
    <t>02-AM_R-1114-C1-5</t>
  </si>
  <si>
    <t>02-AM_R-1114-C2-5</t>
  </si>
  <si>
    <t>02-AM_R-1114-C3-5</t>
  </si>
  <si>
    <t>02-AM_R-1114-C4-5</t>
  </si>
  <si>
    <t>02-AM_R-1114-C5-5</t>
  </si>
  <si>
    <t>02-AM_R-1114-C6-5</t>
  </si>
  <si>
    <t>02-AM_R-1114-C7-5</t>
  </si>
  <si>
    <t>02-AM_R-1114-C8-5</t>
  </si>
  <si>
    <t>02-AM_R-1114-C9-5</t>
  </si>
  <si>
    <t>02-AM_R-1114-C10-5</t>
  </si>
  <si>
    <t>02-AM_R-1114-C11-5</t>
  </si>
  <si>
    <t>02-AM_R-1114-C12-5</t>
  </si>
  <si>
    <t>03-PM_R-1114-C1-5</t>
  </si>
  <si>
    <t>03-PM_R-1114-C2-5</t>
  </si>
  <si>
    <t>03-PM_R-1114-C3-5</t>
  </si>
  <si>
    <t>03-PM_R-1114-C4-5</t>
  </si>
  <si>
    <t>03-PM_R-1114-C5-5</t>
  </si>
  <si>
    <t>03-PM_R-1114-C6-5</t>
  </si>
  <si>
    <t>03-PM_R-1114-C7-5</t>
  </si>
  <si>
    <t>03-PM_R-1114-C8-5</t>
  </si>
  <si>
    <t>03-PM_R-1114-C9-5</t>
  </si>
  <si>
    <t>03-PM_R-1114-C10-5</t>
  </si>
  <si>
    <t>03-PM_R-1114-C11-5</t>
  </si>
  <si>
    <t>03-PM_R-1114-C12-5</t>
  </si>
  <si>
    <t>02-AM_R-1114-C1</t>
  </si>
  <si>
    <t>02-AM_R-1114-C2</t>
  </si>
  <si>
    <t>02-AM_R-1114-C3</t>
  </si>
  <si>
    <t>02-AM_R-1114-C4</t>
  </si>
  <si>
    <t>02-AM_R-1114-C5</t>
  </si>
  <si>
    <t>02-AM_R-1114-C6</t>
  </si>
  <si>
    <t>02-AM_R-1114-C7</t>
  </si>
  <si>
    <t>02-AM_R-1114-C8</t>
  </si>
  <si>
    <t>02-AM_R-1114-C9</t>
  </si>
  <si>
    <t>02-AM_R-1114-C10</t>
  </si>
  <si>
    <t>02-AM_R-1114-C11</t>
  </si>
  <si>
    <t>02-AM_R-1114-C12</t>
  </si>
  <si>
    <t>02-AM_R-1114-C1-6</t>
  </si>
  <si>
    <t>02-AM_R-1114-C2-6</t>
  </si>
  <si>
    <t>02-AM_R-1114-C3-6</t>
  </si>
  <si>
    <t>02-AM_R-1114-C4-6</t>
  </si>
  <si>
    <t>02-AM_R-1114-C5-6</t>
  </si>
  <si>
    <t>02-AM_R-1114-C6-6</t>
  </si>
  <si>
    <t>02-AM_R-1114-C7-6</t>
  </si>
  <si>
    <t>02-AM_R-1114-C8-6</t>
  </si>
  <si>
    <t>02-AM_R-1114-C9-6</t>
  </si>
  <si>
    <t>02-AM_R-1114-C10-6</t>
  </si>
  <si>
    <t>02-AM_R-1114-C11-6</t>
  </si>
  <si>
    <t>02-AM_R-1114-C12-6</t>
  </si>
  <si>
    <t>03-PM_R-1114-C1-6</t>
  </si>
  <si>
    <t>03-PM_R-1114-C2-6</t>
  </si>
  <si>
    <t>03-PM_R-1114-C3-6</t>
  </si>
  <si>
    <t>03-PM_R-1114-C4-6</t>
  </si>
  <si>
    <t>03-PM_R-1114-C5-6</t>
  </si>
  <si>
    <t>03-PM_R-1114-C6-6</t>
  </si>
  <si>
    <t>03-PM_R-1114-C7-6</t>
  </si>
  <si>
    <t>03-PM_R-1114-C8-6</t>
  </si>
  <si>
    <t>03-PM_R-1114-C9-6</t>
  </si>
  <si>
    <t>03-PM_R-1114-C10-6</t>
  </si>
  <si>
    <t>03-PM_R-1114-C11-6</t>
  </si>
  <si>
    <t>03-PM_R-1114-C12-6</t>
  </si>
  <si>
    <t>03-PM_R-2224-D1</t>
  </si>
  <si>
    <t>PM_R-2224</t>
  </si>
  <si>
    <t>R-2224</t>
  </si>
  <si>
    <t>03-PM_R-2224-D2</t>
  </si>
  <si>
    <t>03-PM_R-2224-D3</t>
  </si>
  <si>
    <t>03-PM_R-2224-D4</t>
  </si>
  <si>
    <t>03-PM_R-2224-D5</t>
  </si>
  <si>
    <t>03-PM_R-2224-D6</t>
  </si>
  <si>
    <t>03-PM_R-2224-D7</t>
  </si>
  <si>
    <t>03-PM_R-2224-D8</t>
  </si>
  <si>
    <t>03-PM_R-2224-D9</t>
  </si>
  <si>
    <t>03-PM_R-2224-D10</t>
  </si>
  <si>
    <t>03-PM_R-2224-D11</t>
  </si>
  <si>
    <t>03-PM_R-2224-D12</t>
  </si>
  <si>
    <t>02-AM_R-2224-D1-1</t>
  </si>
  <si>
    <t>AM_R-2224</t>
  </si>
  <si>
    <t>02-AM_R-2224-D2-1</t>
  </si>
  <si>
    <t>02-AM_R-2224-D3-1</t>
  </si>
  <si>
    <t>02-AM_R-2224-D4-1</t>
  </si>
  <si>
    <t>02-AM_R-2224-D5-1</t>
  </si>
  <si>
    <t>02-AM_R-2224-D6-1</t>
  </si>
  <si>
    <t>02-AM_R-2224-D7-1</t>
  </si>
  <si>
    <t>02-AM_R-2224-D8-1</t>
  </si>
  <si>
    <t>02-AM_R-2224-D9-1</t>
  </si>
  <si>
    <t>02-AM_R-2224-D10-1</t>
  </si>
  <si>
    <t>02-AM_R-2224-D11-1</t>
  </si>
  <si>
    <t>02-AM_R-2224-D12-1</t>
  </si>
  <si>
    <t>03-PM_R-2224-D1-1</t>
  </si>
  <si>
    <t>03-PM_R-2224-D2-1</t>
  </si>
  <si>
    <t>03-PM_R-2224-D3-1</t>
  </si>
  <si>
    <t>03-PM_R-2224-D4-1</t>
  </si>
  <si>
    <t>03-PM_R-2224-D5-1</t>
  </si>
  <si>
    <t>03-PM_R-2224-D6-1</t>
  </si>
  <si>
    <t>03-PM_R-2224-D7-1</t>
  </si>
  <si>
    <t>03-PM_R-2224-D8-1</t>
  </si>
  <si>
    <t>03-PM_R-2224-D9-1</t>
  </si>
  <si>
    <t>03-PM_R-2224-D10-1</t>
  </si>
  <si>
    <t>03-PM_R-2224-D11-1</t>
  </si>
  <si>
    <t>03-PM_R-2224-D12-1</t>
  </si>
  <si>
    <t>02-AM_R-2224-D1-2</t>
  </si>
  <si>
    <t>02-AM_R-2224-D2-2</t>
  </si>
  <si>
    <t>02-AM_R-2224-D3-2</t>
  </si>
  <si>
    <t>02-AM_R-2224-D4-2</t>
  </si>
  <si>
    <t>02-AM_R-2224-D5-2</t>
  </si>
  <si>
    <t>02-AM_R-2224-D6-2</t>
  </si>
  <si>
    <t>02-AM_R-2224-D7-2</t>
  </si>
  <si>
    <t>02-AM_R-2224-D8-2</t>
  </si>
  <si>
    <t>02-AM_R-2224-D9-2</t>
  </si>
  <si>
    <t>02-AM_R-2224-D10-2</t>
  </si>
  <si>
    <t>02-AM_R-2224-D11-2</t>
  </si>
  <si>
    <t>02-AM_R-2224-D12-2</t>
  </si>
  <si>
    <t>03-PM_R-2224-D1-2</t>
  </si>
  <si>
    <t>03-PM_R-2224-D2-2</t>
  </si>
  <si>
    <t>03-PM_R-2224-D3-2</t>
  </si>
  <si>
    <t>03-PM_R-2224-D4-2</t>
  </si>
  <si>
    <t>03-PM_R-2224-D5-2</t>
  </si>
  <si>
    <t>03-PM_R-2224-D6-2</t>
  </si>
  <si>
    <t>03-PM_R-2224-D7-2</t>
  </si>
  <si>
    <t>03-PM_R-2224-D8-2</t>
  </si>
  <si>
    <t>03-PM_R-2224-D9-2</t>
  </si>
  <si>
    <t>03-PM_R-2224-D10-2</t>
  </si>
  <si>
    <t>03-PM_R-2224-D11-2</t>
  </si>
  <si>
    <t>03-PM_R-2224-D12-2</t>
  </si>
  <si>
    <t>02-AM_R-2224-D1-3</t>
  </si>
  <si>
    <t>02-AM_R-2224-D2-3</t>
  </si>
  <si>
    <t>02-AM_R-2224-D3-3</t>
  </si>
  <si>
    <t>02-AM_R-2224-D4-3</t>
  </si>
  <si>
    <t>02-AM_R-2224-D5-3</t>
  </si>
  <si>
    <t>02-AM_R-2224-D6-3</t>
  </si>
  <si>
    <t>02-AM_R-2224-D7-3</t>
  </si>
  <si>
    <t>02-AM_R-2224-D8-3</t>
  </si>
  <si>
    <t>02-AM_R-2224-D9-3</t>
  </si>
  <si>
    <t>02-AM_R-2224-D10-3</t>
  </si>
  <si>
    <t>02-AM_R-2224-D11-3</t>
  </si>
  <si>
    <t>02-AM_R-2224-D12-3</t>
  </si>
  <si>
    <t>03-PM_R-2224-D1-3</t>
  </si>
  <si>
    <t>03-PM_R-2224-D2-3</t>
  </si>
  <si>
    <t>03-PM_R-2224-D3-3</t>
  </si>
  <si>
    <t>03-PM_R-2224-D4-3</t>
  </si>
  <si>
    <t>03-PM_R-2224-D5-3</t>
  </si>
  <si>
    <t>03-PM_R-2224-D6-3</t>
  </si>
  <si>
    <t>03-PM_R-2224-D7-3</t>
  </si>
  <si>
    <t>03-PM_R-2224-D8-3</t>
  </si>
  <si>
    <t>03-PM_R-2224-D9-3</t>
  </si>
  <si>
    <t>03-PM_R-2224-D10-3</t>
  </si>
  <si>
    <t>03-PM_R-2224-D11-3</t>
  </si>
  <si>
    <t>03-PM_R-2224-D12-3</t>
  </si>
  <si>
    <t>02-AM_R-2224-D1-4</t>
  </si>
  <si>
    <t>02-AM_R-2224-D2-4</t>
  </si>
  <si>
    <t>02-AM_R-2224-D3-4</t>
  </si>
  <si>
    <t>02-AM_R-2224-D4-4</t>
  </si>
  <si>
    <t>02-AM_R-2224-D5-4</t>
  </si>
  <si>
    <t>02-AM_R-2224-D6-4</t>
  </si>
  <si>
    <t>02-AM_R-2224-D7-4</t>
  </si>
  <si>
    <t>02-AM_R-2224-D8-4</t>
  </si>
  <si>
    <t>02-AM_R-2224-D9-4</t>
  </si>
  <si>
    <t>02-AM_R-2224-D10-4</t>
  </si>
  <si>
    <t>02-AM_R-2224-D11-4</t>
  </si>
  <si>
    <t>02-AM_R-2224-D12-4</t>
  </si>
  <si>
    <t>03-PM_R-2224-D1-4</t>
  </si>
  <si>
    <t>03-PM_R-2224-D2-4</t>
  </si>
  <si>
    <t>03-PM_R-2224-D3-4</t>
  </si>
  <si>
    <t>03-PM_R-2224-D4-4</t>
  </si>
  <si>
    <t>03-PM_R-2224-D5-4</t>
  </si>
  <si>
    <t>03-PM_R-2224-D6-4</t>
  </si>
  <si>
    <t>03-PM_R-2224-D7-4</t>
  </si>
  <si>
    <t>03-PM_R-2224-D8-4</t>
  </si>
  <si>
    <t>03-PM_R-2224-D9-4</t>
  </si>
  <si>
    <t>03-PM_R-2224-D10-4</t>
  </si>
  <si>
    <t>03-PM_R-2224-D11-4</t>
  </si>
  <si>
    <t>03-PM_R-2224-D12-4</t>
  </si>
  <si>
    <t>02-AM_R-2224-D1-5</t>
  </si>
  <si>
    <t>02-AM_R-2224-D2-5</t>
  </si>
  <si>
    <t>02-AM_R-2224-D3-5</t>
  </si>
  <si>
    <t>02-AM_R-2224-D4-5</t>
  </si>
  <si>
    <t>02-AM_R-2224-D5-5</t>
  </si>
  <si>
    <t>02-AM_R-2224-D6-5</t>
  </si>
  <si>
    <t>02-AM_R-2224-D7-5</t>
  </si>
  <si>
    <t>02-AM_R-2224-D8-5</t>
  </si>
  <si>
    <t>02-AM_R-2224-D9-5</t>
  </si>
  <si>
    <t>02-AM_R-2224-D10-5</t>
  </si>
  <si>
    <t>02-AM_R-2224-D11-5</t>
  </si>
  <si>
    <t>02-AM_R-2224-D12-5</t>
  </si>
  <si>
    <t>03-PM_R-2224-D1-5</t>
  </si>
  <si>
    <t>03-PM_R-2224-D2-5</t>
  </si>
  <si>
    <t>03-PM_R-2224-D3-5</t>
  </si>
  <si>
    <t>03-PM_R-2224-D4-5</t>
  </si>
  <si>
    <t>03-PM_R-2224-D5-5</t>
  </si>
  <si>
    <t>03-PM_R-2224-D6-5</t>
  </si>
  <si>
    <t>03-PM_R-2224-D7-5</t>
  </si>
  <si>
    <t>03-PM_R-2224-D8-5</t>
  </si>
  <si>
    <t>03-PM_R-2224-D9-5</t>
  </si>
  <si>
    <t>03-PM_R-2224-D10-5</t>
  </si>
  <si>
    <t>03-PM_R-2224-D11-5</t>
  </si>
  <si>
    <t>03-PM_R-2224-D12-5</t>
  </si>
  <si>
    <t>02-AM_R-2224-D1</t>
  </si>
  <si>
    <t>02-AM_R-2224-D2</t>
  </si>
  <si>
    <t>02-AM_R-2224-D3</t>
  </si>
  <si>
    <t>02-AM_R-2224-D4</t>
  </si>
  <si>
    <t>02-AM_R-2224-D5</t>
  </si>
  <si>
    <t>02-AM_R-2224-D6</t>
  </si>
  <si>
    <t>02-AM_R-2224-D7</t>
  </si>
  <si>
    <t>02-AM_R-2224-D8</t>
  </si>
  <si>
    <t>02-AM_R-2224-D9</t>
  </si>
  <si>
    <t>02-AM_R-2224-D10</t>
  </si>
  <si>
    <t>02-AM_R-2224-D11</t>
  </si>
  <si>
    <t>02-AM_R-2224-D12</t>
  </si>
  <si>
    <t>02-AM_R-2224-D1-6</t>
  </si>
  <si>
    <t>02-AM_R-2224-D2-6</t>
  </si>
  <si>
    <t>02-AM_R-2224-D3-6</t>
  </si>
  <si>
    <t>02-AM_R-2224-D4-6</t>
  </si>
  <si>
    <t>02-AM_R-2224-D5-6</t>
  </si>
  <si>
    <t>02-AM_R-2224-D6-6</t>
  </si>
  <si>
    <t>02-AM_R-2224-D7-6</t>
  </si>
  <si>
    <t>02-AM_R-2224-D8-6</t>
  </si>
  <si>
    <t>02-AM_R-2224-D9-6</t>
  </si>
  <si>
    <t>02-AM_R-2224-D10-6</t>
  </si>
  <si>
    <t>02-AM_R-2224-D11-6</t>
  </si>
  <si>
    <t>02-AM_R-2224-D12-6</t>
  </si>
  <si>
    <t>03-PM_R-2224-D1-6</t>
  </si>
  <si>
    <t>03-PM_R-2224-D2-6</t>
  </si>
  <si>
    <t>03-PM_R-2224-D3-6</t>
  </si>
  <si>
    <t>03-PM_R-2224-D4-6</t>
  </si>
  <si>
    <t>03-PM_R-2224-D5-6</t>
  </si>
  <si>
    <t>03-PM_R-2224-D6-6</t>
  </si>
  <si>
    <t>03-PM_R-2224-D7-6</t>
  </si>
  <si>
    <t>03-PM_R-2224-D8-6</t>
  </si>
  <si>
    <t>03-PM_R-2224-D9-6</t>
  </si>
  <si>
    <t>03-PM_R-2224-D10-6</t>
  </si>
  <si>
    <t>03-PM_R-2224-D11-6</t>
  </si>
  <si>
    <t>03-PM_R-2224-D12-6</t>
  </si>
  <si>
    <t>02-AM_R-2224-C1-1</t>
  </si>
  <si>
    <t>02-AM_R-2224-C2-1</t>
  </si>
  <si>
    <t>02-AM_R-2224-C3-1</t>
  </si>
  <si>
    <t>02-AM_R-2224-C4-1</t>
  </si>
  <si>
    <t>02-AM_R-2224-C5-1</t>
  </si>
  <si>
    <t>02-AM_R-2224-C6-1</t>
  </si>
  <si>
    <t>02-AM_R-2224-C7-1</t>
  </si>
  <si>
    <t>02-AM_R-2224-C8-1</t>
  </si>
  <si>
    <t>02-AM_R-2224-C9-1</t>
  </si>
  <si>
    <t>02-AM_R-2224-C10-1</t>
  </si>
  <si>
    <t>02-AM_R-2224-C11-1</t>
  </si>
  <si>
    <t>02-AM_R-2224-C12-1</t>
  </si>
  <si>
    <t>03-PM_R-2224-C1</t>
  </si>
  <si>
    <t>03-PM_R-2224-C2</t>
  </si>
  <si>
    <t>03-PM_R-2224-C3</t>
  </si>
  <si>
    <t>03-PM_R-2224-C4</t>
  </si>
  <si>
    <t>03-PM_R-2224-C5</t>
  </si>
  <si>
    <t>03-PM_R-2224-C6</t>
  </si>
  <si>
    <t>03-PM_R-2224-C7</t>
  </si>
  <si>
    <t>03-PM_R-2224-C8</t>
  </si>
  <si>
    <t>03-PM_R-2224-C9</t>
  </si>
  <si>
    <t>03-PM_R-2224-C10</t>
  </si>
  <si>
    <t>03-PM_R-2224-C11</t>
  </si>
  <si>
    <t>03-PM_R-2224-C12</t>
  </si>
  <si>
    <t>02-AM_R-2224-C1-2</t>
  </si>
  <si>
    <t>02-AM_R-2224-C2-2</t>
  </si>
  <si>
    <t>02-AM_R-2224-C3-2</t>
  </si>
  <si>
    <t>02-AM_R-2224-C4-2</t>
  </si>
  <si>
    <t>02-AM_R-2224-C5-2</t>
  </si>
  <si>
    <t>02-AM_R-2224-C6-2</t>
  </si>
  <si>
    <t>02-AM_R-2224-C7-2</t>
  </si>
  <si>
    <t>02-AM_R-2224-C8-2</t>
  </si>
  <si>
    <t>02-AM_R-2224-C9-2</t>
  </si>
  <si>
    <t>02-AM_R-2224-C10-2</t>
  </si>
  <si>
    <t>02-AM_R-2224-C11-2</t>
  </si>
  <si>
    <t>02-AM_R-2224-C12-2</t>
  </si>
  <si>
    <t>03-PM_R-2224-F1-1</t>
  </si>
  <si>
    <t>03-PM_R-2224-F2-1</t>
  </si>
  <si>
    <t>03-PM_R-2224-F3-1</t>
  </si>
  <si>
    <t>03-PM_R-2224-F4-1</t>
  </si>
  <si>
    <t>03-PM_R-2224-F5-1</t>
  </si>
  <si>
    <t>03-PM_R-2224-F6-1</t>
  </si>
  <si>
    <t>03-PM_R-2224-F7-1</t>
  </si>
  <si>
    <t>03-PM_R-2224-F8-1</t>
  </si>
  <si>
    <t>03-PM_R-2224-F9-1</t>
  </si>
  <si>
    <t>03-PM_R-2224-F10-1</t>
  </si>
  <si>
    <t>03-PM_R-2224-F11-1</t>
  </si>
  <si>
    <t>03-PM_R-2224-F12-1</t>
  </si>
  <si>
    <t>02-AM_R-2224-C1-3</t>
  </si>
  <si>
    <t>02-AM_R-2224-C2-3</t>
  </si>
  <si>
    <t>02-AM_R-2224-C3-3</t>
  </si>
  <si>
    <t>02-AM_R-2224-C4-3</t>
  </si>
  <si>
    <t>02-AM_R-2224-C5-3</t>
  </si>
  <si>
    <t>02-AM_R-2224-C6-3</t>
  </si>
  <si>
    <t>02-AM_R-2224-C7-3</t>
  </si>
  <si>
    <t>02-AM_R-2224-C8-3</t>
  </si>
  <si>
    <t>02-AM_R-2224-C9-3</t>
  </si>
  <si>
    <t>02-AM_R-2224-C10-3</t>
  </si>
  <si>
    <t>02-AM_R-2224-C11-3</t>
  </si>
  <si>
    <t>02-AM_R-2224-C12-3</t>
  </si>
  <si>
    <t>03-PM_R-2224-F1-2</t>
  </si>
  <si>
    <t>03-PM_R-2224-F2-2</t>
  </si>
  <si>
    <t>03-PM_R-2224-F3-2</t>
  </si>
  <si>
    <t>03-PM_R-2224-F4-2</t>
  </si>
  <si>
    <t>03-PM_R-2224-F5-2</t>
  </si>
  <si>
    <t>03-PM_R-2224-F6-2</t>
  </si>
  <si>
    <t>03-PM_R-2224-F7-2</t>
  </si>
  <si>
    <t>03-PM_R-2224-F8-2</t>
  </si>
  <si>
    <t>03-PM_R-2224-F9-2</t>
  </si>
  <si>
    <t>03-PM_R-2224-F10-2</t>
  </si>
  <si>
    <t>03-PM_R-2224-F11-2</t>
  </si>
  <si>
    <t>03-PM_R-2224-F12-2</t>
  </si>
  <si>
    <t>03-PM_I-1124-E1</t>
  </si>
  <si>
    <t>PM_I-1124</t>
  </si>
  <si>
    <t>I-1124</t>
  </si>
  <si>
    <t>03-PM_I-1124-E2</t>
  </si>
  <si>
    <t>03-PM_I-1124-E3</t>
  </si>
  <si>
    <t>03-PM_I-1124-E4</t>
  </si>
  <si>
    <t>03-PM_I-1124-E5</t>
  </si>
  <si>
    <t>03-PM_I-1124-E6</t>
  </si>
  <si>
    <t>03-PM_I-1124-E7</t>
  </si>
  <si>
    <t>03-PM_I-1124-E8</t>
  </si>
  <si>
    <t>03-PM_I-1124-E9</t>
  </si>
  <si>
    <t>03-PM_I-1124-E10</t>
  </si>
  <si>
    <t>03-PM_I-1124-E11</t>
  </si>
  <si>
    <t>03-PM_I-1124-E12</t>
  </si>
  <si>
    <t>02-AM_I-1124-E1-1</t>
  </si>
  <si>
    <t>AM_I-1124</t>
  </si>
  <si>
    <t>02-AM_I-1124-E2-1</t>
  </si>
  <si>
    <t>02-AM_I-1124-E3-1</t>
  </si>
  <si>
    <t>02-AM_I-1124-E4-1</t>
  </si>
  <si>
    <t>02-AM_I-1124-E5-1</t>
  </si>
  <si>
    <t>02-AM_I-1124-E6-1</t>
  </si>
  <si>
    <t>02-AM_I-1124-E7-1</t>
  </si>
  <si>
    <t>02-AM_I-1124-E8-1</t>
  </si>
  <si>
    <t>02-AM_I-1124-E9-1</t>
  </si>
  <si>
    <t>02-AM_I-1124-E10-1</t>
  </si>
  <si>
    <t>02-AM_I-1124-E11-1</t>
  </si>
  <si>
    <t>02-AM_I-1124-E12-1</t>
  </si>
  <si>
    <t>03-PM_I-1124-E1-1</t>
  </si>
  <si>
    <t>03-PM_I-1124-E2-1</t>
  </si>
  <si>
    <t>03-PM_I-1124-E3-1</t>
  </si>
  <si>
    <t>03-PM_I-1124-E4-1</t>
  </si>
  <si>
    <t>03-PM_I-1124-E5-1</t>
  </si>
  <si>
    <t>03-PM_I-1124-E6-1</t>
  </si>
  <si>
    <t>03-PM_I-1124-E7-1</t>
  </si>
  <si>
    <t>03-PM_I-1124-E8-1</t>
  </si>
  <si>
    <t>03-PM_I-1124-E9-1</t>
  </si>
  <si>
    <t>03-PM_I-1124-E10-1</t>
  </si>
  <si>
    <t>03-PM_I-1124-E11-1</t>
  </si>
  <si>
    <t>03-PM_I-1124-E12-1</t>
  </si>
  <si>
    <t>02-AM_I-1124-E1-2</t>
  </si>
  <si>
    <t>02-AM_I-1124-E2-2</t>
  </si>
  <si>
    <t>02-AM_I-1124-E3-2</t>
  </si>
  <si>
    <t>02-AM_I-1124-E4-2</t>
  </si>
  <si>
    <t>02-AM_I-1124-E5-2</t>
  </si>
  <si>
    <t>02-AM_I-1124-E6-2</t>
  </si>
  <si>
    <t>02-AM_I-1124-E7-2</t>
  </si>
  <si>
    <t>02-AM_I-1124-E8-2</t>
  </si>
  <si>
    <t>02-AM_I-1124-E9-2</t>
  </si>
  <si>
    <t>02-AM_I-1124-E10-2</t>
  </si>
  <si>
    <t>02-AM_I-1124-E11-2</t>
  </si>
  <si>
    <t>02-AM_I-1124-E12-2</t>
  </si>
  <si>
    <t>03-PM_I-1124-E1-2</t>
  </si>
  <si>
    <t>03-PM_I-1124-E2-2</t>
  </si>
  <si>
    <t>03-PM_I-1124-E3-2</t>
  </si>
  <si>
    <t>03-PM_I-1124-E4-2</t>
  </si>
  <si>
    <t>03-PM_I-1124-E5-2</t>
  </si>
  <si>
    <t>03-PM_I-1124-E6-2</t>
  </si>
  <si>
    <t>03-PM_I-1124-E7-2</t>
  </si>
  <si>
    <t>03-PM_I-1124-E8-2</t>
  </si>
  <si>
    <t>03-PM_I-1124-E9-2</t>
  </si>
  <si>
    <t>03-PM_I-1124-E10-2</t>
  </si>
  <si>
    <t>03-PM_I-1124-E11-2</t>
  </si>
  <si>
    <t>03-PM_I-1124-E12-2</t>
  </si>
  <si>
    <t>02-AM_I-1124-E1-3</t>
  </si>
  <si>
    <t>02-AM_I-1124-E2-3</t>
  </si>
  <si>
    <t>02-AM_I-1124-E3-3</t>
  </si>
  <si>
    <t>02-AM_I-1124-E4-3</t>
  </si>
  <si>
    <t>02-AM_I-1124-E5-3</t>
  </si>
  <si>
    <t>02-AM_I-1124-E6-3</t>
  </si>
  <si>
    <t>02-AM_I-1124-E7-3</t>
  </si>
  <si>
    <t>02-AM_I-1124-E8-3</t>
  </si>
  <si>
    <t>02-AM_I-1124-E9-3</t>
  </si>
  <si>
    <t>02-AM_I-1124-E10-3</t>
  </si>
  <si>
    <t>02-AM_I-1124-E11-3</t>
  </si>
  <si>
    <t>02-AM_I-1124-E12-3</t>
  </si>
  <si>
    <t>03-PM_I-1124-E1-3</t>
  </si>
  <si>
    <t>03-PM_I-1124-E2-3</t>
  </si>
  <si>
    <t>03-PM_I-1124-E3-3</t>
  </si>
  <si>
    <t>03-PM_I-1124-E4-3</t>
  </si>
  <si>
    <t>03-PM_I-1124-E5-3</t>
  </si>
  <si>
    <t>03-PM_I-1124-E6-3</t>
  </si>
  <si>
    <t>03-PM_I-1124-E7-3</t>
  </si>
  <si>
    <t>03-PM_I-1124-E8-3</t>
  </si>
  <si>
    <t>03-PM_I-1124-E9-3</t>
  </si>
  <si>
    <t>03-PM_I-1124-E10-3</t>
  </si>
  <si>
    <t>03-PM_I-1124-E11-3</t>
  </si>
  <si>
    <t>03-PM_I-1124-E12-3</t>
  </si>
  <si>
    <t>02-AM_I-1124-E1-4</t>
  </si>
  <si>
    <t>02-AM_I-1124-E2-4</t>
  </si>
  <si>
    <t>02-AM_I-1124-E3-4</t>
  </si>
  <si>
    <t>02-AM_I-1124-E4-4</t>
  </si>
  <si>
    <t>02-AM_I-1124-E5-4</t>
  </si>
  <si>
    <t>02-AM_I-1124-E6-4</t>
  </si>
  <si>
    <t>02-AM_I-1124-E7-4</t>
  </si>
  <si>
    <t>02-AM_I-1124-E8-4</t>
  </si>
  <si>
    <t>02-AM_I-1124-E9-4</t>
  </si>
  <si>
    <t>02-AM_I-1124-E10-4</t>
  </si>
  <si>
    <t>02-AM_I-1124-E11-4</t>
  </si>
  <si>
    <t>02-AM_I-1124-E12-4</t>
  </si>
  <si>
    <t>03-PM_I-1124-E1-4</t>
  </si>
  <si>
    <t>03-PM_I-1124-E2-4</t>
  </si>
  <si>
    <t>03-PM_I-1124-E3-4</t>
  </si>
  <si>
    <t>03-PM_I-1124-E4-4</t>
  </si>
  <si>
    <t>03-PM_I-1124-E5-4</t>
  </si>
  <si>
    <t>03-PM_I-1124-E6-4</t>
  </si>
  <si>
    <t>03-PM_I-1124-E7-4</t>
  </si>
  <si>
    <t>03-PM_I-1124-E8-4</t>
  </si>
  <si>
    <t>03-PM_I-1124-E9-4</t>
  </si>
  <si>
    <t>03-PM_I-1124-E10-4</t>
  </si>
  <si>
    <t>03-PM_I-1124-E11-4</t>
  </si>
  <si>
    <t>03-PM_I-1124-E12-4</t>
  </si>
  <si>
    <t>02-AM_I-1124-E1-5</t>
  </si>
  <si>
    <t>02-AM_I-1124-E2-5</t>
  </si>
  <si>
    <t>02-AM_I-1124-E3-5</t>
  </si>
  <si>
    <t>02-AM_I-1124-E4-5</t>
  </si>
  <si>
    <t>02-AM_I-1124-E5-5</t>
  </si>
  <si>
    <t>02-AM_I-1124-E6-5</t>
  </si>
  <si>
    <t>02-AM_I-1124-E7-5</t>
  </si>
  <si>
    <t>02-AM_I-1124-E8-5</t>
  </si>
  <si>
    <t>02-AM_I-1124-E9-5</t>
  </si>
  <si>
    <t>02-AM_I-1124-E10-5</t>
  </si>
  <si>
    <t>02-AM_I-1124-E11-5</t>
  </si>
  <si>
    <t>02-AM_I-1124-E12-5</t>
  </si>
  <si>
    <t>03-PM_I-1124-E1-5</t>
  </si>
  <si>
    <t>03-PM_I-1124-E2-5</t>
  </si>
  <si>
    <t>03-PM_I-1124-E3-5</t>
  </si>
  <si>
    <t>03-PM_I-1124-E4-5</t>
  </si>
  <si>
    <t>03-PM_I-1124-E5-5</t>
  </si>
  <si>
    <t>03-PM_I-1124-E6-5</t>
  </si>
  <si>
    <t>03-PM_I-1124-E7-5</t>
  </si>
  <si>
    <t>03-PM_I-1124-E8-5</t>
  </si>
  <si>
    <t>03-PM_I-1124-E9-5</t>
  </si>
  <si>
    <t>03-PM_I-1124-E10-5</t>
  </si>
  <si>
    <t>03-PM_I-1124-E11-5</t>
  </si>
  <si>
    <t>03-PM_I-1124-E12-5</t>
  </si>
  <si>
    <t>02-AM_I-1124-E1</t>
  </si>
  <si>
    <t>02-AM_I-1124-E2</t>
  </si>
  <si>
    <t>02-AM_I-1124-E3</t>
  </si>
  <si>
    <t>02-AM_I-1124-E4</t>
  </si>
  <si>
    <t>02-AM_I-1124-E5</t>
  </si>
  <si>
    <t>02-AM_I-1124-E6</t>
  </si>
  <si>
    <t>02-AM_I-1124-E7</t>
  </si>
  <si>
    <t>02-AM_I-1124-E8</t>
  </si>
  <si>
    <t>02-AM_I-1124-E9</t>
  </si>
  <si>
    <t>02-AM_I-1124-E10</t>
  </si>
  <si>
    <t>02-AM_I-1124-E11</t>
  </si>
  <si>
    <t>02-AM_I-1124-E12</t>
  </si>
  <si>
    <t>02-AM_I-1124-F1</t>
  </si>
  <si>
    <t>02-AM_I-1124-F2</t>
  </si>
  <si>
    <t>02-AM_I-1124-F3</t>
  </si>
  <si>
    <t>02-AM_I-1124-F4</t>
  </si>
  <si>
    <t>02-AM_I-1124-F5</t>
  </si>
  <si>
    <t>02-AM_I-1124-F6</t>
  </si>
  <si>
    <t>02-AM_I-1124-F7</t>
  </si>
  <si>
    <t>02-AM_I-1124-F8</t>
  </si>
  <si>
    <t>02-AM_I-1124-F9</t>
  </si>
  <si>
    <t>02-AM_I-1124-F10</t>
  </si>
  <si>
    <t>02-AM_I-1124-F11</t>
  </si>
  <si>
    <t>02-AM_I-1124-F12</t>
  </si>
  <si>
    <t>03-PM_I-1124-E1-6</t>
  </si>
  <si>
    <t>03-PM_I-1124-E2-6</t>
  </si>
  <si>
    <t>03-PM_I-1124-E3-6</t>
  </si>
  <si>
    <t>03-PM_I-1124-E4-6</t>
  </si>
  <si>
    <t>03-PM_I-1124-E5-6</t>
  </si>
  <si>
    <t>03-PM_I-1124-E6-6</t>
  </si>
  <si>
    <t>03-PM_I-1124-E7-6</t>
  </si>
  <si>
    <t>03-PM_I-1124-E8-6</t>
  </si>
  <si>
    <t>03-PM_I-1124-E9-6</t>
  </si>
  <si>
    <t>03-PM_I-1124-E10-6</t>
  </si>
  <si>
    <t>03-PM_I-1124-E11-6</t>
  </si>
  <si>
    <t>03-PM_I-1124-E12-6</t>
  </si>
  <si>
    <t>02-AM_I-1124-D1</t>
  </si>
  <si>
    <t>02-AM_I-1124-D2</t>
  </si>
  <si>
    <t>02-AM_I-1124-D3</t>
  </si>
  <si>
    <t>02-AM_I-1124-D4</t>
  </si>
  <si>
    <t>02-AM_I-1124-D5</t>
  </si>
  <si>
    <t>02-AM_I-1124-D6</t>
  </si>
  <si>
    <t>02-AM_I-1124-D7</t>
  </si>
  <si>
    <t>02-AM_I-1124-D8</t>
  </si>
  <si>
    <t>02-AM_I-1124-D9</t>
  </si>
  <si>
    <t>02-AM_I-1124-D10</t>
  </si>
  <si>
    <t>02-AM_I-1124-D11</t>
  </si>
  <si>
    <t>02-AM_I-1124-D12</t>
  </si>
  <si>
    <t>03-PM_I-1124-D1</t>
  </si>
  <si>
    <t>03-PM_I-1124-D2</t>
  </si>
  <si>
    <t>03-PM_I-1124-D3</t>
  </si>
  <si>
    <t>03-PM_I-1124-D4</t>
  </si>
  <si>
    <t>03-PM_I-1124-D5</t>
  </si>
  <si>
    <t>03-PM_I-1124-D6</t>
  </si>
  <si>
    <t>03-PM_I-1124-D7</t>
  </si>
  <si>
    <t>03-PM_I-1124-D8</t>
  </si>
  <si>
    <t>03-PM_I-1124-D9</t>
  </si>
  <si>
    <t>03-PM_I-1124-D10</t>
  </si>
  <si>
    <t>03-PM_I-1124-D11</t>
  </si>
  <si>
    <t>03-PM_I-1124-D12</t>
  </si>
  <si>
    <t>03-PM_I-2114-F1</t>
  </si>
  <si>
    <t>PM_I-2114</t>
  </si>
  <si>
    <t>I-2114</t>
  </si>
  <si>
    <t>03-PM_I-2114-F2</t>
  </si>
  <si>
    <t>03-PM_I-2114-F3</t>
  </si>
  <si>
    <t>03-PM_I-2114-F4</t>
  </si>
  <si>
    <t>03-PM_I-2114-F5</t>
  </si>
  <si>
    <t>03-PM_I-2114-F6</t>
  </si>
  <si>
    <t>03-PM_I-2114-F7</t>
  </si>
  <si>
    <t>03-PM_I-2114-F8</t>
  </si>
  <si>
    <t>03-PM_I-2114-F9</t>
  </si>
  <si>
    <t>03-PM_I-2114-F10</t>
  </si>
  <si>
    <t>03-PM_I-2114-F11</t>
  </si>
  <si>
    <t>03-PM_I-2114-F12</t>
  </si>
  <si>
    <t>02-AM_I-2114-F1-1</t>
  </si>
  <si>
    <t>AM_I-2114</t>
  </si>
  <si>
    <t>02-AM_I-2114-F2-1</t>
  </si>
  <si>
    <t>02-AM_I-2114-F3-1</t>
  </si>
  <si>
    <t>02-AM_I-2114-F4-1</t>
  </si>
  <si>
    <t>02-AM_I-2114-F5-1</t>
  </si>
  <si>
    <t>02-AM_I-2114-F6-1</t>
  </si>
  <si>
    <t>02-AM_I-2114-F7-1</t>
  </si>
  <si>
    <t>02-AM_I-2114-F8-1</t>
  </si>
  <si>
    <t>02-AM_I-2114-F9-1</t>
  </si>
  <si>
    <t>02-AM_I-2114-F10-1</t>
  </si>
  <si>
    <t>02-AM_I-2114-F11-1</t>
  </si>
  <si>
    <t>02-AM_I-2114-F12-1</t>
  </si>
  <si>
    <t>03-PM_I-2114-F1-1</t>
  </si>
  <si>
    <t>03-PM_I-2114-F2-1</t>
  </si>
  <si>
    <t>03-PM_I-2114-F3-1</t>
  </si>
  <si>
    <t>03-PM_I-2114-F4-1</t>
  </si>
  <si>
    <t>03-PM_I-2114-F5-1</t>
  </si>
  <si>
    <t>03-PM_I-2114-F6-1</t>
  </si>
  <si>
    <t>03-PM_I-2114-F7-1</t>
  </si>
  <si>
    <t>03-PM_I-2114-F8-1</t>
  </si>
  <si>
    <t>03-PM_I-2114-F9-1</t>
  </si>
  <si>
    <t>03-PM_I-2114-F10-1</t>
  </si>
  <si>
    <t>03-PM_I-2114-F11-1</t>
  </si>
  <si>
    <t>03-PM_I-2114-F12-1</t>
  </si>
  <si>
    <t>02-AM_I-2114-F1-2</t>
  </si>
  <si>
    <t>02-AM_I-2114-F2-2</t>
  </si>
  <si>
    <t>02-AM_I-2114-F3-2</t>
  </si>
  <si>
    <t>02-AM_I-2114-F4-2</t>
  </si>
  <si>
    <t>02-AM_I-2114-F5-2</t>
  </si>
  <si>
    <t>02-AM_I-2114-F6-2</t>
  </si>
  <si>
    <t>02-AM_I-2114-F7-2</t>
  </si>
  <si>
    <t>02-AM_I-2114-F8-2</t>
  </si>
  <si>
    <t>02-AM_I-2114-F9-2</t>
  </si>
  <si>
    <t>02-AM_I-2114-F10-2</t>
  </si>
  <si>
    <t>02-AM_I-2114-F11-2</t>
  </si>
  <si>
    <t>02-AM_I-2114-F12-2</t>
  </si>
  <si>
    <t>03-PM_I-2114-F1-2</t>
  </si>
  <si>
    <t>03-PM_I-2114-F2-2</t>
  </si>
  <si>
    <t>03-PM_I-2114-F3-2</t>
  </si>
  <si>
    <t>03-PM_I-2114-F4-2</t>
  </si>
  <si>
    <t>03-PM_I-2114-F5-2</t>
  </si>
  <si>
    <t>03-PM_I-2114-F6-2</t>
  </si>
  <si>
    <t>03-PM_I-2114-F7-2</t>
  </si>
  <si>
    <t>03-PM_I-2114-F8-2</t>
  </si>
  <si>
    <t>03-PM_I-2114-F9-2</t>
  </si>
  <si>
    <t>03-PM_I-2114-F10-2</t>
  </si>
  <si>
    <t>03-PM_I-2114-F11-2</t>
  </si>
  <si>
    <t>03-PM_I-2114-F12-2</t>
  </si>
  <si>
    <t>02-AM_I-2114-F1-3</t>
  </si>
  <si>
    <t>02-AM_I-2114-F2-3</t>
  </si>
  <si>
    <t>02-AM_I-2114-F3-3</t>
  </si>
  <si>
    <t>02-AM_I-2114-F4-3</t>
  </si>
  <si>
    <t>02-AM_I-2114-F5-3</t>
  </si>
  <si>
    <t>02-AM_I-2114-F6-3</t>
  </si>
  <si>
    <t>02-AM_I-2114-F7-3</t>
  </si>
  <si>
    <t>02-AM_I-2114-F8-3</t>
  </si>
  <si>
    <t>02-AM_I-2114-F9-3</t>
  </si>
  <si>
    <t>02-AM_I-2114-F10-3</t>
  </si>
  <si>
    <t>02-AM_I-2114-F11-3</t>
  </si>
  <si>
    <t>02-AM_I-2114-F12-3</t>
  </si>
  <si>
    <t>03-PM_I-2114-F1-3</t>
  </si>
  <si>
    <t>03-PM_I-2114-F2-3</t>
  </si>
  <si>
    <t>03-PM_I-2114-F3-3</t>
  </si>
  <si>
    <t>03-PM_I-2114-F4-3</t>
  </si>
  <si>
    <t>03-PM_I-2114-F5-3</t>
  </si>
  <si>
    <t>03-PM_I-2114-F6-3</t>
  </si>
  <si>
    <t>03-PM_I-2114-F7-3</t>
  </si>
  <si>
    <t>03-PM_I-2114-F8-3</t>
  </si>
  <si>
    <t>03-PM_I-2114-F9-3</t>
  </si>
  <si>
    <t>03-PM_I-2114-F10-3</t>
  </si>
  <si>
    <t>03-PM_I-2114-F11-3</t>
  </si>
  <si>
    <t>03-PM_I-2114-F12-3</t>
  </si>
  <si>
    <t>02-AM_I-2114-F1-4</t>
  </si>
  <si>
    <t>02-AM_I-2114-F2-4</t>
  </si>
  <si>
    <t>02-AM_I-2114-F3-4</t>
  </si>
  <si>
    <t>02-AM_I-2114-F4-4</t>
  </si>
  <si>
    <t>02-AM_I-2114-F5-4</t>
  </si>
  <si>
    <t>02-AM_I-2114-F6-4</t>
  </si>
  <si>
    <t>02-AM_I-2114-F7-4</t>
  </si>
  <si>
    <t>02-AM_I-2114-F8-4</t>
  </si>
  <si>
    <t>02-AM_I-2114-F9-4</t>
  </si>
  <si>
    <t>02-AM_I-2114-F10-4</t>
  </si>
  <si>
    <t>02-AM_I-2114-F11-4</t>
  </si>
  <si>
    <t>02-AM_I-2114-F12-4</t>
  </si>
  <si>
    <t>03-PM_I-2114-F1-4</t>
  </si>
  <si>
    <t>03-PM_I-2114-F2-4</t>
  </si>
  <si>
    <t>03-PM_I-2114-F3-4</t>
  </si>
  <si>
    <t>03-PM_I-2114-F4-4</t>
  </si>
  <si>
    <t>03-PM_I-2114-F5-4</t>
  </si>
  <si>
    <t>03-PM_I-2114-F6-4</t>
  </si>
  <si>
    <t>03-PM_I-2114-F7-4</t>
  </si>
  <si>
    <t>03-PM_I-2114-F8-4</t>
  </si>
  <si>
    <t>03-PM_I-2114-F9-4</t>
  </si>
  <si>
    <t>03-PM_I-2114-F10-4</t>
  </si>
  <si>
    <t>03-PM_I-2114-F11-4</t>
  </si>
  <si>
    <t>03-PM_I-2114-F12-4</t>
  </si>
  <si>
    <t>02-AM_I-2114-F1-5</t>
  </si>
  <si>
    <t>02-AM_I-2114-F2-5</t>
  </si>
  <si>
    <t>02-AM_I-2114-F3-5</t>
  </si>
  <si>
    <t>02-AM_I-2114-F4-5</t>
  </si>
  <si>
    <t>02-AM_I-2114-F5-5</t>
  </si>
  <si>
    <t>02-AM_I-2114-F6-5</t>
  </si>
  <si>
    <t>02-AM_I-2114-F7-5</t>
  </si>
  <si>
    <t>02-AM_I-2114-F8-5</t>
  </si>
  <si>
    <t>02-AM_I-2114-F9-5</t>
  </si>
  <si>
    <t>02-AM_I-2114-F10-5</t>
  </si>
  <si>
    <t>02-AM_I-2114-F11-5</t>
  </si>
  <si>
    <t>02-AM_I-2114-F12-5</t>
  </si>
  <si>
    <t>03-PM_I-2114-F1-5</t>
  </si>
  <si>
    <t>03-PM_I-2114-F2-5</t>
  </si>
  <si>
    <t>03-PM_I-2114-F3-5</t>
  </si>
  <si>
    <t>03-PM_I-2114-F4-5</t>
  </si>
  <si>
    <t>03-PM_I-2114-F5-5</t>
  </si>
  <si>
    <t>03-PM_I-2114-F6-5</t>
  </si>
  <si>
    <t>03-PM_I-2114-F7-5</t>
  </si>
  <si>
    <t>03-PM_I-2114-F8-5</t>
  </si>
  <si>
    <t>03-PM_I-2114-F9-5</t>
  </si>
  <si>
    <t>03-PM_I-2114-F10-5</t>
  </si>
  <si>
    <t>03-PM_I-2114-F11-5</t>
  </si>
  <si>
    <t>03-PM_I-2114-F12-5</t>
  </si>
  <si>
    <t>02-AM_I-2114-F1</t>
  </si>
  <si>
    <t>02-AM_I-2114-F2</t>
  </si>
  <si>
    <t>02-AM_I-2114-F3</t>
  </si>
  <si>
    <t>02-AM_I-2114-F4</t>
  </si>
  <si>
    <t>02-AM_I-2114-F5</t>
  </si>
  <si>
    <t>02-AM_I-2114-F6</t>
  </si>
  <si>
    <t>02-AM_I-2114-F7</t>
  </si>
  <si>
    <t>02-AM_I-2114-F8</t>
  </si>
  <si>
    <t>02-AM_I-2114-F9</t>
  </si>
  <si>
    <t>02-AM_I-2114-F10</t>
  </si>
  <si>
    <t>02-AM_I-2114-F11</t>
  </si>
  <si>
    <t>02-AM_I-2114-F12</t>
  </si>
  <si>
    <t>02-AM_I-2114-E1</t>
  </si>
  <si>
    <t>02-AM_I-2114-E2</t>
  </si>
  <si>
    <t>02-AM_I-2114-E3</t>
  </si>
  <si>
    <t>02-AM_I-2114-E4</t>
  </si>
  <si>
    <t>02-AM_I-2114-E5</t>
  </si>
  <si>
    <t>02-AM_I-2114-E6</t>
  </si>
  <si>
    <t>02-AM_I-2114-E7</t>
  </si>
  <si>
    <t>02-AM_I-2114-E8</t>
  </si>
  <si>
    <t>02-AM_I-2114-E9</t>
  </si>
  <si>
    <t>02-AM_I-2114-E10</t>
  </si>
  <si>
    <t>02-AM_I-2114-E11</t>
  </si>
  <si>
    <t>02-AM_I-2114-E12</t>
  </si>
  <si>
    <t>03-PM_I-2114-F1-6</t>
  </si>
  <si>
    <t>03-PM_I-2114-F2-6</t>
  </si>
  <si>
    <t>03-PM_I-2114-F3-6</t>
  </si>
  <si>
    <t>03-PM_I-2114-F4-6</t>
  </si>
  <si>
    <t>03-PM_I-2114-F5-6</t>
  </si>
  <si>
    <t>03-PM_I-2114-F6-6</t>
  </si>
  <si>
    <t>03-PM_I-2114-F7-6</t>
  </si>
  <si>
    <t>03-PM_I-2114-F8-6</t>
  </si>
  <si>
    <t>03-PM_I-2114-F9-6</t>
  </si>
  <si>
    <t>03-PM_I-2114-F10-6</t>
  </si>
  <si>
    <t>03-PM_I-2114-F11-6</t>
  </si>
  <si>
    <t>03-PM_I-2114-F12-6</t>
  </si>
  <si>
    <t>03-PM_I-2114-E1</t>
  </si>
  <si>
    <t>03-PM_I-2114-E2</t>
  </si>
  <si>
    <t>03-PM_I-2114-E3</t>
  </si>
  <si>
    <t>03-PM_I-2114-E4</t>
  </si>
  <si>
    <t>03-PM_I-2114-E5</t>
  </si>
  <si>
    <t>03-PM_I-2114-E6</t>
  </si>
  <si>
    <t>03-PM_I-2114-E7</t>
  </si>
  <si>
    <t>03-PM_I-2114-E8</t>
  </si>
  <si>
    <t>03-PM_I-2114-E9</t>
  </si>
  <si>
    <t>03-PM_I-2114-E10</t>
  </si>
  <si>
    <t>03-PM_I-2114-E11</t>
  </si>
  <si>
    <t>03-PM_I-2114-E12</t>
  </si>
  <si>
    <r>
      <t xml:space="preserve">Mean </t>
    </r>
    <r>
      <rPr>
        <b/>
        <sz val="11"/>
        <color theme="1"/>
        <rFont val="Calibri"/>
        <family val="2"/>
      </rPr>
      <t>Normalised Median FSC</t>
    </r>
  </si>
  <si>
    <r>
      <t xml:space="preserve">Mean </t>
    </r>
    <r>
      <rPr>
        <b/>
        <sz val="11"/>
        <color theme="1"/>
        <rFont val="Calibri"/>
        <family val="2"/>
      </rPr>
      <t>Normalised Median SSC</t>
    </r>
  </si>
  <si>
    <r>
      <t xml:space="preserve"> Mean </t>
    </r>
    <r>
      <rPr>
        <b/>
        <sz val="11"/>
        <color theme="1"/>
        <rFont val="Calibri"/>
        <family val="2"/>
      </rPr>
      <t>Normalised Median 690</t>
    </r>
  </si>
  <si>
    <t>Relative Growth Rate (h-1)</t>
  </si>
  <si>
    <t>Relative Median FSC</t>
  </si>
  <si>
    <t>Relative Median SSC</t>
  </si>
  <si>
    <t>Relative Proportional ∆ in Median SSC</t>
  </si>
  <si>
    <t>Relative Proportional ∆ in Median FSC</t>
  </si>
  <si>
    <t>Relative Median 690</t>
  </si>
  <si>
    <t>Relative Proportional ∆ in Median 690</t>
  </si>
  <si>
    <t>Median FSC Population</t>
  </si>
  <si>
    <t>Median SSC Population</t>
  </si>
  <si>
    <t>Median 690 Population</t>
  </si>
  <si>
    <t>Normalised Median FSC Population</t>
  </si>
  <si>
    <t>Normalised Median SSC Population</t>
  </si>
  <si>
    <t>Normalised Median 690 Population</t>
  </si>
  <si>
    <t>Volume(μL):</t>
  </si>
  <si>
    <t>Abort(%):</t>
  </si>
  <si>
    <t xml:space="preserve">All Events </t>
  </si>
  <si>
    <t>QC Events</t>
  </si>
  <si>
    <t>YG Events</t>
  </si>
  <si>
    <t>1um Events</t>
  </si>
  <si>
    <t>2um Events</t>
  </si>
  <si>
    <t>4um Events</t>
  </si>
  <si>
    <t>6um Events</t>
  </si>
  <si>
    <t>10um Events</t>
  </si>
  <si>
    <t>15um Events</t>
  </si>
  <si>
    <t>NOT(15um) Events</t>
  </si>
  <si>
    <t>Thally Events</t>
  </si>
  <si>
    <t>Thally AND NOT(15um) Events</t>
  </si>
  <si>
    <t>Noise Events</t>
  </si>
  <si>
    <t>All Events  Events/μL(V)</t>
  </si>
  <si>
    <t>QC Events/μL(V)</t>
  </si>
  <si>
    <t>YG Events/μL(V)</t>
  </si>
  <si>
    <t>1um Events/μL(V)</t>
  </si>
  <si>
    <t>2um Events/μL(V)</t>
  </si>
  <si>
    <t>4um Events/μL(V)</t>
  </si>
  <si>
    <t>6um Events/μL(V)</t>
  </si>
  <si>
    <t>10um Events/μL(V)</t>
  </si>
  <si>
    <t>15um Events/μL(V)</t>
  </si>
  <si>
    <t>NOT(15um) Events/μL(V)</t>
  </si>
  <si>
    <t>Thally Events/μL(V)</t>
  </si>
  <si>
    <t>Thally AND NOT(15um) Events/μL(V)</t>
  </si>
  <si>
    <t>Noise Events/μL(V)</t>
  </si>
  <si>
    <t>All Events  Median FSC-A</t>
  </si>
  <si>
    <t>QC Median FSC-A</t>
  </si>
  <si>
    <t>YG Median FSC-A</t>
  </si>
  <si>
    <t>1um Median FSC-A</t>
  </si>
  <si>
    <t>2um Median FSC-A</t>
  </si>
  <si>
    <t>4um Median FSC-A</t>
  </si>
  <si>
    <t>6um Median FSC-A</t>
  </si>
  <si>
    <t>10um Median FSC-A</t>
  </si>
  <si>
    <t>15um Median FSC-A</t>
  </si>
  <si>
    <t>NOT(15um) Median FSC-A</t>
  </si>
  <si>
    <t>Thally Median FSC-A</t>
  </si>
  <si>
    <t>Thally AND NOT(15um) Median FSC-A</t>
  </si>
  <si>
    <t>Noise Median FSC-A</t>
  </si>
  <si>
    <t>All Events  Median SSC-A</t>
  </si>
  <si>
    <t>QC Median SSC-A</t>
  </si>
  <si>
    <t>YG Median SSC-A</t>
  </si>
  <si>
    <t>1um Median SSC-A</t>
  </si>
  <si>
    <t>2um Median SSC-A</t>
  </si>
  <si>
    <t>4um Median SSC-A</t>
  </si>
  <si>
    <t>6um Median SSC-A</t>
  </si>
  <si>
    <t>10um Median SSC-A</t>
  </si>
  <si>
    <t>15um Median SSC-A</t>
  </si>
  <si>
    <t>NOT(15um) Median SSC-A</t>
  </si>
  <si>
    <t>Thally Median SSC-A</t>
  </si>
  <si>
    <t>Thally AND NOT(15um) Median SSC-A</t>
  </si>
  <si>
    <t>Noise Median SSC-A</t>
  </si>
  <si>
    <t>All Events  Median B690-50-A</t>
  </si>
  <si>
    <t>QC Median B690-50-A</t>
  </si>
  <si>
    <t>YG Median B690-50-A</t>
  </si>
  <si>
    <t>1um Median B690-50-A</t>
  </si>
  <si>
    <t>2um Median B690-50-A</t>
  </si>
  <si>
    <t>4um Median B690-50-A</t>
  </si>
  <si>
    <t>6um Median B690-50-A</t>
  </si>
  <si>
    <t>10um Median B690-50-A</t>
  </si>
  <si>
    <t>15um Median B690-50-A</t>
  </si>
  <si>
    <t>NOT(15um) Median B690-50-A</t>
  </si>
  <si>
    <t>Thally Median B690-50-A</t>
  </si>
  <si>
    <t>Thally AND NOT(15um) Median B690-50-A</t>
  </si>
  <si>
    <t>Noise Median B690-50-A</t>
  </si>
  <si>
    <t>03-PM_I112-E1</t>
  </si>
  <si>
    <t>PM_I112</t>
  </si>
  <si>
    <t>03-PM_I112-E2</t>
  </si>
  <si>
    <t>03-PM_I112-E3</t>
  </si>
  <si>
    <t>03-PM_I112-E4</t>
  </si>
  <si>
    <t>03-PM_I112-E5</t>
  </si>
  <si>
    <t>03-PM_I112-E6</t>
  </si>
  <si>
    <t>03-PM_I112-E7</t>
  </si>
  <si>
    <t>03-PM_I112-E8</t>
  </si>
  <si>
    <t>03-PM_I112-E9</t>
  </si>
  <si>
    <t>03-PM_I112-E10</t>
  </si>
  <si>
    <t>03-PM_I112-E11</t>
  </si>
  <si>
    <t>03-PM_I112-E12</t>
  </si>
  <si>
    <t>03-PM_I211-F1</t>
  </si>
  <si>
    <t>PM_I211</t>
  </si>
  <si>
    <t>03-PM_I211-F2</t>
  </si>
  <si>
    <t>03-PM_I211-F3</t>
  </si>
  <si>
    <t>03-PM_I211-F4</t>
  </si>
  <si>
    <t>03-PM_I211-F5</t>
  </si>
  <si>
    <t>03-PM_I211-F6</t>
  </si>
  <si>
    <t>03-PM_I211-F7</t>
  </si>
  <si>
    <t>03-PM_I211-F8</t>
  </si>
  <si>
    <t>03-PM_I211-F9</t>
  </si>
  <si>
    <t>03-PM_I211-F10</t>
  </si>
  <si>
    <t>03-PM_I211-F11</t>
  </si>
  <si>
    <t>03-PM_I211-F12</t>
  </si>
  <si>
    <t>03-PM_R111-C1</t>
  </si>
  <si>
    <t>PM_R111</t>
  </si>
  <si>
    <t>03-PM_R111-C2</t>
  </si>
  <si>
    <t>03-PM_R111-C3</t>
  </si>
  <si>
    <t>03-PM_R111-C4</t>
  </si>
  <si>
    <t>03-PM_R111-C5</t>
  </si>
  <si>
    <t>03-PM_R111-C6</t>
  </si>
  <si>
    <t>03-PM_R111-C7</t>
  </si>
  <si>
    <t>03-PM_R111-C8</t>
  </si>
  <si>
    <t>03-PM_R111-C9</t>
  </si>
  <si>
    <t>03-PM_R111-C10</t>
  </si>
  <si>
    <t>03-PM_R111-C11</t>
  </si>
  <si>
    <t>03-PM_R111-C12</t>
  </si>
  <si>
    <t>03-PM_R222-D1</t>
  </si>
  <si>
    <t>PM_R222</t>
  </si>
  <si>
    <t>03-PM_R222-D2</t>
  </si>
  <si>
    <t>03-PM_R222-D3</t>
  </si>
  <si>
    <t>03-PM_R222-D4</t>
  </si>
  <si>
    <t>03-PM_R222-D5</t>
  </si>
  <si>
    <t>03-PM_R222-D6</t>
  </si>
  <si>
    <t>03-PM_R222-D7</t>
  </si>
  <si>
    <t>03-PM_R222-D8</t>
  </si>
  <si>
    <t>03-PM_R222-D9</t>
  </si>
  <si>
    <t>03-PM_R222-D10</t>
  </si>
  <si>
    <t>03-PM_R222-D11</t>
  </si>
  <si>
    <t>03-PM_R222-D12</t>
  </si>
  <si>
    <t>02-AM_I112-E1-1</t>
  </si>
  <si>
    <t>AM_I112</t>
  </si>
  <si>
    <t>02-AM_I112-E2-1</t>
  </si>
  <si>
    <t>02-AM_I112-E3-1</t>
  </si>
  <si>
    <t>02-AM_I112-E4-1</t>
  </si>
  <si>
    <t>02-AM_I112-E5-1</t>
  </si>
  <si>
    <t>02-AM_I112-E6-1</t>
  </si>
  <si>
    <t>02-AM_I112-E7-1</t>
  </si>
  <si>
    <t>02-AM_I112-E8-1</t>
  </si>
  <si>
    <t>02-AM_I112-E9-1</t>
  </si>
  <si>
    <t>02-AM_I112-E10-1</t>
  </si>
  <si>
    <t>02-AM_I112-E11-1</t>
  </si>
  <si>
    <t>02-AM_I112-E12-1</t>
  </si>
  <si>
    <t>02-AM_I211-F1-1</t>
  </si>
  <si>
    <t>AM_I211</t>
  </si>
  <si>
    <t>02-AM_I211-F2-1</t>
  </si>
  <si>
    <t>02-AM_I211-F3-1</t>
  </si>
  <si>
    <t>02-AM_I211-F4-1</t>
  </si>
  <si>
    <t>02-AM_I211-F5-1</t>
  </si>
  <si>
    <t>02-AM_I211-F6-1</t>
  </si>
  <si>
    <t>02-AM_I211-F7-1</t>
  </si>
  <si>
    <t>02-AM_I211-F8-1</t>
  </si>
  <si>
    <t>02-AM_I211-F9-1</t>
  </si>
  <si>
    <t>02-AM_I211-F10-1</t>
  </si>
  <si>
    <t>02-AM_I211-F11-1</t>
  </si>
  <si>
    <t>02-AM_I211-F12-1</t>
  </si>
  <si>
    <t>02-AM_R111-C1-1</t>
  </si>
  <si>
    <t>AM_R111</t>
  </si>
  <si>
    <t>02-AM_R111-C2-1</t>
  </si>
  <si>
    <t>02-AM_R111-C3-1</t>
  </si>
  <si>
    <t>02-AM_R111-C4-1</t>
  </si>
  <si>
    <t>02-AM_R111-C5-1</t>
  </si>
  <si>
    <t>02-AM_R111-C6-1</t>
  </si>
  <si>
    <t>02-AM_R111-C7-1</t>
  </si>
  <si>
    <t>02-AM_R111-C8-1</t>
  </si>
  <si>
    <t>02-AM_R111-C9-1</t>
  </si>
  <si>
    <t>02-AM_R111-C10-1</t>
  </si>
  <si>
    <t>02-AM_R111-C11-1</t>
  </si>
  <si>
    <t>02-AM_R111-C12-1</t>
  </si>
  <si>
    <t>02-AM_R222-D1-1</t>
  </si>
  <si>
    <t>AM_R222</t>
  </si>
  <si>
    <t>02-AM_R222-D2-1</t>
  </si>
  <si>
    <t>02-AM_R222-D3-1</t>
  </si>
  <si>
    <t>02-AM_R222-D4-1</t>
  </si>
  <si>
    <t>02-AM_R222-D5-1</t>
  </si>
  <si>
    <t>02-AM_R222-D6-1</t>
  </si>
  <si>
    <t>02-AM_R222-D7-1</t>
  </si>
  <si>
    <t>02-AM_R222-D8-1</t>
  </si>
  <si>
    <t>02-AM_R222-D9-1</t>
  </si>
  <si>
    <t>02-AM_R222-D10-1</t>
  </si>
  <si>
    <t>02-AM_R222-D11-1</t>
  </si>
  <si>
    <t>02-AM_R222-D12-1</t>
  </si>
  <si>
    <t>03-PM_I112-E1-1</t>
  </si>
  <si>
    <t>03-PM_I112-E2-1</t>
  </si>
  <si>
    <t>03-PM_I112-E3-1</t>
  </si>
  <si>
    <t>03-PM_I112-E4-1</t>
  </si>
  <si>
    <t>03-PM_I112-E5-1</t>
  </si>
  <si>
    <t>03-PM_I112-E6-1</t>
  </si>
  <si>
    <t>03-PM_I112-E7-1</t>
  </si>
  <si>
    <t>03-PM_I112-E8-1</t>
  </si>
  <si>
    <t>03-PM_I112-E9-1</t>
  </si>
  <si>
    <t>03-PM_I112-E10-1</t>
  </si>
  <si>
    <t>03-PM_I112-E11-1</t>
  </si>
  <si>
    <t>03-PM_I112-E12-1</t>
  </si>
  <si>
    <t>03-PM_I211-F1-1</t>
  </si>
  <si>
    <t>03-PM_I211-F2-1</t>
  </si>
  <si>
    <t>03-PM_I211-F3-1</t>
  </si>
  <si>
    <t>03-PM_I211-F4-1</t>
  </si>
  <si>
    <t>03-PM_I211-F5-1</t>
  </si>
  <si>
    <t>03-PM_I211-F6-1</t>
  </si>
  <si>
    <t>03-PM_I211-F7-1</t>
  </si>
  <si>
    <t>03-PM_I211-F8-1</t>
  </si>
  <si>
    <t>03-PM_I211-F9-1</t>
  </si>
  <si>
    <t>03-PM_I211-F10-1</t>
  </si>
  <si>
    <t>03-PM_I211-F11-1</t>
  </si>
  <si>
    <t>03-PM_I211-F12-1</t>
  </si>
  <si>
    <t>03-PM_R111-C1-1</t>
  </si>
  <si>
    <t>03-PM_R111-C2-1</t>
  </si>
  <si>
    <t>03-PM_R111-C3-1</t>
  </si>
  <si>
    <t>03-PM_R111-C4-1</t>
  </si>
  <si>
    <t>03-PM_R111-C5-1</t>
  </si>
  <si>
    <t>03-PM_R111-C6-1</t>
  </si>
  <si>
    <t>03-PM_R111-C7-1</t>
  </si>
  <si>
    <t>03-PM_R111-C8-1</t>
  </si>
  <si>
    <t>03-PM_R111-C9-1</t>
  </si>
  <si>
    <t>03-PM_R111-C10-1</t>
  </si>
  <si>
    <t>03-PM_R111-C11-1</t>
  </si>
  <si>
    <t>03-PM_R111-C12-1</t>
  </si>
  <si>
    <t>03-PM_R222-D1-1</t>
  </si>
  <si>
    <t>03-PM_R222-D2-1</t>
  </si>
  <si>
    <t>03-PM_R222-D3-1</t>
  </si>
  <si>
    <t>03-PM_R222-D4-1</t>
  </si>
  <si>
    <t>03-PM_R222-D5-1</t>
  </si>
  <si>
    <t>03-PM_R222-D6-1</t>
  </si>
  <si>
    <t>03-PM_R222-D7-1</t>
  </si>
  <si>
    <t>03-PM_R222-D8-1</t>
  </si>
  <si>
    <t>03-PM_R222-D9-1</t>
  </si>
  <si>
    <t>03-PM_R222-D10-1</t>
  </si>
  <si>
    <t>03-PM_R222-D11-1</t>
  </si>
  <si>
    <t>03-PM_R222-D12-1</t>
  </si>
  <si>
    <t>02-AM_I112-E1-2</t>
  </si>
  <si>
    <t>02-AM_I112-E2-2</t>
  </si>
  <si>
    <t>02-AM_I112-E3-2</t>
  </si>
  <si>
    <t>02-AM_I112-E4-2</t>
  </si>
  <si>
    <t>02-AM_I112-E5-2</t>
  </si>
  <si>
    <t>02-AM_I112-E6-2</t>
  </si>
  <si>
    <t>02-AM_I112-E7-2</t>
  </si>
  <si>
    <t>02-AM_I112-E8-2</t>
  </si>
  <si>
    <t>02-AM_I112-E9-2</t>
  </si>
  <si>
    <t>02-AM_I112-E10-2</t>
  </si>
  <si>
    <t>02-AM_I112-E11-2</t>
  </si>
  <si>
    <t>02-AM_I112-E12-2</t>
  </si>
  <si>
    <t>02-AM_I211-F1-2</t>
  </si>
  <si>
    <t>02-AM_I211-F2-2</t>
  </si>
  <si>
    <t>02-AM_I211-F3-2</t>
  </si>
  <si>
    <t>02-AM_I211-F4-2</t>
  </si>
  <si>
    <t>02-AM_I211-F5-2</t>
  </si>
  <si>
    <t>02-AM_I211-F6-2</t>
  </si>
  <si>
    <t>02-AM_I211-F7-2</t>
  </si>
  <si>
    <t>02-AM_I211-F8-2</t>
  </si>
  <si>
    <t>02-AM_I211-F9-2</t>
  </si>
  <si>
    <t>02-AM_I211-F10-2</t>
  </si>
  <si>
    <t>02-AM_I211-F11-2</t>
  </si>
  <si>
    <t>02-AM_I211-F12-2</t>
  </si>
  <si>
    <t>02-AM_R111-C1-2</t>
  </si>
  <si>
    <t>02-AM_R111-C2-2</t>
  </si>
  <si>
    <t>02-AM_R111-C3-2</t>
  </si>
  <si>
    <t>02-AM_R111-C4-2</t>
  </si>
  <si>
    <t>02-AM_R111-C5-2</t>
  </si>
  <si>
    <t>02-AM_R111-C6-2</t>
  </si>
  <si>
    <t>02-AM_R111-C7-2</t>
  </si>
  <si>
    <t>02-AM_R111-C8-2</t>
  </si>
  <si>
    <t>02-AM_R111-C9-2</t>
  </si>
  <si>
    <t>02-AM_R111-C10-2</t>
  </si>
  <si>
    <t>02-AM_R111-C11-2</t>
  </si>
  <si>
    <t>02-AM_R111-C12-2</t>
  </si>
  <si>
    <t>02-AM_R222-D1-2</t>
  </si>
  <si>
    <t>02-AM_R222-D2-2</t>
  </si>
  <si>
    <t>02-AM_R222-D3-2</t>
  </si>
  <si>
    <t>02-AM_R222-D4-2</t>
  </si>
  <si>
    <t>02-AM_R222-D5-2</t>
  </si>
  <si>
    <t>02-AM_R222-D6-2</t>
  </si>
  <si>
    <t>02-AM_R222-D7-2</t>
  </si>
  <si>
    <t>02-AM_R222-D8-2</t>
  </si>
  <si>
    <t>02-AM_R222-D9-2</t>
  </si>
  <si>
    <t>02-AM_R222-D10-2</t>
  </si>
  <si>
    <t>02-AM_R222-D11-2</t>
  </si>
  <si>
    <t>02-AM_R222-D12-2</t>
  </si>
  <si>
    <t>03-PM_I112-E1-2</t>
  </si>
  <si>
    <t>03-PM_I112-E2-2</t>
  </si>
  <si>
    <t>03-PM_I112-E3-2</t>
  </si>
  <si>
    <t>03-PM_I112-E4-2</t>
  </si>
  <si>
    <t>03-PM_I112-E5-2</t>
  </si>
  <si>
    <t>03-PM_I112-E6-2</t>
  </si>
  <si>
    <t>03-PM_I112-E7-2</t>
  </si>
  <si>
    <t>03-PM_I112-E8-2</t>
  </si>
  <si>
    <t>03-PM_I112-E9-2</t>
  </si>
  <si>
    <t>03-PM_I112-E10-2</t>
  </si>
  <si>
    <t>03-PM_I112-E11-2</t>
  </si>
  <si>
    <t>03-PM_I112-E12-2</t>
  </si>
  <si>
    <t>03-PM_I211-F1-2</t>
  </si>
  <si>
    <t>03-PM_I211-F2-2</t>
  </si>
  <si>
    <t>03-PM_I211-F3-2</t>
  </si>
  <si>
    <t>03-PM_I211-F4-2</t>
  </si>
  <si>
    <t>03-PM_I211-F5-2</t>
  </si>
  <si>
    <t>03-PM_I211-F6-2</t>
  </si>
  <si>
    <t>03-PM_I211-F7-2</t>
  </si>
  <si>
    <t>03-PM_I211-F8-2</t>
  </si>
  <si>
    <t>03-PM_I211-F9-2</t>
  </si>
  <si>
    <t>03-PM_I211-F10-2</t>
  </si>
  <si>
    <t>03-PM_I211-F11-2</t>
  </si>
  <si>
    <t>03-PM_I211-F12-2</t>
  </si>
  <si>
    <t>03-PM_R111-C1-2</t>
  </si>
  <si>
    <t>03-PM_R111-C2-2</t>
  </si>
  <si>
    <t>03-PM_R111-C3-2</t>
  </si>
  <si>
    <t>03-PM_R111-C4-2</t>
  </si>
  <si>
    <t>03-PM_R111-C5-2</t>
  </si>
  <si>
    <t>03-PM_R111-C6-2</t>
  </si>
  <si>
    <t>03-PM_R111-C7-2</t>
  </si>
  <si>
    <t>03-PM_R111-C8-2</t>
  </si>
  <si>
    <t>03-PM_R111-C9-2</t>
  </si>
  <si>
    <t>03-PM_R111-C10-2</t>
  </si>
  <si>
    <t>03-PM_R111-C11-2</t>
  </si>
  <si>
    <t>03-PM_R111-C12-2</t>
  </si>
  <si>
    <t>03-PM_R222-D1-2</t>
  </si>
  <si>
    <t>03-PM_R222-D2-2</t>
  </si>
  <si>
    <t>03-PM_R222-D3-2</t>
  </si>
  <si>
    <t>03-PM_R222-D4-2</t>
  </si>
  <si>
    <t>03-PM_R222-D5-2</t>
  </si>
  <si>
    <t>03-PM_R222-D6-2</t>
  </si>
  <si>
    <t>03-PM_R222-D7-2</t>
  </si>
  <si>
    <t>03-PM_R222-D8-2</t>
  </si>
  <si>
    <t>03-PM_R222-D9-2</t>
  </si>
  <si>
    <t>03-PM_R222-D10-2</t>
  </si>
  <si>
    <t>03-PM_R222-D11-2</t>
  </si>
  <si>
    <t>03-PM_R222-D12-2</t>
  </si>
  <si>
    <t>02-AM_I112-E1-3</t>
  </si>
  <si>
    <t>02-AM_I112-E2-3</t>
  </si>
  <si>
    <t>02-AM_I112-E3-3</t>
  </si>
  <si>
    <t>02-AM_I112-E4-3</t>
  </si>
  <si>
    <t>02-AM_I112-E5-3</t>
  </si>
  <si>
    <t>02-AM_I112-E6-3</t>
  </si>
  <si>
    <t>02-AM_I112-E7-3</t>
  </si>
  <si>
    <t>02-AM_I112-E8-3</t>
  </si>
  <si>
    <t>02-AM_I112-E9-3</t>
  </si>
  <si>
    <t>02-AM_I112-E10-3</t>
  </si>
  <si>
    <t>02-AM_I112-E11-3</t>
  </si>
  <si>
    <t>02-AM_I112-E12-3</t>
  </si>
  <si>
    <t>02-AM_I211-F1-3</t>
  </si>
  <si>
    <t>02-AM_I211-F2-3</t>
  </si>
  <si>
    <t>02-AM_I211-F3-3</t>
  </si>
  <si>
    <t>02-AM_I211-F4-3</t>
  </si>
  <si>
    <t>02-AM_I211-F5-3</t>
  </si>
  <si>
    <t>02-AM_I211-F6-3</t>
  </si>
  <si>
    <t>02-AM_I211-F7-3</t>
  </si>
  <si>
    <t>02-AM_I211-F8-3</t>
  </si>
  <si>
    <t>02-AM_I211-F9-3</t>
  </si>
  <si>
    <t>02-AM_I211-F10-3</t>
  </si>
  <si>
    <t>02-AM_I211-F11-3</t>
  </si>
  <si>
    <t>02-AM_I211-F12-3</t>
  </si>
  <si>
    <t>02-AM_R111-C1-3</t>
  </si>
  <si>
    <t>02-AM_R111-C2-3</t>
  </si>
  <si>
    <t>02-AM_R111-C3-3</t>
  </si>
  <si>
    <t>02-AM_R111-C4-3</t>
  </si>
  <si>
    <t>02-AM_R111-C5-3</t>
  </si>
  <si>
    <t>02-AM_R111-C6-3</t>
  </si>
  <si>
    <t>02-AM_R111-C7-3</t>
  </si>
  <si>
    <t>02-AM_R111-C8-3</t>
  </si>
  <si>
    <t>02-AM_R111-C9-3</t>
  </si>
  <si>
    <t>02-AM_R111-C10-3</t>
  </si>
  <si>
    <t>02-AM_R111-C11-3</t>
  </si>
  <si>
    <t>02-AM_R111-C12-3</t>
  </si>
  <si>
    <t>02-AM_R222-D1-3</t>
  </si>
  <si>
    <t>02-AM_R222-D2-3</t>
  </si>
  <si>
    <t>02-AM_R222-D3-3</t>
  </si>
  <si>
    <t>02-AM_R222-D4-3</t>
  </si>
  <si>
    <t>02-AM_R222-D5-3</t>
  </si>
  <si>
    <t>02-AM_R222-D6-3</t>
  </si>
  <si>
    <t>02-AM_R222-D7-3</t>
  </si>
  <si>
    <t>02-AM_R222-D8-3</t>
  </si>
  <si>
    <t>02-AM_R222-D9-3</t>
  </si>
  <si>
    <t>02-AM_R222-D10-3</t>
  </si>
  <si>
    <t>02-AM_R222-D11-3</t>
  </si>
  <si>
    <t>02-AM_R222-D12-3</t>
  </si>
  <si>
    <t>03-PM_I112-E1-3</t>
  </si>
  <si>
    <t>03-PM_I112-E2-3</t>
  </si>
  <si>
    <t>03-PM_I112-E3-3</t>
  </si>
  <si>
    <t>03-PM_I112-E4-3</t>
  </si>
  <si>
    <t>03-PM_I112-E5-3</t>
  </si>
  <si>
    <t>03-PM_I112-E6-3</t>
  </si>
  <si>
    <t>03-PM_I112-E7-3</t>
  </si>
  <si>
    <t>03-PM_I112-E8-3</t>
  </si>
  <si>
    <t>03-PM_I112-E9-3</t>
  </si>
  <si>
    <t>03-PM_I112-E10-3</t>
  </si>
  <si>
    <t>03-PM_I112-E11-3</t>
  </si>
  <si>
    <t>03-PM_I112-E12-3</t>
  </si>
  <si>
    <t>03-PM_I211-F1-3</t>
  </si>
  <si>
    <t>03-PM_I211-F2-3</t>
  </si>
  <si>
    <t>03-PM_I211-F3-3</t>
  </si>
  <si>
    <t>03-PM_I211-F4-3</t>
  </si>
  <si>
    <t>03-PM_I211-F5-3</t>
  </si>
  <si>
    <t>03-PM_I211-F6-3</t>
  </si>
  <si>
    <t>03-PM_I211-F7-3</t>
  </si>
  <si>
    <t>03-PM_I211-F8-3</t>
  </si>
  <si>
    <t>03-PM_I211-F9-3</t>
  </si>
  <si>
    <t>03-PM_I211-F10-3</t>
  </si>
  <si>
    <t>03-PM_I211-F11-3</t>
  </si>
  <si>
    <t>03-PM_I211-F12-3</t>
  </si>
  <si>
    <t>03-PM_R111-C1-3</t>
  </si>
  <si>
    <t>03-PM_R111-C2-3</t>
  </si>
  <si>
    <t>03-PM_R111-C3-3</t>
  </si>
  <si>
    <t>03-PM_R111-C4-3</t>
  </si>
  <si>
    <t>03-PM_R111-C5-3</t>
  </si>
  <si>
    <t>03-PM_R111-C6-3</t>
  </si>
  <si>
    <t>03-PM_R111-C7-3</t>
  </si>
  <si>
    <t>03-PM_R111-C8-3</t>
  </si>
  <si>
    <t>03-PM_R111-C9-3</t>
  </si>
  <si>
    <t>03-PM_R111-C10-3</t>
  </si>
  <si>
    <t>03-PM_R111-C11-3</t>
  </si>
  <si>
    <t>03-PM_R111-C12-3</t>
  </si>
  <si>
    <t>03-PM_R222-D1-3</t>
  </si>
  <si>
    <t>03-PM_R222-D2-3</t>
  </si>
  <si>
    <t>03-PM_R222-D3-3</t>
  </si>
  <si>
    <t>03-PM_R222-D4-3</t>
  </si>
  <si>
    <t>03-PM_R222-D5-3</t>
  </si>
  <si>
    <t>03-PM_R222-D6-3</t>
  </si>
  <si>
    <t>03-PM_R222-D7-3</t>
  </si>
  <si>
    <t>03-PM_R222-D8-3</t>
  </si>
  <si>
    <t>03-PM_R222-D9-3</t>
  </si>
  <si>
    <t>03-PM_R222-D10-3</t>
  </si>
  <si>
    <t>03-PM_R222-D11-3</t>
  </si>
  <si>
    <t>03-PM_R222-D12-3</t>
  </si>
  <si>
    <t>02-AM_I112-E1-4</t>
  </si>
  <si>
    <t>02-AM_I112-E2-4</t>
  </si>
  <si>
    <t>02-AM_I112-E3-4</t>
  </si>
  <si>
    <t>02-AM_I112-E4-4</t>
  </si>
  <si>
    <t>02-AM_I112-E5-4</t>
  </si>
  <si>
    <t>02-AM_I112-E6-4</t>
  </si>
  <si>
    <t>02-AM_I112-E7-4</t>
  </si>
  <si>
    <t>02-AM_I112-E8-4</t>
  </si>
  <si>
    <t>02-AM_I112-E9-4</t>
  </si>
  <si>
    <t>02-AM_I112-E10-4</t>
  </si>
  <si>
    <t>02-AM_I112-E11-4</t>
  </si>
  <si>
    <t>02-AM_I112-E12-4</t>
  </si>
  <si>
    <t>02-AM_I211-F1-4</t>
  </si>
  <si>
    <t>02-AM_I211-F2-4</t>
  </si>
  <si>
    <t>02-AM_I211-F3-4</t>
  </si>
  <si>
    <t>02-AM_I211-F4-4</t>
  </si>
  <si>
    <t>02-AM_I211-F5-4</t>
  </si>
  <si>
    <t>02-AM_I211-F6-4</t>
  </si>
  <si>
    <t>02-AM_I211-F7-4</t>
  </si>
  <si>
    <t>02-AM_I211-F8-4</t>
  </si>
  <si>
    <t>02-AM_I211-F9-4</t>
  </si>
  <si>
    <t>02-AM_I211-F10-4</t>
  </si>
  <si>
    <t>02-AM_I211-F11-4</t>
  </si>
  <si>
    <t>02-AM_I211-F12-4</t>
  </si>
  <si>
    <t>02-AM_R111-C1-4</t>
  </si>
  <si>
    <t>02-AM_R111-C2-4</t>
  </si>
  <si>
    <t>02-AM_R111-C3-4</t>
  </si>
  <si>
    <t>02-AM_R111-C4-4</t>
  </si>
  <si>
    <t>02-AM_R111-C5-4</t>
  </si>
  <si>
    <t>02-AM_R111-C6-4</t>
  </si>
  <si>
    <t>02-AM_R111-C7-4</t>
  </si>
  <si>
    <t>02-AM_R111-C8-4</t>
  </si>
  <si>
    <t>02-AM_R111-C9-4</t>
  </si>
  <si>
    <t>02-AM_R111-C10-4</t>
  </si>
  <si>
    <t>02-AM_R111-C11-4</t>
  </si>
  <si>
    <t>02-AM_R111-C12-4</t>
  </si>
  <si>
    <t>02-AM_R222-D1-4</t>
  </si>
  <si>
    <t>02-AM_R222-D2-4</t>
  </si>
  <si>
    <t>02-AM_R222-D3-4</t>
  </si>
  <si>
    <t>02-AM_R222-D4-4</t>
  </si>
  <si>
    <t>02-AM_R222-D5-4</t>
  </si>
  <si>
    <t>02-AM_R222-D6-4</t>
  </si>
  <si>
    <t>02-AM_R222-D7-4</t>
  </si>
  <si>
    <t>02-AM_R222-D8-4</t>
  </si>
  <si>
    <t>02-AM_R222-D9-4</t>
  </si>
  <si>
    <t>02-AM_R222-D10-4</t>
  </si>
  <si>
    <t>02-AM_R222-D11-4</t>
  </si>
  <si>
    <t>02-AM_R222-D12-4</t>
  </si>
  <si>
    <t>03-PM_I112-E1-4</t>
  </si>
  <si>
    <t>03-PM_I112-E2-4</t>
  </si>
  <si>
    <t>03-PM_I112-E3-4</t>
  </si>
  <si>
    <t>03-PM_I112-E4-4</t>
  </si>
  <si>
    <t>03-PM_I112-E5-4</t>
  </si>
  <si>
    <t>03-PM_I112-E6-4</t>
  </si>
  <si>
    <t>03-PM_I112-E7-4</t>
  </si>
  <si>
    <t>03-PM_I112-E8-4</t>
  </si>
  <si>
    <t>03-PM_I112-E9-4</t>
  </si>
  <si>
    <t>03-PM_I112-E10-4</t>
  </si>
  <si>
    <t>03-PM_I112-E11-4</t>
  </si>
  <si>
    <t>03-PM_I112-E12-4</t>
  </si>
  <si>
    <t>03-PM_I211-F1-4</t>
  </si>
  <si>
    <t>03-PM_I211-F2-4</t>
  </si>
  <si>
    <t>03-PM_I211-F3-4</t>
  </si>
  <si>
    <t>03-PM_I211-F4-4</t>
  </si>
  <si>
    <t>03-PM_I211-F5-4</t>
  </si>
  <si>
    <t>03-PM_I211-F6-4</t>
  </si>
  <si>
    <t>03-PM_I211-F7-4</t>
  </si>
  <si>
    <t>03-PM_I211-F8-4</t>
  </si>
  <si>
    <t>03-PM_I211-F9-4</t>
  </si>
  <si>
    <t>03-PM_I211-F10-4</t>
  </si>
  <si>
    <t>03-PM_I211-F11-4</t>
  </si>
  <si>
    <t>03-PM_I211-F12-4</t>
  </si>
  <si>
    <t>03-PM_R111-C1-4</t>
  </si>
  <si>
    <t>03-PM_R111-C2-4</t>
  </si>
  <si>
    <t>03-PM_R111-C3-4</t>
  </si>
  <si>
    <t>03-PM_R111-C4-4</t>
  </si>
  <si>
    <t>03-PM_R111-C5-4</t>
  </si>
  <si>
    <t>03-PM_R111-C6-4</t>
  </si>
  <si>
    <t>03-PM_R111-C7-4</t>
  </si>
  <si>
    <t>03-PM_R111-C8-4</t>
  </si>
  <si>
    <t>03-PM_R111-C9-4</t>
  </si>
  <si>
    <t>03-PM_R111-C10-4</t>
  </si>
  <si>
    <t>03-PM_R111-C11-4</t>
  </si>
  <si>
    <t>03-PM_R111-C12-4</t>
  </si>
  <si>
    <t>03-PM_R222-D1-4</t>
  </si>
  <si>
    <t>03-PM_R222-D2-4</t>
  </si>
  <si>
    <t>03-PM_R222-D3-4</t>
  </si>
  <si>
    <t>03-PM_R222-D4-4</t>
  </si>
  <si>
    <t>03-PM_R222-D5-4</t>
  </si>
  <si>
    <t>03-PM_R222-D6-4</t>
  </si>
  <si>
    <t>03-PM_R222-D7-4</t>
  </si>
  <si>
    <t>03-PM_R222-D8-4</t>
  </si>
  <si>
    <t>03-PM_R222-D9-4</t>
  </si>
  <si>
    <t>03-PM_R222-D10-4</t>
  </si>
  <si>
    <t>03-PM_R222-D11-4</t>
  </si>
  <si>
    <t>03-PM_R222-D12-4</t>
  </si>
  <si>
    <t>02-AM_I112-E1-5</t>
  </si>
  <si>
    <t>02-AM_I112-E2-5</t>
  </si>
  <si>
    <t>02-AM_I112-E3-5</t>
  </si>
  <si>
    <t>02-AM_I112-E4-5</t>
  </si>
  <si>
    <t>02-AM_I112-E5-5</t>
  </si>
  <si>
    <t>02-AM_I112-E6-5</t>
  </si>
  <si>
    <t>02-AM_I112-E7-5</t>
  </si>
  <si>
    <t>02-AM_I112-E8-5</t>
  </si>
  <si>
    <t>02-AM_I112-E9-5</t>
  </si>
  <si>
    <t>02-AM_I112-E10-5</t>
  </si>
  <si>
    <t>02-AM_I112-E11-5</t>
  </si>
  <si>
    <t>02-AM_I112-E12-5</t>
  </si>
  <si>
    <t>02-AM_I211-F1-5</t>
  </si>
  <si>
    <t>02-AM_I211-F2-5</t>
  </si>
  <si>
    <t>02-AM_I211-F3-5</t>
  </si>
  <si>
    <t>02-AM_I211-F4-5</t>
  </si>
  <si>
    <t>02-AM_I211-F5-5</t>
  </si>
  <si>
    <t>02-AM_I211-F6-5</t>
  </si>
  <si>
    <t>02-AM_I211-F7-5</t>
  </si>
  <si>
    <t>02-AM_I211-F8-5</t>
  </si>
  <si>
    <t>02-AM_I211-F9-5</t>
  </si>
  <si>
    <t>02-AM_I211-F10-5</t>
  </si>
  <si>
    <t>02-AM_I211-F11-5</t>
  </si>
  <si>
    <t>02-AM_I211-F12-5</t>
  </si>
  <si>
    <t>02-AM_R111-C1-5</t>
  </si>
  <si>
    <t>02-AM_R111-C2-5</t>
  </si>
  <si>
    <t>02-AM_R111-C3-5</t>
  </si>
  <si>
    <t>02-AM_R111-C4-5</t>
  </si>
  <si>
    <t>02-AM_R111-C5-5</t>
  </si>
  <si>
    <t>02-AM_R111-C6-5</t>
  </si>
  <si>
    <t>02-AM_R111-C7-5</t>
  </si>
  <si>
    <t>02-AM_R111-C8-5</t>
  </si>
  <si>
    <t>02-AM_R111-C9-5</t>
  </si>
  <si>
    <t>02-AM_R111-C10-5</t>
  </si>
  <si>
    <t>02-AM_R111-C11-5</t>
  </si>
  <si>
    <t>02-AM_R111-C12-5</t>
  </si>
  <si>
    <t>02-AM_R222-D1-5</t>
  </si>
  <si>
    <t>02-AM_R222-D2-5</t>
  </si>
  <si>
    <t>02-AM_R222-D3-5</t>
  </si>
  <si>
    <t>02-AM_R222-D4-5</t>
  </si>
  <si>
    <t>02-AM_R222-D5-5</t>
  </si>
  <si>
    <t>02-AM_R222-D6-5</t>
  </si>
  <si>
    <t>02-AM_R222-D7-5</t>
  </si>
  <si>
    <t>02-AM_R222-D8-5</t>
  </si>
  <si>
    <t>02-AM_R222-D9-5</t>
  </si>
  <si>
    <t>02-AM_R222-D10-5</t>
  </si>
  <si>
    <t>02-AM_R222-D11-5</t>
  </si>
  <si>
    <t>02-AM_R222-D12-5</t>
  </si>
  <si>
    <t>03-PM_I112-E1-5</t>
  </si>
  <si>
    <t>03-PM_I112-E2-5</t>
  </si>
  <si>
    <t>03-PM_I112-E3-5</t>
  </si>
  <si>
    <t>03-PM_I112-E4-5</t>
  </si>
  <si>
    <t>03-PM_I112-E5-5</t>
  </si>
  <si>
    <t>03-PM_I112-E6-5</t>
  </si>
  <si>
    <t>03-PM_I112-E7-5</t>
  </si>
  <si>
    <t>03-PM_I112-E8-5</t>
  </si>
  <si>
    <t>03-PM_I112-E9-5</t>
  </si>
  <si>
    <t>03-PM_I112-E10-5</t>
  </si>
  <si>
    <t>03-PM_I112-E11-5</t>
  </si>
  <si>
    <t>03-PM_I112-E12-5</t>
  </si>
  <si>
    <t>03-PM_I211-F1-5</t>
  </si>
  <si>
    <t>03-PM_I211-F2-5</t>
  </si>
  <si>
    <t>03-PM_I211-F3-5</t>
  </si>
  <si>
    <t>03-PM_I211-F4-5</t>
  </si>
  <si>
    <t>03-PM_I211-F5-5</t>
  </si>
  <si>
    <t>03-PM_I211-F6-5</t>
  </si>
  <si>
    <t>03-PM_I211-F7-5</t>
  </si>
  <si>
    <t>03-PM_I211-F8-5</t>
  </si>
  <si>
    <t>03-PM_I211-F9-5</t>
  </si>
  <si>
    <t>03-PM_I211-F10-5</t>
  </si>
  <si>
    <t>03-PM_I211-F11-5</t>
  </si>
  <si>
    <t>03-PM_I211-F12-5</t>
  </si>
  <si>
    <t>03-PM_R111-C1-5</t>
  </si>
  <si>
    <t>03-PM_R111-C2-5</t>
  </si>
  <si>
    <t>03-PM_R111-C3-5</t>
  </si>
  <si>
    <t>03-PM_R111-C4-5</t>
  </si>
  <si>
    <t>03-PM_R111-C5-5</t>
  </si>
  <si>
    <t>03-PM_R111-C6-5</t>
  </si>
  <si>
    <t>03-PM_R111-C7-5</t>
  </si>
  <si>
    <t>03-PM_R111-C8-5</t>
  </si>
  <si>
    <t>03-PM_R111-C9-5</t>
  </si>
  <si>
    <t>03-PM_R111-C10-5</t>
  </si>
  <si>
    <t>03-PM_R111-C11-5</t>
  </si>
  <si>
    <t>03-PM_R111-C12-5</t>
  </si>
  <si>
    <t>03-PM_R222-D1-5</t>
  </si>
  <si>
    <t>03-PM_R222-D2-5</t>
  </si>
  <si>
    <t>03-PM_R222-D3-5</t>
  </si>
  <si>
    <t>03-PM_R222-D4-5</t>
  </si>
  <si>
    <t>03-PM_R222-D5-5</t>
  </si>
  <si>
    <t>03-PM_R222-D6-5</t>
  </si>
  <si>
    <t>03-PM_R222-D7-5</t>
  </si>
  <si>
    <t>03-PM_R222-D8-5</t>
  </si>
  <si>
    <t>03-PM_R222-D9-5</t>
  </si>
  <si>
    <t>03-PM_R222-D10-5</t>
  </si>
  <si>
    <t>03-PM_R222-D11-5</t>
  </si>
  <si>
    <t>03-PM_R222-D12-5</t>
  </si>
  <si>
    <t>02-AM_I112-E1</t>
  </si>
  <si>
    <t>02-AM_I112-E2</t>
  </si>
  <si>
    <t>02-AM_I112-E3</t>
  </si>
  <si>
    <t>02-AM_I112-E4</t>
  </si>
  <si>
    <t>02-AM_I112-E5</t>
  </si>
  <si>
    <t>02-AM_I112-E6</t>
  </si>
  <si>
    <t>02-AM_I112-E7</t>
  </si>
  <si>
    <t>02-AM_I112-E8</t>
  </si>
  <si>
    <t>02-AM_I112-E9</t>
  </si>
  <si>
    <t>02-AM_I112-E10</t>
  </si>
  <si>
    <t>02-AM_I112-E11</t>
  </si>
  <si>
    <t>02-AM_I112-E12</t>
  </si>
  <si>
    <t>02-AM_I211-F1</t>
  </si>
  <si>
    <t>02-AM_I211-F2</t>
  </si>
  <si>
    <t>02-AM_I211-F3</t>
  </si>
  <si>
    <t>02-AM_I211-F4</t>
  </si>
  <si>
    <t>02-AM_I211-F5</t>
  </si>
  <si>
    <t>02-AM_I211-F6</t>
  </si>
  <si>
    <t>02-AM_I211-F7</t>
  </si>
  <si>
    <t>02-AM_I211-F8</t>
  </si>
  <si>
    <t>02-AM_I211-F9</t>
  </si>
  <si>
    <t>02-AM_I211-F10</t>
  </si>
  <si>
    <t>02-AM_I211-F11</t>
  </si>
  <si>
    <t>02-AM_I211-F12</t>
  </si>
  <si>
    <t>02-AM_R111-C1</t>
  </si>
  <si>
    <t>02-AM_R111-C2</t>
  </si>
  <si>
    <t>02-AM_R111-C3</t>
  </si>
  <si>
    <t>02-AM_R111-C4</t>
  </si>
  <si>
    <t>02-AM_R111-C5</t>
  </si>
  <si>
    <t>02-AM_R111-C6</t>
  </si>
  <si>
    <t>02-AM_R111-C7</t>
  </si>
  <si>
    <t>02-AM_R111-C8</t>
  </si>
  <si>
    <t>02-AM_R111-C9</t>
  </si>
  <si>
    <t>02-AM_R111-C10</t>
  </si>
  <si>
    <t>02-AM_R111-C11</t>
  </si>
  <si>
    <t>02-AM_R111-C12</t>
  </si>
  <si>
    <t>02-AM_R222-D1</t>
  </si>
  <si>
    <t>02-AM_R222-D2</t>
  </si>
  <si>
    <t>02-AM_R222-D3</t>
  </si>
  <si>
    <t>02-AM_R222-D4</t>
  </si>
  <si>
    <t>02-AM_R222-D5</t>
  </si>
  <si>
    <t>02-AM_R222-D6</t>
  </si>
  <si>
    <t>02-AM_R222-D7</t>
  </si>
  <si>
    <t>02-AM_R222-D8</t>
  </si>
  <si>
    <t>02-AM_R222-D9</t>
  </si>
  <si>
    <t>02-AM_R222-D10</t>
  </si>
  <si>
    <t>02-AM_R222-D11</t>
  </si>
  <si>
    <t>02-AM_R222-D12</t>
  </si>
  <si>
    <t>02-AM_I112-F1</t>
  </si>
  <si>
    <t>02-AM_I112-F2</t>
  </si>
  <si>
    <t>02-AM_I112-F3</t>
  </si>
  <si>
    <t>02-AM_I112-F4</t>
  </si>
  <si>
    <t>02-AM_I112-F5</t>
  </si>
  <si>
    <t>02-AM_I112-F6</t>
  </si>
  <si>
    <t>02-AM_I112-F7</t>
  </si>
  <si>
    <t>02-AM_I112-F8</t>
  </si>
  <si>
    <t>02-AM_I112-F9</t>
  </si>
  <si>
    <t>02-AM_I112-F10</t>
  </si>
  <si>
    <t>02-AM_I112-F11</t>
  </si>
  <si>
    <t>02-AM_I112-F12</t>
  </si>
  <si>
    <t>02-AM_I211-E1</t>
  </si>
  <si>
    <t>02-AM_I211-E2</t>
  </si>
  <si>
    <t>02-AM_I211-E3</t>
  </si>
  <si>
    <t>02-AM_I211-E4</t>
  </si>
  <si>
    <t>02-AM_I211-E5</t>
  </si>
  <si>
    <t>02-AM_I211-E6</t>
  </si>
  <si>
    <t>02-AM_I211-E7</t>
  </si>
  <si>
    <t>02-AM_I211-E8</t>
  </si>
  <si>
    <t>02-AM_I211-E9</t>
  </si>
  <si>
    <t>02-AM_I211-E10</t>
  </si>
  <si>
    <t>02-AM_I211-E11</t>
  </si>
  <si>
    <t>02-AM_I211-E12</t>
  </si>
  <si>
    <t>02-AM_R111-C1-6</t>
  </si>
  <si>
    <t>02-AM_R111-C2-6</t>
  </si>
  <si>
    <t>02-AM_R111-C3-6</t>
  </si>
  <si>
    <t>02-AM_R111-C4-6</t>
  </si>
  <si>
    <t>02-AM_R111-C5-6</t>
  </si>
  <si>
    <t>02-AM_R111-C6-6</t>
  </si>
  <si>
    <t>02-AM_R111-C7-6</t>
  </si>
  <si>
    <t>02-AM_R111-C8-6</t>
  </si>
  <si>
    <t>02-AM_R111-C9-6</t>
  </si>
  <si>
    <t>02-AM_R111-C10-6</t>
  </si>
  <si>
    <t>02-AM_R111-C11-6</t>
  </si>
  <si>
    <t>02-AM_R111-C12-6</t>
  </si>
  <si>
    <t>02-AM_R222-D1-6</t>
  </si>
  <si>
    <t>02-AM_R222-D2-6</t>
  </si>
  <si>
    <t>02-AM_R222-D3-6</t>
  </si>
  <si>
    <t>02-AM_R222-D4-6</t>
  </si>
  <si>
    <t>02-AM_R222-D5-6</t>
  </si>
  <si>
    <t>02-AM_R222-D6-6</t>
  </si>
  <si>
    <t>02-AM_R222-D7-6</t>
  </si>
  <si>
    <t>02-AM_R222-D8-6</t>
  </si>
  <si>
    <t>02-AM_R222-D9-6</t>
  </si>
  <si>
    <t>02-AM_R222-D10-6</t>
  </si>
  <si>
    <t>02-AM_R222-D11-6</t>
  </si>
  <si>
    <t>02-AM_R222-D12-6</t>
  </si>
  <si>
    <t>03-PM_I112-E1-6</t>
  </si>
  <si>
    <t>03-PM_I112-E2-6</t>
  </si>
  <si>
    <t>03-PM_I112-E3-6</t>
  </si>
  <si>
    <t>03-PM_I112-E4-6</t>
  </si>
  <si>
    <t>03-PM_I112-E5-6</t>
  </si>
  <si>
    <t>03-PM_I112-E6-6</t>
  </si>
  <si>
    <t>03-PM_I112-E7-6</t>
  </si>
  <si>
    <t>03-PM_I112-E8-6</t>
  </si>
  <si>
    <t>03-PM_I112-E9-6</t>
  </si>
  <si>
    <t>03-PM_I112-E10-6</t>
  </si>
  <si>
    <t>03-PM_I112-E11-6</t>
  </si>
  <si>
    <t>03-PM_I112-E12-6</t>
  </si>
  <si>
    <t>03-PM_I211-F1-6</t>
  </si>
  <si>
    <t>03-PM_I211-F2-6</t>
  </si>
  <si>
    <t>03-PM_I211-F3-6</t>
  </si>
  <si>
    <t>03-PM_I211-F4-6</t>
  </si>
  <si>
    <t>03-PM_I211-F5-6</t>
  </si>
  <si>
    <t>03-PM_I211-F6-6</t>
  </si>
  <si>
    <t>03-PM_I211-F7-6</t>
  </si>
  <si>
    <t>03-PM_I211-F8-6</t>
  </si>
  <si>
    <t>03-PM_I211-F9-6</t>
  </si>
  <si>
    <t>03-PM_I211-F10-6</t>
  </si>
  <si>
    <t>03-PM_I211-F11-6</t>
  </si>
  <si>
    <t>03-PM_I211-F12-6</t>
  </si>
  <si>
    <t>03-PM_R111-C1-6</t>
  </si>
  <si>
    <t>03-PM_R111-C2-6</t>
  </si>
  <si>
    <t>03-PM_R111-C3-6</t>
  </si>
  <si>
    <t>03-PM_R111-C4-6</t>
  </si>
  <si>
    <t>03-PM_R111-C5-6</t>
  </si>
  <si>
    <t>03-PM_R111-C6-6</t>
  </si>
  <si>
    <t>03-PM_R111-C7-6</t>
  </si>
  <si>
    <t>03-PM_R111-C8-6</t>
  </si>
  <si>
    <t>03-PM_R111-C9-6</t>
  </si>
  <si>
    <t>03-PM_R111-C10-6</t>
  </si>
  <si>
    <t>03-PM_R111-C11-6</t>
  </si>
  <si>
    <t>03-PM_R111-C12-6</t>
  </si>
  <si>
    <t>03-PM_R222-D1-6</t>
  </si>
  <si>
    <t>03-PM_R222-D2-6</t>
  </si>
  <si>
    <t>03-PM_R222-D3-6</t>
  </si>
  <si>
    <t>03-PM_R222-D4-6</t>
  </si>
  <si>
    <t>03-PM_R222-D5-6</t>
  </si>
  <si>
    <t>03-PM_R222-D6-6</t>
  </si>
  <si>
    <t>03-PM_R222-D7-6</t>
  </si>
  <si>
    <t>03-PM_R222-D8-6</t>
  </si>
  <si>
    <t>03-PM_R222-D9-6</t>
  </si>
  <si>
    <t>03-PM_R222-D10-6</t>
  </si>
  <si>
    <t>03-PM_R222-D11-6</t>
  </si>
  <si>
    <t>03-PM_R222-D12-6</t>
  </si>
  <si>
    <t>02-AM_I112-D1</t>
  </si>
  <si>
    <t>02-AM_I112-D2</t>
  </si>
  <si>
    <t>02-AM_I112-D3</t>
  </si>
  <si>
    <t>02-AM_I112-D4</t>
  </si>
  <si>
    <t>02-AM_I112-D5</t>
  </si>
  <si>
    <t>02-AM_I112-D6</t>
  </si>
  <si>
    <t>02-AM_I112-D7</t>
  </si>
  <si>
    <t>02-AM_I112-D8</t>
  </si>
  <si>
    <t>02-AM_I112-D9</t>
  </si>
  <si>
    <t>02-AM_I112-D10</t>
  </si>
  <si>
    <t>02-AM_I112-D11</t>
  </si>
  <si>
    <t>02-AM_I112-D12</t>
  </si>
  <si>
    <t>02-AM_R222-C1-1</t>
  </si>
  <si>
    <t>02-AM_R222-C2-1</t>
  </si>
  <si>
    <t>02-AM_R222-C3-1</t>
  </si>
  <si>
    <t>02-AM_R222-C4-1</t>
  </si>
  <si>
    <t>02-AM_R222-C5-1</t>
  </si>
  <si>
    <t>02-AM_R222-C6-1</t>
  </si>
  <si>
    <t>02-AM_R222-C7-1</t>
  </si>
  <si>
    <t>02-AM_R222-C8-1</t>
  </si>
  <si>
    <t>02-AM_R222-C9-1</t>
  </si>
  <si>
    <t>02-AM_R222-C10-1</t>
  </si>
  <si>
    <t>02-AM_R222-C11-1</t>
  </si>
  <si>
    <t>02-AM_R222-C12-1</t>
  </si>
  <si>
    <t>03-PM_I112-D1</t>
  </si>
  <si>
    <t>03-PM_I112-D2</t>
  </si>
  <si>
    <t>03-PM_I112-D3</t>
  </si>
  <si>
    <t>03-PM_I112-D4</t>
  </si>
  <si>
    <t>03-PM_I112-D5</t>
  </si>
  <si>
    <t>03-PM_I112-D6</t>
  </si>
  <si>
    <t>03-PM_I112-D7</t>
  </si>
  <si>
    <t>03-PM_I112-D8</t>
  </si>
  <si>
    <t>03-PM_I112-D9</t>
  </si>
  <si>
    <t>03-PM_I112-D10</t>
  </si>
  <si>
    <t>03-PM_I112-D11</t>
  </si>
  <si>
    <t>03-PM_I112-D12</t>
  </si>
  <si>
    <t>03-PM_I211-E1</t>
  </si>
  <si>
    <t>03-PM_I211-E2</t>
  </si>
  <si>
    <t>03-PM_I211-E3</t>
  </si>
  <si>
    <t>03-PM_I211-E4</t>
  </si>
  <si>
    <t>03-PM_I211-E5</t>
  </si>
  <si>
    <t>03-PM_I211-E6</t>
  </si>
  <si>
    <t>03-PM_I211-E7</t>
  </si>
  <si>
    <t>03-PM_I211-E8</t>
  </si>
  <si>
    <t>03-PM_I211-E9</t>
  </si>
  <si>
    <t>03-PM_I211-E10</t>
  </si>
  <si>
    <t>03-PM_I211-E11</t>
  </si>
  <si>
    <t>03-PM_I211-E12</t>
  </si>
  <si>
    <t>03-PM_R222-C1</t>
  </si>
  <si>
    <t>03-PM_R222-C2</t>
  </si>
  <si>
    <t>03-PM_R222-C3</t>
  </si>
  <si>
    <t>03-PM_R222-C4</t>
  </si>
  <si>
    <t>03-PM_R222-C5</t>
  </si>
  <si>
    <t>03-PM_R222-C6</t>
  </si>
  <si>
    <t>03-PM_R222-C7</t>
  </si>
  <si>
    <t>03-PM_R222-C8</t>
  </si>
  <si>
    <t>03-PM_R222-C9</t>
  </si>
  <si>
    <t>03-PM_R222-C10</t>
  </si>
  <si>
    <t>03-PM_R222-C11</t>
  </si>
  <si>
    <t>03-PM_R222-C12</t>
  </si>
  <si>
    <t>02-AM_R222-C1-2</t>
  </si>
  <si>
    <t>02-AM_R222-C2-2</t>
  </si>
  <si>
    <t>02-AM_R222-C3-2</t>
  </si>
  <si>
    <t>02-AM_R222-C4-2</t>
  </si>
  <si>
    <t>02-AM_R222-C5-2</t>
  </si>
  <si>
    <t>02-AM_R222-C6-2</t>
  </si>
  <si>
    <t>02-AM_R222-C7-2</t>
  </si>
  <si>
    <t>02-AM_R222-C8-2</t>
  </si>
  <si>
    <t>02-AM_R222-C9-2</t>
  </si>
  <si>
    <t>02-AM_R222-C10-2</t>
  </si>
  <si>
    <t>02-AM_R222-C11-2</t>
  </si>
  <si>
    <t>02-AM_R222-C12-2</t>
  </si>
  <si>
    <t>03-PM_R222-F1-1</t>
  </si>
  <si>
    <t>03-PM_R222-F2-1</t>
  </si>
  <si>
    <t>03-PM_R222-F3-1</t>
  </si>
  <si>
    <t>03-PM_R222-F4-1</t>
  </si>
  <si>
    <t>03-PM_R222-F5-1</t>
  </si>
  <si>
    <t>03-PM_R222-F6-1</t>
  </si>
  <si>
    <t>03-PM_R222-F7-1</t>
  </si>
  <si>
    <t>03-PM_R222-F8-1</t>
  </si>
  <si>
    <t>03-PM_R222-F9-1</t>
  </si>
  <si>
    <t>03-PM_R222-F10-1</t>
  </si>
  <si>
    <t>03-PM_R222-F11-1</t>
  </si>
  <si>
    <t>03-PM_R222-F12-1</t>
  </si>
  <si>
    <t>02-AM_R222-C1-3</t>
  </si>
  <si>
    <t>02-AM_R222-C2-3</t>
  </si>
  <si>
    <t>02-AM_R222-C3-3</t>
  </si>
  <si>
    <t>02-AM_R222-C4-3</t>
  </si>
  <si>
    <t>02-AM_R222-C5-3</t>
  </si>
  <si>
    <t>02-AM_R222-C6-3</t>
  </si>
  <si>
    <t>02-AM_R222-C7-3</t>
  </si>
  <si>
    <t>02-AM_R222-C8-3</t>
  </si>
  <si>
    <t>02-AM_R222-C9-3</t>
  </si>
  <si>
    <t>02-AM_R222-C10-3</t>
  </si>
  <si>
    <t>02-AM_R222-C11-3</t>
  </si>
  <si>
    <t>02-AM_R222-C12-3</t>
  </si>
  <si>
    <t>03-PM_R222-F1-2</t>
  </si>
  <si>
    <t>03-PM_R222-F2-2</t>
  </si>
  <si>
    <t>03-PM_R222-F3-2</t>
  </si>
  <si>
    <t>03-PM_R222-F4-2</t>
  </si>
  <si>
    <t>03-PM_R222-F5-2</t>
  </si>
  <si>
    <t>03-PM_R222-F6-2</t>
  </si>
  <si>
    <t>03-PM_R222-F7-2</t>
  </si>
  <si>
    <t>03-PM_R222-F8-2</t>
  </si>
  <si>
    <t>03-PM_R222-F9-2</t>
  </si>
  <si>
    <t>03-PM_R222-F10-2</t>
  </si>
  <si>
    <t>03-PM_R222-F11-2</t>
  </si>
  <si>
    <t>03-PM_R222-F12-2</t>
  </si>
  <si>
    <t>Fluctuation</t>
  </si>
  <si>
    <t>Phase</t>
  </si>
  <si>
    <t>03-PM_Control-A1</t>
  </si>
  <si>
    <t>PM_Control</t>
  </si>
  <si>
    <t>03-PM_Control-A2</t>
  </si>
  <si>
    <t>03-PM_Control-A3</t>
  </si>
  <si>
    <t>03-PM_Control-A4</t>
  </si>
  <si>
    <t>03-PM_Control-A5</t>
  </si>
  <si>
    <t>03-PM_Control-A6</t>
  </si>
  <si>
    <t>03-PM_Control-A7</t>
  </si>
  <si>
    <t>03-PM_Control-A8</t>
  </si>
  <si>
    <t>03-PM_Control-A9</t>
  </si>
  <si>
    <t>03-PM_Control-A10</t>
  </si>
  <si>
    <t>03-PM_Control-A11</t>
  </si>
  <si>
    <t>03-PM_Control-A12</t>
  </si>
  <si>
    <t>02-AM_Control-A1-2</t>
  </si>
  <si>
    <t>AM_Control</t>
  </si>
  <si>
    <t>02-AM_Control-A2-2</t>
  </si>
  <si>
    <t>02-AM_Control-A3-2</t>
  </si>
  <si>
    <t>02-AM_Control-A4-2</t>
  </si>
  <si>
    <t>02-AM_Control-A5-2</t>
  </si>
  <si>
    <t>02-AM_Control-A6-2</t>
  </si>
  <si>
    <t>02-AM_Control-A7-2</t>
  </si>
  <si>
    <t>02-AM_Control-A8-2</t>
  </si>
  <si>
    <t>02-AM_Control-A9-2</t>
  </si>
  <si>
    <t>02-AM_Control-A10-2</t>
  </si>
  <si>
    <t>02-AM_Control-A11-2</t>
  </si>
  <si>
    <t>02-AM_Control-A12-2</t>
  </si>
  <si>
    <t>03-PM_Control-A1-1</t>
  </si>
  <si>
    <t>03-PM_Control-A2-1</t>
  </si>
  <si>
    <t>03-PM_Control-A3-1</t>
  </si>
  <si>
    <t>03-PM_Control-A4-1</t>
  </si>
  <si>
    <t>03-PM_Control-A5-1</t>
  </si>
  <si>
    <t>03-PM_Control-A6-1</t>
  </si>
  <si>
    <t>03-PM_Control-A7-1</t>
  </si>
  <si>
    <t>03-PM_Control-A8-1</t>
  </si>
  <si>
    <t>03-PM_Control-A9-1</t>
  </si>
  <si>
    <t>03-PM_Control-A10-1</t>
  </si>
  <si>
    <t>03-PM_Control-A11-1</t>
  </si>
  <si>
    <t>03-PM_Control-A12-1</t>
  </si>
  <si>
    <t>02-AM_Control-A1-3</t>
  </si>
  <si>
    <t>02-AM_Control-A2-3</t>
  </si>
  <si>
    <t>02-AM_Control-A3-3</t>
  </si>
  <si>
    <t>02-AM_Control-A4-3</t>
  </si>
  <si>
    <t>02-AM_Control-A5-3</t>
  </si>
  <si>
    <t>02-AM_Control-A6-3</t>
  </si>
  <si>
    <t>02-AM_Control-A7-3</t>
  </si>
  <si>
    <t>02-AM_Control-A8-3</t>
  </si>
  <si>
    <t>02-AM_Control-A9-3</t>
  </si>
  <si>
    <t>02-AM_Control-A10-3</t>
  </si>
  <si>
    <t>02-AM_Control-A11-3</t>
  </si>
  <si>
    <t>02-AM_Control-A12-3</t>
  </si>
  <si>
    <t>03-PM_Control-A1-2</t>
  </si>
  <si>
    <t>03-PM_Control-A2-2</t>
  </si>
  <si>
    <t>03-PM_Control-A3-2</t>
  </si>
  <si>
    <t>03-PM_Control-A4-2</t>
  </si>
  <si>
    <t>03-PM_Control-A5-2</t>
  </si>
  <si>
    <t>03-PM_Control-A6-2</t>
  </si>
  <si>
    <t>03-PM_Control-A7-2</t>
  </si>
  <si>
    <t>03-PM_Control-A8-2</t>
  </si>
  <si>
    <t>03-PM_Control-A9-2</t>
  </si>
  <si>
    <t>03-PM_Control-A10-2</t>
  </si>
  <si>
    <t>03-PM_Control-A11-2</t>
  </si>
  <si>
    <t>03-PM_Control-A12-2</t>
  </si>
  <si>
    <t>02-AM_Control-A1-4</t>
  </si>
  <si>
    <t>02-AM_Control-A2-4</t>
  </si>
  <si>
    <t>02-AM_Control-A3-4</t>
  </si>
  <si>
    <t>02-AM_Control-A4-4</t>
  </si>
  <si>
    <t>02-AM_Control-A5-4</t>
  </si>
  <si>
    <t>02-AM_Control-A6-4</t>
  </si>
  <si>
    <t>02-AM_Control-A7-4</t>
  </si>
  <si>
    <t>02-AM_Control-A8-4</t>
  </si>
  <si>
    <t>02-AM_Control-A9-4</t>
  </si>
  <si>
    <t>02-AM_Control-A10-4</t>
  </si>
  <si>
    <t>02-AM_Control-A11-4</t>
  </si>
  <si>
    <t>02-AM_Control-A12-4</t>
  </si>
  <si>
    <t>03-PM_Control-A1-3</t>
  </si>
  <si>
    <t>03-PM_Control-A2-3</t>
  </si>
  <si>
    <t>03-PM_Control-A3-3</t>
  </si>
  <si>
    <t>03-PM_Control-A4-3</t>
  </si>
  <si>
    <t>03-PM_Control-A5-3</t>
  </si>
  <si>
    <t>03-PM_Control-A6-3</t>
  </si>
  <si>
    <t>03-PM_Control-A7-3</t>
  </si>
  <si>
    <t>03-PM_Control-A8-3</t>
  </si>
  <si>
    <t>03-PM_Control-A9-3</t>
  </si>
  <si>
    <t>03-PM_Control-A10-3</t>
  </si>
  <si>
    <t>03-PM_Control-A11-3</t>
  </si>
  <si>
    <t>03-PM_Control-A12-3</t>
  </si>
  <si>
    <t>02-AM_Control-A1-5</t>
  </si>
  <si>
    <t>02-AM_Control-A2-5</t>
  </si>
  <si>
    <t>02-AM_Control-A3-5</t>
  </si>
  <si>
    <t>02-AM_Control-A4-5</t>
  </si>
  <si>
    <t>02-AM_Control-A5-5</t>
  </si>
  <si>
    <t>02-AM_Control-A6-5</t>
  </si>
  <si>
    <t>02-AM_Control-A7-5</t>
  </si>
  <si>
    <t>02-AM_Control-A8-5</t>
  </si>
  <si>
    <t>02-AM_Control-A9-5</t>
  </si>
  <si>
    <t>02-AM_Control-A10-5</t>
  </si>
  <si>
    <t>02-AM_Control-A11-5</t>
  </si>
  <si>
    <t>02-AM_Control-A12-5</t>
  </si>
  <si>
    <t>03-PM_Control-A1-4</t>
  </si>
  <si>
    <t>03-PM_Control-A2-4</t>
  </si>
  <si>
    <t>03-PM_Control-A3-4</t>
  </si>
  <si>
    <t>03-PM_Control-A4-4</t>
  </si>
  <si>
    <t>03-PM_Control-A5-4</t>
  </si>
  <si>
    <t>03-PM_Control-A6-4</t>
  </si>
  <si>
    <t>03-PM_Control-A7-4</t>
  </si>
  <si>
    <t>03-PM_Control-A8-4</t>
  </si>
  <si>
    <t>03-PM_Control-A9-4</t>
  </si>
  <si>
    <t>03-PM_Control-A10-4</t>
  </si>
  <si>
    <t>03-PM_Control-A11-4</t>
  </si>
  <si>
    <t>03-PM_Control-A12-4</t>
  </si>
  <si>
    <t>02-AM_Control-A1-6</t>
  </si>
  <si>
    <t>02-AM_Control-A2-6</t>
  </si>
  <si>
    <t>02-AM_Control-A3-6</t>
  </si>
  <si>
    <t>02-AM_Control-A4-6</t>
  </si>
  <si>
    <t>02-AM_Control-A5-6</t>
  </si>
  <si>
    <t>02-AM_Control-A6-6</t>
  </si>
  <si>
    <t>02-AM_Control-A7-6</t>
  </si>
  <si>
    <t>02-AM_Control-A8-6</t>
  </si>
  <si>
    <t>02-AM_Control-A9-6</t>
  </si>
  <si>
    <t>02-AM_Control-A10-6</t>
  </si>
  <si>
    <t>02-AM_Control-A11-6</t>
  </si>
  <si>
    <t>02-AM_Control-A12-6</t>
  </si>
  <si>
    <t>03-PM_Control-A1-5</t>
  </si>
  <si>
    <t>03-PM_Control-A2-5</t>
  </si>
  <si>
    <t>03-PM_Control-A3-5</t>
  </si>
  <si>
    <t>03-PM_Control-A4-5</t>
  </si>
  <si>
    <t>03-PM_Control-A5-5</t>
  </si>
  <si>
    <t>03-PM_Control-A6-5</t>
  </si>
  <si>
    <t>03-PM_Control-A7-5</t>
  </si>
  <si>
    <t>03-PM_Control-A8-5</t>
  </si>
  <si>
    <t>03-PM_Control-A9-5</t>
  </si>
  <si>
    <t>03-PM_Control-A10-5</t>
  </si>
  <si>
    <t>03-PM_Control-A11-5</t>
  </si>
  <si>
    <t>03-PM_Control-A12-5</t>
  </si>
  <si>
    <t>02-AM_Control-A1-1</t>
  </si>
  <si>
    <t>02-AM_Control-A2-1</t>
  </si>
  <si>
    <t>02-AM_Control-A3-1</t>
  </si>
  <si>
    <t>02-AM_Control-A4-1</t>
  </si>
  <si>
    <t>02-AM_Control-A5-1</t>
  </si>
  <si>
    <t>02-AM_Control-A6-1</t>
  </si>
  <si>
    <t>02-AM_Control-A7-1</t>
  </si>
  <si>
    <t>02-AM_Control-A8-1</t>
  </si>
  <si>
    <t>02-AM_Control-A9-1</t>
  </si>
  <si>
    <t>02-AM_Control-A10-1</t>
  </si>
  <si>
    <t>02-AM_Control-A11-1</t>
  </si>
  <si>
    <t>02-AM_Control-A12-1</t>
  </si>
  <si>
    <t>02-AM_Control-A1-7</t>
  </si>
  <si>
    <t>02-AM_Control-A2-7</t>
  </si>
  <si>
    <t>02-AM_Control-A3-7</t>
  </si>
  <si>
    <t>02-AM_Control-A4-7</t>
  </si>
  <si>
    <t>02-AM_Control-A5-7</t>
  </si>
  <si>
    <t>02-AM_Control-A6-7</t>
  </si>
  <si>
    <t>02-AM_Control-A7-7</t>
  </si>
  <si>
    <t>02-AM_Control-A8-7</t>
  </si>
  <si>
    <t>02-AM_Control-A9-7</t>
  </si>
  <si>
    <t>02-AM_Control-A10-7</t>
  </si>
  <si>
    <t>02-AM_Control-A11-7</t>
  </si>
  <si>
    <t>02-AM_Control-A12-7</t>
  </si>
  <si>
    <t>03-PM_Control-A1-6</t>
  </si>
  <si>
    <t>03-PM_Control-A2-6</t>
  </si>
  <si>
    <t>03-PM_Control-A3-6</t>
  </si>
  <si>
    <t>03-PM_Control-A4-6</t>
  </si>
  <si>
    <t>03-PM_Control-A5-6</t>
  </si>
  <si>
    <t>03-PM_Control-A6-6</t>
  </si>
  <si>
    <t>03-PM_Control-A7-6</t>
  </si>
  <si>
    <t>03-PM_Control-A8-6</t>
  </si>
  <si>
    <t>03-PM_Control-A9-6</t>
  </si>
  <si>
    <t>03-PM_Control-A10-6</t>
  </si>
  <si>
    <t>03-PM_Control-A11-6</t>
  </si>
  <si>
    <t>03-PM_Control-A12-6</t>
  </si>
  <si>
    <t>03-PM_Control-D1-1</t>
  </si>
  <si>
    <t>03-PM_Control-D2-1</t>
  </si>
  <si>
    <t>03-PM_Control-D3-1</t>
  </si>
  <si>
    <t>03-PM_Control-D4-1</t>
  </si>
  <si>
    <t>03-PM_Control-D5-1</t>
  </si>
  <si>
    <t>03-PM_Control-D6-1</t>
  </si>
  <si>
    <t>03-PM_Control-D7-1</t>
  </si>
  <si>
    <t>03-PM_Control-D8-1</t>
  </si>
  <si>
    <t>03-PM_Control-D9-1</t>
  </si>
  <si>
    <t>03-PM_Control-D10-1</t>
  </si>
  <si>
    <t>03-PM_Control-D11-1</t>
  </si>
  <si>
    <t>03-PM_Control-D12-1</t>
  </si>
  <si>
    <t>03-PM_Control-D1-2</t>
  </si>
  <si>
    <t>03-PM_Control-D2-2</t>
  </si>
  <si>
    <t>03-PM_Control-D3-2</t>
  </si>
  <si>
    <t>03-PM_Control-D4-2</t>
  </si>
  <si>
    <t>03-PM_Control-D5-2</t>
  </si>
  <si>
    <t>03-PM_Control-D6-2</t>
  </si>
  <si>
    <t>03-PM_Control-D7-2</t>
  </si>
  <si>
    <t>03-PM_Control-D8-2</t>
  </si>
  <si>
    <t>03-PM_Control-D9-2</t>
  </si>
  <si>
    <t>03-PM_Control-D10-2</t>
  </si>
  <si>
    <t>03-PM_Control-D11-2</t>
  </si>
  <si>
    <t>03-PM_Control-D12-2</t>
  </si>
  <si>
    <t>Control</t>
  </si>
  <si>
    <t>Mean Control Growth Rate (h-1)</t>
  </si>
  <si>
    <t xml:space="preserve"> Mean Control Normalised Median FSC</t>
  </si>
  <si>
    <t>Mean Control Proportional ∆ in Normalised Median FSC</t>
  </si>
  <si>
    <t>Mean Control Normalised Median SSC</t>
  </si>
  <si>
    <t>Mean Control Proportional ∆ in Normalised Median SSC</t>
  </si>
  <si>
    <t>Mean Control Normalised Median 690</t>
  </si>
  <si>
    <t>Control Proportional ∆ in Normalised Median 690</t>
  </si>
  <si>
    <t>Control Mean Growth Rate (h-1)</t>
  </si>
  <si>
    <t>Control Mean Proportional ∆ in Normalised Median FSC</t>
  </si>
  <si>
    <t xml:space="preserve"> Control Mean Proportional ∆ in Normalised Median SSC</t>
  </si>
  <si>
    <t>Control Mean Proportional ∆ in Normalised Median 690</t>
  </si>
  <si>
    <t>Mean Control Proportional ∆ in Normalised Median 690</t>
  </si>
  <si>
    <t>Column name</t>
  </si>
  <si>
    <t>Description</t>
  </si>
  <si>
    <t>Unique name given to each sample</t>
  </si>
  <si>
    <t>Unique sample id (identical across replicates)</t>
  </si>
  <si>
    <t>Date/time of sample analysis</t>
  </si>
  <si>
    <r>
      <t xml:space="preserve">Volume sampled in </t>
    </r>
    <r>
      <rPr>
        <sz val="11"/>
        <color theme="1"/>
        <rFont val="Calibri"/>
        <family val="2"/>
      </rPr>
      <t>µL</t>
    </r>
  </si>
  <si>
    <t>Abort rate as %</t>
  </si>
  <si>
    <t>All events recorded by flow cytometer</t>
  </si>
  <si>
    <t>Events not in the 15µm size calibration bead gate</t>
  </si>
  <si>
    <r>
      <t xml:space="preserve">Events in the </t>
    </r>
    <r>
      <rPr>
        <i/>
        <sz val="11"/>
        <color theme="1"/>
        <rFont val="Calibri"/>
        <family val="2"/>
        <scheme val="minor"/>
      </rPr>
      <t xml:space="preserve">Thalassiosira pseudonana </t>
    </r>
    <r>
      <rPr>
        <sz val="11"/>
        <color theme="1"/>
        <rFont val="Calibri"/>
        <family val="2"/>
        <scheme val="minor"/>
      </rPr>
      <t>gate</t>
    </r>
  </si>
  <si>
    <t>Events in the Thalassiosira pseudonana gate AND not in the 15 µm size calibration bead gate</t>
  </si>
  <si>
    <t>Events in the 15µm size calibration bead gate</t>
  </si>
  <si>
    <t>Events in the 10µm size calibration bead gate</t>
  </si>
  <si>
    <t>Events in the 6µm size calibration bead gate</t>
  </si>
  <si>
    <t>Events in the 4µm size calibration bead gate</t>
  </si>
  <si>
    <t>Events in the 2µm size calibration bead gate</t>
  </si>
  <si>
    <t>Events in the 1µm size calibration bead gate</t>
  </si>
  <si>
    <t>Events in the Yellow Green (YG) fluorescent bead gate</t>
  </si>
  <si>
    <t>Events in the Quality Control (QC) bead gate</t>
  </si>
  <si>
    <t>Events in the Noise gate</t>
  </si>
  <si>
    <t>All events per μL recorded by flow cytometer</t>
  </si>
  <si>
    <t>Events per μL in the Quality Control (QC) bead gate</t>
  </si>
  <si>
    <t>Events per μL not in the 15µm size calibration bead gate</t>
  </si>
  <si>
    <t>Events per μL in the Noise gate</t>
  </si>
  <si>
    <t>Events per μL in the 1µm size calibration bead gate</t>
  </si>
  <si>
    <t>Events per μL in the 2µm size calibration bead gate</t>
  </si>
  <si>
    <t>Events per μL in the 4µm size calibration bead gate</t>
  </si>
  <si>
    <t>Events per μL in the 6µm size calibration bead gate</t>
  </si>
  <si>
    <t>Events per μL in the 10µm size calibration bead gate</t>
  </si>
  <si>
    <t>Events per μL in the 15µm size calibration bead gate</t>
  </si>
  <si>
    <t>All Events  Events/uL(V)</t>
  </si>
  <si>
    <t>QC Events/uL(V)</t>
  </si>
  <si>
    <t>YG Events/uL(V)</t>
  </si>
  <si>
    <t>1μm Events/uL(V)</t>
  </si>
  <si>
    <t>2μm Events/uL(V)</t>
  </si>
  <si>
    <t>4μm Events/uL(V)</t>
  </si>
  <si>
    <t>6μm Events/uL(V)</t>
  </si>
  <si>
    <t>10μm Events/uL(V)</t>
  </si>
  <si>
    <t>15μm Events/uL(V)</t>
  </si>
  <si>
    <t>NOT(15μm) Events/uL(V)</t>
  </si>
  <si>
    <t>Thally Events/uL(V)</t>
  </si>
  <si>
    <t>Thally AND NOT(15μm) Events/uL(V)</t>
  </si>
  <si>
    <t>Noise Events/uL(V)</t>
  </si>
  <si>
    <t>Median FSC-A recorded by flow cytometer</t>
  </si>
  <si>
    <t>Median FSC-A in the Noise gate</t>
  </si>
  <si>
    <t>Median FSC-A in the Quality Control (QC) bead gate</t>
  </si>
  <si>
    <t>Median FSC-A in the Yellow Green (YG) fluorescent bead gate</t>
  </si>
  <si>
    <t>Median FSC-A in the 1µm size calibration bead gate</t>
  </si>
  <si>
    <t>Median FSC-A in the 2µm size calibration bead gate</t>
  </si>
  <si>
    <t>Median FSC-A in the 4µm size calibration bead gate</t>
  </si>
  <si>
    <t>Median FSC-A in the 6µm size calibration bead gate</t>
  </si>
  <si>
    <t>Median FSC-A in the 10µm size calibration bead gate</t>
  </si>
  <si>
    <t>Median FSC-A in the 15µm size calibration bead gate</t>
  </si>
  <si>
    <t>Median FSC-A in the Thalassiosira pseudonana gate</t>
  </si>
  <si>
    <t>Median FSC-A in the Thalassiosira pseudonana gate AND not in the 15 µm size calibration bead gate</t>
  </si>
  <si>
    <t>Median SSC-A recorded by flow cytometer</t>
  </si>
  <si>
    <t>Median SSC-A in the Quality Control (QC) bead gate</t>
  </si>
  <si>
    <t>Median SSC-A in the Yellow Green (YG) fluorescent bead gate</t>
  </si>
  <si>
    <t>Median SSC-A in the 1µm size calibration bead gate</t>
  </si>
  <si>
    <t>Median SSC-A in the 2µm size calibration bead gate</t>
  </si>
  <si>
    <t>Median SSC-A in the 4µm size calibration bead gate</t>
  </si>
  <si>
    <t>Median SSC-A in the 6µm size calibration bead gate</t>
  </si>
  <si>
    <t>Median SSC-A in the 10µm size calibration bead gate</t>
  </si>
  <si>
    <t>Median SSC-A in the 15µm size calibration bead gate</t>
  </si>
  <si>
    <t>Median SSC-A in the Thalassiosira pseudonana gate</t>
  </si>
  <si>
    <t>Median SSC-A in the Thalassiosira pseudonana gate AND not in the 15 µm size calibration bead gate</t>
  </si>
  <si>
    <t>Median SSC-A in the Noise gate</t>
  </si>
  <si>
    <t>Median Chl-A not in the 15µm size calibration bead gate</t>
  </si>
  <si>
    <t>Median Chl-A in the Noise gate</t>
  </si>
  <si>
    <t>Median Chl-A recorded by flow cytometer</t>
  </si>
  <si>
    <t>Median Chl-A in the Quality Control (QC) bead gate</t>
  </si>
  <si>
    <t>Median Chl-A in the Yellow Green (YG) fluorescent bead gate</t>
  </si>
  <si>
    <t>Median Chl-A in the 1µm size calibration bead gate</t>
  </si>
  <si>
    <t>Median Chl-A in the 2µm size calibration bead gate</t>
  </si>
  <si>
    <t>Median Chl-A in the 4µm size calibration bead gate</t>
  </si>
  <si>
    <t>Median Chl-A in the 6µm size calibration bead gate</t>
  </si>
  <si>
    <t>Median Chl-A in the 10µm size calibration bead gate</t>
  </si>
  <si>
    <t>Median Chl-A in the 15µm size calibration bead gate</t>
  </si>
  <si>
    <t>Median Chl-A in the Thalassiosira pseudonana gate</t>
  </si>
  <si>
    <t>Median Chl-A in the Thalassiosira pseudonana gate AND not in the 15 µm size calibration bead gate</t>
  </si>
  <si>
    <t>Median SSC-A not in the 15µm size calibration bead gate</t>
  </si>
  <si>
    <t>Median FSC-A not in the 15µm size calibration bead gate</t>
  </si>
  <si>
    <t>Proportional ∆ in Normalised Median FSC</t>
  </si>
  <si>
    <t>Proportional ∆ in Normalised Median SSC</t>
  </si>
  <si>
    <t>Proportional ∆ in Normalised Median 690</t>
  </si>
  <si>
    <t>Mean Normalised Median FSC</t>
  </si>
  <si>
    <t>Mean Normalised Median SSC</t>
  </si>
  <si>
    <t>Unique sample name (identical across replicates)</t>
  </si>
  <si>
    <t>Unique treatment name (identical across replicates)</t>
  </si>
  <si>
    <t>Biological replicate number</t>
  </si>
  <si>
    <t>Day of regime</t>
  </si>
  <si>
    <t>Sampling point, either 10:00 or 20:00 (AM/PM)</t>
  </si>
  <si>
    <t>Events per μL in the Thalassiosira pseudonana gate AND not in the 15 µm size calibration bead gate</t>
  </si>
  <si>
    <t>Events per μL in the Thalassiosira pseudonana gate</t>
  </si>
  <si>
    <t>Number of Thalassiosira pseudonana cells per µL</t>
  </si>
  <si>
    <t>Events per μL in the Yellow Green (YG) fluorescent bead gate</t>
  </si>
  <si>
    <t>Median FSC-A of 1µm size calibration bead gate</t>
  </si>
  <si>
    <t>Median SSC-A of 1µm size calibration bead gate</t>
  </si>
  <si>
    <t>Median Chl-A of Yellow Green (YG) fluorescent bead gate</t>
  </si>
  <si>
    <t>Median FSC-A of Thalassiosira pseudonana gate</t>
  </si>
  <si>
    <t>Median SSC-A of Thalassiosira pseudonana gate</t>
  </si>
  <si>
    <t>Median Chl-A of Thalassiosira pseudonana gate</t>
  </si>
  <si>
    <t>Median FSC-A of Thalassiosira pseudonana gate, divided by the 'Median FSC 1um Bead' value</t>
  </si>
  <si>
    <t>Median SSC-A of Thalassiosira pseudonana gate, divided by the 'Median SSC 1um Bead' value</t>
  </si>
  <si>
    <t>Median Chl-A of Thalassiosira pseudonana gate, divided by the 'Median 690 YG Bead' value</t>
  </si>
  <si>
    <t>Number of Thalassiosira pseudonana cells per mL</t>
  </si>
  <si>
    <t>Growth rate per hour of Thalassiosira pseudonana cells over the ten-hour period, calculated by Equation 1 in manuscript</t>
  </si>
  <si>
    <t>Proportional change in median FSC-A of Thalassiosira pseudonana cells over the ten-hour period, calculated by Equation 2 in manuscript</t>
  </si>
  <si>
    <t>Proportional change in median SSC-A of Thalassiosira pseudonana cells over the ten-hour period, calculated by Equation 2 in manuscript</t>
  </si>
  <si>
    <t>Proportional change in median Chl-A of Thalassiosira pseudonana cells over the ten-hour period, calculated by Equation 2 in manuscript</t>
  </si>
  <si>
    <t>Phase of experiment, either fluctuation 4 or 5 (1/2)</t>
  </si>
  <si>
    <t>Mean Control Normalised Median FSC</t>
  </si>
  <si>
    <t>Hours of regime</t>
  </si>
  <si>
    <t>Fluctuation number, either no fluctuation (NA), or 1-5</t>
  </si>
  <si>
    <t>Relative Growth Rate (h-1), calculated by subtracting the 'Mean Control Growth Rate (h-1)' from 'Growth Rate (h-1)' value</t>
  </si>
  <si>
    <t>The mean 'Growth Rate (h-1)' of the Control treatment</t>
  </si>
  <si>
    <t>The mean 'Normalised Median FSC' of the Control treatment</t>
  </si>
  <si>
    <t>The mean 'Normalised Median SSC' of the Control treatment</t>
  </si>
  <si>
    <t>The mean 'Normalised Median 690' of the Control treatment</t>
  </si>
  <si>
    <t>Relative Median FSC, calculated by subtracting the 'Mean Control Normalised Median FSC' from 'Normalised Median FSC' value</t>
  </si>
  <si>
    <t>Relative Median SSC, calculated by subtracting the 'Mean Control Normalised Median SSC' from 'Normalised Median SSC' value</t>
  </si>
  <si>
    <t>Relative Median Chl-A, calculated by subtracting the 'Mean Control Normalised Median 690' from 'Normalised Median 690' value</t>
  </si>
  <si>
    <t>The mean 'Proportional ∆ in Normalised Median FSC' of the Control treatment</t>
  </si>
  <si>
    <t>The mean 'Proportional ∆ in Normalised Median SSC' of the Control treatment</t>
  </si>
  <si>
    <t>The mean 'Proportional ∆ in Normalised Median 690' of the Control treatment</t>
  </si>
  <si>
    <t>The proportional change in normalised median FSC of Thalassiosira pseudonana cells over the ten-hour period, calculated by Equation 2 in manuscript</t>
  </si>
  <si>
    <t>Relative Proportional Change in Median FSC, calculated by subtracting the 'Mean Control Proportional ∆ in Normalised Median FSC' from 'Proportional ∆ in Normalised Median FSC' value</t>
  </si>
  <si>
    <t>Relative Proportional Change in Median SSC, calculated by subtracting the 'Mean Control Proportional ∆ in Normalised Median SSC' from 'Proportional ∆ in Normalised Median SSC' value</t>
  </si>
  <si>
    <t>Normalised, median FSC-A of Thalassiosira pseudonana gate</t>
  </si>
  <si>
    <t>Normalised, median SSC-A of Thalassiosira pseudonana gate</t>
  </si>
  <si>
    <t>Normalised, median Chl-A of Thalassiosira pseudonana gate</t>
  </si>
  <si>
    <t>The proportional change in normalised median SSC of Thalassiosira pseudonana cells over the ten-hour period, calculated by Equation 2 in manuscript</t>
  </si>
  <si>
    <t>The proportional change in normalised median Chl-A of Thalassiosira pseudonana cells over the ten-hour period, calculated by Equation 2 in manuscript</t>
  </si>
  <si>
    <t>Relative Proportional Change in Median Chl-A, calculated by subtracting the 'Mean Control Proportional ∆ in Normalised Median 690' from 'Proportional ∆ in Normalised Median 690' value</t>
  </si>
  <si>
    <t>Control Mean Proportional ∆ in Normalised Median SSC</t>
  </si>
  <si>
    <t>Mean Normalised Median 690</t>
  </si>
  <si>
    <t>n/a</t>
  </si>
  <si>
    <t>Sheet name</t>
  </si>
  <si>
    <t>1) Flow cytometry raw export</t>
  </si>
  <si>
    <t>2) Clean up + normalisation</t>
  </si>
  <si>
    <t>3) Calculating rates + change</t>
  </si>
  <si>
    <t>4) Calculating relative values</t>
  </si>
  <si>
    <t>5) Final data for 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</si>
</sst>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22" fontId="0" fillId="8" borderId="4" xfId="0" applyNumberFormat="1" applyFill="1" applyBorder="1" applyAlignment="1">
      <alignment horizontal="center" vertical="center"/>
    </xf>
    <xf numFmtId="22" fontId="0" fillId="8" borderId="5" xfId="0" applyNumberFormat="1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 wrapText="1"/>
    </xf>
    <xf numFmtId="0" fontId="0" fillId="8" borderId="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wrapText="1"/>
    </xf>
    <xf numFmtId="0" fontId="0" fillId="8" borderId="5" xfId="0" applyFill="1" applyBorder="1" applyAlignment="1">
      <alignment horizontal="center" wrapText="1"/>
    </xf>
    <xf numFmtId="0" fontId="0" fillId="8" borderId="8" xfId="0" applyFill="1" applyBorder="1" applyAlignment="1">
      <alignment horizontal="center" wrapText="1"/>
    </xf>
    <xf numFmtId="0" fontId="0" fillId="8" borderId="7" xfId="0" applyFill="1" applyBorder="1" applyAlignment="1">
      <alignment horizontal="center" wrapText="1"/>
    </xf>
    <xf numFmtId="0" fontId="1" fillId="4" borderId="10" xfId="0" applyFont="1" applyFill="1" applyBorder="1" applyAlignment="1">
      <alignment horizontal="center" vertical="center" wrapText="1"/>
    </xf>
    <xf numFmtId="164" fontId="0" fillId="5" borderId="10" xfId="0" applyNumberFormat="1" applyFill="1" applyBorder="1" applyAlignment="1">
      <alignment horizontal="center"/>
    </xf>
    <xf numFmtId="164" fontId="0" fillId="5" borderId="4" xfId="0" applyNumberFormat="1" applyFill="1" applyBorder="1" applyAlignment="1">
      <alignment horizontal="center"/>
    </xf>
    <xf numFmtId="164" fontId="0" fillId="5" borderId="5" xfId="0" applyNumberFormat="1" applyFill="1" applyBorder="1" applyAlignment="1">
      <alignment horizontal="center"/>
    </xf>
    <xf numFmtId="164" fontId="0" fillId="5" borderId="4" xfId="0" applyNumberFormat="1" applyFill="1" applyBorder="1" applyAlignment="1">
      <alignment horizontal="center" vertical="center" wrapText="1"/>
    </xf>
    <xf numFmtId="164" fontId="0" fillId="5" borderId="5" xfId="0" applyNumberFormat="1" applyFill="1" applyBorder="1" applyAlignment="1">
      <alignment horizontal="center" vertical="center" wrapText="1"/>
    </xf>
    <xf numFmtId="164" fontId="0" fillId="5" borderId="9" xfId="0" applyNumberFormat="1" applyFill="1" applyBorder="1" applyAlignment="1">
      <alignment horizontal="center"/>
    </xf>
    <xf numFmtId="164" fontId="0" fillId="5" borderId="8" xfId="0" applyNumberFormat="1" applyFill="1" applyBorder="1" applyAlignment="1">
      <alignment horizontal="center"/>
    </xf>
    <xf numFmtId="164" fontId="0" fillId="5" borderId="7" xfId="0" applyNumberFormat="1" applyFill="1" applyBorder="1" applyAlignment="1">
      <alignment horizontal="center"/>
    </xf>
    <xf numFmtId="165" fontId="0" fillId="5" borderId="8" xfId="0" applyNumberFormat="1" applyFill="1" applyBorder="1" applyAlignment="1">
      <alignment horizontal="center"/>
    </xf>
    <xf numFmtId="165" fontId="0" fillId="5" borderId="7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0" fillId="2" borderId="4" xfId="0" applyNumberFormat="1" applyFill="1" applyBorder="1" applyAlignment="1">
      <alignment horizontal="center" vertical="center" wrapText="1"/>
    </xf>
    <xf numFmtId="164" fontId="0" fillId="2" borderId="5" xfId="0" applyNumberFormat="1" applyFill="1" applyBorder="1" applyAlignment="1">
      <alignment horizontal="center" vertical="center" wrapText="1"/>
    </xf>
    <xf numFmtId="164" fontId="0" fillId="3" borderId="4" xfId="0" applyNumberFormat="1" applyFill="1" applyBorder="1" applyAlignment="1">
      <alignment horizontal="center" vertical="center" wrapText="1"/>
    </xf>
    <xf numFmtId="165" fontId="0" fillId="3" borderId="10" xfId="0" applyNumberFormat="1" applyFill="1" applyBorder="1" applyAlignment="1">
      <alignment horizontal="center"/>
    </xf>
    <xf numFmtId="165" fontId="0" fillId="3" borderId="4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 vertical="center" wrapText="1"/>
    </xf>
    <xf numFmtId="165" fontId="0" fillId="3" borderId="5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 vertical="center" wrapText="1"/>
    </xf>
    <xf numFmtId="165" fontId="0" fillId="6" borderId="2" xfId="0" applyNumberForma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10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164" fontId="0" fillId="6" borderId="5" xfId="0" applyNumberFormat="1" applyFill="1" applyBorder="1" applyAlignment="1">
      <alignment horizontal="center" vertical="center" wrapText="1"/>
    </xf>
    <xf numFmtId="165" fontId="0" fillId="6" borderId="3" xfId="0" applyNumberFormat="1" applyFill="1" applyBorder="1" applyAlignment="1">
      <alignment horizontal="center"/>
    </xf>
    <xf numFmtId="164" fontId="0" fillId="6" borderId="3" xfId="0" applyNumberFormat="1" applyFill="1" applyBorder="1" applyAlignment="1">
      <alignment horizontal="center"/>
    </xf>
    <xf numFmtId="164" fontId="0" fillId="6" borderId="5" xfId="0" applyNumberFormat="1" applyFill="1" applyBorder="1" applyAlignment="1">
      <alignment horizontal="center"/>
    </xf>
    <xf numFmtId="164" fontId="0" fillId="3" borderId="11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64" fontId="0" fillId="2" borderId="9" xfId="0" applyNumberFormat="1" applyFill="1" applyBorder="1" applyAlignment="1">
      <alignment horizontal="center"/>
    </xf>
    <xf numFmtId="164" fontId="0" fillId="2" borderId="8" xfId="0" applyNumberFormat="1" applyFill="1" applyBorder="1" applyAlignment="1">
      <alignment horizontal="center"/>
    </xf>
    <xf numFmtId="164" fontId="0" fillId="2" borderId="7" xfId="0" applyNumberFormat="1" applyFill="1" applyBorder="1" applyAlignment="1">
      <alignment horizontal="center"/>
    </xf>
    <xf numFmtId="0" fontId="1" fillId="9" borderId="10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center" wrapText="1"/>
    </xf>
    <xf numFmtId="164" fontId="0" fillId="6" borderId="11" xfId="0" applyNumberFormat="1" applyFill="1" applyBorder="1" applyAlignment="1">
      <alignment horizontal="center"/>
    </xf>
    <xf numFmtId="164" fontId="0" fillId="6" borderId="0" xfId="0" applyNumberFormat="1" applyFill="1" applyBorder="1" applyAlignment="1">
      <alignment horizontal="center"/>
    </xf>
    <xf numFmtId="164" fontId="0" fillId="6" borderId="6" xfId="0" applyNumberFormat="1" applyFill="1" applyBorder="1" applyAlignment="1">
      <alignment horizontal="center"/>
    </xf>
    <xf numFmtId="165" fontId="0" fillId="6" borderId="5" xfId="0" applyNumberFormat="1" applyFill="1" applyBorder="1" applyAlignment="1">
      <alignment horizontal="center"/>
    </xf>
    <xf numFmtId="1" fontId="0" fillId="8" borderId="4" xfId="0" applyNumberFormat="1" applyFill="1" applyBorder="1" applyAlignment="1">
      <alignment horizontal="center" vertical="center" wrapText="1"/>
    </xf>
    <xf numFmtId="1" fontId="0" fillId="8" borderId="5" xfId="0" applyNumberFormat="1" applyFill="1" applyBorder="1" applyAlignment="1">
      <alignment horizontal="center" vertical="center" wrapText="1"/>
    </xf>
    <xf numFmtId="164" fontId="0" fillId="6" borderId="0" xfId="0" applyNumberFormat="1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1" fillId="0" borderId="0" xfId="0" applyFon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0EC98"/>
      <color rgb="FFFF6464"/>
      <color rgb="FFFFC8C8"/>
      <color rgb="FFFFA7FF"/>
      <color rgb="FFF5CFEE"/>
      <color rgb="FFEFAFE3"/>
      <color rgb="FFFFAFFF"/>
      <color rgb="FFE08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48C14-9D45-446C-A6AE-6D767AB0DCE9}">
  <dimension ref="A1:C164"/>
  <sheetViews>
    <sheetView tabSelected="1" workbookViewId="0">
      <selection activeCell="A2" sqref="A2"/>
    </sheetView>
  </sheetViews>
  <sheetFormatPr defaultRowHeight="15" x14ac:dyDescent="0.25"/>
  <cols>
    <col min="1" max="1" width="27.42578125" bestFit="1" customWidth="1"/>
    <col min="2" max="2" width="51.140625" bestFit="1" customWidth="1"/>
    <col min="3" max="3" width="170.5703125" bestFit="1" customWidth="1"/>
  </cols>
  <sheetData>
    <row r="1" spans="1:3" x14ac:dyDescent="0.25">
      <c r="A1" s="86" t="s">
        <v>2191</v>
      </c>
      <c r="B1" s="86" t="s">
        <v>2054</v>
      </c>
      <c r="C1" s="86" t="s">
        <v>2055</v>
      </c>
    </row>
    <row r="2" spans="1:3" x14ac:dyDescent="0.25">
      <c r="A2" t="s">
        <v>2192</v>
      </c>
      <c r="B2" t="s">
        <v>0</v>
      </c>
      <c r="C2" t="s">
        <v>2056</v>
      </c>
    </row>
    <row r="3" spans="1:3" x14ac:dyDescent="0.25">
      <c r="A3" t="s">
        <v>2192</v>
      </c>
      <c r="B3" t="s">
        <v>1</v>
      </c>
      <c r="C3" t="s">
        <v>2057</v>
      </c>
    </row>
    <row r="4" spans="1:3" x14ac:dyDescent="0.25">
      <c r="A4" t="s">
        <v>2192</v>
      </c>
      <c r="B4" t="s">
        <v>2</v>
      </c>
      <c r="C4" t="s">
        <v>2058</v>
      </c>
    </row>
    <row r="5" spans="1:3" x14ac:dyDescent="0.25">
      <c r="A5" t="s">
        <v>2192</v>
      </c>
      <c r="B5" t="s">
        <v>990</v>
      </c>
      <c r="C5" t="s">
        <v>2059</v>
      </c>
    </row>
    <row r="6" spans="1:3" x14ac:dyDescent="0.25">
      <c r="A6" t="s">
        <v>2192</v>
      </c>
      <c r="B6" t="s">
        <v>991</v>
      </c>
      <c r="C6" t="s">
        <v>2060</v>
      </c>
    </row>
    <row r="7" spans="1:3" x14ac:dyDescent="0.25">
      <c r="A7" t="s">
        <v>2192</v>
      </c>
      <c r="B7" t="s">
        <v>992</v>
      </c>
      <c r="C7" t="s">
        <v>2061</v>
      </c>
    </row>
    <row r="8" spans="1:3" x14ac:dyDescent="0.25">
      <c r="A8" t="s">
        <v>2192</v>
      </c>
      <c r="B8" t="s">
        <v>993</v>
      </c>
      <c r="C8" t="s">
        <v>2072</v>
      </c>
    </row>
    <row r="9" spans="1:3" x14ac:dyDescent="0.25">
      <c r="A9" t="s">
        <v>2192</v>
      </c>
      <c r="B9" t="s">
        <v>994</v>
      </c>
      <c r="C9" t="s">
        <v>2071</v>
      </c>
    </row>
    <row r="10" spans="1:3" x14ac:dyDescent="0.25">
      <c r="A10" t="s">
        <v>2192</v>
      </c>
      <c r="B10" t="s">
        <v>995</v>
      </c>
      <c r="C10" t="s">
        <v>2070</v>
      </c>
    </row>
    <row r="11" spans="1:3" x14ac:dyDescent="0.25">
      <c r="A11" t="s">
        <v>2192</v>
      </c>
      <c r="B11" t="s">
        <v>996</v>
      </c>
      <c r="C11" t="s">
        <v>2069</v>
      </c>
    </row>
    <row r="12" spans="1:3" x14ac:dyDescent="0.25">
      <c r="A12" t="s">
        <v>2192</v>
      </c>
      <c r="B12" t="s">
        <v>997</v>
      </c>
      <c r="C12" t="s">
        <v>2068</v>
      </c>
    </row>
    <row r="13" spans="1:3" x14ac:dyDescent="0.25">
      <c r="A13" t="s">
        <v>2192</v>
      </c>
      <c r="B13" t="s">
        <v>998</v>
      </c>
      <c r="C13" t="s">
        <v>2067</v>
      </c>
    </row>
    <row r="14" spans="1:3" x14ac:dyDescent="0.25">
      <c r="A14" t="s">
        <v>2192</v>
      </c>
      <c r="B14" t="s">
        <v>999</v>
      </c>
      <c r="C14" t="s">
        <v>2066</v>
      </c>
    </row>
    <row r="15" spans="1:3" x14ac:dyDescent="0.25">
      <c r="A15" t="s">
        <v>2192</v>
      </c>
      <c r="B15" t="s">
        <v>1000</v>
      </c>
      <c r="C15" t="s">
        <v>2065</v>
      </c>
    </row>
    <row r="16" spans="1:3" x14ac:dyDescent="0.25">
      <c r="A16" t="s">
        <v>2192</v>
      </c>
      <c r="B16" t="s">
        <v>1001</v>
      </c>
      <c r="C16" t="s">
        <v>2062</v>
      </c>
    </row>
    <row r="17" spans="1:3" x14ac:dyDescent="0.25">
      <c r="A17" t="s">
        <v>2192</v>
      </c>
      <c r="B17" t="s">
        <v>1002</v>
      </c>
      <c r="C17" t="s">
        <v>2063</v>
      </c>
    </row>
    <row r="18" spans="1:3" x14ac:dyDescent="0.25">
      <c r="A18" t="s">
        <v>2192</v>
      </c>
      <c r="B18" t="s">
        <v>1003</v>
      </c>
      <c r="C18" t="s">
        <v>2064</v>
      </c>
    </row>
    <row r="19" spans="1:3" x14ac:dyDescent="0.25">
      <c r="A19" t="s">
        <v>2192</v>
      </c>
      <c r="B19" t="s">
        <v>1004</v>
      </c>
      <c r="C19" t="s">
        <v>2073</v>
      </c>
    </row>
    <row r="20" spans="1:3" x14ac:dyDescent="0.25">
      <c r="A20" t="s">
        <v>2192</v>
      </c>
      <c r="B20" t="s">
        <v>2084</v>
      </c>
      <c r="C20" t="s">
        <v>2074</v>
      </c>
    </row>
    <row r="21" spans="1:3" x14ac:dyDescent="0.25">
      <c r="A21" t="s">
        <v>2192</v>
      </c>
      <c r="B21" t="s">
        <v>2085</v>
      </c>
      <c r="C21" t="s">
        <v>2075</v>
      </c>
    </row>
    <row r="22" spans="1:3" x14ac:dyDescent="0.25">
      <c r="A22" t="s">
        <v>2192</v>
      </c>
      <c r="B22" t="s">
        <v>2086</v>
      </c>
      <c r="C22" t="s">
        <v>2149</v>
      </c>
    </row>
    <row r="23" spans="1:3" x14ac:dyDescent="0.25">
      <c r="A23" t="s">
        <v>2192</v>
      </c>
      <c r="B23" t="s">
        <v>2087</v>
      </c>
      <c r="C23" t="s">
        <v>2078</v>
      </c>
    </row>
    <row r="24" spans="1:3" x14ac:dyDescent="0.25">
      <c r="A24" t="s">
        <v>2192</v>
      </c>
      <c r="B24" t="s">
        <v>2088</v>
      </c>
      <c r="C24" t="s">
        <v>2079</v>
      </c>
    </row>
    <row r="25" spans="1:3" x14ac:dyDescent="0.25">
      <c r="A25" t="s">
        <v>2192</v>
      </c>
      <c r="B25" t="s">
        <v>2089</v>
      </c>
      <c r="C25" t="s">
        <v>2080</v>
      </c>
    </row>
    <row r="26" spans="1:3" x14ac:dyDescent="0.25">
      <c r="A26" t="s">
        <v>2192</v>
      </c>
      <c r="B26" t="s">
        <v>2090</v>
      </c>
      <c r="C26" t="s">
        <v>2081</v>
      </c>
    </row>
    <row r="27" spans="1:3" x14ac:dyDescent="0.25">
      <c r="A27" t="s">
        <v>2192</v>
      </c>
      <c r="B27" t="s">
        <v>2091</v>
      </c>
      <c r="C27" t="s">
        <v>2082</v>
      </c>
    </row>
    <row r="28" spans="1:3" x14ac:dyDescent="0.25">
      <c r="A28" t="s">
        <v>2192</v>
      </c>
      <c r="B28" t="s">
        <v>2092</v>
      </c>
      <c r="C28" t="s">
        <v>2083</v>
      </c>
    </row>
    <row r="29" spans="1:3" x14ac:dyDescent="0.25">
      <c r="A29" t="s">
        <v>2192</v>
      </c>
      <c r="B29" t="s">
        <v>2093</v>
      </c>
      <c r="C29" t="s">
        <v>2076</v>
      </c>
    </row>
    <row r="30" spans="1:3" x14ac:dyDescent="0.25">
      <c r="A30" t="s">
        <v>2192</v>
      </c>
      <c r="B30" t="s">
        <v>2094</v>
      </c>
      <c r="C30" t="s">
        <v>2147</v>
      </c>
    </row>
    <row r="31" spans="1:3" x14ac:dyDescent="0.25">
      <c r="A31" t="s">
        <v>2192</v>
      </c>
      <c r="B31" t="s">
        <v>2095</v>
      </c>
      <c r="C31" t="s">
        <v>2146</v>
      </c>
    </row>
    <row r="32" spans="1:3" x14ac:dyDescent="0.25">
      <c r="A32" t="s">
        <v>2192</v>
      </c>
      <c r="B32" t="s">
        <v>2096</v>
      </c>
      <c r="C32" t="s">
        <v>2077</v>
      </c>
    </row>
    <row r="33" spans="1:3" x14ac:dyDescent="0.25">
      <c r="A33" t="s">
        <v>2192</v>
      </c>
      <c r="B33" t="s">
        <v>1018</v>
      </c>
      <c r="C33" t="s">
        <v>2097</v>
      </c>
    </row>
    <row r="34" spans="1:3" x14ac:dyDescent="0.25">
      <c r="A34" t="s">
        <v>2192</v>
      </c>
      <c r="B34" t="s">
        <v>1019</v>
      </c>
      <c r="C34" t="s">
        <v>2099</v>
      </c>
    </row>
    <row r="35" spans="1:3" x14ac:dyDescent="0.25">
      <c r="A35" t="s">
        <v>2192</v>
      </c>
      <c r="B35" t="s">
        <v>1020</v>
      </c>
      <c r="C35" t="s">
        <v>2100</v>
      </c>
    </row>
    <row r="36" spans="1:3" x14ac:dyDescent="0.25">
      <c r="A36" t="s">
        <v>2192</v>
      </c>
      <c r="B36" t="s">
        <v>1021</v>
      </c>
      <c r="C36" t="s">
        <v>2101</v>
      </c>
    </row>
    <row r="37" spans="1:3" x14ac:dyDescent="0.25">
      <c r="A37" t="s">
        <v>2192</v>
      </c>
      <c r="B37" t="s">
        <v>1022</v>
      </c>
      <c r="C37" t="s">
        <v>2102</v>
      </c>
    </row>
    <row r="38" spans="1:3" x14ac:dyDescent="0.25">
      <c r="A38" t="s">
        <v>2192</v>
      </c>
      <c r="B38" t="s">
        <v>1023</v>
      </c>
      <c r="C38" t="s">
        <v>2103</v>
      </c>
    </row>
    <row r="39" spans="1:3" x14ac:dyDescent="0.25">
      <c r="A39" t="s">
        <v>2192</v>
      </c>
      <c r="B39" t="s">
        <v>1024</v>
      </c>
      <c r="C39" t="s">
        <v>2104</v>
      </c>
    </row>
    <row r="40" spans="1:3" x14ac:dyDescent="0.25">
      <c r="A40" t="s">
        <v>2192</v>
      </c>
      <c r="B40" t="s">
        <v>1025</v>
      </c>
      <c r="C40" t="s">
        <v>2105</v>
      </c>
    </row>
    <row r="41" spans="1:3" x14ac:dyDescent="0.25">
      <c r="A41" t="s">
        <v>2192</v>
      </c>
      <c r="B41" t="s">
        <v>1026</v>
      </c>
      <c r="C41" t="s">
        <v>2106</v>
      </c>
    </row>
    <row r="42" spans="1:3" x14ac:dyDescent="0.25">
      <c r="A42" t="s">
        <v>2192</v>
      </c>
      <c r="B42" t="s">
        <v>1027</v>
      </c>
      <c r="C42" t="s">
        <v>2135</v>
      </c>
    </row>
    <row r="43" spans="1:3" x14ac:dyDescent="0.25">
      <c r="A43" t="s">
        <v>2192</v>
      </c>
      <c r="B43" t="s">
        <v>1028</v>
      </c>
      <c r="C43" t="s">
        <v>2107</v>
      </c>
    </row>
    <row r="44" spans="1:3" x14ac:dyDescent="0.25">
      <c r="A44" t="s">
        <v>2192</v>
      </c>
      <c r="B44" t="s">
        <v>1029</v>
      </c>
      <c r="C44" t="s">
        <v>2108</v>
      </c>
    </row>
    <row r="45" spans="1:3" x14ac:dyDescent="0.25">
      <c r="A45" t="s">
        <v>2192</v>
      </c>
      <c r="B45" t="s">
        <v>1030</v>
      </c>
      <c r="C45" t="s">
        <v>2098</v>
      </c>
    </row>
    <row r="46" spans="1:3" x14ac:dyDescent="0.25">
      <c r="A46" t="s">
        <v>2192</v>
      </c>
      <c r="B46" t="s">
        <v>1031</v>
      </c>
      <c r="C46" t="s">
        <v>2109</v>
      </c>
    </row>
    <row r="47" spans="1:3" x14ac:dyDescent="0.25">
      <c r="A47" t="s">
        <v>2192</v>
      </c>
      <c r="B47" t="s">
        <v>1032</v>
      </c>
      <c r="C47" t="s">
        <v>2110</v>
      </c>
    </row>
    <row r="48" spans="1:3" x14ac:dyDescent="0.25">
      <c r="A48" t="s">
        <v>2192</v>
      </c>
      <c r="B48" t="s">
        <v>1033</v>
      </c>
      <c r="C48" t="s">
        <v>2111</v>
      </c>
    </row>
    <row r="49" spans="1:3" x14ac:dyDescent="0.25">
      <c r="A49" t="s">
        <v>2192</v>
      </c>
      <c r="B49" t="s">
        <v>1034</v>
      </c>
      <c r="C49" t="s">
        <v>2112</v>
      </c>
    </row>
    <row r="50" spans="1:3" x14ac:dyDescent="0.25">
      <c r="A50" t="s">
        <v>2192</v>
      </c>
      <c r="B50" t="s">
        <v>1035</v>
      </c>
      <c r="C50" t="s">
        <v>2113</v>
      </c>
    </row>
    <row r="51" spans="1:3" x14ac:dyDescent="0.25">
      <c r="A51" t="s">
        <v>2192</v>
      </c>
      <c r="B51" t="s">
        <v>1036</v>
      </c>
      <c r="C51" t="s">
        <v>2114</v>
      </c>
    </row>
    <row r="52" spans="1:3" x14ac:dyDescent="0.25">
      <c r="A52" t="s">
        <v>2192</v>
      </c>
      <c r="B52" t="s">
        <v>1037</v>
      </c>
      <c r="C52" t="s">
        <v>2115</v>
      </c>
    </row>
    <row r="53" spans="1:3" x14ac:dyDescent="0.25">
      <c r="A53" t="s">
        <v>2192</v>
      </c>
      <c r="B53" t="s">
        <v>1038</v>
      </c>
      <c r="C53" t="s">
        <v>2116</v>
      </c>
    </row>
    <row r="54" spans="1:3" x14ac:dyDescent="0.25">
      <c r="A54" t="s">
        <v>2192</v>
      </c>
      <c r="B54" t="s">
        <v>1039</v>
      </c>
      <c r="C54" t="s">
        <v>2117</v>
      </c>
    </row>
    <row r="55" spans="1:3" x14ac:dyDescent="0.25">
      <c r="A55" t="s">
        <v>2192</v>
      </c>
      <c r="B55" t="s">
        <v>1040</v>
      </c>
      <c r="C55" t="s">
        <v>2134</v>
      </c>
    </row>
    <row r="56" spans="1:3" x14ac:dyDescent="0.25">
      <c r="A56" t="s">
        <v>2192</v>
      </c>
      <c r="B56" t="s">
        <v>1041</v>
      </c>
      <c r="C56" t="s">
        <v>2118</v>
      </c>
    </row>
    <row r="57" spans="1:3" x14ac:dyDescent="0.25">
      <c r="A57" t="s">
        <v>2192</v>
      </c>
      <c r="B57" t="s">
        <v>1042</v>
      </c>
      <c r="C57" t="s">
        <v>2119</v>
      </c>
    </row>
    <row r="58" spans="1:3" x14ac:dyDescent="0.25">
      <c r="A58" t="s">
        <v>2192</v>
      </c>
      <c r="B58" t="s">
        <v>1043</v>
      </c>
      <c r="C58" t="s">
        <v>2120</v>
      </c>
    </row>
    <row r="59" spans="1:3" x14ac:dyDescent="0.25">
      <c r="A59" t="s">
        <v>2192</v>
      </c>
      <c r="B59" t="s">
        <v>1044</v>
      </c>
      <c r="C59" t="s">
        <v>2123</v>
      </c>
    </row>
    <row r="60" spans="1:3" x14ac:dyDescent="0.25">
      <c r="A60" t="s">
        <v>2192</v>
      </c>
      <c r="B60" t="s">
        <v>1045</v>
      </c>
      <c r="C60" t="s">
        <v>2124</v>
      </c>
    </row>
    <row r="61" spans="1:3" x14ac:dyDescent="0.25">
      <c r="A61" t="s">
        <v>2192</v>
      </c>
      <c r="B61" t="s">
        <v>1046</v>
      </c>
      <c r="C61" t="s">
        <v>2125</v>
      </c>
    </row>
    <row r="62" spans="1:3" x14ac:dyDescent="0.25">
      <c r="A62" t="s">
        <v>2192</v>
      </c>
      <c r="B62" t="s">
        <v>1047</v>
      </c>
      <c r="C62" t="s">
        <v>2126</v>
      </c>
    </row>
    <row r="63" spans="1:3" x14ac:dyDescent="0.25">
      <c r="A63" t="s">
        <v>2192</v>
      </c>
      <c r="B63" t="s">
        <v>1048</v>
      </c>
      <c r="C63" t="s">
        <v>2127</v>
      </c>
    </row>
    <row r="64" spans="1:3" x14ac:dyDescent="0.25">
      <c r="A64" t="s">
        <v>2192</v>
      </c>
      <c r="B64" t="s">
        <v>1049</v>
      </c>
      <c r="C64" t="s">
        <v>2128</v>
      </c>
    </row>
    <row r="65" spans="1:3" x14ac:dyDescent="0.25">
      <c r="A65" t="s">
        <v>2192</v>
      </c>
      <c r="B65" t="s">
        <v>1050</v>
      </c>
      <c r="C65" t="s">
        <v>2129</v>
      </c>
    </row>
    <row r="66" spans="1:3" x14ac:dyDescent="0.25">
      <c r="A66" t="s">
        <v>2192</v>
      </c>
      <c r="B66" t="s">
        <v>1051</v>
      </c>
      <c r="C66" t="s">
        <v>2130</v>
      </c>
    </row>
    <row r="67" spans="1:3" x14ac:dyDescent="0.25">
      <c r="A67" t="s">
        <v>2192</v>
      </c>
      <c r="B67" t="s">
        <v>1052</v>
      </c>
      <c r="C67" t="s">
        <v>2131</v>
      </c>
    </row>
    <row r="68" spans="1:3" x14ac:dyDescent="0.25">
      <c r="A68" t="s">
        <v>2192</v>
      </c>
      <c r="B68" t="s">
        <v>1053</v>
      </c>
      <c r="C68" t="s">
        <v>2121</v>
      </c>
    </row>
    <row r="69" spans="1:3" x14ac:dyDescent="0.25">
      <c r="A69" t="s">
        <v>2192</v>
      </c>
      <c r="B69" t="s">
        <v>1054</v>
      </c>
      <c r="C69" t="s">
        <v>2132</v>
      </c>
    </row>
    <row r="70" spans="1:3" x14ac:dyDescent="0.25">
      <c r="A70" t="s">
        <v>2192</v>
      </c>
      <c r="B70" t="s">
        <v>1055</v>
      </c>
      <c r="C70" t="s">
        <v>2133</v>
      </c>
    </row>
    <row r="71" spans="1:3" x14ac:dyDescent="0.25">
      <c r="A71" t="s">
        <v>2192</v>
      </c>
      <c r="B71" t="s">
        <v>1056</v>
      </c>
      <c r="C71" t="s">
        <v>2122</v>
      </c>
    </row>
    <row r="72" spans="1:3" x14ac:dyDescent="0.25">
      <c r="A72" t="s">
        <v>2193</v>
      </c>
      <c r="B72" t="s">
        <v>0</v>
      </c>
      <c r="C72" t="s">
        <v>2056</v>
      </c>
    </row>
    <row r="73" spans="1:3" x14ac:dyDescent="0.25">
      <c r="A73" t="s">
        <v>2193</v>
      </c>
      <c r="B73" t="s">
        <v>1</v>
      </c>
      <c r="C73" t="s">
        <v>2057</v>
      </c>
    </row>
    <row r="74" spans="1:3" x14ac:dyDescent="0.25">
      <c r="A74" t="s">
        <v>2193</v>
      </c>
      <c r="B74" t="s">
        <v>2</v>
      </c>
      <c r="C74" t="s">
        <v>2058</v>
      </c>
    </row>
    <row r="75" spans="1:3" x14ac:dyDescent="0.25">
      <c r="A75" t="s">
        <v>2193</v>
      </c>
      <c r="B75" t="s">
        <v>4</v>
      </c>
      <c r="C75" t="s">
        <v>2141</v>
      </c>
    </row>
    <row r="76" spans="1:3" x14ac:dyDescent="0.25">
      <c r="A76" t="s">
        <v>2193</v>
      </c>
      <c r="B76" t="s">
        <v>5</v>
      </c>
      <c r="C76" t="s">
        <v>2142</v>
      </c>
    </row>
    <row r="77" spans="1:3" x14ac:dyDescent="0.25">
      <c r="A77" t="s">
        <v>2193</v>
      </c>
      <c r="B77" t="s">
        <v>175</v>
      </c>
      <c r="C77" t="s">
        <v>2143</v>
      </c>
    </row>
    <row r="78" spans="1:3" x14ac:dyDescent="0.25">
      <c r="A78" t="s">
        <v>2193</v>
      </c>
      <c r="B78" t="s">
        <v>3</v>
      </c>
      <c r="C78" t="s">
        <v>2144</v>
      </c>
    </row>
    <row r="79" spans="1:3" x14ac:dyDescent="0.25">
      <c r="A79" t="s">
        <v>2193</v>
      </c>
      <c r="B79" t="s">
        <v>176</v>
      </c>
      <c r="C79" t="s">
        <v>2145</v>
      </c>
    </row>
    <row r="80" spans="1:3" x14ac:dyDescent="0.25">
      <c r="A80" t="s">
        <v>2193</v>
      </c>
      <c r="B80" t="s">
        <v>171</v>
      </c>
      <c r="C80" t="s">
        <v>2148</v>
      </c>
    </row>
    <row r="81" spans="1:3" x14ac:dyDescent="0.25">
      <c r="A81" t="s">
        <v>2193</v>
      </c>
      <c r="B81" t="s">
        <v>168</v>
      </c>
      <c r="C81" t="s">
        <v>2150</v>
      </c>
    </row>
    <row r="82" spans="1:3" x14ac:dyDescent="0.25">
      <c r="A82" t="s">
        <v>2193</v>
      </c>
      <c r="B82" t="s">
        <v>169</v>
      </c>
      <c r="C82" t="s">
        <v>2151</v>
      </c>
    </row>
    <row r="83" spans="1:3" x14ac:dyDescent="0.25">
      <c r="A83" t="s">
        <v>2193</v>
      </c>
      <c r="B83" t="s">
        <v>170</v>
      </c>
      <c r="C83" t="s">
        <v>2152</v>
      </c>
    </row>
    <row r="84" spans="1:3" x14ac:dyDescent="0.25">
      <c r="A84" t="s">
        <v>2193</v>
      </c>
      <c r="B84" t="s">
        <v>984</v>
      </c>
      <c r="C84" t="s">
        <v>2153</v>
      </c>
    </row>
    <row r="85" spans="1:3" x14ac:dyDescent="0.25">
      <c r="A85" t="s">
        <v>2193</v>
      </c>
      <c r="B85" t="s">
        <v>985</v>
      </c>
      <c r="C85" t="s">
        <v>2154</v>
      </c>
    </row>
    <row r="86" spans="1:3" x14ac:dyDescent="0.25">
      <c r="A86" t="s">
        <v>2193</v>
      </c>
      <c r="B86" t="s">
        <v>986</v>
      </c>
      <c r="C86" t="s">
        <v>2155</v>
      </c>
    </row>
    <row r="87" spans="1:3" x14ac:dyDescent="0.25">
      <c r="A87" t="s">
        <v>2193</v>
      </c>
      <c r="B87" t="s">
        <v>987</v>
      </c>
      <c r="C87" t="s">
        <v>2156</v>
      </c>
    </row>
    <row r="88" spans="1:3" x14ac:dyDescent="0.25">
      <c r="A88" t="s">
        <v>2193</v>
      </c>
      <c r="B88" t="s">
        <v>988</v>
      </c>
      <c r="C88" t="s">
        <v>2157</v>
      </c>
    </row>
    <row r="89" spans="1:3" x14ac:dyDescent="0.25">
      <c r="A89" t="s">
        <v>2193</v>
      </c>
      <c r="B89" t="s">
        <v>989</v>
      </c>
      <c r="C89" t="s">
        <v>2158</v>
      </c>
    </row>
    <row r="90" spans="1:3" x14ac:dyDescent="0.25">
      <c r="A90" t="s">
        <v>2194</v>
      </c>
      <c r="B90" t="s">
        <v>3</v>
      </c>
      <c r="C90" t="s">
        <v>2144</v>
      </c>
    </row>
    <row r="91" spans="1:3" x14ac:dyDescent="0.25">
      <c r="A91" t="s">
        <v>2194</v>
      </c>
      <c r="B91" t="s">
        <v>176</v>
      </c>
      <c r="C91" t="s">
        <v>2145</v>
      </c>
    </row>
    <row r="92" spans="1:3" x14ac:dyDescent="0.25">
      <c r="A92" t="s">
        <v>2194</v>
      </c>
      <c r="B92" t="s">
        <v>1</v>
      </c>
      <c r="C92" t="s">
        <v>2057</v>
      </c>
    </row>
    <row r="93" spans="1:3" x14ac:dyDescent="0.25">
      <c r="A93" t="s">
        <v>2194</v>
      </c>
      <c r="B93" t="s">
        <v>5</v>
      </c>
      <c r="C93" t="s">
        <v>2142</v>
      </c>
    </row>
    <row r="94" spans="1:3" x14ac:dyDescent="0.25">
      <c r="A94" t="s">
        <v>2194</v>
      </c>
      <c r="B94" t="s">
        <v>175</v>
      </c>
      <c r="C94" t="s">
        <v>2143</v>
      </c>
    </row>
    <row r="95" spans="1:3" x14ac:dyDescent="0.25">
      <c r="A95" t="s">
        <v>2194</v>
      </c>
      <c r="B95" t="s">
        <v>171</v>
      </c>
      <c r="C95" t="s">
        <v>2148</v>
      </c>
    </row>
    <row r="96" spans="1:3" x14ac:dyDescent="0.25">
      <c r="A96" t="s">
        <v>2194</v>
      </c>
      <c r="B96" t="s">
        <v>177</v>
      </c>
      <c r="C96" t="s">
        <v>2159</v>
      </c>
    </row>
    <row r="97" spans="1:3" x14ac:dyDescent="0.25">
      <c r="A97" t="s">
        <v>2194</v>
      </c>
      <c r="B97" t="s">
        <v>181</v>
      </c>
      <c r="C97" t="s">
        <v>2160</v>
      </c>
    </row>
    <row r="98" spans="1:3" x14ac:dyDescent="0.25">
      <c r="A98" t="s">
        <v>2194</v>
      </c>
      <c r="B98" t="s">
        <v>172</v>
      </c>
      <c r="C98" t="s">
        <v>2182</v>
      </c>
    </row>
    <row r="99" spans="1:3" x14ac:dyDescent="0.25">
      <c r="A99" t="s">
        <v>2194</v>
      </c>
      <c r="B99" t="s">
        <v>2136</v>
      </c>
      <c r="C99" t="s">
        <v>2161</v>
      </c>
    </row>
    <row r="100" spans="1:3" x14ac:dyDescent="0.25">
      <c r="A100" t="s">
        <v>2194</v>
      </c>
      <c r="B100" t="s">
        <v>173</v>
      </c>
      <c r="C100" t="s">
        <v>2183</v>
      </c>
    </row>
    <row r="101" spans="1:3" x14ac:dyDescent="0.25">
      <c r="A101" t="s">
        <v>2194</v>
      </c>
      <c r="B101" t="s">
        <v>2137</v>
      </c>
      <c r="C101" t="s">
        <v>2162</v>
      </c>
    </row>
    <row r="102" spans="1:3" x14ac:dyDescent="0.25">
      <c r="A102" t="s">
        <v>2194</v>
      </c>
      <c r="B102" t="s">
        <v>174</v>
      </c>
      <c r="C102" t="s">
        <v>2184</v>
      </c>
    </row>
    <row r="103" spans="1:3" x14ac:dyDescent="0.25">
      <c r="A103" t="s">
        <v>2194</v>
      </c>
      <c r="B103" t="s">
        <v>2138</v>
      </c>
      <c r="C103" t="s">
        <v>2163</v>
      </c>
    </row>
    <row r="104" spans="1:3" x14ac:dyDescent="0.25">
      <c r="A104" t="s">
        <v>2195</v>
      </c>
      <c r="B104" t="s">
        <v>3</v>
      </c>
      <c r="C104" t="s">
        <v>2144</v>
      </c>
    </row>
    <row r="105" spans="1:3" x14ac:dyDescent="0.25">
      <c r="A105" t="s">
        <v>2195</v>
      </c>
      <c r="B105" t="s">
        <v>176</v>
      </c>
      <c r="C105" t="s">
        <v>2145</v>
      </c>
    </row>
    <row r="106" spans="1:3" x14ac:dyDescent="0.25">
      <c r="A106" t="s">
        <v>2195</v>
      </c>
      <c r="B106" t="s">
        <v>167</v>
      </c>
      <c r="C106" t="s">
        <v>2166</v>
      </c>
    </row>
    <row r="107" spans="1:3" x14ac:dyDescent="0.25">
      <c r="A107" t="s">
        <v>2195</v>
      </c>
      <c r="B107" t="s">
        <v>1845</v>
      </c>
      <c r="C107" t="s">
        <v>2167</v>
      </c>
    </row>
    <row r="108" spans="1:3" x14ac:dyDescent="0.25">
      <c r="A108" t="s">
        <v>2195</v>
      </c>
      <c r="B108" t="s">
        <v>5</v>
      </c>
      <c r="C108" t="s">
        <v>2142</v>
      </c>
    </row>
    <row r="109" spans="1:3" x14ac:dyDescent="0.25">
      <c r="A109" t="s">
        <v>2195</v>
      </c>
      <c r="B109" t="s">
        <v>175</v>
      </c>
      <c r="C109" t="s">
        <v>2143</v>
      </c>
    </row>
    <row r="110" spans="1:3" x14ac:dyDescent="0.25">
      <c r="A110" t="s">
        <v>2195</v>
      </c>
      <c r="B110" t="s">
        <v>181</v>
      </c>
      <c r="C110" t="s">
        <v>2160</v>
      </c>
    </row>
    <row r="111" spans="1:3" x14ac:dyDescent="0.25">
      <c r="A111" t="s">
        <v>2195</v>
      </c>
      <c r="B111" t="s">
        <v>2042</v>
      </c>
      <c r="C111" t="s">
        <v>2169</v>
      </c>
    </row>
    <row r="112" spans="1:3" x14ac:dyDescent="0.25">
      <c r="A112" t="s">
        <v>2195</v>
      </c>
      <c r="B112" t="s">
        <v>977</v>
      </c>
      <c r="C112" t="s">
        <v>2168</v>
      </c>
    </row>
    <row r="113" spans="1:3" x14ac:dyDescent="0.25">
      <c r="A113" t="s">
        <v>2195</v>
      </c>
      <c r="B113" t="s">
        <v>172</v>
      </c>
      <c r="C113" t="s">
        <v>2182</v>
      </c>
    </row>
    <row r="114" spans="1:3" x14ac:dyDescent="0.25">
      <c r="A114" t="s">
        <v>2195</v>
      </c>
      <c r="B114" t="s">
        <v>2165</v>
      </c>
      <c r="C114" t="s">
        <v>2170</v>
      </c>
    </row>
    <row r="115" spans="1:3" x14ac:dyDescent="0.25">
      <c r="A115" t="s">
        <v>2195</v>
      </c>
      <c r="B115" t="s">
        <v>978</v>
      </c>
      <c r="C115" t="s">
        <v>2173</v>
      </c>
    </row>
    <row r="116" spans="1:3" x14ac:dyDescent="0.25">
      <c r="A116" t="s">
        <v>2195</v>
      </c>
      <c r="B116" t="s">
        <v>2136</v>
      </c>
      <c r="C116" t="s">
        <v>2179</v>
      </c>
    </row>
    <row r="117" spans="1:3" x14ac:dyDescent="0.25">
      <c r="A117" t="s">
        <v>2195</v>
      </c>
      <c r="B117" t="s">
        <v>2044</v>
      </c>
      <c r="C117" t="s">
        <v>2176</v>
      </c>
    </row>
    <row r="118" spans="1:3" x14ac:dyDescent="0.25">
      <c r="A118" t="s">
        <v>2195</v>
      </c>
      <c r="B118" t="s">
        <v>981</v>
      </c>
      <c r="C118" t="s">
        <v>2180</v>
      </c>
    </row>
    <row r="119" spans="1:3" x14ac:dyDescent="0.25">
      <c r="A119" t="s">
        <v>2195</v>
      </c>
      <c r="B119" t="s">
        <v>173</v>
      </c>
      <c r="C119" t="s">
        <v>2183</v>
      </c>
    </row>
    <row r="120" spans="1:3" x14ac:dyDescent="0.25">
      <c r="A120" t="s">
        <v>2195</v>
      </c>
      <c r="B120" t="s">
        <v>2045</v>
      </c>
      <c r="C120" t="s">
        <v>2171</v>
      </c>
    </row>
    <row r="121" spans="1:3" x14ac:dyDescent="0.25">
      <c r="A121" t="s">
        <v>2195</v>
      </c>
      <c r="B121" t="s">
        <v>979</v>
      </c>
      <c r="C121" t="s">
        <v>2174</v>
      </c>
    </row>
    <row r="122" spans="1:3" x14ac:dyDescent="0.25">
      <c r="A122" t="s">
        <v>2195</v>
      </c>
      <c r="B122" t="s">
        <v>2137</v>
      </c>
      <c r="C122" t="s">
        <v>2185</v>
      </c>
    </row>
    <row r="123" spans="1:3" x14ac:dyDescent="0.25">
      <c r="A123" t="s">
        <v>2195</v>
      </c>
      <c r="B123" t="s">
        <v>2046</v>
      </c>
      <c r="C123" t="s">
        <v>2177</v>
      </c>
    </row>
    <row r="124" spans="1:3" x14ac:dyDescent="0.25">
      <c r="A124" t="s">
        <v>2195</v>
      </c>
      <c r="B124" t="s">
        <v>980</v>
      </c>
      <c r="C124" t="s">
        <v>2181</v>
      </c>
    </row>
    <row r="125" spans="1:3" x14ac:dyDescent="0.25">
      <c r="A125" t="s">
        <v>2195</v>
      </c>
      <c r="B125" t="s">
        <v>174</v>
      </c>
      <c r="C125" t="s">
        <v>2184</v>
      </c>
    </row>
    <row r="126" spans="1:3" x14ac:dyDescent="0.25">
      <c r="A126" t="s">
        <v>2195</v>
      </c>
      <c r="B126" t="s">
        <v>2047</v>
      </c>
      <c r="C126" t="s">
        <v>2172</v>
      </c>
    </row>
    <row r="127" spans="1:3" x14ac:dyDescent="0.25">
      <c r="A127" t="s">
        <v>2195</v>
      </c>
      <c r="B127" t="s">
        <v>982</v>
      </c>
      <c r="C127" t="s">
        <v>2175</v>
      </c>
    </row>
    <row r="128" spans="1:3" x14ac:dyDescent="0.25">
      <c r="A128" t="s">
        <v>2195</v>
      </c>
      <c r="B128" t="s">
        <v>2138</v>
      </c>
      <c r="C128" t="s">
        <v>2186</v>
      </c>
    </row>
    <row r="129" spans="1:3" x14ac:dyDescent="0.25">
      <c r="A129" t="s">
        <v>2195</v>
      </c>
      <c r="B129" t="s">
        <v>2048</v>
      </c>
      <c r="C129" t="s">
        <v>2178</v>
      </c>
    </row>
    <row r="130" spans="1:3" x14ac:dyDescent="0.25">
      <c r="A130" t="s">
        <v>2195</v>
      </c>
      <c r="B130" t="s">
        <v>983</v>
      </c>
      <c r="C130" t="s">
        <v>2187</v>
      </c>
    </row>
    <row r="131" spans="1:3" x14ac:dyDescent="0.25">
      <c r="A131" t="s">
        <v>2195</v>
      </c>
      <c r="B131" t="s">
        <v>2049</v>
      </c>
      <c r="C131" t="s">
        <v>2169</v>
      </c>
    </row>
    <row r="132" spans="1:3" x14ac:dyDescent="0.25">
      <c r="A132" t="s">
        <v>2195</v>
      </c>
      <c r="B132" t="s">
        <v>2139</v>
      </c>
      <c r="C132" t="s">
        <v>2170</v>
      </c>
    </row>
    <row r="133" spans="1:3" x14ac:dyDescent="0.25">
      <c r="A133" t="s">
        <v>2195</v>
      </c>
      <c r="B133" t="s">
        <v>2050</v>
      </c>
      <c r="C133" t="s">
        <v>2176</v>
      </c>
    </row>
    <row r="134" spans="1:3" x14ac:dyDescent="0.25">
      <c r="A134" t="s">
        <v>2195</v>
      </c>
      <c r="B134" t="s">
        <v>2140</v>
      </c>
      <c r="C134" t="s">
        <v>2171</v>
      </c>
    </row>
    <row r="135" spans="1:3" x14ac:dyDescent="0.25">
      <c r="A135" t="s">
        <v>2195</v>
      </c>
      <c r="B135" t="s">
        <v>2188</v>
      </c>
      <c r="C135" t="s">
        <v>2177</v>
      </c>
    </row>
    <row r="136" spans="1:3" x14ac:dyDescent="0.25">
      <c r="A136" t="s">
        <v>2195</v>
      </c>
      <c r="B136" t="s">
        <v>2189</v>
      </c>
      <c r="C136" t="s">
        <v>2172</v>
      </c>
    </row>
    <row r="137" spans="1:3" x14ac:dyDescent="0.25">
      <c r="A137" t="s">
        <v>2195</v>
      </c>
      <c r="B137" t="s">
        <v>2052</v>
      </c>
      <c r="C137" t="s">
        <v>2178</v>
      </c>
    </row>
    <row r="138" spans="1:3" x14ac:dyDescent="0.25">
      <c r="A138" t="s">
        <v>2196</v>
      </c>
      <c r="B138" t="s">
        <v>3</v>
      </c>
      <c r="C138" t="s">
        <v>2144</v>
      </c>
    </row>
    <row r="139" spans="1:3" x14ac:dyDescent="0.25">
      <c r="A139" t="s">
        <v>2196</v>
      </c>
      <c r="B139" t="s">
        <v>167</v>
      </c>
      <c r="C139" t="s">
        <v>2145</v>
      </c>
    </row>
    <row r="140" spans="1:3" x14ac:dyDescent="0.25">
      <c r="A140" t="s">
        <v>2196</v>
      </c>
      <c r="B140" t="s">
        <v>1845</v>
      </c>
      <c r="C140" t="s">
        <v>2167</v>
      </c>
    </row>
    <row r="141" spans="1:3" x14ac:dyDescent="0.25">
      <c r="A141" t="s">
        <v>2196</v>
      </c>
      <c r="B141" t="s">
        <v>5</v>
      </c>
      <c r="C141" t="s">
        <v>2142</v>
      </c>
    </row>
    <row r="142" spans="1:3" x14ac:dyDescent="0.25">
      <c r="A142" t="s">
        <v>2196</v>
      </c>
      <c r="B142" t="s">
        <v>1846</v>
      </c>
      <c r="C142" t="s">
        <v>2164</v>
      </c>
    </row>
    <row r="143" spans="1:3" x14ac:dyDescent="0.25">
      <c r="A143" t="s">
        <v>2196</v>
      </c>
      <c r="B143" t="s">
        <v>175</v>
      </c>
      <c r="C143" t="s">
        <v>2143</v>
      </c>
    </row>
    <row r="144" spans="1:3" x14ac:dyDescent="0.25">
      <c r="A144" t="s">
        <v>2196</v>
      </c>
      <c r="B144" t="s">
        <v>181</v>
      </c>
      <c r="C144" t="s">
        <v>2160</v>
      </c>
    </row>
    <row r="145" spans="1:3" x14ac:dyDescent="0.25">
      <c r="A145" t="s">
        <v>2196</v>
      </c>
      <c r="B145" t="s">
        <v>2042</v>
      </c>
      <c r="C145" t="s">
        <v>2169</v>
      </c>
    </row>
    <row r="146" spans="1:3" x14ac:dyDescent="0.25">
      <c r="A146" t="s">
        <v>2196</v>
      </c>
      <c r="B146" t="s">
        <v>977</v>
      </c>
      <c r="C146" t="s">
        <v>2168</v>
      </c>
    </row>
    <row r="147" spans="1:3" x14ac:dyDescent="0.25">
      <c r="A147" t="s">
        <v>2196</v>
      </c>
      <c r="B147" t="s">
        <v>172</v>
      </c>
      <c r="C147" t="s">
        <v>2182</v>
      </c>
    </row>
    <row r="148" spans="1:3" x14ac:dyDescent="0.25">
      <c r="A148" t="s">
        <v>2196</v>
      </c>
      <c r="B148" t="s">
        <v>2165</v>
      </c>
      <c r="C148" t="s">
        <v>2170</v>
      </c>
    </row>
    <row r="149" spans="1:3" x14ac:dyDescent="0.25">
      <c r="A149" t="s">
        <v>2196</v>
      </c>
      <c r="B149" t="s">
        <v>978</v>
      </c>
      <c r="C149" t="s">
        <v>2173</v>
      </c>
    </row>
    <row r="150" spans="1:3" x14ac:dyDescent="0.25">
      <c r="A150" t="s">
        <v>2196</v>
      </c>
      <c r="B150" t="s">
        <v>2136</v>
      </c>
      <c r="C150" t="s">
        <v>2179</v>
      </c>
    </row>
    <row r="151" spans="1:3" x14ac:dyDescent="0.25">
      <c r="A151" t="s">
        <v>2196</v>
      </c>
      <c r="B151" t="s">
        <v>2044</v>
      </c>
      <c r="C151" t="s">
        <v>2176</v>
      </c>
    </row>
    <row r="152" spans="1:3" x14ac:dyDescent="0.25">
      <c r="A152" t="s">
        <v>2196</v>
      </c>
      <c r="B152" t="s">
        <v>981</v>
      </c>
      <c r="C152" t="s">
        <v>2180</v>
      </c>
    </row>
    <row r="153" spans="1:3" x14ac:dyDescent="0.25">
      <c r="A153" t="s">
        <v>2196</v>
      </c>
      <c r="B153" t="s">
        <v>173</v>
      </c>
      <c r="C153" t="s">
        <v>2183</v>
      </c>
    </row>
    <row r="154" spans="1:3" x14ac:dyDescent="0.25">
      <c r="A154" t="s">
        <v>2196</v>
      </c>
      <c r="B154" t="s">
        <v>2045</v>
      </c>
      <c r="C154" t="s">
        <v>2171</v>
      </c>
    </row>
    <row r="155" spans="1:3" x14ac:dyDescent="0.25">
      <c r="A155" t="s">
        <v>2196</v>
      </c>
      <c r="B155" t="s">
        <v>979</v>
      </c>
      <c r="C155" t="s">
        <v>2174</v>
      </c>
    </row>
    <row r="156" spans="1:3" x14ac:dyDescent="0.25">
      <c r="A156" t="s">
        <v>2196</v>
      </c>
      <c r="B156" t="s">
        <v>2137</v>
      </c>
      <c r="C156" t="s">
        <v>2185</v>
      </c>
    </row>
    <row r="157" spans="1:3" x14ac:dyDescent="0.25">
      <c r="A157" t="s">
        <v>2196</v>
      </c>
      <c r="B157" t="s">
        <v>2046</v>
      </c>
      <c r="C157" t="s">
        <v>2177</v>
      </c>
    </row>
    <row r="158" spans="1:3" x14ac:dyDescent="0.25">
      <c r="A158" t="s">
        <v>2196</v>
      </c>
      <c r="B158" t="s">
        <v>980</v>
      </c>
      <c r="C158" t="s">
        <v>2181</v>
      </c>
    </row>
    <row r="159" spans="1:3" x14ac:dyDescent="0.25">
      <c r="A159" t="s">
        <v>2196</v>
      </c>
      <c r="B159" t="s">
        <v>174</v>
      </c>
      <c r="C159" t="s">
        <v>2184</v>
      </c>
    </row>
    <row r="160" spans="1:3" x14ac:dyDescent="0.25">
      <c r="A160" t="s">
        <v>2196</v>
      </c>
      <c r="B160" t="s">
        <v>2047</v>
      </c>
      <c r="C160" t="s">
        <v>2172</v>
      </c>
    </row>
    <row r="161" spans="1:3" x14ac:dyDescent="0.25">
      <c r="A161" t="s">
        <v>2196</v>
      </c>
      <c r="B161" t="s">
        <v>982</v>
      </c>
      <c r="C161" t="s">
        <v>2175</v>
      </c>
    </row>
    <row r="162" spans="1:3" x14ac:dyDescent="0.25">
      <c r="A162" t="s">
        <v>2196</v>
      </c>
      <c r="B162" t="s">
        <v>2138</v>
      </c>
      <c r="C162" t="s">
        <v>2186</v>
      </c>
    </row>
    <row r="163" spans="1:3" x14ac:dyDescent="0.25">
      <c r="A163" t="s">
        <v>2196</v>
      </c>
      <c r="B163" t="s">
        <v>2053</v>
      </c>
      <c r="C163" t="s">
        <v>2178</v>
      </c>
    </row>
    <row r="164" spans="1:3" x14ac:dyDescent="0.25">
      <c r="A164" t="s">
        <v>2196</v>
      </c>
      <c r="B164" t="s">
        <v>983</v>
      </c>
      <c r="C164" t="s">
        <v>2187</v>
      </c>
    </row>
  </sheetData>
  <pageMargins left="0.7" right="0.7" top="0.75" bottom="0.75" header="0.3" footer="0.3"/>
  <pageSetup paperSize="0" orientation="portrait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34C9D-C6D4-494F-B2AB-D3D30B20E989}">
  <dimension ref="A1:BR1973"/>
  <sheetViews>
    <sheetView workbookViewId="0">
      <selection activeCell="H1973" sqref="A1:XFD1048576"/>
    </sheetView>
  </sheetViews>
  <sheetFormatPr defaultRowHeight="15" x14ac:dyDescent="0.25"/>
  <cols>
    <col min="3" max="3" width="10.7109375" bestFit="1" customWidth="1"/>
  </cols>
  <sheetData>
    <row r="1" spans="1:70" x14ac:dyDescent="0.25">
      <c r="A1" t="s">
        <v>0</v>
      </c>
      <c r="B1" t="s">
        <v>1</v>
      </c>
      <c r="C1" t="s">
        <v>2</v>
      </c>
      <c r="D1" t="s">
        <v>990</v>
      </c>
      <c r="E1" t="s">
        <v>991</v>
      </c>
      <c r="F1" t="s">
        <v>992</v>
      </c>
      <c r="G1" t="s">
        <v>993</v>
      </c>
      <c r="H1" t="s">
        <v>994</v>
      </c>
      <c r="I1" t="s">
        <v>995</v>
      </c>
      <c r="J1" t="s">
        <v>996</v>
      </c>
      <c r="K1" t="s">
        <v>997</v>
      </c>
      <c r="L1" t="s">
        <v>998</v>
      </c>
      <c r="M1" t="s">
        <v>999</v>
      </c>
      <c r="N1" t="s">
        <v>1000</v>
      </c>
      <c r="O1" t="s">
        <v>1001</v>
      </c>
      <c r="P1" t="s">
        <v>1002</v>
      </c>
      <c r="Q1" t="s">
        <v>1003</v>
      </c>
      <c r="R1" t="s">
        <v>1004</v>
      </c>
      <c r="S1" t="s">
        <v>1005</v>
      </c>
      <c r="T1" t="s">
        <v>1006</v>
      </c>
      <c r="U1" t="s">
        <v>1007</v>
      </c>
      <c r="V1" t="s">
        <v>1008</v>
      </c>
      <c r="W1" t="s">
        <v>1009</v>
      </c>
      <c r="X1" t="s">
        <v>1010</v>
      </c>
      <c r="Y1" t="s">
        <v>1011</v>
      </c>
      <c r="Z1" t="s">
        <v>1012</v>
      </c>
      <c r="AA1" t="s">
        <v>1013</v>
      </c>
      <c r="AB1" t="s">
        <v>1014</v>
      </c>
      <c r="AC1" t="s">
        <v>1015</v>
      </c>
      <c r="AD1" t="s">
        <v>1016</v>
      </c>
      <c r="AE1" t="s">
        <v>1017</v>
      </c>
      <c r="AF1" t="s">
        <v>1018</v>
      </c>
      <c r="AG1" t="s">
        <v>1019</v>
      </c>
      <c r="AH1" t="s">
        <v>1020</v>
      </c>
      <c r="AI1" t="s">
        <v>1021</v>
      </c>
      <c r="AJ1" t="s">
        <v>1022</v>
      </c>
      <c r="AK1" t="s">
        <v>1023</v>
      </c>
      <c r="AL1" t="s">
        <v>1024</v>
      </c>
      <c r="AM1" t="s">
        <v>1025</v>
      </c>
      <c r="AN1" t="s">
        <v>1026</v>
      </c>
      <c r="AO1" t="s">
        <v>1027</v>
      </c>
      <c r="AP1" t="s">
        <v>1028</v>
      </c>
      <c r="AQ1" t="s">
        <v>1029</v>
      </c>
      <c r="AR1" t="s">
        <v>1030</v>
      </c>
      <c r="AS1" t="s">
        <v>1031</v>
      </c>
      <c r="AT1" t="s">
        <v>1032</v>
      </c>
      <c r="AU1" t="s">
        <v>1033</v>
      </c>
      <c r="AV1" t="s">
        <v>1034</v>
      </c>
      <c r="AW1" t="s">
        <v>1035</v>
      </c>
      <c r="AX1" t="s">
        <v>1036</v>
      </c>
      <c r="AY1" t="s">
        <v>1037</v>
      </c>
      <c r="AZ1" t="s">
        <v>1038</v>
      </c>
      <c r="BA1" t="s">
        <v>1039</v>
      </c>
      <c r="BB1" t="s">
        <v>1040</v>
      </c>
      <c r="BC1" t="s">
        <v>1041</v>
      </c>
      <c r="BD1" t="s">
        <v>1042</v>
      </c>
      <c r="BE1" t="s">
        <v>1043</v>
      </c>
      <c r="BF1" t="s">
        <v>1044</v>
      </c>
      <c r="BG1" t="s">
        <v>1045</v>
      </c>
      <c r="BH1" t="s">
        <v>1046</v>
      </c>
      <c r="BI1" t="s">
        <v>1047</v>
      </c>
      <c r="BJ1" t="s">
        <v>1048</v>
      </c>
      <c r="BK1" t="s">
        <v>1049</v>
      </c>
      <c r="BL1" t="s">
        <v>1050</v>
      </c>
      <c r="BM1" t="s">
        <v>1051</v>
      </c>
      <c r="BN1" t="s">
        <v>1052</v>
      </c>
      <c r="BO1" t="s">
        <v>1053</v>
      </c>
      <c r="BP1" t="s">
        <v>1054</v>
      </c>
      <c r="BQ1" t="s">
        <v>1055</v>
      </c>
      <c r="BR1" t="s">
        <v>1056</v>
      </c>
    </row>
    <row r="2" spans="1:70" x14ac:dyDescent="0.25">
      <c r="A2" t="s">
        <v>6</v>
      </c>
      <c r="B2" t="s">
        <v>7</v>
      </c>
      <c r="C2" s="87">
        <v>43682.886550925927</v>
      </c>
      <c r="D2">
        <v>10</v>
      </c>
      <c r="E2">
        <v>0.09</v>
      </c>
      <c r="F2">
        <v>35295</v>
      </c>
      <c r="G2">
        <v>49</v>
      </c>
      <c r="H2">
        <v>4247</v>
      </c>
      <c r="I2">
        <v>33726</v>
      </c>
      <c r="J2">
        <v>53</v>
      </c>
      <c r="K2">
        <v>13</v>
      </c>
      <c r="L2">
        <v>7</v>
      </c>
      <c r="M2">
        <v>0</v>
      </c>
      <c r="N2">
        <v>0</v>
      </c>
      <c r="O2">
        <v>35295</v>
      </c>
      <c r="P2">
        <v>46</v>
      </c>
      <c r="Q2">
        <v>46</v>
      </c>
      <c r="R2">
        <v>22346</v>
      </c>
      <c r="S2">
        <v>3529.54</v>
      </c>
      <c r="T2">
        <v>4.9000000000000004</v>
      </c>
      <c r="U2">
        <v>424.7</v>
      </c>
      <c r="V2">
        <v>3372.64</v>
      </c>
      <c r="W2">
        <v>5.3</v>
      </c>
      <c r="X2">
        <v>1.3</v>
      </c>
      <c r="Y2">
        <v>0.7</v>
      </c>
      <c r="Z2">
        <v>0</v>
      </c>
      <c r="AA2">
        <v>0</v>
      </c>
      <c r="AB2">
        <v>3529.54</v>
      </c>
      <c r="AC2">
        <v>4.5999999999999996</v>
      </c>
      <c r="AD2">
        <v>4.5999999999999996</v>
      </c>
      <c r="AE2">
        <v>2234.63</v>
      </c>
      <c r="AF2">
        <v>17722.7</v>
      </c>
      <c r="AG2">
        <v>85951.3</v>
      </c>
      <c r="AH2">
        <v>16674</v>
      </c>
      <c r="AI2">
        <v>17745.900000000001</v>
      </c>
      <c r="AJ2">
        <v>37422.9</v>
      </c>
      <c r="AK2">
        <v>122559</v>
      </c>
      <c r="AL2">
        <v>209452.9</v>
      </c>
      <c r="AM2" t="s">
        <v>166</v>
      </c>
      <c r="AN2" t="s">
        <v>166</v>
      </c>
      <c r="AO2">
        <v>17722.7</v>
      </c>
      <c r="AP2">
        <v>85865.4</v>
      </c>
      <c r="AQ2">
        <v>85865.4</v>
      </c>
      <c r="AR2">
        <v>17678.8</v>
      </c>
      <c r="AS2">
        <v>34971.1</v>
      </c>
      <c r="AT2">
        <v>419334.7</v>
      </c>
      <c r="AU2">
        <v>34369.699999999997</v>
      </c>
      <c r="AV2">
        <v>34984.300000000003</v>
      </c>
      <c r="AW2">
        <v>190575.1</v>
      </c>
      <c r="AX2">
        <v>493062.7</v>
      </c>
      <c r="AY2">
        <v>602518.9</v>
      </c>
      <c r="AZ2" t="s">
        <v>166</v>
      </c>
      <c r="BA2" t="s">
        <v>166</v>
      </c>
      <c r="BB2">
        <v>34971.1</v>
      </c>
      <c r="BC2">
        <v>415864.1</v>
      </c>
      <c r="BD2">
        <v>415864.1</v>
      </c>
      <c r="BE2">
        <v>34963</v>
      </c>
      <c r="BF2">
        <v>46</v>
      </c>
      <c r="BG2">
        <v>325914.7</v>
      </c>
      <c r="BH2">
        <v>381</v>
      </c>
      <c r="BI2">
        <v>42.8</v>
      </c>
      <c r="BJ2">
        <v>113.9</v>
      </c>
      <c r="BK2">
        <v>3727.3</v>
      </c>
      <c r="BL2">
        <v>931.6</v>
      </c>
      <c r="BM2" t="s">
        <v>166</v>
      </c>
      <c r="BN2" t="s">
        <v>166</v>
      </c>
      <c r="BO2">
        <v>46</v>
      </c>
      <c r="BP2">
        <v>327017.40000000002</v>
      </c>
      <c r="BQ2">
        <v>327017.40000000002</v>
      </c>
      <c r="BR2">
        <v>110</v>
      </c>
    </row>
    <row r="3" spans="1:70" x14ac:dyDescent="0.25">
      <c r="A3" t="s">
        <v>9</v>
      </c>
      <c r="B3" t="s">
        <v>10</v>
      </c>
      <c r="C3" s="87">
        <v>43682.887546296297</v>
      </c>
      <c r="D3">
        <v>10</v>
      </c>
      <c r="E3">
        <v>0.05</v>
      </c>
      <c r="F3">
        <v>10912</v>
      </c>
      <c r="G3">
        <v>161</v>
      </c>
      <c r="H3">
        <v>227</v>
      </c>
      <c r="I3">
        <v>434</v>
      </c>
      <c r="J3">
        <v>9798</v>
      </c>
      <c r="K3">
        <v>21</v>
      </c>
      <c r="L3">
        <v>6</v>
      </c>
      <c r="M3">
        <v>4</v>
      </c>
      <c r="N3">
        <v>0</v>
      </c>
      <c r="O3">
        <v>10912</v>
      </c>
      <c r="P3">
        <v>38</v>
      </c>
      <c r="Q3">
        <v>38</v>
      </c>
      <c r="R3">
        <v>8624</v>
      </c>
      <c r="S3">
        <v>1091.25</v>
      </c>
      <c r="T3">
        <v>16.100000000000001</v>
      </c>
      <c r="U3">
        <v>22.7</v>
      </c>
      <c r="V3">
        <v>43.4</v>
      </c>
      <c r="W3">
        <v>979.84</v>
      </c>
      <c r="X3">
        <v>2.1</v>
      </c>
      <c r="Y3">
        <v>0.6</v>
      </c>
      <c r="Z3">
        <v>0.4</v>
      </c>
      <c r="AA3">
        <v>0</v>
      </c>
      <c r="AB3">
        <v>1091.25</v>
      </c>
      <c r="AC3">
        <v>3.8</v>
      </c>
      <c r="AD3">
        <v>3.8</v>
      </c>
      <c r="AE3">
        <v>862.44</v>
      </c>
      <c r="AF3">
        <v>35906.1</v>
      </c>
      <c r="AG3">
        <v>67483.399999999994</v>
      </c>
      <c r="AH3">
        <v>13130</v>
      </c>
      <c r="AI3">
        <v>17244.3</v>
      </c>
      <c r="AJ3">
        <v>35984.5</v>
      </c>
      <c r="AK3">
        <v>112057.60000000001</v>
      </c>
      <c r="AL3">
        <v>236941.5</v>
      </c>
      <c r="AM3">
        <v>537012.6</v>
      </c>
      <c r="AN3" t="s">
        <v>166</v>
      </c>
      <c r="AO3">
        <v>35906.1</v>
      </c>
      <c r="AP3">
        <v>85726.8</v>
      </c>
      <c r="AQ3">
        <v>85726.8</v>
      </c>
      <c r="AR3">
        <v>35906.5</v>
      </c>
      <c r="AS3">
        <v>177673.2</v>
      </c>
      <c r="AT3">
        <v>358892.2</v>
      </c>
      <c r="AU3">
        <v>33451.9</v>
      </c>
      <c r="AV3">
        <v>34690.300000000003</v>
      </c>
      <c r="AW3">
        <v>178025.7</v>
      </c>
      <c r="AX3">
        <v>636809.80000000005</v>
      </c>
      <c r="AY3">
        <v>852550.9</v>
      </c>
      <c r="AZ3">
        <v>1805306.6</v>
      </c>
      <c r="BA3" t="s">
        <v>166</v>
      </c>
      <c r="BB3">
        <v>177673.2</v>
      </c>
      <c r="BC3">
        <v>423123.1</v>
      </c>
      <c r="BD3">
        <v>423123.1</v>
      </c>
      <c r="BE3">
        <v>177699.7</v>
      </c>
      <c r="BF3">
        <v>119.6</v>
      </c>
      <c r="BG3">
        <v>262.60000000000002</v>
      </c>
      <c r="BH3">
        <v>581</v>
      </c>
      <c r="BI3">
        <v>153.80000000000001</v>
      </c>
      <c r="BJ3">
        <v>116</v>
      </c>
      <c r="BK3">
        <v>479.8</v>
      </c>
      <c r="BL3">
        <v>4834.1000000000004</v>
      </c>
      <c r="BM3">
        <v>5435.1</v>
      </c>
      <c r="BN3" t="s">
        <v>166</v>
      </c>
      <c r="BO3">
        <v>119.6</v>
      </c>
      <c r="BP3">
        <v>326194.90000000002</v>
      </c>
      <c r="BQ3">
        <v>326194.90000000002</v>
      </c>
      <c r="BR3">
        <v>156.1</v>
      </c>
    </row>
    <row r="4" spans="1:70" x14ac:dyDescent="0.25">
      <c r="A4" t="s">
        <v>11</v>
      </c>
      <c r="B4" t="s">
        <v>12</v>
      </c>
      <c r="C4" s="87">
        <v>43682.888541666667</v>
      </c>
      <c r="D4">
        <v>10</v>
      </c>
      <c r="E4">
        <v>0.03</v>
      </c>
      <c r="F4">
        <v>13078</v>
      </c>
      <c r="G4">
        <v>11155</v>
      </c>
      <c r="H4">
        <v>132</v>
      </c>
      <c r="I4">
        <v>135</v>
      </c>
      <c r="J4">
        <v>85</v>
      </c>
      <c r="K4">
        <v>11958</v>
      </c>
      <c r="L4">
        <v>703</v>
      </c>
      <c r="M4">
        <v>2</v>
      </c>
      <c r="N4">
        <v>0</v>
      </c>
      <c r="O4">
        <v>13078</v>
      </c>
      <c r="P4">
        <v>38</v>
      </c>
      <c r="Q4">
        <v>38</v>
      </c>
      <c r="R4">
        <v>11577</v>
      </c>
      <c r="S4">
        <v>1307.8</v>
      </c>
      <c r="T4">
        <v>1115.5</v>
      </c>
      <c r="U4">
        <v>13.2</v>
      </c>
      <c r="V4">
        <v>13.5</v>
      </c>
      <c r="W4">
        <v>8.5</v>
      </c>
      <c r="X4">
        <v>1195.8</v>
      </c>
      <c r="Y4">
        <v>70.3</v>
      </c>
      <c r="Z4">
        <v>0.2</v>
      </c>
      <c r="AA4">
        <v>0</v>
      </c>
      <c r="AB4">
        <v>1307.8</v>
      </c>
      <c r="AC4">
        <v>3.8</v>
      </c>
      <c r="AD4">
        <v>3.8</v>
      </c>
      <c r="AE4">
        <v>1157.7</v>
      </c>
      <c r="AF4">
        <v>125795.3</v>
      </c>
      <c r="AG4">
        <v>125662.9</v>
      </c>
      <c r="AH4">
        <v>12593.4</v>
      </c>
      <c r="AI4">
        <v>13880.4</v>
      </c>
      <c r="AJ4">
        <v>36263</v>
      </c>
      <c r="AK4">
        <v>126099.5</v>
      </c>
      <c r="AL4">
        <v>175131.2</v>
      </c>
      <c r="AM4">
        <v>570582.6</v>
      </c>
      <c r="AN4" t="s">
        <v>166</v>
      </c>
      <c r="AO4">
        <v>125795.3</v>
      </c>
      <c r="AP4">
        <v>85704.3</v>
      </c>
      <c r="AQ4">
        <v>85704.3</v>
      </c>
      <c r="AR4">
        <v>125997.9</v>
      </c>
      <c r="AS4">
        <v>658131.6</v>
      </c>
      <c r="AT4">
        <v>659298.5</v>
      </c>
      <c r="AU4">
        <v>33108</v>
      </c>
      <c r="AV4">
        <v>33652.5</v>
      </c>
      <c r="AW4">
        <v>177526</v>
      </c>
      <c r="AX4">
        <v>666252</v>
      </c>
      <c r="AY4">
        <v>871956.1</v>
      </c>
      <c r="AZ4">
        <v>1801312.1</v>
      </c>
      <c r="BA4" t="s">
        <v>166</v>
      </c>
      <c r="BB4">
        <v>658131.6</v>
      </c>
      <c r="BC4">
        <v>425578.8</v>
      </c>
      <c r="BD4">
        <v>425578.8</v>
      </c>
      <c r="BE4">
        <v>664192.5</v>
      </c>
      <c r="BF4">
        <v>218.4</v>
      </c>
      <c r="BG4">
        <v>215.6</v>
      </c>
      <c r="BH4">
        <v>560.4</v>
      </c>
      <c r="BI4">
        <v>462.3</v>
      </c>
      <c r="BJ4">
        <v>182.2</v>
      </c>
      <c r="BK4">
        <v>220.1</v>
      </c>
      <c r="BL4">
        <v>317.2</v>
      </c>
      <c r="BM4">
        <v>3065.1</v>
      </c>
      <c r="BN4" t="s">
        <v>166</v>
      </c>
      <c r="BO4">
        <v>218.4</v>
      </c>
      <c r="BP4">
        <v>327777.8</v>
      </c>
      <c r="BQ4">
        <v>327777.8</v>
      </c>
      <c r="BR4">
        <v>244</v>
      </c>
    </row>
    <row r="5" spans="1:70" x14ac:dyDescent="0.25">
      <c r="A5" t="s">
        <v>13</v>
      </c>
      <c r="B5" t="s">
        <v>14</v>
      </c>
      <c r="C5" s="87">
        <v>43682.889537037037</v>
      </c>
      <c r="D5">
        <v>10</v>
      </c>
      <c r="E5">
        <v>0.03</v>
      </c>
      <c r="F5">
        <v>11807</v>
      </c>
      <c r="G5">
        <v>160</v>
      </c>
      <c r="H5">
        <v>109</v>
      </c>
      <c r="I5">
        <v>76</v>
      </c>
      <c r="J5">
        <v>29</v>
      </c>
      <c r="K5">
        <v>171</v>
      </c>
      <c r="L5">
        <v>10796</v>
      </c>
      <c r="M5">
        <v>25</v>
      </c>
      <c r="N5">
        <v>3</v>
      </c>
      <c r="O5">
        <v>11804</v>
      </c>
      <c r="P5">
        <v>41</v>
      </c>
      <c r="Q5">
        <v>40</v>
      </c>
      <c r="R5">
        <v>7399</v>
      </c>
      <c r="S5">
        <v>1180.73</v>
      </c>
      <c r="T5">
        <v>16</v>
      </c>
      <c r="U5">
        <v>10.9</v>
      </c>
      <c r="V5">
        <v>7.6</v>
      </c>
      <c r="W5">
        <v>2.9</v>
      </c>
      <c r="X5">
        <v>17.100000000000001</v>
      </c>
      <c r="Y5">
        <v>1079.6300000000001</v>
      </c>
      <c r="Z5">
        <v>2.5</v>
      </c>
      <c r="AA5">
        <v>0.3</v>
      </c>
      <c r="AB5">
        <v>1180.43</v>
      </c>
      <c r="AC5">
        <v>4.0999999999999996</v>
      </c>
      <c r="AD5">
        <v>4</v>
      </c>
      <c r="AE5">
        <v>739.92</v>
      </c>
      <c r="AF5">
        <v>226137.4</v>
      </c>
      <c r="AG5">
        <v>125335.2</v>
      </c>
      <c r="AH5">
        <v>12861.1</v>
      </c>
      <c r="AI5">
        <v>14375.9</v>
      </c>
      <c r="AJ5">
        <v>36777.4</v>
      </c>
      <c r="AK5">
        <v>128364.8</v>
      </c>
      <c r="AL5">
        <v>227078.8</v>
      </c>
      <c r="AM5">
        <v>457032.1</v>
      </c>
      <c r="AN5">
        <v>1148624.8999999999</v>
      </c>
      <c r="AO5">
        <v>226134.2</v>
      </c>
      <c r="AP5">
        <v>86563.6</v>
      </c>
      <c r="AQ5">
        <v>86509.9</v>
      </c>
      <c r="AR5">
        <v>226281.2</v>
      </c>
      <c r="AS5">
        <v>898972.9</v>
      </c>
      <c r="AT5">
        <v>618861.69999999995</v>
      </c>
      <c r="AU5">
        <v>33727.599999999999</v>
      </c>
      <c r="AV5">
        <v>33886.9</v>
      </c>
      <c r="AW5">
        <v>176224.7</v>
      </c>
      <c r="AX5">
        <v>684801.5</v>
      </c>
      <c r="AY5">
        <v>926694.6</v>
      </c>
      <c r="AZ5">
        <v>1870660.5</v>
      </c>
      <c r="BA5">
        <v>4545178.5</v>
      </c>
      <c r="BB5">
        <v>898757.3</v>
      </c>
      <c r="BC5">
        <v>435632.3</v>
      </c>
      <c r="BD5">
        <v>435163.2</v>
      </c>
      <c r="BE5">
        <v>903168.9</v>
      </c>
      <c r="BF5">
        <v>55.1</v>
      </c>
      <c r="BG5">
        <v>4617.3999999999996</v>
      </c>
      <c r="BH5">
        <v>533.4</v>
      </c>
      <c r="BI5">
        <v>534</v>
      </c>
      <c r="BJ5">
        <v>470.4</v>
      </c>
      <c r="BK5">
        <v>4089.4</v>
      </c>
      <c r="BL5">
        <v>48.8</v>
      </c>
      <c r="BM5">
        <v>188.6</v>
      </c>
      <c r="BN5">
        <v>354.3</v>
      </c>
      <c r="BO5">
        <v>55</v>
      </c>
      <c r="BP5">
        <v>329012.90000000002</v>
      </c>
      <c r="BQ5">
        <v>329107.7</v>
      </c>
      <c r="BR5">
        <v>133.6</v>
      </c>
    </row>
    <row r="6" spans="1:70" x14ac:dyDescent="0.25">
      <c r="A6" t="s">
        <v>15</v>
      </c>
      <c r="B6" t="s">
        <v>16</v>
      </c>
      <c r="C6" s="87">
        <v>43682.890543981484</v>
      </c>
      <c r="D6">
        <v>10</v>
      </c>
      <c r="E6">
        <v>0.02</v>
      </c>
      <c r="F6">
        <v>8302</v>
      </c>
      <c r="G6">
        <v>116</v>
      </c>
      <c r="H6">
        <v>144</v>
      </c>
      <c r="I6">
        <v>90</v>
      </c>
      <c r="J6">
        <v>30</v>
      </c>
      <c r="K6">
        <v>97</v>
      </c>
      <c r="L6">
        <v>238</v>
      </c>
      <c r="M6">
        <v>6765</v>
      </c>
      <c r="N6">
        <v>238</v>
      </c>
      <c r="O6">
        <v>8064</v>
      </c>
      <c r="P6">
        <v>39</v>
      </c>
      <c r="Q6">
        <v>38</v>
      </c>
      <c r="R6">
        <v>7297</v>
      </c>
      <c r="S6">
        <v>830.2</v>
      </c>
      <c r="T6">
        <v>11.6</v>
      </c>
      <c r="U6">
        <v>14.4</v>
      </c>
      <c r="V6">
        <v>9</v>
      </c>
      <c r="W6">
        <v>3</v>
      </c>
      <c r="X6">
        <v>9.6999999999999993</v>
      </c>
      <c r="Y6">
        <v>23.8</v>
      </c>
      <c r="Z6">
        <v>676.5</v>
      </c>
      <c r="AA6">
        <v>23.8</v>
      </c>
      <c r="AB6">
        <v>806.4</v>
      </c>
      <c r="AC6">
        <v>3.9</v>
      </c>
      <c r="AD6">
        <v>3.8</v>
      </c>
      <c r="AE6">
        <v>729.7</v>
      </c>
      <c r="AF6">
        <v>584691.5</v>
      </c>
      <c r="AG6">
        <v>125683.6</v>
      </c>
      <c r="AH6">
        <v>12367.6</v>
      </c>
      <c r="AI6">
        <v>14282.9</v>
      </c>
      <c r="AJ6">
        <v>35392.9</v>
      </c>
      <c r="AK6">
        <v>127579.4</v>
      </c>
      <c r="AL6">
        <v>225996.7</v>
      </c>
      <c r="AM6">
        <v>585547</v>
      </c>
      <c r="AN6">
        <v>1131589</v>
      </c>
      <c r="AO6">
        <v>584511.30000000005</v>
      </c>
      <c r="AP6">
        <v>86154</v>
      </c>
      <c r="AQ6">
        <v>86039.5</v>
      </c>
      <c r="AR6">
        <v>584944.30000000005</v>
      </c>
      <c r="AS6">
        <v>2357831.5</v>
      </c>
      <c r="AT6">
        <v>614353</v>
      </c>
      <c r="AU6">
        <v>33910.6</v>
      </c>
      <c r="AV6">
        <v>34504.9</v>
      </c>
      <c r="AW6">
        <v>178012.79999999999</v>
      </c>
      <c r="AX6">
        <v>677010.8</v>
      </c>
      <c r="AY6">
        <v>926119.3</v>
      </c>
      <c r="AZ6">
        <v>2428355.5</v>
      </c>
      <c r="BA6">
        <v>4901373</v>
      </c>
      <c r="BB6">
        <v>2339299.5</v>
      </c>
      <c r="BC6">
        <v>429002.8</v>
      </c>
      <c r="BD6">
        <v>427271.1</v>
      </c>
      <c r="BE6">
        <v>2383470.5</v>
      </c>
      <c r="BF6">
        <v>253.1</v>
      </c>
      <c r="BG6">
        <v>5195.8999999999996</v>
      </c>
      <c r="BH6">
        <v>582</v>
      </c>
      <c r="BI6">
        <v>618.79999999999995</v>
      </c>
      <c r="BJ6">
        <v>477.6</v>
      </c>
      <c r="BK6">
        <v>5038.6000000000004</v>
      </c>
      <c r="BL6">
        <v>980.2</v>
      </c>
      <c r="BM6">
        <v>243.2</v>
      </c>
      <c r="BN6">
        <v>522.20000000000005</v>
      </c>
      <c r="BO6">
        <v>246.2</v>
      </c>
      <c r="BP6">
        <v>321508.3</v>
      </c>
      <c r="BQ6">
        <v>321538</v>
      </c>
      <c r="BR6">
        <v>286.3</v>
      </c>
    </row>
    <row r="7" spans="1:70" x14ac:dyDescent="0.25">
      <c r="A7" t="s">
        <v>17</v>
      </c>
      <c r="B7" t="s">
        <v>18</v>
      </c>
      <c r="C7" s="87">
        <v>43682.891539351855</v>
      </c>
      <c r="D7">
        <v>10</v>
      </c>
      <c r="E7">
        <v>1.1599999999999999</v>
      </c>
      <c r="F7">
        <v>12158</v>
      </c>
      <c r="G7">
        <v>142</v>
      </c>
      <c r="H7">
        <v>183</v>
      </c>
      <c r="I7">
        <v>161</v>
      </c>
      <c r="J7">
        <v>38</v>
      </c>
      <c r="K7">
        <v>113</v>
      </c>
      <c r="L7">
        <v>169</v>
      </c>
      <c r="M7">
        <v>39</v>
      </c>
      <c r="N7">
        <v>7756</v>
      </c>
      <c r="O7">
        <v>4402</v>
      </c>
      <c r="P7">
        <v>61</v>
      </c>
      <c r="Q7">
        <v>53</v>
      </c>
      <c r="R7">
        <v>10370</v>
      </c>
      <c r="S7">
        <v>1215.8800000000001</v>
      </c>
      <c r="T7">
        <v>14.2</v>
      </c>
      <c r="U7">
        <v>18.3</v>
      </c>
      <c r="V7">
        <v>16.100000000000001</v>
      </c>
      <c r="W7">
        <v>3.8</v>
      </c>
      <c r="X7">
        <v>11.3</v>
      </c>
      <c r="Y7">
        <v>16.899999999999999</v>
      </c>
      <c r="Z7">
        <v>3.9</v>
      </c>
      <c r="AA7">
        <v>775.65</v>
      </c>
      <c r="AB7">
        <v>440.23</v>
      </c>
      <c r="AC7">
        <v>6.1</v>
      </c>
      <c r="AD7">
        <v>5.3</v>
      </c>
      <c r="AE7">
        <v>1037.07</v>
      </c>
      <c r="AF7">
        <v>1172048</v>
      </c>
      <c r="AG7">
        <v>124075.5</v>
      </c>
      <c r="AH7">
        <v>12923</v>
      </c>
      <c r="AI7">
        <v>13847.1</v>
      </c>
      <c r="AJ7">
        <v>37801.699999999997</v>
      </c>
      <c r="AK7">
        <v>126683.1</v>
      </c>
      <c r="AL7">
        <v>227822.6</v>
      </c>
      <c r="AM7">
        <v>589878.9</v>
      </c>
      <c r="AN7">
        <v>1168480.8</v>
      </c>
      <c r="AO7">
        <v>2288905</v>
      </c>
      <c r="AP7">
        <v>88066.9</v>
      </c>
      <c r="AQ7">
        <v>87417.3</v>
      </c>
      <c r="AR7">
        <v>1168779.8</v>
      </c>
      <c r="AS7">
        <v>5028878</v>
      </c>
      <c r="AT7">
        <v>593260.5</v>
      </c>
      <c r="AU7">
        <v>33486.300000000003</v>
      </c>
      <c r="AV7">
        <v>34386.699999999997</v>
      </c>
      <c r="AW7">
        <v>180104.1</v>
      </c>
      <c r="AX7">
        <v>654994.19999999995</v>
      </c>
      <c r="AY7">
        <v>902713.7</v>
      </c>
      <c r="AZ7">
        <v>2580101</v>
      </c>
      <c r="BA7">
        <v>4948787.5</v>
      </c>
      <c r="BB7">
        <v>9777565</v>
      </c>
      <c r="BC7">
        <v>442545.3</v>
      </c>
      <c r="BD7">
        <v>432934.9</v>
      </c>
      <c r="BE7">
        <v>4957871</v>
      </c>
      <c r="BF7">
        <v>1101.9000000000001</v>
      </c>
      <c r="BG7">
        <v>5420.3</v>
      </c>
      <c r="BH7">
        <v>581.6</v>
      </c>
      <c r="BI7">
        <v>473.3</v>
      </c>
      <c r="BJ7">
        <v>494.9</v>
      </c>
      <c r="BK7">
        <v>5238</v>
      </c>
      <c r="BL7">
        <v>1153.4000000000001</v>
      </c>
      <c r="BM7">
        <v>1634.8</v>
      </c>
      <c r="BN7">
        <v>1011.5</v>
      </c>
      <c r="BO7">
        <v>2673.1</v>
      </c>
      <c r="BP7">
        <v>326220.5</v>
      </c>
      <c r="BQ7">
        <v>328991</v>
      </c>
      <c r="BR7">
        <v>1049.7</v>
      </c>
    </row>
    <row r="8" spans="1:70" x14ac:dyDescent="0.25">
      <c r="A8" t="s">
        <v>19</v>
      </c>
      <c r="B8" t="s">
        <v>20</v>
      </c>
      <c r="C8" s="87">
        <v>43682.884548611109</v>
      </c>
      <c r="D8">
        <v>10</v>
      </c>
      <c r="E8">
        <v>0.02</v>
      </c>
      <c r="F8">
        <v>9966</v>
      </c>
      <c r="G8">
        <v>9510</v>
      </c>
      <c r="H8">
        <v>38</v>
      </c>
      <c r="I8">
        <v>30</v>
      </c>
      <c r="J8">
        <v>23</v>
      </c>
      <c r="K8">
        <v>1634</v>
      </c>
      <c r="L8">
        <v>59</v>
      </c>
      <c r="M8">
        <v>1</v>
      </c>
      <c r="N8">
        <v>0</v>
      </c>
      <c r="O8">
        <v>9966</v>
      </c>
      <c r="P8">
        <v>9703</v>
      </c>
      <c r="Q8">
        <v>9703</v>
      </c>
      <c r="R8">
        <v>223</v>
      </c>
      <c r="S8">
        <v>996.62</v>
      </c>
      <c r="T8">
        <v>951.02</v>
      </c>
      <c r="U8">
        <v>3.8</v>
      </c>
      <c r="V8">
        <v>3</v>
      </c>
      <c r="W8">
        <v>2.2999999999999998</v>
      </c>
      <c r="X8">
        <v>163.4</v>
      </c>
      <c r="Y8">
        <v>5.9</v>
      </c>
      <c r="Z8">
        <v>0.1</v>
      </c>
      <c r="AA8">
        <v>0</v>
      </c>
      <c r="AB8">
        <v>996.62</v>
      </c>
      <c r="AC8">
        <v>970.32</v>
      </c>
      <c r="AD8">
        <v>970.32</v>
      </c>
      <c r="AE8">
        <v>22.3</v>
      </c>
      <c r="AF8">
        <v>85672.5</v>
      </c>
      <c r="AG8">
        <v>85691.4</v>
      </c>
      <c r="AH8">
        <v>11642.9</v>
      </c>
      <c r="AI8">
        <v>17454.599999999999</v>
      </c>
      <c r="AJ8">
        <v>41543.300000000003</v>
      </c>
      <c r="AK8">
        <v>112301.9</v>
      </c>
      <c r="AL8">
        <v>183701.1</v>
      </c>
      <c r="AM8">
        <v>416972.4</v>
      </c>
      <c r="AN8" t="s">
        <v>166</v>
      </c>
      <c r="AO8">
        <v>85672.5</v>
      </c>
      <c r="AP8">
        <v>85718.5</v>
      </c>
      <c r="AQ8">
        <v>85718.5</v>
      </c>
      <c r="AR8">
        <v>9027</v>
      </c>
      <c r="AS8">
        <v>424959.2</v>
      </c>
      <c r="AT8">
        <v>425179.2</v>
      </c>
      <c r="AU8">
        <v>38395.5</v>
      </c>
      <c r="AV8">
        <v>38775.1</v>
      </c>
      <c r="AW8">
        <v>194833.8</v>
      </c>
      <c r="AX8">
        <v>613383.5</v>
      </c>
      <c r="AY8">
        <v>1002422</v>
      </c>
      <c r="AZ8">
        <v>2230065</v>
      </c>
      <c r="BA8" t="s">
        <v>166</v>
      </c>
      <c r="BB8">
        <v>424959.2</v>
      </c>
      <c r="BC8">
        <v>425528.4</v>
      </c>
      <c r="BD8">
        <v>425528.4</v>
      </c>
      <c r="BE8">
        <v>15014.5</v>
      </c>
      <c r="BF8">
        <v>327247.7</v>
      </c>
      <c r="BG8">
        <v>327301.2</v>
      </c>
      <c r="BH8">
        <v>644.70000000000005</v>
      </c>
      <c r="BI8">
        <v>960.1</v>
      </c>
      <c r="BJ8">
        <v>101962.6</v>
      </c>
      <c r="BK8">
        <v>583097.59999999998</v>
      </c>
      <c r="BL8">
        <v>1208445.8</v>
      </c>
      <c r="BM8">
        <v>6031900</v>
      </c>
      <c r="BN8" t="s">
        <v>166</v>
      </c>
      <c r="BO8">
        <v>327247.7</v>
      </c>
      <c r="BP8">
        <v>327366.59999999998</v>
      </c>
      <c r="BQ8">
        <v>327366.59999999998</v>
      </c>
      <c r="BR8">
        <v>382.7</v>
      </c>
    </row>
    <row r="9" spans="1:70" x14ac:dyDescent="0.25">
      <c r="A9" t="s">
        <v>21</v>
      </c>
      <c r="B9" t="s">
        <v>22</v>
      </c>
      <c r="C9" s="87">
        <v>43682.88554398148</v>
      </c>
      <c r="D9">
        <v>10</v>
      </c>
      <c r="E9">
        <v>0.53</v>
      </c>
      <c r="F9">
        <v>246337</v>
      </c>
      <c r="G9">
        <v>87</v>
      </c>
      <c r="H9">
        <v>241663</v>
      </c>
      <c r="I9">
        <v>234612</v>
      </c>
      <c r="J9">
        <v>56</v>
      </c>
      <c r="K9">
        <v>23</v>
      </c>
      <c r="L9">
        <v>1</v>
      </c>
      <c r="M9">
        <v>0</v>
      </c>
      <c r="N9">
        <v>0</v>
      </c>
      <c r="O9">
        <v>246337</v>
      </c>
      <c r="P9">
        <v>72</v>
      </c>
      <c r="Q9">
        <v>72</v>
      </c>
      <c r="R9">
        <v>245861</v>
      </c>
      <c r="S9">
        <v>24633.79</v>
      </c>
      <c r="T9">
        <v>8.6999999999999993</v>
      </c>
      <c r="U9">
        <v>24166.39</v>
      </c>
      <c r="V9">
        <v>23461.29</v>
      </c>
      <c r="W9">
        <v>5.6</v>
      </c>
      <c r="X9">
        <v>2.2999999999999998</v>
      </c>
      <c r="Y9">
        <v>0.1</v>
      </c>
      <c r="Z9">
        <v>0</v>
      </c>
      <c r="AA9">
        <v>0</v>
      </c>
      <c r="AB9">
        <v>24633.79</v>
      </c>
      <c r="AC9">
        <v>7.2</v>
      </c>
      <c r="AD9">
        <v>7.2</v>
      </c>
      <c r="AE9">
        <v>24586.19</v>
      </c>
      <c r="AF9">
        <v>12991.5</v>
      </c>
      <c r="AG9">
        <v>85462.7</v>
      </c>
      <c r="AH9">
        <v>13003</v>
      </c>
      <c r="AI9">
        <v>13014.7</v>
      </c>
      <c r="AJ9">
        <v>43926.400000000001</v>
      </c>
      <c r="AK9">
        <v>106437.4</v>
      </c>
      <c r="AL9">
        <v>174032.6</v>
      </c>
      <c r="AM9" t="s">
        <v>166</v>
      </c>
      <c r="AN9" t="s">
        <v>166</v>
      </c>
      <c r="AO9">
        <v>12991.5</v>
      </c>
      <c r="AP9">
        <v>85326.2</v>
      </c>
      <c r="AQ9">
        <v>85326.2</v>
      </c>
      <c r="AR9">
        <v>12992.6</v>
      </c>
      <c r="AS9">
        <v>33287.800000000003</v>
      </c>
      <c r="AT9">
        <v>420239.7</v>
      </c>
      <c r="AU9">
        <v>33299.800000000003</v>
      </c>
      <c r="AV9">
        <v>33303.9</v>
      </c>
      <c r="AW9">
        <v>155455</v>
      </c>
      <c r="AX9">
        <v>537370</v>
      </c>
      <c r="AY9">
        <v>387828.1</v>
      </c>
      <c r="AZ9" t="s">
        <v>166</v>
      </c>
      <c r="BA9" t="s">
        <v>166</v>
      </c>
      <c r="BB9">
        <v>33287.800000000003</v>
      </c>
      <c r="BC9">
        <v>426681.3</v>
      </c>
      <c r="BD9">
        <v>426681.3</v>
      </c>
      <c r="BE9">
        <v>33288.5</v>
      </c>
      <c r="BF9">
        <v>588.4</v>
      </c>
      <c r="BG9">
        <v>326056.40000000002</v>
      </c>
      <c r="BH9">
        <v>590.79999999999995</v>
      </c>
      <c r="BI9">
        <v>589.9</v>
      </c>
      <c r="BJ9">
        <v>2274.1</v>
      </c>
      <c r="BK9">
        <v>479066.5</v>
      </c>
      <c r="BL9">
        <v>3375.9</v>
      </c>
      <c r="BM9" t="s">
        <v>166</v>
      </c>
      <c r="BN9" t="s">
        <v>166</v>
      </c>
      <c r="BO9">
        <v>588.4</v>
      </c>
      <c r="BP9">
        <v>327479.40000000002</v>
      </c>
      <c r="BQ9">
        <v>327479.40000000002</v>
      </c>
      <c r="BR9">
        <v>588.6</v>
      </c>
    </row>
    <row r="10" spans="1:70" x14ac:dyDescent="0.25">
      <c r="A10" t="s">
        <v>25</v>
      </c>
      <c r="B10" t="s">
        <v>7</v>
      </c>
      <c r="C10" s="87">
        <v>43683.852905092594</v>
      </c>
      <c r="D10">
        <v>10</v>
      </c>
      <c r="E10">
        <v>0.09</v>
      </c>
      <c r="F10">
        <v>35039</v>
      </c>
      <c r="G10">
        <v>73</v>
      </c>
      <c r="H10">
        <v>3997</v>
      </c>
      <c r="I10">
        <v>33866</v>
      </c>
      <c r="J10">
        <v>53</v>
      </c>
      <c r="K10">
        <v>15</v>
      </c>
      <c r="L10">
        <v>4</v>
      </c>
      <c r="M10">
        <v>1</v>
      </c>
      <c r="N10">
        <v>3</v>
      </c>
      <c r="O10">
        <v>35036</v>
      </c>
      <c r="P10">
        <v>65</v>
      </c>
      <c r="Q10">
        <v>63</v>
      </c>
      <c r="R10">
        <v>18681</v>
      </c>
      <c r="S10">
        <v>3503.97</v>
      </c>
      <c r="T10">
        <v>7.3</v>
      </c>
      <c r="U10">
        <v>399.71</v>
      </c>
      <c r="V10">
        <v>3386.67</v>
      </c>
      <c r="W10">
        <v>5.3</v>
      </c>
      <c r="X10">
        <v>1.5</v>
      </c>
      <c r="Y10">
        <v>0.4</v>
      </c>
      <c r="Z10">
        <v>0.1</v>
      </c>
      <c r="AA10">
        <v>0.3</v>
      </c>
      <c r="AB10">
        <v>3503.67</v>
      </c>
      <c r="AC10">
        <v>6.5</v>
      </c>
      <c r="AD10">
        <v>6.3</v>
      </c>
      <c r="AE10">
        <v>1868.14</v>
      </c>
      <c r="AF10">
        <v>18107.3</v>
      </c>
      <c r="AG10">
        <v>87671</v>
      </c>
      <c r="AH10">
        <v>13900.3</v>
      </c>
      <c r="AI10">
        <v>18118.2</v>
      </c>
      <c r="AJ10">
        <v>37226.199999999997</v>
      </c>
      <c r="AK10">
        <v>117620.9</v>
      </c>
      <c r="AL10">
        <v>245468.4</v>
      </c>
      <c r="AM10">
        <v>411395.2</v>
      </c>
      <c r="AN10">
        <v>1180883.6000000001</v>
      </c>
      <c r="AO10">
        <v>18107.3</v>
      </c>
      <c r="AP10">
        <v>87671</v>
      </c>
      <c r="AQ10">
        <v>87594.9</v>
      </c>
      <c r="AR10">
        <v>18011.400000000001</v>
      </c>
      <c r="AS10">
        <v>35533.5</v>
      </c>
      <c r="AT10">
        <v>434239.1</v>
      </c>
      <c r="AU10">
        <v>34222.400000000001</v>
      </c>
      <c r="AV10">
        <v>35538.6</v>
      </c>
      <c r="AW10">
        <v>179606.9</v>
      </c>
      <c r="AX10">
        <v>576577.9</v>
      </c>
      <c r="AY10">
        <v>925369</v>
      </c>
      <c r="AZ10">
        <v>4393944</v>
      </c>
      <c r="BA10">
        <v>5272980.5</v>
      </c>
      <c r="BB10">
        <v>35533.5</v>
      </c>
      <c r="BC10">
        <v>436779.4</v>
      </c>
      <c r="BD10">
        <v>436170.8</v>
      </c>
      <c r="BE10">
        <v>35485.699999999997</v>
      </c>
      <c r="BF10">
        <v>12.7</v>
      </c>
      <c r="BG10">
        <v>324389.59999999998</v>
      </c>
      <c r="BH10">
        <v>533.1</v>
      </c>
      <c r="BI10">
        <v>11.1</v>
      </c>
      <c r="BJ10">
        <v>65.8</v>
      </c>
      <c r="BK10">
        <v>558136.1</v>
      </c>
      <c r="BL10">
        <v>1585.8</v>
      </c>
      <c r="BM10">
        <v>63</v>
      </c>
      <c r="BN10">
        <v>20844.099999999999</v>
      </c>
      <c r="BO10">
        <v>12.6</v>
      </c>
      <c r="BP10">
        <v>325162.5</v>
      </c>
      <c r="BQ10">
        <v>325211.09999999998</v>
      </c>
      <c r="BR10">
        <v>102.7</v>
      </c>
    </row>
    <row r="11" spans="1:70" x14ac:dyDescent="0.25">
      <c r="A11" t="s">
        <v>26</v>
      </c>
      <c r="B11" t="s">
        <v>10</v>
      </c>
      <c r="C11" s="87">
        <v>43683.853900462964</v>
      </c>
      <c r="D11">
        <v>10</v>
      </c>
      <c r="E11">
        <v>0.04</v>
      </c>
      <c r="F11">
        <v>11130</v>
      </c>
      <c r="G11">
        <v>121</v>
      </c>
      <c r="H11">
        <v>181</v>
      </c>
      <c r="I11">
        <v>385</v>
      </c>
      <c r="J11">
        <v>10119</v>
      </c>
      <c r="K11">
        <v>25</v>
      </c>
      <c r="L11">
        <v>6</v>
      </c>
      <c r="M11">
        <v>1</v>
      </c>
      <c r="N11">
        <v>0</v>
      </c>
      <c r="O11">
        <v>11130</v>
      </c>
      <c r="P11">
        <v>28</v>
      </c>
      <c r="Q11">
        <v>28</v>
      </c>
      <c r="R11">
        <v>5832</v>
      </c>
      <c r="S11">
        <v>1113.02</v>
      </c>
      <c r="T11">
        <v>12.1</v>
      </c>
      <c r="U11">
        <v>18.100000000000001</v>
      </c>
      <c r="V11">
        <v>38.5</v>
      </c>
      <c r="W11">
        <v>1011.92</v>
      </c>
      <c r="X11">
        <v>2.5</v>
      </c>
      <c r="Y11">
        <v>0.6</v>
      </c>
      <c r="Z11">
        <v>0.1</v>
      </c>
      <c r="AA11">
        <v>0</v>
      </c>
      <c r="AB11">
        <v>1113.02</v>
      </c>
      <c r="AC11">
        <v>2.8</v>
      </c>
      <c r="AD11">
        <v>2.8</v>
      </c>
      <c r="AE11">
        <v>583.21</v>
      </c>
      <c r="AF11">
        <v>36728.199999999997</v>
      </c>
      <c r="AG11">
        <v>71471.7</v>
      </c>
      <c r="AH11">
        <v>13217.9</v>
      </c>
      <c r="AI11">
        <v>17403.7</v>
      </c>
      <c r="AJ11">
        <v>36804</v>
      </c>
      <c r="AK11">
        <v>118234.2</v>
      </c>
      <c r="AL11">
        <v>182829.7</v>
      </c>
      <c r="AM11">
        <v>487801.9</v>
      </c>
      <c r="AN11" t="s">
        <v>166</v>
      </c>
      <c r="AO11">
        <v>36728.199999999997</v>
      </c>
      <c r="AP11">
        <v>88606.5</v>
      </c>
      <c r="AQ11">
        <v>88606.5</v>
      </c>
      <c r="AR11">
        <v>36704.199999999997</v>
      </c>
      <c r="AS11">
        <v>180741.3</v>
      </c>
      <c r="AT11">
        <v>367085.2</v>
      </c>
      <c r="AU11">
        <v>33826.5</v>
      </c>
      <c r="AV11">
        <v>34974.300000000003</v>
      </c>
      <c r="AW11">
        <v>181060.6</v>
      </c>
      <c r="AX11">
        <v>649400.6</v>
      </c>
      <c r="AY11">
        <v>844290.1</v>
      </c>
      <c r="AZ11">
        <v>5225079</v>
      </c>
      <c r="BA11" t="s">
        <v>166</v>
      </c>
      <c r="BB11">
        <v>180741.3</v>
      </c>
      <c r="BC11">
        <v>457181.7</v>
      </c>
      <c r="BD11">
        <v>457181.7</v>
      </c>
      <c r="BE11">
        <v>180628.8</v>
      </c>
      <c r="BF11">
        <v>10.8</v>
      </c>
      <c r="BG11">
        <v>96</v>
      </c>
      <c r="BH11">
        <v>577.29999999999995</v>
      </c>
      <c r="BI11">
        <v>86.9</v>
      </c>
      <c r="BJ11">
        <v>6.2</v>
      </c>
      <c r="BK11">
        <v>179.6</v>
      </c>
      <c r="BL11">
        <v>96.5</v>
      </c>
      <c r="BM11">
        <v>330.7</v>
      </c>
      <c r="BN11" t="s">
        <v>166</v>
      </c>
      <c r="BO11">
        <v>10.8</v>
      </c>
      <c r="BP11">
        <v>327248.90000000002</v>
      </c>
      <c r="BQ11">
        <v>327248.90000000002</v>
      </c>
      <c r="BR11">
        <v>98.4</v>
      </c>
    </row>
    <row r="12" spans="1:70" x14ac:dyDescent="0.25">
      <c r="A12" t="s">
        <v>27</v>
      </c>
      <c r="B12" t="s">
        <v>12</v>
      </c>
      <c r="C12" s="87">
        <v>43683.854907407411</v>
      </c>
      <c r="D12">
        <v>10</v>
      </c>
      <c r="E12">
        <v>0.06</v>
      </c>
      <c r="F12">
        <v>19216</v>
      </c>
      <c r="G12">
        <v>16373</v>
      </c>
      <c r="H12">
        <v>169</v>
      </c>
      <c r="I12">
        <v>192</v>
      </c>
      <c r="J12">
        <v>83</v>
      </c>
      <c r="K12">
        <v>17775</v>
      </c>
      <c r="L12">
        <v>1375</v>
      </c>
      <c r="M12">
        <v>4</v>
      </c>
      <c r="N12">
        <v>2</v>
      </c>
      <c r="O12">
        <v>19214</v>
      </c>
      <c r="P12">
        <v>42</v>
      </c>
      <c r="Q12">
        <v>41</v>
      </c>
      <c r="R12">
        <v>10808</v>
      </c>
      <c r="S12">
        <v>1921.66</v>
      </c>
      <c r="T12">
        <v>1637.35</v>
      </c>
      <c r="U12">
        <v>16.899999999999999</v>
      </c>
      <c r="V12">
        <v>19.2</v>
      </c>
      <c r="W12">
        <v>8.3000000000000007</v>
      </c>
      <c r="X12">
        <v>1777.55</v>
      </c>
      <c r="Y12">
        <v>137.5</v>
      </c>
      <c r="Z12">
        <v>0.4</v>
      </c>
      <c r="AA12">
        <v>0.2</v>
      </c>
      <c r="AB12">
        <v>1921.46</v>
      </c>
      <c r="AC12">
        <v>4.2</v>
      </c>
      <c r="AD12">
        <v>4.0999999999999996</v>
      </c>
      <c r="AE12">
        <v>1080.83</v>
      </c>
      <c r="AF12">
        <v>128603.8</v>
      </c>
      <c r="AG12">
        <v>128308.6</v>
      </c>
      <c r="AH12">
        <v>13467.9</v>
      </c>
      <c r="AI12">
        <v>13654.7</v>
      </c>
      <c r="AJ12">
        <v>36762.699999999997</v>
      </c>
      <c r="AK12">
        <v>128803.3</v>
      </c>
      <c r="AL12">
        <v>174422.1</v>
      </c>
      <c r="AM12">
        <v>550796.19999999995</v>
      </c>
      <c r="AN12">
        <v>1155691.3</v>
      </c>
      <c r="AO12">
        <v>128603.4</v>
      </c>
      <c r="AP12">
        <v>87539.8</v>
      </c>
      <c r="AQ12">
        <v>87494.399999999994</v>
      </c>
      <c r="AR12">
        <v>128605.5</v>
      </c>
      <c r="AS12">
        <v>671630.8</v>
      </c>
      <c r="AT12">
        <v>668346</v>
      </c>
      <c r="AU12">
        <v>33613.1</v>
      </c>
      <c r="AV12">
        <v>33913.599999999999</v>
      </c>
      <c r="AW12">
        <v>180605</v>
      </c>
      <c r="AX12">
        <v>677723.4</v>
      </c>
      <c r="AY12">
        <v>870311.3</v>
      </c>
      <c r="AZ12">
        <v>2255654</v>
      </c>
      <c r="BA12">
        <v>4687334</v>
      </c>
      <c r="BB12">
        <v>671614.4</v>
      </c>
      <c r="BC12">
        <v>431168.8</v>
      </c>
      <c r="BD12">
        <v>430920.6</v>
      </c>
      <c r="BE12">
        <v>672268.80000000005</v>
      </c>
      <c r="BF12">
        <v>25.6</v>
      </c>
      <c r="BG12">
        <v>23.9</v>
      </c>
      <c r="BH12">
        <v>603.79999999999995</v>
      </c>
      <c r="BI12">
        <v>543.29999999999995</v>
      </c>
      <c r="BJ12">
        <v>38.799999999999997</v>
      </c>
      <c r="BK12">
        <v>22.9</v>
      </c>
      <c r="BL12">
        <v>25.6</v>
      </c>
      <c r="BM12">
        <v>371.3</v>
      </c>
      <c r="BN12">
        <v>18226.5</v>
      </c>
      <c r="BO12">
        <v>25.6</v>
      </c>
      <c r="BP12">
        <v>325457.3</v>
      </c>
      <c r="BQ12">
        <v>325542</v>
      </c>
      <c r="BR12">
        <v>109.1</v>
      </c>
    </row>
    <row r="13" spans="1:70" x14ac:dyDescent="0.25">
      <c r="A13" t="s">
        <v>28</v>
      </c>
      <c r="B13" t="s">
        <v>14</v>
      </c>
      <c r="C13" s="87">
        <v>43683.855902777781</v>
      </c>
      <c r="D13">
        <v>10</v>
      </c>
      <c r="E13">
        <v>0.01</v>
      </c>
      <c r="F13">
        <v>11178</v>
      </c>
      <c r="G13">
        <v>189</v>
      </c>
      <c r="H13">
        <v>150</v>
      </c>
      <c r="I13">
        <v>145</v>
      </c>
      <c r="J13">
        <v>29</v>
      </c>
      <c r="K13">
        <v>193</v>
      </c>
      <c r="L13">
        <v>10074</v>
      </c>
      <c r="M13">
        <v>16</v>
      </c>
      <c r="N13">
        <v>2</v>
      </c>
      <c r="O13">
        <v>11176</v>
      </c>
      <c r="P13">
        <v>26</v>
      </c>
      <c r="Q13">
        <v>26</v>
      </c>
      <c r="R13">
        <v>5841</v>
      </c>
      <c r="S13">
        <v>1117.8</v>
      </c>
      <c r="T13">
        <v>18.899999999999999</v>
      </c>
      <c r="U13">
        <v>15</v>
      </c>
      <c r="V13">
        <v>14.5</v>
      </c>
      <c r="W13">
        <v>2.9</v>
      </c>
      <c r="X13">
        <v>19.3</v>
      </c>
      <c r="Y13">
        <v>1007.4</v>
      </c>
      <c r="Z13">
        <v>1.6</v>
      </c>
      <c r="AA13">
        <v>0.2</v>
      </c>
      <c r="AB13">
        <v>1117.5999999999999</v>
      </c>
      <c r="AC13">
        <v>2.6</v>
      </c>
      <c r="AD13">
        <v>2.6</v>
      </c>
      <c r="AE13">
        <v>584.1</v>
      </c>
      <c r="AF13">
        <v>229414.8</v>
      </c>
      <c r="AG13">
        <v>125941</v>
      </c>
      <c r="AH13">
        <v>13281</v>
      </c>
      <c r="AI13">
        <v>13309.9</v>
      </c>
      <c r="AJ13">
        <v>36479.9</v>
      </c>
      <c r="AK13">
        <v>128687.1</v>
      </c>
      <c r="AL13">
        <v>230588.3</v>
      </c>
      <c r="AM13">
        <v>449937.6</v>
      </c>
      <c r="AN13">
        <v>1212106.3</v>
      </c>
      <c r="AO13">
        <v>229409.3</v>
      </c>
      <c r="AP13">
        <v>87846.3</v>
      </c>
      <c r="AQ13">
        <v>87846.3</v>
      </c>
      <c r="AR13">
        <v>229248.7</v>
      </c>
      <c r="AS13">
        <v>903031.8</v>
      </c>
      <c r="AT13">
        <v>615272.9</v>
      </c>
      <c r="AU13">
        <v>33497.9</v>
      </c>
      <c r="AV13">
        <v>33677.9</v>
      </c>
      <c r="AW13">
        <v>178854.2</v>
      </c>
      <c r="AX13">
        <v>657710.30000000005</v>
      </c>
      <c r="AY13">
        <v>940760.5</v>
      </c>
      <c r="AZ13">
        <v>2013029</v>
      </c>
      <c r="BA13">
        <v>5051619</v>
      </c>
      <c r="BB13">
        <v>902954.5</v>
      </c>
      <c r="BC13">
        <v>435095.1</v>
      </c>
      <c r="BD13">
        <v>435095.1</v>
      </c>
      <c r="BE13">
        <v>898270.1</v>
      </c>
      <c r="BF13">
        <v>10.3</v>
      </c>
      <c r="BG13">
        <v>738.8</v>
      </c>
      <c r="BH13">
        <v>610.6</v>
      </c>
      <c r="BI13">
        <v>578.5</v>
      </c>
      <c r="BJ13">
        <v>132.80000000000001</v>
      </c>
      <c r="BK13">
        <v>278.8</v>
      </c>
      <c r="BL13">
        <v>3</v>
      </c>
      <c r="BM13">
        <v>152</v>
      </c>
      <c r="BN13">
        <v>891.4</v>
      </c>
      <c r="BO13">
        <v>10.3</v>
      </c>
      <c r="BP13">
        <v>324028.40000000002</v>
      </c>
      <c r="BQ13">
        <v>324028.40000000002</v>
      </c>
      <c r="BR13">
        <v>112.4</v>
      </c>
    </row>
    <row r="14" spans="1:70" x14ac:dyDescent="0.25">
      <c r="A14" t="s">
        <v>29</v>
      </c>
      <c r="B14" t="s">
        <v>16</v>
      </c>
      <c r="C14" s="87">
        <v>43683.856909722221</v>
      </c>
      <c r="D14">
        <v>10</v>
      </c>
      <c r="E14">
        <v>0.01</v>
      </c>
      <c r="F14">
        <v>8764</v>
      </c>
      <c r="G14">
        <v>99</v>
      </c>
      <c r="H14">
        <v>115</v>
      </c>
      <c r="I14">
        <v>126</v>
      </c>
      <c r="J14">
        <v>22</v>
      </c>
      <c r="K14">
        <v>81</v>
      </c>
      <c r="L14">
        <v>187</v>
      </c>
      <c r="M14">
        <v>7200</v>
      </c>
      <c r="N14">
        <v>241</v>
      </c>
      <c r="O14">
        <v>8523</v>
      </c>
      <c r="P14">
        <v>32</v>
      </c>
      <c r="Q14">
        <v>31</v>
      </c>
      <c r="R14">
        <v>5236</v>
      </c>
      <c r="S14">
        <v>876.43</v>
      </c>
      <c r="T14">
        <v>9.9</v>
      </c>
      <c r="U14">
        <v>11.5</v>
      </c>
      <c r="V14">
        <v>12.6</v>
      </c>
      <c r="W14">
        <v>2.2000000000000002</v>
      </c>
      <c r="X14">
        <v>8.1</v>
      </c>
      <c r="Y14">
        <v>18.7</v>
      </c>
      <c r="Z14">
        <v>720.03</v>
      </c>
      <c r="AA14">
        <v>24.1</v>
      </c>
      <c r="AB14">
        <v>852.33</v>
      </c>
      <c r="AC14">
        <v>3.2</v>
      </c>
      <c r="AD14">
        <v>3.1</v>
      </c>
      <c r="AE14">
        <v>523.62</v>
      </c>
      <c r="AF14">
        <v>597305.59999999998</v>
      </c>
      <c r="AG14">
        <v>124620.6</v>
      </c>
      <c r="AH14">
        <v>13162.5</v>
      </c>
      <c r="AI14">
        <v>13377.7</v>
      </c>
      <c r="AJ14">
        <v>36593.1</v>
      </c>
      <c r="AK14">
        <v>129426.1</v>
      </c>
      <c r="AL14">
        <v>230427.5</v>
      </c>
      <c r="AM14">
        <v>598190.1</v>
      </c>
      <c r="AN14">
        <v>1157578.3999999999</v>
      </c>
      <c r="AO14">
        <v>597140.19999999995</v>
      </c>
      <c r="AP14">
        <v>87940.7</v>
      </c>
      <c r="AQ14">
        <v>87919.6</v>
      </c>
      <c r="AR14">
        <v>597330.4</v>
      </c>
      <c r="AS14">
        <v>2408343.2999999998</v>
      </c>
      <c r="AT14">
        <v>595242.69999999995</v>
      </c>
      <c r="AU14">
        <v>33696</v>
      </c>
      <c r="AV14">
        <v>34139.599999999999</v>
      </c>
      <c r="AW14">
        <v>174451.6</v>
      </c>
      <c r="AX14">
        <v>669420.5</v>
      </c>
      <c r="AY14">
        <v>946808.8</v>
      </c>
      <c r="AZ14">
        <v>2473478.5</v>
      </c>
      <c r="BA14">
        <v>5001457.5</v>
      </c>
      <c r="BB14">
        <v>2392546.2999999998</v>
      </c>
      <c r="BC14">
        <v>432873.6</v>
      </c>
      <c r="BD14">
        <v>431346.5</v>
      </c>
      <c r="BE14">
        <v>2411089.5</v>
      </c>
      <c r="BF14">
        <v>43.9</v>
      </c>
      <c r="BG14">
        <v>1201.2</v>
      </c>
      <c r="BH14">
        <v>584.70000000000005</v>
      </c>
      <c r="BI14">
        <v>530.29999999999995</v>
      </c>
      <c r="BJ14">
        <v>117.9</v>
      </c>
      <c r="BK14">
        <v>1107.2</v>
      </c>
      <c r="BL14">
        <v>170.8</v>
      </c>
      <c r="BM14">
        <v>34.799999999999997</v>
      </c>
      <c r="BN14">
        <v>115.8</v>
      </c>
      <c r="BO14">
        <v>42.1</v>
      </c>
      <c r="BP14">
        <v>325447.09999999998</v>
      </c>
      <c r="BQ14">
        <v>325996.2</v>
      </c>
      <c r="BR14">
        <v>137.19999999999999</v>
      </c>
    </row>
    <row r="15" spans="1:70" x14ac:dyDescent="0.25">
      <c r="A15" t="s">
        <v>30</v>
      </c>
      <c r="B15" t="s">
        <v>18</v>
      </c>
      <c r="C15" s="87">
        <v>43683.857905092591</v>
      </c>
      <c r="D15">
        <v>10</v>
      </c>
      <c r="E15">
        <v>0.77</v>
      </c>
      <c r="F15">
        <v>16056</v>
      </c>
      <c r="G15">
        <v>112</v>
      </c>
      <c r="H15">
        <v>136</v>
      </c>
      <c r="I15">
        <v>183</v>
      </c>
      <c r="J15">
        <v>25</v>
      </c>
      <c r="K15">
        <v>85</v>
      </c>
      <c r="L15">
        <v>131</v>
      </c>
      <c r="M15">
        <v>34</v>
      </c>
      <c r="N15">
        <v>11485</v>
      </c>
      <c r="O15">
        <v>4571</v>
      </c>
      <c r="P15">
        <v>41</v>
      </c>
      <c r="Q15">
        <v>39</v>
      </c>
      <c r="R15">
        <v>10247</v>
      </c>
      <c r="S15">
        <v>1605.61</v>
      </c>
      <c r="T15">
        <v>11.2</v>
      </c>
      <c r="U15">
        <v>13.6</v>
      </c>
      <c r="V15">
        <v>18.3</v>
      </c>
      <c r="W15">
        <v>2.5</v>
      </c>
      <c r="X15">
        <v>8.5</v>
      </c>
      <c r="Y15">
        <v>13.1</v>
      </c>
      <c r="Z15">
        <v>3.4</v>
      </c>
      <c r="AA15">
        <v>1148.51</v>
      </c>
      <c r="AB15">
        <v>457.1</v>
      </c>
      <c r="AC15">
        <v>4.0999999999999996</v>
      </c>
      <c r="AD15">
        <v>3.9</v>
      </c>
      <c r="AE15">
        <v>1024.71</v>
      </c>
      <c r="AF15">
        <v>1206571.8</v>
      </c>
      <c r="AG15">
        <v>128133.9</v>
      </c>
      <c r="AH15">
        <v>13599.7</v>
      </c>
      <c r="AI15">
        <v>14188.4</v>
      </c>
      <c r="AJ15">
        <v>37035</v>
      </c>
      <c r="AK15">
        <v>130918.8</v>
      </c>
      <c r="AL15">
        <v>233760.2</v>
      </c>
      <c r="AM15">
        <v>606419.4</v>
      </c>
      <c r="AN15">
        <v>1204274.8</v>
      </c>
      <c r="AO15">
        <v>2345779.2999999998</v>
      </c>
      <c r="AP15">
        <v>89012.3</v>
      </c>
      <c r="AQ15">
        <v>88390</v>
      </c>
      <c r="AR15">
        <v>1204980.3</v>
      </c>
      <c r="AS15">
        <v>5145900</v>
      </c>
      <c r="AT15">
        <v>636696.4</v>
      </c>
      <c r="AU15">
        <v>33976.300000000003</v>
      </c>
      <c r="AV15">
        <v>34678.1</v>
      </c>
      <c r="AW15">
        <v>170696.1</v>
      </c>
      <c r="AX15">
        <v>696126.5</v>
      </c>
      <c r="AY15">
        <v>947160.3</v>
      </c>
      <c r="AZ15">
        <v>2603476</v>
      </c>
      <c r="BA15">
        <v>5083065.5</v>
      </c>
      <c r="BB15">
        <v>9957966</v>
      </c>
      <c r="BC15">
        <v>448398</v>
      </c>
      <c r="BD15">
        <v>445846.9</v>
      </c>
      <c r="BE15">
        <v>5118914.5</v>
      </c>
      <c r="BF15">
        <v>124.2</v>
      </c>
      <c r="BG15">
        <v>1192.5999999999999</v>
      </c>
      <c r="BH15">
        <v>549.70000000000005</v>
      </c>
      <c r="BI15">
        <v>158.80000000000001</v>
      </c>
      <c r="BJ15">
        <v>84.3</v>
      </c>
      <c r="BK15">
        <v>1131.7</v>
      </c>
      <c r="BL15">
        <v>237.8</v>
      </c>
      <c r="BM15">
        <v>138.9</v>
      </c>
      <c r="BN15">
        <v>94.2</v>
      </c>
      <c r="BO15">
        <v>311.60000000000002</v>
      </c>
      <c r="BP15">
        <v>325067.90000000002</v>
      </c>
      <c r="BQ15">
        <v>325066.5</v>
      </c>
      <c r="BR15">
        <v>188.7</v>
      </c>
    </row>
    <row r="16" spans="1:70" x14ac:dyDescent="0.25">
      <c r="A16" t="s">
        <v>31</v>
      </c>
      <c r="B16" t="s">
        <v>20</v>
      </c>
      <c r="C16" s="87">
        <v>43683.850902777776</v>
      </c>
      <c r="D16">
        <v>10</v>
      </c>
      <c r="E16">
        <v>0.06</v>
      </c>
      <c r="F16">
        <v>9665</v>
      </c>
      <c r="G16">
        <v>9200</v>
      </c>
      <c r="H16">
        <v>29</v>
      </c>
      <c r="I16">
        <v>31</v>
      </c>
      <c r="J16">
        <v>25</v>
      </c>
      <c r="K16">
        <v>1598</v>
      </c>
      <c r="L16">
        <v>74</v>
      </c>
      <c r="M16">
        <v>0</v>
      </c>
      <c r="N16">
        <v>0</v>
      </c>
      <c r="O16">
        <v>9665</v>
      </c>
      <c r="P16">
        <v>9369</v>
      </c>
      <c r="Q16">
        <v>9369</v>
      </c>
      <c r="R16">
        <v>227</v>
      </c>
      <c r="S16">
        <v>966.55</v>
      </c>
      <c r="T16">
        <v>920.05</v>
      </c>
      <c r="U16">
        <v>2.9</v>
      </c>
      <c r="V16">
        <v>3.1</v>
      </c>
      <c r="W16">
        <v>2.5</v>
      </c>
      <c r="X16">
        <v>159.81</v>
      </c>
      <c r="Y16">
        <v>7.4</v>
      </c>
      <c r="Z16">
        <v>0</v>
      </c>
      <c r="AA16">
        <v>0</v>
      </c>
      <c r="AB16">
        <v>966.55</v>
      </c>
      <c r="AC16">
        <v>936.95</v>
      </c>
      <c r="AD16">
        <v>936.95</v>
      </c>
      <c r="AE16">
        <v>22.7</v>
      </c>
      <c r="AF16">
        <v>87391.8</v>
      </c>
      <c r="AG16">
        <v>87416</v>
      </c>
      <c r="AH16">
        <v>22546.1</v>
      </c>
      <c r="AI16">
        <v>16002.7</v>
      </c>
      <c r="AJ16">
        <v>41363.199999999997</v>
      </c>
      <c r="AK16">
        <v>114348.6</v>
      </c>
      <c r="AL16">
        <v>184400.1</v>
      </c>
      <c r="AM16" t="s">
        <v>166</v>
      </c>
      <c r="AN16" t="s">
        <v>166</v>
      </c>
      <c r="AO16">
        <v>87391.8</v>
      </c>
      <c r="AP16">
        <v>87439.6</v>
      </c>
      <c r="AQ16">
        <v>87439.6</v>
      </c>
      <c r="AR16">
        <v>9134.6</v>
      </c>
      <c r="AS16">
        <v>433298</v>
      </c>
      <c r="AT16">
        <v>433627.1</v>
      </c>
      <c r="AU16">
        <v>41228.300000000003</v>
      </c>
      <c r="AV16">
        <v>37186.800000000003</v>
      </c>
      <c r="AW16">
        <v>175171.1</v>
      </c>
      <c r="AX16">
        <v>620906.4</v>
      </c>
      <c r="AY16">
        <v>1025960.4</v>
      </c>
      <c r="AZ16" t="s">
        <v>166</v>
      </c>
      <c r="BA16" t="s">
        <v>166</v>
      </c>
      <c r="BB16">
        <v>433298</v>
      </c>
      <c r="BC16">
        <v>433910.3</v>
      </c>
      <c r="BD16">
        <v>433910.3</v>
      </c>
      <c r="BE16">
        <v>18156.3</v>
      </c>
      <c r="BF16">
        <v>327548.2</v>
      </c>
      <c r="BG16">
        <v>327616.40000000002</v>
      </c>
      <c r="BH16">
        <v>520.4</v>
      </c>
      <c r="BI16">
        <v>176.6</v>
      </c>
      <c r="BJ16">
        <v>87110.6</v>
      </c>
      <c r="BK16">
        <v>582440.30000000005</v>
      </c>
      <c r="BL16">
        <v>1266062.8</v>
      </c>
      <c r="BM16" t="s">
        <v>166</v>
      </c>
      <c r="BN16" t="s">
        <v>166</v>
      </c>
      <c r="BO16">
        <v>327548.2</v>
      </c>
      <c r="BP16">
        <v>327673.8</v>
      </c>
      <c r="BQ16">
        <v>327673.8</v>
      </c>
      <c r="BR16">
        <v>170.7</v>
      </c>
    </row>
    <row r="17" spans="1:70" x14ac:dyDescent="0.25">
      <c r="A17" t="s">
        <v>32</v>
      </c>
      <c r="B17" t="s">
        <v>22</v>
      </c>
      <c r="C17" s="87">
        <v>43683.851909722223</v>
      </c>
      <c r="D17">
        <v>10</v>
      </c>
      <c r="E17">
        <v>0.65</v>
      </c>
      <c r="F17">
        <v>307022</v>
      </c>
      <c r="G17">
        <v>134</v>
      </c>
      <c r="H17">
        <v>300839</v>
      </c>
      <c r="I17">
        <v>292946</v>
      </c>
      <c r="J17">
        <v>67</v>
      </c>
      <c r="K17">
        <v>30</v>
      </c>
      <c r="L17">
        <v>2</v>
      </c>
      <c r="M17">
        <v>1</v>
      </c>
      <c r="N17">
        <v>0</v>
      </c>
      <c r="O17">
        <v>307022</v>
      </c>
      <c r="P17">
        <v>113</v>
      </c>
      <c r="Q17">
        <v>113</v>
      </c>
      <c r="R17">
        <v>306517</v>
      </c>
      <c r="S17">
        <v>30702.560000000001</v>
      </c>
      <c r="T17">
        <v>13.4</v>
      </c>
      <c r="U17">
        <v>30084.26</v>
      </c>
      <c r="V17">
        <v>29294.95</v>
      </c>
      <c r="W17">
        <v>6.7</v>
      </c>
      <c r="X17">
        <v>3</v>
      </c>
      <c r="Y17">
        <v>0.2</v>
      </c>
      <c r="Z17">
        <v>0.1</v>
      </c>
      <c r="AA17">
        <v>0</v>
      </c>
      <c r="AB17">
        <v>30702.560000000001</v>
      </c>
      <c r="AC17">
        <v>11.3</v>
      </c>
      <c r="AD17">
        <v>11.3</v>
      </c>
      <c r="AE17">
        <v>30652.06</v>
      </c>
      <c r="AF17">
        <v>13337.1</v>
      </c>
      <c r="AG17">
        <v>88299.199999999997</v>
      </c>
      <c r="AH17">
        <v>13348.3</v>
      </c>
      <c r="AI17">
        <v>13342.1</v>
      </c>
      <c r="AJ17">
        <v>42121.9</v>
      </c>
      <c r="AK17">
        <v>108808.1</v>
      </c>
      <c r="AL17">
        <v>205686.5</v>
      </c>
      <c r="AM17">
        <v>446728.7</v>
      </c>
      <c r="AN17" t="s">
        <v>166</v>
      </c>
      <c r="AO17">
        <v>13337.1</v>
      </c>
      <c r="AP17">
        <v>88274.8</v>
      </c>
      <c r="AQ17">
        <v>88274.8</v>
      </c>
      <c r="AR17">
        <v>13337.6</v>
      </c>
      <c r="AS17">
        <v>33856.699999999997</v>
      </c>
      <c r="AT17">
        <v>437001.4</v>
      </c>
      <c r="AU17">
        <v>33869</v>
      </c>
      <c r="AV17">
        <v>33860</v>
      </c>
      <c r="AW17">
        <v>156634.20000000001</v>
      </c>
      <c r="AX17">
        <v>604789.4</v>
      </c>
      <c r="AY17">
        <v>965894.2</v>
      </c>
      <c r="AZ17">
        <v>2093969.8</v>
      </c>
      <c r="BA17" t="s">
        <v>166</v>
      </c>
      <c r="BB17">
        <v>33856.699999999997</v>
      </c>
      <c r="BC17">
        <v>440387.6</v>
      </c>
      <c r="BD17">
        <v>440387.6</v>
      </c>
      <c r="BE17">
        <v>33857</v>
      </c>
      <c r="BF17">
        <v>598.4</v>
      </c>
      <c r="BG17">
        <v>329082.8</v>
      </c>
      <c r="BH17">
        <v>600.9</v>
      </c>
      <c r="BI17">
        <v>598.4</v>
      </c>
      <c r="BJ17">
        <v>2235</v>
      </c>
      <c r="BK17">
        <v>436846.8</v>
      </c>
      <c r="BL17">
        <v>1810006.4</v>
      </c>
      <c r="BM17">
        <v>294.60000000000002</v>
      </c>
      <c r="BN17" t="s">
        <v>166</v>
      </c>
      <c r="BO17">
        <v>598.4</v>
      </c>
      <c r="BP17">
        <v>329830.2</v>
      </c>
      <c r="BQ17">
        <v>329830.2</v>
      </c>
      <c r="BR17">
        <v>598.6</v>
      </c>
    </row>
    <row r="18" spans="1:70" x14ac:dyDescent="0.25">
      <c r="A18" t="s">
        <v>38</v>
      </c>
      <c r="B18" t="s">
        <v>7</v>
      </c>
      <c r="C18" s="87">
        <v>43684.808865740742</v>
      </c>
      <c r="D18">
        <v>10</v>
      </c>
      <c r="E18">
        <v>7.0000000000000007E-2</v>
      </c>
      <c r="F18">
        <v>34925</v>
      </c>
      <c r="G18">
        <v>101</v>
      </c>
      <c r="H18">
        <v>4052</v>
      </c>
      <c r="I18">
        <v>33640</v>
      </c>
      <c r="J18">
        <v>59</v>
      </c>
      <c r="K18">
        <v>30</v>
      </c>
      <c r="L18">
        <v>9</v>
      </c>
      <c r="M18">
        <v>6</v>
      </c>
      <c r="N18">
        <v>0</v>
      </c>
      <c r="O18">
        <v>34925</v>
      </c>
      <c r="P18">
        <v>82</v>
      </c>
      <c r="Q18">
        <v>82</v>
      </c>
      <c r="R18">
        <v>18882</v>
      </c>
      <c r="S18">
        <v>3492.61</v>
      </c>
      <c r="T18">
        <v>10.1</v>
      </c>
      <c r="U18">
        <v>405.21</v>
      </c>
      <c r="V18">
        <v>3364.1</v>
      </c>
      <c r="W18">
        <v>5.9</v>
      </c>
      <c r="X18">
        <v>3</v>
      </c>
      <c r="Y18">
        <v>0.9</v>
      </c>
      <c r="Z18">
        <v>0.6</v>
      </c>
      <c r="AA18">
        <v>0</v>
      </c>
      <c r="AB18">
        <v>3492.61</v>
      </c>
      <c r="AC18">
        <v>8.1999999999999993</v>
      </c>
      <c r="AD18">
        <v>8.1999999999999993</v>
      </c>
      <c r="AE18">
        <v>1888.26</v>
      </c>
      <c r="AF18">
        <v>18241.8</v>
      </c>
      <c r="AG18">
        <v>87967</v>
      </c>
      <c r="AH18">
        <v>13931.2</v>
      </c>
      <c r="AI18">
        <v>18250.099999999999</v>
      </c>
      <c r="AJ18">
        <v>37796.6</v>
      </c>
      <c r="AK18">
        <v>127142.39999999999</v>
      </c>
      <c r="AL18">
        <v>227442.2</v>
      </c>
      <c r="AM18">
        <v>641119</v>
      </c>
      <c r="AN18" t="s">
        <v>166</v>
      </c>
      <c r="AO18">
        <v>18241.8</v>
      </c>
      <c r="AP18">
        <v>87899.7</v>
      </c>
      <c r="AQ18">
        <v>87899.7</v>
      </c>
      <c r="AR18">
        <v>18135.900000000001</v>
      </c>
      <c r="AS18">
        <v>35796.300000000003</v>
      </c>
      <c r="AT18">
        <v>433954.2</v>
      </c>
      <c r="AU18">
        <v>34416.800000000003</v>
      </c>
      <c r="AV18">
        <v>35798.300000000003</v>
      </c>
      <c r="AW18">
        <v>184284.5</v>
      </c>
      <c r="AX18">
        <v>663934.80000000005</v>
      </c>
      <c r="AY18">
        <v>771641.4</v>
      </c>
      <c r="AZ18">
        <v>1470749.3</v>
      </c>
      <c r="BA18" t="s">
        <v>166</v>
      </c>
      <c r="BB18">
        <v>35796.300000000003</v>
      </c>
      <c r="BC18">
        <v>438398.6</v>
      </c>
      <c r="BD18">
        <v>438398.6</v>
      </c>
      <c r="BE18">
        <v>35729.1</v>
      </c>
      <c r="BF18">
        <v>16.399999999999999</v>
      </c>
      <c r="BG18">
        <v>306848.8</v>
      </c>
      <c r="BH18">
        <v>535.20000000000005</v>
      </c>
      <c r="BI18">
        <v>14.9</v>
      </c>
      <c r="BJ18">
        <v>88</v>
      </c>
      <c r="BK18">
        <v>455675.6</v>
      </c>
      <c r="BL18">
        <v>1298.4000000000001</v>
      </c>
      <c r="BM18">
        <v>3092.4</v>
      </c>
      <c r="BN18" t="s">
        <v>166</v>
      </c>
      <c r="BO18">
        <v>16.399999999999999</v>
      </c>
      <c r="BP18">
        <v>310411.3</v>
      </c>
      <c r="BQ18">
        <v>310411.3</v>
      </c>
      <c r="BR18">
        <v>104.6</v>
      </c>
    </row>
    <row r="19" spans="1:70" x14ac:dyDescent="0.25">
      <c r="A19" t="s">
        <v>39</v>
      </c>
      <c r="B19" t="s">
        <v>10</v>
      </c>
      <c r="C19" s="87">
        <v>43684.809872685182</v>
      </c>
      <c r="D19">
        <v>10</v>
      </c>
      <c r="E19">
        <v>0.04</v>
      </c>
      <c r="F19">
        <v>12371</v>
      </c>
      <c r="G19">
        <v>144</v>
      </c>
      <c r="H19">
        <v>285</v>
      </c>
      <c r="I19">
        <v>580</v>
      </c>
      <c r="J19">
        <v>11183</v>
      </c>
      <c r="K19">
        <v>31</v>
      </c>
      <c r="L19">
        <v>4</v>
      </c>
      <c r="M19">
        <v>0</v>
      </c>
      <c r="N19">
        <v>0</v>
      </c>
      <c r="O19">
        <v>12371</v>
      </c>
      <c r="P19">
        <v>36</v>
      </c>
      <c r="Q19">
        <v>36</v>
      </c>
      <c r="R19">
        <v>6910</v>
      </c>
      <c r="S19">
        <v>1237.0999999999999</v>
      </c>
      <c r="T19">
        <v>14.4</v>
      </c>
      <c r="U19">
        <v>28.5</v>
      </c>
      <c r="V19">
        <v>58</v>
      </c>
      <c r="W19">
        <v>1118.3</v>
      </c>
      <c r="X19">
        <v>3.1</v>
      </c>
      <c r="Y19">
        <v>0.4</v>
      </c>
      <c r="Z19">
        <v>0</v>
      </c>
      <c r="AA19">
        <v>0</v>
      </c>
      <c r="AB19">
        <v>1237.0999999999999</v>
      </c>
      <c r="AC19">
        <v>3.6</v>
      </c>
      <c r="AD19">
        <v>3.6</v>
      </c>
      <c r="AE19">
        <v>691</v>
      </c>
      <c r="AF19">
        <v>37760.800000000003</v>
      </c>
      <c r="AG19">
        <v>74139.399999999994</v>
      </c>
      <c r="AH19">
        <v>13762.2</v>
      </c>
      <c r="AI19">
        <v>17776.3</v>
      </c>
      <c r="AJ19">
        <v>37840.699999999997</v>
      </c>
      <c r="AK19">
        <v>111019.6</v>
      </c>
      <c r="AL19">
        <v>224872.5</v>
      </c>
      <c r="AM19" t="s">
        <v>166</v>
      </c>
      <c r="AN19" t="s">
        <v>166</v>
      </c>
      <c r="AO19">
        <v>37760.800000000003</v>
      </c>
      <c r="AP19">
        <v>90431</v>
      </c>
      <c r="AQ19">
        <v>90431</v>
      </c>
      <c r="AR19">
        <v>37735.4</v>
      </c>
      <c r="AS19">
        <v>185725.8</v>
      </c>
      <c r="AT19">
        <v>376719.1</v>
      </c>
      <c r="AU19">
        <v>34754.199999999997</v>
      </c>
      <c r="AV19">
        <v>35926.6</v>
      </c>
      <c r="AW19">
        <v>186096.8</v>
      </c>
      <c r="AX19">
        <v>603174.19999999995</v>
      </c>
      <c r="AY19">
        <v>1124173.5</v>
      </c>
      <c r="AZ19" t="s">
        <v>166</v>
      </c>
      <c r="BA19" t="s">
        <v>166</v>
      </c>
      <c r="BB19">
        <v>185725.8</v>
      </c>
      <c r="BC19">
        <v>445542.7</v>
      </c>
      <c r="BD19">
        <v>445542.7</v>
      </c>
      <c r="BE19">
        <v>185669.8</v>
      </c>
      <c r="BF19">
        <v>22.4</v>
      </c>
      <c r="BG19">
        <v>103.8</v>
      </c>
      <c r="BH19">
        <v>609.4</v>
      </c>
      <c r="BI19">
        <v>144.1</v>
      </c>
      <c r="BJ19">
        <v>16.2</v>
      </c>
      <c r="BK19">
        <v>273.7</v>
      </c>
      <c r="BL19">
        <v>9573.5</v>
      </c>
      <c r="BM19" t="s">
        <v>166</v>
      </c>
      <c r="BN19" t="s">
        <v>166</v>
      </c>
      <c r="BO19">
        <v>22.4</v>
      </c>
      <c r="BP19">
        <v>315475.59999999998</v>
      </c>
      <c r="BQ19">
        <v>315475.59999999998</v>
      </c>
      <c r="BR19">
        <v>103.8</v>
      </c>
    </row>
    <row r="20" spans="1:70" x14ac:dyDescent="0.25">
      <c r="A20" t="s">
        <v>40</v>
      </c>
      <c r="B20" t="s">
        <v>12</v>
      </c>
      <c r="C20" s="87">
        <v>43684.810868055552</v>
      </c>
      <c r="D20">
        <v>10</v>
      </c>
      <c r="E20">
        <v>0.04</v>
      </c>
      <c r="F20">
        <v>18152</v>
      </c>
      <c r="G20">
        <v>14919</v>
      </c>
      <c r="H20">
        <v>170</v>
      </c>
      <c r="I20">
        <v>221</v>
      </c>
      <c r="J20">
        <v>151</v>
      </c>
      <c r="K20">
        <v>16589</v>
      </c>
      <c r="L20">
        <v>1603</v>
      </c>
      <c r="M20">
        <v>8</v>
      </c>
      <c r="N20">
        <v>0</v>
      </c>
      <c r="O20">
        <v>18152</v>
      </c>
      <c r="P20">
        <v>62</v>
      </c>
      <c r="Q20">
        <v>62</v>
      </c>
      <c r="R20">
        <v>10966</v>
      </c>
      <c r="S20">
        <v>1815.21</v>
      </c>
      <c r="T20">
        <v>1491.91</v>
      </c>
      <c r="U20">
        <v>17</v>
      </c>
      <c r="V20">
        <v>22.1</v>
      </c>
      <c r="W20">
        <v>15.1</v>
      </c>
      <c r="X20">
        <v>1658.91</v>
      </c>
      <c r="Y20">
        <v>160.30000000000001</v>
      </c>
      <c r="Z20">
        <v>0.8</v>
      </c>
      <c r="AA20">
        <v>0</v>
      </c>
      <c r="AB20">
        <v>1815.21</v>
      </c>
      <c r="AC20">
        <v>6.2</v>
      </c>
      <c r="AD20">
        <v>6.2</v>
      </c>
      <c r="AE20">
        <v>1096.6099999999999</v>
      </c>
      <c r="AF20">
        <v>131808</v>
      </c>
      <c r="AG20">
        <v>131449.1</v>
      </c>
      <c r="AH20">
        <v>13663.8</v>
      </c>
      <c r="AI20">
        <v>14287.8</v>
      </c>
      <c r="AJ20">
        <v>37791.599999999999</v>
      </c>
      <c r="AK20">
        <v>132116.4</v>
      </c>
      <c r="AL20">
        <v>176629.6</v>
      </c>
      <c r="AM20">
        <v>597028.80000000005</v>
      </c>
      <c r="AN20" t="s">
        <v>166</v>
      </c>
      <c r="AO20">
        <v>131808</v>
      </c>
      <c r="AP20">
        <v>89844.6</v>
      </c>
      <c r="AQ20">
        <v>89844.6</v>
      </c>
      <c r="AR20">
        <v>131969</v>
      </c>
      <c r="AS20">
        <v>683314.4</v>
      </c>
      <c r="AT20">
        <v>684154.1</v>
      </c>
      <c r="AU20">
        <v>34533.1</v>
      </c>
      <c r="AV20">
        <v>34992.300000000003</v>
      </c>
      <c r="AW20">
        <v>185343.2</v>
      </c>
      <c r="AX20">
        <v>690832.7</v>
      </c>
      <c r="AY20">
        <v>871066.8</v>
      </c>
      <c r="AZ20">
        <v>2744313</v>
      </c>
      <c r="BA20" t="s">
        <v>166</v>
      </c>
      <c r="BB20">
        <v>683314.4</v>
      </c>
      <c r="BC20">
        <v>448265.3</v>
      </c>
      <c r="BD20">
        <v>448265.3</v>
      </c>
      <c r="BE20">
        <v>688040.8</v>
      </c>
      <c r="BF20">
        <v>41.2</v>
      </c>
      <c r="BG20">
        <v>38.200000000000003</v>
      </c>
      <c r="BH20">
        <v>643.70000000000005</v>
      </c>
      <c r="BI20">
        <v>523.1</v>
      </c>
      <c r="BJ20">
        <v>58.7</v>
      </c>
      <c r="BK20">
        <v>38.700000000000003</v>
      </c>
      <c r="BL20">
        <v>55.8</v>
      </c>
      <c r="BM20">
        <v>279.60000000000002</v>
      </c>
      <c r="BN20" t="s">
        <v>166</v>
      </c>
      <c r="BO20">
        <v>41.2</v>
      </c>
      <c r="BP20">
        <v>315929.8</v>
      </c>
      <c r="BQ20">
        <v>315929.8</v>
      </c>
      <c r="BR20">
        <v>122.7</v>
      </c>
    </row>
    <row r="21" spans="1:70" x14ac:dyDescent="0.25">
      <c r="A21" t="s">
        <v>41</v>
      </c>
      <c r="B21" t="s">
        <v>14</v>
      </c>
      <c r="C21" s="87">
        <v>43684.811863425923</v>
      </c>
      <c r="D21">
        <v>10</v>
      </c>
      <c r="E21">
        <v>0.04</v>
      </c>
      <c r="F21">
        <v>10208</v>
      </c>
      <c r="G21">
        <v>245</v>
      </c>
      <c r="H21">
        <v>130</v>
      </c>
      <c r="I21">
        <v>140</v>
      </c>
      <c r="J21">
        <v>21</v>
      </c>
      <c r="K21">
        <v>249</v>
      </c>
      <c r="L21">
        <v>9139</v>
      </c>
      <c r="M21">
        <v>29</v>
      </c>
      <c r="N21">
        <v>6</v>
      </c>
      <c r="O21">
        <v>10202</v>
      </c>
      <c r="P21">
        <v>44</v>
      </c>
      <c r="Q21">
        <v>43</v>
      </c>
      <c r="R21">
        <v>5483</v>
      </c>
      <c r="S21">
        <v>1020.82</v>
      </c>
      <c r="T21">
        <v>24.5</v>
      </c>
      <c r="U21">
        <v>13</v>
      </c>
      <c r="V21">
        <v>14</v>
      </c>
      <c r="W21">
        <v>2.1</v>
      </c>
      <c r="X21">
        <v>24.9</v>
      </c>
      <c r="Y21">
        <v>913.92</v>
      </c>
      <c r="Z21">
        <v>2.9</v>
      </c>
      <c r="AA21">
        <v>0.6</v>
      </c>
      <c r="AB21">
        <v>1020.22</v>
      </c>
      <c r="AC21">
        <v>4.4000000000000004</v>
      </c>
      <c r="AD21">
        <v>4.3</v>
      </c>
      <c r="AE21">
        <v>548.30999999999995</v>
      </c>
      <c r="AF21">
        <v>234904.2</v>
      </c>
      <c r="AG21">
        <v>130233.60000000001</v>
      </c>
      <c r="AH21">
        <v>13670.5</v>
      </c>
      <c r="AI21">
        <v>13984</v>
      </c>
      <c r="AJ21">
        <v>37570.9</v>
      </c>
      <c r="AK21">
        <v>132494.6</v>
      </c>
      <c r="AL21">
        <v>235945.7</v>
      </c>
      <c r="AM21">
        <v>466238.6</v>
      </c>
      <c r="AN21">
        <v>1219925.3</v>
      </c>
      <c r="AO21">
        <v>234897.3</v>
      </c>
      <c r="AP21">
        <v>90120</v>
      </c>
      <c r="AQ21">
        <v>90065</v>
      </c>
      <c r="AR21">
        <v>234659.20000000001</v>
      </c>
      <c r="AS21">
        <v>923248.6</v>
      </c>
      <c r="AT21">
        <v>660957.80000000005</v>
      </c>
      <c r="AU21">
        <v>34480.400000000001</v>
      </c>
      <c r="AV21">
        <v>34840.9</v>
      </c>
      <c r="AW21">
        <v>184367.9</v>
      </c>
      <c r="AX21">
        <v>693348</v>
      </c>
      <c r="AY21">
        <v>960161</v>
      </c>
      <c r="AZ21">
        <v>1957165.3</v>
      </c>
      <c r="BA21">
        <v>5638764</v>
      </c>
      <c r="BB21">
        <v>922905.1</v>
      </c>
      <c r="BC21">
        <v>454581.8</v>
      </c>
      <c r="BD21">
        <v>447698.7</v>
      </c>
      <c r="BE21">
        <v>917970.7</v>
      </c>
      <c r="BF21">
        <v>19</v>
      </c>
      <c r="BG21">
        <v>1508.2</v>
      </c>
      <c r="BH21">
        <v>609.4</v>
      </c>
      <c r="BI21">
        <v>547.70000000000005</v>
      </c>
      <c r="BJ21">
        <v>3.8</v>
      </c>
      <c r="BK21">
        <v>1069</v>
      </c>
      <c r="BL21">
        <v>11.6</v>
      </c>
      <c r="BM21">
        <v>96.4</v>
      </c>
      <c r="BN21">
        <v>965.3</v>
      </c>
      <c r="BO21">
        <v>18.899999999999999</v>
      </c>
      <c r="BP21">
        <v>315067.8</v>
      </c>
      <c r="BQ21">
        <v>315085</v>
      </c>
      <c r="BR21">
        <v>122.8</v>
      </c>
    </row>
    <row r="22" spans="1:70" x14ac:dyDescent="0.25">
      <c r="A22" t="s">
        <v>42</v>
      </c>
      <c r="B22" t="s">
        <v>16</v>
      </c>
      <c r="C22" s="87">
        <v>43684.81287037037</v>
      </c>
      <c r="D22">
        <v>10</v>
      </c>
      <c r="E22">
        <v>0.01</v>
      </c>
      <c r="F22">
        <v>9185</v>
      </c>
      <c r="G22">
        <v>152</v>
      </c>
      <c r="H22">
        <v>134</v>
      </c>
      <c r="I22">
        <v>133</v>
      </c>
      <c r="J22">
        <v>18</v>
      </c>
      <c r="K22">
        <v>120</v>
      </c>
      <c r="L22">
        <v>326</v>
      </c>
      <c r="M22">
        <v>7475</v>
      </c>
      <c r="N22">
        <v>242</v>
      </c>
      <c r="O22">
        <v>8943</v>
      </c>
      <c r="P22">
        <v>53</v>
      </c>
      <c r="Q22">
        <v>52</v>
      </c>
      <c r="R22">
        <v>7076</v>
      </c>
      <c r="S22">
        <v>918.94</v>
      </c>
      <c r="T22">
        <v>15.21</v>
      </c>
      <c r="U22">
        <v>13.41</v>
      </c>
      <c r="V22">
        <v>13.31</v>
      </c>
      <c r="W22">
        <v>1.8</v>
      </c>
      <c r="X22">
        <v>12.01</v>
      </c>
      <c r="Y22">
        <v>32.619999999999997</v>
      </c>
      <c r="Z22">
        <v>747.86</v>
      </c>
      <c r="AA22">
        <v>24.21</v>
      </c>
      <c r="AB22">
        <v>894.73</v>
      </c>
      <c r="AC22">
        <v>5.3</v>
      </c>
      <c r="AD22">
        <v>5.2</v>
      </c>
      <c r="AE22">
        <v>707.94</v>
      </c>
      <c r="AF22">
        <v>599354.4</v>
      </c>
      <c r="AG22">
        <v>126623.5</v>
      </c>
      <c r="AH22">
        <v>13247.5</v>
      </c>
      <c r="AI22">
        <v>13865.7</v>
      </c>
      <c r="AJ22">
        <v>36804.5</v>
      </c>
      <c r="AK22">
        <v>129446.6</v>
      </c>
      <c r="AL22">
        <v>232878</v>
      </c>
      <c r="AM22">
        <v>600526.9</v>
      </c>
      <c r="AN22">
        <v>1164168.8</v>
      </c>
      <c r="AO22">
        <v>599143.6</v>
      </c>
      <c r="AP22">
        <v>88653.8</v>
      </c>
      <c r="AQ22">
        <v>88522.6</v>
      </c>
      <c r="AR22">
        <v>599533.9</v>
      </c>
      <c r="AS22">
        <v>2431239</v>
      </c>
      <c r="AT22">
        <v>622102.5</v>
      </c>
      <c r="AU22">
        <v>34009</v>
      </c>
      <c r="AV22">
        <v>34467.300000000003</v>
      </c>
      <c r="AW22">
        <v>184615.5</v>
      </c>
      <c r="AX22">
        <v>682749.9</v>
      </c>
      <c r="AY22">
        <v>959642.4</v>
      </c>
      <c r="AZ22">
        <v>2505534.7999999998</v>
      </c>
      <c r="BA22">
        <v>5087701</v>
      </c>
      <c r="BB22">
        <v>2415706.7999999998</v>
      </c>
      <c r="BC22">
        <v>454423.6</v>
      </c>
      <c r="BD22">
        <v>451172</v>
      </c>
      <c r="BE22">
        <v>2458113.5</v>
      </c>
      <c r="BF22">
        <v>151.6</v>
      </c>
      <c r="BG22">
        <v>2153.3000000000002</v>
      </c>
      <c r="BH22">
        <v>532.4</v>
      </c>
      <c r="BI22">
        <v>440.6</v>
      </c>
      <c r="BJ22">
        <v>568.4</v>
      </c>
      <c r="BK22">
        <v>2036.7</v>
      </c>
      <c r="BL22">
        <v>535.20000000000005</v>
      </c>
      <c r="BM22">
        <v>146</v>
      </c>
      <c r="BN22">
        <v>284</v>
      </c>
      <c r="BO22">
        <v>148.6</v>
      </c>
      <c r="BP22">
        <v>305320.2</v>
      </c>
      <c r="BQ22">
        <v>306093.5</v>
      </c>
      <c r="BR22">
        <v>214.5</v>
      </c>
    </row>
    <row r="23" spans="1:70" x14ac:dyDescent="0.25">
      <c r="A23" t="s">
        <v>43</v>
      </c>
      <c r="B23" t="s">
        <v>18</v>
      </c>
      <c r="C23" s="87">
        <v>43684.81386574074</v>
      </c>
      <c r="D23">
        <v>10</v>
      </c>
      <c r="E23">
        <v>1.36</v>
      </c>
      <c r="F23">
        <v>14055</v>
      </c>
      <c r="G23">
        <v>173</v>
      </c>
      <c r="H23">
        <v>147</v>
      </c>
      <c r="I23">
        <v>156</v>
      </c>
      <c r="J23">
        <v>36</v>
      </c>
      <c r="K23">
        <v>131</v>
      </c>
      <c r="L23">
        <v>188</v>
      </c>
      <c r="M23">
        <v>49</v>
      </c>
      <c r="N23">
        <v>9059</v>
      </c>
      <c r="O23">
        <v>4996</v>
      </c>
      <c r="P23">
        <v>87</v>
      </c>
      <c r="Q23">
        <v>81</v>
      </c>
      <c r="R23">
        <v>11144</v>
      </c>
      <c r="S23">
        <v>1405.84</v>
      </c>
      <c r="T23">
        <v>17.3</v>
      </c>
      <c r="U23">
        <v>14.7</v>
      </c>
      <c r="V23">
        <v>15.6</v>
      </c>
      <c r="W23">
        <v>3.6</v>
      </c>
      <c r="X23">
        <v>13.1</v>
      </c>
      <c r="Y23">
        <v>18.8</v>
      </c>
      <c r="Z23">
        <v>4.9000000000000004</v>
      </c>
      <c r="AA23">
        <v>906.12</v>
      </c>
      <c r="AB23">
        <v>499.72</v>
      </c>
      <c r="AC23">
        <v>8.6999999999999993</v>
      </c>
      <c r="AD23">
        <v>8.1</v>
      </c>
      <c r="AE23">
        <v>1114.67</v>
      </c>
      <c r="AF23">
        <v>1196247.8</v>
      </c>
      <c r="AG23">
        <v>125558</v>
      </c>
      <c r="AH23">
        <v>13988.4</v>
      </c>
      <c r="AI23">
        <v>14262.1</v>
      </c>
      <c r="AJ23">
        <v>35680.300000000003</v>
      </c>
      <c r="AK23">
        <v>128424.3</v>
      </c>
      <c r="AL23">
        <v>231205.5</v>
      </c>
      <c r="AM23">
        <v>603408.80000000005</v>
      </c>
      <c r="AN23">
        <v>1193062.3</v>
      </c>
      <c r="AO23">
        <v>2353545</v>
      </c>
      <c r="AP23">
        <v>88993.600000000006</v>
      </c>
      <c r="AQ23">
        <v>88920.8</v>
      </c>
      <c r="AR23">
        <v>1193623.3</v>
      </c>
      <c r="AS23">
        <v>5161188.5</v>
      </c>
      <c r="AT23">
        <v>570806.19999999995</v>
      </c>
      <c r="AU23">
        <v>34179.199999999997</v>
      </c>
      <c r="AV23">
        <v>34976.6</v>
      </c>
      <c r="AW23">
        <v>167340.5</v>
      </c>
      <c r="AX23">
        <v>655536.9</v>
      </c>
      <c r="AY23">
        <v>922694.6</v>
      </c>
      <c r="AZ23">
        <v>2403936</v>
      </c>
      <c r="BA23">
        <v>5044828.5</v>
      </c>
      <c r="BB23">
        <v>10226424</v>
      </c>
      <c r="BC23">
        <v>452762.4</v>
      </c>
      <c r="BD23">
        <v>449088.6</v>
      </c>
      <c r="BE23">
        <v>5065482</v>
      </c>
      <c r="BF23">
        <v>432.7</v>
      </c>
      <c r="BG23">
        <v>2494.9</v>
      </c>
      <c r="BH23">
        <v>536</v>
      </c>
      <c r="BI23">
        <v>331.5</v>
      </c>
      <c r="BJ23">
        <v>127.9</v>
      </c>
      <c r="BK23">
        <v>2247.1</v>
      </c>
      <c r="BL23">
        <v>672.2</v>
      </c>
      <c r="BM23">
        <v>230.1</v>
      </c>
      <c r="BN23">
        <v>357.4</v>
      </c>
      <c r="BO23">
        <v>1212.0999999999999</v>
      </c>
      <c r="BP23">
        <v>313870.3</v>
      </c>
      <c r="BQ23">
        <v>309817.59999999998</v>
      </c>
      <c r="BR23">
        <v>405.5</v>
      </c>
    </row>
    <row r="24" spans="1:70" x14ac:dyDescent="0.25">
      <c r="A24" t="s">
        <v>44</v>
      </c>
      <c r="B24" t="s">
        <v>20</v>
      </c>
      <c r="C24" s="87">
        <v>43684.806875000002</v>
      </c>
      <c r="D24">
        <v>10</v>
      </c>
      <c r="E24">
        <v>0.03</v>
      </c>
      <c r="F24">
        <v>11101</v>
      </c>
      <c r="G24">
        <v>10544</v>
      </c>
      <c r="H24">
        <v>26</v>
      </c>
      <c r="I24">
        <v>36</v>
      </c>
      <c r="J24">
        <v>47</v>
      </c>
      <c r="K24">
        <v>1848</v>
      </c>
      <c r="L24">
        <v>70</v>
      </c>
      <c r="M24">
        <v>2</v>
      </c>
      <c r="N24">
        <v>1</v>
      </c>
      <c r="O24">
        <v>11100</v>
      </c>
      <c r="P24">
        <v>10716</v>
      </c>
      <c r="Q24">
        <v>10716</v>
      </c>
      <c r="R24">
        <v>256</v>
      </c>
      <c r="S24">
        <v>1110.19</v>
      </c>
      <c r="T24">
        <v>1054.49</v>
      </c>
      <c r="U24">
        <v>2.6</v>
      </c>
      <c r="V24">
        <v>3.6</v>
      </c>
      <c r="W24">
        <v>4.7</v>
      </c>
      <c r="X24">
        <v>184.82</v>
      </c>
      <c r="Y24">
        <v>7</v>
      </c>
      <c r="Z24">
        <v>0.2</v>
      </c>
      <c r="AA24">
        <v>0.1</v>
      </c>
      <c r="AB24">
        <v>1110.0899999999999</v>
      </c>
      <c r="AC24">
        <v>1071.69</v>
      </c>
      <c r="AD24">
        <v>1071.69</v>
      </c>
      <c r="AE24">
        <v>25.6</v>
      </c>
      <c r="AF24">
        <v>89194.4</v>
      </c>
      <c r="AG24">
        <v>89233.8</v>
      </c>
      <c r="AH24">
        <v>15819.8</v>
      </c>
      <c r="AI24">
        <v>15537.5</v>
      </c>
      <c r="AJ24">
        <v>44304</v>
      </c>
      <c r="AK24">
        <v>116482.8</v>
      </c>
      <c r="AL24">
        <v>189937</v>
      </c>
      <c r="AM24">
        <v>594820.1</v>
      </c>
      <c r="AN24">
        <v>1201176.3999999999</v>
      </c>
      <c r="AO24">
        <v>89194.3</v>
      </c>
      <c r="AP24">
        <v>89248</v>
      </c>
      <c r="AQ24">
        <v>89248</v>
      </c>
      <c r="AR24">
        <v>7710</v>
      </c>
      <c r="AS24">
        <v>442905.8</v>
      </c>
      <c r="AT24">
        <v>443455.6</v>
      </c>
      <c r="AU24">
        <v>32723.4</v>
      </c>
      <c r="AV24">
        <v>38114.800000000003</v>
      </c>
      <c r="AW24">
        <v>204492</v>
      </c>
      <c r="AX24">
        <v>631467.9</v>
      </c>
      <c r="AY24">
        <v>1022475.1</v>
      </c>
      <c r="AZ24">
        <v>2732499.5</v>
      </c>
      <c r="BA24">
        <v>4669750.5</v>
      </c>
      <c r="BB24">
        <v>442904.4</v>
      </c>
      <c r="BC24">
        <v>443635.4</v>
      </c>
      <c r="BD24">
        <v>443635.4</v>
      </c>
      <c r="BE24">
        <v>15074.3</v>
      </c>
      <c r="BF24">
        <v>315381.8</v>
      </c>
      <c r="BG24">
        <v>315657.59999999998</v>
      </c>
      <c r="BH24">
        <v>373.8</v>
      </c>
      <c r="BI24">
        <v>159.1</v>
      </c>
      <c r="BJ24">
        <v>91010.3</v>
      </c>
      <c r="BK24">
        <v>555391.4</v>
      </c>
      <c r="BL24">
        <v>1214930.3</v>
      </c>
      <c r="BM24">
        <v>18673.099999999999</v>
      </c>
      <c r="BN24">
        <v>405.8</v>
      </c>
      <c r="BO24">
        <v>315383.3</v>
      </c>
      <c r="BP24">
        <v>315735.59999999998</v>
      </c>
      <c r="BQ24">
        <v>315735.59999999998</v>
      </c>
      <c r="BR24">
        <v>157.80000000000001</v>
      </c>
    </row>
    <row r="25" spans="1:70" x14ac:dyDescent="0.25">
      <c r="A25" t="s">
        <v>45</v>
      </c>
      <c r="B25" t="s">
        <v>22</v>
      </c>
      <c r="C25" s="87">
        <v>43684.807870370372</v>
      </c>
      <c r="D25">
        <v>10</v>
      </c>
      <c r="E25">
        <v>0.63</v>
      </c>
      <c r="F25">
        <v>283203</v>
      </c>
      <c r="G25">
        <v>147</v>
      </c>
      <c r="H25">
        <v>276371</v>
      </c>
      <c r="I25">
        <v>270264</v>
      </c>
      <c r="J25">
        <v>72</v>
      </c>
      <c r="K25">
        <v>41</v>
      </c>
      <c r="L25">
        <v>5</v>
      </c>
      <c r="M25">
        <v>1</v>
      </c>
      <c r="N25">
        <v>2</v>
      </c>
      <c r="O25">
        <v>283201</v>
      </c>
      <c r="P25">
        <v>134</v>
      </c>
      <c r="Q25">
        <v>134</v>
      </c>
      <c r="R25">
        <v>282628</v>
      </c>
      <c r="S25">
        <v>28320.37</v>
      </c>
      <c r="T25">
        <v>14.7</v>
      </c>
      <c r="U25">
        <v>27637.17</v>
      </c>
      <c r="V25">
        <v>27026.47</v>
      </c>
      <c r="W25">
        <v>7.2</v>
      </c>
      <c r="X25">
        <v>4.0999999999999996</v>
      </c>
      <c r="Y25">
        <v>0.5</v>
      </c>
      <c r="Z25">
        <v>0.1</v>
      </c>
      <c r="AA25">
        <v>0.2</v>
      </c>
      <c r="AB25">
        <v>28320.17</v>
      </c>
      <c r="AC25">
        <v>13.4</v>
      </c>
      <c r="AD25">
        <v>13.4</v>
      </c>
      <c r="AE25">
        <v>28262.87</v>
      </c>
      <c r="AF25">
        <v>13600.7</v>
      </c>
      <c r="AG25">
        <v>89621.1</v>
      </c>
      <c r="AH25">
        <v>13614.9</v>
      </c>
      <c r="AI25">
        <v>13599.1</v>
      </c>
      <c r="AJ25">
        <v>44666.8</v>
      </c>
      <c r="AK25">
        <v>116468.7</v>
      </c>
      <c r="AL25">
        <v>201335.7</v>
      </c>
      <c r="AM25">
        <v>614826</v>
      </c>
      <c r="AN25">
        <v>1510722.5</v>
      </c>
      <c r="AO25">
        <v>13600.7</v>
      </c>
      <c r="AP25">
        <v>89690</v>
      </c>
      <c r="AQ25">
        <v>89690</v>
      </c>
      <c r="AR25">
        <v>13601.5</v>
      </c>
      <c r="AS25">
        <v>34539.9</v>
      </c>
      <c r="AT25">
        <v>441282.5</v>
      </c>
      <c r="AU25">
        <v>34555.5</v>
      </c>
      <c r="AV25">
        <v>34537.599999999999</v>
      </c>
      <c r="AW25">
        <v>152616</v>
      </c>
      <c r="AX25">
        <v>649366.80000000005</v>
      </c>
      <c r="AY25">
        <v>872711.4</v>
      </c>
      <c r="AZ25">
        <v>2388725.7999999998</v>
      </c>
      <c r="BA25">
        <v>5613793</v>
      </c>
      <c r="BB25">
        <v>34539.9</v>
      </c>
      <c r="BC25">
        <v>443590.3</v>
      </c>
      <c r="BD25">
        <v>443590.3</v>
      </c>
      <c r="BE25">
        <v>34540.199999999997</v>
      </c>
      <c r="BF25">
        <v>611.20000000000005</v>
      </c>
      <c r="BG25">
        <v>316964.40000000002</v>
      </c>
      <c r="BH25">
        <v>614.1</v>
      </c>
      <c r="BI25">
        <v>610.6</v>
      </c>
      <c r="BJ25">
        <v>2270.9</v>
      </c>
      <c r="BK25">
        <v>423136.7</v>
      </c>
      <c r="BL25">
        <v>6208.7</v>
      </c>
      <c r="BM25">
        <v>24082.3</v>
      </c>
      <c r="BN25">
        <v>4903.5</v>
      </c>
      <c r="BO25">
        <v>611.20000000000005</v>
      </c>
      <c r="BP25">
        <v>319236.2</v>
      </c>
      <c r="BQ25">
        <v>319236.2</v>
      </c>
      <c r="BR25">
        <v>611.29999999999995</v>
      </c>
    </row>
    <row r="26" spans="1:70" x14ac:dyDescent="0.25">
      <c r="A26" t="s">
        <v>48</v>
      </c>
      <c r="B26" t="s">
        <v>7</v>
      </c>
      <c r="C26" s="87">
        <v>43685.813425925924</v>
      </c>
      <c r="D26">
        <v>10</v>
      </c>
      <c r="E26">
        <v>0.1</v>
      </c>
      <c r="F26">
        <v>34116</v>
      </c>
      <c r="G26">
        <v>82</v>
      </c>
      <c r="H26">
        <v>4657</v>
      </c>
      <c r="I26">
        <v>32914</v>
      </c>
      <c r="J26">
        <v>49</v>
      </c>
      <c r="K26">
        <v>22</v>
      </c>
      <c r="L26">
        <v>6</v>
      </c>
      <c r="M26">
        <v>2</v>
      </c>
      <c r="N26">
        <v>3</v>
      </c>
      <c r="O26">
        <v>34113</v>
      </c>
      <c r="P26">
        <v>65</v>
      </c>
      <c r="Q26">
        <v>63</v>
      </c>
      <c r="R26">
        <v>19085</v>
      </c>
      <c r="S26">
        <v>3411.99</v>
      </c>
      <c r="T26">
        <v>8.1999999999999993</v>
      </c>
      <c r="U26">
        <v>465.75</v>
      </c>
      <c r="V26">
        <v>3291.77</v>
      </c>
      <c r="W26">
        <v>4.9000000000000004</v>
      </c>
      <c r="X26">
        <v>2.2000000000000002</v>
      </c>
      <c r="Y26">
        <v>0.6</v>
      </c>
      <c r="Z26">
        <v>0.2</v>
      </c>
      <c r="AA26">
        <v>0.3</v>
      </c>
      <c r="AB26">
        <v>3411.69</v>
      </c>
      <c r="AC26">
        <v>6.5</v>
      </c>
      <c r="AD26">
        <v>6.3</v>
      </c>
      <c r="AE26">
        <v>1908.72</v>
      </c>
      <c r="AF26">
        <v>17817.900000000001</v>
      </c>
      <c r="AG26">
        <v>86265.3</v>
      </c>
      <c r="AH26">
        <v>13582.8</v>
      </c>
      <c r="AI26">
        <v>17826.8</v>
      </c>
      <c r="AJ26">
        <v>36825.199999999997</v>
      </c>
      <c r="AK26">
        <v>125208.4</v>
      </c>
      <c r="AL26">
        <v>215675.3</v>
      </c>
      <c r="AM26">
        <v>515712.8</v>
      </c>
      <c r="AN26">
        <v>1167304.3</v>
      </c>
      <c r="AO26">
        <v>17817.8</v>
      </c>
      <c r="AP26">
        <v>86171.9</v>
      </c>
      <c r="AQ26">
        <v>86152.7</v>
      </c>
      <c r="AR26">
        <v>17708.599999999999</v>
      </c>
      <c r="AS26">
        <v>34969.9</v>
      </c>
      <c r="AT26">
        <v>432849.8</v>
      </c>
      <c r="AU26">
        <v>33639.699999999997</v>
      </c>
      <c r="AV26">
        <v>34972.400000000001</v>
      </c>
      <c r="AW26">
        <v>179553.2</v>
      </c>
      <c r="AX26">
        <v>641346.80000000005</v>
      </c>
      <c r="AY26">
        <v>996688.8</v>
      </c>
      <c r="AZ26">
        <v>2522785</v>
      </c>
      <c r="BA26">
        <v>4222420.5</v>
      </c>
      <c r="BB26">
        <v>34969.699999999997</v>
      </c>
      <c r="BC26">
        <v>431801.7</v>
      </c>
      <c r="BD26">
        <v>430930.5</v>
      </c>
      <c r="BE26">
        <v>34914.6</v>
      </c>
      <c r="BF26">
        <v>21.8</v>
      </c>
      <c r="BG26">
        <v>299492.40000000002</v>
      </c>
      <c r="BH26">
        <v>531.6</v>
      </c>
      <c r="BI26">
        <v>20</v>
      </c>
      <c r="BJ26">
        <v>57</v>
      </c>
      <c r="BK26">
        <v>394.5</v>
      </c>
      <c r="BL26">
        <v>389.9</v>
      </c>
      <c r="BM26">
        <v>2908.6</v>
      </c>
      <c r="BN26">
        <v>23496.5</v>
      </c>
      <c r="BO26">
        <v>21.8</v>
      </c>
      <c r="BP26">
        <v>302856.40000000002</v>
      </c>
      <c r="BQ26">
        <v>303092.2</v>
      </c>
      <c r="BR26">
        <v>109.4</v>
      </c>
    </row>
    <row r="27" spans="1:70" x14ac:dyDescent="0.25">
      <c r="A27" t="s">
        <v>49</v>
      </c>
      <c r="B27" t="s">
        <v>10</v>
      </c>
      <c r="C27" s="87">
        <v>43685.814432870371</v>
      </c>
      <c r="D27">
        <v>10</v>
      </c>
      <c r="E27">
        <v>0.04</v>
      </c>
      <c r="F27">
        <v>12607</v>
      </c>
      <c r="G27">
        <v>161</v>
      </c>
      <c r="H27">
        <v>307</v>
      </c>
      <c r="I27">
        <v>650</v>
      </c>
      <c r="J27">
        <v>11390</v>
      </c>
      <c r="K27">
        <v>22</v>
      </c>
      <c r="L27">
        <v>3</v>
      </c>
      <c r="M27">
        <v>0</v>
      </c>
      <c r="N27">
        <v>0</v>
      </c>
      <c r="O27">
        <v>12607</v>
      </c>
      <c r="P27">
        <v>40</v>
      </c>
      <c r="Q27">
        <v>40</v>
      </c>
      <c r="R27">
        <v>7386</v>
      </c>
      <c r="S27">
        <v>1260.71</v>
      </c>
      <c r="T27">
        <v>16.100000000000001</v>
      </c>
      <c r="U27">
        <v>30.7</v>
      </c>
      <c r="V27">
        <v>65</v>
      </c>
      <c r="W27">
        <v>1139.01</v>
      </c>
      <c r="X27">
        <v>2.2000000000000002</v>
      </c>
      <c r="Y27">
        <v>0.3</v>
      </c>
      <c r="Z27">
        <v>0</v>
      </c>
      <c r="AA27">
        <v>0</v>
      </c>
      <c r="AB27">
        <v>1260.71</v>
      </c>
      <c r="AC27">
        <v>4</v>
      </c>
      <c r="AD27">
        <v>4</v>
      </c>
      <c r="AE27">
        <v>738.6</v>
      </c>
      <c r="AF27">
        <v>36573.5</v>
      </c>
      <c r="AG27">
        <v>68911.3</v>
      </c>
      <c r="AH27">
        <v>13316.6</v>
      </c>
      <c r="AI27">
        <v>17273.8</v>
      </c>
      <c r="AJ27">
        <v>36656.5</v>
      </c>
      <c r="AK27">
        <v>119154.8</v>
      </c>
      <c r="AL27">
        <v>248008.5</v>
      </c>
      <c r="AM27" t="s">
        <v>166</v>
      </c>
      <c r="AN27" t="s">
        <v>166</v>
      </c>
      <c r="AO27">
        <v>36573.5</v>
      </c>
      <c r="AP27">
        <v>86987.3</v>
      </c>
      <c r="AQ27">
        <v>86987.3</v>
      </c>
      <c r="AR27">
        <v>36547.699999999997</v>
      </c>
      <c r="AS27">
        <v>180058</v>
      </c>
      <c r="AT27">
        <v>363686.1</v>
      </c>
      <c r="AU27">
        <v>33668.400000000001</v>
      </c>
      <c r="AV27">
        <v>34869.9</v>
      </c>
      <c r="AW27">
        <v>180425.5</v>
      </c>
      <c r="AX27">
        <v>615257.19999999995</v>
      </c>
      <c r="AY27">
        <v>1463700.3</v>
      </c>
      <c r="AZ27" t="s">
        <v>166</v>
      </c>
      <c r="BA27" t="s">
        <v>166</v>
      </c>
      <c r="BB27">
        <v>180058</v>
      </c>
      <c r="BC27">
        <v>425361.2</v>
      </c>
      <c r="BD27">
        <v>425361.2</v>
      </c>
      <c r="BE27">
        <v>179991.2</v>
      </c>
      <c r="BF27">
        <v>30.9</v>
      </c>
      <c r="BG27">
        <v>115</v>
      </c>
      <c r="BH27">
        <v>579.9</v>
      </c>
      <c r="BI27">
        <v>142.19999999999999</v>
      </c>
      <c r="BJ27">
        <v>26.1</v>
      </c>
      <c r="BK27">
        <v>7857.6</v>
      </c>
      <c r="BL27">
        <v>2.7</v>
      </c>
      <c r="BM27" t="s">
        <v>166</v>
      </c>
      <c r="BN27" t="s">
        <v>166</v>
      </c>
      <c r="BO27">
        <v>30.9</v>
      </c>
      <c r="BP27">
        <v>305560.3</v>
      </c>
      <c r="BQ27">
        <v>305560.3</v>
      </c>
      <c r="BR27">
        <v>109</v>
      </c>
    </row>
    <row r="28" spans="1:70" x14ac:dyDescent="0.25">
      <c r="A28" t="s">
        <v>50</v>
      </c>
      <c r="B28" t="s">
        <v>12</v>
      </c>
      <c r="C28" s="87">
        <v>43685.815428240741</v>
      </c>
      <c r="D28">
        <v>10</v>
      </c>
      <c r="E28">
        <v>0.02</v>
      </c>
      <c r="F28">
        <v>15874</v>
      </c>
      <c r="G28">
        <v>13268</v>
      </c>
      <c r="H28">
        <v>221</v>
      </c>
      <c r="I28">
        <v>262</v>
      </c>
      <c r="J28">
        <v>125</v>
      </c>
      <c r="K28">
        <v>14496</v>
      </c>
      <c r="L28">
        <v>1225</v>
      </c>
      <c r="M28">
        <v>10</v>
      </c>
      <c r="N28">
        <v>4</v>
      </c>
      <c r="O28">
        <v>15870</v>
      </c>
      <c r="P28">
        <v>46</v>
      </c>
      <c r="Q28">
        <v>45</v>
      </c>
      <c r="R28">
        <v>10370</v>
      </c>
      <c r="S28">
        <v>1587.4</v>
      </c>
      <c r="T28">
        <v>1326.8</v>
      </c>
      <c r="U28">
        <v>22.1</v>
      </c>
      <c r="V28">
        <v>26.2</v>
      </c>
      <c r="W28">
        <v>12.5</v>
      </c>
      <c r="X28">
        <v>1449.6</v>
      </c>
      <c r="Y28">
        <v>122.5</v>
      </c>
      <c r="Z28">
        <v>1</v>
      </c>
      <c r="AA28">
        <v>0.4</v>
      </c>
      <c r="AB28">
        <v>1587</v>
      </c>
      <c r="AC28">
        <v>4.5999999999999996</v>
      </c>
      <c r="AD28">
        <v>4.5</v>
      </c>
      <c r="AE28">
        <v>1037</v>
      </c>
      <c r="AF28">
        <v>128895.7</v>
      </c>
      <c r="AG28">
        <v>128621.3</v>
      </c>
      <c r="AH28">
        <v>13505.9</v>
      </c>
      <c r="AI28">
        <v>13847.5</v>
      </c>
      <c r="AJ28">
        <v>37050.199999999997</v>
      </c>
      <c r="AK28">
        <v>129165</v>
      </c>
      <c r="AL28">
        <v>174280.8</v>
      </c>
      <c r="AM28">
        <v>477657.4</v>
      </c>
      <c r="AN28">
        <v>1602675.1</v>
      </c>
      <c r="AO28">
        <v>128893.8</v>
      </c>
      <c r="AP28">
        <v>87683.9</v>
      </c>
      <c r="AQ28">
        <v>87678.5</v>
      </c>
      <c r="AR28">
        <v>129035.6</v>
      </c>
      <c r="AS28">
        <v>670113.4</v>
      </c>
      <c r="AT28">
        <v>667499.9</v>
      </c>
      <c r="AU28">
        <v>33714.800000000003</v>
      </c>
      <c r="AV28">
        <v>34090.199999999997</v>
      </c>
      <c r="AW28">
        <v>183129.4</v>
      </c>
      <c r="AX28">
        <v>676578.9</v>
      </c>
      <c r="AY28">
        <v>870383.1</v>
      </c>
      <c r="AZ28">
        <v>2320168.5</v>
      </c>
      <c r="BA28">
        <v>6994301.5</v>
      </c>
      <c r="BB28">
        <v>670092.4</v>
      </c>
      <c r="BC28">
        <v>433172.9</v>
      </c>
      <c r="BD28">
        <v>433030.8</v>
      </c>
      <c r="BE28">
        <v>672745.9</v>
      </c>
      <c r="BF28">
        <v>62.9</v>
      </c>
      <c r="BG28">
        <v>58.9</v>
      </c>
      <c r="BH28">
        <v>603.20000000000005</v>
      </c>
      <c r="BI28">
        <v>548</v>
      </c>
      <c r="BJ28">
        <v>56.7</v>
      </c>
      <c r="BK28">
        <v>60.5</v>
      </c>
      <c r="BL28">
        <v>93.5</v>
      </c>
      <c r="BM28">
        <v>375.3</v>
      </c>
      <c r="BN28">
        <v>2568</v>
      </c>
      <c r="BO28">
        <v>62.8</v>
      </c>
      <c r="BP28">
        <v>310534.2</v>
      </c>
      <c r="BQ28">
        <v>310731</v>
      </c>
      <c r="BR28">
        <v>130.9</v>
      </c>
    </row>
    <row r="29" spans="1:70" x14ac:dyDescent="0.25">
      <c r="A29" t="s">
        <v>51</v>
      </c>
      <c r="B29" t="s">
        <v>14</v>
      </c>
      <c r="C29" s="87">
        <v>43685.816423611112</v>
      </c>
      <c r="D29">
        <v>10</v>
      </c>
      <c r="E29">
        <v>0.02</v>
      </c>
      <c r="F29">
        <v>8923</v>
      </c>
      <c r="G29">
        <v>238</v>
      </c>
      <c r="H29">
        <v>143</v>
      </c>
      <c r="I29">
        <v>154</v>
      </c>
      <c r="J29">
        <v>26</v>
      </c>
      <c r="K29">
        <v>249</v>
      </c>
      <c r="L29">
        <v>7932</v>
      </c>
      <c r="M29">
        <v>18</v>
      </c>
      <c r="N29">
        <v>4</v>
      </c>
      <c r="O29">
        <v>8919</v>
      </c>
      <c r="P29">
        <v>45</v>
      </c>
      <c r="Q29">
        <v>45</v>
      </c>
      <c r="R29">
        <v>5037</v>
      </c>
      <c r="S29">
        <v>892.31</v>
      </c>
      <c r="T29">
        <v>23.8</v>
      </c>
      <c r="U29">
        <v>14.3</v>
      </c>
      <c r="V29">
        <v>15.4</v>
      </c>
      <c r="W29">
        <v>2.6</v>
      </c>
      <c r="X29">
        <v>24.9</v>
      </c>
      <c r="Y29">
        <v>793.21</v>
      </c>
      <c r="Z29">
        <v>1.8</v>
      </c>
      <c r="AA29">
        <v>0.4</v>
      </c>
      <c r="AB29">
        <v>891.91</v>
      </c>
      <c r="AC29">
        <v>4.5</v>
      </c>
      <c r="AD29">
        <v>4.5</v>
      </c>
      <c r="AE29">
        <v>503.71</v>
      </c>
      <c r="AF29">
        <v>227804.1</v>
      </c>
      <c r="AG29">
        <v>126805.3</v>
      </c>
      <c r="AH29">
        <v>13274.3</v>
      </c>
      <c r="AI29">
        <v>13498.7</v>
      </c>
      <c r="AJ29">
        <v>36519.800000000003</v>
      </c>
      <c r="AK29">
        <v>129076.7</v>
      </c>
      <c r="AL29">
        <v>228885.3</v>
      </c>
      <c r="AM29">
        <v>450542.7</v>
      </c>
      <c r="AN29">
        <v>1205852.5</v>
      </c>
      <c r="AO29">
        <v>227801.5</v>
      </c>
      <c r="AP29">
        <v>86414.399999999994</v>
      </c>
      <c r="AQ29">
        <v>86414.399999999994</v>
      </c>
      <c r="AR29">
        <v>227631.2</v>
      </c>
      <c r="AS29">
        <v>892832.1</v>
      </c>
      <c r="AT29">
        <v>644628.1</v>
      </c>
      <c r="AU29">
        <v>33463.300000000003</v>
      </c>
      <c r="AV29">
        <v>33525.1</v>
      </c>
      <c r="AW29">
        <v>179550.7</v>
      </c>
      <c r="AX29">
        <v>681351</v>
      </c>
      <c r="AY29">
        <v>935017.4</v>
      </c>
      <c r="AZ29">
        <v>1834187</v>
      </c>
      <c r="BA29">
        <v>5362047</v>
      </c>
      <c r="BB29">
        <v>892721</v>
      </c>
      <c r="BC29">
        <v>429726.3</v>
      </c>
      <c r="BD29">
        <v>429726.3</v>
      </c>
      <c r="BE29">
        <v>885348.6</v>
      </c>
      <c r="BF29">
        <v>29.1</v>
      </c>
      <c r="BG29">
        <v>1710.8</v>
      </c>
      <c r="BH29">
        <v>596.20000000000005</v>
      </c>
      <c r="BI29">
        <v>563.5</v>
      </c>
      <c r="BJ29">
        <v>211.6</v>
      </c>
      <c r="BK29">
        <v>397.1</v>
      </c>
      <c r="BL29">
        <v>19.600000000000001</v>
      </c>
      <c r="BM29">
        <v>85</v>
      </c>
      <c r="BN29">
        <v>684.1</v>
      </c>
      <c r="BO29">
        <v>29.1</v>
      </c>
      <c r="BP29">
        <v>303588.40000000002</v>
      </c>
      <c r="BQ29">
        <v>303588.40000000002</v>
      </c>
      <c r="BR29">
        <v>124.2</v>
      </c>
    </row>
    <row r="30" spans="1:70" x14ac:dyDescent="0.25">
      <c r="A30" t="s">
        <v>52</v>
      </c>
      <c r="B30" t="s">
        <v>16</v>
      </c>
      <c r="C30" s="87">
        <v>43685.817418981482</v>
      </c>
      <c r="D30">
        <v>10</v>
      </c>
      <c r="E30">
        <v>0.03</v>
      </c>
      <c r="F30">
        <v>10298</v>
      </c>
      <c r="G30">
        <v>128</v>
      </c>
      <c r="H30">
        <v>167</v>
      </c>
      <c r="I30">
        <v>184</v>
      </c>
      <c r="J30">
        <v>28</v>
      </c>
      <c r="K30">
        <v>102</v>
      </c>
      <c r="L30">
        <v>220</v>
      </c>
      <c r="M30">
        <v>8421</v>
      </c>
      <c r="N30">
        <v>274</v>
      </c>
      <c r="O30">
        <v>10024</v>
      </c>
      <c r="P30">
        <v>44</v>
      </c>
      <c r="Q30">
        <v>43</v>
      </c>
      <c r="R30">
        <v>7803</v>
      </c>
      <c r="S30">
        <v>1029.83</v>
      </c>
      <c r="T30">
        <v>12.8</v>
      </c>
      <c r="U30">
        <v>16.7</v>
      </c>
      <c r="V30">
        <v>18.399999999999999</v>
      </c>
      <c r="W30">
        <v>2.8</v>
      </c>
      <c r="X30">
        <v>10.199999999999999</v>
      </c>
      <c r="Y30">
        <v>22</v>
      </c>
      <c r="Z30">
        <v>842.13</v>
      </c>
      <c r="AA30">
        <v>27.4</v>
      </c>
      <c r="AB30">
        <v>1002.43</v>
      </c>
      <c r="AC30">
        <v>4.4000000000000004</v>
      </c>
      <c r="AD30">
        <v>4.3</v>
      </c>
      <c r="AE30">
        <v>780.32</v>
      </c>
      <c r="AF30">
        <v>597208.9</v>
      </c>
      <c r="AG30">
        <v>126245.4</v>
      </c>
      <c r="AH30">
        <v>13286.1</v>
      </c>
      <c r="AI30">
        <v>13778</v>
      </c>
      <c r="AJ30">
        <v>36706.9</v>
      </c>
      <c r="AK30">
        <v>130212</v>
      </c>
      <c r="AL30">
        <v>229935.5</v>
      </c>
      <c r="AM30">
        <v>598306.5</v>
      </c>
      <c r="AN30">
        <v>1158171.8</v>
      </c>
      <c r="AO30">
        <v>596981</v>
      </c>
      <c r="AP30">
        <v>87366.1</v>
      </c>
      <c r="AQ30">
        <v>87238.399999999994</v>
      </c>
      <c r="AR30">
        <v>597314.4</v>
      </c>
      <c r="AS30">
        <v>2424774.5</v>
      </c>
      <c r="AT30">
        <v>610868</v>
      </c>
      <c r="AU30">
        <v>33746.300000000003</v>
      </c>
      <c r="AV30">
        <v>34255.4</v>
      </c>
      <c r="AW30">
        <v>181303.8</v>
      </c>
      <c r="AX30">
        <v>669310.1</v>
      </c>
      <c r="AY30">
        <v>940124.6</v>
      </c>
      <c r="AZ30">
        <v>2497975.7999999998</v>
      </c>
      <c r="BA30">
        <v>5031754</v>
      </c>
      <c r="BB30">
        <v>2410257.2999999998</v>
      </c>
      <c r="BC30">
        <v>436174.8</v>
      </c>
      <c r="BD30">
        <v>436174.1</v>
      </c>
      <c r="BE30">
        <v>2451582</v>
      </c>
      <c r="BF30">
        <v>138.4</v>
      </c>
      <c r="BG30">
        <v>2948.6</v>
      </c>
      <c r="BH30">
        <v>581</v>
      </c>
      <c r="BI30">
        <v>458</v>
      </c>
      <c r="BJ30">
        <v>225.8</v>
      </c>
      <c r="BK30">
        <v>2829.8</v>
      </c>
      <c r="BL30">
        <v>680.9</v>
      </c>
      <c r="BM30">
        <v>137.9</v>
      </c>
      <c r="BN30">
        <v>277.10000000000002</v>
      </c>
      <c r="BO30">
        <v>135.1</v>
      </c>
      <c r="BP30">
        <v>308754.90000000002</v>
      </c>
      <c r="BQ30">
        <v>308955.40000000002</v>
      </c>
      <c r="BR30">
        <v>203.2</v>
      </c>
    </row>
    <row r="31" spans="1:70" x14ac:dyDescent="0.25">
      <c r="A31" t="s">
        <v>53</v>
      </c>
      <c r="B31" t="s">
        <v>18</v>
      </c>
      <c r="C31" s="87">
        <v>43685.818425925929</v>
      </c>
      <c r="D31">
        <v>10</v>
      </c>
      <c r="E31">
        <v>1.62</v>
      </c>
      <c r="F31">
        <v>12431</v>
      </c>
      <c r="G31">
        <v>182</v>
      </c>
      <c r="H31">
        <v>185</v>
      </c>
      <c r="I31">
        <v>206</v>
      </c>
      <c r="J31">
        <v>33</v>
      </c>
      <c r="K31">
        <v>147</v>
      </c>
      <c r="L31">
        <v>221</v>
      </c>
      <c r="M31">
        <v>57</v>
      </c>
      <c r="N31">
        <v>7442</v>
      </c>
      <c r="O31">
        <v>4989</v>
      </c>
      <c r="P31">
        <v>77</v>
      </c>
      <c r="Q31">
        <v>74</v>
      </c>
      <c r="R31">
        <v>9844</v>
      </c>
      <c r="S31">
        <v>1243.21</v>
      </c>
      <c r="T31">
        <v>18.2</v>
      </c>
      <c r="U31">
        <v>18.5</v>
      </c>
      <c r="V31">
        <v>20.6</v>
      </c>
      <c r="W31">
        <v>3.3</v>
      </c>
      <c r="X31">
        <v>14.7</v>
      </c>
      <c r="Y31">
        <v>22.1</v>
      </c>
      <c r="Z31">
        <v>5.7</v>
      </c>
      <c r="AA31">
        <v>744.27</v>
      </c>
      <c r="AB31">
        <v>498.94</v>
      </c>
      <c r="AC31">
        <v>7.7</v>
      </c>
      <c r="AD31">
        <v>7.4</v>
      </c>
      <c r="AE31">
        <v>984.49</v>
      </c>
      <c r="AF31">
        <v>1177712.3999999999</v>
      </c>
      <c r="AG31">
        <v>124400.2</v>
      </c>
      <c r="AH31">
        <v>13283</v>
      </c>
      <c r="AI31">
        <v>13572.3</v>
      </c>
      <c r="AJ31">
        <v>35772.1</v>
      </c>
      <c r="AK31">
        <v>128023.9</v>
      </c>
      <c r="AL31">
        <v>229110.3</v>
      </c>
      <c r="AM31">
        <v>592293.6</v>
      </c>
      <c r="AN31">
        <v>1173735</v>
      </c>
      <c r="AO31">
        <v>2319042.5</v>
      </c>
      <c r="AP31">
        <v>87402.1</v>
      </c>
      <c r="AQ31">
        <v>87316.5</v>
      </c>
      <c r="AR31">
        <v>1174100.3</v>
      </c>
      <c r="AS31">
        <v>5122158.5</v>
      </c>
      <c r="AT31">
        <v>591184.4</v>
      </c>
      <c r="AU31">
        <v>33294.9</v>
      </c>
      <c r="AV31">
        <v>34012.300000000003</v>
      </c>
      <c r="AW31">
        <v>175260</v>
      </c>
      <c r="AX31">
        <v>673158.5</v>
      </c>
      <c r="AY31">
        <v>935028.8</v>
      </c>
      <c r="AZ31">
        <v>2464092.2999999998</v>
      </c>
      <c r="BA31">
        <v>4977774.5</v>
      </c>
      <c r="BB31">
        <v>10257431</v>
      </c>
      <c r="BC31">
        <v>433777.5</v>
      </c>
      <c r="BD31">
        <v>432235.6</v>
      </c>
      <c r="BE31">
        <v>4990686</v>
      </c>
      <c r="BF31">
        <v>650.5</v>
      </c>
      <c r="BG31">
        <v>2989</v>
      </c>
      <c r="BH31">
        <v>574.9</v>
      </c>
      <c r="BI31">
        <v>471.8</v>
      </c>
      <c r="BJ31">
        <v>222.8</v>
      </c>
      <c r="BK31">
        <v>2761.3</v>
      </c>
      <c r="BL31">
        <v>802.9</v>
      </c>
      <c r="BM31">
        <v>419.2</v>
      </c>
      <c r="BN31">
        <v>547.79999999999995</v>
      </c>
      <c r="BO31">
        <v>1727.6</v>
      </c>
      <c r="BP31">
        <v>303920.90000000002</v>
      </c>
      <c r="BQ31">
        <v>304329.09999999998</v>
      </c>
      <c r="BR31">
        <v>598.29999999999995</v>
      </c>
    </row>
    <row r="32" spans="1:70" x14ac:dyDescent="0.25">
      <c r="A32" t="s">
        <v>54</v>
      </c>
      <c r="B32" t="s">
        <v>20</v>
      </c>
      <c r="C32" s="87">
        <v>43685.811435185184</v>
      </c>
      <c r="D32">
        <v>10</v>
      </c>
      <c r="E32">
        <v>0.03</v>
      </c>
      <c r="F32">
        <v>9079</v>
      </c>
      <c r="G32">
        <v>8688</v>
      </c>
      <c r="H32">
        <v>27</v>
      </c>
      <c r="I32">
        <v>20</v>
      </c>
      <c r="J32">
        <v>43</v>
      </c>
      <c r="K32">
        <v>1519</v>
      </c>
      <c r="L32">
        <v>64</v>
      </c>
      <c r="M32">
        <v>3</v>
      </c>
      <c r="N32">
        <v>0</v>
      </c>
      <c r="O32">
        <v>9079</v>
      </c>
      <c r="P32">
        <v>8824</v>
      </c>
      <c r="Q32">
        <v>8824</v>
      </c>
      <c r="R32">
        <v>183</v>
      </c>
      <c r="S32">
        <v>907.96</v>
      </c>
      <c r="T32">
        <v>868.85</v>
      </c>
      <c r="U32">
        <v>2.7</v>
      </c>
      <c r="V32">
        <v>2</v>
      </c>
      <c r="W32">
        <v>4.3</v>
      </c>
      <c r="X32">
        <v>151.91</v>
      </c>
      <c r="Y32">
        <v>6.4</v>
      </c>
      <c r="Z32">
        <v>0.3</v>
      </c>
      <c r="AA32">
        <v>0</v>
      </c>
      <c r="AB32">
        <v>907.96</v>
      </c>
      <c r="AC32">
        <v>882.46</v>
      </c>
      <c r="AD32">
        <v>882.46</v>
      </c>
      <c r="AE32">
        <v>18.3</v>
      </c>
      <c r="AF32">
        <v>86675.9</v>
      </c>
      <c r="AG32">
        <v>86712</v>
      </c>
      <c r="AH32">
        <v>16485.8</v>
      </c>
      <c r="AI32">
        <v>15819.3</v>
      </c>
      <c r="AJ32">
        <v>43824.800000000003</v>
      </c>
      <c r="AK32">
        <v>112685.5</v>
      </c>
      <c r="AL32">
        <v>189073.3</v>
      </c>
      <c r="AM32">
        <v>546810.69999999995</v>
      </c>
      <c r="AN32" t="s">
        <v>166</v>
      </c>
      <c r="AO32">
        <v>86675.9</v>
      </c>
      <c r="AP32">
        <v>86720.5</v>
      </c>
      <c r="AQ32">
        <v>86720.5</v>
      </c>
      <c r="AR32">
        <v>9180.5</v>
      </c>
      <c r="AS32">
        <v>430505.3</v>
      </c>
      <c r="AT32">
        <v>431043.2</v>
      </c>
      <c r="AU32">
        <v>33418.300000000003</v>
      </c>
      <c r="AV32">
        <v>36032.400000000001</v>
      </c>
      <c r="AW32">
        <v>226542.6</v>
      </c>
      <c r="AX32">
        <v>609789</v>
      </c>
      <c r="AY32">
        <v>1018310.4</v>
      </c>
      <c r="AZ32">
        <v>3109949.5</v>
      </c>
      <c r="BA32" t="s">
        <v>166</v>
      </c>
      <c r="BB32">
        <v>430505.3</v>
      </c>
      <c r="BC32">
        <v>431141.3</v>
      </c>
      <c r="BD32">
        <v>431141.3</v>
      </c>
      <c r="BE32">
        <v>21504.400000000001</v>
      </c>
      <c r="BF32">
        <v>306647.09999999998</v>
      </c>
      <c r="BG32">
        <v>306926.3</v>
      </c>
      <c r="BH32">
        <v>434.1</v>
      </c>
      <c r="BI32">
        <v>307.3</v>
      </c>
      <c r="BJ32">
        <v>81043.399999999994</v>
      </c>
      <c r="BK32">
        <v>539138.6</v>
      </c>
      <c r="BL32">
        <v>1326923.8999999999</v>
      </c>
      <c r="BM32">
        <v>4550065.5</v>
      </c>
      <c r="BN32" t="s">
        <v>166</v>
      </c>
      <c r="BO32">
        <v>306647.09999999998</v>
      </c>
      <c r="BP32">
        <v>306968.3</v>
      </c>
      <c r="BQ32">
        <v>306968.3</v>
      </c>
      <c r="BR32">
        <v>194.6</v>
      </c>
    </row>
    <row r="33" spans="1:70" x14ac:dyDescent="0.25">
      <c r="A33" t="s">
        <v>55</v>
      </c>
      <c r="B33" t="s">
        <v>22</v>
      </c>
      <c r="C33" s="87">
        <v>43685.812430555554</v>
      </c>
      <c r="D33">
        <v>10</v>
      </c>
      <c r="E33">
        <v>0.55000000000000004</v>
      </c>
      <c r="F33">
        <v>224309</v>
      </c>
      <c r="G33">
        <v>197</v>
      </c>
      <c r="H33">
        <v>219806</v>
      </c>
      <c r="I33">
        <v>214111</v>
      </c>
      <c r="J33">
        <v>55</v>
      </c>
      <c r="K33">
        <v>59</v>
      </c>
      <c r="L33">
        <v>5</v>
      </c>
      <c r="M33">
        <v>1</v>
      </c>
      <c r="N33">
        <v>1</v>
      </c>
      <c r="O33">
        <v>224308</v>
      </c>
      <c r="P33">
        <v>207</v>
      </c>
      <c r="Q33">
        <v>206</v>
      </c>
      <c r="R33">
        <v>223809</v>
      </c>
      <c r="S33">
        <v>22430.83</v>
      </c>
      <c r="T33">
        <v>19.7</v>
      </c>
      <c r="U33">
        <v>21980.53</v>
      </c>
      <c r="V33">
        <v>21411.040000000001</v>
      </c>
      <c r="W33">
        <v>5.5</v>
      </c>
      <c r="X33">
        <v>5.9</v>
      </c>
      <c r="Y33">
        <v>0.5</v>
      </c>
      <c r="Z33">
        <v>0.1</v>
      </c>
      <c r="AA33">
        <v>0.1</v>
      </c>
      <c r="AB33">
        <v>22430.73</v>
      </c>
      <c r="AC33">
        <v>20.7</v>
      </c>
      <c r="AD33">
        <v>20.6</v>
      </c>
      <c r="AE33">
        <v>22380.83</v>
      </c>
      <c r="AF33">
        <v>13214.6</v>
      </c>
      <c r="AG33">
        <v>87914.4</v>
      </c>
      <c r="AH33">
        <v>13225.4</v>
      </c>
      <c r="AI33">
        <v>13226.7</v>
      </c>
      <c r="AJ33">
        <v>38508.5</v>
      </c>
      <c r="AK33">
        <v>112254.3</v>
      </c>
      <c r="AL33">
        <v>209541.7</v>
      </c>
      <c r="AM33">
        <v>527695.4</v>
      </c>
      <c r="AN33">
        <v>1325208.3</v>
      </c>
      <c r="AO33">
        <v>13214.6</v>
      </c>
      <c r="AP33">
        <v>87829.9</v>
      </c>
      <c r="AQ33">
        <v>87826.6</v>
      </c>
      <c r="AR33">
        <v>13214.6</v>
      </c>
      <c r="AS33">
        <v>33562.699999999997</v>
      </c>
      <c r="AT33">
        <v>436622.9</v>
      </c>
      <c r="AU33">
        <v>33576.699999999997</v>
      </c>
      <c r="AV33">
        <v>33574.199999999997</v>
      </c>
      <c r="AW33">
        <v>159845.6</v>
      </c>
      <c r="AX33">
        <v>608220.9</v>
      </c>
      <c r="AY33">
        <v>943552.8</v>
      </c>
      <c r="AZ33">
        <v>2943455.5</v>
      </c>
      <c r="BA33">
        <v>3394711</v>
      </c>
      <c r="BB33">
        <v>33562.699999999997</v>
      </c>
      <c r="BC33">
        <v>436102.40000000002</v>
      </c>
      <c r="BD33">
        <v>435967.5</v>
      </c>
      <c r="BE33">
        <v>33562.699999999997</v>
      </c>
      <c r="BF33">
        <v>594.70000000000005</v>
      </c>
      <c r="BG33">
        <v>309550.09999999998</v>
      </c>
      <c r="BH33">
        <v>597.1</v>
      </c>
      <c r="BI33">
        <v>595.6</v>
      </c>
      <c r="BJ33">
        <v>2345.3000000000002</v>
      </c>
      <c r="BK33">
        <v>460642.2</v>
      </c>
      <c r="BL33">
        <v>12151.1</v>
      </c>
      <c r="BM33">
        <v>234.8</v>
      </c>
      <c r="BN33">
        <v>39495.9</v>
      </c>
      <c r="BO33">
        <v>594.70000000000005</v>
      </c>
      <c r="BP33">
        <v>309375.7</v>
      </c>
      <c r="BQ33">
        <v>309403.90000000002</v>
      </c>
      <c r="BR33">
        <v>594.79999999999995</v>
      </c>
    </row>
    <row r="34" spans="1:70" x14ac:dyDescent="0.25">
      <c r="A34" t="s">
        <v>58</v>
      </c>
      <c r="B34" t="s">
        <v>7</v>
      </c>
      <c r="C34" s="87">
        <v>43686.794328703705</v>
      </c>
      <c r="D34">
        <v>10</v>
      </c>
      <c r="E34">
        <v>7.0000000000000007E-2</v>
      </c>
      <c r="F34">
        <v>28839</v>
      </c>
      <c r="G34">
        <v>49</v>
      </c>
      <c r="H34">
        <v>3835</v>
      </c>
      <c r="I34">
        <v>27950</v>
      </c>
      <c r="J34">
        <v>46</v>
      </c>
      <c r="K34">
        <v>13</v>
      </c>
      <c r="L34">
        <v>6</v>
      </c>
      <c r="M34">
        <v>3</v>
      </c>
      <c r="N34">
        <v>1</v>
      </c>
      <c r="O34">
        <v>28838</v>
      </c>
      <c r="P34">
        <v>36</v>
      </c>
      <c r="Q34">
        <v>36</v>
      </c>
      <c r="R34">
        <v>15986</v>
      </c>
      <c r="S34">
        <v>2883.9</v>
      </c>
      <c r="T34">
        <v>4.9000000000000004</v>
      </c>
      <c r="U34">
        <v>383.5</v>
      </c>
      <c r="V34">
        <v>2795</v>
      </c>
      <c r="W34">
        <v>4.5999999999999996</v>
      </c>
      <c r="X34">
        <v>1.3</v>
      </c>
      <c r="Y34">
        <v>0.6</v>
      </c>
      <c r="Z34">
        <v>0.3</v>
      </c>
      <c r="AA34">
        <v>0.1</v>
      </c>
      <c r="AB34">
        <v>2883.8</v>
      </c>
      <c r="AC34">
        <v>3.6</v>
      </c>
      <c r="AD34">
        <v>3.6</v>
      </c>
      <c r="AE34">
        <v>1598.6</v>
      </c>
      <c r="AF34">
        <v>18100.099999999999</v>
      </c>
      <c r="AG34">
        <v>87835.6</v>
      </c>
      <c r="AH34">
        <v>13766.9</v>
      </c>
      <c r="AI34">
        <v>18108</v>
      </c>
      <c r="AJ34">
        <v>39358.6</v>
      </c>
      <c r="AK34">
        <v>107539.4</v>
      </c>
      <c r="AL34">
        <v>218372.9</v>
      </c>
      <c r="AM34">
        <v>455298.2</v>
      </c>
      <c r="AN34">
        <v>1225290.6000000001</v>
      </c>
      <c r="AO34">
        <v>18100.099999999999</v>
      </c>
      <c r="AP34">
        <v>87483</v>
      </c>
      <c r="AQ34">
        <v>87483</v>
      </c>
      <c r="AR34">
        <v>17993.7</v>
      </c>
      <c r="AS34">
        <v>35447.1</v>
      </c>
      <c r="AT34">
        <v>435478.8</v>
      </c>
      <c r="AU34">
        <v>34059.4</v>
      </c>
      <c r="AV34">
        <v>35448.1</v>
      </c>
      <c r="AW34">
        <v>185385.7</v>
      </c>
      <c r="AX34">
        <v>575209.5</v>
      </c>
      <c r="AY34">
        <v>680661.9</v>
      </c>
      <c r="AZ34">
        <v>1504520.5</v>
      </c>
      <c r="BA34">
        <v>5127517.5</v>
      </c>
      <c r="BB34">
        <v>35447.1</v>
      </c>
      <c r="BC34">
        <v>430191.6</v>
      </c>
      <c r="BD34">
        <v>430191.6</v>
      </c>
      <c r="BE34">
        <v>35406.400000000001</v>
      </c>
      <c r="BF34">
        <v>20.2</v>
      </c>
      <c r="BG34">
        <v>296280.3</v>
      </c>
      <c r="BH34">
        <v>548.5</v>
      </c>
      <c r="BI34">
        <v>18.8</v>
      </c>
      <c r="BJ34">
        <v>46.2</v>
      </c>
      <c r="BK34">
        <v>4036.5</v>
      </c>
      <c r="BL34">
        <v>56.4</v>
      </c>
      <c r="BM34">
        <v>454</v>
      </c>
      <c r="BN34">
        <v>2300</v>
      </c>
      <c r="BO34">
        <v>20.2</v>
      </c>
      <c r="BP34">
        <v>300369.59999999998</v>
      </c>
      <c r="BQ34">
        <v>300369.59999999998</v>
      </c>
      <c r="BR34">
        <v>106.8</v>
      </c>
    </row>
    <row r="35" spans="1:70" x14ac:dyDescent="0.25">
      <c r="A35" t="s">
        <v>59</v>
      </c>
      <c r="B35" t="s">
        <v>10</v>
      </c>
      <c r="C35" s="87">
        <v>43686.795324074075</v>
      </c>
      <c r="D35">
        <v>10</v>
      </c>
      <c r="E35">
        <v>0.01</v>
      </c>
      <c r="F35">
        <v>11740</v>
      </c>
      <c r="G35">
        <v>168</v>
      </c>
      <c r="H35">
        <v>198</v>
      </c>
      <c r="I35">
        <v>511</v>
      </c>
      <c r="J35">
        <v>10615</v>
      </c>
      <c r="K35">
        <v>32</v>
      </c>
      <c r="L35">
        <v>5</v>
      </c>
      <c r="M35">
        <v>1</v>
      </c>
      <c r="N35">
        <v>3</v>
      </c>
      <c r="O35">
        <v>11737</v>
      </c>
      <c r="P35">
        <v>55</v>
      </c>
      <c r="Q35">
        <v>55</v>
      </c>
      <c r="R35">
        <v>6255</v>
      </c>
      <c r="S35">
        <v>1174.07</v>
      </c>
      <c r="T35">
        <v>16.8</v>
      </c>
      <c r="U35">
        <v>19.8</v>
      </c>
      <c r="V35">
        <v>51.1</v>
      </c>
      <c r="W35">
        <v>1061.56</v>
      </c>
      <c r="X35">
        <v>3.2</v>
      </c>
      <c r="Y35">
        <v>0.5</v>
      </c>
      <c r="Z35">
        <v>0.1</v>
      </c>
      <c r="AA35">
        <v>0.3</v>
      </c>
      <c r="AB35">
        <v>1173.77</v>
      </c>
      <c r="AC35">
        <v>5.5</v>
      </c>
      <c r="AD35">
        <v>5.5</v>
      </c>
      <c r="AE35">
        <v>625.54</v>
      </c>
      <c r="AF35">
        <v>36782</v>
      </c>
      <c r="AG35">
        <v>84131.9</v>
      </c>
      <c r="AH35">
        <v>13433.2</v>
      </c>
      <c r="AI35">
        <v>17668.7</v>
      </c>
      <c r="AJ35">
        <v>36852.1</v>
      </c>
      <c r="AK35">
        <v>118105</v>
      </c>
      <c r="AL35">
        <v>227525.9</v>
      </c>
      <c r="AM35">
        <v>548446.69999999995</v>
      </c>
      <c r="AN35">
        <v>1169781.3</v>
      </c>
      <c r="AO35">
        <v>36781.699999999997</v>
      </c>
      <c r="AP35">
        <v>87368.1</v>
      </c>
      <c r="AQ35">
        <v>87368.1</v>
      </c>
      <c r="AR35">
        <v>36770.199999999997</v>
      </c>
      <c r="AS35">
        <v>180370.5</v>
      </c>
      <c r="AT35">
        <v>407619.4</v>
      </c>
      <c r="AU35">
        <v>33480.9</v>
      </c>
      <c r="AV35">
        <v>35091.199999999997</v>
      </c>
      <c r="AW35">
        <v>180674.3</v>
      </c>
      <c r="AX35">
        <v>653638.9</v>
      </c>
      <c r="AY35">
        <v>1171386.3999999999</v>
      </c>
      <c r="AZ35">
        <v>5018083</v>
      </c>
      <c r="BA35">
        <v>5049264</v>
      </c>
      <c r="BB35">
        <v>180369.2</v>
      </c>
      <c r="BC35">
        <v>431130.2</v>
      </c>
      <c r="BD35">
        <v>431130.2</v>
      </c>
      <c r="BE35">
        <v>180337.9</v>
      </c>
      <c r="BF35">
        <v>14.3</v>
      </c>
      <c r="BG35">
        <v>116.9</v>
      </c>
      <c r="BH35">
        <v>608.79999999999995</v>
      </c>
      <c r="BI35">
        <v>63.8</v>
      </c>
      <c r="BJ35">
        <v>10.3</v>
      </c>
      <c r="BK35">
        <v>123.4</v>
      </c>
      <c r="BL35">
        <v>182.5</v>
      </c>
      <c r="BM35">
        <v>603.6</v>
      </c>
      <c r="BN35">
        <v>926.8</v>
      </c>
      <c r="BO35">
        <v>14.2</v>
      </c>
      <c r="BP35">
        <v>303499.7</v>
      </c>
      <c r="BQ35">
        <v>303499.7</v>
      </c>
      <c r="BR35">
        <v>98.4</v>
      </c>
    </row>
    <row r="36" spans="1:70" x14ac:dyDescent="0.25">
      <c r="A36" t="s">
        <v>60</v>
      </c>
      <c r="B36" t="s">
        <v>12</v>
      </c>
      <c r="C36" s="87">
        <v>43686.796331018515</v>
      </c>
      <c r="D36">
        <v>10</v>
      </c>
      <c r="E36">
        <v>0.03</v>
      </c>
      <c r="F36">
        <v>16144</v>
      </c>
      <c r="G36">
        <v>13806</v>
      </c>
      <c r="H36">
        <v>114</v>
      </c>
      <c r="I36">
        <v>139</v>
      </c>
      <c r="J36">
        <v>101</v>
      </c>
      <c r="K36">
        <v>14970</v>
      </c>
      <c r="L36">
        <v>1127</v>
      </c>
      <c r="M36">
        <v>4</v>
      </c>
      <c r="N36">
        <v>4</v>
      </c>
      <c r="O36">
        <v>16140</v>
      </c>
      <c r="P36">
        <v>59</v>
      </c>
      <c r="Q36">
        <v>56</v>
      </c>
      <c r="R36">
        <v>9213</v>
      </c>
      <c r="S36">
        <v>1614.45</v>
      </c>
      <c r="T36">
        <v>1380.65</v>
      </c>
      <c r="U36">
        <v>11.4</v>
      </c>
      <c r="V36">
        <v>13.9</v>
      </c>
      <c r="W36">
        <v>10.1</v>
      </c>
      <c r="X36">
        <v>1497.05</v>
      </c>
      <c r="Y36">
        <v>112.7</v>
      </c>
      <c r="Z36">
        <v>0.4</v>
      </c>
      <c r="AA36">
        <v>0.4</v>
      </c>
      <c r="AB36">
        <v>1614.05</v>
      </c>
      <c r="AC36">
        <v>5.9</v>
      </c>
      <c r="AD36">
        <v>5.6</v>
      </c>
      <c r="AE36">
        <v>921.33</v>
      </c>
      <c r="AF36">
        <v>128779.9</v>
      </c>
      <c r="AG36">
        <v>128483.2</v>
      </c>
      <c r="AH36">
        <v>13759.6</v>
      </c>
      <c r="AI36">
        <v>14063.4</v>
      </c>
      <c r="AJ36">
        <v>36907.699999999997</v>
      </c>
      <c r="AK36">
        <v>129031.9</v>
      </c>
      <c r="AL36">
        <v>173878.3</v>
      </c>
      <c r="AM36">
        <v>608798.9</v>
      </c>
      <c r="AN36">
        <v>1327447.8999999999</v>
      </c>
      <c r="AO36">
        <v>128778.5</v>
      </c>
      <c r="AP36">
        <v>87916.7</v>
      </c>
      <c r="AQ36">
        <v>87654.3</v>
      </c>
      <c r="AR36">
        <v>128914.2</v>
      </c>
      <c r="AS36">
        <v>669100.9</v>
      </c>
      <c r="AT36">
        <v>666460.5</v>
      </c>
      <c r="AU36">
        <v>33708.1</v>
      </c>
      <c r="AV36">
        <v>34137.5</v>
      </c>
      <c r="AW36">
        <v>180822.9</v>
      </c>
      <c r="AX36">
        <v>675900.4</v>
      </c>
      <c r="AY36">
        <v>864939.3</v>
      </c>
      <c r="AZ36">
        <v>2636172</v>
      </c>
      <c r="BA36">
        <v>5572736.5</v>
      </c>
      <c r="BB36">
        <v>669006.6</v>
      </c>
      <c r="BC36">
        <v>434900</v>
      </c>
      <c r="BD36">
        <v>433166.3</v>
      </c>
      <c r="BE36">
        <v>672882.9</v>
      </c>
      <c r="BF36">
        <v>29.7</v>
      </c>
      <c r="BG36">
        <v>27.2</v>
      </c>
      <c r="BH36">
        <v>547.1</v>
      </c>
      <c r="BI36">
        <v>370.8</v>
      </c>
      <c r="BJ36">
        <v>8.1</v>
      </c>
      <c r="BK36">
        <v>26.8</v>
      </c>
      <c r="BL36">
        <v>42</v>
      </c>
      <c r="BM36">
        <v>421.8</v>
      </c>
      <c r="BN36">
        <v>26152.9</v>
      </c>
      <c r="BO36">
        <v>29.5</v>
      </c>
      <c r="BP36">
        <v>301424.09999999998</v>
      </c>
      <c r="BQ36">
        <v>301981.2</v>
      </c>
      <c r="BR36">
        <v>116.4</v>
      </c>
    </row>
    <row r="37" spans="1:70" x14ac:dyDescent="0.25">
      <c r="A37" t="s">
        <v>61</v>
      </c>
      <c r="B37" t="s">
        <v>14</v>
      </c>
      <c r="C37" s="87">
        <v>43686.797326388885</v>
      </c>
      <c r="D37">
        <v>10</v>
      </c>
      <c r="E37">
        <v>0.01</v>
      </c>
      <c r="F37">
        <v>8101</v>
      </c>
      <c r="G37">
        <v>235</v>
      </c>
      <c r="H37">
        <v>83</v>
      </c>
      <c r="I37">
        <v>101</v>
      </c>
      <c r="J37">
        <v>22</v>
      </c>
      <c r="K37">
        <v>240</v>
      </c>
      <c r="L37">
        <v>7201</v>
      </c>
      <c r="M37">
        <v>13</v>
      </c>
      <c r="N37">
        <v>1</v>
      </c>
      <c r="O37">
        <v>8100</v>
      </c>
      <c r="P37">
        <v>43</v>
      </c>
      <c r="Q37">
        <v>43</v>
      </c>
      <c r="R37">
        <v>4289</v>
      </c>
      <c r="S37">
        <v>810.1</v>
      </c>
      <c r="T37">
        <v>23.5</v>
      </c>
      <c r="U37">
        <v>8.3000000000000007</v>
      </c>
      <c r="V37">
        <v>10.1</v>
      </c>
      <c r="W37">
        <v>2.2000000000000002</v>
      </c>
      <c r="X37">
        <v>24</v>
      </c>
      <c r="Y37">
        <v>720.1</v>
      </c>
      <c r="Z37">
        <v>1.3</v>
      </c>
      <c r="AA37">
        <v>0.1</v>
      </c>
      <c r="AB37">
        <v>810</v>
      </c>
      <c r="AC37">
        <v>4.3</v>
      </c>
      <c r="AD37">
        <v>4.3</v>
      </c>
      <c r="AE37">
        <v>428.9</v>
      </c>
      <c r="AF37">
        <v>229633.9</v>
      </c>
      <c r="AG37">
        <v>127536.7</v>
      </c>
      <c r="AH37">
        <v>13578.6</v>
      </c>
      <c r="AI37">
        <v>13659.2</v>
      </c>
      <c r="AJ37">
        <v>36614.1</v>
      </c>
      <c r="AK37">
        <v>130309.3</v>
      </c>
      <c r="AL37">
        <v>231025.4</v>
      </c>
      <c r="AM37">
        <v>440841.7</v>
      </c>
      <c r="AN37">
        <v>1195473.3999999999</v>
      </c>
      <c r="AO37">
        <v>229629.6</v>
      </c>
      <c r="AP37">
        <v>88110.6</v>
      </c>
      <c r="AQ37">
        <v>88110.6</v>
      </c>
      <c r="AR37">
        <v>229402.2</v>
      </c>
      <c r="AS37">
        <v>900106.7</v>
      </c>
      <c r="AT37">
        <v>630816.9</v>
      </c>
      <c r="AU37">
        <v>33528.5</v>
      </c>
      <c r="AV37">
        <v>33834.699999999997</v>
      </c>
      <c r="AW37">
        <v>178485.1</v>
      </c>
      <c r="AX37">
        <v>695119.3</v>
      </c>
      <c r="AY37">
        <v>939878.5</v>
      </c>
      <c r="AZ37">
        <v>1818904.6</v>
      </c>
      <c r="BA37">
        <v>5342648.5</v>
      </c>
      <c r="BB37">
        <v>900061.8</v>
      </c>
      <c r="BC37">
        <v>433020.1</v>
      </c>
      <c r="BD37">
        <v>433020.1</v>
      </c>
      <c r="BE37">
        <v>893820.3</v>
      </c>
      <c r="BF37">
        <v>14.7</v>
      </c>
      <c r="BG37">
        <v>325.5</v>
      </c>
      <c r="BH37">
        <v>571.9</v>
      </c>
      <c r="BI37">
        <v>497.3</v>
      </c>
      <c r="BJ37">
        <v>40</v>
      </c>
      <c r="BK37">
        <v>175</v>
      </c>
      <c r="BL37">
        <v>7.1</v>
      </c>
      <c r="BM37">
        <v>62.6</v>
      </c>
      <c r="BN37">
        <v>1231.7</v>
      </c>
      <c r="BO37">
        <v>14.6</v>
      </c>
      <c r="BP37">
        <v>300382.7</v>
      </c>
      <c r="BQ37">
        <v>300382.7</v>
      </c>
      <c r="BR37">
        <v>111</v>
      </c>
    </row>
    <row r="38" spans="1:70" x14ac:dyDescent="0.25">
      <c r="A38" t="s">
        <v>62</v>
      </c>
      <c r="B38" t="s">
        <v>16</v>
      </c>
      <c r="C38" s="87">
        <v>43686.798333333332</v>
      </c>
      <c r="D38">
        <v>10</v>
      </c>
      <c r="E38">
        <v>0.03</v>
      </c>
      <c r="F38">
        <v>7624</v>
      </c>
      <c r="G38">
        <v>155</v>
      </c>
      <c r="H38">
        <v>102</v>
      </c>
      <c r="I38">
        <v>115</v>
      </c>
      <c r="J38">
        <v>10</v>
      </c>
      <c r="K38">
        <v>120</v>
      </c>
      <c r="L38">
        <v>362</v>
      </c>
      <c r="M38">
        <v>6053</v>
      </c>
      <c r="N38">
        <v>208</v>
      </c>
      <c r="O38">
        <v>7416</v>
      </c>
      <c r="P38">
        <v>62</v>
      </c>
      <c r="Q38">
        <v>62</v>
      </c>
      <c r="R38">
        <v>4670</v>
      </c>
      <c r="S38">
        <v>762.4</v>
      </c>
      <c r="T38">
        <v>15.5</v>
      </c>
      <c r="U38">
        <v>10.199999999999999</v>
      </c>
      <c r="V38">
        <v>11.5</v>
      </c>
      <c r="W38">
        <v>1</v>
      </c>
      <c r="X38">
        <v>12</v>
      </c>
      <c r="Y38">
        <v>36.200000000000003</v>
      </c>
      <c r="Z38">
        <v>605.29999999999995</v>
      </c>
      <c r="AA38">
        <v>20.8</v>
      </c>
      <c r="AB38">
        <v>741.6</v>
      </c>
      <c r="AC38">
        <v>6.2</v>
      </c>
      <c r="AD38">
        <v>6.2</v>
      </c>
      <c r="AE38">
        <v>467</v>
      </c>
      <c r="AF38">
        <v>597807.5</v>
      </c>
      <c r="AG38">
        <v>125548.3</v>
      </c>
      <c r="AH38">
        <v>13755.1</v>
      </c>
      <c r="AI38">
        <v>13940.9</v>
      </c>
      <c r="AJ38">
        <v>36400.5</v>
      </c>
      <c r="AK38">
        <v>130941</v>
      </c>
      <c r="AL38">
        <v>232484.6</v>
      </c>
      <c r="AM38">
        <v>599354.1</v>
      </c>
      <c r="AN38">
        <v>1160968.5</v>
      </c>
      <c r="AO38">
        <v>597491.1</v>
      </c>
      <c r="AP38">
        <v>87963.6</v>
      </c>
      <c r="AQ38">
        <v>87963.6</v>
      </c>
      <c r="AR38">
        <v>597801.1</v>
      </c>
      <c r="AS38">
        <v>2394020</v>
      </c>
      <c r="AT38">
        <v>577264</v>
      </c>
      <c r="AU38">
        <v>33926.1</v>
      </c>
      <c r="AV38">
        <v>34284.9</v>
      </c>
      <c r="AW38">
        <v>182094.8</v>
      </c>
      <c r="AX38">
        <v>697297.3</v>
      </c>
      <c r="AY38">
        <v>944301.3</v>
      </c>
      <c r="AZ38">
        <v>2474760.5</v>
      </c>
      <c r="BA38">
        <v>5075722</v>
      </c>
      <c r="BB38">
        <v>2378407.5</v>
      </c>
      <c r="BC38">
        <v>436002.3</v>
      </c>
      <c r="BD38">
        <v>436002.3</v>
      </c>
      <c r="BE38">
        <v>2392549</v>
      </c>
      <c r="BF38">
        <v>57.1</v>
      </c>
      <c r="BG38">
        <v>886.1</v>
      </c>
      <c r="BH38">
        <v>499.6</v>
      </c>
      <c r="BI38">
        <v>362.3</v>
      </c>
      <c r="BJ38">
        <v>4.8</v>
      </c>
      <c r="BK38">
        <v>733.6</v>
      </c>
      <c r="BL38">
        <v>193.6</v>
      </c>
      <c r="BM38">
        <v>44.2</v>
      </c>
      <c r="BN38">
        <v>82.7</v>
      </c>
      <c r="BO38">
        <v>56.8</v>
      </c>
      <c r="BP38">
        <v>303311.8</v>
      </c>
      <c r="BQ38">
        <v>303311.8</v>
      </c>
      <c r="BR38">
        <v>148.69999999999999</v>
      </c>
    </row>
    <row r="39" spans="1:70" x14ac:dyDescent="0.25">
      <c r="A39" t="s">
        <v>63</v>
      </c>
      <c r="B39" t="s">
        <v>18</v>
      </c>
      <c r="C39" s="87">
        <v>43686.799328703702</v>
      </c>
      <c r="D39">
        <v>10</v>
      </c>
      <c r="E39">
        <v>1.1100000000000001</v>
      </c>
      <c r="F39">
        <v>11403</v>
      </c>
      <c r="G39">
        <v>137</v>
      </c>
      <c r="H39">
        <v>136</v>
      </c>
      <c r="I39">
        <v>178</v>
      </c>
      <c r="J39">
        <v>17</v>
      </c>
      <c r="K39">
        <v>98</v>
      </c>
      <c r="L39">
        <v>178</v>
      </c>
      <c r="M39">
        <v>45</v>
      </c>
      <c r="N39">
        <v>6948</v>
      </c>
      <c r="O39">
        <v>4455</v>
      </c>
      <c r="P39">
        <v>59</v>
      </c>
      <c r="Q39">
        <v>56</v>
      </c>
      <c r="R39">
        <v>7048</v>
      </c>
      <c r="S39">
        <v>1140.3399999999999</v>
      </c>
      <c r="T39">
        <v>13.7</v>
      </c>
      <c r="U39">
        <v>13.6</v>
      </c>
      <c r="V39">
        <v>17.8</v>
      </c>
      <c r="W39">
        <v>1.7</v>
      </c>
      <c r="X39">
        <v>9.8000000000000007</v>
      </c>
      <c r="Y39">
        <v>17.8</v>
      </c>
      <c r="Z39">
        <v>4.5</v>
      </c>
      <c r="AA39">
        <v>694.82</v>
      </c>
      <c r="AB39">
        <v>445.52</v>
      </c>
      <c r="AC39">
        <v>5.9</v>
      </c>
      <c r="AD39">
        <v>5.6</v>
      </c>
      <c r="AE39">
        <v>704.82</v>
      </c>
      <c r="AF39">
        <v>1204142.8999999999</v>
      </c>
      <c r="AG39">
        <v>126760.1</v>
      </c>
      <c r="AH39">
        <v>13667.9</v>
      </c>
      <c r="AI39">
        <v>13860</v>
      </c>
      <c r="AJ39">
        <v>36953.9</v>
      </c>
      <c r="AK39">
        <v>131721</v>
      </c>
      <c r="AL39">
        <v>233150</v>
      </c>
      <c r="AM39">
        <v>605481.30000000005</v>
      </c>
      <c r="AN39">
        <v>1199972.3</v>
      </c>
      <c r="AO39">
        <v>2362704.5</v>
      </c>
      <c r="AP39">
        <v>88691.1</v>
      </c>
      <c r="AQ39">
        <v>88643.5</v>
      </c>
      <c r="AR39">
        <v>1200613.8</v>
      </c>
      <c r="AS39">
        <v>5196056</v>
      </c>
      <c r="AT39">
        <v>587894.6</v>
      </c>
      <c r="AU39">
        <v>34214.800000000003</v>
      </c>
      <c r="AV39">
        <v>34744.5</v>
      </c>
      <c r="AW39">
        <v>187905.8</v>
      </c>
      <c r="AX39">
        <v>705810.4</v>
      </c>
      <c r="AY39">
        <v>920031.5</v>
      </c>
      <c r="AZ39">
        <v>2582221.5</v>
      </c>
      <c r="BA39">
        <v>5073019</v>
      </c>
      <c r="BB39">
        <v>10259199</v>
      </c>
      <c r="BC39">
        <v>442260.4</v>
      </c>
      <c r="BD39">
        <v>441041.1</v>
      </c>
      <c r="BE39">
        <v>5087498</v>
      </c>
      <c r="BF39">
        <v>170.5</v>
      </c>
      <c r="BG39">
        <v>812.2</v>
      </c>
      <c r="BH39">
        <v>569.9</v>
      </c>
      <c r="BI39">
        <v>250.6</v>
      </c>
      <c r="BJ39">
        <v>207.1</v>
      </c>
      <c r="BK39">
        <v>701.2</v>
      </c>
      <c r="BL39">
        <v>182.6</v>
      </c>
      <c r="BM39">
        <v>177.7</v>
      </c>
      <c r="BN39">
        <v>111.8</v>
      </c>
      <c r="BO39">
        <v>435.9</v>
      </c>
      <c r="BP39">
        <v>302450.3</v>
      </c>
      <c r="BQ39">
        <v>302718.09999999998</v>
      </c>
      <c r="BR39">
        <v>204.9</v>
      </c>
    </row>
    <row r="40" spans="1:70" x14ac:dyDescent="0.25">
      <c r="A40" t="s">
        <v>64</v>
      </c>
      <c r="B40" t="s">
        <v>20</v>
      </c>
      <c r="C40" s="87">
        <v>43686.792326388888</v>
      </c>
      <c r="D40">
        <v>10</v>
      </c>
      <c r="E40">
        <v>7.0000000000000007E-2</v>
      </c>
      <c r="F40">
        <v>9830</v>
      </c>
      <c r="G40">
        <v>9021</v>
      </c>
      <c r="H40">
        <v>32</v>
      </c>
      <c r="I40">
        <v>73</v>
      </c>
      <c r="J40">
        <v>48</v>
      </c>
      <c r="K40">
        <v>1574</v>
      </c>
      <c r="L40">
        <v>88</v>
      </c>
      <c r="M40">
        <v>10</v>
      </c>
      <c r="N40">
        <v>2</v>
      </c>
      <c r="O40">
        <v>9828</v>
      </c>
      <c r="P40">
        <v>9154</v>
      </c>
      <c r="Q40">
        <v>9153</v>
      </c>
      <c r="R40">
        <v>400</v>
      </c>
      <c r="S40">
        <v>983.02</v>
      </c>
      <c r="T40">
        <v>902.12</v>
      </c>
      <c r="U40">
        <v>3.2</v>
      </c>
      <c r="V40">
        <v>7.3</v>
      </c>
      <c r="W40">
        <v>4.8</v>
      </c>
      <c r="X40">
        <v>157.4</v>
      </c>
      <c r="Y40">
        <v>8.8000000000000007</v>
      </c>
      <c r="Z40">
        <v>1</v>
      </c>
      <c r="AA40">
        <v>0.2</v>
      </c>
      <c r="AB40">
        <v>982.82</v>
      </c>
      <c r="AC40">
        <v>915.42</v>
      </c>
      <c r="AD40">
        <v>915.32</v>
      </c>
      <c r="AE40">
        <v>40</v>
      </c>
      <c r="AF40">
        <v>88035.5</v>
      </c>
      <c r="AG40">
        <v>88130</v>
      </c>
      <c r="AH40">
        <v>17709.400000000001</v>
      </c>
      <c r="AI40">
        <v>18274.599999999999</v>
      </c>
      <c r="AJ40">
        <v>43005.599999999999</v>
      </c>
      <c r="AK40">
        <v>114679.9</v>
      </c>
      <c r="AL40">
        <v>189019.1</v>
      </c>
      <c r="AM40">
        <v>502467.9</v>
      </c>
      <c r="AN40">
        <v>1229323.8</v>
      </c>
      <c r="AO40">
        <v>88035</v>
      </c>
      <c r="AP40">
        <v>88148.5</v>
      </c>
      <c r="AQ40">
        <v>88148.4</v>
      </c>
      <c r="AR40">
        <v>11820.8</v>
      </c>
      <c r="AS40">
        <v>435601.7</v>
      </c>
      <c r="AT40">
        <v>436915.1</v>
      </c>
      <c r="AU40">
        <v>33313.300000000003</v>
      </c>
      <c r="AV40">
        <v>50510.5</v>
      </c>
      <c r="AW40">
        <v>176840.5</v>
      </c>
      <c r="AX40">
        <v>618906.30000000005</v>
      </c>
      <c r="AY40">
        <v>997977.4</v>
      </c>
      <c r="AZ40">
        <v>2561407.7999999998</v>
      </c>
      <c r="BA40">
        <v>5209582</v>
      </c>
      <c r="BB40">
        <v>435595.8</v>
      </c>
      <c r="BC40">
        <v>437139.9</v>
      </c>
      <c r="BD40">
        <v>437135.3</v>
      </c>
      <c r="BE40">
        <v>28870.799999999999</v>
      </c>
      <c r="BF40">
        <v>304051.20000000001</v>
      </c>
      <c r="BG40">
        <v>304676.59999999998</v>
      </c>
      <c r="BH40">
        <v>383.8</v>
      </c>
      <c r="BI40">
        <v>81.3</v>
      </c>
      <c r="BJ40">
        <v>345.6</v>
      </c>
      <c r="BK40">
        <v>529280.1</v>
      </c>
      <c r="BL40">
        <v>1267870</v>
      </c>
      <c r="BM40">
        <v>1512.4</v>
      </c>
      <c r="BN40">
        <v>161296.79999999999</v>
      </c>
      <c r="BO40">
        <v>304051.20000000001</v>
      </c>
      <c r="BP40">
        <v>304824.2</v>
      </c>
      <c r="BQ40">
        <v>304823.40000000002</v>
      </c>
      <c r="BR40">
        <v>113.8</v>
      </c>
    </row>
    <row r="41" spans="1:70" x14ac:dyDescent="0.25">
      <c r="A41" t="s">
        <v>65</v>
      </c>
      <c r="B41" t="s">
        <v>22</v>
      </c>
      <c r="C41" s="87">
        <v>43686.793321759258</v>
      </c>
      <c r="D41">
        <v>10</v>
      </c>
      <c r="E41">
        <v>0.56999999999999995</v>
      </c>
      <c r="F41">
        <v>233184</v>
      </c>
      <c r="G41">
        <v>209</v>
      </c>
      <c r="H41">
        <v>228472</v>
      </c>
      <c r="I41">
        <v>222967</v>
      </c>
      <c r="J41">
        <v>59</v>
      </c>
      <c r="K41">
        <v>46</v>
      </c>
      <c r="L41">
        <v>3</v>
      </c>
      <c r="M41">
        <v>2</v>
      </c>
      <c r="N41">
        <v>0</v>
      </c>
      <c r="O41">
        <v>233184</v>
      </c>
      <c r="P41">
        <v>211</v>
      </c>
      <c r="Q41">
        <v>211</v>
      </c>
      <c r="R41">
        <v>232663</v>
      </c>
      <c r="S41">
        <v>23318.49</v>
      </c>
      <c r="T41">
        <v>20.9</v>
      </c>
      <c r="U41">
        <v>22847.29</v>
      </c>
      <c r="V41">
        <v>22296.78</v>
      </c>
      <c r="W41">
        <v>5.9</v>
      </c>
      <c r="X41">
        <v>4.5999999999999996</v>
      </c>
      <c r="Y41">
        <v>0.3</v>
      </c>
      <c r="Z41">
        <v>0.2</v>
      </c>
      <c r="AA41">
        <v>0</v>
      </c>
      <c r="AB41">
        <v>23318.49</v>
      </c>
      <c r="AC41">
        <v>21.1</v>
      </c>
      <c r="AD41">
        <v>21.1</v>
      </c>
      <c r="AE41">
        <v>23266.39</v>
      </c>
      <c r="AF41">
        <v>13315.7</v>
      </c>
      <c r="AG41">
        <v>87509.3</v>
      </c>
      <c r="AH41">
        <v>13326.5</v>
      </c>
      <c r="AI41">
        <v>13322.3</v>
      </c>
      <c r="AJ41">
        <v>43987.5</v>
      </c>
      <c r="AK41">
        <v>114580.5</v>
      </c>
      <c r="AL41">
        <v>183867.2</v>
      </c>
      <c r="AM41">
        <v>506401.8</v>
      </c>
      <c r="AN41" t="s">
        <v>166</v>
      </c>
      <c r="AO41">
        <v>13315.7</v>
      </c>
      <c r="AP41">
        <v>87507.4</v>
      </c>
      <c r="AQ41">
        <v>87507.4</v>
      </c>
      <c r="AR41">
        <v>13315.8</v>
      </c>
      <c r="AS41">
        <v>33634.300000000003</v>
      </c>
      <c r="AT41">
        <v>435348.3</v>
      </c>
      <c r="AU41">
        <v>33645.699999999997</v>
      </c>
      <c r="AV41">
        <v>33639.300000000003</v>
      </c>
      <c r="AW41">
        <v>146380</v>
      </c>
      <c r="AX41">
        <v>587134.6</v>
      </c>
      <c r="AY41">
        <v>1063008.3</v>
      </c>
      <c r="AZ41">
        <v>1517836.4</v>
      </c>
      <c r="BA41" t="s">
        <v>166</v>
      </c>
      <c r="BB41">
        <v>33634.300000000003</v>
      </c>
      <c r="BC41">
        <v>434800.2</v>
      </c>
      <c r="BD41">
        <v>434800.2</v>
      </c>
      <c r="BE41">
        <v>33634.300000000003</v>
      </c>
      <c r="BF41">
        <v>600.29999999999995</v>
      </c>
      <c r="BG41">
        <v>301697.59999999998</v>
      </c>
      <c r="BH41">
        <v>602.6</v>
      </c>
      <c r="BI41">
        <v>600.6</v>
      </c>
      <c r="BJ41">
        <v>2344.3000000000002</v>
      </c>
      <c r="BK41">
        <v>460980.7</v>
      </c>
      <c r="BL41">
        <v>2941.7</v>
      </c>
      <c r="BM41">
        <v>158014.29999999999</v>
      </c>
      <c r="BN41" t="s">
        <v>166</v>
      </c>
      <c r="BO41">
        <v>600.29999999999995</v>
      </c>
      <c r="BP41">
        <v>301766</v>
      </c>
      <c r="BQ41">
        <v>301766</v>
      </c>
      <c r="BR41">
        <v>600.29999999999995</v>
      </c>
    </row>
    <row r="42" spans="1:70" x14ac:dyDescent="0.25">
      <c r="A42" t="s">
        <v>68</v>
      </c>
      <c r="B42" t="s">
        <v>7</v>
      </c>
      <c r="C42" s="87">
        <v>43687.767939814818</v>
      </c>
      <c r="D42">
        <v>10</v>
      </c>
      <c r="E42">
        <v>0.04</v>
      </c>
      <c r="F42">
        <v>26254</v>
      </c>
      <c r="G42">
        <v>55</v>
      </c>
      <c r="H42">
        <v>3477</v>
      </c>
      <c r="I42">
        <v>25460</v>
      </c>
      <c r="J42">
        <v>33</v>
      </c>
      <c r="K42">
        <v>19</v>
      </c>
      <c r="L42">
        <v>8</v>
      </c>
      <c r="M42">
        <v>3</v>
      </c>
      <c r="N42">
        <v>2</v>
      </c>
      <c r="O42">
        <v>26252</v>
      </c>
      <c r="P42">
        <v>49</v>
      </c>
      <c r="Q42">
        <v>48</v>
      </c>
      <c r="R42">
        <v>14268</v>
      </c>
      <c r="S42">
        <v>2625.59</v>
      </c>
      <c r="T42">
        <v>5.5</v>
      </c>
      <c r="U42">
        <v>347.73</v>
      </c>
      <c r="V42">
        <v>2546.19</v>
      </c>
      <c r="W42">
        <v>3.3</v>
      </c>
      <c r="X42">
        <v>1.9</v>
      </c>
      <c r="Y42">
        <v>0.8</v>
      </c>
      <c r="Z42">
        <v>0.3</v>
      </c>
      <c r="AA42">
        <v>0.2</v>
      </c>
      <c r="AB42">
        <v>2625.39</v>
      </c>
      <c r="AC42">
        <v>4.9000000000000004</v>
      </c>
      <c r="AD42">
        <v>4.8</v>
      </c>
      <c r="AE42">
        <v>1426.91</v>
      </c>
      <c r="AF42">
        <v>18128.400000000001</v>
      </c>
      <c r="AG42">
        <v>88004.4</v>
      </c>
      <c r="AH42">
        <v>13718.4</v>
      </c>
      <c r="AI42">
        <v>18135.5</v>
      </c>
      <c r="AJ42">
        <v>36985.5</v>
      </c>
      <c r="AK42">
        <v>115089.4</v>
      </c>
      <c r="AL42">
        <v>219381</v>
      </c>
      <c r="AM42">
        <v>574358.30000000005</v>
      </c>
      <c r="AN42">
        <v>1279686.3</v>
      </c>
      <c r="AO42">
        <v>18128.3</v>
      </c>
      <c r="AP42">
        <v>87591.4</v>
      </c>
      <c r="AQ42">
        <v>87485.8</v>
      </c>
      <c r="AR42">
        <v>18005.900000000001</v>
      </c>
      <c r="AS42">
        <v>35533.300000000003</v>
      </c>
      <c r="AT42">
        <v>439214.3</v>
      </c>
      <c r="AU42">
        <v>34008.300000000003</v>
      </c>
      <c r="AV42">
        <v>35535.1</v>
      </c>
      <c r="AW42">
        <v>179136.5</v>
      </c>
      <c r="AX42">
        <v>610981.5</v>
      </c>
      <c r="AY42">
        <v>762057.9</v>
      </c>
      <c r="AZ42">
        <v>3030788</v>
      </c>
      <c r="BA42">
        <v>5252765</v>
      </c>
      <c r="BB42">
        <v>35533.1</v>
      </c>
      <c r="BC42">
        <v>442718.6</v>
      </c>
      <c r="BD42">
        <v>441675.5</v>
      </c>
      <c r="BE42">
        <v>35461</v>
      </c>
      <c r="BF42">
        <v>16.899999999999999</v>
      </c>
      <c r="BG42">
        <v>332442.59999999998</v>
      </c>
      <c r="BH42">
        <v>548.5</v>
      </c>
      <c r="BI42">
        <v>15.8</v>
      </c>
      <c r="BJ42">
        <v>69.400000000000006</v>
      </c>
      <c r="BK42">
        <v>413896</v>
      </c>
      <c r="BL42">
        <v>2873.3</v>
      </c>
      <c r="BM42">
        <v>1945.6</v>
      </c>
      <c r="BN42">
        <v>23840.7</v>
      </c>
      <c r="BO42">
        <v>16.899999999999999</v>
      </c>
      <c r="BP42">
        <v>333514.2</v>
      </c>
      <c r="BQ42">
        <v>333915.8</v>
      </c>
      <c r="BR42">
        <v>107.2</v>
      </c>
    </row>
    <row r="43" spans="1:70" x14ac:dyDescent="0.25">
      <c r="A43" t="s">
        <v>69</v>
      </c>
      <c r="B43" t="s">
        <v>10</v>
      </c>
      <c r="C43" s="87">
        <v>43687.768946759257</v>
      </c>
      <c r="D43">
        <v>10</v>
      </c>
      <c r="E43">
        <v>0.04</v>
      </c>
      <c r="F43">
        <v>13707</v>
      </c>
      <c r="G43">
        <v>178</v>
      </c>
      <c r="H43">
        <v>261</v>
      </c>
      <c r="I43">
        <v>507</v>
      </c>
      <c r="J43">
        <v>12498</v>
      </c>
      <c r="K43">
        <v>28</v>
      </c>
      <c r="L43">
        <v>4</v>
      </c>
      <c r="M43">
        <v>2</v>
      </c>
      <c r="N43">
        <v>2</v>
      </c>
      <c r="O43">
        <v>13705</v>
      </c>
      <c r="P43">
        <v>47</v>
      </c>
      <c r="Q43">
        <v>47</v>
      </c>
      <c r="R43">
        <v>7447</v>
      </c>
      <c r="S43">
        <v>1370.7</v>
      </c>
      <c r="T43">
        <v>17.8</v>
      </c>
      <c r="U43">
        <v>26.1</v>
      </c>
      <c r="V43">
        <v>50.7</v>
      </c>
      <c r="W43">
        <v>1249.8</v>
      </c>
      <c r="X43">
        <v>2.8</v>
      </c>
      <c r="Y43">
        <v>0.4</v>
      </c>
      <c r="Z43">
        <v>0.2</v>
      </c>
      <c r="AA43">
        <v>0.2</v>
      </c>
      <c r="AB43">
        <v>1370.5</v>
      </c>
      <c r="AC43">
        <v>4.7</v>
      </c>
      <c r="AD43">
        <v>4.7</v>
      </c>
      <c r="AE43">
        <v>744.7</v>
      </c>
      <c r="AF43">
        <v>36751.300000000003</v>
      </c>
      <c r="AG43">
        <v>72814.8</v>
      </c>
      <c r="AH43">
        <v>13347.3</v>
      </c>
      <c r="AI43">
        <v>17291</v>
      </c>
      <c r="AJ43">
        <v>36815.1</v>
      </c>
      <c r="AK43">
        <v>106368.1</v>
      </c>
      <c r="AL43">
        <v>194007.8</v>
      </c>
      <c r="AM43">
        <v>657288.4</v>
      </c>
      <c r="AN43">
        <v>1029028.8</v>
      </c>
      <c r="AO43">
        <v>36751.300000000003</v>
      </c>
      <c r="AP43">
        <v>87838.2</v>
      </c>
      <c r="AQ43">
        <v>87838.2</v>
      </c>
      <c r="AR43">
        <v>36734.5</v>
      </c>
      <c r="AS43">
        <v>180394.9</v>
      </c>
      <c r="AT43">
        <v>365176.6</v>
      </c>
      <c r="AU43">
        <v>33725.5</v>
      </c>
      <c r="AV43">
        <v>34950.5</v>
      </c>
      <c r="AW43">
        <v>180657</v>
      </c>
      <c r="AX43">
        <v>605677.19999999995</v>
      </c>
      <c r="AY43">
        <v>1715693.6</v>
      </c>
      <c r="AZ43">
        <v>3379965.3</v>
      </c>
      <c r="BA43">
        <v>4054966.3</v>
      </c>
      <c r="BB43">
        <v>180394.8</v>
      </c>
      <c r="BC43">
        <v>439419.7</v>
      </c>
      <c r="BD43">
        <v>439419.7</v>
      </c>
      <c r="BE43">
        <v>180302.8</v>
      </c>
      <c r="BF43">
        <v>17.7</v>
      </c>
      <c r="BG43">
        <v>87.9</v>
      </c>
      <c r="BH43">
        <v>571.79999999999995</v>
      </c>
      <c r="BI43">
        <v>166.4</v>
      </c>
      <c r="BJ43">
        <v>12.9</v>
      </c>
      <c r="BK43">
        <v>135.5</v>
      </c>
      <c r="BL43">
        <v>10210.9</v>
      </c>
      <c r="BM43">
        <v>267.5</v>
      </c>
      <c r="BN43">
        <v>10725.1</v>
      </c>
      <c r="BO43">
        <v>17.7</v>
      </c>
      <c r="BP43">
        <v>334710.40000000002</v>
      </c>
      <c r="BQ43">
        <v>334710.40000000002</v>
      </c>
      <c r="BR43">
        <v>100.2</v>
      </c>
    </row>
    <row r="44" spans="1:70" x14ac:dyDescent="0.25">
      <c r="A44" t="s">
        <v>70</v>
      </c>
      <c r="B44" t="s">
        <v>12</v>
      </c>
      <c r="C44" s="87">
        <v>43687.769942129627</v>
      </c>
      <c r="D44">
        <v>10</v>
      </c>
      <c r="E44">
        <v>0.02</v>
      </c>
      <c r="F44">
        <v>13133</v>
      </c>
      <c r="G44">
        <v>11072</v>
      </c>
      <c r="H44">
        <v>125</v>
      </c>
      <c r="I44">
        <v>157</v>
      </c>
      <c r="J44">
        <v>125</v>
      </c>
      <c r="K44">
        <v>12020</v>
      </c>
      <c r="L44">
        <v>945</v>
      </c>
      <c r="M44">
        <v>4</v>
      </c>
      <c r="N44">
        <v>3</v>
      </c>
      <c r="O44">
        <v>13130</v>
      </c>
      <c r="P44">
        <v>57</v>
      </c>
      <c r="Q44">
        <v>57</v>
      </c>
      <c r="R44">
        <v>7699</v>
      </c>
      <c r="S44">
        <v>1313.3</v>
      </c>
      <c r="T44">
        <v>1107.2</v>
      </c>
      <c r="U44">
        <v>12.5</v>
      </c>
      <c r="V44">
        <v>15.7</v>
      </c>
      <c r="W44">
        <v>12.5</v>
      </c>
      <c r="X44">
        <v>1202</v>
      </c>
      <c r="Y44">
        <v>94.5</v>
      </c>
      <c r="Z44">
        <v>0.4</v>
      </c>
      <c r="AA44">
        <v>0.3</v>
      </c>
      <c r="AB44">
        <v>1313</v>
      </c>
      <c r="AC44">
        <v>5.7</v>
      </c>
      <c r="AD44">
        <v>5.7</v>
      </c>
      <c r="AE44">
        <v>769.9</v>
      </c>
      <c r="AF44">
        <v>129009.8</v>
      </c>
      <c r="AG44">
        <v>128726.5</v>
      </c>
      <c r="AH44">
        <v>13385.9</v>
      </c>
      <c r="AI44">
        <v>13850.6</v>
      </c>
      <c r="AJ44">
        <v>36822.199999999997</v>
      </c>
      <c r="AK44">
        <v>129327.2</v>
      </c>
      <c r="AL44">
        <v>174291.8</v>
      </c>
      <c r="AM44">
        <v>454709.4</v>
      </c>
      <c r="AN44">
        <v>1073283.3</v>
      </c>
      <c r="AO44">
        <v>129008.9</v>
      </c>
      <c r="AP44">
        <v>87789.2</v>
      </c>
      <c r="AQ44">
        <v>87789.2</v>
      </c>
      <c r="AR44">
        <v>129096.1</v>
      </c>
      <c r="AS44">
        <v>668335.6</v>
      </c>
      <c r="AT44">
        <v>666460.9</v>
      </c>
      <c r="AU44">
        <v>33767.800000000003</v>
      </c>
      <c r="AV44">
        <v>34350.1</v>
      </c>
      <c r="AW44">
        <v>181704.3</v>
      </c>
      <c r="AX44">
        <v>675503.9</v>
      </c>
      <c r="AY44">
        <v>863472.1</v>
      </c>
      <c r="AZ44">
        <v>2090411.9</v>
      </c>
      <c r="BA44">
        <v>6427152.5</v>
      </c>
      <c r="BB44">
        <v>668318.80000000005</v>
      </c>
      <c r="BC44">
        <v>441210.5</v>
      </c>
      <c r="BD44">
        <v>441210.5</v>
      </c>
      <c r="BE44">
        <v>670992</v>
      </c>
      <c r="BF44">
        <v>35</v>
      </c>
      <c r="BG44">
        <v>31.5</v>
      </c>
      <c r="BH44">
        <v>577.70000000000005</v>
      </c>
      <c r="BI44">
        <v>491.7</v>
      </c>
      <c r="BJ44">
        <v>64.400000000000006</v>
      </c>
      <c r="BK44">
        <v>31.3</v>
      </c>
      <c r="BL44">
        <v>42.2</v>
      </c>
      <c r="BM44">
        <v>343</v>
      </c>
      <c r="BN44">
        <v>1566.4</v>
      </c>
      <c r="BO44">
        <v>34.9</v>
      </c>
      <c r="BP44">
        <v>333827.7</v>
      </c>
      <c r="BQ44">
        <v>333827.7</v>
      </c>
      <c r="BR44">
        <v>115.5</v>
      </c>
    </row>
    <row r="45" spans="1:70" x14ac:dyDescent="0.25">
      <c r="A45" t="s">
        <v>71</v>
      </c>
      <c r="B45" t="s">
        <v>14</v>
      </c>
      <c r="C45" s="87">
        <v>43687.770949074074</v>
      </c>
      <c r="D45">
        <v>10</v>
      </c>
      <c r="E45">
        <v>0.01</v>
      </c>
      <c r="F45">
        <v>8879</v>
      </c>
      <c r="G45">
        <v>242</v>
      </c>
      <c r="H45">
        <v>69</v>
      </c>
      <c r="I45">
        <v>73</v>
      </c>
      <c r="J45">
        <v>28</v>
      </c>
      <c r="K45">
        <v>241</v>
      </c>
      <c r="L45">
        <v>8000</v>
      </c>
      <c r="M45">
        <v>11</v>
      </c>
      <c r="N45">
        <v>5</v>
      </c>
      <c r="O45">
        <v>8874</v>
      </c>
      <c r="P45">
        <v>50</v>
      </c>
      <c r="Q45">
        <v>47</v>
      </c>
      <c r="R45">
        <v>4695</v>
      </c>
      <c r="S45">
        <v>887.96</v>
      </c>
      <c r="T45">
        <v>24.2</v>
      </c>
      <c r="U45">
        <v>6.9</v>
      </c>
      <c r="V45">
        <v>7.3</v>
      </c>
      <c r="W45">
        <v>2.8</v>
      </c>
      <c r="X45">
        <v>24.1</v>
      </c>
      <c r="Y45">
        <v>800.05</v>
      </c>
      <c r="Z45">
        <v>1.1000000000000001</v>
      </c>
      <c r="AA45">
        <v>0.5</v>
      </c>
      <c r="AB45">
        <v>887.46</v>
      </c>
      <c r="AC45">
        <v>5</v>
      </c>
      <c r="AD45">
        <v>4.7</v>
      </c>
      <c r="AE45">
        <v>469.53</v>
      </c>
      <c r="AF45">
        <v>229883.1</v>
      </c>
      <c r="AG45">
        <v>127425.9</v>
      </c>
      <c r="AH45">
        <v>13748.3</v>
      </c>
      <c r="AI45">
        <v>14107.1</v>
      </c>
      <c r="AJ45">
        <v>37551.599999999999</v>
      </c>
      <c r="AK45">
        <v>129864.5</v>
      </c>
      <c r="AL45">
        <v>231108.4</v>
      </c>
      <c r="AM45">
        <v>449610.3</v>
      </c>
      <c r="AN45">
        <v>1216279.6000000001</v>
      </c>
      <c r="AO45">
        <v>229878.1</v>
      </c>
      <c r="AP45">
        <v>88029.2</v>
      </c>
      <c r="AQ45">
        <v>87768</v>
      </c>
      <c r="AR45">
        <v>229588.3</v>
      </c>
      <c r="AS45">
        <v>896734.3</v>
      </c>
      <c r="AT45">
        <v>647623.5</v>
      </c>
      <c r="AU45">
        <v>33563.5</v>
      </c>
      <c r="AV45">
        <v>34740.800000000003</v>
      </c>
      <c r="AW45">
        <v>183314.4</v>
      </c>
      <c r="AX45">
        <v>686782.5</v>
      </c>
      <c r="AY45">
        <v>937116.2</v>
      </c>
      <c r="AZ45">
        <v>1850788</v>
      </c>
      <c r="BA45">
        <v>5719188.5</v>
      </c>
      <c r="BB45">
        <v>896633.9</v>
      </c>
      <c r="BC45">
        <v>437751.4</v>
      </c>
      <c r="BD45">
        <v>434812.4</v>
      </c>
      <c r="BE45">
        <v>890867.9</v>
      </c>
      <c r="BF45">
        <v>15.2</v>
      </c>
      <c r="BG45">
        <v>1011.8</v>
      </c>
      <c r="BH45">
        <v>592.79999999999995</v>
      </c>
      <c r="BI45">
        <v>492.6</v>
      </c>
      <c r="BJ45">
        <v>237.5</v>
      </c>
      <c r="BK45">
        <v>537.29999999999995</v>
      </c>
      <c r="BL45">
        <v>8.8000000000000007</v>
      </c>
      <c r="BM45">
        <v>58.3</v>
      </c>
      <c r="BN45">
        <v>24198.9</v>
      </c>
      <c r="BO45">
        <v>15.1</v>
      </c>
      <c r="BP45">
        <v>333315.90000000002</v>
      </c>
      <c r="BQ45">
        <v>333449.59999999998</v>
      </c>
      <c r="BR45">
        <v>116.3</v>
      </c>
    </row>
    <row r="46" spans="1:70" x14ac:dyDescent="0.25">
      <c r="A46" t="s">
        <v>72</v>
      </c>
      <c r="B46" t="s">
        <v>16</v>
      </c>
      <c r="C46" s="87">
        <v>43687.771944444445</v>
      </c>
      <c r="D46">
        <v>10</v>
      </c>
      <c r="E46">
        <v>0.02</v>
      </c>
      <c r="F46">
        <v>5856</v>
      </c>
      <c r="G46">
        <v>117</v>
      </c>
      <c r="H46">
        <v>88</v>
      </c>
      <c r="I46">
        <v>89</v>
      </c>
      <c r="J46">
        <v>16</v>
      </c>
      <c r="K46">
        <v>97</v>
      </c>
      <c r="L46">
        <v>218</v>
      </c>
      <c r="M46">
        <v>4715</v>
      </c>
      <c r="N46">
        <v>139</v>
      </c>
      <c r="O46">
        <v>5717</v>
      </c>
      <c r="P46">
        <v>41</v>
      </c>
      <c r="Q46">
        <v>39</v>
      </c>
      <c r="R46">
        <v>3851</v>
      </c>
      <c r="S46">
        <v>584.96</v>
      </c>
      <c r="T46">
        <v>11.69</v>
      </c>
      <c r="U46">
        <v>8.7899999999999991</v>
      </c>
      <c r="V46">
        <v>8.89</v>
      </c>
      <c r="W46">
        <v>1.6</v>
      </c>
      <c r="X46">
        <v>9.69</v>
      </c>
      <c r="Y46">
        <v>21.78</v>
      </c>
      <c r="Z46">
        <v>470.99</v>
      </c>
      <c r="AA46">
        <v>13.88</v>
      </c>
      <c r="AB46">
        <v>571.08000000000004</v>
      </c>
      <c r="AC46">
        <v>4.0999999999999996</v>
      </c>
      <c r="AD46">
        <v>3.9</v>
      </c>
      <c r="AE46">
        <v>384.68</v>
      </c>
      <c r="AF46">
        <v>598248.80000000005</v>
      </c>
      <c r="AG46">
        <v>125874.6</v>
      </c>
      <c r="AH46">
        <v>13309.6</v>
      </c>
      <c r="AI46">
        <v>13893.1</v>
      </c>
      <c r="AJ46">
        <v>36300</v>
      </c>
      <c r="AK46">
        <v>128782.6</v>
      </c>
      <c r="AL46">
        <v>229821.3</v>
      </c>
      <c r="AM46">
        <v>599322.6</v>
      </c>
      <c r="AN46">
        <v>1161839.8</v>
      </c>
      <c r="AO46">
        <v>598055.5</v>
      </c>
      <c r="AP46">
        <v>88127.9</v>
      </c>
      <c r="AQ46">
        <v>88030.7</v>
      </c>
      <c r="AR46">
        <v>598055.5</v>
      </c>
      <c r="AS46">
        <v>2382000</v>
      </c>
      <c r="AT46">
        <v>594696.30000000005</v>
      </c>
      <c r="AU46">
        <v>33765</v>
      </c>
      <c r="AV46">
        <v>33895.699999999997</v>
      </c>
      <c r="AW46">
        <v>180468.2</v>
      </c>
      <c r="AX46">
        <v>660177.4</v>
      </c>
      <c r="AY46">
        <v>931070.8</v>
      </c>
      <c r="AZ46">
        <v>2470300.7999999998</v>
      </c>
      <c r="BA46">
        <v>5032004.5</v>
      </c>
      <c r="BB46">
        <v>2367276</v>
      </c>
      <c r="BC46">
        <v>440350.8</v>
      </c>
      <c r="BD46">
        <v>440305.1</v>
      </c>
      <c r="BE46">
        <v>2370267.5</v>
      </c>
      <c r="BF46">
        <v>78</v>
      </c>
      <c r="BG46">
        <v>1522.4</v>
      </c>
      <c r="BH46">
        <v>576.70000000000005</v>
      </c>
      <c r="BI46">
        <v>525.29999999999995</v>
      </c>
      <c r="BJ46">
        <v>360.7</v>
      </c>
      <c r="BK46">
        <v>1417.8</v>
      </c>
      <c r="BL46">
        <v>264.5</v>
      </c>
      <c r="BM46">
        <v>64.900000000000006</v>
      </c>
      <c r="BN46">
        <v>147.5</v>
      </c>
      <c r="BO46">
        <v>76</v>
      </c>
      <c r="BP46">
        <v>334161.90000000002</v>
      </c>
      <c r="BQ46">
        <v>334161.90000000002</v>
      </c>
      <c r="BR46">
        <v>164.6</v>
      </c>
    </row>
    <row r="47" spans="1:70" x14ac:dyDescent="0.25">
      <c r="A47" t="s">
        <v>73</v>
      </c>
      <c r="B47" t="s">
        <v>18</v>
      </c>
      <c r="C47" s="87">
        <v>43687.772939814815</v>
      </c>
      <c r="D47">
        <v>10</v>
      </c>
      <c r="E47">
        <v>1.25</v>
      </c>
      <c r="F47">
        <v>8559</v>
      </c>
      <c r="G47">
        <v>145</v>
      </c>
      <c r="H47">
        <v>106</v>
      </c>
      <c r="I47">
        <v>121</v>
      </c>
      <c r="J47">
        <v>24</v>
      </c>
      <c r="K47">
        <v>95</v>
      </c>
      <c r="L47">
        <v>159</v>
      </c>
      <c r="M47">
        <v>66</v>
      </c>
      <c r="N47">
        <v>5201</v>
      </c>
      <c r="O47">
        <v>3358</v>
      </c>
      <c r="P47">
        <v>65</v>
      </c>
      <c r="Q47">
        <v>62</v>
      </c>
      <c r="R47">
        <v>5742</v>
      </c>
      <c r="S47">
        <v>855.93</v>
      </c>
      <c r="T47">
        <v>14.5</v>
      </c>
      <c r="U47">
        <v>10.6</v>
      </c>
      <c r="V47">
        <v>12.1</v>
      </c>
      <c r="W47">
        <v>2.4</v>
      </c>
      <c r="X47">
        <v>9.5</v>
      </c>
      <c r="Y47">
        <v>15.9</v>
      </c>
      <c r="Z47">
        <v>6.6</v>
      </c>
      <c r="AA47">
        <v>520.12</v>
      </c>
      <c r="AB47">
        <v>335.81</v>
      </c>
      <c r="AC47">
        <v>6.5</v>
      </c>
      <c r="AD47">
        <v>6.2</v>
      </c>
      <c r="AE47">
        <v>574.22</v>
      </c>
      <c r="AF47">
        <v>1188173.3</v>
      </c>
      <c r="AG47">
        <v>124692.5</v>
      </c>
      <c r="AH47">
        <v>13689.1</v>
      </c>
      <c r="AI47">
        <v>13900.1</v>
      </c>
      <c r="AJ47">
        <v>36676.6</v>
      </c>
      <c r="AK47">
        <v>127167.3</v>
      </c>
      <c r="AL47">
        <v>231572.2</v>
      </c>
      <c r="AM47">
        <v>599245.80000000005</v>
      </c>
      <c r="AN47">
        <v>1185764.8999999999</v>
      </c>
      <c r="AO47">
        <v>2324512.7999999998</v>
      </c>
      <c r="AP47">
        <v>87809</v>
      </c>
      <c r="AQ47">
        <v>87541.3</v>
      </c>
      <c r="AR47">
        <v>1185878.8</v>
      </c>
      <c r="AS47">
        <v>5111236.5</v>
      </c>
      <c r="AT47">
        <v>559139</v>
      </c>
      <c r="AU47">
        <v>33995.1</v>
      </c>
      <c r="AV47">
        <v>34240.6</v>
      </c>
      <c r="AW47">
        <v>179994.3</v>
      </c>
      <c r="AX47">
        <v>661367.6</v>
      </c>
      <c r="AY47">
        <v>917749.5</v>
      </c>
      <c r="AZ47">
        <v>2432724.5</v>
      </c>
      <c r="BA47">
        <v>5017158.5</v>
      </c>
      <c r="BB47">
        <v>9962185</v>
      </c>
      <c r="BC47">
        <v>441979.1</v>
      </c>
      <c r="BD47">
        <v>438658.2</v>
      </c>
      <c r="BE47">
        <v>5027974</v>
      </c>
      <c r="BF47">
        <v>226.2</v>
      </c>
      <c r="BG47">
        <v>1507.3</v>
      </c>
      <c r="BH47">
        <v>523.70000000000005</v>
      </c>
      <c r="BI47">
        <v>359.3</v>
      </c>
      <c r="BJ47">
        <v>203.9</v>
      </c>
      <c r="BK47">
        <v>1317.3</v>
      </c>
      <c r="BL47">
        <v>308.7</v>
      </c>
      <c r="BM47">
        <v>363</v>
      </c>
      <c r="BN47">
        <v>160.1</v>
      </c>
      <c r="BO47">
        <v>601.70000000000005</v>
      </c>
      <c r="BP47">
        <v>333386.90000000002</v>
      </c>
      <c r="BQ47">
        <v>333411.20000000001</v>
      </c>
      <c r="BR47">
        <v>250.1</v>
      </c>
    </row>
    <row r="48" spans="1:70" x14ac:dyDescent="0.25">
      <c r="A48" t="s">
        <v>74</v>
      </c>
      <c r="B48" t="s">
        <v>20</v>
      </c>
      <c r="C48" s="87">
        <v>43687.765949074077</v>
      </c>
      <c r="D48">
        <v>10</v>
      </c>
      <c r="E48">
        <v>0.02</v>
      </c>
      <c r="F48">
        <v>8658</v>
      </c>
      <c r="G48">
        <v>8109</v>
      </c>
      <c r="H48">
        <v>28</v>
      </c>
      <c r="I48">
        <v>40</v>
      </c>
      <c r="J48">
        <v>32</v>
      </c>
      <c r="K48">
        <v>1393</v>
      </c>
      <c r="L48">
        <v>100</v>
      </c>
      <c r="M48">
        <v>7</v>
      </c>
      <c r="N48">
        <v>1</v>
      </c>
      <c r="O48">
        <v>8657</v>
      </c>
      <c r="P48">
        <v>8310</v>
      </c>
      <c r="Q48">
        <v>8310</v>
      </c>
      <c r="R48">
        <v>215</v>
      </c>
      <c r="S48">
        <v>865.95</v>
      </c>
      <c r="T48">
        <v>811.04</v>
      </c>
      <c r="U48">
        <v>2.8</v>
      </c>
      <c r="V48">
        <v>4</v>
      </c>
      <c r="W48">
        <v>3.2</v>
      </c>
      <c r="X48">
        <v>139.32</v>
      </c>
      <c r="Y48">
        <v>10</v>
      </c>
      <c r="Z48">
        <v>0.7</v>
      </c>
      <c r="AA48">
        <v>0.1</v>
      </c>
      <c r="AB48">
        <v>865.85</v>
      </c>
      <c r="AC48">
        <v>831.15</v>
      </c>
      <c r="AD48">
        <v>831.15</v>
      </c>
      <c r="AE48">
        <v>21.5</v>
      </c>
      <c r="AF48">
        <v>89131.6</v>
      </c>
      <c r="AG48">
        <v>89165.1</v>
      </c>
      <c r="AH48">
        <v>22178.9</v>
      </c>
      <c r="AI48">
        <v>16777.599999999999</v>
      </c>
      <c r="AJ48">
        <v>42441.599999999999</v>
      </c>
      <c r="AK48">
        <v>116792.8</v>
      </c>
      <c r="AL48">
        <v>188596</v>
      </c>
      <c r="AM48">
        <v>476329.4</v>
      </c>
      <c r="AN48">
        <v>959674.7</v>
      </c>
      <c r="AO48">
        <v>89131.4</v>
      </c>
      <c r="AP48">
        <v>89187.1</v>
      </c>
      <c r="AQ48">
        <v>89187.1</v>
      </c>
      <c r="AR48">
        <v>11817.5</v>
      </c>
      <c r="AS48">
        <v>440714.1</v>
      </c>
      <c r="AT48">
        <v>441182.6</v>
      </c>
      <c r="AU48">
        <v>35088.800000000003</v>
      </c>
      <c r="AV48">
        <v>42147.4</v>
      </c>
      <c r="AW48">
        <v>204212.7</v>
      </c>
      <c r="AX48">
        <v>633734.69999999995</v>
      </c>
      <c r="AY48">
        <v>1017361.1</v>
      </c>
      <c r="AZ48">
        <v>3472794.3</v>
      </c>
      <c r="BA48">
        <v>9672182</v>
      </c>
      <c r="BB48">
        <v>440712.1</v>
      </c>
      <c r="BC48">
        <v>441481.7</v>
      </c>
      <c r="BD48">
        <v>441481.7</v>
      </c>
      <c r="BE48">
        <v>27784</v>
      </c>
      <c r="BF48">
        <v>341596.6</v>
      </c>
      <c r="BG48">
        <v>341699.2</v>
      </c>
      <c r="BH48">
        <v>417.9</v>
      </c>
      <c r="BI48">
        <v>135.9</v>
      </c>
      <c r="BJ48">
        <v>85314.8</v>
      </c>
      <c r="BK48">
        <v>607209.80000000005</v>
      </c>
      <c r="BL48">
        <v>1355530.1</v>
      </c>
      <c r="BM48">
        <v>3980424.3</v>
      </c>
      <c r="BN48">
        <v>2109</v>
      </c>
      <c r="BO48">
        <v>341596.8</v>
      </c>
      <c r="BP48">
        <v>341766</v>
      </c>
      <c r="BQ48">
        <v>341766</v>
      </c>
      <c r="BR48">
        <v>170.1</v>
      </c>
    </row>
    <row r="49" spans="1:70" x14ac:dyDescent="0.25">
      <c r="A49" t="s">
        <v>75</v>
      </c>
      <c r="B49" t="s">
        <v>22</v>
      </c>
      <c r="C49" s="87">
        <v>43687.766944444447</v>
      </c>
      <c r="D49">
        <v>10</v>
      </c>
      <c r="E49">
        <v>0.59</v>
      </c>
      <c r="F49">
        <v>241251</v>
      </c>
      <c r="G49">
        <v>145</v>
      </c>
      <c r="H49">
        <v>236423</v>
      </c>
      <c r="I49">
        <v>230920</v>
      </c>
      <c r="J49">
        <v>46</v>
      </c>
      <c r="K49">
        <v>33</v>
      </c>
      <c r="L49">
        <v>5</v>
      </c>
      <c r="M49">
        <v>0</v>
      </c>
      <c r="N49">
        <v>0</v>
      </c>
      <c r="O49">
        <v>241251</v>
      </c>
      <c r="P49">
        <v>139</v>
      </c>
      <c r="Q49">
        <v>139</v>
      </c>
      <c r="R49">
        <v>240799</v>
      </c>
      <c r="S49">
        <v>24127.3</v>
      </c>
      <c r="T49">
        <v>14.5</v>
      </c>
      <c r="U49">
        <v>23644.46</v>
      </c>
      <c r="V49">
        <v>23094.11</v>
      </c>
      <c r="W49">
        <v>4.5999999999999996</v>
      </c>
      <c r="X49">
        <v>3.3</v>
      </c>
      <c r="Y49">
        <v>0.5</v>
      </c>
      <c r="Z49">
        <v>0</v>
      </c>
      <c r="AA49">
        <v>0</v>
      </c>
      <c r="AB49">
        <v>24127.3</v>
      </c>
      <c r="AC49">
        <v>13.9</v>
      </c>
      <c r="AD49">
        <v>13.9</v>
      </c>
      <c r="AE49">
        <v>24082.1</v>
      </c>
      <c r="AF49">
        <v>13406.9</v>
      </c>
      <c r="AG49">
        <v>88396.3</v>
      </c>
      <c r="AH49">
        <v>13418.2</v>
      </c>
      <c r="AI49">
        <v>13410.5</v>
      </c>
      <c r="AJ49">
        <v>37160.300000000003</v>
      </c>
      <c r="AK49">
        <v>118750.3</v>
      </c>
      <c r="AL49">
        <v>185827.3</v>
      </c>
      <c r="AM49" t="s">
        <v>166</v>
      </c>
      <c r="AN49" t="s">
        <v>166</v>
      </c>
      <c r="AO49">
        <v>13406.9</v>
      </c>
      <c r="AP49">
        <v>88629.6</v>
      </c>
      <c r="AQ49">
        <v>88629.6</v>
      </c>
      <c r="AR49">
        <v>13407.3</v>
      </c>
      <c r="AS49">
        <v>33903.4</v>
      </c>
      <c r="AT49">
        <v>440484</v>
      </c>
      <c r="AU49">
        <v>33915.699999999997</v>
      </c>
      <c r="AV49">
        <v>33906.5</v>
      </c>
      <c r="AW49">
        <v>148277.4</v>
      </c>
      <c r="AX49">
        <v>666810.6</v>
      </c>
      <c r="AY49">
        <v>898801.8</v>
      </c>
      <c r="AZ49" t="s">
        <v>166</v>
      </c>
      <c r="BA49" t="s">
        <v>166</v>
      </c>
      <c r="BB49">
        <v>33903.4</v>
      </c>
      <c r="BC49">
        <v>443571.1</v>
      </c>
      <c r="BD49">
        <v>443571.1</v>
      </c>
      <c r="BE49">
        <v>33903.9</v>
      </c>
      <c r="BF49">
        <v>602.79999999999995</v>
      </c>
      <c r="BG49">
        <v>338142.3</v>
      </c>
      <c r="BH49">
        <v>605.20000000000005</v>
      </c>
      <c r="BI49">
        <v>602.9</v>
      </c>
      <c r="BJ49">
        <v>1889.9</v>
      </c>
      <c r="BK49">
        <v>646246</v>
      </c>
      <c r="BL49">
        <v>7295.6</v>
      </c>
      <c r="BM49" t="s">
        <v>166</v>
      </c>
      <c r="BN49" t="s">
        <v>166</v>
      </c>
      <c r="BO49">
        <v>602.79999999999995</v>
      </c>
      <c r="BP49">
        <v>338640.6</v>
      </c>
      <c r="BQ49">
        <v>338640.6</v>
      </c>
      <c r="BR49">
        <v>602.9</v>
      </c>
    </row>
    <row r="50" spans="1:70" x14ac:dyDescent="0.25">
      <c r="A50" t="s">
        <v>78</v>
      </c>
      <c r="B50" t="s">
        <v>7</v>
      </c>
      <c r="C50" s="87">
        <v>43688.786516203705</v>
      </c>
      <c r="D50">
        <v>10</v>
      </c>
      <c r="E50">
        <v>0.1</v>
      </c>
      <c r="F50">
        <v>31143</v>
      </c>
      <c r="G50">
        <v>72</v>
      </c>
      <c r="H50">
        <v>3836</v>
      </c>
      <c r="I50">
        <v>30020</v>
      </c>
      <c r="J50">
        <v>54</v>
      </c>
      <c r="K50">
        <v>27</v>
      </c>
      <c r="L50">
        <v>14</v>
      </c>
      <c r="M50">
        <v>6</v>
      </c>
      <c r="N50">
        <v>4</v>
      </c>
      <c r="O50">
        <v>31139</v>
      </c>
      <c r="P50">
        <v>48</v>
      </c>
      <c r="Q50">
        <v>46</v>
      </c>
      <c r="R50">
        <v>16742</v>
      </c>
      <c r="S50">
        <v>3114.39</v>
      </c>
      <c r="T50">
        <v>7.2</v>
      </c>
      <c r="U50">
        <v>383.61</v>
      </c>
      <c r="V50">
        <v>3002.09</v>
      </c>
      <c r="W50">
        <v>5.4</v>
      </c>
      <c r="X50">
        <v>2.7</v>
      </c>
      <c r="Y50">
        <v>1.4</v>
      </c>
      <c r="Z50">
        <v>0.6</v>
      </c>
      <c r="AA50">
        <v>0.4</v>
      </c>
      <c r="AB50">
        <v>3113.99</v>
      </c>
      <c r="AC50">
        <v>4.8</v>
      </c>
      <c r="AD50">
        <v>4.5999999999999996</v>
      </c>
      <c r="AE50">
        <v>1674.25</v>
      </c>
      <c r="AF50">
        <v>18172.400000000001</v>
      </c>
      <c r="AG50">
        <v>88287.8</v>
      </c>
      <c r="AH50">
        <v>13755.1</v>
      </c>
      <c r="AI50">
        <v>18176.099999999999</v>
      </c>
      <c r="AJ50">
        <v>38358.800000000003</v>
      </c>
      <c r="AK50">
        <v>118119.9</v>
      </c>
      <c r="AL50">
        <v>238911.7</v>
      </c>
      <c r="AM50">
        <v>641068.1</v>
      </c>
      <c r="AN50">
        <v>1198485</v>
      </c>
      <c r="AO50">
        <v>18172.2</v>
      </c>
      <c r="AP50">
        <v>88086.399999999994</v>
      </c>
      <c r="AQ50">
        <v>87945.8</v>
      </c>
      <c r="AR50">
        <v>18073.400000000001</v>
      </c>
      <c r="AS50">
        <v>35635.699999999997</v>
      </c>
      <c r="AT50">
        <v>427751.6</v>
      </c>
      <c r="AU50">
        <v>34253.1</v>
      </c>
      <c r="AV50">
        <v>35633.4</v>
      </c>
      <c r="AW50">
        <v>190569.8</v>
      </c>
      <c r="AX50">
        <v>666254.30000000005</v>
      </c>
      <c r="AY50">
        <v>922685.7</v>
      </c>
      <c r="AZ50">
        <v>3288391</v>
      </c>
      <c r="BA50">
        <v>4119018.5</v>
      </c>
      <c r="BB50">
        <v>35635.599999999999</v>
      </c>
      <c r="BC50">
        <v>430785.4</v>
      </c>
      <c r="BD50">
        <v>429232.7</v>
      </c>
      <c r="BE50">
        <v>35582.6</v>
      </c>
      <c r="BF50">
        <v>14.6</v>
      </c>
      <c r="BG50">
        <v>324686.09999999998</v>
      </c>
      <c r="BH50">
        <v>552.29999999999995</v>
      </c>
      <c r="BI50">
        <v>13.3</v>
      </c>
      <c r="BJ50">
        <v>30.5</v>
      </c>
      <c r="BK50">
        <v>994.9</v>
      </c>
      <c r="BL50">
        <v>1593.5</v>
      </c>
      <c r="BM50">
        <v>4033.8</v>
      </c>
      <c r="BN50">
        <v>14815.8</v>
      </c>
      <c r="BO50">
        <v>14.6</v>
      </c>
      <c r="BP50">
        <v>331158.7</v>
      </c>
      <c r="BQ50">
        <v>331451.8</v>
      </c>
      <c r="BR50">
        <v>106.5</v>
      </c>
    </row>
    <row r="51" spans="1:70" x14ac:dyDescent="0.25">
      <c r="A51" t="s">
        <v>79</v>
      </c>
      <c r="B51" t="s">
        <v>10</v>
      </c>
      <c r="C51" s="87">
        <v>43688.787499999999</v>
      </c>
      <c r="D51">
        <v>10</v>
      </c>
      <c r="E51">
        <v>0.04</v>
      </c>
      <c r="F51">
        <v>8531</v>
      </c>
      <c r="G51">
        <v>111</v>
      </c>
      <c r="H51">
        <v>322</v>
      </c>
      <c r="I51">
        <v>661</v>
      </c>
      <c r="J51">
        <v>7316</v>
      </c>
      <c r="K51">
        <v>30</v>
      </c>
      <c r="L51">
        <v>10</v>
      </c>
      <c r="M51">
        <v>1</v>
      </c>
      <c r="N51">
        <v>0</v>
      </c>
      <c r="O51">
        <v>8531</v>
      </c>
      <c r="P51">
        <v>32</v>
      </c>
      <c r="Q51">
        <v>32</v>
      </c>
      <c r="R51">
        <v>4530</v>
      </c>
      <c r="S51">
        <v>853.11</v>
      </c>
      <c r="T51">
        <v>11.1</v>
      </c>
      <c r="U51">
        <v>32.200000000000003</v>
      </c>
      <c r="V51">
        <v>66.099999999999994</v>
      </c>
      <c r="W51">
        <v>731.61</v>
      </c>
      <c r="X51">
        <v>3</v>
      </c>
      <c r="Y51">
        <v>1</v>
      </c>
      <c r="Z51">
        <v>0.1</v>
      </c>
      <c r="AA51">
        <v>0</v>
      </c>
      <c r="AB51">
        <v>853.11</v>
      </c>
      <c r="AC51">
        <v>3.2</v>
      </c>
      <c r="AD51">
        <v>3.2</v>
      </c>
      <c r="AE51">
        <v>453.01</v>
      </c>
      <c r="AF51">
        <v>36852.6</v>
      </c>
      <c r="AG51">
        <v>74916.3</v>
      </c>
      <c r="AH51">
        <v>13404.3</v>
      </c>
      <c r="AI51">
        <v>17259.099999999999</v>
      </c>
      <c r="AJ51">
        <v>36985.699999999997</v>
      </c>
      <c r="AK51">
        <v>123722.2</v>
      </c>
      <c r="AL51">
        <v>193492.3</v>
      </c>
      <c r="AM51">
        <v>490882.5</v>
      </c>
      <c r="AN51" t="s">
        <v>166</v>
      </c>
      <c r="AO51">
        <v>36852.6</v>
      </c>
      <c r="AP51">
        <v>88473.3</v>
      </c>
      <c r="AQ51">
        <v>88473.3</v>
      </c>
      <c r="AR51">
        <v>36806.800000000003</v>
      </c>
      <c r="AS51">
        <v>180970.1</v>
      </c>
      <c r="AT51">
        <v>371288.2</v>
      </c>
      <c r="AU51">
        <v>33936</v>
      </c>
      <c r="AV51">
        <v>35018.800000000003</v>
      </c>
      <c r="AW51">
        <v>181561.2</v>
      </c>
      <c r="AX51">
        <v>716633.4</v>
      </c>
      <c r="AY51">
        <v>866487.9</v>
      </c>
      <c r="AZ51">
        <v>2166804.5</v>
      </c>
      <c r="BA51" t="s">
        <v>166</v>
      </c>
      <c r="BB51">
        <v>180970.1</v>
      </c>
      <c r="BC51">
        <v>437704.9</v>
      </c>
      <c r="BD51">
        <v>437704.9</v>
      </c>
      <c r="BE51">
        <v>180840</v>
      </c>
      <c r="BF51">
        <v>13.2</v>
      </c>
      <c r="BG51">
        <v>90.3</v>
      </c>
      <c r="BH51">
        <v>578.79999999999995</v>
      </c>
      <c r="BI51">
        <v>119.7</v>
      </c>
      <c r="BJ51">
        <v>4.5</v>
      </c>
      <c r="BK51">
        <v>608.70000000000005</v>
      </c>
      <c r="BL51">
        <v>162.5</v>
      </c>
      <c r="BM51">
        <v>246.9</v>
      </c>
      <c r="BN51" t="s">
        <v>166</v>
      </c>
      <c r="BO51">
        <v>13.2</v>
      </c>
      <c r="BP51">
        <v>331717.8</v>
      </c>
      <c r="BQ51">
        <v>331717.8</v>
      </c>
      <c r="BR51">
        <v>101.1</v>
      </c>
    </row>
    <row r="52" spans="1:70" x14ac:dyDescent="0.25">
      <c r="A52" t="s">
        <v>80</v>
      </c>
      <c r="B52" t="s">
        <v>12</v>
      </c>
      <c r="C52" s="87">
        <v>43688.788483796299</v>
      </c>
      <c r="D52">
        <v>10</v>
      </c>
      <c r="E52">
        <v>0.08</v>
      </c>
      <c r="F52">
        <v>14544</v>
      </c>
      <c r="G52">
        <v>12255</v>
      </c>
      <c r="H52">
        <v>112</v>
      </c>
      <c r="I52">
        <v>112</v>
      </c>
      <c r="J52">
        <v>156</v>
      </c>
      <c r="K52">
        <v>13352</v>
      </c>
      <c r="L52">
        <v>1065</v>
      </c>
      <c r="M52">
        <v>10</v>
      </c>
      <c r="N52">
        <v>0</v>
      </c>
      <c r="O52">
        <v>14544</v>
      </c>
      <c r="P52">
        <v>38</v>
      </c>
      <c r="Q52">
        <v>38</v>
      </c>
      <c r="R52">
        <v>7995</v>
      </c>
      <c r="S52">
        <v>1454.4</v>
      </c>
      <c r="T52">
        <v>1225.5</v>
      </c>
      <c r="U52">
        <v>11.2</v>
      </c>
      <c r="V52">
        <v>11.2</v>
      </c>
      <c r="W52">
        <v>15.6</v>
      </c>
      <c r="X52">
        <v>1335.2</v>
      </c>
      <c r="Y52">
        <v>106.5</v>
      </c>
      <c r="Z52">
        <v>1</v>
      </c>
      <c r="AA52">
        <v>0</v>
      </c>
      <c r="AB52">
        <v>1454.4</v>
      </c>
      <c r="AC52">
        <v>3.8</v>
      </c>
      <c r="AD52">
        <v>3.8</v>
      </c>
      <c r="AE52">
        <v>799.5</v>
      </c>
      <c r="AF52">
        <v>128640</v>
      </c>
      <c r="AG52">
        <v>128372.8</v>
      </c>
      <c r="AH52">
        <v>13390.8</v>
      </c>
      <c r="AI52">
        <v>13731.3</v>
      </c>
      <c r="AJ52">
        <v>36770.6</v>
      </c>
      <c r="AK52">
        <v>128915</v>
      </c>
      <c r="AL52">
        <v>174545.8</v>
      </c>
      <c r="AM52">
        <v>499672.3</v>
      </c>
      <c r="AN52" t="s">
        <v>166</v>
      </c>
      <c r="AO52">
        <v>128640</v>
      </c>
      <c r="AP52">
        <v>87847.3</v>
      </c>
      <c r="AQ52">
        <v>87847.3</v>
      </c>
      <c r="AR52">
        <v>128658.8</v>
      </c>
      <c r="AS52">
        <v>668897</v>
      </c>
      <c r="AT52">
        <v>665887.6</v>
      </c>
      <c r="AU52">
        <v>33805.9</v>
      </c>
      <c r="AV52">
        <v>33989.800000000003</v>
      </c>
      <c r="AW52">
        <v>180647.6</v>
      </c>
      <c r="AX52">
        <v>675665.8</v>
      </c>
      <c r="AY52">
        <v>876458.2</v>
      </c>
      <c r="AZ52">
        <v>2064730.1</v>
      </c>
      <c r="BA52" t="s">
        <v>166</v>
      </c>
      <c r="BB52">
        <v>668897</v>
      </c>
      <c r="BC52">
        <v>445119.5</v>
      </c>
      <c r="BD52">
        <v>445119.5</v>
      </c>
      <c r="BE52">
        <v>669830.19999999995</v>
      </c>
      <c r="BF52">
        <v>19.399999999999999</v>
      </c>
      <c r="BG52">
        <v>16.7</v>
      </c>
      <c r="BH52">
        <v>561.20000000000005</v>
      </c>
      <c r="BI52">
        <v>522.79999999999995</v>
      </c>
      <c r="BJ52">
        <v>18.7</v>
      </c>
      <c r="BK52">
        <v>17.8</v>
      </c>
      <c r="BL52">
        <v>40</v>
      </c>
      <c r="BM52">
        <v>168.9</v>
      </c>
      <c r="BN52" t="s">
        <v>166</v>
      </c>
      <c r="BO52">
        <v>19.399999999999999</v>
      </c>
      <c r="BP52">
        <v>332769.5</v>
      </c>
      <c r="BQ52">
        <v>332769.5</v>
      </c>
      <c r="BR52">
        <v>105.9</v>
      </c>
    </row>
    <row r="53" spans="1:70" x14ac:dyDescent="0.25">
      <c r="A53" t="s">
        <v>81</v>
      </c>
      <c r="B53" t="s">
        <v>14</v>
      </c>
      <c r="C53" s="87">
        <v>43688.789479166669</v>
      </c>
      <c r="D53">
        <v>10</v>
      </c>
      <c r="E53">
        <v>0.05</v>
      </c>
      <c r="F53">
        <v>11993</v>
      </c>
      <c r="G53">
        <v>440</v>
      </c>
      <c r="H53">
        <v>97</v>
      </c>
      <c r="I53">
        <v>118</v>
      </c>
      <c r="J53">
        <v>45</v>
      </c>
      <c r="K53">
        <v>439</v>
      </c>
      <c r="L53">
        <v>10641</v>
      </c>
      <c r="M53">
        <v>22</v>
      </c>
      <c r="N53">
        <v>6</v>
      </c>
      <c r="O53">
        <v>11987</v>
      </c>
      <c r="P53">
        <v>48</v>
      </c>
      <c r="Q53">
        <v>48</v>
      </c>
      <c r="R53">
        <v>6299</v>
      </c>
      <c r="S53">
        <v>1199.3</v>
      </c>
      <c r="T53">
        <v>44</v>
      </c>
      <c r="U53">
        <v>9.6999999999999993</v>
      </c>
      <c r="V53">
        <v>11.8</v>
      </c>
      <c r="W53">
        <v>4.5</v>
      </c>
      <c r="X53">
        <v>43.9</v>
      </c>
      <c r="Y53">
        <v>1064.0999999999999</v>
      </c>
      <c r="Z53">
        <v>2.2000000000000002</v>
      </c>
      <c r="AA53">
        <v>0.6</v>
      </c>
      <c r="AB53">
        <v>1198.7</v>
      </c>
      <c r="AC53">
        <v>4.8</v>
      </c>
      <c r="AD53">
        <v>4.8</v>
      </c>
      <c r="AE53">
        <v>629.9</v>
      </c>
      <c r="AF53">
        <v>229340.2</v>
      </c>
      <c r="AG53">
        <v>127447.2</v>
      </c>
      <c r="AH53">
        <v>13350.3</v>
      </c>
      <c r="AI53">
        <v>13874.5</v>
      </c>
      <c r="AJ53">
        <v>36775.699999999997</v>
      </c>
      <c r="AK53">
        <v>128952.6</v>
      </c>
      <c r="AL53">
        <v>230546.2</v>
      </c>
      <c r="AM53">
        <v>466552.2</v>
      </c>
      <c r="AN53">
        <v>1199240</v>
      </c>
      <c r="AO53">
        <v>229339.3</v>
      </c>
      <c r="AP53">
        <v>87538.5</v>
      </c>
      <c r="AQ53">
        <v>87538.5</v>
      </c>
      <c r="AR53">
        <v>229041.5</v>
      </c>
      <c r="AS53">
        <v>899811.7</v>
      </c>
      <c r="AT53">
        <v>649256.1</v>
      </c>
      <c r="AU53">
        <v>33840.1</v>
      </c>
      <c r="AV53">
        <v>34459.9</v>
      </c>
      <c r="AW53">
        <v>181646.4</v>
      </c>
      <c r="AX53">
        <v>676956.8</v>
      </c>
      <c r="AY53">
        <v>942576</v>
      </c>
      <c r="AZ53">
        <v>1900440.9</v>
      </c>
      <c r="BA53">
        <v>5278328</v>
      </c>
      <c r="BB53">
        <v>899612.8</v>
      </c>
      <c r="BC53">
        <v>448168.8</v>
      </c>
      <c r="BD53">
        <v>448168.8</v>
      </c>
      <c r="BE53">
        <v>890875.5</v>
      </c>
      <c r="BF53">
        <v>12.4</v>
      </c>
      <c r="BG53">
        <v>287.2</v>
      </c>
      <c r="BH53">
        <v>569.70000000000005</v>
      </c>
      <c r="BI53">
        <v>453.5</v>
      </c>
      <c r="BJ53">
        <v>68.099999999999994</v>
      </c>
      <c r="BK53">
        <v>229.6</v>
      </c>
      <c r="BL53">
        <v>5.5</v>
      </c>
      <c r="BM53">
        <v>112</v>
      </c>
      <c r="BN53">
        <v>48.8</v>
      </c>
      <c r="BO53">
        <v>12.4</v>
      </c>
      <c r="BP53">
        <v>328189.90000000002</v>
      </c>
      <c r="BQ53">
        <v>328189.90000000002</v>
      </c>
      <c r="BR53">
        <v>112.3</v>
      </c>
    </row>
    <row r="54" spans="1:70" x14ac:dyDescent="0.25">
      <c r="A54" t="s">
        <v>82</v>
      </c>
      <c r="B54" t="s">
        <v>16</v>
      </c>
      <c r="C54" s="87">
        <v>43688.79047453704</v>
      </c>
      <c r="D54">
        <v>10</v>
      </c>
      <c r="E54">
        <v>0.02</v>
      </c>
      <c r="F54">
        <v>8610</v>
      </c>
      <c r="G54">
        <v>136</v>
      </c>
      <c r="H54">
        <v>112</v>
      </c>
      <c r="I54">
        <v>97</v>
      </c>
      <c r="J54">
        <v>23</v>
      </c>
      <c r="K54">
        <v>121</v>
      </c>
      <c r="L54">
        <v>357</v>
      </c>
      <c r="M54">
        <v>6935</v>
      </c>
      <c r="N54">
        <v>248</v>
      </c>
      <c r="O54">
        <v>8362</v>
      </c>
      <c r="P54">
        <v>38</v>
      </c>
      <c r="Q54">
        <v>37</v>
      </c>
      <c r="R54">
        <v>4967</v>
      </c>
      <c r="S54">
        <v>861.2</v>
      </c>
      <c r="T54">
        <v>13.6</v>
      </c>
      <c r="U54">
        <v>11.2</v>
      </c>
      <c r="V54">
        <v>9.6999999999999993</v>
      </c>
      <c r="W54">
        <v>2.2999999999999998</v>
      </c>
      <c r="X54">
        <v>12.1</v>
      </c>
      <c r="Y54">
        <v>35.71</v>
      </c>
      <c r="Z54">
        <v>693.66</v>
      </c>
      <c r="AA54">
        <v>24.81</v>
      </c>
      <c r="AB54">
        <v>836.4</v>
      </c>
      <c r="AC54">
        <v>3.8</v>
      </c>
      <c r="AD54">
        <v>3.7</v>
      </c>
      <c r="AE54">
        <v>496.82</v>
      </c>
      <c r="AF54">
        <v>597034.6</v>
      </c>
      <c r="AG54">
        <v>126420.2</v>
      </c>
      <c r="AH54">
        <v>13572.1</v>
      </c>
      <c r="AI54">
        <v>13786.1</v>
      </c>
      <c r="AJ54">
        <v>36906.199999999997</v>
      </c>
      <c r="AK54">
        <v>129423.7</v>
      </c>
      <c r="AL54">
        <v>230261.3</v>
      </c>
      <c r="AM54">
        <v>598001.1</v>
      </c>
      <c r="AN54">
        <v>1157579.8</v>
      </c>
      <c r="AO54">
        <v>596822.5</v>
      </c>
      <c r="AP54">
        <v>87685.5</v>
      </c>
      <c r="AQ54">
        <v>87659.4</v>
      </c>
      <c r="AR54">
        <v>596826.69999999995</v>
      </c>
      <c r="AS54">
        <v>2420598.5</v>
      </c>
      <c r="AT54">
        <v>625297.30000000005</v>
      </c>
      <c r="AU54">
        <v>33670.699999999997</v>
      </c>
      <c r="AV54">
        <v>33920.400000000001</v>
      </c>
      <c r="AW54">
        <v>186868.2</v>
      </c>
      <c r="AX54">
        <v>694182.3</v>
      </c>
      <c r="AY54">
        <v>946778.8</v>
      </c>
      <c r="AZ54">
        <v>2497755</v>
      </c>
      <c r="BA54">
        <v>5017978</v>
      </c>
      <c r="BB54">
        <v>2404697.7999999998</v>
      </c>
      <c r="BC54">
        <v>432053</v>
      </c>
      <c r="BD54">
        <v>432024.1</v>
      </c>
      <c r="BE54">
        <v>2409948.5</v>
      </c>
      <c r="BF54">
        <v>38.5</v>
      </c>
      <c r="BG54">
        <v>683</v>
      </c>
      <c r="BH54">
        <v>559.29999999999995</v>
      </c>
      <c r="BI54">
        <v>514.70000000000005</v>
      </c>
      <c r="BJ54">
        <v>98.9</v>
      </c>
      <c r="BK54">
        <v>610.29999999999995</v>
      </c>
      <c r="BL54">
        <v>115.5</v>
      </c>
      <c r="BM54">
        <v>28.9</v>
      </c>
      <c r="BN54">
        <v>54.9</v>
      </c>
      <c r="BO54">
        <v>38.200000000000003</v>
      </c>
      <c r="BP54">
        <v>325783.09999999998</v>
      </c>
      <c r="BQ54">
        <v>325853.90000000002</v>
      </c>
      <c r="BR54">
        <v>139.6</v>
      </c>
    </row>
    <row r="55" spans="1:70" x14ac:dyDescent="0.25">
      <c r="A55" t="s">
        <v>83</v>
      </c>
      <c r="B55" t="s">
        <v>18</v>
      </c>
      <c r="C55" s="87">
        <v>43688.79146990741</v>
      </c>
      <c r="D55">
        <v>10</v>
      </c>
      <c r="E55">
        <v>1.48</v>
      </c>
      <c r="F55">
        <v>13105</v>
      </c>
      <c r="G55">
        <v>181</v>
      </c>
      <c r="H55">
        <v>128</v>
      </c>
      <c r="I55">
        <v>196</v>
      </c>
      <c r="J55">
        <v>48</v>
      </c>
      <c r="K55">
        <v>142</v>
      </c>
      <c r="L55">
        <v>227</v>
      </c>
      <c r="M55">
        <v>112</v>
      </c>
      <c r="N55">
        <v>7720</v>
      </c>
      <c r="O55">
        <v>5385</v>
      </c>
      <c r="P55">
        <v>64</v>
      </c>
      <c r="Q55">
        <v>59</v>
      </c>
      <c r="R55">
        <v>7130</v>
      </c>
      <c r="S55">
        <v>1310.58</v>
      </c>
      <c r="T55">
        <v>18.100000000000001</v>
      </c>
      <c r="U55">
        <v>12.8</v>
      </c>
      <c r="V55">
        <v>19.600000000000001</v>
      </c>
      <c r="W55">
        <v>4.8</v>
      </c>
      <c r="X55">
        <v>14.2</v>
      </c>
      <c r="Y55">
        <v>22.7</v>
      </c>
      <c r="Z55">
        <v>11.2</v>
      </c>
      <c r="AA55">
        <v>772.05</v>
      </c>
      <c r="AB55">
        <v>538.53</v>
      </c>
      <c r="AC55">
        <v>6.4</v>
      </c>
      <c r="AD55">
        <v>5.9</v>
      </c>
      <c r="AE55">
        <v>713.04</v>
      </c>
      <c r="AF55">
        <v>1186691.5</v>
      </c>
      <c r="AG55">
        <v>125302.5</v>
      </c>
      <c r="AH55">
        <v>13497.5</v>
      </c>
      <c r="AI55">
        <v>14009.3</v>
      </c>
      <c r="AJ55">
        <v>36443.599999999999</v>
      </c>
      <c r="AK55">
        <v>129157</v>
      </c>
      <c r="AL55">
        <v>229091.20000000001</v>
      </c>
      <c r="AM55">
        <v>597548.69999999995</v>
      </c>
      <c r="AN55">
        <v>1183393.3</v>
      </c>
      <c r="AO55">
        <v>2334656.7999999998</v>
      </c>
      <c r="AP55">
        <v>87168.1</v>
      </c>
      <c r="AQ55">
        <v>86907.5</v>
      </c>
      <c r="AR55">
        <v>1183644.3</v>
      </c>
      <c r="AS55">
        <v>5157184.5</v>
      </c>
      <c r="AT55">
        <v>599179.4</v>
      </c>
      <c r="AU55">
        <v>33341.199999999997</v>
      </c>
      <c r="AV55">
        <v>34243</v>
      </c>
      <c r="AW55">
        <v>178525.9</v>
      </c>
      <c r="AX55">
        <v>682761.8</v>
      </c>
      <c r="AY55">
        <v>909000.5</v>
      </c>
      <c r="AZ55">
        <v>2491354.5</v>
      </c>
      <c r="BA55">
        <v>5035345</v>
      </c>
      <c r="BB55">
        <v>10273190</v>
      </c>
      <c r="BC55">
        <v>442042.8</v>
      </c>
      <c r="BD55">
        <v>439321.5</v>
      </c>
      <c r="BE55">
        <v>5042949</v>
      </c>
      <c r="BF55">
        <v>124.9</v>
      </c>
      <c r="BG55">
        <v>573.29999999999995</v>
      </c>
      <c r="BH55">
        <v>600.4</v>
      </c>
      <c r="BI55">
        <v>176.5</v>
      </c>
      <c r="BJ55">
        <v>120.6</v>
      </c>
      <c r="BK55">
        <v>500</v>
      </c>
      <c r="BL55">
        <v>145.19999999999999</v>
      </c>
      <c r="BM55">
        <v>72</v>
      </c>
      <c r="BN55">
        <v>60.1</v>
      </c>
      <c r="BO55">
        <v>344.4</v>
      </c>
      <c r="BP55">
        <v>327205.2</v>
      </c>
      <c r="BQ55">
        <v>328057.90000000002</v>
      </c>
      <c r="BR55">
        <v>181.1</v>
      </c>
    </row>
    <row r="56" spans="1:70" x14ac:dyDescent="0.25">
      <c r="A56" t="s">
        <v>84</v>
      </c>
      <c r="B56" t="s">
        <v>20</v>
      </c>
      <c r="C56" s="87">
        <v>43688.784502314818</v>
      </c>
      <c r="D56">
        <v>10</v>
      </c>
      <c r="E56">
        <v>0.04</v>
      </c>
      <c r="F56">
        <v>7958</v>
      </c>
      <c r="G56">
        <v>7331</v>
      </c>
      <c r="H56">
        <v>30</v>
      </c>
      <c r="I56">
        <v>46</v>
      </c>
      <c r="J56">
        <v>31</v>
      </c>
      <c r="K56">
        <v>1241</v>
      </c>
      <c r="L56">
        <v>63</v>
      </c>
      <c r="M56">
        <v>3</v>
      </c>
      <c r="N56">
        <v>2</v>
      </c>
      <c r="O56">
        <v>7956</v>
      </c>
      <c r="P56">
        <v>7463</v>
      </c>
      <c r="Q56">
        <v>7462</v>
      </c>
      <c r="R56">
        <v>322</v>
      </c>
      <c r="S56">
        <v>795.8</v>
      </c>
      <c r="T56">
        <v>733.1</v>
      </c>
      <c r="U56">
        <v>3</v>
      </c>
      <c r="V56">
        <v>4.5999999999999996</v>
      </c>
      <c r="W56">
        <v>3.1</v>
      </c>
      <c r="X56">
        <v>124.1</v>
      </c>
      <c r="Y56">
        <v>6.3</v>
      </c>
      <c r="Z56">
        <v>0.3</v>
      </c>
      <c r="AA56">
        <v>0.2</v>
      </c>
      <c r="AB56">
        <v>795.6</v>
      </c>
      <c r="AC56">
        <v>746.3</v>
      </c>
      <c r="AD56">
        <v>746.2</v>
      </c>
      <c r="AE56">
        <v>32.200000000000003</v>
      </c>
      <c r="AF56">
        <v>88524.5</v>
      </c>
      <c r="AG56">
        <v>88589.7</v>
      </c>
      <c r="AH56">
        <v>22402.3</v>
      </c>
      <c r="AI56">
        <v>16788.5</v>
      </c>
      <c r="AJ56">
        <v>41716.300000000003</v>
      </c>
      <c r="AK56">
        <v>115416.2</v>
      </c>
      <c r="AL56">
        <v>193538.1</v>
      </c>
      <c r="AM56">
        <v>599280.4</v>
      </c>
      <c r="AN56">
        <v>1319633.8</v>
      </c>
      <c r="AO56">
        <v>88524.3</v>
      </c>
      <c r="AP56">
        <v>88620.3</v>
      </c>
      <c r="AQ56">
        <v>88620.1</v>
      </c>
      <c r="AR56">
        <v>10521.3</v>
      </c>
      <c r="AS56">
        <v>439052</v>
      </c>
      <c r="AT56">
        <v>440067.5</v>
      </c>
      <c r="AU56">
        <v>31033.599999999999</v>
      </c>
      <c r="AV56">
        <v>40660.9</v>
      </c>
      <c r="AW56">
        <v>202338.8</v>
      </c>
      <c r="AX56">
        <v>627738.80000000005</v>
      </c>
      <c r="AY56">
        <v>1047160.7</v>
      </c>
      <c r="AZ56">
        <v>4135502.3</v>
      </c>
      <c r="BA56">
        <v>4201460</v>
      </c>
      <c r="BB56">
        <v>439040.1</v>
      </c>
      <c r="BC56">
        <v>440449.9</v>
      </c>
      <c r="BD56">
        <v>440448.8</v>
      </c>
      <c r="BE56">
        <v>27134.9</v>
      </c>
      <c r="BF56">
        <v>335873.9</v>
      </c>
      <c r="BG56">
        <v>336148.2</v>
      </c>
      <c r="BH56">
        <v>363</v>
      </c>
      <c r="BI56">
        <v>126.3</v>
      </c>
      <c r="BJ56">
        <v>812.1</v>
      </c>
      <c r="BK56">
        <v>592784.30000000005</v>
      </c>
      <c r="BL56">
        <v>1201888.3</v>
      </c>
      <c r="BM56">
        <v>2379.8000000000002</v>
      </c>
      <c r="BN56">
        <v>145003.29999999999</v>
      </c>
      <c r="BO56">
        <v>335874.9</v>
      </c>
      <c r="BP56">
        <v>336254.6</v>
      </c>
      <c r="BQ56">
        <v>336255.1</v>
      </c>
      <c r="BR56">
        <v>124.8</v>
      </c>
    </row>
    <row r="57" spans="1:70" x14ac:dyDescent="0.25">
      <c r="A57" t="s">
        <v>85</v>
      </c>
      <c r="B57" t="s">
        <v>22</v>
      </c>
      <c r="C57" s="87">
        <v>43688.785497685189</v>
      </c>
      <c r="D57">
        <v>10</v>
      </c>
      <c r="E57">
        <v>0.57999999999999996</v>
      </c>
      <c r="F57">
        <v>270571</v>
      </c>
      <c r="G57">
        <v>137</v>
      </c>
      <c r="H57">
        <v>265413</v>
      </c>
      <c r="I57">
        <v>258882</v>
      </c>
      <c r="J57">
        <v>72</v>
      </c>
      <c r="K57">
        <v>37</v>
      </c>
      <c r="L57">
        <v>10</v>
      </c>
      <c r="M57">
        <v>1</v>
      </c>
      <c r="N57">
        <v>1</v>
      </c>
      <c r="O57">
        <v>270570</v>
      </c>
      <c r="P57">
        <v>119</v>
      </c>
      <c r="Q57">
        <v>118</v>
      </c>
      <c r="R57">
        <v>270080</v>
      </c>
      <c r="S57">
        <v>27057.23</v>
      </c>
      <c r="T57">
        <v>13.7</v>
      </c>
      <c r="U57">
        <v>26541.43</v>
      </c>
      <c r="V57">
        <v>25888.33</v>
      </c>
      <c r="W57">
        <v>7.2</v>
      </c>
      <c r="X57">
        <v>3.7</v>
      </c>
      <c r="Y57">
        <v>1</v>
      </c>
      <c r="Z57">
        <v>0.1</v>
      </c>
      <c r="AA57">
        <v>0.1</v>
      </c>
      <c r="AB57">
        <v>27057.13</v>
      </c>
      <c r="AC57">
        <v>11.9</v>
      </c>
      <c r="AD57">
        <v>11.8</v>
      </c>
      <c r="AE57">
        <v>27008.13</v>
      </c>
      <c r="AF57">
        <v>13346.8</v>
      </c>
      <c r="AG57">
        <v>87999.5</v>
      </c>
      <c r="AH57">
        <v>13357.4</v>
      </c>
      <c r="AI57">
        <v>13351.5</v>
      </c>
      <c r="AJ57">
        <v>44514.9</v>
      </c>
      <c r="AK57">
        <v>114915.5</v>
      </c>
      <c r="AL57">
        <v>209484.7</v>
      </c>
      <c r="AM57">
        <v>415097.1</v>
      </c>
      <c r="AN57">
        <v>1102722.8</v>
      </c>
      <c r="AO57">
        <v>13346.8</v>
      </c>
      <c r="AP57">
        <v>88011.9</v>
      </c>
      <c r="AQ57">
        <v>88005.7</v>
      </c>
      <c r="AR57">
        <v>13347.3</v>
      </c>
      <c r="AS57">
        <v>33841.9</v>
      </c>
      <c r="AT57">
        <v>436094.2</v>
      </c>
      <c r="AU57">
        <v>33854</v>
      </c>
      <c r="AV57">
        <v>33845.5</v>
      </c>
      <c r="AW57">
        <v>151243.5</v>
      </c>
      <c r="AX57">
        <v>617896</v>
      </c>
      <c r="AY57">
        <v>979422.1</v>
      </c>
      <c r="AZ57">
        <v>2070877.9</v>
      </c>
      <c r="BA57">
        <v>3311352.5</v>
      </c>
      <c r="BB57">
        <v>33841.9</v>
      </c>
      <c r="BC57">
        <v>439523.4</v>
      </c>
      <c r="BD57">
        <v>439329.9</v>
      </c>
      <c r="BE57">
        <v>33842.300000000003</v>
      </c>
      <c r="BF57">
        <v>600.4</v>
      </c>
      <c r="BG57">
        <v>332380.7</v>
      </c>
      <c r="BH57">
        <v>602.79999999999995</v>
      </c>
      <c r="BI57">
        <v>600.6</v>
      </c>
      <c r="BJ57">
        <v>2314.6</v>
      </c>
      <c r="BK57">
        <v>485048.1</v>
      </c>
      <c r="BL57">
        <v>4927.3</v>
      </c>
      <c r="BM57">
        <v>36913</v>
      </c>
      <c r="BN57">
        <v>59556.1</v>
      </c>
      <c r="BO57">
        <v>600.4</v>
      </c>
      <c r="BP57">
        <v>332874.5</v>
      </c>
      <c r="BQ57">
        <v>332905.3</v>
      </c>
      <c r="BR57">
        <v>600.5</v>
      </c>
    </row>
    <row r="58" spans="1:70" x14ac:dyDescent="0.25">
      <c r="A58" t="s">
        <v>86</v>
      </c>
      <c r="B58" t="s">
        <v>7</v>
      </c>
      <c r="C58" s="87">
        <v>43689.820659722223</v>
      </c>
      <c r="D58">
        <v>10</v>
      </c>
      <c r="E58">
        <v>0.08</v>
      </c>
      <c r="F58">
        <v>36939</v>
      </c>
      <c r="G58">
        <v>62</v>
      </c>
      <c r="H58">
        <v>3961</v>
      </c>
      <c r="I58">
        <v>35520</v>
      </c>
      <c r="J58">
        <v>64</v>
      </c>
      <c r="K58">
        <v>26</v>
      </c>
      <c r="L58">
        <v>9</v>
      </c>
      <c r="M58">
        <v>5</v>
      </c>
      <c r="N58">
        <v>3</v>
      </c>
      <c r="O58">
        <v>36936</v>
      </c>
      <c r="P58">
        <v>29</v>
      </c>
      <c r="Q58">
        <v>27</v>
      </c>
      <c r="R58">
        <v>19615</v>
      </c>
      <c r="S58">
        <v>3693.91</v>
      </c>
      <c r="T58">
        <v>6.2</v>
      </c>
      <c r="U58">
        <v>396.1</v>
      </c>
      <c r="V58">
        <v>3552.01</v>
      </c>
      <c r="W58">
        <v>6.4</v>
      </c>
      <c r="X58">
        <v>2.6</v>
      </c>
      <c r="Y58">
        <v>0.9</v>
      </c>
      <c r="Z58">
        <v>0.5</v>
      </c>
      <c r="AA58">
        <v>0.3</v>
      </c>
      <c r="AB58">
        <v>3693.61</v>
      </c>
      <c r="AC58">
        <v>2.9</v>
      </c>
      <c r="AD58">
        <v>2.7</v>
      </c>
      <c r="AE58">
        <v>1961.5</v>
      </c>
      <c r="AF58">
        <v>18380.900000000001</v>
      </c>
      <c r="AG58">
        <v>94924.800000000003</v>
      </c>
      <c r="AH58">
        <v>14158.4</v>
      </c>
      <c r="AI58">
        <v>18387.599999999999</v>
      </c>
      <c r="AJ58">
        <v>39045.9</v>
      </c>
      <c r="AK58">
        <v>117355.8</v>
      </c>
      <c r="AL58">
        <v>268503.7</v>
      </c>
      <c r="AM58">
        <v>514836.2</v>
      </c>
      <c r="AN58">
        <v>1177092.3999999999</v>
      </c>
      <c r="AO58">
        <v>18380.8</v>
      </c>
      <c r="AP58">
        <v>88960.9</v>
      </c>
      <c r="AQ58">
        <v>88889.3</v>
      </c>
      <c r="AR58">
        <v>18302.7</v>
      </c>
      <c r="AS58">
        <v>36112.699999999997</v>
      </c>
      <c r="AT58">
        <v>453561.1</v>
      </c>
      <c r="AU58">
        <v>34945.699999999997</v>
      </c>
      <c r="AV58">
        <v>36112.1</v>
      </c>
      <c r="AW58">
        <v>182920.8</v>
      </c>
      <c r="AX58">
        <v>638070.6</v>
      </c>
      <c r="AY58">
        <v>769076.4</v>
      </c>
      <c r="AZ58">
        <v>1890128.5</v>
      </c>
      <c r="BA58">
        <v>4137066</v>
      </c>
      <c r="BB58">
        <v>36112.6</v>
      </c>
      <c r="BC58">
        <v>456829.2</v>
      </c>
      <c r="BD58">
        <v>448496.3</v>
      </c>
      <c r="BE58">
        <v>36075.1</v>
      </c>
      <c r="BF58">
        <v>12.1</v>
      </c>
      <c r="BG58">
        <v>600</v>
      </c>
      <c r="BH58">
        <v>511.8</v>
      </c>
      <c r="BI58">
        <v>10.9</v>
      </c>
      <c r="BJ58">
        <v>5.4</v>
      </c>
      <c r="BK58">
        <v>272.8</v>
      </c>
      <c r="BL58">
        <v>575</v>
      </c>
      <c r="BM58">
        <v>2861.7</v>
      </c>
      <c r="BN58">
        <v>24525.3</v>
      </c>
      <c r="BO58">
        <v>12.1</v>
      </c>
      <c r="BP58">
        <v>331063.09999999998</v>
      </c>
      <c r="BQ58">
        <v>331121</v>
      </c>
      <c r="BR58">
        <v>100.9</v>
      </c>
    </row>
    <row r="59" spans="1:70" x14ac:dyDescent="0.25">
      <c r="A59" t="s">
        <v>87</v>
      </c>
      <c r="B59" t="s">
        <v>10</v>
      </c>
      <c r="C59" s="87">
        <v>43689.821666666663</v>
      </c>
      <c r="D59">
        <v>10</v>
      </c>
      <c r="E59">
        <v>0.06</v>
      </c>
      <c r="F59">
        <v>11155</v>
      </c>
      <c r="G59">
        <v>131</v>
      </c>
      <c r="H59">
        <v>295</v>
      </c>
      <c r="I59">
        <v>700</v>
      </c>
      <c r="J59">
        <v>9866</v>
      </c>
      <c r="K59">
        <v>30</v>
      </c>
      <c r="L59">
        <v>9</v>
      </c>
      <c r="M59">
        <v>1</v>
      </c>
      <c r="N59">
        <v>1</v>
      </c>
      <c r="O59">
        <v>11154</v>
      </c>
      <c r="P59">
        <v>25</v>
      </c>
      <c r="Q59">
        <v>25</v>
      </c>
      <c r="R59">
        <v>5766</v>
      </c>
      <c r="S59">
        <v>1115.52</v>
      </c>
      <c r="T59">
        <v>13.1</v>
      </c>
      <c r="U59">
        <v>29.5</v>
      </c>
      <c r="V59">
        <v>70</v>
      </c>
      <c r="W59">
        <v>986.62</v>
      </c>
      <c r="X59">
        <v>3</v>
      </c>
      <c r="Y59">
        <v>0.9</v>
      </c>
      <c r="Z59">
        <v>0.1</v>
      </c>
      <c r="AA59">
        <v>0.1</v>
      </c>
      <c r="AB59">
        <v>1115.42</v>
      </c>
      <c r="AC59">
        <v>2.5</v>
      </c>
      <c r="AD59">
        <v>2.5</v>
      </c>
      <c r="AE59">
        <v>576.61</v>
      </c>
      <c r="AF59">
        <v>37217.300000000003</v>
      </c>
      <c r="AG59">
        <v>73689.2</v>
      </c>
      <c r="AH59">
        <v>13507.6</v>
      </c>
      <c r="AI59">
        <v>17710.599999999999</v>
      </c>
      <c r="AJ59">
        <v>37312.300000000003</v>
      </c>
      <c r="AK59">
        <v>108440.3</v>
      </c>
      <c r="AL59">
        <v>239646.9</v>
      </c>
      <c r="AM59">
        <v>415385.9</v>
      </c>
      <c r="AN59">
        <v>1203595.1000000001</v>
      </c>
      <c r="AO59">
        <v>37217</v>
      </c>
      <c r="AP59">
        <v>89276.2</v>
      </c>
      <c r="AQ59">
        <v>89276.2</v>
      </c>
      <c r="AR59">
        <v>37198.400000000001</v>
      </c>
      <c r="AS59">
        <v>183413.2</v>
      </c>
      <c r="AT59">
        <v>374003</v>
      </c>
      <c r="AU59">
        <v>34256.400000000001</v>
      </c>
      <c r="AV59">
        <v>35612.800000000003</v>
      </c>
      <c r="AW59">
        <v>183853.3</v>
      </c>
      <c r="AX59">
        <v>591532.4</v>
      </c>
      <c r="AY59">
        <v>814346.5</v>
      </c>
      <c r="AZ59">
        <v>1573236.1</v>
      </c>
      <c r="BA59">
        <v>5298955.5</v>
      </c>
      <c r="BB59">
        <v>183412.3</v>
      </c>
      <c r="BC59">
        <v>450385.6</v>
      </c>
      <c r="BD59">
        <v>450385.6</v>
      </c>
      <c r="BE59">
        <v>183268.7</v>
      </c>
      <c r="BF59">
        <v>7.4</v>
      </c>
      <c r="BG59">
        <v>43.5</v>
      </c>
      <c r="BH59">
        <v>595.20000000000005</v>
      </c>
      <c r="BI59">
        <v>101.6</v>
      </c>
      <c r="BJ59">
        <v>1.4</v>
      </c>
      <c r="BK59">
        <v>102.3</v>
      </c>
      <c r="BL59">
        <v>426</v>
      </c>
      <c r="BM59">
        <v>666.5</v>
      </c>
      <c r="BN59">
        <v>228.7</v>
      </c>
      <c r="BO59">
        <v>7.4</v>
      </c>
      <c r="BP59">
        <v>332678.90000000002</v>
      </c>
      <c r="BQ59">
        <v>332678.90000000002</v>
      </c>
      <c r="BR59">
        <v>94.9</v>
      </c>
    </row>
    <row r="60" spans="1:70" x14ac:dyDescent="0.25">
      <c r="A60" t="s">
        <v>88</v>
      </c>
      <c r="B60" t="s">
        <v>12</v>
      </c>
      <c r="C60" s="87">
        <v>43689.822650462964</v>
      </c>
      <c r="D60">
        <v>10</v>
      </c>
      <c r="E60">
        <v>0.05</v>
      </c>
      <c r="F60">
        <v>13018</v>
      </c>
      <c r="G60">
        <v>10710</v>
      </c>
      <c r="H60">
        <v>162</v>
      </c>
      <c r="I60">
        <v>212</v>
      </c>
      <c r="J60">
        <v>153</v>
      </c>
      <c r="K60">
        <v>11771</v>
      </c>
      <c r="L60">
        <v>1038</v>
      </c>
      <c r="M60">
        <v>6</v>
      </c>
      <c r="N60">
        <v>2</v>
      </c>
      <c r="O60">
        <v>13016</v>
      </c>
      <c r="P60">
        <v>25</v>
      </c>
      <c r="Q60">
        <v>24</v>
      </c>
      <c r="R60">
        <v>6900</v>
      </c>
      <c r="S60">
        <v>1302.01</v>
      </c>
      <c r="T60">
        <v>1071.17</v>
      </c>
      <c r="U60">
        <v>16.2</v>
      </c>
      <c r="V60">
        <v>21.2</v>
      </c>
      <c r="W60">
        <v>15.3</v>
      </c>
      <c r="X60">
        <v>1177.29</v>
      </c>
      <c r="Y60">
        <v>103.82</v>
      </c>
      <c r="Z60">
        <v>0.6</v>
      </c>
      <c r="AA60">
        <v>0.2</v>
      </c>
      <c r="AB60">
        <v>1301.81</v>
      </c>
      <c r="AC60">
        <v>2.5</v>
      </c>
      <c r="AD60">
        <v>2.4</v>
      </c>
      <c r="AE60">
        <v>690.11</v>
      </c>
      <c r="AF60">
        <v>129946.5</v>
      </c>
      <c r="AG60">
        <v>129707.5</v>
      </c>
      <c r="AH60">
        <v>13514.2</v>
      </c>
      <c r="AI60">
        <v>13796</v>
      </c>
      <c r="AJ60">
        <v>37217.9</v>
      </c>
      <c r="AK60">
        <v>130302.39999999999</v>
      </c>
      <c r="AL60">
        <v>175113.3</v>
      </c>
      <c r="AM60">
        <v>483015.3</v>
      </c>
      <c r="AN60">
        <v>1385027.8</v>
      </c>
      <c r="AO60">
        <v>129946</v>
      </c>
      <c r="AP60">
        <v>89073.9</v>
      </c>
      <c r="AQ60">
        <v>88890.8</v>
      </c>
      <c r="AR60">
        <v>130021</v>
      </c>
      <c r="AS60">
        <v>675103</v>
      </c>
      <c r="AT60">
        <v>675016.4</v>
      </c>
      <c r="AU60">
        <v>34207.599999999999</v>
      </c>
      <c r="AV60">
        <v>34552.300000000003</v>
      </c>
      <c r="AW60">
        <v>183322.6</v>
      </c>
      <c r="AX60">
        <v>683531.6</v>
      </c>
      <c r="AY60">
        <v>870494.6</v>
      </c>
      <c r="AZ60">
        <v>2037579.5</v>
      </c>
      <c r="BA60">
        <v>5696328</v>
      </c>
      <c r="BB60">
        <v>675093.1</v>
      </c>
      <c r="BC60">
        <v>451410.9</v>
      </c>
      <c r="BD60">
        <v>448553.6</v>
      </c>
      <c r="BE60">
        <v>675940.1</v>
      </c>
      <c r="BF60">
        <v>13.6</v>
      </c>
      <c r="BG60">
        <v>8.3000000000000007</v>
      </c>
      <c r="BH60">
        <v>590.1</v>
      </c>
      <c r="BI60">
        <v>520.20000000000005</v>
      </c>
      <c r="BJ60">
        <v>30.3</v>
      </c>
      <c r="BK60">
        <v>9.8000000000000007</v>
      </c>
      <c r="BL60">
        <v>27.9</v>
      </c>
      <c r="BM60">
        <v>1068.2</v>
      </c>
      <c r="BN60">
        <v>12063.3</v>
      </c>
      <c r="BO60">
        <v>13.6</v>
      </c>
      <c r="BP60">
        <v>331590.59999999998</v>
      </c>
      <c r="BQ60">
        <v>332268.3</v>
      </c>
      <c r="BR60">
        <v>106.6</v>
      </c>
    </row>
    <row r="61" spans="1:70" x14ac:dyDescent="0.25">
      <c r="A61" t="s">
        <v>89</v>
      </c>
      <c r="B61" t="s">
        <v>14</v>
      </c>
      <c r="C61" s="87">
        <v>43689.823634259257</v>
      </c>
      <c r="D61">
        <v>10</v>
      </c>
      <c r="E61">
        <v>0.02</v>
      </c>
      <c r="F61">
        <v>9627</v>
      </c>
      <c r="G61">
        <v>226</v>
      </c>
      <c r="H61">
        <v>86</v>
      </c>
      <c r="I61">
        <v>118</v>
      </c>
      <c r="J61">
        <v>39</v>
      </c>
      <c r="K61">
        <v>253</v>
      </c>
      <c r="L61">
        <v>8610</v>
      </c>
      <c r="M61">
        <v>19</v>
      </c>
      <c r="N61">
        <v>5</v>
      </c>
      <c r="O61">
        <v>9622</v>
      </c>
      <c r="P61">
        <v>23</v>
      </c>
      <c r="Q61">
        <v>23</v>
      </c>
      <c r="R61">
        <v>4919</v>
      </c>
      <c r="S61">
        <v>962.7</v>
      </c>
      <c r="T61">
        <v>22.6</v>
      </c>
      <c r="U61">
        <v>8.6</v>
      </c>
      <c r="V61">
        <v>11.8</v>
      </c>
      <c r="W61">
        <v>3.9</v>
      </c>
      <c r="X61">
        <v>25.3</v>
      </c>
      <c r="Y61">
        <v>861</v>
      </c>
      <c r="Z61">
        <v>1.9</v>
      </c>
      <c r="AA61">
        <v>0.5</v>
      </c>
      <c r="AB61">
        <v>962.2</v>
      </c>
      <c r="AC61">
        <v>2.2999999999999998</v>
      </c>
      <c r="AD61">
        <v>2.2999999999999998</v>
      </c>
      <c r="AE61">
        <v>491.9</v>
      </c>
      <c r="AF61">
        <v>232140.6</v>
      </c>
      <c r="AG61">
        <v>129379</v>
      </c>
      <c r="AH61">
        <v>13797.2</v>
      </c>
      <c r="AI61">
        <v>14292.2</v>
      </c>
      <c r="AJ61">
        <v>37040</v>
      </c>
      <c r="AK61">
        <v>130908.1</v>
      </c>
      <c r="AL61">
        <v>233292.3</v>
      </c>
      <c r="AM61">
        <v>450045.4</v>
      </c>
      <c r="AN61">
        <v>1144578.3</v>
      </c>
      <c r="AO61">
        <v>232136.6</v>
      </c>
      <c r="AP61">
        <v>88871.3</v>
      </c>
      <c r="AQ61">
        <v>88871.3</v>
      </c>
      <c r="AR61">
        <v>231788.5</v>
      </c>
      <c r="AS61">
        <v>911317.8</v>
      </c>
      <c r="AT61">
        <v>664567.9</v>
      </c>
      <c r="AU61">
        <v>34252.6</v>
      </c>
      <c r="AV61">
        <v>34862.800000000003</v>
      </c>
      <c r="AW61">
        <v>183988.9</v>
      </c>
      <c r="AX61">
        <v>700746.3</v>
      </c>
      <c r="AY61">
        <v>952035.9</v>
      </c>
      <c r="AZ61">
        <v>1891610.1</v>
      </c>
      <c r="BA61">
        <v>4858461.5</v>
      </c>
      <c r="BB61">
        <v>911026</v>
      </c>
      <c r="BC61">
        <v>435379.3</v>
      </c>
      <c r="BD61">
        <v>435379.3</v>
      </c>
      <c r="BE61">
        <v>895801.1</v>
      </c>
      <c r="BF61">
        <v>6.2</v>
      </c>
      <c r="BG61">
        <v>97.6</v>
      </c>
      <c r="BH61">
        <v>600.4</v>
      </c>
      <c r="BI61">
        <v>332.5</v>
      </c>
      <c r="BJ61">
        <v>21.3</v>
      </c>
      <c r="BK61">
        <v>87.9</v>
      </c>
      <c r="BL61">
        <v>0</v>
      </c>
      <c r="BM61">
        <v>42.2</v>
      </c>
      <c r="BN61">
        <v>410</v>
      </c>
      <c r="BO61">
        <v>6.2</v>
      </c>
      <c r="BP61">
        <v>329786</v>
      </c>
      <c r="BQ61">
        <v>329786</v>
      </c>
      <c r="BR61">
        <v>109.2</v>
      </c>
    </row>
    <row r="62" spans="1:70" x14ac:dyDescent="0.25">
      <c r="A62" t="s">
        <v>90</v>
      </c>
      <c r="B62" t="s">
        <v>16</v>
      </c>
      <c r="C62" s="87">
        <v>43689.824641203704</v>
      </c>
      <c r="D62">
        <v>10</v>
      </c>
      <c r="E62">
        <v>0.02</v>
      </c>
      <c r="F62">
        <v>9053</v>
      </c>
      <c r="G62">
        <v>103</v>
      </c>
      <c r="H62">
        <v>85</v>
      </c>
      <c r="I62">
        <v>123</v>
      </c>
      <c r="J62">
        <v>23</v>
      </c>
      <c r="K62">
        <v>90</v>
      </c>
      <c r="L62">
        <v>261</v>
      </c>
      <c r="M62">
        <v>7441</v>
      </c>
      <c r="N62">
        <v>257</v>
      </c>
      <c r="O62">
        <v>8796</v>
      </c>
      <c r="P62">
        <v>17</v>
      </c>
      <c r="Q62">
        <v>15</v>
      </c>
      <c r="R62">
        <v>5029</v>
      </c>
      <c r="S62">
        <v>905.32</v>
      </c>
      <c r="T62">
        <v>10.3</v>
      </c>
      <c r="U62">
        <v>8.5</v>
      </c>
      <c r="V62">
        <v>12.3</v>
      </c>
      <c r="W62">
        <v>2.2999999999999998</v>
      </c>
      <c r="X62">
        <v>9</v>
      </c>
      <c r="Y62">
        <v>26.1</v>
      </c>
      <c r="Z62">
        <v>744.12</v>
      </c>
      <c r="AA62">
        <v>25.7</v>
      </c>
      <c r="AB62">
        <v>879.62</v>
      </c>
      <c r="AC62">
        <v>1.7</v>
      </c>
      <c r="AD62">
        <v>1.5</v>
      </c>
      <c r="AE62">
        <v>502.91</v>
      </c>
      <c r="AF62">
        <v>605337.1</v>
      </c>
      <c r="AG62">
        <v>129202.6</v>
      </c>
      <c r="AH62">
        <v>13616</v>
      </c>
      <c r="AI62">
        <v>13949.5</v>
      </c>
      <c r="AJ62">
        <v>37487.4</v>
      </c>
      <c r="AK62">
        <v>130718</v>
      </c>
      <c r="AL62">
        <v>233248.6</v>
      </c>
      <c r="AM62">
        <v>606223.4</v>
      </c>
      <c r="AN62">
        <v>1172347.8</v>
      </c>
      <c r="AO62">
        <v>605116.30000000005</v>
      </c>
      <c r="AP62">
        <v>88707.8</v>
      </c>
      <c r="AQ62">
        <v>88607.7</v>
      </c>
      <c r="AR62">
        <v>605208.80000000005</v>
      </c>
      <c r="AS62">
        <v>2477315.5</v>
      </c>
      <c r="AT62">
        <v>655668.5</v>
      </c>
      <c r="AU62">
        <v>34498</v>
      </c>
      <c r="AV62">
        <v>34830.400000000001</v>
      </c>
      <c r="AW62">
        <v>182682.4</v>
      </c>
      <c r="AX62">
        <v>681670.4</v>
      </c>
      <c r="AY62">
        <v>935895.7</v>
      </c>
      <c r="AZ62">
        <v>2539236.7999999998</v>
      </c>
      <c r="BA62">
        <v>5146290</v>
      </c>
      <c r="BB62">
        <v>2461881</v>
      </c>
      <c r="BC62">
        <v>473635.3</v>
      </c>
      <c r="BD62">
        <v>440948.3</v>
      </c>
      <c r="BE62">
        <v>2474542.2999999998</v>
      </c>
      <c r="BF62">
        <v>26.6</v>
      </c>
      <c r="BG62">
        <v>201.8</v>
      </c>
      <c r="BH62">
        <v>589.4</v>
      </c>
      <c r="BI62">
        <v>378.5</v>
      </c>
      <c r="BJ62">
        <v>84.5</v>
      </c>
      <c r="BK62">
        <v>184.4</v>
      </c>
      <c r="BL62">
        <v>47.7</v>
      </c>
      <c r="BM62">
        <v>20.100000000000001</v>
      </c>
      <c r="BN62">
        <v>67.3</v>
      </c>
      <c r="BO62">
        <v>25.9</v>
      </c>
      <c r="BP62">
        <v>332912.40000000002</v>
      </c>
      <c r="BQ62">
        <v>332912.40000000002</v>
      </c>
      <c r="BR62">
        <v>123.9</v>
      </c>
    </row>
    <row r="63" spans="1:70" x14ac:dyDescent="0.25">
      <c r="A63" t="s">
        <v>91</v>
      </c>
      <c r="B63" t="s">
        <v>18</v>
      </c>
      <c r="C63" s="87">
        <v>43689.825636574074</v>
      </c>
      <c r="D63">
        <v>10</v>
      </c>
      <c r="E63">
        <v>1.42</v>
      </c>
      <c r="F63">
        <v>13080</v>
      </c>
      <c r="G63">
        <v>184</v>
      </c>
      <c r="H63">
        <v>132</v>
      </c>
      <c r="I63">
        <v>190</v>
      </c>
      <c r="J63">
        <v>49</v>
      </c>
      <c r="K63">
        <v>156</v>
      </c>
      <c r="L63">
        <v>294</v>
      </c>
      <c r="M63">
        <v>94</v>
      </c>
      <c r="N63">
        <v>8096</v>
      </c>
      <c r="O63">
        <v>4984</v>
      </c>
      <c r="P63">
        <v>50</v>
      </c>
      <c r="Q63">
        <v>48</v>
      </c>
      <c r="R63">
        <v>6688</v>
      </c>
      <c r="S63">
        <v>1308.06</v>
      </c>
      <c r="T63">
        <v>18.399999999999999</v>
      </c>
      <c r="U63">
        <v>13.2</v>
      </c>
      <c r="V63">
        <v>19</v>
      </c>
      <c r="W63">
        <v>4.9000000000000004</v>
      </c>
      <c r="X63">
        <v>15.6</v>
      </c>
      <c r="Y63">
        <v>29.4</v>
      </c>
      <c r="Z63">
        <v>9.4</v>
      </c>
      <c r="AA63">
        <v>809.64</v>
      </c>
      <c r="AB63">
        <v>498.42</v>
      </c>
      <c r="AC63">
        <v>5</v>
      </c>
      <c r="AD63">
        <v>4.8</v>
      </c>
      <c r="AE63">
        <v>668.83</v>
      </c>
      <c r="AF63">
        <v>1197252.5</v>
      </c>
      <c r="AG63">
        <v>128168.1</v>
      </c>
      <c r="AH63">
        <v>13556.4</v>
      </c>
      <c r="AI63">
        <v>14288.8</v>
      </c>
      <c r="AJ63">
        <v>37274.9</v>
      </c>
      <c r="AK63">
        <v>130444.7</v>
      </c>
      <c r="AL63">
        <v>231989.7</v>
      </c>
      <c r="AM63">
        <v>603654.80000000005</v>
      </c>
      <c r="AN63">
        <v>1194670.8</v>
      </c>
      <c r="AO63">
        <v>2343134.5</v>
      </c>
      <c r="AP63">
        <v>89141.8</v>
      </c>
      <c r="AQ63">
        <v>88771.9</v>
      </c>
      <c r="AR63">
        <v>1194344.8999999999</v>
      </c>
      <c r="AS63">
        <v>5212280</v>
      </c>
      <c r="AT63">
        <v>650630.6</v>
      </c>
      <c r="AU63">
        <v>34110.9</v>
      </c>
      <c r="AV63">
        <v>34912.400000000001</v>
      </c>
      <c r="AW63">
        <v>176553.1</v>
      </c>
      <c r="AX63">
        <v>706379</v>
      </c>
      <c r="AY63">
        <v>943056.4</v>
      </c>
      <c r="AZ63">
        <v>2567068.5</v>
      </c>
      <c r="BA63">
        <v>5121547</v>
      </c>
      <c r="BB63">
        <v>10161464</v>
      </c>
      <c r="BC63">
        <v>465666.6</v>
      </c>
      <c r="BD63">
        <v>460130.6</v>
      </c>
      <c r="BE63">
        <v>5100680</v>
      </c>
      <c r="BF63">
        <v>74.8</v>
      </c>
      <c r="BG63">
        <v>202.3</v>
      </c>
      <c r="BH63">
        <v>551.79999999999995</v>
      </c>
      <c r="BI63">
        <v>221.6</v>
      </c>
      <c r="BJ63">
        <v>58.5</v>
      </c>
      <c r="BK63">
        <v>176.5</v>
      </c>
      <c r="BL63">
        <v>66.599999999999994</v>
      </c>
      <c r="BM63">
        <v>82.7</v>
      </c>
      <c r="BN63">
        <v>35.200000000000003</v>
      </c>
      <c r="BO63">
        <v>168.2</v>
      </c>
      <c r="BP63">
        <v>331451.2</v>
      </c>
      <c r="BQ63">
        <v>331451.2</v>
      </c>
      <c r="BR63">
        <v>155.1</v>
      </c>
    </row>
    <row r="64" spans="1:70" x14ac:dyDescent="0.25">
      <c r="A64" t="s">
        <v>92</v>
      </c>
      <c r="B64" t="s">
        <v>20</v>
      </c>
      <c r="C64" s="87">
        <v>43689.829398148147</v>
      </c>
      <c r="D64">
        <v>24.7</v>
      </c>
      <c r="E64">
        <v>0.11</v>
      </c>
      <c r="F64">
        <v>9379</v>
      </c>
      <c r="G64">
        <v>8182</v>
      </c>
      <c r="H64">
        <v>67</v>
      </c>
      <c r="I64">
        <v>54</v>
      </c>
      <c r="J64">
        <v>40</v>
      </c>
      <c r="K64">
        <v>1412</v>
      </c>
      <c r="L64">
        <v>86</v>
      </c>
      <c r="M64">
        <v>25</v>
      </c>
      <c r="N64">
        <v>119</v>
      </c>
      <c r="O64">
        <v>9260</v>
      </c>
      <c r="P64">
        <v>8286</v>
      </c>
      <c r="Q64">
        <v>8286</v>
      </c>
      <c r="R64">
        <v>687</v>
      </c>
      <c r="S64">
        <v>379.64</v>
      </c>
      <c r="T64">
        <v>331.19</v>
      </c>
      <c r="U64">
        <v>2.71</v>
      </c>
      <c r="V64">
        <v>2.19</v>
      </c>
      <c r="W64">
        <v>1.62</v>
      </c>
      <c r="X64">
        <v>57.15</v>
      </c>
      <c r="Y64">
        <v>3.48</v>
      </c>
      <c r="Z64">
        <v>1.01</v>
      </c>
      <c r="AA64">
        <v>4.82</v>
      </c>
      <c r="AB64">
        <v>374.82</v>
      </c>
      <c r="AC64">
        <v>335.4</v>
      </c>
      <c r="AD64">
        <v>335.4</v>
      </c>
      <c r="AE64">
        <v>27.81</v>
      </c>
      <c r="AF64">
        <v>88625.9</v>
      </c>
      <c r="AG64">
        <v>88738.2</v>
      </c>
      <c r="AH64">
        <v>16736</v>
      </c>
      <c r="AI64">
        <v>14740.3</v>
      </c>
      <c r="AJ64">
        <v>42660.1</v>
      </c>
      <c r="AK64">
        <v>115760.2</v>
      </c>
      <c r="AL64">
        <v>218921</v>
      </c>
      <c r="AM64">
        <v>611834.9</v>
      </c>
      <c r="AN64">
        <v>1205727.8</v>
      </c>
      <c r="AO64">
        <v>88607.7</v>
      </c>
      <c r="AP64">
        <v>88744.4</v>
      </c>
      <c r="AQ64">
        <v>88744.4</v>
      </c>
      <c r="AR64">
        <v>18059</v>
      </c>
      <c r="AS64">
        <v>439795.1</v>
      </c>
      <c r="AT64">
        <v>441566.2</v>
      </c>
      <c r="AU64">
        <v>34638.800000000003</v>
      </c>
      <c r="AV64">
        <v>35018.9</v>
      </c>
      <c r="AW64">
        <v>213932.2</v>
      </c>
      <c r="AX64">
        <v>626160.6</v>
      </c>
      <c r="AY64">
        <v>1004897.4</v>
      </c>
      <c r="AZ64">
        <v>2676992</v>
      </c>
      <c r="BA64">
        <v>5067425</v>
      </c>
      <c r="BB64">
        <v>439421.3</v>
      </c>
      <c r="BC64">
        <v>441671.1</v>
      </c>
      <c r="BD64">
        <v>441671.1</v>
      </c>
      <c r="BE64">
        <v>30355.9</v>
      </c>
      <c r="BF64">
        <v>340542.7</v>
      </c>
      <c r="BG64">
        <v>341130.9</v>
      </c>
      <c r="BH64">
        <v>418.7</v>
      </c>
      <c r="BI64">
        <v>285</v>
      </c>
      <c r="BJ64">
        <v>75452.399999999994</v>
      </c>
      <c r="BK64">
        <v>601891.1</v>
      </c>
      <c r="BL64">
        <v>833410.6</v>
      </c>
      <c r="BM64">
        <v>323.60000000000002</v>
      </c>
      <c r="BN64">
        <v>350</v>
      </c>
      <c r="BO64">
        <v>340626.3</v>
      </c>
      <c r="BP64">
        <v>341177.59999999998</v>
      </c>
      <c r="BQ64">
        <v>341177.59999999998</v>
      </c>
      <c r="BR64">
        <v>157.4</v>
      </c>
    </row>
    <row r="65" spans="1:70" x14ac:dyDescent="0.25">
      <c r="A65" t="s">
        <v>93</v>
      </c>
      <c r="B65" t="s">
        <v>22</v>
      </c>
      <c r="C65" s="87">
        <v>43689.819652777776</v>
      </c>
      <c r="D65">
        <v>10</v>
      </c>
      <c r="E65">
        <v>0.56000000000000005</v>
      </c>
      <c r="F65">
        <v>262712</v>
      </c>
      <c r="G65">
        <v>78</v>
      </c>
      <c r="H65">
        <v>257118</v>
      </c>
      <c r="I65">
        <v>251260</v>
      </c>
      <c r="J65">
        <v>57</v>
      </c>
      <c r="K65">
        <v>15</v>
      </c>
      <c r="L65">
        <v>5</v>
      </c>
      <c r="M65">
        <v>3</v>
      </c>
      <c r="N65">
        <v>1</v>
      </c>
      <c r="O65">
        <v>262711</v>
      </c>
      <c r="P65">
        <v>65</v>
      </c>
      <c r="Q65">
        <v>65</v>
      </c>
      <c r="R65">
        <v>262192</v>
      </c>
      <c r="S65">
        <v>26271.53</v>
      </c>
      <c r="T65">
        <v>7.8</v>
      </c>
      <c r="U65">
        <v>25712.12</v>
      </c>
      <c r="V65">
        <v>25126.31</v>
      </c>
      <c r="W65">
        <v>5.7</v>
      </c>
      <c r="X65">
        <v>1.5</v>
      </c>
      <c r="Y65">
        <v>0.5</v>
      </c>
      <c r="Z65">
        <v>0.3</v>
      </c>
      <c r="AA65">
        <v>0.1</v>
      </c>
      <c r="AB65">
        <v>26271.43</v>
      </c>
      <c r="AC65">
        <v>6.5</v>
      </c>
      <c r="AD65">
        <v>6.5</v>
      </c>
      <c r="AE65">
        <v>26219.53</v>
      </c>
      <c r="AF65">
        <v>13528.7</v>
      </c>
      <c r="AG65">
        <v>89251.8</v>
      </c>
      <c r="AH65">
        <v>13541.9</v>
      </c>
      <c r="AI65">
        <v>13532.2</v>
      </c>
      <c r="AJ65">
        <v>40509.599999999999</v>
      </c>
      <c r="AK65">
        <v>107385.5</v>
      </c>
      <c r="AL65">
        <v>219308.9</v>
      </c>
      <c r="AM65">
        <v>659862.19999999995</v>
      </c>
      <c r="AN65">
        <v>1491118.5</v>
      </c>
      <c r="AO65">
        <v>13528.7</v>
      </c>
      <c r="AP65">
        <v>89614.7</v>
      </c>
      <c r="AQ65">
        <v>89614.7</v>
      </c>
      <c r="AR65">
        <v>13529.8</v>
      </c>
      <c r="AS65">
        <v>34473.800000000003</v>
      </c>
      <c r="AT65">
        <v>434098.1</v>
      </c>
      <c r="AU65">
        <v>34489.1</v>
      </c>
      <c r="AV65">
        <v>34476.6</v>
      </c>
      <c r="AW65">
        <v>149145.20000000001</v>
      </c>
      <c r="AX65">
        <v>574800.9</v>
      </c>
      <c r="AY65">
        <v>632511.9</v>
      </c>
      <c r="AZ65">
        <v>5334334.5</v>
      </c>
      <c r="BA65">
        <v>5840964</v>
      </c>
      <c r="BB65">
        <v>34473.800000000003</v>
      </c>
      <c r="BC65">
        <v>440793.59999999998</v>
      </c>
      <c r="BD65">
        <v>440793.59999999998</v>
      </c>
      <c r="BE65">
        <v>34474.5</v>
      </c>
      <c r="BF65">
        <v>606.29999999999995</v>
      </c>
      <c r="BG65">
        <v>333041.8</v>
      </c>
      <c r="BH65">
        <v>609</v>
      </c>
      <c r="BI65">
        <v>606.5</v>
      </c>
      <c r="BJ65">
        <v>2200.1999999999998</v>
      </c>
      <c r="BK65">
        <v>335377.59999999998</v>
      </c>
      <c r="BL65">
        <v>62.8</v>
      </c>
      <c r="BM65">
        <v>19466.3</v>
      </c>
      <c r="BN65">
        <v>6980</v>
      </c>
      <c r="BO65">
        <v>606.29999999999995</v>
      </c>
      <c r="BP65">
        <v>335377.59999999998</v>
      </c>
      <c r="BQ65">
        <v>335377.59999999998</v>
      </c>
      <c r="BR65">
        <v>606.5</v>
      </c>
    </row>
    <row r="66" spans="1:70" x14ac:dyDescent="0.25">
      <c r="A66" t="s">
        <v>94</v>
      </c>
      <c r="B66" t="s">
        <v>7</v>
      </c>
      <c r="C66" s="87">
        <v>43690.785300925927</v>
      </c>
      <c r="D66">
        <v>10</v>
      </c>
      <c r="E66">
        <v>0.08</v>
      </c>
      <c r="F66">
        <v>32689</v>
      </c>
      <c r="G66">
        <v>63</v>
      </c>
      <c r="H66">
        <v>3801</v>
      </c>
      <c r="I66">
        <v>31434</v>
      </c>
      <c r="J66">
        <v>49</v>
      </c>
      <c r="K66">
        <v>25</v>
      </c>
      <c r="L66">
        <v>21</v>
      </c>
      <c r="M66">
        <v>8</v>
      </c>
      <c r="N66">
        <v>4</v>
      </c>
      <c r="O66">
        <v>32685</v>
      </c>
      <c r="P66">
        <v>47</v>
      </c>
      <c r="Q66">
        <v>46</v>
      </c>
      <c r="R66">
        <v>17648</v>
      </c>
      <c r="S66">
        <v>3268.9</v>
      </c>
      <c r="T66">
        <v>6.3</v>
      </c>
      <c r="U66">
        <v>380.1</v>
      </c>
      <c r="V66">
        <v>3143.4</v>
      </c>
      <c r="W66">
        <v>4.9000000000000004</v>
      </c>
      <c r="X66">
        <v>2.5</v>
      </c>
      <c r="Y66">
        <v>2.1</v>
      </c>
      <c r="Z66">
        <v>0.8</v>
      </c>
      <c r="AA66">
        <v>0.4</v>
      </c>
      <c r="AB66">
        <v>3268.5</v>
      </c>
      <c r="AC66">
        <v>4.7</v>
      </c>
      <c r="AD66">
        <v>4.5999999999999996</v>
      </c>
      <c r="AE66">
        <v>1764.8</v>
      </c>
      <c r="AF66">
        <v>18220.5</v>
      </c>
      <c r="AG66">
        <v>89066.1</v>
      </c>
      <c r="AH66">
        <v>13924.5</v>
      </c>
      <c r="AI66">
        <v>18223.3</v>
      </c>
      <c r="AJ66">
        <v>39381.5</v>
      </c>
      <c r="AK66">
        <v>128212.3</v>
      </c>
      <c r="AL66">
        <v>231293.2</v>
      </c>
      <c r="AM66">
        <v>612120.69999999995</v>
      </c>
      <c r="AN66">
        <v>1262155.8</v>
      </c>
      <c r="AO66">
        <v>18220.3</v>
      </c>
      <c r="AP66">
        <v>89050.2</v>
      </c>
      <c r="AQ66">
        <v>88973.4</v>
      </c>
      <c r="AR66">
        <v>18128.400000000001</v>
      </c>
      <c r="AS66">
        <v>35833.300000000003</v>
      </c>
      <c r="AT66">
        <v>433722.5</v>
      </c>
      <c r="AU66">
        <v>34583</v>
      </c>
      <c r="AV66">
        <v>35832.300000000003</v>
      </c>
      <c r="AW66">
        <v>187865.2</v>
      </c>
      <c r="AX66">
        <v>643711.9</v>
      </c>
      <c r="AY66">
        <v>955463.8</v>
      </c>
      <c r="AZ66">
        <v>2120960.7999999998</v>
      </c>
      <c r="BA66">
        <v>4553379</v>
      </c>
      <c r="BB66">
        <v>35833.199999999997</v>
      </c>
      <c r="BC66">
        <v>452828.4</v>
      </c>
      <c r="BD66">
        <v>451515.5</v>
      </c>
      <c r="BE66">
        <v>35793.800000000003</v>
      </c>
      <c r="BF66">
        <v>14.7</v>
      </c>
      <c r="BG66">
        <v>331928.90000000002</v>
      </c>
      <c r="BH66">
        <v>538.20000000000005</v>
      </c>
      <c r="BI66">
        <v>13.3</v>
      </c>
      <c r="BJ66">
        <v>56.8</v>
      </c>
      <c r="BK66">
        <v>1583.8</v>
      </c>
      <c r="BL66">
        <v>920.7</v>
      </c>
      <c r="BM66">
        <v>3557.5</v>
      </c>
      <c r="BN66">
        <v>14973</v>
      </c>
      <c r="BO66">
        <v>14.7</v>
      </c>
      <c r="BP66">
        <v>333876.40000000002</v>
      </c>
      <c r="BQ66">
        <v>333919.59999999998</v>
      </c>
      <c r="BR66">
        <v>101.5</v>
      </c>
    </row>
    <row r="67" spans="1:70" x14ac:dyDescent="0.25">
      <c r="A67" t="s">
        <v>95</v>
      </c>
      <c r="B67" t="s">
        <v>10</v>
      </c>
      <c r="C67" s="87">
        <v>43690.786296296297</v>
      </c>
      <c r="D67">
        <v>10</v>
      </c>
      <c r="E67">
        <v>0.03</v>
      </c>
      <c r="F67">
        <v>11348</v>
      </c>
      <c r="G67">
        <v>160</v>
      </c>
      <c r="H67">
        <v>388</v>
      </c>
      <c r="I67">
        <v>718</v>
      </c>
      <c r="J67">
        <v>9819</v>
      </c>
      <c r="K67">
        <v>39</v>
      </c>
      <c r="L67">
        <v>14</v>
      </c>
      <c r="M67">
        <v>9</v>
      </c>
      <c r="N67">
        <v>5</v>
      </c>
      <c r="O67">
        <v>11343</v>
      </c>
      <c r="P67">
        <v>46</v>
      </c>
      <c r="Q67">
        <v>44</v>
      </c>
      <c r="R67">
        <v>6077</v>
      </c>
      <c r="S67">
        <v>1134.82</v>
      </c>
      <c r="T67">
        <v>16</v>
      </c>
      <c r="U67">
        <v>38.799999999999997</v>
      </c>
      <c r="V67">
        <v>71.8</v>
      </c>
      <c r="W67">
        <v>981.92</v>
      </c>
      <c r="X67">
        <v>3.9</v>
      </c>
      <c r="Y67">
        <v>1.4</v>
      </c>
      <c r="Z67">
        <v>0.9</v>
      </c>
      <c r="AA67">
        <v>0.5</v>
      </c>
      <c r="AB67">
        <v>1134.32</v>
      </c>
      <c r="AC67">
        <v>4.5999999999999996</v>
      </c>
      <c r="AD67">
        <v>4.4000000000000004</v>
      </c>
      <c r="AE67">
        <v>607.71</v>
      </c>
      <c r="AF67">
        <v>36804.5</v>
      </c>
      <c r="AG67">
        <v>72946.600000000006</v>
      </c>
      <c r="AH67">
        <v>13473</v>
      </c>
      <c r="AI67">
        <v>16350.4</v>
      </c>
      <c r="AJ67">
        <v>36905</v>
      </c>
      <c r="AK67">
        <v>122243.3</v>
      </c>
      <c r="AL67">
        <v>204064.5</v>
      </c>
      <c r="AM67">
        <v>575708</v>
      </c>
      <c r="AN67">
        <v>1190046.8999999999</v>
      </c>
      <c r="AO67">
        <v>36804.199999999997</v>
      </c>
      <c r="AP67">
        <v>87767</v>
      </c>
      <c r="AQ67">
        <v>87717.1</v>
      </c>
      <c r="AR67">
        <v>36749.199999999997</v>
      </c>
      <c r="AS67">
        <v>181045.3</v>
      </c>
      <c r="AT67">
        <v>366634.1</v>
      </c>
      <c r="AU67">
        <v>33896.199999999997</v>
      </c>
      <c r="AV67">
        <v>34713.4</v>
      </c>
      <c r="AW67">
        <v>181509.9</v>
      </c>
      <c r="AX67">
        <v>727964.3</v>
      </c>
      <c r="AY67">
        <v>993046.6</v>
      </c>
      <c r="AZ67">
        <v>2167328</v>
      </c>
      <c r="BA67">
        <v>5195376.5</v>
      </c>
      <c r="BB67">
        <v>181043.20000000001</v>
      </c>
      <c r="BC67">
        <v>445142.3</v>
      </c>
      <c r="BD67">
        <v>441206.4</v>
      </c>
      <c r="BE67">
        <v>180867.7</v>
      </c>
      <c r="BF67">
        <v>14</v>
      </c>
      <c r="BG67">
        <v>43.5</v>
      </c>
      <c r="BH67">
        <v>587.20000000000005</v>
      </c>
      <c r="BI67">
        <v>232.3</v>
      </c>
      <c r="BJ67">
        <v>6.2</v>
      </c>
      <c r="BK67">
        <v>124.4</v>
      </c>
      <c r="BL67">
        <v>178.4</v>
      </c>
      <c r="BM67">
        <v>3644.9</v>
      </c>
      <c r="BN67">
        <v>1664.6</v>
      </c>
      <c r="BO67">
        <v>14</v>
      </c>
      <c r="BP67">
        <v>330906.59999999998</v>
      </c>
      <c r="BQ67">
        <v>330976.40000000002</v>
      </c>
      <c r="BR67">
        <v>100.9</v>
      </c>
    </row>
    <row r="68" spans="1:70" x14ac:dyDescent="0.25">
      <c r="A68" t="s">
        <v>96</v>
      </c>
      <c r="B68" t="s">
        <v>12</v>
      </c>
      <c r="C68" s="87">
        <v>43690.787291666667</v>
      </c>
      <c r="D68">
        <v>10</v>
      </c>
      <c r="E68">
        <v>0.04</v>
      </c>
      <c r="F68">
        <v>11317</v>
      </c>
      <c r="G68">
        <v>9002</v>
      </c>
      <c r="H68">
        <v>237</v>
      </c>
      <c r="I68">
        <v>280</v>
      </c>
      <c r="J68">
        <v>104</v>
      </c>
      <c r="K68">
        <v>9977</v>
      </c>
      <c r="L68">
        <v>961</v>
      </c>
      <c r="M68">
        <v>11</v>
      </c>
      <c r="N68">
        <v>0</v>
      </c>
      <c r="O68">
        <v>11317</v>
      </c>
      <c r="P68">
        <v>52</v>
      </c>
      <c r="Q68">
        <v>52</v>
      </c>
      <c r="R68">
        <v>6433</v>
      </c>
      <c r="S68">
        <v>1131.74</v>
      </c>
      <c r="T68">
        <v>900.23</v>
      </c>
      <c r="U68">
        <v>23.7</v>
      </c>
      <c r="V68">
        <v>28</v>
      </c>
      <c r="W68">
        <v>10.4</v>
      </c>
      <c r="X68">
        <v>997.74</v>
      </c>
      <c r="Y68">
        <v>96.1</v>
      </c>
      <c r="Z68">
        <v>1.1000000000000001</v>
      </c>
      <c r="AA68">
        <v>0</v>
      </c>
      <c r="AB68">
        <v>1131.74</v>
      </c>
      <c r="AC68">
        <v>5.2</v>
      </c>
      <c r="AD68">
        <v>5.2</v>
      </c>
      <c r="AE68">
        <v>643.32000000000005</v>
      </c>
      <c r="AF68">
        <v>128697.60000000001</v>
      </c>
      <c r="AG68">
        <v>128508.4</v>
      </c>
      <c r="AH68">
        <v>13416.2</v>
      </c>
      <c r="AI68">
        <v>13634.5</v>
      </c>
      <c r="AJ68">
        <v>37024.6</v>
      </c>
      <c r="AK68">
        <v>129218.3</v>
      </c>
      <c r="AL68">
        <v>174264.3</v>
      </c>
      <c r="AM68">
        <v>479628.1</v>
      </c>
      <c r="AN68" t="s">
        <v>166</v>
      </c>
      <c r="AO68">
        <v>128697.60000000001</v>
      </c>
      <c r="AP68">
        <v>88281.1</v>
      </c>
      <c r="AQ68">
        <v>88281.1</v>
      </c>
      <c r="AR68">
        <v>128605.7</v>
      </c>
      <c r="AS68">
        <v>662704.30000000005</v>
      </c>
      <c r="AT68">
        <v>662305.30000000005</v>
      </c>
      <c r="AU68">
        <v>33937.300000000003</v>
      </c>
      <c r="AV68">
        <v>34206.6</v>
      </c>
      <c r="AW68">
        <v>181675.2</v>
      </c>
      <c r="AX68">
        <v>673880.6</v>
      </c>
      <c r="AY68">
        <v>868589</v>
      </c>
      <c r="AZ68">
        <v>2379641.2999999998</v>
      </c>
      <c r="BA68" t="s">
        <v>166</v>
      </c>
      <c r="BB68">
        <v>662704.30000000005</v>
      </c>
      <c r="BC68">
        <v>449853.3</v>
      </c>
      <c r="BD68">
        <v>449853.3</v>
      </c>
      <c r="BE68">
        <v>660210.19999999995</v>
      </c>
      <c r="BF68">
        <v>28.2</v>
      </c>
      <c r="BG68">
        <v>24.9</v>
      </c>
      <c r="BH68">
        <v>626.79999999999995</v>
      </c>
      <c r="BI68">
        <v>569.79999999999995</v>
      </c>
      <c r="BJ68">
        <v>11.8</v>
      </c>
      <c r="BK68">
        <v>24.4</v>
      </c>
      <c r="BL68">
        <v>32.799999999999997</v>
      </c>
      <c r="BM68">
        <v>268.60000000000002</v>
      </c>
      <c r="BN68" t="s">
        <v>166</v>
      </c>
      <c r="BO68">
        <v>28.2</v>
      </c>
      <c r="BP68">
        <v>331582.7</v>
      </c>
      <c r="BQ68">
        <v>331582.7</v>
      </c>
      <c r="BR68">
        <v>114.3</v>
      </c>
    </row>
    <row r="69" spans="1:70" x14ac:dyDescent="0.25">
      <c r="A69" t="s">
        <v>97</v>
      </c>
      <c r="B69" t="s">
        <v>14</v>
      </c>
      <c r="C69" s="87">
        <v>43690.788287037038</v>
      </c>
      <c r="D69">
        <v>10</v>
      </c>
      <c r="E69">
        <v>0.01</v>
      </c>
      <c r="F69">
        <v>7137</v>
      </c>
      <c r="G69">
        <v>279</v>
      </c>
      <c r="H69">
        <v>101</v>
      </c>
      <c r="I69">
        <v>121</v>
      </c>
      <c r="J69">
        <v>23</v>
      </c>
      <c r="K69">
        <v>273</v>
      </c>
      <c r="L69">
        <v>6066</v>
      </c>
      <c r="M69">
        <v>21</v>
      </c>
      <c r="N69">
        <v>5</v>
      </c>
      <c r="O69">
        <v>7132</v>
      </c>
      <c r="P69">
        <v>50</v>
      </c>
      <c r="Q69">
        <v>50</v>
      </c>
      <c r="R69">
        <v>3848</v>
      </c>
      <c r="S69">
        <v>713.87</v>
      </c>
      <c r="T69">
        <v>27.91</v>
      </c>
      <c r="U69">
        <v>10.1</v>
      </c>
      <c r="V69">
        <v>12.1</v>
      </c>
      <c r="W69">
        <v>2.2999999999999998</v>
      </c>
      <c r="X69">
        <v>27.31</v>
      </c>
      <c r="Y69">
        <v>606.75</v>
      </c>
      <c r="Z69">
        <v>2.1</v>
      </c>
      <c r="AA69">
        <v>0.5</v>
      </c>
      <c r="AB69">
        <v>713.37</v>
      </c>
      <c r="AC69">
        <v>5</v>
      </c>
      <c r="AD69">
        <v>5</v>
      </c>
      <c r="AE69">
        <v>384.89</v>
      </c>
      <c r="AF69">
        <v>231816.2</v>
      </c>
      <c r="AG69">
        <v>129670.6</v>
      </c>
      <c r="AH69">
        <v>13709.2</v>
      </c>
      <c r="AI69">
        <v>13780.3</v>
      </c>
      <c r="AJ69">
        <v>38080.300000000003</v>
      </c>
      <c r="AK69">
        <v>131662.1</v>
      </c>
      <c r="AL69">
        <v>233414.1</v>
      </c>
      <c r="AM69">
        <v>464894.3</v>
      </c>
      <c r="AN69">
        <v>1242736.3999999999</v>
      </c>
      <c r="AO69">
        <v>231815.3</v>
      </c>
      <c r="AP69">
        <v>89052.4</v>
      </c>
      <c r="AQ69">
        <v>89052.4</v>
      </c>
      <c r="AR69">
        <v>231530.3</v>
      </c>
      <c r="AS69">
        <v>890996.5</v>
      </c>
      <c r="AT69">
        <v>666365.4</v>
      </c>
      <c r="AU69">
        <v>34370.1</v>
      </c>
      <c r="AV69">
        <v>34634.800000000003</v>
      </c>
      <c r="AW69">
        <v>184028.1</v>
      </c>
      <c r="AX69">
        <v>708240.8</v>
      </c>
      <c r="AY69">
        <v>949654.3</v>
      </c>
      <c r="AZ69">
        <v>1906185.9</v>
      </c>
      <c r="BA69">
        <v>4897746</v>
      </c>
      <c r="BB69">
        <v>890799.4</v>
      </c>
      <c r="BC69">
        <v>439566.8</v>
      </c>
      <c r="BD69">
        <v>439566.8</v>
      </c>
      <c r="BE69">
        <v>882925.4</v>
      </c>
      <c r="BF69">
        <v>21.3</v>
      </c>
      <c r="BG69">
        <v>621.5</v>
      </c>
      <c r="BH69">
        <v>585.5</v>
      </c>
      <c r="BI69">
        <v>511.1</v>
      </c>
      <c r="BJ69">
        <v>152.30000000000001</v>
      </c>
      <c r="BK69">
        <v>566.4</v>
      </c>
      <c r="BL69">
        <v>7.6</v>
      </c>
      <c r="BM69">
        <v>144.9</v>
      </c>
      <c r="BN69">
        <v>209.8</v>
      </c>
      <c r="BO69">
        <v>20.9</v>
      </c>
      <c r="BP69">
        <v>333530.59999999998</v>
      </c>
      <c r="BQ69">
        <v>333530.59999999998</v>
      </c>
      <c r="BR69">
        <v>120.8</v>
      </c>
    </row>
    <row r="70" spans="1:70" x14ac:dyDescent="0.25">
      <c r="A70" t="s">
        <v>98</v>
      </c>
      <c r="B70" t="s">
        <v>16</v>
      </c>
      <c r="C70" s="87">
        <v>43690.789282407408</v>
      </c>
      <c r="D70">
        <v>10</v>
      </c>
      <c r="E70">
        <v>0.01</v>
      </c>
      <c r="F70">
        <v>6896</v>
      </c>
      <c r="G70">
        <v>199</v>
      </c>
      <c r="H70">
        <v>106</v>
      </c>
      <c r="I70">
        <v>113</v>
      </c>
      <c r="J70">
        <v>27</v>
      </c>
      <c r="K70">
        <v>171</v>
      </c>
      <c r="L70">
        <v>385</v>
      </c>
      <c r="M70">
        <v>5162</v>
      </c>
      <c r="N70">
        <v>216</v>
      </c>
      <c r="O70">
        <v>6680</v>
      </c>
      <c r="P70">
        <v>55</v>
      </c>
      <c r="Q70">
        <v>54</v>
      </c>
      <c r="R70">
        <v>4439</v>
      </c>
      <c r="S70">
        <v>689.65</v>
      </c>
      <c r="T70">
        <v>19.899999999999999</v>
      </c>
      <c r="U70">
        <v>10.6</v>
      </c>
      <c r="V70">
        <v>11.3</v>
      </c>
      <c r="W70">
        <v>2.7</v>
      </c>
      <c r="X70">
        <v>17.100000000000001</v>
      </c>
      <c r="Y70">
        <v>38.5</v>
      </c>
      <c r="Z70">
        <v>516.24</v>
      </c>
      <c r="AA70">
        <v>21.6</v>
      </c>
      <c r="AB70">
        <v>668.05</v>
      </c>
      <c r="AC70">
        <v>5.5</v>
      </c>
      <c r="AD70">
        <v>5.4</v>
      </c>
      <c r="AE70">
        <v>443.93</v>
      </c>
      <c r="AF70">
        <v>598708.1</v>
      </c>
      <c r="AG70">
        <v>127651.4</v>
      </c>
      <c r="AH70">
        <v>13440.3</v>
      </c>
      <c r="AI70">
        <v>13627.3</v>
      </c>
      <c r="AJ70">
        <v>36762.5</v>
      </c>
      <c r="AK70">
        <v>130570.7</v>
      </c>
      <c r="AL70">
        <v>233235.4</v>
      </c>
      <c r="AM70">
        <v>600100</v>
      </c>
      <c r="AN70">
        <v>1161973.8</v>
      </c>
      <c r="AO70">
        <v>598471.4</v>
      </c>
      <c r="AP70">
        <v>87695.9</v>
      </c>
      <c r="AQ70">
        <v>87675.9</v>
      </c>
      <c r="AR70">
        <v>598556.6</v>
      </c>
      <c r="AS70">
        <v>2387076</v>
      </c>
      <c r="AT70">
        <v>628618.1</v>
      </c>
      <c r="AU70">
        <v>33893.599999999999</v>
      </c>
      <c r="AV70">
        <v>34060.5</v>
      </c>
      <c r="AW70">
        <v>178619.6</v>
      </c>
      <c r="AX70">
        <v>687540.5</v>
      </c>
      <c r="AY70">
        <v>924053.6</v>
      </c>
      <c r="AZ70">
        <v>2498402</v>
      </c>
      <c r="BA70">
        <v>5056675</v>
      </c>
      <c r="BB70">
        <v>2370579.7999999998</v>
      </c>
      <c r="BC70">
        <v>435333.8</v>
      </c>
      <c r="BD70">
        <v>434450.3</v>
      </c>
      <c r="BE70">
        <v>2386306.7999999998</v>
      </c>
      <c r="BF70">
        <v>69.900000000000006</v>
      </c>
      <c r="BG70">
        <v>812.8</v>
      </c>
      <c r="BH70">
        <v>585.6</v>
      </c>
      <c r="BI70">
        <v>515.20000000000005</v>
      </c>
      <c r="BJ70">
        <v>181.7</v>
      </c>
      <c r="BK70">
        <v>730</v>
      </c>
      <c r="BL70">
        <v>133.69999999999999</v>
      </c>
      <c r="BM70">
        <v>55.7</v>
      </c>
      <c r="BN70">
        <v>117.4</v>
      </c>
      <c r="BO70">
        <v>68.3</v>
      </c>
      <c r="BP70">
        <v>331528.59999999998</v>
      </c>
      <c r="BQ70">
        <v>331572.7</v>
      </c>
      <c r="BR70">
        <v>147.80000000000001</v>
      </c>
    </row>
    <row r="71" spans="1:70" x14ac:dyDescent="0.25">
      <c r="A71" t="s">
        <v>99</v>
      </c>
      <c r="B71" t="s">
        <v>18</v>
      </c>
      <c r="C71" s="87">
        <v>43690.790289351855</v>
      </c>
      <c r="D71">
        <v>10</v>
      </c>
      <c r="E71">
        <v>1.01</v>
      </c>
      <c r="F71">
        <v>15715</v>
      </c>
      <c r="G71">
        <v>160</v>
      </c>
      <c r="H71">
        <v>143</v>
      </c>
      <c r="I71">
        <v>198</v>
      </c>
      <c r="J71">
        <v>46</v>
      </c>
      <c r="K71">
        <v>110</v>
      </c>
      <c r="L71">
        <v>135</v>
      </c>
      <c r="M71">
        <v>45</v>
      </c>
      <c r="N71">
        <v>11256</v>
      </c>
      <c r="O71">
        <v>4459</v>
      </c>
      <c r="P71">
        <v>76</v>
      </c>
      <c r="Q71">
        <v>73</v>
      </c>
      <c r="R71">
        <v>9498</v>
      </c>
      <c r="S71">
        <v>1571.51</v>
      </c>
      <c r="T71">
        <v>16</v>
      </c>
      <c r="U71">
        <v>14.3</v>
      </c>
      <c r="V71">
        <v>19.8</v>
      </c>
      <c r="W71">
        <v>4.5999999999999996</v>
      </c>
      <c r="X71">
        <v>11</v>
      </c>
      <c r="Y71">
        <v>13.5</v>
      </c>
      <c r="Z71">
        <v>4.5</v>
      </c>
      <c r="AA71">
        <v>1125.6099999999999</v>
      </c>
      <c r="AB71">
        <v>445.9</v>
      </c>
      <c r="AC71">
        <v>7.6</v>
      </c>
      <c r="AD71">
        <v>7.3</v>
      </c>
      <c r="AE71">
        <v>949.81</v>
      </c>
      <c r="AF71">
        <v>1207763.3</v>
      </c>
      <c r="AG71">
        <v>119528.7</v>
      </c>
      <c r="AH71">
        <v>13515.4</v>
      </c>
      <c r="AI71">
        <v>14015.5</v>
      </c>
      <c r="AJ71">
        <v>37182.6</v>
      </c>
      <c r="AK71">
        <v>129699</v>
      </c>
      <c r="AL71">
        <v>233262.1</v>
      </c>
      <c r="AM71">
        <v>605706.6</v>
      </c>
      <c r="AN71">
        <v>1206246.8</v>
      </c>
      <c r="AO71">
        <v>2346063.5</v>
      </c>
      <c r="AP71">
        <v>88828.2</v>
      </c>
      <c r="AQ71">
        <v>88637.8</v>
      </c>
      <c r="AR71">
        <v>1206384.3</v>
      </c>
      <c r="AS71">
        <v>5171593.5</v>
      </c>
      <c r="AT71">
        <v>561654.5</v>
      </c>
      <c r="AU71">
        <v>34027.300000000003</v>
      </c>
      <c r="AV71">
        <v>34761.5</v>
      </c>
      <c r="AW71">
        <v>177621.3</v>
      </c>
      <c r="AX71">
        <v>676229.9</v>
      </c>
      <c r="AY71">
        <v>924480.1</v>
      </c>
      <c r="AZ71">
        <v>2696626.3</v>
      </c>
      <c r="BA71">
        <v>5124795</v>
      </c>
      <c r="BB71">
        <v>9866340</v>
      </c>
      <c r="BC71">
        <v>440906.2</v>
      </c>
      <c r="BD71">
        <v>438584.5</v>
      </c>
      <c r="BE71">
        <v>5141972</v>
      </c>
      <c r="BF71">
        <v>97.2</v>
      </c>
      <c r="BG71">
        <v>783.5</v>
      </c>
      <c r="BH71">
        <v>604.70000000000005</v>
      </c>
      <c r="BI71">
        <v>207.3</v>
      </c>
      <c r="BJ71">
        <v>104.4</v>
      </c>
      <c r="BK71">
        <v>630.20000000000005</v>
      </c>
      <c r="BL71">
        <v>197.3</v>
      </c>
      <c r="BM71">
        <v>75.5</v>
      </c>
      <c r="BN71">
        <v>72.099999999999994</v>
      </c>
      <c r="BO71">
        <v>212.2</v>
      </c>
      <c r="BP71">
        <v>332541.7</v>
      </c>
      <c r="BQ71">
        <v>332179.3</v>
      </c>
      <c r="BR71">
        <v>173.4</v>
      </c>
    </row>
    <row r="72" spans="1:70" x14ac:dyDescent="0.25">
      <c r="A72" t="s">
        <v>100</v>
      </c>
      <c r="B72" t="s">
        <v>20</v>
      </c>
      <c r="C72" s="87">
        <v>43690.78329861111</v>
      </c>
      <c r="D72">
        <v>10</v>
      </c>
      <c r="E72">
        <v>0.04</v>
      </c>
      <c r="F72">
        <v>9253</v>
      </c>
      <c r="G72">
        <v>8215</v>
      </c>
      <c r="H72">
        <v>34</v>
      </c>
      <c r="I72">
        <v>51</v>
      </c>
      <c r="J72">
        <v>36</v>
      </c>
      <c r="K72">
        <v>1377</v>
      </c>
      <c r="L72">
        <v>66</v>
      </c>
      <c r="M72">
        <v>3</v>
      </c>
      <c r="N72">
        <v>2</v>
      </c>
      <c r="O72">
        <v>9251</v>
      </c>
      <c r="P72">
        <v>8339</v>
      </c>
      <c r="Q72">
        <v>8339</v>
      </c>
      <c r="R72">
        <v>501</v>
      </c>
      <c r="S72">
        <v>925.3</v>
      </c>
      <c r="T72">
        <v>821.5</v>
      </c>
      <c r="U72">
        <v>3.4</v>
      </c>
      <c r="V72">
        <v>5.0999999999999996</v>
      </c>
      <c r="W72">
        <v>3.6</v>
      </c>
      <c r="X72">
        <v>137.69999999999999</v>
      </c>
      <c r="Y72">
        <v>6.6</v>
      </c>
      <c r="Z72">
        <v>0.3</v>
      </c>
      <c r="AA72">
        <v>0.2</v>
      </c>
      <c r="AB72">
        <v>925.1</v>
      </c>
      <c r="AC72">
        <v>833.9</v>
      </c>
      <c r="AD72">
        <v>833.9</v>
      </c>
      <c r="AE72">
        <v>50.1</v>
      </c>
      <c r="AF72">
        <v>88144.9</v>
      </c>
      <c r="AG72">
        <v>88274.9</v>
      </c>
      <c r="AH72">
        <v>31204.3</v>
      </c>
      <c r="AI72">
        <v>18185.2</v>
      </c>
      <c r="AJ72">
        <v>41367.1</v>
      </c>
      <c r="AK72">
        <v>115026</v>
      </c>
      <c r="AL72">
        <v>194806.39999999999</v>
      </c>
      <c r="AM72">
        <v>487825.8</v>
      </c>
      <c r="AN72">
        <v>1181854</v>
      </c>
      <c r="AO72">
        <v>88144.7</v>
      </c>
      <c r="AP72">
        <v>88286.3</v>
      </c>
      <c r="AQ72">
        <v>88286.3</v>
      </c>
      <c r="AR72">
        <v>12201.3</v>
      </c>
      <c r="AS72">
        <v>436765.3</v>
      </c>
      <c r="AT72">
        <v>438914.4</v>
      </c>
      <c r="AU72">
        <v>33919.599999999999</v>
      </c>
      <c r="AV72">
        <v>37062</v>
      </c>
      <c r="AW72">
        <v>171836.3</v>
      </c>
      <c r="AX72">
        <v>621842.80000000005</v>
      </c>
      <c r="AY72">
        <v>1036984.3</v>
      </c>
      <c r="AZ72">
        <v>2708768.8</v>
      </c>
      <c r="BA72">
        <v>4842561</v>
      </c>
      <c r="BB72">
        <v>436762.5</v>
      </c>
      <c r="BC72">
        <v>439126.8</v>
      </c>
      <c r="BD72">
        <v>439126.8</v>
      </c>
      <c r="BE72">
        <v>10607.4</v>
      </c>
      <c r="BF72">
        <v>335247</v>
      </c>
      <c r="BG72">
        <v>335670.3</v>
      </c>
      <c r="BH72">
        <v>274.89999999999998</v>
      </c>
      <c r="BI72">
        <v>28.5</v>
      </c>
      <c r="BJ72">
        <v>24851.3</v>
      </c>
      <c r="BK72">
        <v>593088.6</v>
      </c>
      <c r="BL72">
        <v>1379127</v>
      </c>
      <c r="BM72">
        <v>3028414.5</v>
      </c>
      <c r="BN72">
        <v>275.5</v>
      </c>
      <c r="BO72">
        <v>335247</v>
      </c>
      <c r="BP72">
        <v>335720.2</v>
      </c>
      <c r="BQ72">
        <v>335720.2</v>
      </c>
      <c r="BR72">
        <v>103.4</v>
      </c>
    </row>
    <row r="73" spans="1:70" x14ac:dyDescent="0.25">
      <c r="A73" t="s">
        <v>101</v>
      </c>
      <c r="B73" t="s">
        <v>22</v>
      </c>
      <c r="C73" s="87">
        <v>43690.78429398148</v>
      </c>
      <c r="D73">
        <v>10</v>
      </c>
      <c r="E73">
        <v>1.01</v>
      </c>
      <c r="F73">
        <v>289276</v>
      </c>
      <c r="G73">
        <v>148</v>
      </c>
      <c r="H73">
        <v>282845</v>
      </c>
      <c r="I73">
        <v>275518</v>
      </c>
      <c r="J73">
        <v>85</v>
      </c>
      <c r="K73">
        <v>36</v>
      </c>
      <c r="L73">
        <v>9</v>
      </c>
      <c r="M73">
        <v>1</v>
      </c>
      <c r="N73">
        <v>2</v>
      </c>
      <c r="O73">
        <v>289274</v>
      </c>
      <c r="P73">
        <v>127</v>
      </c>
      <c r="Q73">
        <v>127</v>
      </c>
      <c r="R73">
        <v>288687</v>
      </c>
      <c r="S73">
        <v>28928.02</v>
      </c>
      <c r="T73">
        <v>14.8</v>
      </c>
      <c r="U73">
        <v>28284.91</v>
      </c>
      <c r="V73">
        <v>27552.2</v>
      </c>
      <c r="W73">
        <v>8.5</v>
      </c>
      <c r="X73">
        <v>3.6</v>
      </c>
      <c r="Y73">
        <v>0.9</v>
      </c>
      <c r="Z73">
        <v>0.1</v>
      </c>
      <c r="AA73">
        <v>0.2</v>
      </c>
      <c r="AB73">
        <v>28927.82</v>
      </c>
      <c r="AC73">
        <v>12.7</v>
      </c>
      <c r="AD73">
        <v>12.7</v>
      </c>
      <c r="AE73">
        <v>28869.119999999999</v>
      </c>
      <c r="AF73">
        <v>13389</v>
      </c>
      <c r="AG73">
        <v>88518.5</v>
      </c>
      <c r="AH73">
        <v>13400.8</v>
      </c>
      <c r="AI73">
        <v>13389.4</v>
      </c>
      <c r="AJ73">
        <v>45785.599999999999</v>
      </c>
      <c r="AK73">
        <v>116810.5</v>
      </c>
      <c r="AL73">
        <v>233044.6</v>
      </c>
      <c r="AM73">
        <v>443212.79999999999</v>
      </c>
      <c r="AN73">
        <v>1079404</v>
      </c>
      <c r="AO73">
        <v>13389</v>
      </c>
      <c r="AP73">
        <v>88639.1</v>
      </c>
      <c r="AQ73">
        <v>88639.1</v>
      </c>
      <c r="AR73">
        <v>13389.5</v>
      </c>
      <c r="AS73">
        <v>34092.199999999997</v>
      </c>
      <c r="AT73">
        <v>438804.1</v>
      </c>
      <c r="AU73">
        <v>34104.9</v>
      </c>
      <c r="AV73">
        <v>34091.699999999997</v>
      </c>
      <c r="AW73">
        <v>149203.9</v>
      </c>
      <c r="AX73">
        <v>653134.30000000005</v>
      </c>
      <c r="AY73">
        <v>957684.4</v>
      </c>
      <c r="AZ73">
        <v>5103343</v>
      </c>
      <c r="BA73">
        <v>4622969</v>
      </c>
      <c r="BB73">
        <v>34092.199999999997</v>
      </c>
      <c r="BC73">
        <v>440570.6</v>
      </c>
      <c r="BD73">
        <v>440570.6</v>
      </c>
      <c r="BE73">
        <v>34092.6</v>
      </c>
      <c r="BF73">
        <v>600.6</v>
      </c>
      <c r="BG73">
        <v>334299.2</v>
      </c>
      <c r="BH73">
        <v>603.20000000000005</v>
      </c>
      <c r="BI73">
        <v>600.1</v>
      </c>
      <c r="BJ73">
        <v>2413.5</v>
      </c>
      <c r="BK73">
        <v>478047.1</v>
      </c>
      <c r="BL73">
        <v>315.5</v>
      </c>
      <c r="BM73">
        <v>2281.9</v>
      </c>
      <c r="BN73">
        <v>681</v>
      </c>
      <c r="BO73">
        <v>600.6</v>
      </c>
      <c r="BP73">
        <v>334888.3</v>
      </c>
      <c r="BQ73">
        <v>334888.3</v>
      </c>
      <c r="BR73">
        <v>600.79999999999995</v>
      </c>
    </row>
    <row r="74" spans="1:70" x14ac:dyDescent="0.25">
      <c r="A74" t="s">
        <v>102</v>
      </c>
      <c r="B74" t="s">
        <v>7</v>
      </c>
      <c r="C74" s="87">
        <v>43691.765868055554</v>
      </c>
      <c r="D74">
        <v>10</v>
      </c>
      <c r="E74">
        <v>0.06</v>
      </c>
      <c r="F74">
        <v>23591</v>
      </c>
      <c r="G74">
        <v>67</v>
      </c>
      <c r="H74">
        <v>3317</v>
      </c>
      <c r="I74">
        <v>22811</v>
      </c>
      <c r="J74">
        <v>33</v>
      </c>
      <c r="K74">
        <v>17</v>
      </c>
      <c r="L74">
        <v>3</v>
      </c>
      <c r="M74">
        <v>2</v>
      </c>
      <c r="N74">
        <v>2</v>
      </c>
      <c r="O74">
        <v>23589</v>
      </c>
      <c r="P74">
        <v>52</v>
      </c>
      <c r="Q74">
        <v>51</v>
      </c>
      <c r="R74">
        <v>13067</v>
      </c>
      <c r="S74">
        <v>2359.13</v>
      </c>
      <c r="T74">
        <v>6.7</v>
      </c>
      <c r="U74">
        <v>331.7</v>
      </c>
      <c r="V74">
        <v>2281.13</v>
      </c>
      <c r="W74">
        <v>3.3</v>
      </c>
      <c r="X74">
        <v>1.7</v>
      </c>
      <c r="Y74">
        <v>0.3</v>
      </c>
      <c r="Z74">
        <v>0.2</v>
      </c>
      <c r="AA74">
        <v>0.2</v>
      </c>
      <c r="AB74">
        <v>2358.9299999999998</v>
      </c>
      <c r="AC74">
        <v>5.2</v>
      </c>
      <c r="AD74">
        <v>5.0999999999999996</v>
      </c>
      <c r="AE74">
        <v>1306.72</v>
      </c>
      <c r="AF74">
        <v>18282.7</v>
      </c>
      <c r="AG74">
        <v>88902.6</v>
      </c>
      <c r="AH74">
        <v>13845.3</v>
      </c>
      <c r="AI74">
        <v>18295.900000000001</v>
      </c>
      <c r="AJ74">
        <v>38013.599999999999</v>
      </c>
      <c r="AK74">
        <v>125672.3</v>
      </c>
      <c r="AL74">
        <v>256401.4</v>
      </c>
      <c r="AM74">
        <v>524299.1</v>
      </c>
      <c r="AN74">
        <v>1394532</v>
      </c>
      <c r="AO74">
        <v>18282.599999999999</v>
      </c>
      <c r="AP74">
        <v>88842.2</v>
      </c>
      <c r="AQ74">
        <v>88799.5</v>
      </c>
      <c r="AR74">
        <v>18150.400000000001</v>
      </c>
      <c r="AS74">
        <v>36037.9</v>
      </c>
      <c r="AT74">
        <v>445115.5</v>
      </c>
      <c r="AU74">
        <v>34679.300000000003</v>
      </c>
      <c r="AV74">
        <v>36042.9</v>
      </c>
      <c r="AW74">
        <v>189506.8</v>
      </c>
      <c r="AX74">
        <v>652459.4</v>
      </c>
      <c r="AY74">
        <v>571807.6</v>
      </c>
      <c r="AZ74">
        <v>3364871.5</v>
      </c>
      <c r="BA74">
        <v>5192314</v>
      </c>
      <c r="BB74">
        <v>36037.9</v>
      </c>
      <c r="BC74">
        <v>440784.3</v>
      </c>
      <c r="BD74">
        <v>440351.2</v>
      </c>
      <c r="BE74">
        <v>35969.699999999997</v>
      </c>
      <c r="BF74">
        <v>20.3</v>
      </c>
      <c r="BG74">
        <v>331604.59999999998</v>
      </c>
      <c r="BH74">
        <v>552.6</v>
      </c>
      <c r="BI74">
        <v>19.600000000000001</v>
      </c>
      <c r="BJ74">
        <v>-31.1</v>
      </c>
      <c r="BK74">
        <v>872.2</v>
      </c>
      <c r="BL74">
        <v>2822</v>
      </c>
      <c r="BM74">
        <v>9553.5</v>
      </c>
      <c r="BN74">
        <v>15781.4</v>
      </c>
      <c r="BO74">
        <v>20.3</v>
      </c>
      <c r="BP74">
        <v>334967.3</v>
      </c>
      <c r="BQ74">
        <v>335056.3</v>
      </c>
      <c r="BR74">
        <v>112.2</v>
      </c>
    </row>
    <row r="75" spans="1:70" x14ac:dyDescent="0.25">
      <c r="A75" t="s">
        <v>103</v>
      </c>
      <c r="B75" t="s">
        <v>10</v>
      </c>
      <c r="C75" s="87">
        <v>43691.766863425924</v>
      </c>
      <c r="D75">
        <v>10</v>
      </c>
      <c r="E75">
        <v>0.01</v>
      </c>
      <c r="F75">
        <v>9030</v>
      </c>
      <c r="G75">
        <v>105</v>
      </c>
      <c r="H75">
        <v>133</v>
      </c>
      <c r="I75">
        <v>331</v>
      </c>
      <c r="J75">
        <v>8149</v>
      </c>
      <c r="K75">
        <v>17</v>
      </c>
      <c r="L75">
        <v>8</v>
      </c>
      <c r="M75">
        <v>1</v>
      </c>
      <c r="N75">
        <v>1</v>
      </c>
      <c r="O75">
        <v>9029</v>
      </c>
      <c r="P75">
        <v>30</v>
      </c>
      <c r="Q75">
        <v>29</v>
      </c>
      <c r="R75">
        <v>5042</v>
      </c>
      <c r="S75">
        <v>903</v>
      </c>
      <c r="T75">
        <v>10.5</v>
      </c>
      <c r="U75">
        <v>13.3</v>
      </c>
      <c r="V75">
        <v>33.1</v>
      </c>
      <c r="W75">
        <v>814.9</v>
      </c>
      <c r="X75">
        <v>1.7</v>
      </c>
      <c r="Y75">
        <v>0.8</v>
      </c>
      <c r="Z75">
        <v>0.1</v>
      </c>
      <c r="AA75">
        <v>0.1</v>
      </c>
      <c r="AB75">
        <v>902.9</v>
      </c>
      <c r="AC75">
        <v>3</v>
      </c>
      <c r="AD75">
        <v>2.9</v>
      </c>
      <c r="AE75">
        <v>504.2</v>
      </c>
      <c r="AF75">
        <v>37155.4</v>
      </c>
      <c r="AG75">
        <v>70239</v>
      </c>
      <c r="AH75">
        <v>13561.6</v>
      </c>
      <c r="AI75">
        <v>17822.099999999999</v>
      </c>
      <c r="AJ75">
        <v>37233.5</v>
      </c>
      <c r="AK75">
        <v>107576</v>
      </c>
      <c r="AL75">
        <v>230861.4</v>
      </c>
      <c r="AM75">
        <v>619170.19999999995</v>
      </c>
      <c r="AN75">
        <v>1558094.9</v>
      </c>
      <c r="AO75">
        <v>37155.4</v>
      </c>
      <c r="AP75">
        <v>88836.1</v>
      </c>
      <c r="AQ75">
        <v>88752.8</v>
      </c>
      <c r="AR75">
        <v>37142.1</v>
      </c>
      <c r="AS75">
        <v>183490.2</v>
      </c>
      <c r="AT75">
        <v>370712.2</v>
      </c>
      <c r="AU75">
        <v>34317.300000000003</v>
      </c>
      <c r="AV75">
        <v>35607.699999999997</v>
      </c>
      <c r="AW75">
        <v>183810.4</v>
      </c>
      <c r="AX75">
        <v>589724.19999999995</v>
      </c>
      <c r="AY75">
        <v>1782432.4</v>
      </c>
      <c r="AZ75">
        <v>2872226</v>
      </c>
      <c r="BA75">
        <v>5222726</v>
      </c>
      <c r="BB75">
        <v>183490</v>
      </c>
      <c r="BC75">
        <v>451199.6</v>
      </c>
      <c r="BD75">
        <v>446816.8</v>
      </c>
      <c r="BE75">
        <v>183416.6</v>
      </c>
      <c r="BF75">
        <v>20.399999999999999</v>
      </c>
      <c r="BG75">
        <v>62.5</v>
      </c>
      <c r="BH75">
        <v>561.29999999999995</v>
      </c>
      <c r="BI75">
        <v>79.7</v>
      </c>
      <c r="BJ75">
        <v>16.5</v>
      </c>
      <c r="BK75">
        <v>332452.09999999998</v>
      </c>
      <c r="BL75">
        <v>345.7</v>
      </c>
      <c r="BM75">
        <v>278.10000000000002</v>
      </c>
      <c r="BN75">
        <v>365055.7</v>
      </c>
      <c r="BO75">
        <v>20.399999999999999</v>
      </c>
      <c r="BP75">
        <v>336254.8</v>
      </c>
      <c r="BQ75">
        <v>335998.8</v>
      </c>
      <c r="BR75">
        <v>99.9</v>
      </c>
    </row>
    <row r="76" spans="1:70" x14ac:dyDescent="0.25">
      <c r="A76" t="s">
        <v>104</v>
      </c>
      <c r="B76" t="s">
        <v>12</v>
      </c>
      <c r="C76" s="87">
        <v>43691.767858796295</v>
      </c>
      <c r="D76">
        <v>10</v>
      </c>
      <c r="E76">
        <v>0.04</v>
      </c>
      <c r="F76">
        <v>15816</v>
      </c>
      <c r="G76">
        <v>13209</v>
      </c>
      <c r="H76">
        <v>76</v>
      </c>
      <c r="I76">
        <v>102</v>
      </c>
      <c r="J76">
        <v>99</v>
      </c>
      <c r="K76">
        <v>14549</v>
      </c>
      <c r="L76">
        <v>1334</v>
      </c>
      <c r="M76">
        <v>18</v>
      </c>
      <c r="N76">
        <v>1</v>
      </c>
      <c r="O76">
        <v>15815</v>
      </c>
      <c r="P76">
        <v>38</v>
      </c>
      <c r="Q76">
        <v>38</v>
      </c>
      <c r="R76">
        <v>9561</v>
      </c>
      <c r="S76">
        <v>1581.62</v>
      </c>
      <c r="T76">
        <v>1320.92</v>
      </c>
      <c r="U76">
        <v>7.6</v>
      </c>
      <c r="V76">
        <v>10.199999999999999</v>
      </c>
      <c r="W76">
        <v>9.9</v>
      </c>
      <c r="X76">
        <v>1454.92</v>
      </c>
      <c r="Y76">
        <v>133.4</v>
      </c>
      <c r="Z76">
        <v>1.8</v>
      </c>
      <c r="AA76">
        <v>0.1</v>
      </c>
      <c r="AB76">
        <v>1581.52</v>
      </c>
      <c r="AC76">
        <v>3.8</v>
      </c>
      <c r="AD76">
        <v>3.8</v>
      </c>
      <c r="AE76">
        <v>956.11</v>
      </c>
      <c r="AF76">
        <v>130255</v>
      </c>
      <c r="AG76">
        <v>129834.4</v>
      </c>
      <c r="AH76">
        <v>13644</v>
      </c>
      <c r="AI76">
        <v>14323.5</v>
      </c>
      <c r="AJ76">
        <v>37154</v>
      </c>
      <c r="AK76">
        <v>130490.3</v>
      </c>
      <c r="AL76">
        <v>174932.8</v>
      </c>
      <c r="AM76">
        <v>518891.2</v>
      </c>
      <c r="AN76">
        <v>1434337.9</v>
      </c>
      <c r="AO76">
        <v>130254.3</v>
      </c>
      <c r="AP76">
        <v>88735.6</v>
      </c>
      <c r="AQ76">
        <v>88735.6</v>
      </c>
      <c r="AR76">
        <v>130360.2</v>
      </c>
      <c r="AS76">
        <v>683506.2</v>
      </c>
      <c r="AT76">
        <v>680128.4</v>
      </c>
      <c r="AU76">
        <v>34426.6</v>
      </c>
      <c r="AV76">
        <v>34740.800000000003</v>
      </c>
      <c r="AW76">
        <v>183828.5</v>
      </c>
      <c r="AX76">
        <v>688670.4</v>
      </c>
      <c r="AY76">
        <v>869355.2</v>
      </c>
      <c r="AZ76">
        <v>2768969.5</v>
      </c>
      <c r="BA76">
        <v>5121776</v>
      </c>
      <c r="BB76">
        <v>683487.9</v>
      </c>
      <c r="BC76">
        <v>439526.8</v>
      </c>
      <c r="BD76">
        <v>439526.8</v>
      </c>
      <c r="BE76">
        <v>686506.4</v>
      </c>
      <c r="BF76">
        <v>40.6</v>
      </c>
      <c r="BG76">
        <v>39.4</v>
      </c>
      <c r="BH76">
        <v>563.6</v>
      </c>
      <c r="BI76">
        <v>351.7</v>
      </c>
      <c r="BJ76">
        <v>71.5</v>
      </c>
      <c r="BK76">
        <v>39.700000000000003</v>
      </c>
      <c r="BL76">
        <v>55.1</v>
      </c>
      <c r="BM76">
        <v>120.8</v>
      </c>
      <c r="BN76">
        <v>74.099999999999994</v>
      </c>
      <c r="BO76">
        <v>40.6</v>
      </c>
      <c r="BP76">
        <v>336345</v>
      </c>
      <c r="BQ76">
        <v>336345</v>
      </c>
      <c r="BR76">
        <v>119.4</v>
      </c>
    </row>
    <row r="77" spans="1:70" x14ac:dyDescent="0.25">
      <c r="A77" t="s">
        <v>105</v>
      </c>
      <c r="B77" t="s">
        <v>14</v>
      </c>
      <c r="C77" s="87">
        <v>43691.768865740742</v>
      </c>
      <c r="D77">
        <v>10</v>
      </c>
      <c r="E77">
        <v>0</v>
      </c>
      <c r="F77">
        <v>6599</v>
      </c>
      <c r="G77">
        <v>258</v>
      </c>
      <c r="H77">
        <v>43</v>
      </c>
      <c r="I77">
        <v>60</v>
      </c>
      <c r="J77">
        <v>34</v>
      </c>
      <c r="K77">
        <v>280</v>
      </c>
      <c r="L77">
        <v>5769</v>
      </c>
      <c r="M77">
        <v>3</v>
      </c>
      <c r="N77">
        <v>0</v>
      </c>
      <c r="O77">
        <v>6599</v>
      </c>
      <c r="P77">
        <v>30</v>
      </c>
      <c r="Q77">
        <v>30</v>
      </c>
      <c r="R77">
        <v>3615</v>
      </c>
      <c r="S77">
        <v>660.05</v>
      </c>
      <c r="T77">
        <v>25.81</v>
      </c>
      <c r="U77">
        <v>4.3</v>
      </c>
      <c r="V77">
        <v>6</v>
      </c>
      <c r="W77">
        <v>3.4</v>
      </c>
      <c r="X77">
        <v>28.01</v>
      </c>
      <c r="Y77">
        <v>577.03</v>
      </c>
      <c r="Z77">
        <v>0.3</v>
      </c>
      <c r="AA77">
        <v>0</v>
      </c>
      <c r="AB77">
        <v>660.05</v>
      </c>
      <c r="AC77">
        <v>3</v>
      </c>
      <c r="AD77">
        <v>3</v>
      </c>
      <c r="AE77">
        <v>361.58</v>
      </c>
      <c r="AF77">
        <v>235808.5</v>
      </c>
      <c r="AG77">
        <v>131649</v>
      </c>
      <c r="AH77">
        <v>13953.4</v>
      </c>
      <c r="AI77">
        <v>14981.4</v>
      </c>
      <c r="AJ77">
        <v>37949.4</v>
      </c>
      <c r="AK77">
        <v>133528.4</v>
      </c>
      <c r="AL77">
        <v>237350</v>
      </c>
      <c r="AM77">
        <v>417851.9</v>
      </c>
      <c r="AN77" t="s">
        <v>166</v>
      </c>
      <c r="AO77">
        <v>235808.5</v>
      </c>
      <c r="AP77">
        <v>90273.9</v>
      </c>
      <c r="AQ77">
        <v>90273.9</v>
      </c>
      <c r="AR77">
        <v>235355.9</v>
      </c>
      <c r="AS77">
        <v>928452.4</v>
      </c>
      <c r="AT77">
        <v>681812</v>
      </c>
      <c r="AU77">
        <v>35048.800000000003</v>
      </c>
      <c r="AV77">
        <v>37044.800000000003</v>
      </c>
      <c r="AW77">
        <v>187894.3</v>
      </c>
      <c r="AX77">
        <v>708143</v>
      </c>
      <c r="AY77">
        <v>971532.6</v>
      </c>
      <c r="AZ77">
        <v>1745099.1</v>
      </c>
      <c r="BA77" t="s">
        <v>166</v>
      </c>
      <c r="BB77">
        <v>928452.4</v>
      </c>
      <c r="BC77">
        <v>442976.1</v>
      </c>
      <c r="BD77">
        <v>442976.1</v>
      </c>
      <c r="BE77">
        <v>910216.1</v>
      </c>
      <c r="BF77">
        <v>22.2</v>
      </c>
      <c r="BG77">
        <v>1140.5999999999999</v>
      </c>
      <c r="BH77">
        <v>639.4</v>
      </c>
      <c r="BI77">
        <v>139.80000000000001</v>
      </c>
      <c r="BJ77">
        <v>143.5</v>
      </c>
      <c r="BK77">
        <v>1115.4000000000001</v>
      </c>
      <c r="BL77">
        <v>12.8</v>
      </c>
      <c r="BM77">
        <v>83.2</v>
      </c>
      <c r="BN77" t="s">
        <v>166</v>
      </c>
      <c r="BO77">
        <v>22.2</v>
      </c>
      <c r="BP77">
        <v>338750.9</v>
      </c>
      <c r="BQ77">
        <v>338750.9</v>
      </c>
      <c r="BR77">
        <v>123.7</v>
      </c>
    </row>
    <row r="78" spans="1:70" x14ac:dyDescent="0.25">
      <c r="A78" t="s">
        <v>106</v>
      </c>
      <c r="B78" t="s">
        <v>16</v>
      </c>
      <c r="C78" s="87">
        <v>43691.769861111112</v>
      </c>
      <c r="D78">
        <v>10</v>
      </c>
      <c r="E78">
        <v>0.03</v>
      </c>
      <c r="F78">
        <v>9016</v>
      </c>
      <c r="G78">
        <v>149</v>
      </c>
      <c r="H78">
        <v>79</v>
      </c>
      <c r="I78">
        <v>90</v>
      </c>
      <c r="J78">
        <v>24</v>
      </c>
      <c r="K78">
        <v>130</v>
      </c>
      <c r="L78">
        <v>294</v>
      </c>
      <c r="M78">
        <v>7326</v>
      </c>
      <c r="N78">
        <v>254</v>
      </c>
      <c r="O78">
        <v>8762</v>
      </c>
      <c r="P78">
        <v>41</v>
      </c>
      <c r="Q78">
        <v>41</v>
      </c>
      <c r="R78">
        <v>5842</v>
      </c>
      <c r="S78">
        <v>902.02</v>
      </c>
      <c r="T78">
        <v>14.91</v>
      </c>
      <c r="U78">
        <v>7.9</v>
      </c>
      <c r="V78">
        <v>9</v>
      </c>
      <c r="W78">
        <v>2.4</v>
      </c>
      <c r="X78">
        <v>13.01</v>
      </c>
      <c r="Y78">
        <v>29.41</v>
      </c>
      <c r="Z78">
        <v>732.94</v>
      </c>
      <c r="AA78">
        <v>25.41</v>
      </c>
      <c r="AB78">
        <v>876.61</v>
      </c>
      <c r="AC78">
        <v>4.0999999999999996</v>
      </c>
      <c r="AD78">
        <v>4.0999999999999996</v>
      </c>
      <c r="AE78">
        <v>584.48</v>
      </c>
      <c r="AF78">
        <v>613426.1</v>
      </c>
      <c r="AG78">
        <v>130290.7</v>
      </c>
      <c r="AH78">
        <v>13891.6</v>
      </c>
      <c r="AI78">
        <v>14249.3</v>
      </c>
      <c r="AJ78">
        <v>37727.1</v>
      </c>
      <c r="AK78">
        <v>132213.79999999999</v>
      </c>
      <c r="AL78">
        <v>236734.5</v>
      </c>
      <c r="AM78">
        <v>614617.30000000005</v>
      </c>
      <c r="AN78">
        <v>1189136.8</v>
      </c>
      <c r="AO78">
        <v>613190.9</v>
      </c>
      <c r="AP78">
        <v>90396.7</v>
      </c>
      <c r="AQ78">
        <v>90396.7</v>
      </c>
      <c r="AR78">
        <v>613441.30000000005</v>
      </c>
      <c r="AS78">
        <v>2488630.7999999998</v>
      </c>
      <c r="AT78">
        <v>640954.9</v>
      </c>
      <c r="AU78">
        <v>34935.5</v>
      </c>
      <c r="AV78">
        <v>35410.1</v>
      </c>
      <c r="AW78">
        <v>185862.3</v>
      </c>
      <c r="AX78">
        <v>690287.5</v>
      </c>
      <c r="AY78">
        <v>971001.3</v>
      </c>
      <c r="AZ78">
        <v>2558204</v>
      </c>
      <c r="BA78">
        <v>5161069.5</v>
      </c>
      <c r="BB78">
        <v>2473804.2999999998</v>
      </c>
      <c r="BC78">
        <v>455423.6</v>
      </c>
      <c r="BD78">
        <v>455423.6</v>
      </c>
      <c r="BE78">
        <v>2501785</v>
      </c>
      <c r="BF78">
        <v>72.3</v>
      </c>
      <c r="BG78">
        <v>1446.4</v>
      </c>
      <c r="BH78">
        <v>582.29999999999995</v>
      </c>
      <c r="BI78">
        <v>222.8</v>
      </c>
      <c r="BJ78">
        <v>227.9</v>
      </c>
      <c r="BK78">
        <v>1361.4</v>
      </c>
      <c r="BL78">
        <v>220.4</v>
      </c>
      <c r="BM78">
        <v>66.599999999999994</v>
      </c>
      <c r="BN78">
        <v>124.5</v>
      </c>
      <c r="BO78">
        <v>71.099999999999994</v>
      </c>
      <c r="BP78">
        <v>339261.8</v>
      </c>
      <c r="BQ78">
        <v>339261.8</v>
      </c>
      <c r="BR78">
        <v>161.4</v>
      </c>
    </row>
    <row r="79" spans="1:70" x14ac:dyDescent="0.25">
      <c r="A79" t="s">
        <v>107</v>
      </c>
      <c r="B79" t="s">
        <v>18</v>
      </c>
      <c r="C79" s="87">
        <v>43691.770868055559</v>
      </c>
      <c r="D79">
        <v>10</v>
      </c>
      <c r="E79">
        <v>1.2</v>
      </c>
      <c r="F79">
        <v>6240</v>
      </c>
      <c r="G79">
        <v>173</v>
      </c>
      <c r="H79">
        <v>66</v>
      </c>
      <c r="I79">
        <v>82</v>
      </c>
      <c r="J79">
        <v>21</v>
      </c>
      <c r="K79">
        <v>158</v>
      </c>
      <c r="L79">
        <v>192</v>
      </c>
      <c r="M79">
        <v>132</v>
      </c>
      <c r="N79">
        <v>3520</v>
      </c>
      <c r="O79">
        <v>2720</v>
      </c>
      <c r="P79">
        <v>50</v>
      </c>
      <c r="Q79">
        <v>49</v>
      </c>
      <c r="R79">
        <v>4544</v>
      </c>
      <c r="S79">
        <v>624.02</v>
      </c>
      <c r="T79">
        <v>17.3</v>
      </c>
      <c r="U79">
        <v>6.6</v>
      </c>
      <c r="V79">
        <v>8.1999999999999993</v>
      </c>
      <c r="W79">
        <v>2.1</v>
      </c>
      <c r="X79">
        <v>15.8</v>
      </c>
      <c r="Y79">
        <v>19.2</v>
      </c>
      <c r="Z79">
        <v>13.2</v>
      </c>
      <c r="AA79">
        <v>352.01</v>
      </c>
      <c r="AB79">
        <v>272.01</v>
      </c>
      <c r="AC79">
        <v>5</v>
      </c>
      <c r="AD79">
        <v>4.9000000000000004</v>
      </c>
      <c r="AE79">
        <v>454.42</v>
      </c>
      <c r="AF79">
        <v>1220033.8</v>
      </c>
      <c r="AG79">
        <v>128839.8</v>
      </c>
      <c r="AH79">
        <v>13676.3</v>
      </c>
      <c r="AI79">
        <v>14412.1</v>
      </c>
      <c r="AJ79">
        <v>36305.5</v>
      </c>
      <c r="AK79">
        <v>131902.20000000001</v>
      </c>
      <c r="AL79">
        <v>236578.5</v>
      </c>
      <c r="AM79">
        <v>611499.9</v>
      </c>
      <c r="AN79">
        <v>1219221.5</v>
      </c>
      <c r="AO79">
        <v>2321941.5</v>
      </c>
      <c r="AP79">
        <v>89942.5</v>
      </c>
      <c r="AQ79">
        <v>89928.2</v>
      </c>
      <c r="AR79">
        <v>1216460.8</v>
      </c>
      <c r="AS79">
        <v>5217856</v>
      </c>
      <c r="AT79">
        <v>606004.6</v>
      </c>
      <c r="AU79">
        <v>35000.9</v>
      </c>
      <c r="AV79">
        <v>36430</v>
      </c>
      <c r="AW79">
        <v>186386.3</v>
      </c>
      <c r="AX79">
        <v>686371.2</v>
      </c>
      <c r="AY79">
        <v>912244.9</v>
      </c>
      <c r="AZ79">
        <v>2524902</v>
      </c>
      <c r="BA79">
        <v>5193713</v>
      </c>
      <c r="BB79">
        <v>9478476</v>
      </c>
      <c r="BC79">
        <v>456515.7</v>
      </c>
      <c r="BD79">
        <v>456171.4</v>
      </c>
      <c r="BE79">
        <v>5155080</v>
      </c>
      <c r="BF79">
        <v>277</v>
      </c>
      <c r="BG79">
        <v>1447.4</v>
      </c>
      <c r="BH79">
        <v>602.5</v>
      </c>
      <c r="BI79">
        <v>185.9</v>
      </c>
      <c r="BJ79">
        <v>164.6</v>
      </c>
      <c r="BK79">
        <v>1361.3</v>
      </c>
      <c r="BL79">
        <v>309.5</v>
      </c>
      <c r="BM79">
        <v>475.9</v>
      </c>
      <c r="BN79">
        <v>209.8</v>
      </c>
      <c r="BO79">
        <v>575.79999999999995</v>
      </c>
      <c r="BP79">
        <v>334838.8</v>
      </c>
      <c r="BQ79">
        <v>334217.90000000002</v>
      </c>
      <c r="BR79">
        <v>294.7</v>
      </c>
    </row>
    <row r="80" spans="1:70" x14ac:dyDescent="0.25">
      <c r="A80" t="s">
        <v>108</v>
      </c>
      <c r="B80" t="s">
        <v>20</v>
      </c>
      <c r="C80" s="87">
        <v>43691.763865740744</v>
      </c>
      <c r="D80">
        <v>10</v>
      </c>
      <c r="E80">
        <v>0.02</v>
      </c>
      <c r="F80">
        <v>6359</v>
      </c>
      <c r="G80">
        <v>5863</v>
      </c>
      <c r="H80">
        <v>24</v>
      </c>
      <c r="I80">
        <v>37</v>
      </c>
      <c r="J80">
        <v>19</v>
      </c>
      <c r="K80">
        <v>1000</v>
      </c>
      <c r="L80">
        <v>45</v>
      </c>
      <c r="M80">
        <v>3</v>
      </c>
      <c r="N80">
        <v>0</v>
      </c>
      <c r="O80">
        <v>6359</v>
      </c>
      <c r="P80">
        <v>5940</v>
      </c>
      <c r="Q80">
        <v>5940</v>
      </c>
      <c r="R80">
        <v>256</v>
      </c>
      <c r="S80">
        <v>635.92999999999995</v>
      </c>
      <c r="T80">
        <v>586.33000000000004</v>
      </c>
      <c r="U80">
        <v>2.4</v>
      </c>
      <c r="V80">
        <v>3.7</v>
      </c>
      <c r="W80">
        <v>1.9</v>
      </c>
      <c r="X80">
        <v>100</v>
      </c>
      <c r="Y80">
        <v>4.5</v>
      </c>
      <c r="Z80">
        <v>0.3</v>
      </c>
      <c r="AA80">
        <v>0</v>
      </c>
      <c r="AB80">
        <v>635.92999999999995</v>
      </c>
      <c r="AC80">
        <v>594.03</v>
      </c>
      <c r="AD80">
        <v>594.03</v>
      </c>
      <c r="AE80">
        <v>25.6</v>
      </c>
      <c r="AF80">
        <v>88901.7</v>
      </c>
      <c r="AG80">
        <v>88993</v>
      </c>
      <c r="AH80">
        <v>23582.799999999999</v>
      </c>
      <c r="AI80">
        <v>16089.6</v>
      </c>
      <c r="AJ80">
        <v>42476.9</v>
      </c>
      <c r="AK80">
        <v>115872.5</v>
      </c>
      <c r="AL80">
        <v>191327.4</v>
      </c>
      <c r="AM80">
        <v>529968.5</v>
      </c>
      <c r="AN80" t="s">
        <v>166</v>
      </c>
      <c r="AO80">
        <v>88901.7</v>
      </c>
      <c r="AP80">
        <v>89010.8</v>
      </c>
      <c r="AQ80">
        <v>89010.8</v>
      </c>
      <c r="AR80">
        <v>10257.6</v>
      </c>
      <c r="AS80">
        <v>441302.2</v>
      </c>
      <c r="AT80">
        <v>442743.1</v>
      </c>
      <c r="AU80">
        <v>33916.9</v>
      </c>
      <c r="AV80">
        <v>34128.199999999997</v>
      </c>
      <c r="AW80">
        <v>189617.5</v>
      </c>
      <c r="AX80">
        <v>627259.9</v>
      </c>
      <c r="AY80">
        <v>1033428.2</v>
      </c>
      <c r="AZ80">
        <v>3079500.5</v>
      </c>
      <c r="BA80" t="s">
        <v>166</v>
      </c>
      <c r="BB80">
        <v>441302.2</v>
      </c>
      <c r="BC80">
        <v>443054.9</v>
      </c>
      <c r="BD80">
        <v>443054.9</v>
      </c>
      <c r="BE80">
        <v>18825.3</v>
      </c>
      <c r="BF80">
        <v>337627</v>
      </c>
      <c r="BG80">
        <v>338001.7</v>
      </c>
      <c r="BH80">
        <v>500.6</v>
      </c>
      <c r="BI80">
        <v>71.599999999999994</v>
      </c>
      <c r="BJ80">
        <v>65272.2</v>
      </c>
      <c r="BK80">
        <v>596625.4</v>
      </c>
      <c r="BL80">
        <v>1409117.9</v>
      </c>
      <c r="BM80">
        <v>4441563</v>
      </c>
      <c r="BN80" t="s">
        <v>166</v>
      </c>
      <c r="BO80">
        <v>337627</v>
      </c>
      <c r="BP80">
        <v>338071.2</v>
      </c>
      <c r="BQ80">
        <v>338071.2</v>
      </c>
      <c r="BR80">
        <v>137</v>
      </c>
    </row>
    <row r="81" spans="1:70" x14ac:dyDescent="0.25">
      <c r="A81" t="s">
        <v>109</v>
      </c>
      <c r="B81" t="s">
        <v>22</v>
      </c>
      <c r="C81" s="87">
        <v>43691.764861111114</v>
      </c>
      <c r="D81">
        <v>10</v>
      </c>
      <c r="E81">
        <v>0.49</v>
      </c>
      <c r="F81">
        <v>227670</v>
      </c>
      <c r="G81">
        <v>103</v>
      </c>
      <c r="H81">
        <v>222731</v>
      </c>
      <c r="I81">
        <v>218285</v>
      </c>
      <c r="J81">
        <v>52</v>
      </c>
      <c r="K81">
        <v>26</v>
      </c>
      <c r="L81">
        <v>3</v>
      </c>
      <c r="M81">
        <v>0</v>
      </c>
      <c r="N81">
        <v>2</v>
      </c>
      <c r="O81">
        <v>227668</v>
      </c>
      <c r="P81">
        <v>93</v>
      </c>
      <c r="Q81">
        <v>92</v>
      </c>
      <c r="R81">
        <v>227255</v>
      </c>
      <c r="S81">
        <v>22766.89</v>
      </c>
      <c r="T81">
        <v>10.3</v>
      </c>
      <c r="U81">
        <v>22272.99</v>
      </c>
      <c r="V81">
        <v>21828.39</v>
      </c>
      <c r="W81">
        <v>5.2</v>
      </c>
      <c r="X81">
        <v>2.6</v>
      </c>
      <c r="Y81">
        <v>0.3</v>
      </c>
      <c r="Z81">
        <v>0</v>
      </c>
      <c r="AA81">
        <v>0.2</v>
      </c>
      <c r="AB81">
        <v>22766.69</v>
      </c>
      <c r="AC81">
        <v>9.3000000000000007</v>
      </c>
      <c r="AD81">
        <v>9.1999999999999993</v>
      </c>
      <c r="AE81">
        <v>22725.39</v>
      </c>
      <c r="AF81">
        <v>13512.7</v>
      </c>
      <c r="AG81">
        <v>89254.8</v>
      </c>
      <c r="AH81">
        <v>13526.5</v>
      </c>
      <c r="AI81">
        <v>13516.7</v>
      </c>
      <c r="AJ81">
        <v>46031.8</v>
      </c>
      <c r="AK81">
        <v>118587.1</v>
      </c>
      <c r="AL81">
        <v>173348.4</v>
      </c>
      <c r="AM81" t="s">
        <v>166</v>
      </c>
      <c r="AN81">
        <v>1163673.3</v>
      </c>
      <c r="AO81">
        <v>13512.7</v>
      </c>
      <c r="AP81">
        <v>89254.8</v>
      </c>
      <c r="AQ81">
        <v>89243.8</v>
      </c>
      <c r="AR81">
        <v>13513.4</v>
      </c>
      <c r="AS81">
        <v>34459.1</v>
      </c>
      <c r="AT81">
        <v>442972.1</v>
      </c>
      <c r="AU81">
        <v>34473.800000000003</v>
      </c>
      <c r="AV81">
        <v>34462.5</v>
      </c>
      <c r="AW81">
        <v>155358.1</v>
      </c>
      <c r="AX81">
        <v>577807.19999999995</v>
      </c>
      <c r="AY81">
        <v>624350</v>
      </c>
      <c r="AZ81" t="s">
        <v>166</v>
      </c>
      <c r="BA81">
        <v>5465310</v>
      </c>
      <c r="BB81">
        <v>34459.1</v>
      </c>
      <c r="BC81">
        <v>443558.3</v>
      </c>
      <c r="BD81">
        <v>443265.2</v>
      </c>
      <c r="BE81">
        <v>34459.9</v>
      </c>
      <c r="BF81">
        <v>610</v>
      </c>
      <c r="BG81">
        <v>337806.8</v>
      </c>
      <c r="BH81">
        <v>612.6</v>
      </c>
      <c r="BI81">
        <v>610.20000000000005</v>
      </c>
      <c r="BJ81">
        <v>2640.3</v>
      </c>
      <c r="BK81">
        <v>502088.7</v>
      </c>
      <c r="BL81">
        <v>11688.4</v>
      </c>
      <c r="BM81" t="s">
        <v>166</v>
      </c>
      <c r="BN81">
        <v>55955.5</v>
      </c>
      <c r="BO81">
        <v>610</v>
      </c>
      <c r="BP81">
        <v>338136.5</v>
      </c>
      <c r="BQ81">
        <v>338219.2</v>
      </c>
      <c r="BR81">
        <v>610.1</v>
      </c>
    </row>
    <row r="82" spans="1:70" x14ac:dyDescent="0.25">
      <c r="A82" t="s">
        <v>110</v>
      </c>
      <c r="B82" t="s">
        <v>7</v>
      </c>
      <c r="C82" s="87">
        <v>43692.79583333333</v>
      </c>
      <c r="D82">
        <v>10</v>
      </c>
      <c r="E82">
        <v>0.08</v>
      </c>
      <c r="F82">
        <v>27308</v>
      </c>
      <c r="G82">
        <v>95</v>
      </c>
      <c r="H82">
        <v>3414</v>
      </c>
      <c r="I82">
        <v>26300</v>
      </c>
      <c r="J82">
        <v>30</v>
      </c>
      <c r="K82">
        <v>30</v>
      </c>
      <c r="L82">
        <v>5</v>
      </c>
      <c r="M82">
        <v>3</v>
      </c>
      <c r="N82">
        <v>0</v>
      </c>
      <c r="O82">
        <v>27308</v>
      </c>
      <c r="P82">
        <v>84</v>
      </c>
      <c r="Q82">
        <v>84</v>
      </c>
      <c r="R82">
        <v>15510</v>
      </c>
      <c r="S82">
        <v>2730.84</v>
      </c>
      <c r="T82">
        <v>9.5</v>
      </c>
      <c r="U82">
        <v>341.4</v>
      </c>
      <c r="V82">
        <v>2630.04</v>
      </c>
      <c r="W82">
        <v>3</v>
      </c>
      <c r="X82">
        <v>3</v>
      </c>
      <c r="Y82">
        <v>0.5</v>
      </c>
      <c r="Z82">
        <v>0.3</v>
      </c>
      <c r="AA82">
        <v>0</v>
      </c>
      <c r="AB82">
        <v>2730.84</v>
      </c>
      <c r="AC82">
        <v>8.4</v>
      </c>
      <c r="AD82">
        <v>8.4</v>
      </c>
      <c r="AE82">
        <v>1551.02</v>
      </c>
      <c r="AF82">
        <v>18342.599999999999</v>
      </c>
      <c r="AG82">
        <v>88823.1</v>
      </c>
      <c r="AH82">
        <v>14072.9</v>
      </c>
      <c r="AI82">
        <v>18353.2</v>
      </c>
      <c r="AJ82">
        <v>37985.1</v>
      </c>
      <c r="AK82">
        <v>117928.8</v>
      </c>
      <c r="AL82">
        <v>231298.2</v>
      </c>
      <c r="AM82">
        <v>557654.1</v>
      </c>
      <c r="AN82" t="s">
        <v>166</v>
      </c>
      <c r="AO82">
        <v>18342.599999999999</v>
      </c>
      <c r="AP82">
        <v>88836.5</v>
      </c>
      <c r="AQ82">
        <v>88836.5</v>
      </c>
      <c r="AR82">
        <v>18253.8</v>
      </c>
      <c r="AS82">
        <v>35834.199999999997</v>
      </c>
      <c r="AT82">
        <v>440511</v>
      </c>
      <c r="AU82">
        <v>34603.599999999999</v>
      </c>
      <c r="AV82">
        <v>35838.400000000001</v>
      </c>
      <c r="AW82">
        <v>186413</v>
      </c>
      <c r="AX82">
        <v>650653.9</v>
      </c>
      <c r="AY82">
        <v>652337.6</v>
      </c>
      <c r="AZ82">
        <v>2412492.7999999998</v>
      </c>
      <c r="BA82" t="s">
        <v>166</v>
      </c>
      <c r="BB82">
        <v>35834.199999999997</v>
      </c>
      <c r="BC82">
        <v>439930</v>
      </c>
      <c r="BD82">
        <v>439930</v>
      </c>
      <c r="BE82">
        <v>35789.599999999999</v>
      </c>
      <c r="BF82">
        <v>25.2</v>
      </c>
      <c r="BG82">
        <v>333478.59999999998</v>
      </c>
      <c r="BH82">
        <v>532</v>
      </c>
      <c r="BI82">
        <v>23.6</v>
      </c>
      <c r="BJ82">
        <v>85.8</v>
      </c>
      <c r="BK82">
        <v>591694.30000000005</v>
      </c>
      <c r="BL82">
        <v>3052.8</v>
      </c>
      <c r="BM82">
        <v>4698.6000000000004</v>
      </c>
      <c r="BN82" t="s">
        <v>166</v>
      </c>
      <c r="BO82">
        <v>25.2</v>
      </c>
      <c r="BP82">
        <v>335644.6</v>
      </c>
      <c r="BQ82">
        <v>335644.6</v>
      </c>
      <c r="BR82">
        <v>108.3</v>
      </c>
    </row>
    <row r="83" spans="1:70" x14ac:dyDescent="0.25">
      <c r="A83" t="s">
        <v>111</v>
      </c>
      <c r="B83" t="s">
        <v>10</v>
      </c>
      <c r="C83" s="87">
        <v>43692.7968287037</v>
      </c>
      <c r="D83">
        <v>10</v>
      </c>
      <c r="E83">
        <v>0.03</v>
      </c>
      <c r="F83">
        <v>9592</v>
      </c>
      <c r="G83">
        <v>171</v>
      </c>
      <c r="H83">
        <v>222</v>
      </c>
      <c r="I83">
        <v>488</v>
      </c>
      <c r="J83">
        <v>8485</v>
      </c>
      <c r="K83">
        <v>37</v>
      </c>
      <c r="L83">
        <v>11</v>
      </c>
      <c r="M83">
        <v>0</v>
      </c>
      <c r="N83">
        <v>4</v>
      </c>
      <c r="O83">
        <v>9588</v>
      </c>
      <c r="P83">
        <v>64</v>
      </c>
      <c r="Q83">
        <v>62</v>
      </c>
      <c r="R83">
        <v>6385</v>
      </c>
      <c r="S83">
        <v>959.21</v>
      </c>
      <c r="T83">
        <v>17.100000000000001</v>
      </c>
      <c r="U83">
        <v>22.2</v>
      </c>
      <c r="V83">
        <v>48.8</v>
      </c>
      <c r="W83">
        <v>848.51</v>
      </c>
      <c r="X83">
        <v>3.7</v>
      </c>
      <c r="Y83">
        <v>1.1000000000000001</v>
      </c>
      <c r="Z83">
        <v>0</v>
      </c>
      <c r="AA83">
        <v>0.4</v>
      </c>
      <c r="AB83">
        <v>958.81</v>
      </c>
      <c r="AC83">
        <v>6.4</v>
      </c>
      <c r="AD83">
        <v>6.2</v>
      </c>
      <c r="AE83">
        <v>638.5</v>
      </c>
      <c r="AF83">
        <v>37246.300000000003</v>
      </c>
      <c r="AG83">
        <v>86075.1</v>
      </c>
      <c r="AH83">
        <v>13573.7</v>
      </c>
      <c r="AI83">
        <v>17731.8</v>
      </c>
      <c r="AJ83">
        <v>37323.1</v>
      </c>
      <c r="AK83">
        <v>122102.7</v>
      </c>
      <c r="AL83">
        <v>197726.3</v>
      </c>
      <c r="AM83" t="s">
        <v>166</v>
      </c>
      <c r="AN83">
        <v>1343812.3</v>
      </c>
      <c r="AO83">
        <v>37246.1</v>
      </c>
      <c r="AP83">
        <v>88362</v>
      </c>
      <c r="AQ83">
        <v>88355.3</v>
      </c>
      <c r="AR83">
        <v>37233.4</v>
      </c>
      <c r="AS83">
        <v>182080.3</v>
      </c>
      <c r="AT83">
        <v>410025.2</v>
      </c>
      <c r="AU83">
        <v>34154.800000000003</v>
      </c>
      <c r="AV83">
        <v>35276.6</v>
      </c>
      <c r="AW83">
        <v>182464.6</v>
      </c>
      <c r="AX83">
        <v>669960.5</v>
      </c>
      <c r="AY83">
        <v>1003515.9</v>
      </c>
      <c r="AZ83" t="s">
        <v>166</v>
      </c>
      <c r="BA83">
        <v>6360453</v>
      </c>
      <c r="BB83">
        <v>182079.3</v>
      </c>
      <c r="BC83">
        <v>437323.1</v>
      </c>
      <c r="BD83">
        <v>436854.9</v>
      </c>
      <c r="BE83">
        <v>182040.7</v>
      </c>
      <c r="BF83">
        <v>63.3</v>
      </c>
      <c r="BG83">
        <v>272.10000000000002</v>
      </c>
      <c r="BH83">
        <v>610.70000000000005</v>
      </c>
      <c r="BI83">
        <v>130.19999999999999</v>
      </c>
      <c r="BJ83">
        <v>58.9</v>
      </c>
      <c r="BK83">
        <v>260</v>
      </c>
      <c r="BL83">
        <v>1742.9</v>
      </c>
      <c r="BM83" t="s">
        <v>166</v>
      </c>
      <c r="BN83">
        <v>11079.9</v>
      </c>
      <c r="BO83">
        <v>63.1</v>
      </c>
      <c r="BP83">
        <v>333979.59999999998</v>
      </c>
      <c r="BQ83">
        <v>334355.90000000002</v>
      </c>
      <c r="BR83">
        <v>122.7</v>
      </c>
    </row>
    <row r="84" spans="1:70" x14ac:dyDescent="0.25">
      <c r="A84" t="s">
        <v>112</v>
      </c>
      <c r="B84" t="s">
        <v>12</v>
      </c>
      <c r="C84" s="87">
        <v>43692.797824074078</v>
      </c>
      <c r="D84">
        <v>10</v>
      </c>
      <c r="E84">
        <v>0.04</v>
      </c>
      <c r="F84">
        <v>16345</v>
      </c>
      <c r="G84">
        <v>13798</v>
      </c>
      <c r="H84">
        <v>111</v>
      </c>
      <c r="I84">
        <v>122</v>
      </c>
      <c r="J84">
        <v>126</v>
      </c>
      <c r="K84">
        <v>14942</v>
      </c>
      <c r="L84">
        <v>1174</v>
      </c>
      <c r="M84">
        <v>18</v>
      </c>
      <c r="N84">
        <v>4</v>
      </c>
      <c r="O84">
        <v>16341</v>
      </c>
      <c r="P84">
        <v>57</v>
      </c>
      <c r="Q84">
        <v>57</v>
      </c>
      <c r="R84">
        <v>11777</v>
      </c>
      <c r="S84">
        <v>1634.53</v>
      </c>
      <c r="T84">
        <v>1379.83</v>
      </c>
      <c r="U84">
        <v>11.1</v>
      </c>
      <c r="V84">
        <v>12.2</v>
      </c>
      <c r="W84">
        <v>12.6</v>
      </c>
      <c r="X84">
        <v>1494.23</v>
      </c>
      <c r="Y84">
        <v>117.4</v>
      </c>
      <c r="Z84">
        <v>1.8</v>
      </c>
      <c r="AA84">
        <v>0.4</v>
      </c>
      <c r="AB84">
        <v>1634.13</v>
      </c>
      <c r="AC84">
        <v>5.7</v>
      </c>
      <c r="AD84">
        <v>5.7</v>
      </c>
      <c r="AE84">
        <v>1177.72</v>
      </c>
      <c r="AF84">
        <v>128956.7</v>
      </c>
      <c r="AG84">
        <v>128699.6</v>
      </c>
      <c r="AH84">
        <v>13510</v>
      </c>
      <c r="AI84">
        <v>14078.4</v>
      </c>
      <c r="AJ84">
        <v>36657.4</v>
      </c>
      <c r="AK84">
        <v>129199</v>
      </c>
      <c r="AL84">
        <v>174119.7</v>
      </c>
      <c r="AM84">
        <v>451262.1</v>
      </c>
      <c r="AN84">
        <v>1134863</v>
      </c>
      <c r="AO84">
        <v>128952.4</v>
      </c>
      <c r="AP84">
        <v>87940.7</v>
      </c>
      <c r="AQ84">
        <v>87940.7</v>
      </c>
      <c r="AR84">
        <v>129184.4</v>
      </c>
      <c r="AS84">
        <v>668054.4</v>
      </c>
      <c r="AT84">
        <v>666405</v>
      </c>
      <c r="AU84">
        <v>33834.699999999997</v>
      </c>
      <c r="AV84">
        <v>34274.400000000001</v>
      </c>
      <c r="AW84">
        <v>179722.3</v>
      </c>
      <c r="AX84">
        <v>674351.8</v>
      </c>
      <c r="AY84">
        <v>869694.5</v>
      </c>
      <c r="AZ84">
        <v>2360537.5</v>
      </c>
      <c r="BA84">
        <v>7201984.5</v>
      </c>
      <c r="BB84">
        <v>667999.69999999995</v>
      </c>
      <c r="BC84">
        <v>435815.4</v>
      </c>
      <c r="BD84">
        <v>435815.4</v>
      </c>
      <c r="BE84">
        <v>674500.1</v>
      </c>
      <c r="BF84">
        <v>92.6</v>
      </c>
      <c r="BG84">
        <v>90.6</v>
      </c>
      <c r="BH84">
        <v>582.1</v>
      </c>
      <c r="BI84">
        <v>479.4</v>
      </c>
      <c r="BJ84">
        <v>98.9</v>
      </c>
      <c r="BK84">
        <v>92.4</v>
      </c>
      <c r="BL84">
        <v>142.4</v>
      </c>
      <c r="BM84">
        <v>289.39999999999998</v>
      </c>
      <c r="BN84">
        <v>695.8</v>
      </c>
      <c r="BO84">
        <v>92.5</v>
      </c>
      <c r="BP84">
        <v>329715.20000000001</v>
      </c>
      <c r="BQ84">
        <v>329715.20000000001</v>
      </c>
      <c r="BR84">
        <v>150.69999999999999</v>
      </c>
    </row>
    <row r="85" spans="1:70" x14ac:dyDescent="0.25">
      <c r="A85" t="s">
        <v>113</v>
      </c>
      <c r="B85" t="s">
        <v>14</v>
      </c>
      <c r="C85" s="87">
        <v>43692.798831018517</v>
      </c>
      <c r="D85">
        <v>10</v>
      </c>
      <c r="E85">
        <v>0.04</v>
      </c>
      <c r="F85">
        <v>8063</v>
      </c>
      <c r="G85">
        <v>302</v>
      </c>
      <c r="H85">
        <v>80</v>
      </c>
      <c r="I85">
        <v>70</v>
      </c>
      <c r="J85">
        <v>29</v>
      </c>
      <c r="K85">
        <v>323</v>
      </c>
      <c r="L85">
        <v>7153</v>
      </c>
      <c r="M85">
        <v>13</v>
      </c>
      <c r="N85">
        <v>2</v>
      </c>
      <c r="O85">
        <v>8061</v>
      </c>
      <c r="P85">
        <v>36</v>
      </c>
      <c r="Q85">
        <v>35</v>
      </c>
      <c r="R85">
        <v>4714</v>
      </c>
      <c r="S85">
        <v>806.43</v>
      </c>
      <c r="T85">
        <v>30.2</v>
      </c>
      <c r="U85">
        <v>8</v>
      </c>
      <c r="V85">
        <v>7</v>
      </c>
      <c r="W85">
        <v>2.9</v>
      </c>
      <c r="X85">
        <v>32.31</v>
      </c>
      <c r="Y85">
        <v>715.42</v>
      </c>
      <c r="Z85">
        <v>1.3</v>
      </c>
      <c r="AA85">
        <v>0.2</v>
      </c>
      <c r="AB85">
        <v>806.23</v>
      </c>
      <c r="AC85">
        <v>3.6</v>
      </c>
      <c r="AD85">
        <v>3.5</v>
      </c>
      <c r="AE85">
        <v>471.48</v>
      </c>
      <c r="AF85">
        <v>229002.3</v>
      </c>
      <c r="AG85">
        <v>128076.1</v>
      </c>
      <c r="AH85">
        <v>13366.9</v>
      </c>
      <c r="AI85">
        <v>13756.2</v>
      </c>
      <c r="AJ85">
        <v>36852</v>
      </c>
      <c r="AK85">
        <v>129734.1</v>
      </c>
      <c r="AL85">
        <v>230329.9</v>
      </c>
      <c r="AM85">
        <v>457376.6</v>
      </c>
      <c r="AN85">
        <v>1381529.5</v>
      </c>
      <c r="AO85">
        <v>229002.3</v>
      </c>
      <c r="AP85">
        <v>87659</v>
      </c>
      <c r="AQ85">
        <v>87644.2</v>
      </c>
      <c r="AR85">
        <v>228924.3</v>
      </c>
      <c r="AS85">
        <v>894815.8</v>
      </c>
      <c r="AT85">
        <v>663160.1</v>
      </c>
      <c r="AU85">
        <v>33485.1</v>
      </c>
      <c r="AV85">
        <v>33618.5</v>
      </c>
      <c r="AW85">
        <v>178234.9</v>
      </c>
      <c r="AX85">
        <v>681634.2</v>
      </c>
      <c r="AY85">
        <v>937078.3</v>
      </c>
      <c r="AZ85">
        <v>1819858.8</v>
      </c>
      <c r="BA85">
        <v>5419219.5</v>
      </c>
      <c r="BB85">
        <v>894736.3</v>
      </c>
      <c r="BC85">
        <v>430894.9</v>
      </c>
      <c r="BD85">
        <v>430726.3</v>
      </c>
      <c r="BE85">
        <v>886387.6</v>
      </c>
      <c r="BF85">
        <v>40.200000000000003</v>
      </c>
      <c r="BG85">
        <v>2265.1</v>
      </c>
      <c r="BH85">
        <v>575.29999999999995</v>
      </c>
      <c r="BI85">
        <v>569.20000000000005</v>
      </c>
      <c r="BJ85">
        <v>698.5</v>
      </c>
      <c r="BK85">
        <v>1986.1</v>
      </c>
      <c r="BL85">
        <v>29.1</v>
      </c>
      <c r="BM85">
        <v>299.60000000000002</v>
      </c>
      <c r="BN85">
        <v>13666.8</v>
      </c>
      <c r="BO85">
        <v>40.200000000000003</v>
      </c>
      <c r="BP85">
        <v>327507.59999999998</v>
      </c>
      <c r="BQ85">
        <v>327561.5</v>
      </c>
      <c r="BR85">
        <v>132.6</v>
      </c>
    </row>
    <row r="86" spans="1:70" x14ac:dyDescent="0.25">
      <c r="A86" t="s">
        <v>114</v>
      </c>
      <c r="B86" t="s">
        <v>16</v>
      </c>
      <c r="C86" s="87">
        <v>43692.799826388888</v>
      </c>
      <c r="D86">
        <v>10</v>
      </c>
      <c r="E86">
        <v>7.0000000000000007E-2</v>
      </c>
      <c r="F86">
        <v>7172</v>
      </c>
      <c r="G86">
        <v>206</v>
      </c>
      <c r="H86">
        <v>70</v>
      </c>
      <c r="I86">
        <v>78</v>
      </c>
      <c r="J86">
        <v>21</v>
      </c>
      <c r="K86">
        <v>197</v>
      </c>
      <c r="L86">
        <v>418</v>
      </c>
      <c r="M86">
        <v>5619</v>
      </c>
      <c r="N86">
        <v>169</v>
      </c>
      <c r="O86">
        <v>7003</v>
      </c>
      <c r="P86">
        <v>46</v>
      </c>
      <c r="Q86">
        <v>45</v>
      </c>
      <c r="R86">
        <v>5199</v>
      </c>
      <c r="S86">
        <v>717.24</v>
      </c>
      <c r="T86">
        <v>20.6</v>
      </c>
      <c r="U86">
        <v>7</v>
      </c>
      <c r="V86">
        <v>7.8</v>
      </c>
      <c r="W86">
        <v>2.1</v>
      </c>
      <c r="X86">
        <v>19.7</v>
      </c>
      <c r="Y86">
        <v>41.8</v>
      </c>
      <c r="Z86">
        <v>561.92999999999995</v>
      </c>
      <c r="AA86">
        <v>16.899999999999999</v>
      </c>
      <c r="AB86">
        <v>700.34</v>
      </c>
      <c r="AC86">
        <v>4.5999999999999996</v>
      </c>
      <c r="AD86">
        <v>4.5</v>
      </c>
      <c r="AE86">
        <v>519.92999999999995</v>
      </c>
      <c r="AF86">
        <v>600823.5</v>
      </c>
      <c r="AG86">
        <v>128139.3</v>
      </c>
      <c r="AH86">
        <v>13193.6</v>
      </c>
      <c r="AI86">
        <v>14337</v>
      </c>
      <c r="AJ86">
        <v>36694.5</v>
      </c>
      <c r="AK86">
        <v>130108.8</v>
      </c>
      <c r="AL86">
        <v>232207.5</v>
      </c>
      <c r="AM86">
        <v>603730.4</v>
      </c>
      <c r="AN86">
        <v>1175261.6000000001</v>
      </c>
      <c r="AO86">
        <v>600452.80000000005</v>
      </c>
      <c r="AP86">
        <v>88454.9</v>
      </c>
      <c r="AQ86">
        <v>88427.7</v>
      </c>
      <c r="AR86">
        <v>600749.30000000005</v>
      </c>
      <c r="AS86">
        <v>2396817.5</v>
      </c>
      <c r="AT86">
        <v>638000.9</v>
      </c>
      <c r="AU86">
        <v>33464.800000000003</v>
      </c>
      <c r="AV86">
        <v>34108.1</v>
      </c>
      <c r="AW86">
        <v>178257.7</v>
      </c>
      <c r="AX86">
        <v>672396.80000000005</v>
      </c>
      <c r="AY86">
        <v>946142.4</v>
      </c>
      <c r="AZ86">
        <v>2497831.5</v>
      </c>
      <c r="BA86">
        <v>5082901.5</v>
      </c>
      <c r="BB86">
        <v>2385710.2999999998</v>
      </c>
      <c r="BC86">
        <v>434947.2</v>
      </c>
      <c r="BD86">
        <v>430815.9</v>
      </c>
      <c r="BE86">
        <v>2408584</v>
      </c>
      <c r="BF86">
        <v>126.1</v>
      </c>
      <c r="BG86">
        <v>2784.3</v>
      </c>
      <c r="BH86">
        <v>652.29999999999995</v>
      </c>
      <c r="BI86">
        <v>589</v>
      </c>
      <c r="BJ86">
        <v>334.3</v>
      </c>
      <c r="BK86">
        <v>2731.5</v>
      </c>
      <c r="BL86">
        <v>495.5</v>
      </c>
      <c r="BM86">
        <v>110.4</v>
      </c>
      <c r="BN86">
        <v>228.4</v>
      </c>
      <c r="BO86">
        <v>124.1</v>
      </c>
      <c r="BP86">
        <v>328901.3</v>
      </c>
      <c r="BQ86">
        <v>329371.90000000002</v>
      </c>
      <c r="BR86">
        <v>211.2</v>
      </c>
    </row>
    <row r="87" spans="1:70" x14ac:dyDescent="0.25">
      <c r="A87" t="s">
        <v>115</v>
      </c>
      <c r="B87" t="s">
        <v>18</v>
      </c>
      <c r="C87" s="87">
        <v>43692.800833333335</v>
      </c>
      <c r="D87">
        <v>10</v>
      </c>
      <c r="E87">
        <v>1.79</v>
      </c>
      <c r="F87">
        <v>8837</v>
      </c>
      <c r="G87">
        <v>340</v>
      </c>
      <c r="H87">
        <v>116</v>
      </c>
      <c r="I87">
        <v>120</v>
      </c>
      <c r="J87">
        <v>32</v>
      </c>
      <c r="K87">
        <v>287</v>
      </c>
      <c r="L87">
        <v>365</v>
      </c>
      <c r="M87">
        <v>79</v>
      </c>
      <c r="N87">
        <v>4389</v>
      </c>
      <c r="O87">
        <v>4448</v>
      </c>
      <c r="P87">
        <v>115</v>
      </c>
      <c r="Q87">
        <v>112</v>
      </c>
      <c r="R87">
        <v>6650</v>
      </c>
      <c r="S87">
        <v>884.01</v>
      </c>
      <c r="T87">
        <v>34.01</v>
      </c>
      <c r="U87">
        <v>11.6</v>
      </c>
      <c r="V87">
        <v>12</v>
      </c>
      <c r="W87">
        <v>3.2</v>
      </c>
      <c r="X87">
        <v>28.71</v>
      </c>
      <c r="Y87">
        <v>36.51</v>
      </c>
      <c r="Z87">
        <v>7.9</v>
      </c>
      <c r="AA87">
        <v>439.05</v>
      </c>
      <c r="AB87">
        <v>444.95</v>
      </c>
      <c r="AC87">
        <v>11.5</v>
      </c>
      <c r="AD87">
        <v>11.2</v>
      </c>
      <c r="AE87">
        <v>665.23</v>
      </c>
      <c r="AF87">
        <v>1190759</v>
      </c>
      <c r="AG87">
        <v>125718</v>
      </c>
      <c r="AH87">
        <v>13207.4</v>
      </c>
      <c r="AI87">
        <v>14127.5</v>
      </c>
      <c r="AJ87">
        <v>37449.800000000003</v>
      </c>
      <c r="AK87">
        <v>129176.4</v>
      </c>
      <c r="AL87">
        <v>231250.4</v>
      </c>
      <c r="AM87">
        <v>598875.30000000005</v>
      </c>
      <c r="AN87">
        <v>1185340.8999999999</v>
      </c>
      <c r="AO87">
        <v>2330659.2999999998</v>
      </c>
      <c r="AP87">
        <v>88005.9</v>
      </c>
      <c r="AQ87">
        <v>87977.5</v>
      </c>
      <c r="AR87">
        <v>1184310.3999999999</v>
      </c>
      <c r="AS87">
        <v>5156271</v>
      </c>
      <c r="AT87">
        <v>613897.30000000005</v>
      </c>
      <c r="AU87">
        <v>33584.800000000003</v>
      </c>
      <c r="AV87">
        <v>33827.699999999997</v>
      </c>
      <c r="AW87">
        <v>175803.1</v>
      </c>
      <c r="AX87">
        <v>671055.1</v>
      </c>
      <c r="AY87">
        <v>921966.8</v>
      </c>
      <c r="AZ87">
        <v>2467878</v>
      </c>
      <c r="BA87">
        <v>5006813.5</v>
      </c>
      <c r="BB87">
        <v>10065118</v>
      </c>
      <c r="BC87">
        <v>435860.5</v>
      </c>
      <c r="BD87">
        <v>434943.2</v>
      </c>
      <c r="BE87">
        <v>4976375</v>
      </c>
      <c r="BF87">
        <v>850.8</v>
      </c>
      <c r="BG87">
        <v>3011.1</v>
      </c>
      <c r="BH87">
        <v>573.1</v>
      </c>
      <c r="BI87">
        <v>431.8</v>
      </c>
      <c r="BJ87">
        <v>436.1</v>
      </c>
      <c r="BK87">
        <v>2784.3</v>
      </c>
      <c r="BL87">
        <v>635</v>
      </c>
      <c r="BM87">
        <v>1004.5</v>
      </c>
      <c r="BN87">
        <v>644.29999999999995</v>
      </c>
      <c r="BO87">
        <v>2017.5</v>
      </c>
      <c r="BP87">
        <v>328268.3</v>
      </c>
      <c r="BQ87">
        <v>328270.2</v>
      </c>
      <c r="BR87">
        <v>729</v>
      </c>
    </row>
    <row r="88" spans="1:70" x14ac:dyDescent="0.25">
      <c r="A88" t="s">
        <v>116</v>
      </c>
      <c r="B88" t="s">
        <v>20</v>
      </c>
      <c r="C88" s="87">
        <v>43692.79383101852</v>
      </c>
      <c r="D88">
        <v>10</v>
      </c>
      <c r="E88">
        <v>0.08</v>
      </c>
      <c r="F88">
        <v>7453</v>
      </c>
      <c r="G88">
        <v>6713</v>
      </c>
      <c r="H88">
        <v>37</v>
      </c>
      <c r="I88">
        <v>80</v>
      </c>
      <c r="J88">
        <v>55</v>
      </c>
      <c r="K88">
        <v>1134</v>
      </c>
      <c r="L88">
        <v>61</v>
      </c>
      <c r="M88">
        <v>4</v>
      </c>
      <c r="N88">
        <v>2</v>
      </c>
      <c r="O88">
        <v>7451</v>
      </c>
      <c r="P88">
        <v>6791</v>
      </c>
      <c r="Q88">
        <v>6791</v>
      </c>
      <c r="R88">
        <v>446</v>
      </c>
      <c r="S88">
        <v>745.3</v>
      </c>
      <c r="T88">
        <v>671.3</v>
      </c>
      <c r="U88">
        <v>3.7</v>
      </c>
      <c r="V88">
        <v>8</v>
      </c>
      <c r="W88">
        <v>5.5</v>
      </c>
      <c r="X88">
        <v>113.4</v>
      </c>
      <c r="Y88">
        <v>6.1</v>
      </c>
      <c r="Z88">
        <v>0.4</v>
      </c>
      <c r="AA88">
        <v>0.2</v>
      </c>
      <c r="AB88">
        <v>745.1</v>
      </c>
      <c r="AC88">
        <v>679.1</v>
      </c>
      <c r="AD88">
        <v>679.1</v>
      </c>
      <c r="AE88">
        <v>44.6</v>
      </c>
      <c r="AF88">
        <v>87906.4</v>
      </c>
      <c r="AG88">
        <v>88044.1</v>
      </c>
      <c r="AH88">
        <v>15346.8</v>
      </c>
      <c r="AI88">
        <v>16354.1</v>
      </c>
      <c r="AJ88">
        <v>43700.7</v>
      </c>
      <c r="AK88">
        <v>114365.6</v>
      </c>
      <c r="AL88">
        <v>201305.9</v>
      </c>
      <c r="AM88">
        <v>559249.80000000005</v>
      </c>
      <c r="AN88">
        <v>1327058.8</v>
      </c>
      <c r="AO88">
        <v>87905</v>
      </c>
      <c r="AP88">
        <v>88064.1</v>
      </c>
      <c r="AQ88">
        <v>88064.1</v>
      </c>
      <c r="AR88">
        <v>13410.8</v>
      </c>
      <c r="AS88">
        <v>434040.4</v>
      </c>
      <c r="AT88">
        <v>435752.9</v>
      </c>
      <c r="AU88">
        <v>33420.6</v>
      </c>
      <c r="AV88">
        <v>42608.9</v>
      </c>
      <c r="AW88">
        <v>221821.7</v>
      </c>
      <c r="AX88">
        <v>611940.1</v>
      </c>
      <c r="AY88">
        <v>1000941.5</v>
      </c>
      <c r="AZ88">
        <v>4297505</v>
      </c>
      <c r="BA88">
        <v>6357603.5</v>
      </c>
      <c r="BB88">
        <v>434037.1</v>
      </c>
      <c r="BC88">
        <v>435895.9</v>
      </c>
      <c r="BD88">
        <v>435895.9</v>
      </c>
      <c r="BE88">
        <v>27584.3</v>
      </c>
      <c r="BF88">
        <v>334461.90000000002</v>
      </c>
      <c r="BG88">
        <v>335072.59999999998</v>
      </c>
      <c r="BH88">
        <v>498.3</v>
      </c>
      <c r="BI88">
        <v>38</v>
      </c>
      <c r="BJ88">
        <v>156</v>
      </c>
      <c r="BK88">
        <v>587804.1</v>
      </c>
      <c r="BL88">
        <v>1394300.3</v>
      </c>
      <c r="BM88">
        <v>135064.29999999999</v>
      </c>
      <c r="BN88">
        <v>2579.6</v>
      </c>
      <c r="BO88">
        <v>334462.2</v>
      </c>
      <c r="BP88">
        <v>335151</v>
      </c>
      <c r="BQ88">
        <v>335151</v>
      </c>
      <c r="BR88">
        <v>156.69999999999999</v>
      </c>
    </row>
    <row r="89" spans="1:70" x14ac:dyDescent="0.25">
      <c r="A89" t="s">
        <v>117</v>
      </c>
      <c r="B89" t="s">
        <v>22</v>
      </c>
      <c r="C89" s="87">
        <v>43692.79482638889</v>
      </c>
      <c r="D89">
        <v>10</v>
      </c>
      <c r="E89">
        <v>0.47</v>
      </c>
      <c r="F89">
        <v>226270</v>
      </c>
      <c r="G89">
        <v>164</v>
      </c>
      <c r="H89">
        <v>222141</v>
      </c>
      <c r="I89">
        <v>216885</v>
      </c>
      <c r="J89">
        <v>44</v>
      </c>
      <c r="K89">
        <v>36</v>
      </c>
      <c r="L89">
        <v>5</v>
      </c>
      <c r="M89">
        <v>0</v>
      </c>
      <c r="N89">
        <v>1</v>
      </c>
      <c r="O89">
        <v>226269</v>
      </c>
      <c r="P89">
        <v>165</v>
      </c>
      <c r="Q89">
        <v>164</v>
      </c>
      <c r="R89">
        <v>225788</v>
      </c>
      <c r="S89">
        <v>22627.06</v>
      </c>
      <c r="T89">
        <v>16.399999999999999</v>
      </c>
      <c r="U89">
        <v>22214.16</v>
      </c>
      <c r="V89">
        <v>21688.560000000001</v>
      </c>
      <c r="W89">
        <v>4.4000000000000004</v>
      </c>
      <c r="X89">
        <v>3.6</v>
      </c>
      <c r="Y89">
        <v>0.5</v>
      </c>
      <c r="Z89">
        <v>0</v>
      </c>
      <c r="AA89">
        <v>0.1</v>
      </c>
      <c r="AB89">
        <v>22626.959999999999</v>
      </c>
      <c r="AC89">
        <v>16.5</v>
      </c>
      <c r="AD89">
        <v>16.399999999999999</v>
      </c>
      <c r="AE89">
        <v>22578.86</v>
      </c>
      <c r="AF89">
        <v>13268.7</v>
      </c>
      <c r="AG89">
        <v>87706.4</v>
      </c>
      <c r="AH89">
        <v>13279</v>
      </c>
      <c r="AI89">
        <v>13279.1</v>
      </c>
      <c r="AJ89">
        <v>39679.9</v>
      </c>
      <c r="AK89">
        <v>117479.1</v>
      </c>
      <c r="AL89">
        <v>174719.1</v>
      </c>
      <c r="AM89" t="s">
        <v>166</v>
      </c>
      <c r="AN89">
        <v>1083041.6000000001</v>
      </c>
      <c r="AO89">
        <v>13268.7</v>
      </c>
      <c r="AP89">
        <v>87622.399999999994</v>
      </c>
      <c r="AQ89">
        <v>87605.8</v>
      </c>
      <c r="AR89">
        <v>13269</v>
      </c>
      <c r="AS89">
        <v>33516.6</v>
      </c>
      <c r="AT89">
        <v>433979.7</v>
      </c>
      <c r="AU89">
        <v>33528.199999999997</v>
      </c>
      <c r="AV89">
        <v>33525.5</v>
      </c>
      <c r="AW89">
        <v>154611.79999999999</v>
      </c>
      <c r="AX89">
        <v>623848.5</v>
      </c>
      <c r="AY89">
        <v>685939.1</v>
      </c>
      <c r="AZ89" t="s">
        <v>166</v>
      </c>
      <c r="BA89">
        <v>4840267</v>
      </c>
      <c r="BB89">
        <v>33516.6</v>
      </c>
      <c r="BC89">
        <v>434274.9</v>
      </c>
      <c r="BD89">
        <v>433979.7</v>
      </c>
      <c r="BE89">
        <v>33516.800000000003</v>
      </c>
      <c r="BF89">
        <v>603.9</v>
      </c>
      <c r="BG89">
        <v>332001.09999999998</v>
      </c>
      <c r="BH89">
        <v>606</v>
      </c>
      <c r="BI89">
        <v>604.70000000000005</v>
      </c>
      <c r="BJ89">
        <v>2130.8000000000002</v>
      </c>
      <c r="BK89">
        <v>588524.80000000005</v>
      </c>
      <c r="BL89">
        <v>14516.9</v>
      </c>
      <c r="BM89" t="s">
        <v>166</v>
      </c>
      <c r="BN89">
        <v>39866.1</v>
      </c>
      <c r="BO89">
        <v>603.9</v>
      </c>
      <c r="BP89">
        <v>332208.3</v>
      </c>
      <c r="BQ89">
        <v>332209.8</v>
      </c>
      <c r="BR89">
        <v>604</v>
      </c>
    </row>
    <row r="90" spans="1:70" x14ac:dyDescent="0.25">
      <c r="A90" t="s">
        <v>118</v>
      </c>
      <c r="B90" t="s">
        <v>7</v>
      </c>
      <c r="C90" s="87">
        <v>43698.712685185186</v>
      </c>
      <c r="D90">
        <v>10</v>
      </c>
      <c r="E90">
        <v>0.17</v>
      </c>
      <c r="F90">
        <v>59854</v>
      </c>
      <c r="G90">
        <v>300</v>
      </c>
      <c r="H90">
        <v>5850</v>
      </c>
      <c r="I90">
        <v>57702</v>
      </c>
      <c r="J90">
        <v>78</v>
      </c>
      <c r="K90">
        <v>219</v>
      </c>
      <c r="L90">
        <v>28</v>
      </c>
      <c r="M90">
        <v>4</v>
      </c>
      <c r="N90">
        <v>1</v>
      </c>
      <c r="O90">
        <v>59853</v>
      </c>
      <c r="P90">
        <v>134</v>
      </c>
      <c r="Q90">
        <v>134</v>
      </c>
      <c r="R90">
        <v>30994</v>
      </c>
      <c r="S90">
        <v>5985.4</v>
      </c>
      <c r="T90">
        <v>30</v>
      </c>
      <c r="U90">
        <v>585</v>
      </c>
      <c r="V90">
        <v>5770.2</v>
      </c>
      <c r="W90">
        <v>7.8</v>
      </c>
      <c r="X90">
        <v>21.9</v>
      </c>
      <c r="Y90">
        <v>2.8</v>
      </c>
      <c r="Z90">
        <v>0.4</v>
      </c>
      <c r="AA90">
        <v>0.1</v>
      </c>
      <c r="AB90">
        <v>5985.3</v>
      </c>
      <c r="AC90">
        <v>13.4</v>
      </c>
      <c r="AD90">
        <v>13.4</v>
      </c>
      <c r="AE90">
        <v>3099.4</v>
      </c>
      <c r="AF90">
        <v>18600.5</v>
      </c>
      <c r="AG90">
        <v>126558.8</v>
      </c>
      <c r="AH90">
        <v>14481.7</v>
      </c>
      <c r="AI90">
        <v>18598.099999999999</v>
      </c>
      <c r="AJ90">
        <v>39075.9</v>
      </c>
      <c r="AK90">
        <v>131035.6</v>
      </c>
      <c r="AL90">
        <v>186672.9</v>
      </c>
      <c r="AM90">
        <v>511681.7</v>
      </c>
      <c r="AN90">
        <v>1309564.1000000001</v>
      </c>
      <c r="AO90">
        <v>18600.5</v>
      </c>
      <c r="AP90">
        <v>89861.9</v>
      </c>
      <c r="AQ90">
        <v>89861.9</v>
      </c>
      <c r="AR90">
        <v>18530.900000000001</v>
      </c>
      <c r="AS90">
        <v>36522.1</v>
      </c>
      <c r="AT90">
        <v>573839.4</v>
      </c>
      <c r="AU90">
        <v>35285.9</v>
      </c>
      <c r="AV90">
        <v>36515.199999999997</v>
      </c>
      <c r="AW90">
        <v>184641.8</v>
      </c>
      <c r="AX90">
        <v>669012.6</v>
      </c>
      <c r="AY90">
        <v>888932.9</v>
      </c>
      <c r="AZ90">
        <v>1819846.5</v>
      </c>
      <c r="BA90">
        <v>5100036</v>
      </c>
      <c r="BB90">
        <v>36522</v>
      </c>
      <c r="BC90">
        <v>448499.4</v>
      </c>
      <c r="BD90">
        <v>448499.4</v>
      </c>
      <c r="BE90">
        <v>36497.599999999999</v>
      </c>
      <c r="BF90">
        <v>8.3000000000000007</v>
      </c>
      <c r="BG90">
        <v>259</v>
      </c>
      <c r="BH90">
        <v>510.2</v>
      </c>
      <c r="BI90">
        <v>6.5</v>
      </c>
      <c r="BJ90">
        <v>37.9</v>
      </c>
      <c r="BK90">
        <v>40.6</v>
      </c>
      <c r="BL90">
        <v>102.6</v>
      </c>
      <c r="BM90">
        <v>5586</v>
      </c>
      <c r="BN90">
        <v>378.4</v>
      </c>
      <c r="BO90">
        <v>8.3000000000000007</v>
      </c>
      <c r="BP90">
        <v>340443.2</v>
      </c>
      <c r="BQ90">
        <v>340443.2</v>
      </c>
      <c r="BR90">
        <v>98.6</v>
      </c>
    </row>
    <row r="91" spans="1:70" x14ac:dyDescent="0.25">
      <c r="A91" t="s">
        <v>119</v>
      </c>
      <c r="B91" t="s">
        <v>10</v>
      </c>
      <c r="C91" s="87">
        <v>43698.713680555556</v>
      </c>
      <c r="D91">
        <v>10</v>
      </c>
      <c r="E91">
        <v>0.05</v>
      </c>
      <c r="F91">
        <v>18532</v>
      </c>
      <c r="G91">
        <v>1201</v>
      </c>
      <c r="H91">
        <v>403</v>
      </c>
      <c r="I91">
        <v>857</v>
      </c>
      <c r="J91">
        <v>15822</v>
      </c>
      <c r="K91">
        <v>257</v>
      </c>
      <c r="L91">
        <v>27</v>
      </c>
      <c r="M91">
        <v>3</v>
      </c>
      <c r="N91">
        <v>6</v>
      </c>
      <c r="O91">
        <v>18526</v>
      </c>
      <c r="P91">
        <v>60</v>
      </c>
      <c r="Q91">
        <v>60</v>
      </c>
      <c r="R91">
        <v>9713</v>
      </c>
      <c r="S91">
        <v>1853.2</v>
      </c>
      <c r="T91">
        <v>120.1</v>
      </c>
      <c r="U91">
        <v>40.299999999999997</v>
      </c>
      <c r="V91">
        <v>85.7</v>
      </c>
      <c r="W91">
        <v>1582.2</v>
      </c>
      <c r="X91">
        <v>25.7</v>
      </c>
      <c r="Y91">
        <v>2.7</v>
      </c>
      <c r="Z91">
        <v>0.3</v>
      </c>
      <c r="AA91">
        <v>0.6</v>
      </c>
      <c r="AB91">
        <v>1852.6</v>
      </c>
      <c r="AC91">
        <v>6</v>
      </c>
      <c r="AD91">
        <v>6</v>
      </c>
      <c r="AE91">
        <v>971.3</v>
      </c>
      <c r="AF91">
        <v>37487.800000000003</v>
      </c>
      <c r="AG91">
        <v>69653.8</v>
      </c>
      <c r="AH91">
        <v>13657.1</v>
      </c>
      <c r="AI91">
        <v>17745.599999999999</v>
      </c>
      <c r="AJ91">
        <v>37486.6</v>
      </c>
      <c r="AK91">
        <v>111515.3</v>
      </c>
      <c r="AL91">
        <v>198287.4</v>
      </c>
      <c r="AM91">
        <v>486892.4</v>
      </c>
      <c r="AN91">
        <v>1228675</v>
      </c>
      <c r="AO91">
        <v>37487.4</v>
      </c>
      <c r="AP91">
        <v>89611.5</v>
      </c>
      <c r="AQ91">
        <v>89611.5</v>
      </c>
      <c r="AR91">
        <v>37465.199999999997</v>
      </c>
      <c r="AS91">
        <v>185160.2</v>
      </c>
      <c r="AT91">
        <v>372189.1</v>
      </c>
      <c r="AU91">
        <v>34489.1</v>
      </c>
      <c r="AV91">
        <v>35865.5</v>
      </c>
      <c r="AW91">
        <v>185170.9</v>
      </c>
      <c r="AX91">
        <v>621797</v>
      </c>
      <c r="AY91">
        <v>1481203.9</v>
      </c>
      <c r="AZ91">
        <v>4133205.5</v>
      </c>
      <c r="BA91">
        <v>5123726</v>
      </c>
      <c r="BB91">
        <v>185159.4</v>
      </c>
      <c r="BC91">
        <v>446657.1</v>
      </c>
      <c r="BD91">
        <v>446657.1</v>
      </c>
      <c r="BE91">
        <v>185140</v>
      </c>
      <c r="BF91">
        <v>10.199999999999999</v>
      </c>
      <c r="BG91">
        <v>34.700000000000003</v>
      </c>
      <c r="BH91">
        <v>619</v>
      </c>
      <c r="BI91">
        <v>139.5</v>
      </c>
      <c r="BJ91">
        <v>5.3</v>
      </c>
      <c r="BK91">
        <v>62.5</v>
      </c>
      <c r="BL91">
        <v>98.1</v>
      </c>
      <c r="BM91">
        <v>365.8</v>
      </c>
      <c r="BN91">
        <v>226</v>
      </c>
      <c r="BO91">
        <v>10.1</v>
      </c>
      <c r="BP91">
        <v>337890.9</v>
      </c>
      <c r="BQ91">
        <v>337890.9</v>
      </c>
      <c r="BR91">
        <v>96.3</v>
      </c>
    </row>
    <row r="92" spans="1:70" x14ac:dyDescent="0.25">
      <c r="A92" t="s">
        <v>120</v>
      </c>
      <c r="B92" t="s">
        <v>12</v>
      </c>
      <c r="C92" s="87">
        <v>43698.714675925927</v>
      </c>
      <c r="D92">
        <v>10</v>
      </c>
      <c r="E92">
        <v>0.08</v>
      </c>
      <c r="F92">
        <v>28279</v>
      </c>
      <c r="G92">
        <v>23038</v>
      </c>
      <c r="H92">
        <v>124</v>
      </c>
      <c r="I92">
        <v>475</v>
      </c>
      <c r="J92">
        <v>186</v>
      </c>
      <c r="K92">
        <v>25478</v>
      </c>
      <c r="L92">
        <v>2483</v>
      </c>
      <c r="M92">
        <v>45</v>
      </c>
      <c r="N92">
        <v>13</v>
      </c>
      <c r="O92">
        <v>28266</v>
      </c>
      <c r="P92">
        <v>105</v>
      </c>
      <c r="Q92">
        <v>105</v>
      </c>
      <c r="R92">
        <v>14107</v>
      </c>
      <c r="S92">
        <v>2827.95</v>
      </c>
      <c r="T92">
        <v>2303.84</v>
      </c>
      <c r="U92">
        <v>12.4</v>
      </c>
      <c r="V92">
        <v>47.5</v>
      </c>
      <c r="W92">
        <v>18.600000000000001</v>
      </c>
      <c r="X92">
        <v>2547.84</v>
      </c>
      <c r="Y92">
        <v>248.3</v>
      </c>
      <c r="Z92">
        <v>4.5</v>
      </c>
      <c r="AA92">
        <v>1.3</v>
      </c>
      <c r="AB92">
        <v>2826.65</v>
      </c>
      <c r="AC92">
        <v>10.5</v>
      </c>
      <c r="AD92">
        <v>10.5</v>
      </c>
      <c r="AE92">
        <v>1410.73</v>
      </c>
      <c r="AF92">
        <v>131147.1</v>
      </c>
      <c r="AG92">
        <v>130762.1</v>
      </c>
      <c r="AH92">
        <v>13662.3</v>
      </c>
      <c r="AI92">
        <v>18288.599999999999</v>
      </c>
      <c r="AJ92">
        <v>37292.1</v>
      </c>
      <c r="AK92">
        <v>131496.4</v>
      </c>
      <c r="AL92">
        <v>176412.4</v>
      </c>
      <c r="AM92">
        <v>506422.5</v>
      </c>
      <c r="AN92">
        <v>1063375.3</v>
      </c>
      <c r="AO92">
        <v>131144.79999999999</v>
      </c>
      <c r="AP92">
        <v>89593.9</v>
      </c>
      <c r="AQ92">
        <v>89593.9</v>
      </c>
      <c r="AR92">
        <v>131212.9</v>
      </c>
      <c r="AS92">
        <v>690904.4</v>
      </c>
      <c r="AT92">
        <v>690745.6</v>
      </c>
      <c r="AU92">
        <v>34324.1</v>
      </c>
      <c r="AV92">
        <v>36200.5</v>
      </c>
      <c r="AW92">
        <v>185959</v>
      </c>
      <c r="AX92">
        <v>697898.4</v>
      </c>
      <c r="AY92">
        <v>873204.1</v>
      </c>
      <c r="AZ92">
        <v>2681897.7999999998</v>
      </c>
      <c r="BA92">
        <v>5062592</v>
      </c>
      <c r="BB92">
        <v>690843.4</v>
      </c>
      <c r="BC92">
        <v>447629.4</v>
      </c>
      <c r="BD92">
        <v>447629.4</v>
      </c>
      <c r="BE92">
        <v>692873.8</v>
      </c>
      <c r="BF92">
        <v>2.5</v>
      </c>
      <c r="BG92">
        <v>1.2</v>
      </c>
      <c r="BH92">
        <v>572.29999999999995</v>
      </c>
      <c r="BI92">
        <v>27.5</v>
      </c>
      <c r="BJ92">
        <v>-6.6</v>
      </c>
      <c r="BK92">
        <v>0.9</v>
      </c>
      <c r="BL92">
        <v>8.6</v>
      </c>
      <c r="BM92">
        <v>103.1</v>
      </c>
      <c r="BN92">
        <v>329.1</v>
      </c>
      <c r="BO92">
        <v>2.4</v>
      </c>
      <c r="BP92">
        <v>337062.40000000002</v>
      </c>
      <c r="BQ92">
        <v>337062.40000000002</v>
      </c>
      <c r="BR92">
        <v>102.5</v>
      </c>
    </row>
    <row r="93" spans="1:70" x14ac:dyDescent="0.25">
      <c r="A93" t="s">
        <v>121</v>
      </c>
      <c r="B93" t="s">
        <v>14</v>
      </c>
      <c r="C93" s="87">
        <v>43698.715671296297</v>
      </c>
      <c r="D93">
        <v>10</v>
      </c>
      <c r="E93">
        <v>0.05</v>
      </c>
      <c r="F93">
        <v>15950</v>
      </c>
      <c r="G93">
        <v>724</v>
      </c>
      <c r="H93">
        <v>102</v>
      </c>
      <c r="I93">
        <v>219</v>
      </c>
      <c r="J93">
        <v>70</v>
      </c>
      <c r="K93">
        <v>712</v>
      </c>
      <c r="L93">
        <v>12809</v>
      </c>
      <c r="M93">
        <v>32</v>
      </c>
      <c r="N93">
        <v>5</v>
      </c>
      <c r="O93">
        <v>15945</v>
      </c>
      <c r="P93">
        <v>124</v>
      </c>
      <c r="Q93">
        <v>124</v>
      </c>
      <c r="R93">
        <v>8160</v>
      </c>
      <c r="S93">
        <v>1595</v>
      </c>
      <c r="T93">
        <v>72.400000000000006</v>
      </c>
      <c r="U93">
        <v>10.199999999999999</v>
      </c>
      <c r="V93">
        <v>21.9</v>
      </c>
      <c r="W93">
        <v>7</v>
      </c>
      <c r="X93">
        <v>71.2</v>
      </c>
      <c r="Y93">
        <v>1280.9000000000001</v>
      </c>
      <c r="Z93">
        <v>3.2</v>
      </c>
      <c r="AA93">
        <v>0.5</v>
      </c>
      <c r="AB93">
        <v>1594.5</v>
      </c>
      <c r="AC93">
        <v>12.4</v>
      </c>
      <c r="AD93">
        <v>12.4</v>
      </c>
      <c r="AE93">
        <v>816</v>
      </c>
      <c r="AF93">
        <v>232231</v>
      </c>
      <c r="AG93">
        <v>129164.4</v>
      </c>
      <c r="AH93">
        <v>13672.2</v>
      </c>
      <c r="AI93">
        <v>15536.1</v>
      </c>
      <c r="AJ93">
        <v>35118.1</v>
      </c>
      <c r="AK93">
        <v>131353</v>
      </c>
      <c r="AL93">
        <v>234785.9</v>
      </c>
      <c r="AM93">
        <v>470062.4</v>
      </c>
      <c r="AN93">
        <v>1172574.8999999999</v>
      </c>
      <c r="AO93">
        <v>232228.5</v>
      </c>
      <c r="AP93">
        <v>88668.6</v>
      </c>
      <c r="AQ93">
        <v>88668.6</v>
      </c>
      <c r="AR93">
        <v>232227.8</v>
      </c>
      <c r="AS93">
        <v>881604.4</v>
      </c>
      <c r="AT93">
        <v>659239.30000000005</v>
      </c>
      <c r="AU93">
        <v>34225.300000000003</v>
      </c>
      <c r="AV93">
        <v>35190.400000000001</v>
      </c>
      <c r="AW93">
        <v>184499.20000000001</v>
      </c>
      <c r="AX93">
        <v>696423.6</v>
      </c>
      <c r="AY93">
        <v>960090.3</v>
      </c>
      <c r="AZ93">
        <v>1872409.5</v>
      </c>
      <c r="BA93">
        <v>5260620.5</v>
      </c>
      <c r="BB93">
        <v>881560.1</v>
      </c>
      <c r="BC93">
        <v>439266.6</v>
      </c>
      <c r="BD93">
        <v>439266.6</v>
      </c>
      <c r="BE93">
        <v>884391.5</v>
      </c>
      <c r="BF93">
        <v>8.5</v>
      </c>
      <c r="BG93">
        <v>72.400000000000006</v>
      </c>
      <c r="BH93">
        <v>567.29999999999995</v>
      </c>
      <c r="BI93">
        <v>73.3</v>
      </c>
      <c r="BJ93">
        <v>-3</v>
      </c>
      <c r="BK93">
        <v>36.799999999999997</v>
      </c>
      <c r="BL93">
        <v>6.7</v>
      </c>
      <c r="BM93">
        <v>38.6</v>
      </c>
      <c r="BN93">
        <v>195.3</v>
      </c>
      <c r="BO93">
        <v>8.5</v>
      </c>
      <c r="BP93">
        <v>334667.5</v>
      </c>
      <c r="BQ93">
        <v>334667.5</v>
      </c>
      <c r="BR93">
        <v>105.6</v>
      </c>
    </row>
    <row r="94" spans="1:70" x14ac:dyDescent="0.25">
      <c r="A94" t="s">
        <v>122</v>
      </c>
      <c r="B94" t="s">
        <v>16</v>
      </c>
      <c r="C94" s="87">
        <v>43698.716678240744</v>
      </c>
      <c r="D94">
        <v>10</v>
      </c>
      <c r="E94">
        <v>0.09</v>
      </c>
      <c r="F94">
        <v>15946</v>
      </c>
      <c r="G94">
        <v>274</v>
      </c>
      <c r="H94">
        <v>40</v>
      </c>
      <c r="I94">
        <v>71</v>
      </c>
      <c r="J94">
        <v>15</v>
      </c>
      <c r="K94">
        <v>242</v>
      </c>
      <c r="L94">
        <v>496</v>
      </c>
      <c r="M94">
        <v>14167</v>
      </c>
      <c r="N94">
        <v>542</v>
      </c>
      <c r="O94">
        <v>15404</v>
      </c>
      <c r="P94">
        <v>82</v>
      </c>
      <c r="Q94">
        <v>82</v>
      </c>
      <c r="R94">
        <v>8497</v>
      </c>
      <c r="S94">
        <v>1594.83</v>
      </c>
      <c r="T94">
        <v>27.4</v>
      </c>
      <c r="U94">
        <v>4</v>
      </c>
      <c r="V94">
        <v>7.1</v>
      </c>
      <c r="W94">
        <v>1.5</v>
      </c>
      <c r="X94">
        <v>24.2</v>
      </c>
      <c r="Y94">
        <v>49.61</v>
      </c>
      <c r="Z94">
        <v>1416.9</v>
      </c>
      <c r="AA94">
        <v>54.21</v>
      </c>
      <c r="AB94">
        <v>1540.62</v>
      </c>
      <c r="AC94">
        <v>8.1999999999999993</v>
      </c>
      <c r="AD94">
        <v>8.1999999999999993</v>
      </c>
      <c r="AE94">
        <v>849.82</v>
      </c>
      <c r="AF94">
        <v>602008.5</v>
      </c>
      <c r="AG94">
        <v>127249.7</v>
      </c>
      <c r="AH94">
        <v>13392.4</v>
      </c>
      <c r="AI94">
        <v>14423.7</v>
      </c>
      <c r="AJ94">
        <v>36934.800000000003</v>
      </c>
      <c r="AK94">
        <v>130360</v>
      </c>
      <c r="AL94">
        <v>232343.8</v>
      </c>
      <c r="AM94">
        <v>602236.6</v>
      </c>
      <c r="AN94">
        <v>1166817</v>
      </c>
      <c r="AO94">
        <v>601745.1</v>
      </c>
      <c r="AP94">
        <v>88173.3</v>
      </c>
      <c r="AQ94">
        <v>88173.3</v>
      </c>
      <c r="AR94">
        <v>602048.19999999995</v>
      </c>
      <c r="AS94">
        <v>2483200.7999999998</v>
      </c>
      <c r="AT94">
        <v>623361.6</v>
      </c>
      <c r="AU94">
        <v>34123.599999999999</v>
      </c>
      <c r="AV94">
        <v>34525.800000000003</v>
      </c>
      <c r="AW94">
        <v>180756.5</v>
      </c>
      <c r="AX94">
        <v>694909.3</v>
      </c>
      <c r="AY94">
        <v>924500</v>
      </c>
      <c r="AZ94">
        <v>2501792</v>
      </c>
      <c r="BA94">
        <v>5089067.5</v>
      </c>
      <c r="BB94">
        <v>2467469.5</v>
      </c>
      <c r="BC94">
        <v>439279.3</v>
      </c>
      <c r="BD94">
        <v>439279.3</v>
      </c>
      <c r="BE94">
        <v>2485993.5</v>
      </c>
      <c r="BF94">
        <v>19</v>
      </c>
      <c r="BG94">
        <v>116.7</v>
      </c>
      <c r="BH94">
        <v>592.29999999999995</v>
      </c>
      <c r="BI94">
        <v>219.9</v>
      </c>
      <c r="BJ94">
        <v>70.2</v>
      </c>
      <c r="BK94">
        <v>81.599999999999994</v>
      </c>
      <c r="BL94">
        <v>46</v>
      </c>
      <c r="BM94">
        <v>14.2</v>
      </c>
      <c r="BN94">
        <v>36.799999999999997</v>
      </c>
      <c r="BO94">
        <v>18.5</v>
      </c>
      <c r="BP94">
        <v>331960.09999999998</v>
      </c>
      <c r="BQ94">
        <v>331960.09999999998</v>
      </c>
      <c r="BR94">
        <v>128.1</v>
      </c>
    </row>
    <row r="95" spans="1:70" x14ac:dyDescent="0.25">
      <c r="A95" t="s">
        <v>123</v>
      </c>
      <c r="B95" t="s">
        <v>18</v>
      </c>
      <c r="C95" s="87">
        <v>43698.717673611114</v>
      </c>
      <c r="D95">
        <v>10</v>
      </c>
      <c r="E95">
        <v>1.1200000000000001</v>
      </c>
      <c r="F95">
        <v>56603</v>
      </c>
      <c r="G95">
        <v>301</v>
      </c>
      <c r="H95">
        <v>75</v>
      </c>
      <c r="I95">
        <v>139</v>
      </c>
      <c r="J95">
        <v>51</v>
      </c>
      <c r="K95">
        <v>211</v>
      </c>
      <c r="L95">
        <v>277</v>
      </c>
      <c r="M95">
        <v>159</v>
      </c>
      <c r="N95">
        <v>44574</v>
      </c>
      <c r="O95">
        <v>12029</v>
      </c>
      <c r="P95">
        <v>150</v>
      </c>
      <c r="Q95">
        <v>130</v>
      </c>
      <c r="R95">
        <v>30437</v>
      </c>
      <c r="S95">
        <v>5660.35</v>
      </c>
      <c r="T95">
        <v>30.1</v>
      </c>
      <c r="U95">
        <v>7.5</v>
      </c>
      <c r="V95">
        <v>13.9</v>
      </c>
      <c r="W95">
        <v>5.0999999999999996</v>
      </c>
      <c r="X95">
        <v>21.1</v>
      </c>
      <c r="Y95">
        <v>27.7</v>
      </c>
      <c r="Z95">
        <v>15.9</v>
      </c>
      <c r="AA95">
        <v>4457.4399999999996</v>
      </c>
      <c r="AB95">
        <v>1202.9100000000001</v>
      </c>
      <c r="AC95">
        <v>15</v>
      </c>
      <c r="AD95">
        <v>13</v>
      </c>
      <c r="AE95">
        <v>3043.73</v>
      </c>
      <c r="AF95">
        <v>1216007</v>
      </c>
      <c r="AG95">
        <v>126055.1</v>
      </c>
      <c r="AH95">
        <v>13477.6</v>
      </c>
      <c r="AI95">
        <v>15301.9</v>
      </c>
      <c r="AJ95">
        <v>38164.199999999997</v>
      </c>
      <c r="AK95">
        <v>130914.1</v>
      </c>
      <c r="AL95">
        <v>234701.9</v>
      </c>
      <c r="AM95">
        <v>612320.6</v>
      </c>
      <c r="AN95">
        <v>1212740.5</v>
      </c>
      <c r="AO95">
        <v>2405025.5</v>
      </c>
      <c r="AP95">
        <v>89935.9</v>
      </c>
      <c r="AQ95">
        <v>89513</v>
      </c>
      <c r="AR95">
        <v>1214969.8</v>
      </c>
      <c r="AS95">
        <v>5255905</v>
      </c>
      <c r="AT95">
        <v>574663.6</v>
      </c>
      <c r="AU95">
        <v>34646.5</v>
      </c>
      <c r="AV95">
        <v>35814.300000000003</v>
      </c>
      <c r="AW95">
        <v>184799.2</v>
      </c>
      <c r="AX95">
        <v>680042.4</v>
      </c>
      <c r="AY95">
        <v>953930.1</v>
      </c>
      <c r="AZ95">
        <v>2574259.7999999998</v>
      </c>
      <c r="BA95">
        <v>5147460.5</v>
      </c>
      <c r="BB95">
        <v>10632683</v>
      </c>
      <c r="BC95">
        <v>449982.6</v>
      </c>
      <c r="BD95">
        <v>443949.8</v>
      </c>
      <c r="BE95">
        <v>5216473.5</v>
      </c>
      <c r="BF95">
        <v>54.7</v>
      </c>
      <c r="BG95">
        <v>194.1</v>
      </c>
      <c r="BH95">
        <v>504.4</v>
      </c>
      <c r="BI95">
        <v>106.4</v>
      </c>
      <c r="BJ95">
        <v>38.5</v>
      </c>
      <c r="BK95">
        <v>72.8</v>
      </c>
      <c r="BL95">
        <v>36.6</v>
      </c>
      <c r="BM95">
        <v>38.200000000000003</v>
      </c>
      <c r="BN95">
        <v>33.299999999999997</v>
      </c>
      <c r="BO95">
        <v>181.4</v>
      </c>
      <c r="BP95">
        <v>337340.3</v>
      </c>
      <c r="BQ95">
        <v>337436.9</v>
      </c>
      <c r="BR95">
        <v>154.69999999999999</v>
      </c>
    </row>
    <row r="96" spans="1:70" x14ac:dyDescent="0.25">
      <c r="A96" t="s">
        <v>124</v>
      </c>
      <c r="B96" t="s">
        <v>20</v>
      </c>
      <c r="C96" s="87">
        <v>43698.710682870369</v>
      </c>
      <c r="D96">
        <v>10</v>
      </c>
      <c r="E96">
        <v>0.02</v>
      </c>
      <c r="F96">
        <v>9110</v>
      </c>
      <c r="G96">
        <v>8568</v>
      </c>
      <c r="H96">
        <v>15</v>
      </c>
      <c r="I96">
        <v>34</v>
      </c>
      <c r="J96">
        <v>42</v>
      </c>
      <c r="K96">
        <v>1418</v>
      </c>
      <c r="L96">
        <v>46</v>
      </c>
      <c r="M96">
        <v>2</v>
      </c>
      <c r="N96">
        <v>0</v>
      </c>
      <c r="O96">
        <v>9110</v>
      </c>
      <c r="P96">
        <v>8672</v>
      </c>
      <c r="Q96">
        <v>8672</v>
      </c>
      <c r="R96">
        <v>237</v>
      </c>
      <c r="S96">
        <v>911.04</v>
      </c>
      <c r="T96">
        <v>856.84</v>
      </c>
      <c r="U96">
        <v>1.5</v>
      </c>
      <c r="V96">
        <v>3.4</v>
      </c>
      <c r="W96">
        <v>4.2</v>
      </c>
      <c r="X96">
        <v>141.81</v>
      </c>
      <c r="Y96">
        <v>4.5999999999999996</v>
      </c>
      <c r="Z96">
        <v>0.2</v>
      </c>
      <c r="AA96">
        <v>0</v>
      </c>
      <c r="AB96">
        <v>911.04</v>
      </c>
      <c r="AC96">
        <v>867.24</v>
      </c>
      <c r="AD96">
        <v>867.24</v>
      </c>
      <c r="AE96">
        <v>23.7</v>
      </c>
      <c r="AF96">
        <v>87218.5</v>
      </c>
      <c r="AG96">
        <v>87291.1</v>
      </c>
      <c r="AH96">
        <v>20819.400000000001</v>
      </c>
      <c r="AI96">
        <v>18475.900000000001</v>
      </c>
      <c r="AJ96">
        <v>42342.9</v>
      </c>
      <c r="AK96">
        <v>113878.5</v>
      </c>
      <c r="AL96">
        <v>177497.5</v>
      </c>
      <c r="AM96">
        <v>511341.3</v>
      </c>
      <c r="AN96" t="s">
        <v>166</v>
      </c>
      <c r="AO96">
        <v>87218.5</v>
      </c>
      <c r="AP96">
        <v>87298.8</v>
      </c>
      <c r="AQ96">
        <v>87298.8</v>
      </c>
      <c r="AR96">
        <v>7091.7</v>
      </c>
      <c r="AS96">
        <v>432904.4</v>
      </c>
      <c r="AT96">
        <v>433817.1</v>
      </c>
      <c r="AU96">
        <v>39174.199999999997</v>
      </c>
      <c r="AV96">
        <v>41517.4</v>
      </c>
      <c r="AW96">
        <v>204726.7</v>
      </c>
      <c r="AX96">
        <v>614167.1</v>
      </c>
      <c r="AY96">
        <v>964570.1</v>
      </c>
      <c r="AZ96">
        <v>3232803.8</v>
      </c>
      <c r="BA96" t="s">
        <v>166</v>
      </c>
      <c r="BB96">
        <v>432904.4</v>
      </c>
      <c r="BC96">
        <v>433932.6</v>
      </c>
      <c r="BD96">
        <v>433932.6</v>
      </c>
      <c r="BE96">
        <v>16192.4</v>
      </c>
      <c r="BF96">
        <v>332543.90000000002</v>
      </c>
      <c r="BG96">
        <v>332741.90000000002</v>
      </c>
      <c r="BH96">
        <v>301.39999999999998</v>
      </c>
      <c r="BI96">
        <v>38.799999999999997</v>
      </c>
      <c r="BJ96">
        <v>76507</v>
      </c>
      <c r="BK96">
        <v>588997.1</v>
      </c>
      <c r="BL96">
        <v>1430758</v>
      </c>
      <c r="BM96">
        <v>2946042.8</v>
      </c>
      <c r="BN96" t="s">
        <v>166</v>
      </c>
      <c r="BO96">
        <v>332543.90000000002</v>
      </c>
      <c r="BP96">
        <v>332771.5</v>
      </c>
      <c r="BQ96">
        <v>332771.5</v>
      </c>
      <c r="BR96">
        <v>82.3</v>
      </c>
    </row>
    <row r="97" spans="1:70" x14ac:dyDescent="0.25">
      <c r="A97" t="s">
        <v>125</v>
      </c>
      <c r="B97" t="s">
        <v>22</v>
      </c>
      <c r="C97" s="87">
        <v>43698.711678240739</v>
      </c>
      <c r="D97">
        <v>10</v>
      </c>
      <c r="E97">
        <v>0.56999999999999995</v>
      </c>
      <c r="F97">
        <v>245776</v>
      </c>
      <c r="G97">
        <v>263</v>
      </c>
      <c r="H97">
        <v>240503</v>
      </c>
      <c r="I97">
        <v>234732</v>
      </c>
      <c r="J97">
        <v>90</v>
      </c>
      <c r="K97">
        <v>59</v>
      </c>
      <c r="L97">
        <v>6</v>
      </c>
      <c r="M97">
        <v>1</v>
      </c>
      <c r="N97">
        <v>1</v>
      </c>
      <c r="O97">
        <v>245775</v>
      </c>
      <c r="P97">
        <v>246</v>
      </c>
      <c r="Q97">
        <v>246</v>
      </c>
      <c r="R97">
        <v>245121</v>
      </c>
      <c r="S97">
        <v>24575.34</v>
      </c>
      <c r="T97">
        <v>26.3</v>
      </c>
      <c r="U97">
        <v>24048.09</v>
      </c>
      <c r="V97">
        <v>23471.040000000001</v>
      </c>
      <c r="W97">
        <v>9</v>
      </c>
      <c r="X97">
        <v>5.9</v>
      </c>
      <c r="Y97">
        <v>0.6</v>
      </c>
      <c r="Z97">
        <v>0.1</v>
      </c>
      <c r="AA97">
        <v>0.1</v>
      </c>
      <c r="AB97">
        <v>24575.24</v>
      </c>
      <c r="AC97">
        <v>24.6</v>
      </c>
      <c r="AD97">
        <v>24.6</v>
      </c>
      <c r="AE97">
        <v>24509.84</v>
      </c>
      <c r="AF97">
        <v>13298.3</v>
      </c>
      <c r="AG97">
        <v>87643.8</v>
      </c>
      <c r="AH97">
        <v>13308.3</v>
      </c>
      <c r="AI97">
        <v>13303.6</v>
      </c>
      <c r="AJ97">
        <v>45419.8</v>
      </c>
      <c r="AK97">
        <v>116844.6</v>
      </c>
      <c r="AL97">
        <v>209942.39999999999</v>
      </c>
      <c r="AM97">
        <v>716136.3</v>
      </c>
      <c r="AN97">
        <v>1225431.8999999999</v>
      </c>
      <c r="AO97">
        <v>13298.3</v>
      </c>
      <c r="AP97">
        <v>87705.4</v>
      </c>
      <c r="AQ97">
        <v>87705.4</v>
      </c>
      <c r="AR97">
        <v>13298.5</v>
      </c>
      <c r="AS97">
        <v>33695.9</v>
      </c>
      <c r="AT97">
        <v>433209.8</v>
      </c>
      <c r="AU97">
        <v>33706.6</v>
      </c>
      <c r="AV97">
        <v>33699.1</v>
      </c>
      <c r="AW97">
        <v>154995.79999999999</v>
      </c>
      <c r="AX97">
        <v>634891.4</v>
      </c>
      <c r="AY97">
        <v>893551.6</v>
      </c>
      <c r="AZ97">
        <v>1690448.8</v>
      </c>
      <c r="BA97">
        <v>4706135</v>
      </c>
      <c r="BB97">
        <v>33695.9</v>
      </c>
      <c r="BC97">
        <v>434804.3</v>
      </c>
      <c r="BD97">
        <v>434804.3</v>
      </c>
      <c r="BE97">
        <v>33695.9</v>
      </c>
      <c r="BF97">
        <v>601.1</v>
      </c>
      <c r="BG97">
        <v>333072.5</v>
      </c>
      <c r="BH97">
        <v>603.4</v>
      </c>
      <c r="BI97">
        <v>601.29999999999995</v>
      </c>
      <c r="BJ97">
        <v>2277.8000000000002</v>
      </c>
      <c r="BK97">
        <v>589155.30000000005</v>
      </c>
      <c r="BL97">
        <v>1378584.5</v>
      </c>
      <c r="BM97">
        <v>12419.7</v>
      </c>
      <c r="BN97">
        <v>1552.1</v>
      </c>
      <c r="BO97">
        <v>601.1</v>
      </c>
      <c r="BP97">
        <v>333440.2</v>
      </c>
      <c r="BQ97">
        <v>333440.2</v>
      </c>
      <c r="BR97">
        <v>601.20000000000005</v>
      </c>
    </row>
    <row r="98" spans="1:70" x14ac:dyDescent="0.25">
      <c r="A98" t="s">
        <v>128</v>
      </c>
      <c r="B98" t="s">
        <v>7</v>
      </c>
      <c r="C98" s="87">
        <v>43694.785914351851</v>
      </c>
      <c r="D98">
        <v>10</v>
      </c>
      <c r="E98">
        <v>0.06</v>
      </c>
      <c r="F98">
        <v>26189</v>
      </c>
      <c r="G98">
        <v>66</v>
      </c>
      <c r="H98">
        <v>3630</v>
      </c>
      <c r="I98">
        <v>25085</v>
      </c>
      <c r="J98">
        <v>29</v>
      </c>
      <c r="K98">
        <v>23</v>
      </c>
      <c r="L98">
        <v>4</v>
      </c>
      <c r="M98">
        <v>2</v>
      </c>
      <c r="N98">
        <v>2</v>
      </c>
      <c r="O98">
        <v>26187</v>
      </c>
      <c r="P98">
        <v>53</v>
      </c>
      <c r="Q98">
        <v>52</v>
      </c>
      <c r="R98">
        <v>14477</v>
      </c>
      <c r="S98">
        <v>2619.0300000000002</v>
      </c>
      <c r="T98">
        <v>6.6</v>
      </c>
      <c r="U98">
        <v>363.02</v>
      </c>
      <c r="V98">
        <v>2508.63</v>
      </c>
      <c r="W98">
        <v>2.9</v>
      </c>
      <c r="X98">
        <v>2.2999999999999998</v>
      </c>
      <c r="Y98">
        <v>0.4</v>
      </c>
      <c r="Z98">
        <v>0.2</v>
      </c>
      <c r="AA98">
        <v>0.2</v>
      </c>
      <c r="AB98">
        <v>2618.83</v>
      </c>
      <c r="AC98">
        <v>5.3</v>
      </c>
      <c r="AD98">
        <v>5.2</v>
      </c>
      <c r="AE98">
        <v>1447.77</v>
      </c>
      <c r="AF98">
        <v>17997.7</v>
      </c>
      <c r="AG98">
        <v>87821.8</v>
      </c>
      <c r="AH98">
        <v>13610</v>
      </c>
      <c r="AI98">
        <v>18017.400000000001</v>
      </c>
      <c r="AJ98">
        <v>37363.5</v>
      </c>
      <c r="AK98">
        <v>115929.7</v>
      </c>
      <c r="AL98">
        <v>232375.8</v>
      </c>
      <c r="AM98">
        <v>677370.1</v>
      </c>
      <c r="AN98">
        <v>1038479.3</v>
      </c>
      <c r="AO98">
        <v>17997.5</v>
      </c>
      <c r="AP98">
        <v>87816.9</v>
      </c>
      <c r="AQ98">
        <v>87762.9</v>
      </c>
      <c r="AR98">
        <v>17863.099999999999</v>
      </c>
      <c r="AS98">
        <v>35360.1</v>
      </c>
      <c r="AT98">
        <v>434309.4</v>
      </c>
      <c r="AU98">
        <v>34055.4</v>
      </c>
      <c r="AV98">
        <v>35372.800000000003</v>
      </c>
      <c r="AW98">
        <v>179861.6</v>
      </c>
      <c r="AX98">
        <v>592044.69999999995</v>
      </c>
      <c r="AY98">
        <v>1009109.5</v>
      </c>
      <c r="AZ98">
        <v>1814963</v>
      </c>
      <c r="BA98">
        <v>7555103</v>
      </c>
      <c r="BB98">
        <v>35360.1</v>
      </c>
      <c r="BC98">
        <v>436347.3</v>
      </c>
      <c r="BD98">
        <v>435899.9</v>
      </c>
      <c r="BE98">
        <v>35289.1</v>
      </c>
      <c r="BF98">
        <v>20.399999999999999</v>
      </c>
      <c r="BG98">
        <v>327655.59999999998</v>
      </c>
      <c r="BH98">
        <v>551.29999999999995</v>
      </c>
      <c r="BI98">
        <v>19.100000000000001</v>
      </c>
      <c r="BJ98">
        <v>25.4</v>
      </c>
      <c r="BK98">
        <v>327464.5</v>
      </c>
      <c r="BL98">
        <v>1973.3</v>
      </c>
      <c r="BM98">
        <v>7580.8</v>
      </c>
      <c r="BN98">
        <v>43162.5</v>
      </c>
      <c r="BO98">
        <v>20.399999999999999</v>
      </c>
      <c r="BP98">
        <v>329241.40000000002</v>
      </c>
      <c r="BQ98">
        <v>329275.3</v>
      </c>
      <c r="BR98">
        <v>109.4</v>
      </c>
    </row>
    <row r="99" spans="1:70" x14ac:dyDescent="0.25">
      <c r="A99" t="s">
        <v>129</v>
      </c>
      <c r="B99" t="s">
        <v>10</v>
      </c>
      <c r="C99" s="87">
        <v>43694.786909722221</v>
      </c>
      <c r="D99">
        <v>10</v>
      </c>
      <c r="E99">
        <v>0.03</v>
      </c>
      <c r="F99">
        <v>13135</v>
      </c>
      <c r="G99">
        <v>142</v>
      </c>
      <c r="H99">
        <v>175</v>
      </c>
      <c r="I99">
        <v>462</v>
      </c>
      <c r="J99">
        <v>11903</v>
      </c>
      <c r="K99">
        <v>21</v>
      </c>
      <c r="L99">
        <v>11</v>
      </c>
      <c r="M99">
        <v>0</v>
      </c>
      <c r="N99">
        <v>0</v>
      </c>
      <c r="O99">
        <v>13135</v>
      </c>
      <c r="P99">
        <v>28</v>
      </c>
      <c r="Q99">
        <v>28</v>
      </c>
      <c r="R99">
        <v>6914</v>
      </c>
      <c r="S99">
        <v>1313.68</v>
      </c>
      <c r="T99">
        <v>14.2</v>
      </c>
      <c r="U99">
        <v>17.5</v>
      </c>
      <c r="V99">
        <v>46.21</v>
      </c>
      <c r="W99">
        <v>1190.46</v>
      </c>
      <c r="X99">
        <v>2.1</v>
      </c>
      <c r="Y99">
        <v>1.1000000000000001</v>
      </c>
      <c r="Z99">
        <v>0</v>
      </c>
      <c r="AA99">
        <v>0</v>
      </c>
      <c r="AB99">
        <v>1313.68</v>
      </c>
      <c r="AC99">
        <v>2.8</v>
      </c>
      <c r="AD99">
        <v>2.8</v>
      </c>
      <c r="AE99">
        <v>691.49</v>
      </c>
      <c r="AF99">
        <v>36617.9</v>
      </c>
      <c r="AG99">
        <v>69555.5</v>
      </c>
      <c r="AH99">
        <v>13364.3</v>
      </c>
      <c r="AI99">
        <v>17664.8</v>
      </c>
      <c r="AJ99">
        <v>36698</v>
      </c>
      <c r="AK99">
        <v>117917.8</v>
      </c>
      <c r="AL99">
        <v>226375.7</v>
      </c>
      <c r="AM99" t="s">
        <v>166</v>
      </c>
      <c r="AN99" t="s">
        <v>166</v>
      </c>
      <c r="AO99">
        <v>36617.9</v>
      </c>
      <c r="AP99">
        <v>86878.3</v>
      </c>
      <c r="AQ99">
        <v>86878.3</v>
      </c>
      <c r="AR99">
        <v>36612</v>
      </c>
      <c r="AS99">
        <v>179714.7</v>
      </c>
      <c r="AT99">
        <v>362953.7</v>
      </c>
      <c r="AU99">
        <v>33552.9</v>
      </c>
      <c r="AV99">
        <v>35017.300000000003</v>
      </c>
      <c r="AW99">
        <v>180050.5</v>
      </c>
      <c r="AX99">
        <v>629126.19999999995</v>
      </c>
      <c r="AY99">
        <v>759462.3</v>
      </c>
      <c r="AZ99" t="s">
        <v>166</v>
      </c>
      <c r="BA99" t="s">
        <v>166</v>
      </c>
      <c r="BB99">
        <v>179714.7</v>
      </c>
      <c r="BC99">
        <v>433594.6</v>
      </c>
      <c r="BD99">
        <v>433594.6</v>
      </c>
      <c r="BE99">
        <v>179671</v>
      </c>
      <c r="BF99">
        <v>10.9</v>
      </c>
      <c r="BG99">
        <v>69.7</v>
      </c>
      <c r="BH99">
        <v>582.29999999999995</v>
      </c>
      <c r="BI99">
        <v>82</v>
      </c>
      <c r="BJ99">
        <v>7.4</v>
      </c>
      <c r="BK99">
        <v>94.8</v>
      </c>
      <c r="BL99">
        <v>293.8</v>
      </c>
      <c r="BM99" t="s">
        <v>166</v>
      </c>
      <c r="BN99" t="s">
        <v>166</v>
      </c>
      <c r="BO99">
        <v>10.9</v>
      </c>
      <c r="BP99">
        <v>326396.09999999998</v>
      </c>
      <c r="BQ99">
        <v>326396.09999999998</v>
      </c>
      <c r="BR99">
        <v>95.3</v>
      </c>
    </row>
    <row r="100" spans="1:70" x14ac:dyDescent="0.25">
      <c r="A100" t="s">
        <v>130</v>
      </c>
      <c r="B100" t="s">
        <v>12</v>
      </c>
      <c r="C100" s="87">
        <v>43694.787905092591</v>
      </c>
      <c r="D100">
        <v>10</v>
      </c>
      <c r="E100">
        <v>0.04</v>
      </c>
      <c r="F100">
        <v>17587</v>
      </c>
      <c r="G100">
        <v>14929</v>
      </c>
      <c r="H100">
        <v>77</v>
      </c>
      <c r="I100">
        <v>104</v>
      </c>
      <c r="J100">
        <v>133</v>
      </c>
      <c r="K100">
        <v>16124</v>
      </c>
      <c r="L100">
        <v>1188</v>
      </c>
      <c r="M100">
        <v>15</v>
      </c>
      <c r="N100">
        <v>4</v>
      </c>
      <c r="O100">
        <v>17583</v>
      </c>
      <c r="P100">
        <v>53</v>
      </c>
      <c r="Q100">
        <v>52</v>
      </c>
      <c r="R100">
        <v>9851</v>
      </c>
      <c r="S100">
        <v>1758.7</v>
      </c>
      <c r="T100">
        <v>1492.9</v>
      </c>
      <c r="U100">
        <v>7.7</v>
      </c>
      <c r="V100">
        <v>10.4</v>
      </c>
      <c r="W100">
        <v>13.3</v>
      </c>
      <c r="X100">
        <v>1612.4</v>
      </c>
      <c r="Y100">
        <v>118.8</v>
      </c>
      <c r="Z100">
        <v>1.5</v>
      </c>
      <c r="AA100">
        <v>0.4</v>
      </c>
      <c r="AB100">
        <v>1758.3</v>
      </c>
      <c r="AC100">
        <v>5.3</v>
      </c>
      <c r="AD100">
        <v>5.2</v>
      </c>
      <c r="AE100">
        <v>985.1</v>
      </c>
      <c r="AF100">
        <v>127519</v>
      </c>
      <c r="AG100">
        <v>127264.1</v>
      </c>
      <c r="AH100">
        <v>13236</v>
      </c>
      <c r="AI100">
        <v>13984.8</v>
      </c>
      <c r="AJ100">
        <v>36550.6</v>
      </c>
      <c r="AK100">
        <v>127781.9</v>
      </c>
      <c r="AL100">
        <v>176770.7</v>
      </c>
      <c r="AM100">
        <v>482317.7</v>
      </c>
      <c r="AN100">
        <v>1118700.5</v>
      </c>
      <c r="AO100">
        <v>127516.7</v>
      </c>
      <c r="AP100">
        <v>87283.5</v>
      </c>
      <c r="AQ100">
        <v>87170.5</v>
      </c>
      <c r="AR100">
        <v>127648.1</v>
      </c>
      <c r="AS100">
        <v>659566.1</v>
      </c>
      <c r="AT100">
        <v>656339.5</v>
      </c>
      <c r="AU100">
        <v>33655.5</v>
      </c>
      <c r="AV100">
        <v>34511</v>
      </c>
      <c r="AW100">
        <v>181011.1</v>
      </c>
      <c r="AX100">
        <v>665862.30000000005</v>
      </c>
      <c r="AY100">
        <v>871017.7</v>
      </c>
      <c r="AZ100">
        <v>2699005</v>
      </c>
      <c r="BA100">
        <v>5438047</v>
      </c>
      <c r="BB100">
        <v>659522.69999999995</v>
      </c>
      <c r="BC100">
        <v>440954.2</v>
      </c>
      <c r="BD100">
        <v>439306.1</v>
      </c>
      <c r="BE100">
        <v>662116</v>
      </c>
      <c r="BF100">
        <v>25.5</v>
      </c>
      <c r="BG100">
        <v>23.6</v>
      </c>
      <c r="BH100">
        <v>520</v>
      </c>
      <c r="BI100">
        <v>324.60000000000002</v>
      </c>
      <c r="BJ100">
        <v>24.8</v>
      </c>
      <c r="BK100">
        <v>24</v>
      </c>
      <c r="BL100">
        <v>38.299999999999997</v>
      </c>
      <c r="BM100">
        <v>88.2</v>
      </c>
      <c r="BN100">
        <v>448.1</v>
      </c>
      <c r="BO100">
        <v>25.5</v>
      </c>
      <c r="BP100">
        <v>327876.8</v>
      </c>
      <c r="BQ100">
        <v>327896.90000000002</v>
      </c>
      <c r="BR100">
        <v>111.3</v>
      </c>
    </row>
    <row r="101" spans="1:70" x14ac:dyDescent="0.25">
      <c r="A101" t="s">
        <v>131</v>
      </c>
      <c r="B101" t="s">
        <v>14</v>
      </c>
      <c r="C101" s="87">
        <v>43694.788900462961</v>
      </c>
      <c r="D101">
        <v>10</v>
      </c>
      <c r="E101">
        <v>0.03</v>
      </c>
      <c r="F101">
        <v>7576</v>
      </c>
      <c r="G101">
        <v>268</v>
      </c>
      <c r="H101">
        <v>65</v>
      </c>
      <c r="I101">
        <v>70</v>
      </c>
      <c r="J101">
        <v>14</v>
      </c>
      <c r="K101">
        <v>272</v>
      </c>
      <c r="L101">
        <v>6546</v>
      </c>
      <c r="M101">
        <v>27</v>
      </c>
      <c r="N101">
        <v>4</v>
      </c>
      <c r="O101">
        <v>7572</v>
      </c>
      <c r="P101">
        <v>35</v>
      </c>
      <c r="Q101">
        <v>35</v>
      </c>
      <c r="R101">
        <v>4017</v>
      </c>
      <c r="S101">
        <v>757.6</v>
      </c>
      <c r="T101">
        <v>26.8</v>
      </c>
      <c r="U101">
        <v>6.5</v>
      </c>
      <c r="V101">
        <v>7</v>
      </c>
      <c r="W101">
        <v>1.4</v>
      </c>
      <c r="X101">
        <v>27.2</v>
      </c>
      <c r="Y101">
        <v>654.6</v>
      </c>
      <c r="Z101">
        <v>2.7</v>
      </c>
      <c r="AA101">
        <v>0.4</v>
      </c>
      <c r="AB101">
        <v>757.2</v>
      </c>
      <c r="AC101">
        <v>3.5</v>
      </c>
      <c r="AD101">
        <v>3.5</v>
      </c>
      <c r="AE101">
        <v>401.7</v>
      </c>
      <c r="AF101">
        <v>227930</v>
      </c>
      <c r="AG101">
        <v>126815.9</v>
      </c>
      <c r="AH101">
        <v>13811.7</v>
      </c>
      <c r="AI101">
        <v>14301.2</v>
      </c>
      <c r="AJ101">
        <v>37093</v>
      </c>
      <c r="AK101">
        <v>128582.1</v>
      </c>
      <c r="AL101">
        <v>229260.79999999999</v>
      </c>
      <c r="AM101">
        <v>456444.2</v>
      </c>
      <c r="AN101">
        <v>1185717.3</v>
      </c>
      <c r="AO101">
        <v>227928.6</v>
      </c>
      <c r="AP101">
        <v>87018.8</v>
      </c>
      <c r="AQ101">
        <v>87018.8</v>
      </c>
      <c r="AR101">
        <v>227678.3</v>
      </c>
      <c r="AS101">
        <v>885319.4</v>
      </c>
      <c r="AT101">
        <v>634303.9</v>
      </c>
      <c r="AU101">
        <v>33324.699999999997</v>
      </c>
      <c r="AV101">
        <v>34038</v>
      </c>
      <c r="AW101">
        <v>177327.5</v>
      </c>
      <c r="AX101">
        <v>674644.7</v>
      </c>
      <c r="AY101">
        <v>936987.3</v>
      </c>
      <c r="AZ101">
        <v>1902145.3</v>
      </c>
      <c r="BA101">
        <v>4986699</v>
      </c>
      <c r="BB101">
        <v>885067.6</v>
      </c>
      <c r="BC101">
        <v>431203.3</v>
      </c>
      <c r="BD101">
        <v>431203.3</v>
      </c>
      <c r="BE101">
        <v>871162.9</v>
      </c>
      <c r="BF101">
        <v>16</v>
      </c>
      <c r="BG101">
        <v>611.79999999999995</v>
      </c>
      <c r="BH101">
        <v>531</v>
      </c>
      <c r="BI101">
        <v>260.2</v>
      </c>
      <c r="BJ101">
        <v>214.9</v>
      </c>
      <c r="BK101">
        <v>479</v>
      </c>
      <c r="BL101">
        <v>5.6</v>
      </c>
      <c r="BM101">
        <v>127.6</v>
      </c>
      <c r="BN101">
        <v>459.5</v>
      </c>
      <c r="BO101">
        <v>16</v>
      </c>
      <c r="BP101">
        <v>327676.79999999999</v>
      </c>
      <c r="BQ101">
        <v>327676.79999999999</v>
      </c>
      <c r="BR101">
        <v>112.1</v>
      </c>
    </row>
    <row r="102" spans="1:70" x14ac:dyDescent="0.25">
      <c r="A102" t="s">
        <v>132</v>
      </c>
      <c r="B102" t="s">
        <v>16</v>
      </c>
      <c r="C102" s="87">
        <v>43694.789907407408</v>
      </c>
      <c r="D102">
        <v>10</v>
      </c>
      <c r="E102">
        <v>0.02</v>
      </c>
      <c r="F102">
        <v>9747</v>
      </c>
      <c r="G102">
        <v>180</v>
      </c>
      <c r="H102">
        <v>92</v>
      </c>
      <c r="I102">
        <v>108</v>
      </c>
      <c r="J102">
        <v>22</v>
      </c>
      <c r="K102">
        <v>146</v>
      </c>
      <c r="L102">
        <v>444</v>
      </c>
      <c r="M102">
        <v>7655</v>
      </c>
      <c r="N102">
        <v>284</v>
      </c>
      <c r="O102">
        <v>9463</v>
      </c>
      <c r="P102">
        <v>55</v>
      </c>
      <c r="Q102">
        <v>55</v>
      </c>
      <c r="R102">
        <v>6218</v>
      </c>
      <c r="S102">
        <v>974.7</v>
      </c>
      <c r="T102">
        <v>18</v>
      </c>
      <c r="U102">
        <v>9.1999999999999993</v>
      </c>
      <c r="V102">
        <v>10.8</v>
      </c>
      <c r="W102">
        <v>2.2000000000000002</v>
      </c>
      <c r="X102">
        <v>14.6</v>
      </c>
      <c r="Y102">
        <v>44.4</v>
      </c>
      <c r="Z102">
        <v>765.5</v>
      </c>
      <c r="AA102">
        <v>28.4</v>
      </c>
      <c r="AB102">
        <v>946.3</v>
      </c>
      <c r="AC102">
        <v>5.5</v>
      </c>
      <c r="AD102">
        <v>5.5</v>
      </c>
      <c r="AE102">
        <v>621.79999999999995</v>
      </c>
      <c r="AF102">
        <v>595966.80000000005</v>
      </c>
      <c r="AG102">
        <v>125793.9</v>
      </c>
      <c r="AH102">
        <v>13657.9</v>
      </c>
      <c r="AI102">
        <v>13994.4</v>
      </c>
      <c r="AJ102">
        <v>37028</v>
      </c>
      <c r="AK102">
        <v>129421.1</v>
      </c>
      <c r="AL102">
        <v>229883.3</v>
      </c>
      <c r="AM102">
        <v>597084.5</v>
      </c>
      <c r="AN102">
        <v>1154635.8</v>
      </c>
      <c r="AO102">
        <v>595702.9</v>
      </c>
      <c r="AP102">
        <v>86994.9</v>
      </c>
      <c r="AQ102">
        <v>86994.9</v>
      </c>
      <c r="AR102">
        <v>595879.6</v>
      </c>
      <c r="AS102">
        <v>2396754.2999999998</v>
      </c>
      <c r="AT102">
        <v>614336.6</v>
      </c>
      <c r="AU102">
        <v>33442</v>
      </c>
      <c r="AV102">
        <v>34054.9</v>
      </c>
      <c r="AW102">
        <v>181894</v>
      </c>
      <c r="AX102">
        <v>688374.6</v>
      </c>
      <c r="AY102">
        <v>946813.4</v>
      </c>
      <c r="AZ102">
        <v>2483221</v>
      </c>
      <c r="BA102">
        <v>5014184</v>
      </c>
      <c r="BB102">
        <v>2378612.5</v>
      </c>
      <c r="BC102">
        <v>430430</v>
      </c>
      <c r="BD102">
        <v>430430</v>
      </c>
      <c r="BE102">
        <v>2405897</v>
      </c>
      <c r="BF102">
        <v>66.5</v>
      </c>
      <c r="BG102">
        <v>987.9</v>
      </c>
      <c r="BH102">
        <v>551.5</v>
      </c>
      <c r="BI102">
        <v>220.3</v>
      </c>
      <c r="BJ102">
        <v>279.10000000000002</v>
      </c>
      <c r="BK102">
        <v>907.2</v>
      </c>
      <c r="BL102">
        <v>155.5</v>
      </c>
      <c r="BM102">
        <v>59</v>
      </c>
      <c r="BN102">
        <v>135.80000000000001</v>
      </c>
      <c r="BO102">
        <v>65.099999999999994</v>
      </c>
      <c r="BP102">
        <v>327081.5</v>
      </c>
      <c r="BQ102">
        <v>327081.5</v>
      </c>
      <c r="BR102">
        <v>150.1</v>
      </c>
    </row>
    <row r="103" spans="1:70" x14ac:dyDescent="0.25">
      <c r="A103" t="s">
        <v>133</v>
      </c>
      <c r="B103" t="s">
        <v>18</v>
      </c>
      <c r="C103" s="87">
        <v>43694.790925925925</v>
      </c>
      <c r="D103">
        <v>10</v>
      </c>
      <c r="E103">
        <v>1.23</v>
      </c>
      <c r="F103">
        <v>11464</v>
      </c>
      <c r="G103">
        <v>261</v>
      </c>
      <c r="H103">
        <v>99</v>
      </c>
      <c r="I103">
        <v>147</v>
      </c>
      <c r="J103">
        <v>39</v>
      </c>
      <c r="K103">
        <v>214</v>
      </c>
      <c r="L103">
        <v>262</v>
      </c>
      <c r="M103">
        <v>74</v>
      </c>
      <c r="N103">
        <v>6679</v>
      </c>
      <c r="O103">
        <v>4785</v>
      </c>
      <c r="P103">
        <v>64</v>
      </c>
      <c r="Q103">
        <v>60</v>
      </c>
      <c r="R103">
        <v>7736</v>
      </c>
      <c r="S103">
        <v>1146.43</v>
      </c>
      <c r="T103">
        <v>26.1</v>
      </c>
      <c r="U103">
        <v>9.9</v>
      </c>
      <c r="V103">
        <v>14.7</v>
      </c>
      <c r="W103">
        <v>3.9</v>
      </c>
      <c r="X103">
        <v>21.4</v>
      </c>
      <c r="Y103">
        <v>26.2</v>
      </c>
      <c r="Z103">
        <v>7.4</v>
      </c>
      <c r="AA103">
        <v>667.92</v>
      </c>
      <c r="AB103">
        <v>478.51</v>
      </c>
      <c r="AC103">
        <v>6.4</v>
      </c>
      <c r="AD103">
        <v>6</v>
      </c>
      <c r="AE103">
        <v>773.62</v>
      </c>
      <c r="AF103">
        <v>1186191.8999999999</v>
      </c>
      <c r="AG103">
        <v>126507.8</v>
      </c>
      <c r="AH103">
        <v>13622.8</v>
      </c>
      <c r="AI103">
        <v>14814.9</v>
      </c>
      <c r="AJ103">
        <v>36488.6</v>
      </c>
      <c r="AK103">
        <v>128968.8</v>
      </c>
      <c r="AL103">
        <v>230696.8</v>
      </c>
      <c r="AM103">
        <v>596228.9</v>
      </c>
      <c r="AN103">
        <v>1183489.6000000001</v>
      </c>
      <c r="AO103">
        <v>2320507.5</v>
      </c>
      <c r="AP103">
        <v>86803.3</v>
      </c>
      <c r="AQ103">
        <v>86574.7</v>
      </c>
      <c r="AR103">
        <v>1183638.5</v>
      </c>
      <c r="AS103">
        <v>5111991</v>
      </c>
      <c r="AT103">
        <v>617904.30000000005</v>
      </c>
      <c r="AU103">
        <v>33853.4</v>
      </c>
      <c r="AV103">
        <v>34836.699999999997</v>
      </c>
      <c r="AW103">
        <v>179965.2</v>
      </c>
      <c r="AX103">
        <v>672545.3</v>
      </c>
      <c r="AY103">
        <v>941552.3</v>
      </c>
      <c r="AZ103">
        <v>2525150.5</v>
      </c>
      <c r="BA103">
        <v>5009615.5</v>
      </c>
      <c r="BB103">
        <v>9976685</v>
      </c>
      <c r="BC103">
        <v>435998.8</v>
      </c>
      <c r="BD103">
        <v>432150.4</v>
      </c>
      <c r="BE103">
        <v>5017082</v>
      </c>
      <c r="BF103">
        <v>238.2</v>
      </c>
      <c r="BG103">
        <v>840.3</v>
      </c>
      <c r="BH103">
        <v>506.5</v>
      </c>
      <c r="BI103">
        <v>128.19999999999999</v>
      </c>
      <c r="BJ103">
        <v>163.80000000000001</v>
      </c>
      <c r="BK103">
        <v>787.7</v>
      </c>
      <c r="BL103">
        <v>228.5</v>
      </c>
      <c r="BM103">
        <v>233.9</v>
      </c>
      <c r="BN103">
        <v>172.9</v>
      </c>
      <c r="BO103">
        <v>549.29999999999995</v>
      </c>
      <c r="BP103">
        <v>326359.40000000002</v>
      </c>
      <c r="BQ103">
        <v>326359.40000000002</v>
      </c>
      <c r="BR103">
        <v>251.9</v>
      </c>
    </row>
    <row r="104" spans="1:70" x14ac:dyDescent="0.25">
      <c r="A104" t="s">
        <v>134</v>
      </c>
      <c r="B104" t="s">
        <v>20</v>
      </c>
      <c r="C104" s="87">
        <v>43694.78392361111</v>
      </c>
      <c r="D104">
        <v>10</v>
      </c>
      <c r="E104">
        <v>0.01</v>
      </c>
      <c r="F104">
        <v>7510</v>
      </c>
      <c r="G104">
        <v>7098</v>
      </c>
      <c r="H104">
        <v>20</v>
      </c>
      <c r="I104">
        <v>21</v>
      </c>
      <c r="J104">
        <v>24</v>
      </c>
      <c r="K104">
        <v>1210</v>
      </c>
      <c r="L104">
        <v>42</v>
      </c>
      <c r="M104">
        <v>2</v>
      </c>
      <c r="N104">
        <v>1</v>
      </c>
      <c r="O104">
        <v>7509</v>
      </c>
      <c r="P104">
        <v>7181</v>
      </c>
      <c r="Q104">
        <v>7180</v>
      </c>
      <c r="R104">
        <v>243</v>
      </c>
      <c r="S104">
        <v>751.01</v>
      </c>
      <c r="T104">
        <v>709.81</v>
      </c>
      <c r="U104">
        <v>2</v>
      </c>
      <c r="V104">
        <v>2.1</v>
      </c>
      <c r="W104">
        <v>2.4</v>
      </c>
      <c r="X104">
        <v>121</v>
      </c>
      <c r="Y104">
        <v>4.2</v>
      </c>
      <c r="Z104">
        <v>0.2</v>
      </c>
      <c r="AA104">
        <v>0.1</v>
      </c>
      <c r="AB104">
        <v>750.91</v>
      </c>
      <c r="AC104">
        <v>718.11</v>
      </c>
      <c r="AD104">
        <v>718.01</v>
      </c>
      <c r="AE104">
        <v>24.3</v>
      </c>
      <c r="AF104">
        <v>88239</v>
      </c>
      <c r="AG104">
        <v>88302.6</v>
      </c>
      <c r="AH104">
        <v>33441.699999999997</v>
      </c>
      <c r="AI104">
        <v>15692.7</v>
      </c>
      <c r="AJ104">
        <v>43576.9</v>
      </c>
      <c r="AK104">
        <v>114644.6</v>
      </c>
      <c r="AL104">
        <v>197451.8</v>
      </c>
      <c r="AM104">
        <v>437668.4</v>
      </c>
      <c r="AN104">
        <v>1628254.1</v>
      </c>
      <c r="AO104">
        <v>88238</v>
      </c>
      <c r="AP104">
        <v>88308.4</v>
      </c>
      <c r="AQ104">
        <v>88307.8</v>
      </c>
      <c r="AR104">
        <v>9652.1</v>
      </c>
      <c r="AS104">
        <v>437722.4</v>
      </c>
      <c r="AT104">
        <v>438671.3</v>
      </c>
      <c r="AU104">
        <v>41982.7</v>
      </c>
      <c r="AV104">
        <v>43740.1</v>
      </c>
      <c r="AW104">
        <v>205866</v>
      </c>
      <c r="AX104">
        <v>616874.4</v>
      </c>
      <c r="AY104">
        <v>1053507.5</v>
      </c>
      <c r="AZ104">
        <v>3869604</v>
      </c>
      <c r="BA104">
        <v>7566147.5</v>
      </c>
      <c r="BB104">
        <v>437720.8</v>
      </c>
      <c r="BC104">
        <v>438781.1</v>
      </c>
      <c r="BD104">
        <v>438775.3</v>
      </c>
      <c r="BE104">
        <v>11252.7</v>
      </c>
      <c r="BF104">
        <v>334998.5</v>
      </c>
      <c r="BG104">
        <v>335233.3</v>
      </c>
      <c r="BH104">
        <v>415.8</v>
      </c>
      <c r="BI104">
        <v>64.400000000000006</v>
      </c>
      <c r="BJ104">
        <v>91602.4</v>
      </c>
      <c r="BK104">
        <v>591310.4</v>
      </c>
      <c r="BL104">
        <v>1473835</v>
      </c>
      <c r="BM104">
        <v>16026</v>
      </c>
      <c r="BN104">
        <v>46826.2</v>
      </c>
      <c r="BO104">
        <v>334998.7</v>
      </c>
      <c r="BP104">
        <v>335255.2</v>
      </c>
      <c r="BQ104">
        <v>335256</v>
      </c>
      <c r="BR104">
        <v>160.9</v>
      </c>
    </row>
    <row r="105" spans="1:70" x14ac:dyDescent="0.25">
      <c r="A105" t="s">
        <v>135</v>
      </c>
      <c r="B105" t="s">
        <v>22</v>
      </c>
      <c r="C105" s="87">
        <v>43694.784918981481</v>
      </c>
      <c r="D105">
        <v>10</v>
      </c>
      <c r="E105">
        <v>0.62</v>
      </c>
      <c r="F105">
        <v>268144</v>
      </c>
      <c r="G105">
        <v>113</v>
      </c>
      <c r="H105">
        <v>262617</v>
      </c>
      <c r="I105">
        <v>256459</v>
      </c>
      <c r="J105">
        <v>56</v>
      </c>
      <c r="K105">
        <v>27</v>
      </c>
      <c r="L105">
        <v>7</v>
      </c>
      <c r="M105">
        <v>0</v>
      </c>
      <c r="N105">
        <v>0</v>
      </c>
      <c r="O105">
        <v>268144</v>
      </c>
      <c r="P105">
        <v>94</v>
      </c>
      <c r="Q105">
        <v>94</v>
      </c>
      <c r="R105">
        <v>267608</v>
      </c>
      <c r="S105">
        <v>26814.66</v>
      </c>
      <c r="T105">
        <v>11.3</v>
      </c>
      <c r="U105">
        <v>26261.95</v>
      </c>
      <c r="V105">
        <v>25646.15</v>
      </c>
      <c r="W105">
        <v>5.6</v>
      </c>
      <c r="X105">
        <v>2.7</v>
      </c>
      <c r="Y105">
        <v>0.7</v>
      </c>
      <c r="Z105">
        <v>0</v>
      </c>
      <c r="AA105">
        <v>0</v>
      </c>
      <c r="AB105">
        <v>26814.66</v>
      </c>
      <c r="AC105">
        <v>9.4</v>
      </c>
      <c r="AD105">
        <v>9.4</v>
      </c>
      <c r="AE105">
        <v>26761.06</v>
      </c>
      <c r="AF105">
        <v>13250.2</v>
      </c>
      <c r="AG105">
        <v>87577.8</v>
      </c>
      <c r="AH105">
        <v>13261.3</v>
      </c>
      <c r="AI105">
        <v>13257.8</v>
      </c>
      <c r="AJ105">
        <v>41783.599999999999</v>
      </c>
      <c r="AK105">
        <v>116635.5</v>
      </c>
      <c r="AL105">
        <v>224825</v>
      </c>
      <c r="AM105" t="s">
        <v>166</v>
      </c>
      <c r="AN105" t="s">
        <v>166</v>
      </c>
      <c r="AO105">
        <v>13250.2</v>
      </c>
      <c r="AP105">
        <v>87581.1</v>
      </c>
      <c r="AQ105">
        <v>87581.1</v>
      </c>
      <c r="AR105">
        <v>13251</v>
      </c>
      <c r="AS105">
        <v>33664.6</v>
      </c>
      <c r="AT105">
        <v>432836.7</v>
      </c>
      <c r="AU105">
        <v>33676.800000000003</v>
      </c>
      <c r="AV105">
        <v>33670.5</v>
      </c>
      <c r="AW105">
        <v>147864.1</v>
      </c>
      <c r="AX105">
        <v>638306.1</v>
      </c>
      <c r="AY105">
        <v>1101339.8</v>
      </c>
      <c r="AZ105" t="s">
        <v>166</v>
      </c>
      <c r="BA105" t="s">
        <v>166</v>
      </c>
      <c r="BB105">
        <v>33664.6</v>
      </c>
      <c r="BC105">
        <v>441681.1</v>
      </c>
      <c r="BD105">
        <v>441681.1</v>
      </c>
      <c r="BE105">
        <v>33665.1</v>
      </c>
      <c r="BF105">
        <v>593.9</v>
      </c>
      <c r="BG105">
        <v>331500.09999999998</v>
      </c>
      <c r="BH105">
        <v>596.4</v>
      </c>
      <c r="BI105">
        <v>594.29999999999995</v>
      </c>
      <c r="BJ105">
        <v>2124.5</v>
      </c>
      <c r="BK105">
        <v>644074.5</v>
      </c>
      <c r="BL105">
        <v>1681.9</v>
      </c>
      <c r="BM105" t="s">
        <v>166</v>
      </c>
      <c r="BN105" t="s">
        <v>166</v>
      </c>
      <c r="BO105">
        <v>593.9</v>
      </c>
      <c r="BP105">
        <v>332465.3</v>
      </c>
      <c r="BQ105">
        <v>332465.3</v>
      </c>
      <c r="BR105">
        <v>594.1</v>
      </c>
    </row>
    <row r="106" spans="1:70" x14ac:dyDescent="0.25">
      <c r="A106" t="s">
        <v>138</v>
      </c>
      <c r="B106" t="s">
        <v>7</v>
      </c>
      <c r="C106" s="87">
        <v>43695.792951388888</v>
      </c>
      <c r="D106">
        <v>10</v>
      </c>
      <c r="E106">
        <v>0.1</v>
      </c>
      <c r="F106">
        <v>29182</v>
      </c>
      <c r="G106">
        <v>126</v>
      </c>
      <c r="H106">
        <v>3294</v>
      </c>
      <c r="I106">
        <v>27699</v>
      </c>
      <c r="J106">
        <v>50</v>
      </c>
      <c r="K106">
        <v>37</v>
      </c>
      <c r="L106">
        <v>13</v>
      </c>
      <c r="M106">
        <v>5</v>
      </c>
      <c r="N106">
        <v>2</v>
      </c>
      <c r="O106">
        <v>29180</v>
      </c>
      <c r="P106">
        <v>105</v>
      </c>
      <c r="Q106">
        <v>104</v>
      </c>
      <c r="R106">
        <v>15574</v>
      </c>
      <c r="S106">
        <v>2918.21</v>
      </c>
      <c r="T106">
        <v>12.6</v>
      </c>
      <c r="U106">
        <v>329.4</v>
      </c>
      <c r="V106">
        <v>2769.91</v>
      </c>
      <c r="W106">
        <v>5</v>
      </c>
      <c r="X106">
        <v>3.7</v>
      </c>
      <c r="Y106">
        <v>1.3</v>
      </c>
      <c r="Z106">
        <v>0.5</v>
      </c>
      <c r="AA106">
        <v>0.2</v>
      </c>
      <c r="AB106">
        <v>2918.01</v>
      </c>
      <c r="AC106">
        <v>10.5</v>
      </c>
      <c r="AD106">
        <v>10.4</v>
      </c>
      <c r="AE106">
        <v>1557.4</v>
      </c>
      <c r="AF106">
        <v>18042.900000000001</v>
      </c>
      <c r="AG106">
        <v>87361.5</v>
      </c>
      <c r="AH106">
        <v>13757</v>
      </c>
      <c r="AI106">
        <v>18062.599999999999</v>
      </c>
      <c r="AJ106">
        <v>37139.1</v>
      </c>
      <c r="AK106">
        <v>117930.6</v>
      </c>
      <c r="AL106">
        <v>229031</v>
      </c>
      <c r="AM106">
        <v>519322</v>
      </c>
      <c r="AN106">
        <v>1373180.3</v>
      </c>
      <c r="AO106">
        <v>18042.900000000001</v>
      </c>
      <c r="AP106">
        <v>87491.3</v>
      </c>
      <c r="AQ106">
        <v>87485.7</v>
      </c>
      <c r="AR106">
        <v>17946.5</v>
      </c>
      <c r="AS106">
        <v>35500.300000000003</v>
      </c>
      <c r="AT106">
        <v>430008.3</v>
      </c>
      <c r="AU106">
        <v>34372</v>
      </c>
      <c r="AV106">
        <v>35505.5</v>
      </c>
      <c r="AW106">
        <v>202068.5</v>
      </c>
      <c r="AX106">
        <v>550149.1</v>
      </c>
      <c r="AY106">
        <v>609350</v>
      </c>
      <c r="AZ106">
        <v>1887142.6</v>
      </c>
      <c r="BA106">
        <v>3411897</v>
      </c>
      <c r="BB106">
        <v>35500.199999999997</v>
      </c>
      <c r="BC106">
        <v>434526</v>
      </c>
      <c r="BD106">
        <v>434458.9</v>
      </c>
      <c r="BE106">
        <v>35462.199999999997</v>
      </c>
      <c r="BF106">
        <v>13.4</v>
      </c>
      <c r="BG106">
        <v>327752.09999999998</v>
      </c>
      <c r="BH106">
        <v>530</v>
      </c>
      <c r="BI106">
        <v>12.1</v>
      </c>
      <c r="BJ106">
        <v>16.600000000000001</v>
      </c>
      <c r="BK106">
        <v>411833.5</v>
      </c>
      <c r="BL106">
        <v>117</v>
      </c>
      <c r="BM106">
        <v>2118.1999999999998</v>
      </c>
      <c r="BN106">
        <v>25522.9</v>
      </c>
      <c r="BO106">
        <v>13.4</v>
      </c>
      <c r="BP106">
        <v>328905.5</v>
      </c>
      <c r="BQ106">
        <v>328922.59999999998</v>
      </c>
      <c r="BR106">
        <v>100.9</v>
      </c>
    </row>
    <row r="107" spans="1:70" x14ac:dyDescent="0.25">
      <c r="A107" t="s">
        <v>139</v>
      </c>
      <c r="B107" t="s">
        <v>10</v>
      </c>
      <c r="C107" s="87">
        <v>43695.793946759259</v>
      </c>
      <c r="D107">
        <v>10</v>
      </c>
      <c r="E107">
        <v>0.05</v>
      </c>
      <c r="F107">
        <v>11914</v>
      </c>
      <c r="G107">
        <v>205</v>
      </c>
      <c r="H107">
        <v>315</v>
      </c>
      <c r="I107">
        <v>585</v>
      </c>
      <c r="J107">
        <v>10517</v>
      </c>
      <c r="K107">
        <v>42</v>
      </c>
      <c r="L107">
        <v>12</v>
      </c>
      <c r="M107">
        <v>2</v>
      </c>
      <c r="N107">
        <v>6</v>
      </c>
      <c r="O107">
        <v>11908</v>
      </c>
      <c r="P107">
        <v>76</v>
      </c>
      <c r="Q107">
        <v>75</v>
      </c>
      <c r="R107">
        <v>6120</v>
      </c>
      <c r="S107">
        <v>1191.48</v>
      </c>
      <c r="T107">
        <v>20.5</v>
      </c>
      <c r="U107">
        <v>31.5</v>
      </c>
      <c r="V107">
        <v>58.5</v>
      </c>
      <c r="W107">
        <v>1051.77</v>
      </c>
      <c r="X107">
        <v>4.2</v>
      </c>
      <c r="Y107">
        <v>1.2</v>
      </c>
      <c r="Z107">
        <v>0.2</v>
      </c>
      <c r="AA107">
        <v>0.6</v>
      </c>
      <c r="AB107">
        <v>1190.8800000000001</v>
      </c>
      <c r="AC107">
        <v>7.6</v>
      </c>
      <c r="AD107">
        <v>7.5</v>
      </c>
      <c r="AE107">
        <v>612.04</v>
      </c>
      <c r="AF107">
        <v>36658.400000000001</v>
      </c>
      <c r="AG107">
        <v>86089.4</v>
      </c>
      <c r="AH107">
        <v>13198.9</v>
      </c>
      <c r="AI107">
        <v>15617.6</v>
      </c>
      <c r="AJ107">
        <v>36751.4</v>
      </c>
      <c r="AK107">
        <v>118813.8</v>
      </c>
      <c r="AL107">
        <v>228391.5</v>
      </c>
      <c r="AM107">
        <v>554528.30000000005</v>
      </c>
      <c r="AN107">
        <v>1306515.5</v>
      </c>
      <c r="AO107">
        <v>36656.800000000003</v>
      </c>
      <c r="AP107">
        <v>87622.2</v>
      </c>
      <c r="AQ107">
        <v>87599.1</v>
      </c>
      <c r="AR107">
        <v>36606.400000000001</v>
      </c>
      <c r="AS107">
        <v>180478.8</v>
      </c>
      <c r="AT107">
        <v>410960.8</v>
      </c>
      <c r="AU107">
        <v>33826.300000000003</v>
      </c>
      <c r="AV107">
        <v>34814.300000000003</v>
      </c>
      <c r="AW107">
        <v>180844.9</v>
      </c>
      <c r="AX107">
        <v>624462.80000000005</v>
      </c>
      <c r="AY107">
        <v>987838.1</v>
      </c>
      <c r="AZ107">
        <v>2630675.5</v>
      </c>
      <c r="BA107">
        <v>4922133.5</v>
      </c>
      <c r="BB107">
        <v>180474.6</v>
      </c>
      <c r="BC107">
        <v>438227.7</v>
      </c>
      <c r="BD107">
        <v>437989</v>
      </c>
      <c r="BE107">
        <v>180397.8</v>
      </c>
      <c r="BF107">
        <v>8.6</v>
      </c>
      <c r="BG107">
        <v>140.4</v>
      </c>
      <c r="BH107">
        <v>605.79999999999995</v>
      </c>
      <c r="BI107">
        <v>229.5</v>
      </c>
      <c r="BJ107">
        <v>1.6</v>
      </c>
      <c r="BK107">
        <v>215.1</v>
      </c>
      <c r="BL107">
        <v>22.7</v>
      </c>
      <c r="BM107">
        <v>4010.4</v>
      </c>
      <c r="BN107">
        <v>2317.4</v>
      </c>
      <c r="BO107">
        <v>8.4</v>
      </c>
      <c r="BP107">
        <v>329433.59999999998</v>
      </c>
      <c r="BQ107">
        <v>329440.90000000002</v>
      </c>
      <c r="BR107">
        <v>96.8</v>
      </c>
    </row>
    <row r="108" spans="1:70" x14ac:dyDescent="0.25">
      <c r="A108" t="s">
        <v>140</v>
      </c>
      <c r="B108" t="s">
        <v>12</v>
      </c>
      <c r="C108" s="87">
        <v>43695.794942129629</v>
      </c>
      <c r="D108">
        <v>10</v>
      </c>
      <c r="E108">
        <v>0.05</v>
      </c>
      <c r="F108">
        <v>15783</v>
      </c>
      <c r="G108">
        <v>12981</v>
      </c>
      <c r="H108">
        <v>154</v>
      </c>
      <c r="I108">
        <v>213</v>
      </c>
      <c r="J108">
        <v>185</v>
      </c>
      <c r="K108">
        <v>14016</v>
      </c>
      <c r="L108">
        <v>1127</v>
      </c>
      <c r="M108">
        <v>21</v>
      </c>
      <c r="N108">
        <v>6</v>
      </c>
      <c r="O108">
        <v>15777</v>
      </c>
      <c r="P108">
        <v>113</v>
      </c>
      <c r="Q108">
        <v>113</v>
      </c>
      <c r="R108">
        <v>8312</v>
      </c>
      <c r="S108">
        <v>1578.39</v>
      </c>
      <c r="T108">
        <v>1298.17</v>
      </c>
      <c r="U108">
        <v>15.4</v>
      </c>
      <c r="V108">
        <v>21.3</v>
      </c>
      <c r="W108">
        <v>18.5</v>
      </c>
      <c r="X108">
        <v>1401.68</v>
      </c>
      <c r="Y108">
        <v>112.71</v>
      </c>
      <c r="Z108">
        <v>2.1</v>
      </c>
      <c r="AA108">
        <v>0.6</v>
      </c>
      <c r="AB108">
        <v>1577.79</v>
      </c>
      <c r="AC108">
        <v>11.3</v>
      </c>
      <c r="AD108">
        <v>11.3</v>
      </c>
      <c r="AE108">
        <v>831.25</v>
      </c>
      <c r="AF108">
        <v>127841.1</v>
      </c>
      <c r="AG108">
        <v>127668.8</v>
      </c>
      <c r="AH108">
        <v>13470.5</v>
      </c>
      <c r="AI108">
        <v>13969.1</v>
      </c>
      <c r="AJ108">
        <v>36539.4</v>
      </c>
      <c r="AK108">
        <v>128221.6</v>
      </c>
      <c r="AL108">
        <v>176328.5</v>
      </c>
      <c r="AM108">
        <v>507114.6</v>
      </c>
      <c r="AN108">
        <v>1207413.8</v>
      </c>
      <c r="AO108">
        <v>127840.2</v>
      </c>
      <c r="AP108">
        <v>87374.3</v>
      </c>
      <c r="AQ108">
        <v>87374.3</v>
      </c>
      <c r="AR108">
        <v>127964.5</v>
      </c>
      <c r="AS108">
        <v>658532.9</v>
      </c>
      <c r="AT108">
        <v>657525</v>
      </c>
      <c r="AU108">
        <v>34098.300000000003</v>
      </c>
      <c r="AV108">
        <v>34590.9</v>
      </c>
      <c r="AW108">
        <v>180637.3</v>
      </c>
      <c r="AX108">
        <v>668890.80000000005</v>
      </c>
      <c r="AY108">
        <v>872739.2</v>
      </c>
      <c r="AZ108">
        <v>2757605.3</v>
      </c>
      <c r="BA108">
        <v>7357971</v>
      </c>
      <c r="BB108">
        <v>658502.9</v>
      </c>
      <c r="BC108">
        <v>430349.9</v>
      </c>
      <c r="BD108">
        <v>430349.9</v>
      </c>
      <c r="BE108">
        <v>660389.80000000005</v>
      </c>
      <c r="BF108">
        <v>13.3</v>
      </c>
      <c r="BG108">
        <v>10.3</v>
      </c>
      <c r="BH108">
        <v>573.6</v>
      </c>
      <c r="BI108">
        <v>462.3</v>
      </c>
      <c r="BJ108">
        <v>29.1</v>
      </c>
      <c r="BK108">
        <v>10.1</v>
      </c>
      <c r="BL108">
        <v>17.7</v>
      </c>
      <c r="BM108">
        <v>77.5</v>
      </c>
      <c r="BN108">
        <v>101.6</v>
      </c>
      <c r="BO108">
        <v>13.3</v>
      </c>
      <c r="BP108">
        <v>327121.7</v>
      </c>
      <c r="BQ108">
        <v>327121.7</v>
      </c>
      <c r="BR108">
        <v>105.4</v>
      </c>
    </row>
    <row r="109" spans="1:70" x14ac:dyDescent="0.25">
      <c r="A109" t="s">
        <v>141</v>
      </c>
      <c r="B109" t="s">
        <v>14</v>
      </c>
      <c r="C109" s="87">
        <v>43695.795937499999</v>
      </c>
      <c r="D109">
        <v>10</v>
      </c>
      <c r="E109">
        <v>0.02</v>
      </c>
      <c r="F109">
        <v>12360</v>
      </c>
      <c r="G109">
        <v>502</v>
      </c>
      <c r="H109">
        <v>80</v>
      </c>
      <c r="I109">
        <v>135</v>
      </c>
      <c r="J109">
        <v>60</v>
      </c>
      <c r="K109">
        <v>491</v>
      </c>
      <c r="L109">
        <v>10783</v>
      </c>
      <c r="M109">
        <v>39</v>
      </c>
      <c r="N109">
        <v>7</v>
      </c>
      <c r="O109">
        <v>12353</v>
      </c>
      <c r="P109">
        <v>93</v>
      </c>
      <c r="Q109">
        <v>93</v>
      </c>
      <c r="R109">
        <v>6443</v>
      </c>
      <c r="S109">
        <v>1236.08</v>
      </c>
      <c r="T109">
        <v>50.2</v>
      </c>
      <c r="U109">
        <v>8</v>
      </c>
      <c r="V109">
        <v>13.5</v>
      </c>
      <c r="W109">
        <v>6</v>
      </c>
      <c r="X109">
        <v>49.1</v>
      </c>
      <c r="Y109">
        <v>1078.3699999999999</v>
      </c>
      <c r="Z109">
        <v>3.9</v>
      </c>
      <c r="AA109">
        <v>0.7</v>
      </c>
      <c r="AB109">
        <v>1235.3800000000001</v>
      </c>
      <c r="AC109">
        <v>9.3000000000000007</v>
      </c>
      <c r="AD109">
        <v>9.3000000000000007</v>
      </c>
      <c r="AE109">
        <v>644.34</v>
      </c>
      <c r="AF109">
        <v>229089.8</v>
      </c>
      <c r="AG109">
        <v>127016.8</v>
      </c>
      <c r="AH109">
        <v>13390.5</v>
      </c>
      <c r="AI109">
        <v>14883.9</v>
      </c>
      <c r="AJ109">
        <v>36792</v>
      </c>
      <c r="AK109">
        <v>129052.2</v>
      </c>
      <c r="AL109">
        <v>230377.1</v>
      </c>
      <c r="AM109">
        <v>454624.9</v>
      </c>
      <c r="AN109">
        <v>1198972.1000000001</v>
      </c>
      <c r="AO109">
        <v>229085.7</v>
      </c>
      <c r="AP109">
        <v>87681.7</v>
      </c>
      <c r="AQ109">
        <v>87681.7</v>
      </c>
      <c r="AR109">
        <v>228924.2</v>
      </c>
      <c r="AS109">
        <v>894887.3</v>
      </c>
      <c r="AT109">
        <v>638198.4</v>
      </c>
      <c r="AU109">
        <v>33892.400000000001</v>
      </c>
      <c r="AV109">
        <v>34888.199999999997</v>
      </c>
      <c r="AW109">
        <v>180827.8</v>
      </c>
      <c r="AX109">
        <v>679693.6</v>
      </c>
      <c r="AY109">
        <v>942758.1</v>
      </c>
      <c r="AZ109">
        <v>1987954.8</v>
      </c>
      <c r="BA109">
        <v>5229657.5</v>
      </c>
      <c r="BB109">
        <v>894538.3</v>
      </c>
      <c r="BC109">
        <v>437055.7</v>
      </c>
      <c r="BD109">
        <v>437055.7</v>
      </c>
      <c r="BE109">
        <v>888034.6</v>
      </c>
      <c r="BF109">
        <v>12.7</v>
      </c>
      <c r="BG109">
        <v>354.5</v>
      </c>
      <c r="BH109">
        <v>542.70000000000005</v>
      </c>
      <c r="BI109">
        <v>159</v>
      </c>
      <c r="BJ109">
        <v>60.8</v>
      </c>
      <c r="BK109">
        <v>276</v>
      </c>
      <c r="BL109">
        <v>4.3</v>
      </c>
      <c r="BM109">
        <v>56.6</v>
      </c>
      <c r="BN109">
        <v>158.6</v>
      </c>
      <c r="BO109">
        <v>12.7</v>
      </c>
      <c r="BP109">
        <v>327950.09999999998</v>
      </c>
      <c r="BQ109">
        <v>327950.09999999998</v>
      </c>
      <c r="BR109">
        <v>112.2</v>
      </c>
    </row>
    <row r="110" spans="1:70" x14ac:dyDescent="0.25">
      <c r="A110" t="s">
        <v>142</v>
      </c>
      <c r="B110" t="s">
        <v>16</v>
      </c>
      <c r="C110" s="87">
        <v>43695.796944444446</v>
      </c>
      <c r="D110">
        <v>10</v>
      </c>
      <c r="E110">
        <v>0.06</v>
      </c>
      <c r="F110">
        <v>10370</v>
      </c>
      <c r="G110">
        <v>233</v>
      </c>
      <c r="H110">
        <v>102</v>
      </c>
      <c r="I110">
        <v>127</v>
      </c>
      <c r="J110">
        <v>32</v>
      </c>
      <c r="K110">
        <v>205</v>
      </c>
      <c r="L110">
        <v>475</v>
      </c>
      <c r="M110">
        <v>8068</v>
      </c>
      <c r="N110">
        <v>287</v>
      </c>
      <c r="O110">
        <v>10083</v>
      </c>
      <c r="P110">
        <v>76</v>
      </c>
      <c r="Q110">
        <v>75</v>
      </c>
      <c r="R110">
        <v>5920</v>
      </c>
      <c r="S110">
        <v>1037.05</v>
      </c>
      <c r="T110">
        <v>23.3</v>
      </c>
      <c r="U110">
        <v>10.199999999999999</v>
      </c>
      <c r="V110">
        <v>12.7</v>
      </c>
      <c r="W110">
        <v>3.2</v>
      </c>
      <c r="X110">
        <v>20.5</v>
      </c>
      <c r="Y110">
        <v>47.5</v>
      </c>
      <c r="Z110">
        <v>806.84</v>
      </c>
      <c r="AA110">
        <v>28.7</v>
      </c>
      <c r="AB110">
        <v>1008.35</v>
      </c>
      <c r="AC110">
        <v>7.6</v>
      </c>
      <c r="AD110">
        <v>7.5</v>
      </c>
      <c r="AE110">
        <v>592.03</v>
      </c>
      <c r="AF110">
        <v>596622.1</v>
      </c>
      <c r="AG110">
        <v>125572.4</v>
      </c>
      <c r="AH110">
        <v>13296.2</v>
      </c>
      <c r="AI110">
        <v>13967.6</v>
      </c>
      <c r="AJ110">
        <v>36990.400000000001</v>
      </c>
      <c r="AK110">
        <v>128100.3</v>
      </c>
      <c r="AL110">
        <v>229880.1</v>
      </c>
      <c r="AM110">
        <v>597917.80000000005</v>
      </c>
      <c r="AN110">
        <v>1158177.3</v>
      </c>
      <c r="AO110">
        <v>596386.1</v>
      </c>
      <c r="AP110">
        <v>87517.3</v>
      </c>
      <c r="AQ110">
        <v>87471.6</v>
      </c>
      <c r="AR110">
        <v>596521.30000000005</v>
      </c>
      <c r="AS110">
        <v>2398369</v>
      </c>
      <c r="AT110">
        <v>593346.30000000005</v>
      </c>
      <c r="AU110">
        <v>33884.800000000003</v>
      </c>
      <c r="AV110">
        <v>34164.800000000003</v>
      </c>
      <c r="AW110">
        <v>182806.6</v>
      </c>
      <c r="AX110">
        <v>667493</v>
      </c>
      <c r="AY110">
        <v>928991.2</v>
      </c>
      <c r="AZ110">
        <v>2485250.2999999998</v>
      </c>
      <c r="BA110">
        <v>5049874.5</v>
      </c>
      <c r="BB110">
        <v>2384034.2999999998</v>
      </c>
      <c r="BC110">
        <v>443792.9</v>
      </c>
      <c r="BD110">
        <v>442599.8</v>
      </c>
      <c r="BE110">
        <v>2398105.2999999998</v>
      </c>
      <c r="BF110">
        <v>33.799999999999997</v>
      </c>
      <c r="BG110">
        <v>537.9</v>
      </c>
      <c r="BH110">
        <v>521.1</v>
      </c>
      <c r="BI110">
        <v>293.5</v>
      </c>
      <c r="BJ110">
        <v>93.5</v>
      </c>
      <c r="BK110">
        <v>433</v>
      </c>
      <c r="BL110">
        <v>69.3</v>
      </c>
      <c r="BM110">
        <v>25.7</v>
      </c>
      <c r="BN110">
        <v>68.400000000000006</v>
      </c>
      <c r="BO110">
        <v>32.9</v>
      </c>
      <c r="BP110">
        <v>327671.59999999998</v>
      </c>
      <c r="BQ110">
        <v>327910.40000000002</v>
      </c>
      <c r="BR110">
        <v>127.8</v>
      </c>
    </row>
    <row r="111" spans="1:70" x14ac:dyDescent="0.25">
      <c r="A111" t="s">
        <v>143</v>
      </c>
      <c r="B111" t="s">
        <v>18</v>
      </c>
      <c r="C111" s="87">
        <v>43695.797939814816</v>
      </c>
      <c r="D111">
        <v>10</v>
      </c>
      <c r="E111">
        <v>1.7</v>
      </c>
      <c r="F111">
        <v>12585</v>
      </c>
      <c r="G111">
        <v>177</v>
      </c>
      <c r="H111">
        <v>135</v>
      </c>
      <c r="I111">
        <v>196</v>
      </c>
      <c r="J111">
        <v>45</v>
      </c>
      <c r="K111">
        <v>125</v>
      </c>
      <c r="L111">
        <v>171</v>
      </c>
      <c r="M111">
        <v>45</v>
      </c>
      <c r="N111">
        <v>7582</v>
      </c>
      <c r="O111">
        <v>5003</v>
      </c>
      <c r="P111">
        <v>75</v>
      </c>
      <c r="Q111">
        <v>70</v>
      </c>
      <c r="R111">
        <v>6758</v>
      </c>
      <c r="S111">
        <v>1258.52</v>
      </c>
      <c r="T111">
        <v>17.7</v>
      </c>
      <c r="U111">
        <v>13.5</v>
      </c>
      <c r="V111">
        <v>19.600000000000001</v>
      </c>
      <c r="W111">
        <v>4.5</v>
      </c>
      <c r="X111">
        <v>12.5</v>
      </c>
      <c r="Y111">
        <v>17.100000000000001</v>
      </c>
      <c r="Z111">
        <v>4.5</v>
      </c>
      <c r="AA111">
        <v>758.21</v>
      </c>
      <c r="AB111">
        <v>500.31</v>
      </c>
      <c r="AC111">
        <v>7.5</v>
      </c>
      <c r="AD111">
        <v>7</v>
      </c>
      <c r="AE111">
        <v>675.81</v>
      </c>
      <c r="AF111">
        <v>1195325.8</v>
      </c>
      <c r="AG111">
        <v>123566.8</v>
      </c>
      <c r="AH111">
        <v>13501.5</v>
      </c>
      <c r="AI111">
        <v>13880.5</v>
      </c>
      <c r="AJ111">
        <v>37326.9</v>
      </c>
      <c r="AK111">
        <v>128124.3</v>
      </c>
      <c r="AL111">
        <v>230153.4</v>
      </c>
      <c r="AM111">
        <v>603085.5</v>
      </c>
      <c r="AN111">
        <v>1191176</v>
      </c>
      <c r="AO111">
        <v>2345365.5</v>
      </c>
      <c r="AP111">
        <v>87735.7</v>
      </c>
      <c r="AQ111">
        <v>87536.8</v>
      </c>
      <c r="AR111">
        <v>1191297</v>
      </c>
      <c r="AS111">
        <v>5179427.5</v>
      </c>
      <c r="AT111">
        <v>559276.6</v>
      </c>
      <c r="AU111">
        <v>34138.1</v>
      </c>
      <c r="AV111">
        <v>34625.699999999997</v>
      </c>
      <c r="AW111">
        <v>165322.70000000001</v>
      </c>
      <c r="AX111">
        <v>662968.9</v>
      </c>
      <c r="AY111">
        <v>887401</v>
      </c>
      <c r="AZ111">
        <v>2503169.2999999998</v>
      </c>
      <c r="BA111">
        <v>5054377.5</v>
      </c>
      <c r="BB111">
        <v>10192478</v>
      </c>
      <c r="BC111">
        <v>439053.9</v>
      </c>
      <c r="BD111">
        <v>438267.4</v>
      </c>
      <c r="BE111">
        <v>5060569</v>
      </c>
      <c r="BF111">
        <v>96.7</v>
      </c>
      <c r="BG111">
        <v>509.8</v>
      </c>
      <c r="BH111">
        <v>538.70000000000005</v>
      </c>
      <c r="BI111">
        <v>260.7</v>
      </c>
      <c r="BJ111">
        <v>104.3</v>
      </c>
      <c r="BK111">
        <v>383.4</v>
      </c>
      <c r="BL111">
        <v>101</v>
      </c>
      <c r="BM111">
        <v>82.7</v>
      </c>
      <c r="BN111">
        <v>55.7</v>
      </c>
      <c r="BO111">
        <v>214.7</v>
      </c>
      <c r="BP111">
        <v>327190.3</v>
      </c>
      <c r="BQ111">
        <v>327460.59999999998</v>
      </c>
      <c r="BR111">
        <v>165.9</v>
      </c>
    </row>
    <row r="112" spans="1:70" x14ac:dyDescent="0.25">
      <c r="A112" t="s">
        <v>144</v>
      </c>
      <c r="B112" t="s">
        <v>20</v>
      </c>
      <c r="C112" s="87">
        <v>43695.790949074071</v>
      </c>
      <c r="D112">
        <v>10</v>
      </c>
      <c r="E112">
        <v>0</v>
      </c>
      <c r="F112">
        <v>7768</v>
      </c>
      <c r="G112">
        <v>7327</v>
      </c>
      <c r="H112">
        <v>17</v>
      </c>
      <c r="I112">
        <v>33</v>
      </c>
      <c r="J112">
        <v>21</v>
      </c>
      <c r="K112">
        <v>1187</v>
      </c>
      <c r="L112">
        <v>44</v>
      </c>
      <c r="M112">
        <v>3</v>
      </c>
      <c r="N112">
        <v>3</v>
      </c>
      <c r="O112">
        <v>7765</v>
      </c>
      <c r="P112">
        <v>7401</v>
      </c>
      <c r="Q112">
        <v>7401</v>
      </c>
      <c r="R112">
        <v>232</v>
      </c>
      <c r="S112">
        <v>776.81</v>
      </c>
      <c r="T112">
        <v>732.71</v>
      </c>
      <c r="U112">
        <v>1.7</v>
      </c>
      <c r="V112">
        <v>3.3</v>
      </c>
      <c r="W112">
        <v>2.1</v>
      </c>
      <c r="X112">
        <v>118.7</v>
      </c>
      <c r="Y112">
        <v>4.4000000000000004</v>
      </c>
      <c r="Z112">
        <v>0.3</v>
      </c>
      <c r="AA112">
        <v>0.3</v>
      </c>
      <c r="AB112">
        <v>776.51</v>
      </c>
      <c r="AC112">
        <v>740.11</v>
      </c>
      <c r="AD112">
        <v>740.11</v>
      </c>
      <c r="AE112">
        <v>23.2</v>
      </c>
      <c r="AF112">
        <v>87905.5</v>
      </c>
      <c r="AG112">
        <v>87964.5</v>
      </c>
      <c r="AH112">
        <v>28234.7</v>
      </c>
      <c r="AI112">
        <v>17773.3</v>
      </c>
      <c r="AJ112">
        <v>42779.5</v>
      </c>
      <c r="AK112">
        <v>114951.7</v>
      </c>
      <c r="AL112">
        <v>180858.5</v>
      </c>
      <c r="AM112">
        <v>519836.3</v>
      </c>
      <c r="AN112">
        <v>1148556.8</v>
      </c>
      <c r="AO112">
        <v>87904.2</v>
      </c>
      <c r="AP112">
        <v>87974.9</v>
      </c>
      <c r="AQ112">
        <v>87974.9</v>
      </c>
      <c r="AR112">
        <v>8993</v>
      </c>
      <c r="AS112">
        <v>435768.7</v>
      </c>
      <c r="AT112">
        <v>436427.5</v>
      </c>
      <c r="AU112">
        <v>34024.400000000001</v>
      </c>
      <c r="AV112">
        <v>37074</v>
      </c>
      <c r="AW112">
        <v>188958.7</v>
      </c>
      <c r="AX112">
        <v>623386.69999999995</v>
      </c>
      <c r="AY112">
        <v>962237.1</v>
      </c>
      <c r="AZ112">
        <v>4384499</v>
      </c>
      <c r="BA112">
        <v>4434572.5</v>
      </c>
      <c r="BB112">
        <v>435757</v>
      </c>
      <c r="BC112">
        <v>436588.9</v>
      </c>
      <c r="BD112">
        <v>436588.9</v>
      </c>
      <c r="BE112">
        <v>19231.599999999999</v>
      </c>
      <c r="BF112">
        <v>332618.3</v>
      </c>
      <c r="BG112">
        <v>332882.09999999998</v>
      </c>
      <c r="BH112">
        <v>547.5</v>
      </c>
      <c r="BI112">
        <v>56.7</v>
      </c>
      <c r="BJ112">
        <v>36928.1</v>
      </c>
      <c r="BK112">
        <v>588316.6</v>
      </c>
      <c r="BL112">
        <v>1370243.6</v>
      </c>
      <c r="BM112">
        <v>6823.2</v>
      </c>
      <c r="BN112">
        <v>741.9</v>
      </c>
      <c r="BO112">
        <v>332622.5</v>
      </c>
      <c r="BP112">
        <v>332926.3</v>
      </c>
      <c r="BQ112">
        <v>332926.3</v>
      </c>
      <c r="BR112">
        <v>116.4</v>
      </c>
    </row>
    <row r="113" spans="1:70" x14ac:dyDescent="0.25">
      <c r="A113" t="s">
        <v>145</v>
      </c>
      <c r="B113" t="s">
        <v>22</v>
      </c>
      <c r="C113" s="87">
        <v>43695.791944444441</v>
      </c>
      <c r="D113">
        <v>10</v>
      </c>
      <c r="E113">
        <v>0.56000000000000005</v>
      </c>
      <c r="F113">
        <v>208295</v>
      </c>
      <c r="G113">
        <v>227</v>
      </c>
      <c r="H113">
        <v>204128</v>
      </c>
      <c r="I113">
        <v>199527</v>
      </c>
      <c r="J113">
        <v>27</v>
      </c>
      <c r="K113">
        <v>69</v>
      </c>
      <c r="L113">
        <v>11</v>
      </c>
      <c r="M113">
        <v>1</v>
      </c>
      <c r="N113">
        <v>0</v>
      </c>
      <c r="O113">
        <v>208295</v>
      </c>
      <c r="P113">
        <v>216</v>
      </c>
      <c r="Q113">
        <v>216</v>
      </c>
      <c r="R113">
        <v>207747</v>
      </c>
      <c r="S113">
        <v>20829.57</v>
      </c>
      <c r="T113">
        <v>22.7</v>
      </c>
      <c r="U113">
        <v>20412.87</v>
      </c>
      <c r="V113">
        <v>19952.759999999998</v>
      </c>
      <c r="W113">
        <v>2.7</v>
      </c>
      <c r="X113">
        <v>6.9</v>
      </c>
      <c r="Y113">
        <v>1.1000000000000001</v>
      </c>
      <c r="Z113">
        <v>0.1</v>
      </c>
      <c r="AA113">
        <v>0</v>
      </c>
      <c r="AB113">
        <v>20829.57</v>
      </c>
      <c r="AC113">
        <v>21.6</v>
      </c>
      <c r="AD113">
        <v>21.6</v>
      </c>
      <c r="AE113">
        <v>20774.77</v>
      </c>
      <c r="AF113">
        <v>13237.5</v>
      </c>
      <c r="AG113">
        <v>87432.4</v>
      </c>
      <c r="AH113">
        <v>13248.9</v>
      </c>
      <c r="AI113">
        <v>13247.8</v>
      </c>
      <c r="AJ113">
        <v>41079.9</v>
      </c>
      <c r="AK113">
        <v>113578.7</v>
      </c>
      <c r="AL113">
        <v>208838.6</v>
      </c>
      <c r="AM113">
        <v>626354.80000000005</v>
      </c>
      <c r="AN113" t="s">
        <v>166</v>
      </c>
      <c r="AO113">
        <v>13237.5</v>
      </c>
      <c r="AP113">
        <v>87412.6</v>
      </c>
      <c r="AQ113">
        <v>87412.6</v>
      </c>
      <c r="AR113">
        <v>13237.5</v>
      </c>
      <c r="AS113">
        <v>33876.1</v>
      </c>
      <c r="AT113">
        <v>435471.7</v>
      </c>
      <c r="AU113">
        <v>33887.800000000003</v>
      </c>
      <c r="AV113">
        <v>33884</v>
      </c>
      <c r="AW113">
        <v>155871.5</v>
      </c>
      <c r="AX113">
        <v>576145.1</v>
      </c>
      <c r="AY113">
        <v>700015</v>
      </c>
      <c r="AZ113">
        <v>2486795.2999999998</v>
      </c>
      <c r="BA113" t="s">
        <v>166</v>
      </c>
      <c r="BB113">
        <v>33876.1</v>
      </c>
      <c r="BC113">
        <v>436262.6</v>
      </c>
      <c r="BD113">
        <v>436262.6</v>
      </c>
      <c r="BE113">
        <v>33876.1</v>
      </c>
      <c r="BF113">
        <v>595.79999999999995</v>
      </c>
      <c r="BG113">
        <v>329918.09999999998</v>
      </c>
      <c r="BH113">
        <v>598.1</v>
      </c>
      <c r="BI113">
        <v>596.70000000000005</v>
      </c>
      <c r="BJ113">
        <v>2027.1</v>
      </c>
      <c r="BK113">
        <v>490474.9</v>
      </c>
      <c r="BL113">
        <v>5813.5</v>
      </c>
      <c r="BM113">
        <v>594</v>
      </c>
      <c r="BN113" t="s">
        <v>166</v>
      </c>
      <c r="BO113">
        <v>595.79999999999995</v>
      </c>
      <c r="BP113">
        <v>330491.59999999998</v>
      </c>
      <c r="BQ113">
        <v>330491.59999999998</v>
      </c>
      <c r="BR113">
        <v>595.9</v>
      </c>
    </row>
    <row r="114" spans="1:70" x14ac:dyDescent="0.25">
      <c r="A114" t="s">
        <v>146</v>
      </c>
      <c r="B114" t="s">
        <v>7</v>
      </c>
      <c r="C114" s="87">
        <v>43696.780868055554</v>
      </c>
      <c r="D114">
        <v>10</v>
      </c>
      <c r="E114">
        <v>0.08</v>
      </c>
      <c r="F114">
        <v>31867</v>
      </c>
      <c r="G114">
        <v>150</v>
      </c>
      <c r="H114">
        <v>4050</v>
      </c>
      <c r="I114">
        <v>29534</v>
      </c>
      <c r="J114">
        <v>51</v>
      </c>
      <c r="K114">
        <v>46</v>
      </c>
      <c r="L114">
        <v>20</v>
      </c>
      <c r="M114">
        <v>4</v>
      </c>
      <c r="N114">
        <v>5</v>
      </c>
      <c r="O114">
        <v>31862</v>
      </c>
      <c r="P114">
        <v>216</v>
      </c>
      <c r="Q114">
        <v>216</v>
      </c>
      <c r="R114">
        <v>17313</v>
      </c>
      <c r="S114">
        <v>3186.75</v>
      </c>
      <c r="T114">
        <v>15</v>
      </c>
      <c r="U114">
        <v>405.01</v>
      </c>
      <c r="V114">
        <v>2953.45</v>
      </c>
      <c r="W114">
        <v>5.0999999999999996</v>
      </c>
      <c r="X114">
        <v>4.5999999999999996</v>
      </c>
      <c r="Y114">
        <v>2</v>
      </c>
      <c r="Z114">
        <v>0.4</v>
      </c>
      <c r="AA114">
        <v>0.5</v>
      </c>
      <c r="AB114">
        <v>3186.25</v>
      </c>
      <c r="AC114">
        <v>21.6</v>
      </c>
      <c r="AD114">
        <v>21.6</v>
      </c>
      <c r="AE114">
        <v>1731.33</v>
      </c>
      <c r="AF114">
        <v>18046.099999999999</v>
      </c>
      <c r="AG114">
        <v>87929.600000000006</v>
      </c>
      <c r="AH114">
        <v>13716.8</v>
      </c>
      <c r="AI114">
        <v>18076.900000000001</v>
      </c>
      <c r="AJ114">
        <v>37311.9</v>
      </c>
      <c r="AK114">
        <v>118419.8</v>
      </c>
      <c r="AL114">
        <v>207025.8</v>
      </c>
      <c r="AM114">
        <v>507052.79999999999</v>
      </c>
      <c r="AN114">
        <v>1208654.3999999999</v>
      </c>
      <c r="AO114">
        <v>18045.8</v>
      </c>
      <c r="AP114">
        <v>86566.6</v>
      </c>
      <c r="AQ114">
        <v>86566.6</v>
      </c>
      <c r="AR114">
        <v>17916.8</v>
      </c>
      <c r="AS114">
        <v>35354.9</v>
      </c>
      <c r="AT114">
        <v>433391.6</v>
      </c>
      <c r="AU114">
        <v>34018.9</v>
      </c>
      <c r="AV114">
        <v>35376.300000000003</v>
      </c>
      <c r="AW114">
        <v>182473.60000000001</v>
      </c>
      <c r="AX114">
        <v>586836.9</v>
      </c>
      <c r="AY114">
        <v>825175.5</v>
      </c>
      <c r="AZ114">
        <v>1819816.4</v>
      </c>
      <c r="BA114">
        <v>5172481.5</v>
      </c>
      <c r="BB114">
        <v>35354.9</v>
      </c>
      <c r="BC114">
        <v>414012.2</v>
      </c>
      <c r="BD114">
        <v>414012.2</v>
      </c>
      <c r="BE114">
        <v>35290.1</v>
      </c>
      <c r="BF114">
        <v>18.2</v>
      </c>
      <c r="BG114">
        <v>324019.8</v>
      </c>
      <c r="BH114">
        <v>545.70000000000005</v>
      </c>
      <c r="BI114">
        <v>15.6</v>
      </c>
      <c r="BJ114">
        <v>19</v>
      </c>
      <c r="BK114">
        <v>323915.2</v>
      </c>
      <c r="BL114">
        <v>662.8</v>
      </c>
      <c r="BM114">
        <v>1783.8</v>
      </c>
      <c r="BN114">
        <v>567.79999999999995</v>
      </c>
      <c r="BO114">
        <v>18.2</v>
      </c>
      <c r="BP114">
        <v>317758.40000000002</v>
      </c>
      <c r="BQ114">
        <v>317758.40000000002</v>
      </c>
      <c r="BR114">
        <v>108.2</v>
      </c>
    </row>
    <row r="115" spans="1:70" x14ac:dyDescent="0.25">
      <c r="A115" t="s">
        <v>147</v>
      </c>
      <c r="B115" t="s">
        <v>10</v>
      </c>
      <c r="C115" s="87">
        <v>43696.791365740741</v>
      </c>
      <c r="D115">
        <v>10</v>
      </c>
      <c r="E115">
        <v>0.05</v>
      </c>
      <c r="F115">
        <v>15709</v>
      </c>
      <c r="G115">
        <v>756</v>
      </c>
      <c r="H115">
        <v>44</v>
      </c>
      <c r="I115">
        <v>57</v>
      </c>
      <c r="J115">
        <v>14203</v>
      </c>
      <c r="K115">
        <v>115</v>
      </c>
      <c r="L115">
        <v>48</v>
      </c>
      <c r="M115">
        <v>18</v>
      </c>
      <c r="N115">
        <v>112</v>
      </c>
      <c r="O115">
        <v>15597</v>
      </c>
      <c r="P115">
        <v>33</v>
      </c>
      <c r="Q115">
        <v>33</v>
      </c>
      <c r="R115">
        <v>7775</v>
      </c>
      <c r="S115">
        <v>1570.91</v>
      </c>
      <c r="T115">
        <v>75.599999999999994</v>
      </c>
      <c r="U115">
        <v>4.4000000000000004</v>
      </c>
      <c r="V115">
        <v>5.7</v>
      </c>
      <c r="W115">
        <v>1420.31</v>
      </c>
      <c r="X115">
        <v>11.5</v>
      </c>
      <c r="Y115">
        <v>4.8</v>
      </c>
      <c r="Z115">
        <v>1.8</v>
      </c>
      <c r="AA115">
        <v>11.2</v>
      </c>
      <c r="AB115">
        <v>1559.71</v>
      </c>
      <c r="AC115">
        <v>3.3</v>
      </c>
      <c r="AD115">
        <v>3.3</v>
      </c>
      <c r="AE115">
        <v>777.5</v>
      </c>
      <c r="AF115">
        <v>36648.300000000003</v>
      </c>
      <c r="AG115">
        <v>68094.8</v>
      </c>
      <c r="AH115">
        <v>13343.6</v>
      </c>
      <c r="AI115">
        <v>13972.3</v>
      </c>
      <c r="AJ115">
        <v>36605.699999999997</v>
      </c>
      <c r="AK115">
        <v>113290.3</v>
      </c>
      <c r="AL115">
        <v>233717.3</v>
      </c>
      <c r="AM115">
        <v>599925.1</v>
      </c>
      <c r="AN115">
        <v>1190575.8</v>
      </c>
      <c r="AO115">
        <v>36641.199999999997</v>
      </c>
      <c r="AP115">
        <v>86476.5</v>
      </c>
      <c r="AQ115">
        <v>86476.5</v>
      </c>
      <c r="AR115">
        <v>36670.5</v>
      </c>
      <c r="AS115">
        <v>181100.1</v>
      </c>
      <c r="AT115">
        <v>363110.2</v>
      </c>
      <c r="AU115">
        <v>33625.599999999999</v>
      </c>
      <c r="AV115">
        <v>33995</v>
      </c>
      <c r="AW115">
        <v>180982.3</v>
      </c>
      <c r="AX115">
        <v>653196.6</v>
      </c>
      <c r="AY115">
        <v>1073812.8</v>
      </c>
      <c r="AZ115">
        <v>2481907</v>
      </c>
      <c r="BA115">
        <v>5054406.5</v>
      </c>
      <c r="BB115">
        <v>181064.1</v>
      </c>
      <c r="BC115">
        <v>414260.2</v>
      </c>
      <c r="BD115">
        <v>414260.2</v>
      </c>
      <c r="BE115">
        <v>181211.6</v>
      </c>
      <c r="BF115">
        <v>0</v>
      </c>
      <c r="BG115">
        <v>3.7</v>
      </c>
      <c r="BH115">
        <v>557.79999999999995</v>
      </c>
      <c r="BI115">
        <v>190.6</v>
      </c>
      <c r="BJ115">
        <v>-3.2</v>
      </c>
      <c r="BK115">
        <v>14.2</v>
      </c>
      <c r="BL115">
        <v>126.1</v>
      </c>
      <c r="BM115">
        <v>287.7</v>
      </c>
      <c r="BN115">
        <v>575.70000000000005</v>
      </c>
      <c r="BO115">
        <v>-1</v>
      </c>
      <c r="BP115">
        <v>315827.8</v>
      </c>
      <c r="BQ115">
        <v>315827.8</v>
      </c>
      <c r="BR115">
        <v>93.1</v>
      </c>
    </row>
    <row r="116" spans="1:70" x14ac:dyDescent="0.25">
      <c r="A116" t="s">
        <v>148</v>
      </c>
      <c r="B116" t="s">
        <v>12</v>
      </c>
      <c r="C116" s="87">
        <v>43696.782870370371</v>
      </c>
      <c r="D116">
        <v>10</v>
      </c>
      <c r="E116">
        <v>0</v>
      </c>
      <c r="F116">
        <v>1410</v>
      </c>
      <c r="G116">
        <v>976</v>
      </c>
      <c r="H116">
        <v>28</v>
      </c>
      <c r="I116">
        <v>42</v>
      </c>
      <c r="J116">
        <v>19</v>
      </c>
      <c r="K116">
        <v>1055</v>
      </c>
      <c r="L116">
        <v>94</v>
      </c>
      <c r="M116">
        <v>0</v>
      </c>
      <c r="N116">
        <v>1</v>
      </c>
      <c r="O116">
        <v>1409</v>
      </c>
      <c r="P116">
        <v>5</v>
      </c>
      <c r="Q116">
        <v>5</v>
      </c>
      <c r="R116">
        <v>762</v>
      </c>
      <c r="S116">
        <v>141</v>
      </c>
      <c r="T116">
        <v>97.6</v>
      </c>
      <c r="U116">
        <v>2.8</v>
      </c>
      <c r="V116">
        <v>4.2</v>
      </c>
      <c r="W116">
        <v>1.9</v>
      </c>
      <c r="X116">
        <v>105.5</v>
      </c>
      <c r="Y116">
        <v>9.4</v>
      </c>
      <c r="Z116">
        <v>0</v>
      </c>
      <c r="AA116">
        <v>0.1</v>
      </c>
      <c r="AB116">
        <v>140.9</v>
      </c>
      <c r="AC116">
        <v>0.5</v>
      </c>
      <c r="AD116">
        <v>0.5</v>
      </c>
      <c r="AE116">
        <v>76.2</v>
      </c>
      <c r="AF116">
        <v>126828.1</v>
      </c>
      <c r="AG116">
        <v>127610.5</v>
      </c>
      <c r="AH116">
        <v>13332.3</v>
      </c>
      <c r="AI116">
        <v>13952.1</v>
      </c>
      <c r="AJ116">
        <v>36427.1</v>
      </c>
      <c r="AK116">
        <v>128000.4</v>
      </c>
      <c r="AL116">
        <v>178803.4</v>
      </c>
      <c r="AM116" t="s">
        <v>166</v>
      </c>
      <c r="AN116">
        <v>1166092.3999999999</v>
      </c>
      <c r="AO116">
        <v>126812</v>
      </c>
      <c r="AP116">
        <v>87285.3</v>
      </c>
      <c r="AQ116">
        <v>87285.3</v>
      </c>
      <c r="AR116">
        <v>126958.3</v>
      </c>
      <c r="AS116">
        <v>625185.6</v>
      </c>
      <c r="AT116">
        <v>652749.9</v>
      </c>
      <c r="AU116">
        <v>33280.400000000001</v>
      </c>
      <c r="AV116">
        <v>34361.1</v>
      </c>
      <c r="AW116">
        <v>182226.3</v>
      </c>
      <c r="AX116">
        <v>665118.4</v>
      </c>
      <c r="AY116">
        <v>889049.5</v>
      </c>
      <c r="AZ116" t="s">
        <v>166</v>
      </c>
      <c r="BA116">
        <v>5254365.5</v>
      </c>
      <c r="BB116">
        <v>624874.19999999995</v>
      </c>
      <c r="BC116">
        <v>436961.4</v>
      </c>
      <c r="BD116">
        <v>436961.4</v>
      </c>
      <c r="BE116">
        <v>632341.6</v>
      </c>
      <c r="BF116">
        <v>20.5</v>
      </c>
      <c r="BG116">
        <v>20.3</v>
      </c>
      <c r="BH116">
        <v>537.9</v>
      </c>
      <c r="BI116">
        <v>470</v>
      </c>
      <c r="BJ116">
        <v>-49.6</v>
      </c>
      <c r="BK116">
        <v>20.100000000000001</v>
      </c>
      <c r="BL116">
        <v>35.200000000000003</v>
      </c>
      <c r="BM116" t="s">
        <v>166</v>
      </c>
      <c r="BN116">
        <v>31.6</v>
      </c>
      <c r="BO116">
        <v>20.399999999999999</v>
      </c>
      <c r="BP116">
        <v>326067</v>
      </c>
      <c r="BQ116">
        <v>326067</v>
      </c>
      <c r="BR116">
        <v>111.4</v>
      </c>
    </row>
    <row r="117" spans="1:70" x14ac:dyDescent="0.25">
      <c r="A117" t="s">
        <v>149</v>
      </c>
      <c r="B117" t="s">
        <v>14</v>
      </c>
      <c r="C117" s="87">
        <v>43696.783865740741</v>
      </c>
      <c r="D117">
        <v>10</v>
      </c>
      <c r="E117">
        <v>0.04</v>
      </c>
      <c r="F117">
        <v>11345</v>
      </c>
      <c r="G117">
        <v>204</v>
      </c>
      <c r="H117">
        <v>218</v>
      </c>
      <c r="I117">
        <v>240</v>
      </c>
      <c r="J117">
        <v>45</v>
      </c>
      <c r="K117">
        <v>201</v>
      </c>
      <c r="L117">
        <v>9529</v>
      </c>
      <c r="M117">
        <v>43</v>
      </c>
      <c r="N117">
        <v>7</v>
      </c>
      <c r="O117">
        <v>11338</v>
      </c>
      <c r="P117">
        <v>168</v>
      </c>
      <c r="Q117">
        <v>166</v>
      </c>
      <c r="R117">
        <v>6161</v>
      </c>
      <c r="S117">
        <v>1134.83</v>
      </c>
      <c r="T117">
        <v>20.41</v>
      </c>
      <c r="U117">
        <v>21.81</v>
      </c>
      <c r="V117">
        <v>24.01</v>
      </c>
      <c r="W117">
        <v>4.5</v>
      </c>
      <c r="X117">
        <v>20.11</v>
      </c>
      <c r="Y117">
        <v>953.18</v>
      </c>
      <c r="Z117">
        <v>4.3</v>
      </c>
      <c r="AA117">
        <v>0.7</v>
      </c>
      <c r="AB117">
        <v>1134.1300000000001</v>
      </c>
      <c r="AC117">
        <v>16.8</v>
      </c>
      <c r="AD117">
        <v>16.600000000000001</v>
      </c>
      <c r="AE117">
        <v>616.28</v>
      </c>
      <c r="AF117">
        <v>229170</v>
      </c>
      <c r="AG117">
        <v>126142</v>
      </c>
      <c r="AH117">
        <v>13449.7</v>
      </c>
      <c r="AI117">
        <v>13728.4</v>
      </c>
      <c r="AJ117">
        <v>37084.6</v>
      </c>
      <c r="AK117">
        <v>129948.2</v>
      </c>
      <c r="AL117">
        <v>230788.3</v>
      </c>
      <c r="AM117">
        <v>459766.2</v>
      </c>
      <c r="AN117">
        <v>1186987.8</v>
      </c>
      <c r="AO117">
        <v>229165.2</v>
      </c>
      <c r="AP117">
        <v>48613.7</v>
      </c>
      <c r="AQ117">
        <v>48112.7</v>
      </c>
      <c r="AR117">
        <v>228940.6</v>
      </c>
      <c r="AS117">
        <v>879960.3</v>
      </c>
      <c r="AT117">
        <v>606682.6</v>
      </c>
      <c r="AU117">
        <v>33340.9</v>
      </c>
      <c r="AV117">
        <v>33683.800000000003</v>
      </c>
      <c r="AW117">
        <v>180157.8</v>
      </c>
      <c r="AX117">
        <v>685734</v>
      </c>
      <c r="AY117">
        <v>940023.1</v>
      </c>
      <c r="AZ117">
        <v>2002387.9</v>
      </c>
      <c r="BA117">
        <v>6003739.5</v>
      </c>
      <c r="BB117">
        <v>879742.1</v>
      </c>
      <c r="BC117">
        <v>25825</v>
      </c>
      <c r="BD117">
        <v>25337.4</v>
      </c>
      <c r="BE117">
        <v>874408.9</v>
      </c>
      <c r="BF117">
        <v>24.2</v>
      </c>
      <c r="BG117">
        <v>122.9</v>
      </c>
      <c r="BH117">
        <v>576.5</v>
      </c>
      <c r="BI117">
        <v>536.70000000000005</v>
      </c>
      <c r="BJ117">
        <v>48.4</v>
      </c>
      <c r="BK117">
        <v>66.599999999999994</v>
      </c>
      <c r="BL117">
        <v>13.2</v>
      </c>
      <c r="BM117">
        <v>94.6</v>
      </c>
      <c r="BN117">
        <v>1469.4</v>
      </c>
      <c r="BO117">
        <v>24.2</v>
      </c>
      <c r="BP117">
        <v>47476.3</v>
      </c>
      <c r="BQ117">
        <v>46877</v>
      </c>
      <c r="BR117">
        <v>116.7</v>
      </c>
    </row>
    <row r="118" spans="1:70" x14ac:dyDescent="0.25">
      <c r="A118" t="s">
        <v>150</v>
      </c>
      <c r="B118" t="s">
        <v>16</v>
      </c>
      <c r="C118" s="87">
        <v>43696.784872685188</v>
      </c>
      <c r="D118">
        <v>10</v>
      </c>
      <c r="E118">
        <v>0.09</v>
      </c>
      <c r="F118">
        <v>14071</v>
      </c>
      <c r="G118">
        <v>105</v>
      </c>
      <c r="H118">
        <v>123</v>
      </c>
      <c r="I118">
        <v>174</v>
      </c>
      <c r="J118">
        <v>37</v>
      </c>
      <c r="K118">
        <v>43</v>
      </c>
      <c r="L118">
        <v>309</v>
      </c>
      <c r="M118">
        <v>11139</v>
      </c>
      <c r="N118">
        <v>518</v>
      </c>
      <c r="O118">
        <v>13553</v>
      </c>
      <c r="P118">
        <v>75</v>
      </c>
      <c r="Q118">
        <v>69</v>
      </c>
      <c r="R118">
        <v>7785</v>
      </c>
      <c r="S118">
        <v>1407.11</v>
      </c>
      <c r="T118">
        <v>10.5</v>
      </c>
      <c r="U118">
        <v>12.3</v>
      </c>
      <c r="V118">
        <v>17.399999999999999</v>
      </c>
      <c r="W118">
        <v>3.7</v>
      </c>
      <c r="X118">
        <v>4.3</v>
      </c>
      <c r="Y118">
        <v>30.9</v>
      </c>
      <c r="Z118">
        <v>1113.9100000000001</v>
      </c>
      <c r="AA118">
        <v>51.8</v>
      </c>
      <c r="AB118">
        <v>1355.31</v>
      </c>
      <c r="AC118">
        <v>7.5</v>
      </c>
      <c r="AD118">
        <v>6.9</v>
      </c>
      <c r="AE118">
        <v>778.51</v>
      </c>
      <c r="AF118">
        <v>595723.9</v>
      </c>
      <c r="AG118">
        <v>89752.9</v>
      </c>
      <c r="AH118">
        <v>13661.2</v>
      </c>
      <c r="AI118">
        <v>13916.3</v>
      </c>
      <c r="AJ118">
        <v>37244.6</v>
      </c>
      <c r="AK118">
        <v>126411</v>
      </c>
      <c r="AL118">
        <v>231172.1</v>
      </c>
      <c r="AM118">
        <v>596804.4</v>
      </c>
      <c r="AN118">
        <v>1155767.3999999999</v>
      </c>
      <c r="AO118">
        <v>595364.69999999995</v>
      </c>
      <c r="AP118">
        <v>87517.2</v>
      </c>
      <c r="AQ118">
        <v>87006.6</v>
      </c>
      <c r="AR118">
        <v>595886.30000000005</v>
      </c>
      <c r="AS118">
        <v>2421524.5</v>
      </c>
      <c r="AT118">
        <v>442856.4</v>
      </c>
      <c r="AU118">
        <v>33386.5</v>
      </c>
      <c r="AV118">
        <v>34261.199999999997</v>
      </c>
      <c r="AW118">
        <v>178868.3</v>
      </c>
      <c r="AX118">
        <v>647695.80000000005</v>
      </c>
      <c r="AY118">
        <v>930725.3</v>
      </c>
      <c r="AZ118">
        <v>2489468.2999999998</v>
      </c>
      <c r="BA118">
        <v>5108169</v>
      </c>
      <c r="BB118">
        <v>2400676.7999999998</v>
      </c>
      <c r="BC118">
        <v>429741</v>
      </c>
      <c r="BD118">
        <v>427854.3</v>
      </c>
      <c r="BE118">
        <v>2437912.5</v>
      </c>
      <c r="BF118">
        <v>26.4</v>
      </c>
      <c r="BG118">
        <v>313750.8</v>
      </c>
      <c r="BH118">
        <v>559.4</v>
      </c>
      <c r="BI118">
        <v>232.4</v>
      </c>
      <c r="BJ118">
        <v>90</v>
      </c>
      <c r="BK118">
        <v>98.2</v>
      </c>
      <c r="BL118">
        <v>41.5</v>
      </c>
      <c r="BM118">
        <v>22.9</v>
      </c>
      <c r="BN118">
        <v>80.599999999999994</v>
      </c>
      <c r="BO118">
        <v>24.5</v>
      </c>
      <c r="BP118">
        <v>323178.40000000002</v>
      </c>
      <c r="BQ118">
        <v>323184.7</v>
      </c>
      <c r="BR118">
        <v>131.6</v>
      </c>
    </row>
    <row r="119" spans="1:70" x14ac:dyDescent="0.25">
      <c r="A119" t="s">
        <v>151</v>
      </c>
      <c r="B119" t="s">
        <v>18</v>
      </c>
      <c r="C119" s="87">
        <v>43696.785868055558</v>
      </c>
      <c r="D119">
        <v>10</v>
      </c>
      <c r="E119">
        <v>1.99</v>
      </c>
      <c r="F119">
        <v>7376</v>
      </c>
      <c r="G119">
        <v>105</v>
      </c>
      <c r="H119">
        <v>157</v>
      </c>
      <c r="I119">
        <v>167</v>
      </c>
      <c r="J119">
        <v>35</v>
      </c>
      <c r="K119">
        <v>47</v>
      </c>
      <c r="L119">
        <v>131</v>
      </c>
      <c r="M119">
        <v>36</v>
      </c>
      <c r="N119">
        <v>3488</v>
      </c>
      <c r="O119">
        <v>3888</v>
      </c>
      <c r="P119">
        <v>135</v>
      </c>
      <c r="Q119">
        <v>133</v>
      </c>
      <c r="R119">
        <v>3975</v>
      </c>
      <c r="S119">
        <v>737.6</v>
      </c>
      <c r="T119">
        <v>10.5</v>
      </c>
      <c r="U119">
        <v>15.7</v>
      </c>
      <c r="V119">
        <v>16.7</v>
      </c>
      <c r="W119">
        <v>3.5</v>
      </c>
      <c r="X119">
        <v>4.7</v>
      </c>
      <c r="Y119">
        <v>13.1</v>
      </c>
      <c r="Z119">
        <v>3.6</v>
      </c>
      <c r="AA119">
        <v>348.8</v>
      </c>
      <c r="AB119">
        <v>388.8</v>
      </c>
      <c r="AC119">
        <v>13.5</v>
      </c>
      <c r="AD119">
        <v>13.3</v>
      </c>
      <c r="AE119">
        <v>397.5</v>
      </c>
      <c r="AF119">
        <v>1185539</v>
      </c>
      <c r="AG119">
        <v>89022.3</v>
      </c>
      <c r="AH119">
        <v>13838.6</v>
      </c>
      <c r="AI119">
        <v>14238.3</v>
      </c>
      <c r="AJ119">
        <v>38002.400000000001</v>
      </c>
      <c r="AK119">
        <v>127117.1</v>
      </c>
      <c r="AL119">
        <v>231168</v>
      </c>
      <c r="AM119">
        <v>596862.4</v>
      </c>
      <c r="AN119">
        <v>1182003.5</v>
      </c>
      <c r="AO119">
        <v>2302484</v>
      </c>
      <c r="AP119">
        <v>84723.6</v>
      </c>
      <c r="AQ119">
        <v>84528.4</v>
      </c>
      <c r="AR119">
        <v>1181399.3999999999</v>
      </c>
      <c r="AS119">
        <v>5155890.5</v>
      </c>
      <c r="AT119">
        <v>430902.2</v>
      </c>
      <c r="AU119">
        <v>33272.400000000001</v>
      </c>
      <c r="AV119">
        <v>33513.800000000003</v>
      </c>
      <c r="AW119">
        <v>180896.2</v>
      </c>
      <c r="AX119">
        <v>638341.9</v>
      </c>
      <c r="AY119">
        <v>916372.1</v>
      </c>
      <c r="AZ119">
        <v>2332123.5</v>
      </c>
      <c r="BA119">
        <v>5037615</v>
      </c>
      <c r="BB119">
        <v>9758611</v>
      </c>
      <c r="BC119">
        <v>121976</v>
      </c>
      <c r="BD119">
        <v>115915.2</v>
      </c>
      <c r="BE119">
        <v>4997552</v>
      </c>
      <c r="BF119">
        <v>124.6</v>
      </c>
      <c r="BG119">
        <v>314757.59999999998</v>
      </c>
      <c r="BH119">
        <v>576.9</v>
      </c>
      <c r="BI119">
        <v>486.1</v>
      </c>
      <c r="BJ119">
        <v>72.599999999999994</v>
      </c>
      <c r="BK119">
        <v>345.3</v>
      </c>
      <c r="BL119">
        <v>117.5</v>
      </c>
      <c r="BM119">
        <v>257.8</v>
      </c>
      <c r="BN119">
        <v>59.5</v>
      </c>
      <c r="BO119">
        <v>238.5</v>
      </c>
      <c r="BP119">
        <v>77963.199999999997</v>
      </c>
      <c r="BQ119">
        <v>75407.8</v>
      </c>
      <c r="BR119">
        <v>189.4</v>
      </c>
    </row>
    <row r="120" spans="1:70" x14ac:dyDescent="0.25">
      <c r="A120" t="s">
        <v>152</v>
      </c>
      <c r="B120" t="s">
        <v>20</v>
      </c>
      <c r="C120" s="87">
        <v>43696.778865740744</v>
      </c>
      <c r="D120">
        <v>10</v>
      </c>
      <c r="E120">
        <v>0.05</v>
      </c>
      <c r="F120">
        <v>10695</v>
      </c>
      <c r="G120">
        <v>9545</v>
      </c>
      <c r="H120">
        <v>82</v>
      </c>
      <c r="I120">
        <v>77</v>
      </c>
      <c r="J120">
        <v>36</v>
      </c>
      <c r="K120">
        <v>1648</v>
      </c>
      <c r="L120">
        <v>69</v>
      </c>
      <c r="M120">
        <v>5</v>
      </c>
      <c r="N120">
        <v>1</v>
      </c>
      <c r="O120">
        <v>10694</v>
      </c>
      <c r="P120">
        <v>9843</v>
      </c>
      <c r="Q120">
        <v>9843</v>
      </c>
      <c r="R120">
        <v>657</v>
      </c>
      <c r="S120">
        <v>1069.74</v>
      </c>
      <c r="T120">
        <v>954.72</v>
      </c>
      <c r="U120">
        <v>8.1999999999999993</v>
      </c>
      <c r="V120">
        <v>7.7</v>
      </c>
      <c r="W120">
        <v>3.6</v>
      </c>
      <c r="X120">
        <v>164.84</v>
      </c>
      <c r="Y120">
        <v>6.9</v>
      </c>
      <c r="Z120">
        <v>0.5</v>
      </c>
      <c r="AA120">
        <v>0.1</v>
      </c>
      <c r="AB120">
        <v>1069.6400000000001</v>
      </c>
      <c r="AC120">
        <v>984.52</v>
      </c>
      <c r="AD120">
        <v>984.52</v>
      </c>
      <c r="AE120">
        <v>65.709999999999994</v>
      </c>
      <c r="AF120">
        <v>87792.3</v>
      </c>
      <c r="AG120">
        <v>87917.1</v>
      </c>
      <c r="AH120">
        <v>16622.3</v>
      </c>
      <c r="AI120">
        <v>17517.599999999999</v>
      </c>
      <c r="AJ120">
        <v>42971.1</v>
      </c>
      <c r="AK120">
        <v>113767.3</v>
      </c>
      <c r="AL120">
        <v>191964.1</v>
      </c>
      <c r="AM120">
        <v>521757.6</v>
      </c>
      <c r="AN120">
        <v>1684221.3</v>
      </c>
      <c r="AO120">
        <v>87792</v>
      </c>
      <c r="AP120">
        <v>87903.5</v>
      </c>
      <c r="AQ120">
        <v>87903.5</v>
      </c>
      <c r="AR120">
        <v>13833.8</v>
      </c>
      <c r="AS120">
        <v>433786.9</v>
      </c>
      <c r="AT120">
        <v>435876.8</v>
      </c>
      <c r="AU120">
        <v>29382.6</v>
      </c>
      <c r="AV120">
        <v>36697</v>
      </c>
      <c r="AW120">
        <v>189811</v>
      </c>
      <c r="AX120">
        <v>612630</v>
      </c>
      <c r="AY120">
        <v>985640.4</v>
      </c>
      <c r="AZ120">
        <v>2294970.5</v>
      </c>
      <c r="BA120">
        <v>9760142</v>
      </c>
      <c r="BB120">
        <v>433785.59999999998</v>
      </c>
      <c r="BC120">
        <v>435730</v>
      </c>
      <c r="BD120">
        <v>435730</v>
      </c>
      <c r="BE120">
        <v>15616.6</v>
      </c>
      <c r="BF120">
        <v>330007.2</v>
      </c>
      <c r="BG120">
        <v>330560.09999999998</v>
      </c>
      <c r="BH120">
        <v>661.5</v>
      </c>
      <c r="BI120">
        <v>316.5</v>
      </c>
      <c r="BJ120">
        <v>75696.5</v>
      </c>
      <c r="BK120">
        <v>576119</v>
      </c>
      <c r="BL120">
        <v>1370683.8</v>
      </c>
      <c r="BM120">
        <v>4312.8</v>
      </c>
      <c r="BN120">
        <v>682.3</v>
      </c>
      <c r="BO120">
        <v>330007.7</v>
      </c>
      <c r="BP120">
        <v>330517.5</v>
      </c>
      <c r="BQ120">
        <v>330517.5</v>
      </c>
      <c r="BR120">
        <v>333.8</v>
      </c>
    </row>
    <row r="121" spans="1:70" x14ac:dyDescent="0.25">
      <c r="A121" t="s">
        <v>153</v>
      </c>
      <c r="B121" t="s">
        <v>22</v>
      </c>
      <c r="C121" s="87">
        <v>43696.779861111114</v>
      </c>
      <c r="D121">
        <v>10</v>
      </c>
      <c r="E121">
        <v>0.85</v>
      </c>
      <c r="F121">
        <v>245919</v>
      </c>
      <c r="G121">
        <v>261</v>
      </c>
      <c r="H121">
        <v>240158</v>
      </c>
      <c r="I121">
        <v>234751</v>
      </c>
      <c r="J121">
        <v>51</v>
      </c>
      <c r="K121">
        <v>75</v>
      </c>
      <c r="L121">
        <v>14</v>
      </c>
      <c r="M121">
        <v>3</v>
      </c>
      <c r="N121">
        <v>1</v>
      </c>
      <c r="O121">
        <v>245918</v>
      </c>
      <c r="P121">
        <v>343</v>
      </c>
      <c r="Q121">
        <v>343</v>
      </c>
      <c r="R121">
        <v>245050</v>
      </c>
      <c r="S121">
        <v>24591.98</v>
      </c>
      <c r="T121">
        <v>26.1</v>
      </c>
      <c r="U121">
        <v>24015.88</v>
      </c>
      <c r="V121">
        <v>23475.17</v>
      </c>
      <c r="W121">
        <v>5.0999999999999996</v>
      </c>
      <c r="X121">
        <v>7.5</v>
      </c>
      <c r="Y121">
        <v>1.4</v>
      </c>
      <c r="Z121">
        <v>0.3</v>
      </c>
      <c r="AA121">
        <v>0.1</v>
      </c>
      <c r="AB121">
        <v>24591.88</v>
      </c>
      <c r="AC121">
        <v>34.299999999999997</v>
      </c>
      <c r="AD121">
        <v>34.299999999999997</v>
      </c>
      <c r="AE121">
        <v>24505.08</v>
      </c>
      <c r="AF121">
        <v>13297.5</v>
      </c>
      <c r="AG121">
        <v>88317.4</v>
      </c>
      <c r="AH121">
        <v>13307.7</v>
      </c>
      <c r="AI121">
        <v>13302.5</v>
      </c>
      <c r="AJ121">
        <v>41784.5</v>
      </c>
      <c r="AK121">
        <v>117171.9</v>
      </c>
      <c r="AL121">
        <v>205862.9</v>
      </c>
      <c r="AM121">
        <v>490096.3</v>
      </c>
      <c r="AN121">
        <v>1462951.3</v>
      </c>
      <c r="AO121">
        <v>13297.5</v>
      </c>
      <c r="AP121">
        <v>87517.9</v>
      </c>
      <c r="AQ121">
        <v>87517.9</v>
      </c>
      <c r="AR121">
        <v>13297.4</v>
      </c>
      <c r="AS121">
        <v>33618.400000000001</v>
      </c>
      <c r="AT121">
        <v>436170.4</v>
      </c>
      <c r="AU121">
        <v>33631.4</v>
      </c>
      <c r="AV121">
        <v>33623.4</v>
      </c>
      <c r="AW121">
        <v>151255</v>
      </c>
      <c r="AX121">
        <v>620910.19999999995</v>
      </c>
      <c r="AY121">
        <v>860069.6</v>
      </c>
      <c r="AZ121">
        <v>2461204.2999999998</v>
      </c>
      <c r="BA121">
        <v>4478305.5</v>
      </c>
      <c r="BB121">
        <v>33618.400000000001</v>
      </c>
      <c r="BC121">
        <v>426995.5</v>
      </c>
      <c r="BD121">
        <v>426995.5</v>
      </c>
      <c r="BE121">
        <v>33618.699999999997</v>
      </c>
      <c r="BF121">
        <v>598.5</v>
      </c>
      <c r="BG121">
        <v>328434</v>
      </c>
      <c r="BH121">
        <v>601</v>
      </c>
      <c r="BI121">
        <v>598.6</v>
      </c>
      <c r="BJ121">
        <v>2343</v>
      </c>
      <c r="BK121">
        <v>491979.9</v>
      </c>
      <c r="BL121">
        <v>840.6</v>
      </c>
      <c r="BM121">
        <v>4505</v>
      </c>
      <c r="BN121">
        <v>11966.5</v>
      </c>
      <c r="BO121">
        <v>598.5</v>
      </c>
      <c r="BP121">
        <v>324952.59999999998</v>
      </c>
      <c r="BQ121">
        <v>324952.59999999998</v>
      </c>
      <c r="BR121">
        <v>598.6</v>
      </c>
    </row>
    <row r="122" spans="1:70" x14ac:dyDescent="0.25">
      <c r="A122" t="s">
        <v>158</v>
      </c>
      <c r="B122" t="s">
        <v>7</v>
      </c>
      <c r="C122" s="87">
        <v>43697.791226851848</v>
      </c>
      <c r="D122">
        <v>10</v>
      </c>
      <c r="E122">
        <v>0.11</v>
      </c>
      <c r="F122">
        <v>42073</v>
      </c>
      <c r="G122">
        <v>260</v>
      </c>
      <c r="H122">
        <v>4010</v>
      </c>
      <c r="I122">
        <v>40507</v>
      </c>
      <c r="J122">
        <v>35</v>
      </c>
      <c r="K122">
        <v>158</v>
      </c>
      <c r="L122">
        <v>20</v>
      </c>
      <c r="M122">
        <v>7</v>
      </c>
      <c r="N122">
        <v>2</v>
      </c>
      <c r="O122">
        <v>42071</v>
      </c>
      <c r="P122">
        <v>161</v>
      </c>
      <c r="Q122">
        <v>160</v>
      </c>
      <c r="R122">
        <v>21838</v>
      </c>
      <c r="S122">
        <v>4207.37</v>
      </c>
      <c r="T122">
        <v>26</v>
      </c>
      <c r="U122">
        <v>401.01</v>
      </c>
      <c r="V122">
        <v>4050.77</v>
      </c>
      <c r="W122">
        <v>3.5</v>
      </c>
      <c r="X122">
        <v>15.8</v>
      </c>
      <c r="Y122">
        <v>2</v>
      </c>
      <c r="Z122">
        <v>0.7</v>
      </c>
      <c r="AA122">
        <v>0.2</v>
      </c>
      <c r="AB122">
        <v>4207.17</v>
      </c>
      <c r="AC122">
        <v>16.100000000000001</v>
      </c>
      <c r="AD122">
        <v>16</v>
      </c>
      <c r="AE122">
        <v>2183.84</v>
      </c>
      <c r="AF122">
        <v>18153.7</v>
      </c>
      <c r="AG122">
        <v>105095</v>
      </c>
      <c r="AH122">
        <v>14059.5</v>
      </c>
      <c r="AI122">
        <v>18154.599999999999</v>
      </c>
      <c r="AJ122">
        <v>36830.699999999997</v>
      </c>
      <c r="AK122">
        <v>126556.2</v>
      </c>
      <c r="AL122">
        <v>206026</v>
      </c>
      <c r="AM122">
        <v>466747.3</v>
      </c>
      <c r="AN122">
        <v>1325846.5</v>
      </c>
      <c r="AO122">
        <v>18153.7</v>
      </c>
      <c r="AP122">
        <v>87758.6</v>
      </c>
      <c r="AQ122">
        <v>87742.2</v>
      </c>
      <c r="AR122">
        <v>18076.3</v>
      </c>
      <c r="AS122">
        <v>35550.5</v>
      </c>
      <c r="AT122">
        <v>520889.9</v>
      </c>
      <c r="AU122">
        <v>34251.300000000003</v>
      </c>
      <c r="AV122">
        <v>35548.6</v>
      </c>
      <c r="AW122">
        <v>173436.79999999999</v>
      </c>
      <c r="AX122">
        <v>613794</v>
      </c>
      <c r="AY122">
        <v>919813.8</v>
      </c>
      <c r="AZ122">
        <v>1518633.9</v>
      </c>
      <c r="BA122">
        <v>6530319</v>
      </c>
      <c r="BB122">
        <v>35550.5</v>
      </c>
      <c r="BC122">
        <v>439379.3</v>
      </c>
      <c r="BD122">
        <v>439063.9</v>
      </c>
      <c r="BE122">
        <v>35513.4</v>
      </c>
      <c r="BF122">
        <v>8.6</v>
      </c>
      <c r="BG122">
        <v>315329.5</v>
      </c>
      <c r="BH122">
        <v>501.6</v>
      </c>
      <c r="BI122">
        <v>6.3</v>
      </c>
      <c r="BJ122">
        <v>48.6</v>
      </c>
      <c r="BK122">
        <v>88.8</v>
      </c>
      <c r="BL122">
        <v>1042.2</v>
      </c>
      <c r="BM122">
        <v>2294.8000000000002</v>
      </c>
      <c r="BN122">
        <v>188452.6</v>
      </c>
      <c r="BO122">
        <v>8.6</v>
      </c>
      <c r="BP122">
        <v>323821.90000000002</v>
      </c>
      <c r="BQ122">
        <v>323814.09999999998</v>
      </c>
      <c r="BR122">
        <v>96.4</v>
      </c>
    </row>
    <row r="123" spans="1:70" x14ac:dyDescent="0.25">
      <c r="A123" t="s">
        <v>159</v>
      </c>
      <c r="B123" t="s">
        <v>10</v>
      </c>
      <c r="C123" s="87">
        <v>43697.792222222219</v>
      </c>
      <c r="D123">
        <v>10</v>
      </c>
      <c r="E123">
        <v>0.04</v>
      </c>
      <c r="F123">
        <v>19706</v>
      </c>
      <c r="G123">
        <v>997</v>
      </c>
      <c r="H123">
        <v>243</v>
      </c>
      <c r="I123">
        <v>812</v>
      </c>
      <c r="J123">
        <v>17388</v>
      </c>
      <c r="K123">
        <v>191</v>
      </c>
      <c r="L123">
        <v>35</v>
      </c>
      <c r="M123">
        <v>0</v>
      </c>
      <c r="N123">
        <v>1</v>
      </c>
      <c r="O123">
        <v>19705</v>
      </c>
      <c r="P123">
        <v>109</v>
      </c>
      <c r="Q123">
        <v>109</v>
      </c>
      <c r="R123">
        <v>10138</v>
      </c>
      <c r="S123">
        <v>1970.89</v>
      </c>
      <c r="T123">
        <v>99.71</v>
      </c>
      <c r="U123">
        <v>24.3</v>
      </c>
      <c r="V123">
        <v>81.209999999999994</v>
      </c>
      <c r="W123">
        <v>1739.05</v>
      </c>
      <c r="X123">
        <v>19.100000000000001</v>
      </c>
      <c r="Y123">
        <v>3.5</v>
      </c>
      <c r="Z123">
        <v>0</v>
      </c>
      <c r="AA123">
        <v>0.1</v>
      </c>
      <c r="AB123">
        <v>1970.79</v>
      </c>
      <c r="AC123">
        <v>10.9</v>
      </c>
      <c r="AD123">
        <v>10.9</v>
      </c>
      <c r="AE123">
        <v>1013.95</v>
      </c>
      <c r="AF123">
        <v>36833.699999999997</v>
      </c>
      <c r="AG123">
        <v>68642.600000000006</v>
      </c>
      <c r="AH123">
        <v>13578.2</v>
      </c>
      <c r="AI123">
        <v>17991.2</v>
      </c>
      <c r="AJ123">
        <v>36836.1</v>
      </c>
      <c r="AK123">
        <v>115995.8</v>
      </c>
      <c r="AL123">
        <v>192455.9</v>
      </c>
      <c r="AM123" t="s">
        <v>166</v>
      </c>
      <c r="AN123">
        <v>1179800.1000000001</v>
      </c>
      <c r="AO123">
        <v>36833.699999999997</v>
      </c>
      <c r="AP123">
        <v>88663.5</v>
      </c>
      <c r="AQ123">
        <v>88663.5</v>
      </c>
      <c r="AR123">
        <v>36830.800000000003</v>
      </c>
      <c r="AS123">
        <v>181992.2</v>
      </c>
      <c r="AT123">
        <v>366603.5</v>
      </c>
      <c r="AU123">
        <v>33923.9</v>
      </c>
      <c r="AV123">
        <v>35541.1</v>
      </c>
      <c r="AW123">
        <v>182017.1</v>
      </c>
      <c r="AX123">
        <v>665802.69999999995</v>
      </c>
      <c r="AY123">
        <v>1300535.5</v>
      </c>
      <c r="AZ123" t="s">
        <v>166</v>
      </c>
      <c r="BA123">
        <v>4639822.5</v>
      </c>
      <c r="BB123">
        <v>181992</v>
      </c>
      <c r="BC123">
        <v>442336.9</v>
      </c>
      <c r="BD123">
        <v>442336.9</v>
      </c>
      <c r="BE123">
        <v>182021.7</v>
      </c>
      <c r="BF123">
        <v>8.1</v>
      </c>
      <c r="BG123">
        <v>37.9</v>
      </c>
      <c r="BH123">
        <v>581.4</v>
      </c>
      <c r="BI123">
        <v>44.3</v>
      </c>
      <c r="BJ123">
        <v>5.0999999999999996</v>
      </c>
      <c r="BK123">
        <v>58.4</v>
      </c>
      <c r="BL123">
        <v>69.7</v>
      </c>
      <c r="BM123" t="s">
        <v>166</v>
      </c>
      <c r="BN123">
        <v>94.8</v>
      </c>
      <c r="BO123">
        <v>8.1</v>
      </c>
      <c r="BP123">
        <v>326782.59999999998</v>
      </c>
      <c r="BQ123">
        <v>326782.59999999998</v>
      </c>
      <c r="BR123">
        <v>93.6</v>
      </c>
    </row>
    <row r="124" spans="1:70" x14ac:dyDescent="0.25">
      <c r="A124" t="s">
        <v>160</v>
      </c>
      <c r="B124" t="s">
        <v>12</v>
      </c>
      <c r="C124" s="87">
        <v>43697.793229166666</v>
      </c>
      <c r="D124">
        <v>10</v>
      </c>
      <c r="E124">
        <v>7.0000000000000007E-2</v>
      </c>
      <c r="F124">
        <v>25540</v>
      </c>
      <c r="G124">
        <v>21298</v>
      </c>
      <c r="H124">
        <v>124</v>
      </c>
      <c r="I124">
        <v>459</v>
      </c>
      <c r="J124">
        <v>185</v>
      </c>
      <c r="K124">
        <v>23030</v>
      </c>
      <c r="L124">
        <v>1802</v>
      </c>
      <c r="M124">
        <v>31</v>
      </c>
      <c r="N124">
        <v>5</v>
      </c>
      <c r="O124">
        <v>25535</v>
      </c>
      <c r="P124">
        <v>66</v>
      </c>
      <c r="Q124">
        <v>66</v>
      </c>
      <c r="R124">
        <v>12903</v>
      </c>
      <c r="S124">
        <v>2554.09</v>
      </c>
      <c r="T124">
        <v>2129.88</v>
      </c>
      <c r="U124">
        <v>12.4</v>
      </c>
      <c r="V124">
        <v>45.9</v>
      </c>
      <c r="W124">
        <v>18.5</v>
      </c>
      <c r="X124">
        <v>2303.08</v>
      </c>
      <c r="Y124">
        <v>180.21</v>
      </c>
      <c r="Z124">
        <v>3.1</v>
      </c>
      <c r="AA124">
        <v>0.5</v>
      </c>
      <c r="AB124">
        <v>2553.59</v>
      </c>
      <c r="AC124">
        <v>6.6</v>
      </c>
      <c r="AD124">
        <v>6.6</v>
      </c>
      <c r="AE124">
        <v>1290.3499999999999</v>
      </c>
      <c r="AF124">
        <v>127990.3</v>
      </c>
      <c r="AG124">
        <v>127800.7</v>
      </c>
      <c r="AH124">
        <v>13473.8</v>
      </c>
      <c r="AI124">
        <v>17825.3</v>
      </c>
      <c r="AJ124">
        <v>36340.1</v>
      </c>
      <c r="AK124">
        <v>128390.5</v>
      </c>
      <c r="AL124">
        <v>175899.9</v>
      </c>
      <c r="AM124">
        <v>482624.6</v>
      </c>
      <c r="AN124">
        <v>1033638.4</v>
      </c>
      <c r="AO124">
        <v>127988.7</v>
      </c>
      <c r="AP124">
        <v>86582.9</v>
      </c>
      <c r="AQ124">
        <v>86582.9</v>
      </c>
      <c r="AR124">
        <v>127949.8</v>
      </c>
      <c r="AS124">
        <v>674543.6</v>
      </c>
      <c r="AT124">
        <v>674701.9</v>
      </c>
      <c r="AU124">
        <v>33349.9</v>
      </c>
      <c r="AV124">
        <v>35148.800000000003</v>
      </c>
      <c r="AW124">
        <v>179379.20000000001</v>
      </c>
      <c r="AX124">
        <v>681603.6</v>
      </c>
      <c r="AY124">
        <v>868348</v>
      </c>
      <c r="AZ124">
        <v>2867024.8</v>
      </c>
      <c r="BA124">
        <v>4905101.5</v>
      </c>
      <c r="BB124">
        <v>674506.7</v>
      </c>
      <c r="BC124">
        <v>425874.9</v>
      </c>
      <c r="BD124">
        <v>425874.9</v>
      </c>
      <c r="BE124">
        <v>673550.4</v>
      </c>
      <c r="BF124">
        <v>4</v>
      </c>
      <c r="BG124">
        <v>2.5</v>
      </c>
      <c r="BH124">
        <v>551.29999999999995</v>
      </c>
      <c r="BI124">
        <v>29.9</v>
      </c>
      <c r="BJ124">
        <v>4.9000000000000004</v>
      </c>
      <c r="BK124">
        <v>2.6</v>
      </c>
      <c r="BL124">
        <v>12.3</v>
      </c>
      <c r="BM124">
        <v>17.8</v>
      </c>
      <c r="BN124">
        <v>159.5</v>
      </c>
      <c r="BO124">
        <v>4</v>
      </c>
      <c r="BP124">
        <v>320209.09999999998</v>
      </c>
      <c r="BQ124">
        <v>320209.09999999998</v>
      </c>
      <c r="BR124">
        <v>100.8</v>
      </c>
    </row>
    <row r="125" spans="1:70" x14ac:dyDescent="0.25">
      <c r="A125" t="s">
        <v>161</v>
      </c>
      <c r="B125" t="s">
        <v>14</v>
      </c>
      <c r="C125" s="87">
        <v>43697.794224537036</v>
      </c>
      <c r="D125">
        <v>10</v>
      </c>
      <c r="E125">
        <v>0.04</v>
      </c>
      <c r="F125">
        <v>15713</v>
      </c>
      <c r="G125">
        <v>698</v>
      </c>
      <c r="H125">
        <v>119</v>
      </c>
      <c r="I125">
        <v>239</v>
      </c>
      <c r="J125">
        <v>66</v>
      </c>
      <c r="K125">
        <v>666</v>
      </c>
      <c r="L125">
        <v>12553</v>
      </c>
      <c r="M125">
        <v>21</v>
      </c>
      <c r="N125">
        <v>3</v>
      </c>
      <c r="O125">
        <v>15710</v>
      </c>
      <c r="P125">
        <v>143</v>
      </c>
      <c r="Q125">
        <v>142</v>
      </c>
      <c r="R125">
        <v>8031</v>
      </c>
      <c r="S125">
        <v>1571.45</v>
      </c>
      <c r="T125">
        <v>69.81</v>
      </c>
      <c r="U125">
        <v>11.9</v>
      </c>
      <c r="V125">
        <v>23.9</v>
      </c>
      <c r="W125">
        <v>6.6</v>
      </c>
      <c r="X125">
        <v>66.61</v>
      </c>
      <c r="Y125">
        <v>1255.42</v>
      </c>
      <c r="Z125">
        <v>2.1</v>
      </c>
      <c r="AA125">
        <v>0.3</v>
      </c>
      <c r="AB125">
        <v>1571.15</v>
      </c>
      <c r="AC125">
        <v>14.3</v>
      </c>
      <c r="AD125">
        <v>14.2</v>
      </c>
      <c r="AE125">
        <v>803.18</v>
      </c>
      <c r="AF125">
        <v>230040.7</v>
      </c>
      <c r="AG125">
        <v>127976.6</v>
      </c>
      <c r="AH125">
        <v>13397.8</v>
      </c>
      <c r="AI125">
        <v>15922.5</v>
      </c>
      <c r="AJ125">
        <v>36527.4</v>
      </c>
      <c r="AK125">
        <v>130096</v>
      </c>
      <c r="AL125">
        <v>232964.5</v>
      </c>
      <c r="AM125">
        <v>457121.3</v>
      </c>
      <c r="AN125">
        <v>1174991.8</v>
      </c>
      <c r="AO125">
        <v>230037.9</v>
      </c>
      <c r="AP125">
        <v>87933.5</v>
      </c>
      <c r="AQ125">
        <v>87916.800000000003</v>
      </c>
      <c r="AR125">
        <v>229882.2</v>
      </c>
      <c r="AS125">
        <v>866696.9</v>
      </c>
      <c r="AT125">
        <v>657870.6</v>
      </c>
      <c r="AU125">
        <v>33675.699999999997</v>
      </c>
      <c r="AV125">
        <v>34985.699999999997</v>
      </c>
      <c r="AW125">
        <v>180567</v>
      </c>
      <c r="AX125">
        <v>691863.5</v>
      </c>
      <c r="AY125">
        <v>949762.4</v>
      </c>
      <c r="AZ125">
        <v>1920011.6</v>
      </c>
      <c r="BA125">
        <v>4934593</v>
      </c>
      <c r="BB125">
        <v>866615.4</v>
      </c>
      <c r="BC125">
        <v>436896.6</v>
      </c>
      <c r="BD125">
        <v>436830.3</v>
      </c>
      <c r="BE125">
        <v>863211</v>
      </c>
      <c r="BF125">
        <v>9.1999999999999993</v>
      </c>
      <c r="BG125">
        <v>285.5</v>
      </c>
      <c r="BH125">
        <v>547.9</v>
      </c>
      <c r="BI125">
        <v>86.1</v>
      </c>
      <c r="BJ125">
        <v>19.7</v>
      </c>
      <c r="BK125">
        <v>200.5</v>
      </c>
      <c r="BL125">
        <v>2.9</v>
      </c>
      <c r="BM125">
        <v>-0.9</v>
      </c>
      <c r="BN125">
        <v>1175.5999999999999</v>
      </c>
      <c r="BO125">
        <v>9.1</v>
      </c>
      <c r="BP125">
        <v>324618.59999999998</v>
      </c>
      <c r="BQ125">
        <v>324605.59999999998</v>
      </c>
      <c r="BR125">
        <v>108.6</v>
      </c>
    </row>
    <row r="126" spans="1:70" x14ac:dyDescent="0.25">
      <c r="A126" t="s">
        <v>162</v>
      </c>
      <c r="B126" t="s">
        <v>16</v>
      </c>
      <c r="C126" s="87">
        <v>43697.795219907406</v>
      </c>
      <c r="D126">
        <v>10</v>
      </c>
      <c r="E126">
        <v>0.08</v>
      </c>
      <c r="F126">
        <v>13191</v>
      </c>
      <c r="G126">
        <v>285</v>
      </c>
      <c r="H126">
        <v>64</v>
      </c>
      <c r="I126">
        <v>108</v>
      </c>
      <c r="J126">
        <v>22</v>
      </c>
      <c r="K126">
        <v>218</v>
      </c>
      <c r="L126">
        <v>522</v>
      </c>
      <c r="M126">
        <v>11472</v>
      </c>
      <c r="N126">
        <v>360</v>
      </c>
      <c r="O126">
        <v>12831</v>
      </c>
      <c r="P126">
        <v>109</v>
      </c>
      <c r="Q126">
        <v>108</v>
      </c>
      <c r="R126">
        <v>7622</v>
      </c>
      <c r="S126">
        <v>1319.35</v>
      </c>
      <c r="T126">
        <v>28.51</v>
      </c>
      <c r="U126">
        <v>6.4</v>
      </c>
      <c r="V126">
        <v>10.8</v>
      </c>
      <c r="W126">
        <v>2.2000000000000002</v>
      </c>
      <c r="X126">
        <v>21.8</v>
      </c>
      <c r="Y126">
        <v>52.21</v>
      </c>
      <c r="Z126">
        <v>1147.42</v>
      </c>
      <c r="AA126">
        <v>36.01</v>
      </c>
      <c r="AB126">
        <v>1283.3499999999999</v>
      </c>
      <c r="AC126">
        <v>10.9</v>
      </c>
      <c r="AD126">
        <v>10.8</v>
      </c>
      <c r="AE126">
        <v>762.35</v>
      </c>
      <c r="AF126">
        <v>592866.9</v>
      </c>
      <c r="AG126">
        <v>123912.3</v>
      </c>
      <c r="AH126">
        <v>13596.5</v>
      </c>
      <c r="AI126">
        <v>15032.8</v>
      </c>
      <c r="AJ126">
        <v>35535.1</v>
      </c>
      <c r="AK126">
        <v>128005.8</v>
      </c>
      <c r="AL126">
        <v>230102.3</v>
      </c>
      <c r="AM126">
        <v>593337.80000000005</v>
      </c>
      <c r="AN126">
        <v>1148038</v>
      </c>
      <c r="AO126">
        <v>592654.4</v>
      </c>
      <c r="AP126">
        <v>86816.7</v>
      </c>
      <c r="AQ126">
        <v>86777.5</v>
      </c>
      <c r="AR126">
        <v>592834.30000000005</v>
      </c>
      <c r="AS126">
        <v>2428086.2999999998</v>
      </c>
      <c r="AT126">
        <v>585639.69999999995</v>
      </c>
      <c r="AU126">
        <v>33163.5</v>
      </c>
      <c r="AV126">
        <v>33876.6</v>
      </c>
      <c r="AW126">
        <v>182839.3</v>
      </c>
      <c r="AX126">
        <v>667849.1</v>
      </c>
      <c r="AY126">
        <v>932737.5</v>
      </c>
      <c r="AZ126">
        <v>2468058.5</v>
      </c>
      <c r="BA126">
        <v>5006081</v>
      </c>
      <c r="BB126">
        <v>2413114.5</v>
      </c>
      <c r="BC126">
        <v>434978.1</v>
      </c>
      <c r="BD126">
        <v>434966.6</v>
      </c>
      <c r="BE126">
        <v>2428138</v>
      </c>
      <c r="BF126">
        <v>41.1</v>
      </c>
      <c r="BG126">
        <v>575</v>
      </c>
      <c r="BH126">
        <v>551.79999999999995</v>
      </c>
      <c r="BI126">
        <v>158.6</v>
      </c>
      <c r="BJ126">
        <v>158.9</v>
      </c>
      <c r="BK126">
        <v>447.5</v>
      </c>
      <c r="BL126">
        <v>77.599999999999994</v>
      </c>
      <c r="BM126">
        <v>32.799999999999997</v>
      </c>
      <c r="BN126">
        <v>72.099999999999994</v>
      </c>
      <c r="BO126">
        <v>40.6</v>
      </c>
      <c r="BP126">
        <v>319878.2</v>
      </c>
      <c r="BQ126">
        <v>319930.8</v>
      </c>
      <c r="BR126">
        <v>139.80000000000001</v>
      </c>
    </row>
    <row r="127" spans="1:70" x14ac:dyDescent="0.25">
      <c r="A127" t="s">
        <v>163</v>
      </c>
      <c r="B127" t="s">
        <v>18</v>
      </c>
      <c r="C127" s="87">
        <v>43697.796226851853</v>
      </c>
      <c r="D127">
        <v>10</v>
      </c>
      <c r="E127">
        <v>0.92</v>
      </c>
      <c r="F127">
        <v>28903</v>
      </c>
      <c r="G127">
        <v>298</v>
      </c>
      <c r="H127">
        <v>54</v>
      </c>
      <c r="I127">
        <v>106</v>
      </c>
      <c r="J127">
        <v>34</v>
      </c>
      <c r="K127">
        <v>209</v>
      </c>
      <c r="L127">
        <v>266</v>
      </c>
      <c r="M127">
        <v>128</v>
      </c>
      <c r="N127">
        <v>21995</v>
      </c>
      <c r="O127">
        <v>6908</v>
      </c>
      <c r="P127">
        <v>154</v>
      </c>
      <c r="Q127">
        <v>135</v>
      </c>
      <c r="R127">
        <v>16426</v>
      </c>
      <c r="S127">
        <v>2890.41</v>
      </c>
      <c r="T127">
        <v>29.8</v>
      </c>
      <c r="U127">
        <v>5.4</v>
      </c>
      <c r="V127">
        <v>10.6</v>
      </c>
      <c r="W127">
        <v>3.4</v>
      </c>
      <c r="X127">
        <v>20.9</v>
      </c>
      <c r="Y127">
        <v>26.6</v>
      </c>
      <c r="Z127">
        <v>12.8</v>
      </c>
      <c r="AA127">
        <v>2199.59</v>
      </c>
      <c r="AB127">
        <v>690.83</v>
      </c>
      <c r="AC127">
        <v>15.4</v>
      </c>
      <c r="AD127">
        <v>13.5</v>
      </c>
      <c r="AE127">
        <v>1642.66</v>
      </c>
      <c r="AF127">
        <v>1181783.1000000001</v>
      </c>
      <c r="AG127">
        <v>123377.5</v>
      </c>
      <c r="AH127">
        <v>13349.2</v>
      </c>
      <c r="AI127">
        <v>14343</v>
      </c>
      <c r="AJ127">
        <v>35600.400000000001</v>
      </c>
      <c r="AK127">
        <v>126830.1</v>
      </c>
      <c r="AL127">
        <v>228943.8</v>
      </c>
      <c r="AM127">
        <v>595697.9</v>
      </c>
      <c r="AN127">
        <v>1177803.5</v>
      </c>
      <c r="AO127">
        <v>2340996</v>
      </c>
      <c r="AP127">
        <v>86849.7</v>
      </c>
      <c r="AQ127">
        <v>86573.4</v>
      </c>
      <c r="AR127">
        <v>1180453</v>
      </c>
      <c r="AS127">
        <v>5121918</v>
      </c>
      <c r="AT127">
        <v>551818.4</v>
      </c>
      <c r="AU127">
        <v>33160.400000000001</v>
      </c>
      <c r="AV127">
        <v>35816.6</v>
      </c>
      <c r="AW127">
        <v>180401.7</v>
      </c>
      <c r="AX127">
        <v>642482.30000000005</v>
      </c>
      <c r="AY127">
        <v>912115.9</v>
      </c>
      <c r="AZ127">
        <v>2492910.5</v>
      </c>
      <c r="BA127">
        <v>5013134.5</v>
      </c>
      <c r="BB127">
        <v>10464258</v>
      </c>
      <c r="BC127">
        <v>435857.9</v>
      </c>
      <c r="BD127">
        <v>430946.4</v>
      </c>
      <c r="BE127">
        <v>5084594</v>
      </c>
      <c r="BF127">
        <v>85.9</v>
      </c>
      <c r="BG127">
        <v>599</v>
      </c>
      <c r="BH127">
        <v>546.79999999999995</v>
      </c>
      <c r="BI127">
        <v>70.599999999999994</v>
      </c>
      <c r="BJ127">
        <v>111.4</v>
      </c>
      <c r="BK127">
        <v>430.9</v>
      </c>
      <c r="BL127">
        <v>89.3</v>
      </c>
      <c r="BM127">
        <v>117.2</v>
      </c>
      <c r="BN127">
        <v>50.7</v>
      </c>
      <c r="BO127">
        <v>290.3</v>
      </c>
      <c r="BP127">
        <v>320110.90000000002</v>
      </c>
      <c r="BQ127">
        <v>320186.8</v>
      </c>
      <c r="BR127">
        <v>169.3</v>
      </c>
    </row>
    <row r="128" spans="1:70" x14ac:dyDescent="0.25">
      <c r="A128" t="s">
        <v>164</v>
      </c>
      <c r="B128" t="s">
        <v>20</v>
      </c>
      <c r="C128" s="87">
        <v>43697.789224537039</v>
      </c>
      <c r="D128">
        <v>10</v>
      </c>
      <c r="E128">
        <v>0.02</v>
      </c>
      <c r="F128">
        <v>11545</v>
      </c>
      <c r="G128">
        <v>10905</v>
      </c>
      <c r="H128">
        <v>22</v>
      </c>
      <c r="I128">
        <v>69</v>
      </c>
      <c r="J128">
        <v>52</v>
      </c>
      <c r="K128">
        <v>1857</v>
      </c>
      <c r="L128">
        <v>67</v>
      </c>
      <c r="M128">
        <v>5</v>
      </c>
      <c r="N128">
        <v>1</v>
      </c>
      <c r="O128">
        <v>11544</v>
      </c>
      <c r="P128">
        <v>10981</v>
      </c>
      <c r="Q128">
        <v>10981</v>
      </c>
      <c r="R128">
        <v>331</v>
      </c>
      <c r="S128">
        <v>1154.6099999999999</v>
      </c>
      <c r="T128">
        <v>1090.5999999999999</v>
      </c>
      <c r="U128">
        <v>2.2000000000000002</v>
      </c>
      <c r="V128">
        <v>6.9</v>
      </c>
      <c r="W128">
        <v>5.2</v>
      </c>
      <c r="X128">
        <v>185.72</v>
      </c>
      <c r="Y128">
        <v>6.7</v>
      </c>
      <c r="Z128">
        <v>0.5</v>
      </c>
      <c r="AA128">
        <v>0.1</v>
      </c>
      <c r="AB128">
        <v>1154.51</v>
      </c>
      <c r="AC128">
        <v>1098.2</v>
      </c>
      <c r="AD128">
        <v>1098.2</v>
      </c>
      <c r="AE128">
        <v>33.1</v>
      </c>
      <c r="AF128">
        <v>86996.2</v>
      </c>
      <c r="AG128">
        <v>87057.3</v>
      </c>
      <c r="AH128">
        <v>16136.7</v>
      </c>
      <c r="AI128">
        <v>17127.2</v>
      </c>
      <c r="AJ128">
        <v>42136.5</v>
      </c>
      <c r="AK128">
        <v>113226</v>
      </c>
      <c r="AL128">
        <v>197685.2</v>
      </c>
      <c r="AM128">
        <v>697848.7</v>
      </c>
      <c r="AN128">
        <v>1287511.1000000001</v>
      </c>
      <c r="AO128">
        <v>86996.2</v>
      </c>
      <c r="AP128">
        <v>87062</v>
      </c>
      <c r="AQ128">
        <v>87062</v>
      </c>
      <c r="AR128">
        <v>13847.3</v>
      </c>
      <c r="AS128">
        <v>431292.4</v>
      </c>
      <c r="AT128">
        <v>432315</v>
      </c>
      <c r="AU128">
        <v>34485.1</v>
      </c>
      <c r="AV128">
        <v>38154.699999999997</v>
      </c>
      <c r="AW128">
        <v>183088.2</v>
      </c>
      <c r="AX128">
        <v>609526.19999999995</v>
      </c>
      <c r="AY128">
        <v>963078.5</v>
      </c>
      <c r="AZ128">
        <v>2745085.8</v>
      </c>
      <c r="BA128">
        <v>6741231</v>
      </c>
      <c r="BB128">
        <v>431291.4</v>
      </c>
      <c r="BC128">
        <v>432359.6</v>
      </c>
      <c r="BD128">
        <v>432359.6</v>
      </c>
      <c r="BE128">
        <v>31136.9</v>
      </c>
      <c r="BF128">
        <v>323699.7</v>
      </c>
      <c r="BG128">
        <v>323958.09999999998</v>
      </c>
      <c r="BH128">
        <v>341.5</v>
      </c>
      <c r="BI128">
        <v>34.799999999999997</v>
      </c>
      <c r="BJ128">
        <v>332.6</v>
      </c>
      <c r="BK128">
        <v>569628.30000000005</v>
      </c>
      <c r="BL128">
        <v>1329124.3</v>
      </c>
      <c r="BM128">
        <v>1501689.3</v>
      </c>
      <c r="BN128">
        <v>4529.2</v>
      </c>
      <c r="BO128">
        <v>323699.90000000002</v>
      </c>
      <c r="BP128">
        <v>323993.7</v>
      </c>
      <c r="BQ128">
        <v>323993.7</v>
      </c>
      <c r="BR128">
        <v>132.30000000000001</v>
      </c>
    </row>
    <row r="129" spans="1:70" x14ac:dyDescent="0.25">
      <c r="A129" t="s">
        <v>165</v>
      </c>
      <c r="B129" t="s">
        <v>22</v>
      </c>
      <c r="C129" s="87">
        <v>43697.790231481478</v>
      </c>
      <c r="D129">
        <v>10</v>
      </c>
      <c r="E129">
        <v>0.53</v>
      </c>
      <c r="F129">
        <v>233002</v>
      </c>
      <c r="G129">
        <v>205</v>
      </c>
      <c r="H129">
        <v>227990</v>
      </c>
      <c r="I129">
        <v>223155</v>
      </c>
      <c r="J129">
        <v>57</v>
      </c>
      <c r="K129">
        <v>52</v>
      </c>
      <c r="L129">
        <v>10</v>
      </c>
      <c r="M129">
        <v>1</v>
      </c>
      <c r="N129">
        <v>0</v>
      </c>
      <c r="O129">
        <v>233002</v>
      </c>
      <c r="P129">
        <v>189</v>
      </c>
      <c r="Q129">
        <v>189</v>
      </c>
      <c r="R129">
        <v>232433</v>
      </c>
      <c r="S129">
        <v>23300.240000000002</v>
      </c>
      <c r="T129">
        <v>20.5</v>
      </c>
      <c r="U129">
        <v>22799.040000000001</v>
      </c>
      <c r="V129">
        <v>22315.54</v>
      </c>
      <c r="W129">
        <v>5.7</v>
      </c>
      <c r="X129">
        <v>5.2</v>
      </c>
      <c r="Y129">
        <v>1</v>
      </c>
      <c r="Z129">
        <v>0.1</v>
      </c>
      <c r="AA129">
        <v>0</v>
      </c>
      <c r="AB129">
        <v>23300.240000000002</v>
      </c>
      <c r="AC129">
        <v>18.899999999999999</v>
      </c>
      <c r="AD129">
        <v>18.899999999999999</v>
      </c>
      <c r="AE129">
        <v>23243.34</v>
      </c>
      <c r="AF129">
        <v>13231.6</v>
      </c>
      <c r="AG129">
        <v>87471.9</v>
      </c>
      <c r="AH129">
        <v>13242.5</v>
      </c>
      <c r="AI129">
        <v>13241.7</v>
      </c>
      <c r="AJ129">
        <v>44788.800000000003</v>
      </c>
      <c r="AK129">
        <v>116284.5</v>
      </c>
      <c r="AL129">
        <v>190597.4</v>
      </c>
      <c r="AM129">
        <v>573093.5</v>
      </c>
      <c r="AN129" t="s">
        <v>166</v>
      </c>
      <c r="AO129">
        <v>13231.6</v>
      </c>
      <c r="AP129">
        <v>87482.4</v>
      </c>
      <c r="AQ129">
        <v>87482.4</v>
      </c>
      <c r="AR129">
        <v>13231.9</v>
      </c>
      <c r="AS129">
        <v>33464.9</v>
      </c>
      <c r="AT129">
        <v>432739.9</v>
      </c>
      <c r="AU129">
        <v>33478</v>
      </c>
      <c r="AV129">
        <v>33473.9</v>
      </c>
      <c r="AW129">
        <v>153000</v>
      </c>
      <c r="AX129">
        <v>605773.6</v>
      </c>
      <c r="AY129">
        <v>706595.9</v>
      </c>
      <c r="AZ129">
        <v>1055402.8</v>
      </c>
      <c r="BA129" t="s">
        <v>166</v>
      </c>
      <c r="BB129">
        <v>33464.9</v>
      </c>
      <c r="BC129">
        <v>435424.2</v>
      </c>
      <c r="BD129">
        <v>435424.2</v>
      </c>
      <c r="BE129">
        <v>33465.300000000003</v>
      </c>
      <c r="BF129">
        <v>597.5</v>
      </c>
      <c r="BG129">
        <v>322098.09999999998</v>
      </c>
      <c r="BH129">
        <v>600</v>
      </c>
      <c r="BI129">
        <v>598.20000000000005</v>
      </c>
      <c r="BJ129">
        <v>2451.1</v>
      </c>
      <c r="BK129">
        <v>485686.1</v>
      </c>
      <c r="BL129">
        <v>10885</v>
      </c>
      <c r="BM129">
        <v>3437.7</v>
      </c>
      <c r="BN129" t="s">
        <v>166</v>
      </c>
      <c r="BO129">
        <v>597.5</v>
      </c>
      <c r="BP129">
        <v>323335.40000000002</v>
      </c>
      <c r="BQ129">
        <v>323335.40000000002</v>
      </c>
      <c r="BR129">
        <v>597.6</v>
      </c>
    </row>
    <row r="130" spans="1:70" x14ac:dyDescent="0.25">
      <c r="A130" t="s">
        <v>1847</v>
      </c>
      <c r="B130" t="s">
        <v>1848</v>
      </c>
      <c r="C130" s="87">
        <v>43682.903032407405</v>
      </c>
      <c r="D130">
        <v>10</v>
      </c>
      <c r="E130">
        <v>0</v>
      </c>
      <c r="F130">
        <v>1399</v>
      </c>
      <c r="G130">
        <v>36</v>
      </c>
      <c r="H130">
        <v>198</v>
      </c>
      <c r="I130">
        <v>96</v>
      </c>
      <c r="J130">
        <v>29</v>
      </c>
      <c r="K130">
        <v>27</v>
      </c>
      <c r="L130">
        <v>47</v>
      </c>
      <c r="M130">
        <v>35</v>
      </c>
      <c r="N130">
        <v>206</v>
      </c>
      <c r="O130">
        <v>1193</v>
      </c>
      <c r="P130">
        <v>56</v>
      </c>
      <c r="Q130">
        <v>55</v>
      </c>
      <c r="R130">
        <v>1205</v>
      </c>
      <c r="S130">
        <v>139.9</v>
      </c>
      <c r="T130">
        <v>3.6</v>
      </c>
      <c r="U130">
        <v>19.8</v>
      </c>
      <c r="V130">
        <v>9.6</v>
      </c>
      <c r="W130">
        <v>2.9</v>
      </c>
      <c r="X130">
        <v>2.7</v>
      </c>
      <c r="Y130">
        <v>4.7</v>
      </c>
      <c r="Z130">
        <v>3.5</v>
      </c>
      <c r="AA130">
        <v>20.6</v>
      </c>
      <c r="AB130">
        <v>119.3</v>
      </c>
      <c r="AC130">
        <v>5.6</v>
      </c>
      <c r="AD130">
        <v>5.5</v>
      </c>
      <c r="AE130">
        <v>120.5</v>
      </c>
      <c r="AF130">
        <v>12282.5</v>
      </c>
      <c r="AG130">
        <v>125153</v>
      </c>
      <c r="AH130">
        <v>11868.5</v>
      </c>
      <c r="AI130">
        <v>15843</v>
      </c>
      <c r="AJ130">
        <v>41034.6</v>
      </c>
      <c r="AK130">
        <v>129025.8</v>
      </c>
      <c r="AL130">
        <v>228120.3</v>
      </c>
      <c r="AM130">
        <v>591468.9</v>
      </c>
      <c r="AN130">
        <v>1169301.3</v>
      </c>
      <c r="AO130">
        <v>8842.5</v>
      </c>
      <c r="AP130">
        <v>181828.4</v>
      </c>
      <c r="AQ130">
        <v>180263.6</v>
      </c>
      <c r="AR130">
        <v>13156.9</v>
      </c>
      <c r="AS130">
        <v>30560.3</v>
      </c>
      <c r="AT130">
        <v>553858.80000000005</v>
      </c>
      <c r="AU130">
        <v>31834.3</v>
      </c>
      <c r="AV130">
        <v>36287.800000000003</v>
      </c>
      <c r="AW130">
        <v>195974.7</v>
      </c>
      <c r="AX130">
        <v>650288.19999999995</v>
      </c>
      <c r="AY130">
        <v>876100.9</v>
      </c>
      <c r="AZ130">
        <v>2550075</v>
      </c>
      <c r="BA130">
        <v>4902309</v>
      </c>
      <c r="BB130">
        <v>22278.6</v>
      </c>
      <c r="BC130">
        <v>174224.7</v>
      </c>
      <c r="BD130">
        <v>169329.4</v>
      </c>
      <c r="BE130">
        <v>32018</v>
      </c>
      <c r="BF130">
        <v>361.1</v>
      </c>
      <c r="BG130">
        <v>5350.5</v>
      </c>
      <c r="BH130">
        <v>496.5</v>
      </c>
      <c r="BI130">
        <v>476.6</v>
      </c>
      <c r="BJ130">
        <v>2386.1999999999998</v>
      </c>
      <c r="BK130">
        <v>5946.9</v>
      </c>
      <c r="BL130">
        <v>4076.6</v>
      </c>
      <c r="BM130">
        <v>1777.1</v>
      </c>
      <c r="BN130">
        <v>1837.7</v>
      </c>
      <c r="BO130">
        <v>311</v>
      </c>
      <c r="BP130">
        <v>337958.3</v>
      </c>
      <c r="BQ130">
        <v>333200.59999999998</v>
      </c>
      <c r="BR130">
        <v>399.2</v>
      </c>
    </row>
    <row r="131" spans="1:70" x14ac:dyDescent="0.25">
      <c r="A131" t="s">
        <v>1849</v>
      </c>
      <c r="B131" t="s">
        <v>1848</v>
      </c>
      <c r="C131" s="87">
        <v>43682.904027777775</v>
      </c>
      <c r="D131">
        <v>10</v>
      </c>
      <c r="E131">
        <v>0.1</v>
      </c>
      <c r="F131">
        <v>1036</v>
      </c>
      <c r="G131">
        <v>30</v>
      </c>
      <c r="H131">
        <v>143</v>
      </c>
      <c r="I131">
        <v>72</v>
      </c>
      <c r="J131">
        <v>25</v>
      </c>
      <c r="K131">
        <v>15</v>
      </c>
      <c r="L131">
        <v>17</v>
      </c>
      <c r="M131">
        <v>10</v>
      </c>
      <c r="N131">
        <v>34</v>
      </c>
      <c r="O131">
        <v>1002</v>
      </c>
      <c r="P131">
        <v>50</v>
      </c>
      <c r="Q131">
        <v>50</v>
      </c>
      <c r="R131">
        <v>815</v>
      </c>
      <c r="S131">
        <v>103.6</v>
      </c>
      <c r="T131">
        <v>3</v>
      </c>
      <c r="U131">
        <v>14.3</v>
      </c>
      <c r="V131">
        <v>7.2</v>
      </c>
      <c r="W131">
        <v>2.5</v>
      </c>
      <c r="X131">
        <v>1.5</v>
      </c>
      <c r="Y131">
        <v>1.7</v>
      </c>
      <c r="Z131">
        <v>1</v>
      </c>
      <c r="AA131">
        <v>3.4</v>
      </c>
      <c r="AB131">
        <v>100.2</v>
      </c>
      <c r="AC131">
        <v>5</v>
      </c>
      <c r="AD131">
        <v>5</v>
      </c>
      <c r="AE131">
        <v>81.5</v>
      </c>
      <c r="AF131">
        <v>8125</v>
      </c>
      <c r="AG131">
        <v>113989.5</v>
      </c>
      <c r="AH131">
        <v>10873.9</v>
      </c>
      <c r="AI131">
        <v>16112.7</v>
      </c>
      <c r="AJ131">
        <v>36571.599999999999</v>
      </c>
      <c r="AK131">
        <v>129704</v>
      </c>
      <c r="AL131">
        <v>229923</v>
      </c>
      <c r="AM131">
        <v>589970.6</v>
      </c>
      <c r="AN131">
        <v>1171656.8</v>
      </c>
      <c r="AO131">
        <v>7744.5</v>
      </c>
      <c r="AP131">
        <v>217904</v>
      </c>
      <c r="AQ131">
        <v>217904</v>
      </c>
      <c r="AR131">
        <v>8304.6</v>
      </c>
      <c r="AS131">
        <v>20292.8</v>
      </c>
      <c r="AT131">
        <v>409957.4</v>
      </c>
      <c r="AU131">
        <v>34706.6</v>
      </c>
      <c r="AV131">
        <v>39289.300000000003</v>
      </c>
      <c r="AW131">
        <v>165796.70000000001</v>
      </c>
      <c r="AX131">
        <v>659626.9</v>
      </c>
      <c r="AY131">
        <v>835242.8</v>
      </c>
      <c r="AZ131">
        <v>2332852.5</v>
      </c>
      <c r="BA131">
        <v>4977673</v>
      </c>
      <c r="BB131">
        <v>19145.599999999999</v>
      </c>
      <c r="BC131">
        <v>171064.3</v>
      </c>
      <c r="BD131">
        <v>171064.3</v>
      </c>
      <c r="BE131">
        <v>20624.8</v>
      </c>
      <c r="BF131">
        <v>249.4</v>
      </c>
      <c r="BG131">
        <v>5926</v>
      </c>
      <c r="BH131">
        <v>407.9</v>
      </c>
      <c r="BI131">
        <v>389.3</v>
      </c>
      <c r="BJ131">
        <v>1939.2</v>
      </c>
      <c r="BK131">
        <v>5490.2</v>
      </c>
      <c r="BL131">
        <v>5900.6</v>
      </c>
      <c r="BM131">
        <v>2167.9</v>
      </c>
      <c r="BN131">
        <v>1841.2</v>
      </c>
      <c r="BO131">
        <v>238.4</v>
      </c>
      <c r="BP131">
        <v>504445.2</v>
      </c>
      <c r="BQ131">
        <v>504445.2</v>
      </c>
      <c r="BR131">
        <v>308</v>
      </c>
    </row>
    <row r="132" spans="1:70" x14ac:dyDescent="0.25">
      <c r="A132" t="s">
        <v>1850</v>
      </c>
      <c r="B132" t="s">
        <v>1848</v>
      </c>
      <c r="C132" s="87">
        <v>43682.905023148145</v>
      </c>
      <c r="D132">
        <v>10</v>
      </c>
      <c r="E132">
        <v>0</v>
      </c>
      <c r="F132">
        <v>987</v>
      </c>
      <c r="G132">
        <v>24</v>
      </c>
      <c r="H132">
        <v>164</v>
      </c>
      <c r="I132">
        <v>66</v>
      </c>
      <c r="J132">
        <v>21</v>
      </c>
      <c r="K132">
        <v>11</v>
      </c>
      <c r="L132">
        <v>13</v>
      </c>
      <c r="M132">
        <v>6</v>
      </c>
      <c r="N132">
        <v>41</v>
      </c>
      <c r="O132">
        <v>946</v>
      </c>
      <c r="P132">
        <v>32</v>
      </c>
      <c r="Q132">
        <v>32</v>
      </c>
      <c r="R132">
        <v>821</v>
      </c>
      <c r="S132">
        <v>98.7</v>
      </c>
      <c r="T132">
        <v>2.4</v>
      </c>
      <c r="U132">
        <v>16.399999999999999</v>
      </c>
      <c r="V132">
        <v>6.6</v>
      </c>
      <c r="W132">
        <v>2.1</v>
      </c>
      <c r="X132">
        <v>1.1000000000000001</v>
      </c>
      <c r="Y132">
        <v>1.3</v>
      </c>
      <c r="Z132">
        <v>0.6</v>
      </c>
      <c r="AA132">
        <v>4.0999999999999996</v>
      </c>
      <c r="AB132">
        <v>94.6</v>
      </c>
      <c r="AC132">
        <v>3.2</v>
      </c>
      <c r="AD132">
        <v>3.2</v>
      </c>
      <c r="AE132">
        <v>82.1</v>
      </c>
      <c r="AF132">
        <v>7799.4</v>
      </c>
      <c r="AG132">
        <v>114129.3</v>
      </c>
      <c r="AH132">
        <v>11607</v>
      </c>
      <c r="AI132">
        <v>17315.599999999999</v>
      </c>
      <c r="AJ132">
        <v>37493.4</v>
      </c>
      <c r="AK132">
        <v>116317.9</v>
      </c>
      <c r="AL132">
        <v>226798.6</v>
      </c>
      <c r="AM132">
        <v>592379.19999999995</v>
      </c>
      <c r="AN132">
        <v>1168180.8</v>
      </c>
      <c r="AO132">
        <v>7215.4</v>
      </c>
      <c r="AP132">
        <v>178298.8</v>
      </c>
      <c r="AQ132">
        <v>178298.8</v>
      </c>
      <c r="AR132">
        <v>8433.9</v>
      </c>
      <c r="AS132">
        <v>19616.2</v>
      </c>
      <c r="AT132">
        <v>358471.8</v>
      </c>
      <c r="AU132">
        <v>33545.800000000003</v>
      </c>
      <c r="AV132">
        <v>39032</v>
      </c>
      <c r="AW132">
        <v>178965.5</v>
      </c>
      <c r="AX132">
        <v>534042.6</v>
      </c>
      <c r="AY132">
        <v>950588.3</v>
      </c>
      <c r="AZ132">
        <v>2495007.5</v>
      </c>
      <c r="BA132">
        <v>4829427</v>
      </c>
      <c r="BB132">
        <v>18366.599999999999</v>
      </c>
      <c r="BC132">
        <v>150618.5</v>
      </c>
      <c r="BD132">
        <v>150618.5</v>
      </c>
      <c r="BE132">
        <v>21460.3</v>
      </c>
      <c r="BF132">
        <v>242.9</v>
      </c>
      <c r="BG132">
        <v>4489.3</v>
      </c>
      <c r="BH132">
        <v>476</v>
      </c>
      <c r="BI132">
        <v>365.6</v>
      </c>
      <c r="BJ132">
        <v>2440.3000000000002</v>
      </c>
      <c r="BK132">
        <v>4170.2</v>
      </c>
      <c r="BL132">
        <v>5507.1</v>
      </c>
      <c r="BM132">
        <v>2451</v>
      </c>
      <c r="BN132">
        <v>650</v>
      </c>
      <c r="BO132">
        <v>234.5</v>
      </c>
      <c r="BP132">
        <v>335101.8</v>
      </c>
      <c r="BQ132">
        <v>335101.8</v>
      </c>
      <c r="BR132">
        <v>284.89999999999998</v>
      </c>
    </row>
    <row r="133" spans="1:70" x14ac:dyDescent="0.25">
      <c r="A133" t="s">
        <v>1851</v>
      </c>
      <c r="B133" t="s">
        <v>1848</v>
      </c>
      <c r="C133" s="87">
        <v>43682.906168981484</v>
      </c>
      <c r="D133">
        <v>10</v>
      </c>
      <c r="E133">
        <v>0</v>
      </c>
      <c r="F133">
        <v>968</v>
      </c>
      <c r="G133">
        <v>19</v>
      </c>
      <c r="H133">
        <v>138</v>
      </c>
      <c r="I133">
        <v>71</v>
      </c>
      <c r="J133">
        <v>26</v>
      </c>
      <c r="K133">
        <v>7</v>
      </c>
      <c r="L133">
        <v>12</v>
      </c>
      <c r="M133">
        <v>3</v>
      </c>
      <c r="N133">
        <v>9</v>
      </c>
      <c r="O133">
        <v>959</v>
      </c>
      <c r="P133">
        <v>44</v>
      </c>
      <c r="Q133">
        <v>44</v>
      </c>
      <c r="R133">
        <v>766</v>
      </c>
      <c r="S133">
        <v>96.8</v>
      </c>
      <c r="T133">
        <v>1.9</v>
      </c>
      <c r="U133">
        <v>13.8</v>
      </c>
      <c r="V133">
        <v>7.1</v>
      </c>
      <c r="W133">
        <v>2.6</v>
      </c>
      <c r="X133">
        <v>0.7</v>
      </c>
      <c r="Y133">
        <v>1.2</v>
      </c>
      <c r="Z133">
        <v>0.3</v>
      </c>
      <c r="AA133">
        <v>0.9</v>
      </c>
      <c r="AB133">
        <v>95.9</v>
      </c>
      <c r="AC133">
        <v>4.4000000000000004</v>
      </c>
      <c r="AD133">
        <v>4.4000000000000004</v>
      </c>
      <c r="AE133">
        <v>76.599999999999994</v>
      </c>
      <c r="AF133">
        <v>7629.3</v>
      </c>
      <c r="AG133">
        <v>93364.9</v>
      </c>
      <c r="AH133">
        <v>11733.3</v>
      </c>
      <c r="AI133">
        <v>17409.099999999999</v>
      </c>
      <c r="AJ133">
        <v>39750.199999999997</v>
      </c>
      <c r="AK133">
        <v>125999.2</v>
      </c>
      <c r="AL133">
        <v>226453.8</v>
      </c>
      <c r="AM133">
        <v>593808.19999999995</v>
      </c>
      <c r="AN133">
        <v>1176653.8</v>
      </c>
      <c r="AO133">
        <v>7549.5</v>
      </c>
      <c r="AP133">
        <v>196372.2</v>
      </c>
      <c r="AQ133">
        <v>196372.2</v>
      </c>
      <c r="AR133">
        <v>7702</v>
      </c>
      <c r="AS133">
        <v>18949.8</v>
      </c>
      <c r="AT133">
        <v>313577.8</v>
      </c>
      <c r="AU133">
        <v>37387.9</v>
      </c>
      <c r="AV133">
        <v>41622.699999999997</v>
      </c>
      <c r="AW133">
        <v>178018.9</v>
      </c>
      <c r="AX133">
        <v>541252</v>
      </c>
      <c r="AY133">
        <v>916560.8</v>
      </c>
      <c r="AZ133">
        <v>2543226</v>
      </c>
      <c r="BA133">
        <v>4876146.5</v>
      </c>
      <c r="BB133">
        <v>18753.3</v>
      </c>
      <c r="BC133">
        <v>148730.6</v>
      </c>
      <c r="BD133">
        <v>148730.6</v>
      </c>
      <c r="BE133">
        <v>19680.2</v>
      </c>
      <c r="BF133">
        <v>206.4</v>
      </c>
      <c r="BG133">
        <v>4124.1000000000004</v>
      </c>
      <c r="BH133">
        <v>438.5</v>
      </c>
      <c r="BI133">
        <v>267.60000000000002</v>
      </c>
      <c r="BJ133">
        <v>1356.4</v>
      </c>
      <c r="BK133">
        <v>5765.5</v>
      </c>
      <c r="BL133">
        <v>6130</v>
      </c>
      <c r="BM133">
        <v>2474.9</v>
      </c>
      <c r="BN133">
        <v>636</v>
      </c>
      <c r="BO133">
        <v>205.7</v>
      </c>
      <c r="BP133">
        <v>382749.1</v>
      </c>
      <c r="BQ133">
        <v>382749.1</v>
      </c>
      <c r="BR133">
        <v>250</v>
      </c>
    </row>
    <row r="134" spans="1:70" x14ac:dyDescent="0.25">
      <c r="A134" t="s">
        <v>1852</v>
      </c>
      <c r="B134" t="s">
        <v>1848</v>
      </c>
      <c r="C134" s="87">
        <v>43682.907164351855</v>
      </c>
      <c r="D134">
        <v>10</v>
      </c>
      <c r="E134">
        <v>0.1</v>
      </c>
      <c r="F134">
        <v>988</v>
      </c>
      <c r="G134">
        <v>27</v>
      </c>
      <c r="H134">
        <v>142</v>
      </c>
      <c r="I134">
        <v>82</v>
      </c>
      <c r="J134">
        <v>19</v>
      </c>
      <c r="K134">
        <v>12</v>
      </c>
      <c r="L134">
        <v>14</v>
      </c>
      <c r="M134">
        <v>17</v>
      </c>
      <c r="N134">
        <v>58</v>
      </c>
      <c r="O134">
        <v>930</v>
      </c>
      <c r="P134">
        <v>40</v>
      </c>
      <c r="Q134">
        <v>40</v>
      </c>
      <c r="R134">
        <v>798</v>
      </c>
      <c r="S134">
        <v>98.8</v>
      </c>
      <c r="T134">
        <v>2.7</v>
      </c>
      <c r="U134">
        <v>14.2</v>
      </c>
      <c r="V134">
        <v>8.1999999999999993</v>
      </c>
      <c r="W134">
        <v>1.9</v>
      </c>
      <c r="X134">
        <v>1.2</v>
      </c>
      <c r="Y134">
        <v>1.4</v>
      </c>
      <c r="Z134">
        <v>1.7</v>
      </c>
      <c r="AA134">
        <v>5.8</v>
      </c>
      <c r="AB134">
        <v>93</v>
      </c>
      <c r="AC134">
        <v>4</v>
      </c>
      <c r="AD134">
        <v>4</v>
      </c>
      <c r="AE134">
        <v>79.8</v>
      </c>
      <c r="AF134">
        <v>9066</v>
      </c>
      <c r="AG134">
        <v>101835.8</v>
      </c>
      <c r="AH134">
        <v>11442.8</v>
      </c>
      <c r="AI134">
        <v>16917.400000000001</v>
      </c>
      <c r="AJ134">
        <v>43170.7</v>
      </c>
      <c r="AK134">
        <v>127356</v>
      </c>
      <c r="AL134">
        <v>229252</v>
      </c>
      <c r="AM134">
        <v>590733.5</v>
      </c>
      <c r="AN134">
        <v>1165762.5</v>
      </c>
      <c r="AO134">
        <v>8095.5</v>
      </c>
      <c r="AP134">
        <v>200154.6</v>
      </c>
      <c r="AQ134">
        <v>200154.6</v>
      </c>
      <c r="AR134">
        <v>9468</v>
      </c>
      <c r="AS134">
        <v>24125.1</v>
      </c>
      <c r="AT134">
        <v>432277.5</v>
      </c>
      <c r="AU134">
        <v>33190.9</v>
      </c>
      <c r="AV134">
        <v>40464.300000000003</v>
      </c>
      <c r="AW134">
        <v>160357.20000000001</v>
      </c>
      <c r="AX134">
        <v>599735.4</v>
      </c>
      <c r="AY134">
        <v>910120.4</v>
      </c>
      <c r="AZ134">
        <v>2727514.5</v>
      </c>
      <c r="BA134">
        <v>5014189.5</v>
      </c>
      <c r="BB134">
        <v>21985.7</v>
      </c>
      <c r="BC134">
        <v>192368.6</v>
      </c>
      <c r="BD134">
        <v>192368.6</v>
      </c>
      <c r="BE134">
        <v>24560.9</v>
      </c>
      <c r="BF134">
        <v>251.1</v>
      </c>
      <c r="BG134">
        <v>6142.6</v>
      </c>
      <c r="BH134">
        <v>483.3</v>
      </c>
      <c r="BI134">
        <v>299.3</v>
      </c>
      <c r="BJ134">
        <v>2198.4</v>
      </c>
      <c r="BK134">
        <v>4230.8999999999996</v>
      </c>
      <c r="BL134">
        <v>5579.5</v>
      </c>
      <c r="BM134">
        <v>2444.8000000000002</v>
      </c>
      <c r="BN134">
        <v>484.3</v>
      </c>
      <c r="BO134">
        <v>233.8</v>
      </c>
      <c r="BP134">
        <v>468204.3</v>
      </c>
      <c r="BQ134">
        <v>468204.3</v>
      </c>
      <c r="BR134">
        <v>313.7</v>
      </c>
    </row>
    <row r="135" spans="1:70" x14ac:dyDescent="0.25">
      <c r="A135" t="s">
        <v>1853</v>
      </c>
      <c r="B135" t="s">
        <v>1848</v>
      </c>
      <c r="C135" s="87">
        <v>43682.908171296294</v>
      </c>
      <c r="D135">
        <v>10</v>
      </c>
      <c r="E135">
        <v>0</v>
      </c>
      <c r="F135">
        <v>994</v>
      </c>
      <c r="G135">
        <v>22</v>
      </c>
      <c r="H135">
        <v>138</v>
      </c>
      <c r="I135">
        <v>74</v>
      </c>
      <c r="J135">
        <v>22</v>
      </c>
      <c r="K135">
        <v>17</v>
      </c>
      <c r="L135">
        <v>15</v>
      </c>
      <c r="M135">
        <v>8</v>
      </c>
      <c r="N135">
        <v>40</v>
      </c>
      <c r="O135">
        <v>954</v>
      </c>
      <c r="P135">
        <v>35</v>
      </c>
      <c r="Q135">
        <v>35</v>
      </c>
      <c r="R135">
        <v>776</v>
      </c>
      <c r="S135">
        <v>99.4</v>
      </c>
      <c r="T135">
        <v>2.2000000000000002</v>
      </c>
      <c r="U135">
        <v>13.8</v>
      </c>
      <c r="V135">
        <v>7.4</v>
      </c>
      <c r="W135">
        <v>2.2000000000000002</v>
      </c>
      <c r="X135">
        <v>1.7</v>
      </c>
      <c r="Y135">
        <v>1.5</v>
      </c>
      <c r="Z135">
        <v>0.8</v>
      </c>
      <c r="AA135">
        <v>4</v>
      </c>
      <c r="AB135">
        <v>95.4</v>
      </c>
      <c r="AC135">
        <v>3.5</v>
      </c>
      <c r="AD135">
        <v>3.5</v>
      </c>
      <c r="AE135">
        <v>77.599999999999994</v>
      </c>
      <c r="AF135">
        <v>7405.6</v>
      </c>
      <c r="AG135">
        <v>116891.4</v>
      </c>
      <c r="AH135">
        <v>9626.2999999999993</v>
      </c>
      <c r="AI135">
        <v>17050.599999999999</v>
      </c>
      <c r="AJ135">
        <v>39284.300000000003</v>
      </c>
      <c r="AK135">
        <v>126288.4</v>
      </c>
      <c r="AL135">
        <v>225141.3</v>
      </c>
      <c r="AM135">
        <v>596516.5</v>
      </c>
      <c r="AN135">
        <v>1170048.5</v>
      </c>
      <c r="AO135">
        <v>7091.4</v>
      </c>
      <c r="AP135">
        <v>187172.8</v>
      </c>
      <c r="AQ135">
        <v>187172.8</v>
      </c>
      <c r="AR135">
        <v>8223.6</v>
      </c>
      <c r="AS135">
        <v>18594.099999999999</v>
      </c>
      <c r="AT135">
        <v>444104.6</v>
      </c>
      <c r="AU135">
        <v>38723.1</v>
      </c>
      <c r="AV135">
        <v>39249.599999999999</v>
      </c>
      <c r="AW135">
        <v>166497.20000000001</v>
      </c>
      <c r="AX135">
        <v>589469.80000000005</v>
      </c>
      <c r="AY135">
        <v>786175.6</v>
      </c>
      <c r="AZ135">
        <v>2575377</v>
      </c>
      <c r="BA135">
        <v>4901775</v>
      </c>
      <c r="BB135">
        <v>17947.599999999999</v>
      </c>
      <c r="BC135">
        <v>184430.8</v>
      </c>
      <c r="BD135">
        <v>184430.8</v>
      </c>
      <c r="BE135">
        <v>20478.8</v>
      </c>
      <c r="BF135">
        <v>187.6</v>
      </c>
      <c r="BG135">
        <v>4883.3</v>
      </c>
      <c r="BH135">
        <v>442.9</v>
      </c>
      <c r="BI135">
        <v>235.6</v>
      </c>
      <c r="BJ135">
        <v>1369.2</v>
      </c>
      <c r="BK135">
        <v>5490.3</v>
      </c>
      <c r="BL135">
        <v>5965.4</v>
      </c>
      <c r="BM135">
        <v>2208.9</v>
      </c>
      <c r="BN135">
        <v>879</v>
      </c>
      <c r="BO135">
        <v>176.6</v>
      </c>
      <c r="BP135">
        <v>307533.09999999998</v>
      </c>
      <c r="BQ135">
        <v>307533.09999999998</v>
      </c>
      <c r="BR135">
        <v>256.7</v>
      </c>
    </row>
    <row r="136" spans="1:70" x14ac:dyDescent="0.25">
      <c r="A136" t="s">
        <v>1854</v>
      </c>
      <c r="B136" t="s">
        <v>1848</v>
      </c>
      <c r="C136" s="87">
        <v>43682.909166666665</v>
      </c>
      <c r="D136">
        <v>10</v>
      </c>
      <c r="E136">
        <v>0</v>
      </c>
      <c r="F136">
        <v>938</v>
      </c>
      <c r="G136">
        <v>19</v>
      </c>
      <c r="H136">
        <v>106</v>
      </c>
      <c r="I136">
        <v>69</v>
      </c>
      <c r="J136">
        <v>17</v>
      </c>
      <c r="K136">
        <v>8</v>
      </c>
      <c r="L136">
        <v>15</v>
      </c>
      <c r="M136">
        <v>2</v>
      </c>
      <c r="N136">
        <v>10</v>
      </c>
      <c r="O136">
        <v>928</v>
      </c>
      <c r="P136">
        <v>33</v>
      </c>
      <c r="Q136">
        <v>33</v>
      </c>
      <c r="R136">
        <v>749</v>
      </c>
      <c r="S136">
        <v>93.8</v>
      </c>
      <c r="T136">
        <v>1.9</v>
      </c>
      <c r="U136">
        <v>10.6</v>
      </c>
      <c r="V136">
        <v>6.9</v>
      </c>
      <c r="W136">
        <v>1.7</v>
      </c>
      <c r="X136">
        <v>0.8</v>
      </c>
      <c r="Y136">
        <v>1.5</v>
      </c>
      <c r="Z136">
        <v>0.2</v>
      </c>
      <c r="AA136">
        <v>1</v>
      </c>
      <c r="AB136">
        <v>92.8</v>
      </c>
      <c r="AC136">
        <v>3.3</v>
      </c>
      <c r="AD136">
        <v>3.3</v>
      </c>
      <c r="AE136">
        <v>74.900000000000006</v>
      </c>
      <c r="AF136">
        <v>7917.3</v>
      </c>
      <c r="AG136">
        <v>113757.9</v>
      </c>
      <c r="AH136">
        <v>11956.5</v>
      </c>
      <c r="AI136">
        <v>15970.4</v>
      </c>
      <c r="AJ136">
        <v>34161.300000000003</v>
      </c>
      <c r="AK136">
        <v>121372</v>
      </c>
      <c r="AL136">
        <v>229918.1</v>
      </c>
      <c r="AM136">
        <v>591392.6</v>
      </c>
      <c r="AN136">
        <v>1166505.3</v>
      </c>
      <c r="AO136">
        <v>7757.6</v>
      </c>
      <c r="AP136">
        <v>167537.1</v>
      </c>
      <c r="AQ136">
        <v>167537.1</v>
      </c>
      <c r="AR136">
        <v>8422.1</v>
      </c>
      <c r="AS136">
        <v>17632.3</v>
      </c>
      <c r="AT136">
        <v>374160.9</v>
      </c>
      <c r="AU136">
        <v>36286.6</v>
      </c>
      <c r="AV136">
        <v>45978.5</v>
      </c>
      <c r="AW136">
        <v>169997.8</v>
      </c>
      <c r="AX136">
        <v>521173.2</v>
      </c>
      <c r="AY136">
        <v>951163.5</v>
      </c>
      <c r="AZ136">
        <v>2643403.5</v>
      </c>
      <c r="BA136">
        <v>5029019.5</v>
      </c>
      <c r="BB136">
        <v>17367.8</v>
      </c>
      <c r="BC136">
        <v>152659.4</v>
      </c>
      <c r="BD136">
        <v>152659.4</v>
      </c>
      <c r="BE136">
        <v>18746.2</v>
      </c>
      <c r="BF136">
        <v>175</v>
      </c>
      <c r="BG136">
        <v>6480.3</v>
      </c>
      <c r="BH136">
        <v>527.5</v>
      </c>
      <c r="BI136">
        <v>173.9</v>
      </c>
      <c r="BJ136">
        <v>712.3</v>
      </c>
      <c r="BK136">
        <v>6555.8</v>
      </c>
      <c r="BL136">
        <v>5760</v>
      </c>
      <c r="BM136">
        <v>2432.4</v>
      </c>
      <c r="BN136">
        <v>2336</v>
      </c>
      <c r="BO136">
        <v>172.3</v>
      </c>
      <c r="BP136">
        <v>343284.4</v>
      </c>
      <c r="BQ136">
        <v>343284.4</v>
      </c>
      <c r="BR136">
        <v>222.9</v>
      </c>
    </row>
    <row r="137" spans="1:70" x14ac:dyDescent="0.25">
      <c r="A137" t="s">
        <v>1855</v>
      </c>
      <c r="B137" t="s">
        <v>1848</v>
      </c>
      <c r="C137" s="87">
        <v>43682.910162037035</v>
      </c>
      <c r="D137">
        <v>10</v>
      </c>
      <c r="E137">
        <v>0</v>
      </c>
      <c r="F137">
        <v>950</v>
      </c>
      <c r="G137">
        <v>8</v>
      </c>
      <c r="H137">
        <v>141</v>
      </c>
      <c r="I137">
        <v>87</v>
      </c>
      <c r="J137">
        <v>14</v>
      </c>
      <c r="K137">
        <v>5</v>
      </c>
      <c r="L137">
        <v>6</v>
      </c>
      <c r="M137">
        <v>4</v>
      </c>
      <c r="N137">
        <v>5</v>
      </c>
      <c r="O137">
        <v>945</v>
      </c>
      <c r="P137">
        <v>31</v>
      </c>
      <c r="Q137">
        <v>31</v>
      </c>
      <c r="R137">
        <v>753</v>
      </c>
      <c r="S137">
        <v>95</v>
      </c>
      <c r="T137">
        <v>0.8</v>
      </c>
      <c r="U137">
        <v>14.1</v>
      </c>
      <c r="V137">
        <v>8.6999999999999993</v>
      </c>
      <c r="W137">
        <v>1.4</v>
      </c>
      <c r="X137">
        <v>0.5</v>
      </c>
      <c r="Y137">
        <v>0.6</v>
      </c>
      <c r="Z137">
        <v>0.4</v>
      </c>
      <c r="AA137">
        <v>0.5</v>
      </c>
      <c r="AB137">
        <v>94.5</v>
      </c>
      <c r="AC137">
        <v>3.1</v>
      </c>
      <c r="AD137">
        <v>3.1</v>
      </c>
      <c r="AE137">
        <v>75.3</v>
      </c>
      <c r="AF137">
        <v>7819.9</v>
      </c>
      <c r="AG137">
        <v>107025.5</v>
      </c>
      <c r="AH137">
        <v>12790.9</v>
      </c>
      <c r="AI137">
        <v>17025</v>
      </c>
      <c r="AJ137">
        <v>32572.3</v>
      </c>
      <c r="AK137">
        <v>128127.4</v>
      </c>
      <c r="AL137">
        <v>230444.3</v>
      </c>
      <c r="AM137">
        <v>587682.4</v>
      </c>
      <c r="AN137">
        <v>1178041.3999999999</v>
      </c>
      <c r="AO137">
        <v>7776.1</v>
      </c>
      <c r="AP137">
        <v>235500.7</v>
      </c>
      <c r="AQ137">
        <v>235500.7</v>
      </c>
      <c r="AR137">
        <v>8348.5</v>
      </c>
      <c r="AS137">
        <v>19028.7</v>
      </c>
      <c r="AT137">
        <v>505610.8</v>
      </c>
      <c r="AU137">
        <v>35257.699999999997</v>
      </c>
      <c r="AV137">
        <v>40097.800000000003</v>
      </c>
      <c r="AW137">
        <v>213113.3</v>
      </c>
      <c r="AX137">
        <v>682884.3</v>
      </c>
      <c r="AY137">
        <v>1034662.9</v>
      </c>
      <c r="AZ137">
        <v>2148212.2999999998</v>
      </c>
      <c r="BA137">
        <v>5076554</v>
      </c>
      <c r="BB137">
        <v>18919.3</v>
      </c>
      <c r="BC137">
        <v>169848.9</v>
      </c>
      <c r="BD137">
        <v>169848.9</v>
      </c>
      <c r="BE137">
        <v>20044.7</v>
      </c>
      <c r="BF137">
        <v>175.7</v>
      </c>
      <c r="BG137">
        <v>6652.5</v>
      </c>
      <c r="BH137">
        <v>452.9</v>
      </c>
      <c r="BI137">
        <v>263</v>
      </c>
      <c r="BJ137">
        <v>703.2</v>
      </c>
      <c r="BK137">
        <v>6106.2</v>
      </c>
      <c r="BL137">
        <v>7842</v>
      </c>
      <c r="BM137">
        <v>1170.9000000000001</v>
      </c>
      <c r="BN137">
        <v>404.1</v>
      </c>
      <c r="BO137">
        <v>175.3</v>
      </c>
      <c r="BP137">
        <v>499523.3</v>
      </c>
      <c r="BQ137">
        <v>499523.3</v>
      </c>
      <c r="BR137">
        <v>243.9</v>
      </c>
    </row>
    <row r="138" spans="1:70" x14ac:dyDescent="0.25">
      <c r="A138" t="s">
        <v>1856</v>
      </c>
      <c r="B138" t="s">
        <v>1848</v>
      </c>
      <c r="C138" s="87">
        <v>43682.911157407405</v>
      </c>
      <c r="D138">
        <v>10</v>
      </c>
      <c r="E138">
        <v>0</v>
      </c>
      <c r="F138">
        <v>869</v>
      </c>
      <c r="G138">
        <v>16</v>
      </c>
      <c r="H138">
        <v>110</v>
      </c>
      <c r="I138">
        <v>58</v>
      </c>
      <c r="J138">
        <v>10</v>
      </c>
      <c r="K138">
        <v>5</v>
      </c>
      <c r="L138">
        <v>8</v>
      </c>
      <c r="M138">
        <v>5</v>
      </c>
      <c r="N138">
        <v>8</v>
      </c>
      <c r="O138">
        <v>861</v>
      </c>
      <c r="P138">
        <v>38</v>
      </c>
      <c r="Q138">
        <v>38</v>
      </c>
      <c r="R138">
        <v>661</v>
      </c>
      <c r="S138">
        <v>86.9</v>
      </c>
      <c r="T138">
        <v>1.6</v>
      </c>
      <c r="U138">
        <v>11</v>
      </c>
      <c r="V138">
        <v>5.8</v>
      </c>
      <c r="W138">
        <v>1</v>
      </c>
      <c r="X138">
        <v>0.5</v>
      </c>
      <c r="Y138">
        <v>0.8</v>
      </c>
      <c r="Z138">
        <v>0.5</v>
      </c>
      <c r="AA138">
        <v>0.8</v>
      </c>
      <c r="AB138">
        <v>86.1</v>
      </c>
      <c r="AC138">
        <v>3.8</v>
      </c>
      <c r="AD138">
        <v>3.8</v>
      </c>
      <c r="AE138">
        <v>66.099999999999994</v>
      </c>
      <c r="AF138">
        <v>8209</v>
      </c>
      <c r="AG138">
        <v>103703.2</v>
      </c>
      <c r="AH138">
        <v>12875</v>
      </c>
      <c r="AI138">
        <v>17120.900000000001</v>
      </c>
      <c r="AJ138">
        <v>35426.400000000001</v>
      </c>
      <c r="AK138">
        <v>129554.8</v>
      </c>
      <c r="AL138">
        <v>221689</v>
      </c>
      <c r="AM138">
        <v>594210.6</v>
      </c>
      <c r="AN138">
        <v>1169158.8999999999</v>
      </c>
      <c r="AO138">
        <v>8012.2</v>
      </c>
      <c r="AP138">
        <v>198341.2</v>
      </c>
      <c r="AQ138">
        <v>198341.2</v>
      </c>
      <c r="AR138">
        <v>8671.7999999999993</v>
      </c>
      <c r="AS138">
        <v>18168.099999999999</v>
      </c>
      <c r="AT138">
        <v>302299.7</v>
      </c>
      <c r="AU138">
        <v>31941.4</v>
      </c>
      <c r="AV138">
        <v>36236.5</v>
      </c>
      <c r="AW138">
        <v>171620</v>
      </c>
      <c r="AX138">
        <v>650957.1</v>
      </c>
      <c r="AY138">
        <v>768812</v>
      </c>
      <c r="AZ138">
        <v>2791170.5</v>
      </c>
      <c r="BA138">
        <v>4919331</v>
      </c>
      <c r="BB138">
        <v>17844.5</v>
      </c>
      <c r="BC138">
        <v>152220.5</v>
      </c>
      <c r="BD138">
        <v>152220.5</v>
      </c>
      <c r="BE138">
        <v>19288</v>
      </c>
      <c r="BF138">
        <v>157.5</v>
      </c>
      <c r="BG138">
        <v>2218</v>
      </c>
      <c r="BH138">
        <v>490.3</v>
      </c>
      <c r="BI138">
        <v>305.3</v>
      </c>
      <c r="BJ138">
        <v>769.8</v>
      </c>
      <c r="BK138">
        <v>1812.8</v>
      </c>
      <c r="BL138">
        <v>7354</v>
      </c>
      <c r="BM138">
        <v>3579.6</v>
      </c>
      <c r="BN138">
        <v>2616.6</v>
      </c>
      <c r="BO138">
        <v>154.6</v>
      </c>
      <c r="BP138">
        <v>407347.6</v>
      </c>
      <c r="BQ138">
        <v>407347.6</v>
      </c>
      <c r="BR138">
        <v>234.8</v>
      </c>
    </row>
    <row r="139" spans="1:70" x14ac:dyDescent="0.25">
      <c r="A139" t="s">
        <v>1857</v>
      </c>
      <c r="B139" t="s">
        <v>1848</v>
      </c>
      <c r="C139" s="87">
        <v>43682.912164351852</v>
      </c>
      <c r="D139">
        <v>10.1</v>
      </c>
      <c r="E139">
        <v>0</v>
      </c>
      <c r="F139">
        <v>840</v>
      </c>
      <c r="G139">
        <v>14</v>
      </c>
      <c r="H139">
        <v>128</v>
      </c>
      <c r="I139">
        <v>58</v>
      </c>
      <c r="J139">
        <v>12</v>
      </c>
      <c r="K139">
        <v>9</v>
      </c>
      <c r="L139">
        <v>7</v>
      </c>
      <c r="M139">
        <v>2</v>
      </c>
      <c r="N139">
        <v>10</v>
      </c>
      <c r="O139">
        <v>830</v>
      </c>
      <c r="P139">
        <v>47</v>
      </c>
      <c r="Q139">
        <v>47</v>
      </c>
      <c r="R139">
        <v>672</v>
      </c>
      <c r="S139">
        <v>83.46</v>
      </c>
      <c r="T139">
        <v>1.39</v>
      </c>
      <c r="U139">
        <v>12.72</v>
      </c>
      <c r="V139">
        <v>5.76</v>
      </c>
      <c r="W139">
        <v>1.19</v>
      </c>
      <c r="X139">
        <v>0.89</v>
      </c>
      <c r="Y139">
        <v>0.7</v>
      </c>
      <c r="Z139">
        <v>0.2</v>
      </c>
      <c r="AA139">
        <v>0.99</v>
      </c>
      <c r="AB139">
        <v>82.47</v>
      </c>
      <c r="AC139">
        <v>4.67</v>
      </c>
      <c r="AD139">
        <v>4.67</v>
      </c>
      <c r="AE139">
        <v>66.77</v>
      </c>
      <c r="AF139">
        <v>6969.5</v>
      </c>
      <c r="AG139">
        <v>123373.3</v>
      </c>
      <c r="AH139">
        <v>10602.5</v>
      </c>
      <c r="AI139">
        <v>15216</v>
      </c>
      <c r="AJ139">
        <v>32045.5</v>
      </c>
      <c r="AK139">
        <v>128917.6</v>
      </c>
      <c r="AL139">
        <v>232763.2</v>
      </c>
      <c r="AM139">
        <v>591923.5</v>
      </c>
      <c r="AN139">
        <v>1171441.3</v>
      </c>
      <c r="AO139">
        <v>6880.5</v>
      </c>
      <c r="AP139">
        <v>171858.1</v>
      </c>
      <c r="AQ139">
        <v>171858.1</v>
      </c>
      <c r="AR139">
        <v>7106.7</v>
      </c>
      <c r="AS139">
        <v>18454.7</v>
      </c>
      <c r="AT139">
        <v>468594.7</v>
      </c>
      <c r="AU139">
        <v>30235.200000000001</v>
      </c>
      <c r="AV139">
        <v>36115.599999999999</v>
      </c>
      <c r="AW139">
        <v>155996</v>
      </c>
      <c r="AX139">
        <v>667696.1</v>
      </c>
      <c r="AY139">
        <v>769570.7</v>
      </c>
      <c r="AZ139">
        <v>2625770.2999999998</v>
      </c>
      <c r="BA139">
        <v>5076649.5</v>
      </c>
      <c r="BB139">
        <v>18016.3</v>
      </c>
      <c r="BC139">
        <v>142064.79999999999</v>
      </c>
      <c r="BD139">
        <v>142064.79999999999</v>
      </c>
      <c r="BE139">
        <v>18386.099999999999</v>
      </c>
      <c r="BF139">
        <v>196.6</v>
      </c>
      <c r="BG139">
        <v>11822.2</v>
      </c>
      <c r="BH139">
        <v>485.7</v>
      </c>
      <c r="BI139">
        <v>236.7</v>
      </c>
      <c r="BJ139">
        <v>1018.2</v>
      </c>
      <c r="BK139">
        <v>7022.4</v>
      </c>
      <c r="BL139">
        <v>15688.5</v>
      </c>
      <c r="BM139">
        <v>2612.4</v>
      </c>
      <c r="BN139">
        <v>926.4</v>
      </c>
      <c r="BO139">
        <v>191.2</v>
      </c>
      <c r="BP139">
        <v>375324.5</v>
      </c>
      <c r="BQ139">
        <v>375324.5</v>
      </c>
      <c r="BR139">
        <v>224.6</v>
      </c>
    </row>
    <row r="140" spans="1:70" x14ac:dyDescent="0.25">
      <c r="A140" t="s">
        <v>1858</v>
      </c>
      <c r="B140" t="s">
        <v>1848</v>
      </c>
      <c r="C140" s="87">
        <v>43682.913159722222</v>
      </c>
      <c r="D140">
        <v>10</v>
      </c>
      <c r="E140">
        <v>0.13</v>
      </c>
      <c r="F140">
        <v>772</v>
      </c>
      <c r="G140">
        <v>12</v>
      </c>
      <c r="H140">
        <v>72</v>
      </c>
      <c r="I140">
        <v>52</v>
      </c>
      <c r="J140">
        <v>11</v>
      </c>
      <c r="K140">
        <v>7</v>
      </c>
      <c r="L140">
        <v>8</v>
      </c>
      <c r="M140">
        <v>4</v>
      </c>
      <c r="N140">
        <v>4</v>
      </c>
      <c r="O140">
        <v>768</v>
      </c>
      <c r="P140">
        <v>40</v>
      </c>
      <c r="Q140">
        <v>40</v>
      </c>
      <c r="R140">
        <v>581</v>
      </c>
      <c r="S140">
        <v>77.2</v>
      </c>
      <c r="T140">
        <v>1.2</v>
      </c>
      <c r="U140">
        <v>7.2</v>
      </c>
      <c r="V140">
        <v>5.2</v>
      </c>
      <c r="W140">
        <v>1.1000000000000001</v>
      </c>
      <c r="X140">
        <v>0.7</v>
      </c>
      <c r="Y140">
        <v>0.8</v>
      </c>
      <c r="Z140">
        <v>0.4</v>
      </c>
      <c r="AA140">
        <v>0.4</v>
      </c>
      <c r="AB140">
        <v>76.8</v>
      </c>
      <c r="AC140">
        <v>4</v>
      </c>
      <c r="AD140">
        <v>4</v>
      </c>
      <c r="AE140">
        <v>58.1</v>
      </c>
      <c r="AF140">
        <v>6837.3</v>
      </c>
      <c r="AG140">
        <v>84284.3</v>
      </c>
      <c r="AH140">
        <v>10367.1</v>
      </c>
      <c r="AI140">
        <v>15448</v>
      </c>
      <c r="AJ140">
        <v>39522.800000000003</v>
      </c>
      <c r="AK140">
        <v>157812.29999999999</v>
      </c>
      <c r="AL140">
        <v>220893.2</v>
      </c>
      <c r="AM140">
        <v>586903.5</v>
      </c>
      <c r="AN140">
        <v>1167105.5</v>
      </c>
      <c r="AO140">
        <v>6780.8</v>
      </c>
      <c r="AP140">
        <v>213937.5</v>
      </c>
      <c r="AQ140">
        <v>213937.5</v>
      </c>
      <c r="AR140">
        <v>7410.1</v>
      </c>
      <c r="AS140">
        <v>15035.2</v>
      </c>
      <c r="AT140">
        <v>307647.90000000002</v>
      </c>
      <c r="AU140">
        <v>32323.8</v>
      </c>
      <c r="AV140">
        <v>39221</v>
      </c>
      <c r="AW140">
        <v>136172.70000000001</v>
      </c>
      <c r="AX140">
        <v>674665.2</v>
      </c>
      <c r="AY140">
        <v>876491.6</v>
      </c>
      <c r="AZ140">
        <v>2404477.5</v>
      </c>
      <c r="BA140">
        <v>4976930.5</v>
      </c>
      <c r="BB140">
        <v>14976.3</v>
      </c>
      <c r="BC140">
        <v>169613.6</v>
      </c>
      <c r="BD140">
        <v>169613.6</v>
      </c>
      <c r="BE140">
        <v>15184</v>
      </c>
      <c r="BF140">
        <v>155.80000000000001</v>
      </c>
      <c r="BG140">
        <v>3723</v>
      </c>
      <c r="BH140">
        <v>390</v>
      </c>
      <c r="BI140">
        <v>159</v>
      </c>
      <c r="BJ140">
        <v>455</v>
      </c>
      <c r="BK140">
        <v>11942.1</v>
      </c>
      <c r="BL140">
        <v>5781.2</v>
      </c>
      <c r="BM140">
        <v>1868.1</v>
      </c>
      <c r="BN140">
        <v>1685.3</v>
      </c>
      <c r="BO140">
        <v>151.9</v>
      </c>
      <c r="BP140">
        <v>445584.3</v>
      </c>
      <c r="BQ140">
        <v>445584.3</v>
      </c>
      <c r="BR140">
        <v>206.3</v>
      </c>
    </row>
    <row r="141" spans="1:70" x14ac:dyDescent="0.25">
      <c r="A141" t="s">
        <v>1859</v>
      </c>
      <c r="B141" t="s">
        <v>1848</v>
      </c>
      <c r="C141" s="87">
        <v>43682.914155092592</v>
      </c>
      <c r="D141">
        <v>10</v>
      </c>
      <c r="E141">
        <v>0</v>
      </c>
      <c r="F141">
        <v>741</v>
      </c>
      <c r="G141">
        <v>16</v>
      </c>
      <c r="H141">
        <v>98</v>
      </c>
      <c r="I141">
        <v>56</v>
      </c>
      <c r="J141">
        <v>13</v>
      </c>
      <c r="K141">
        <v>7</v>
      </c>
      <c r="L141">
        <v>5</v>
      </c>
      <c r="M141">
        <v>0</v>
      </c>
      <c r="N141">
        <v>5</v>
      </c>
      <c r="O141">
        <v>736</v>
      </c>
      <c r="P141">
        <v>33</v>
      </c>
      <c r="Q141">
        <v>33</v>
      </c>
      <c r="R141">
        <v>579</v>
      </c>
      <c r="S141">
        <v>74.099999999999994</v>
      </c>
      <c r="T141">
        <v>1.6</v>
      </c>
      <c r="U141">
        <v>9.8000000000000007</v>
      </c>
      <c r="V141">
        <v>5.6</v>
      </c>
      <c r="W141">
        <v>1.3</v>
      </c>
      <c r="X141">
        <v>0.7</v>
      </c>
      <c r="Y141">
        <v>0.5</v>
      </c>
      <c r="Z141">
        <v>0</v>
      </c>
      <c r="AA141">
        <v>0.5</v>
      </c>
      <c r="AB141">
        <v>73.599999999999994</v>
      </c>
      <c r="AC141">
        <v>3.3</v>
      </c>
      <c r="AD141">
        <v>3.3</v>
      </c>
      <c r="AE141">
        <v>57.9</v>
      </c>
      <c r="AF141">
        <v>6709.7</v>
      </c>
      <c r="AG141">
        <v>88932.2</v>
      </c>
      <c r="AH141">
        <v>13060.5</v>
      </c>
      <c r="AI141">
        <v>17089.900000000001</v>
      </c>
      <c r="AJ141">
        <v>32557.5</v>
      </c>
      <c r="AK141">
        <v>112320.2</v>
      </c>
      <c r="AL141">
        <v>225355.6</v>
      </c>
      <c r="AM141" t="s">
        <v>166</v>
      </c>
      <c r="AN141">
        <v>1166654.8</v>
      </c>
      <c r="AO141">
        <v>6644.5</v>
      </c>
      <c r="AP141">
        <v>150916.4</v>
      </c>
      <c r="AQ141">
        <v>150916.4</v>
      </c>
      <c r="AR141">
        <v>7100.3</v>
      </c>
      <c r="AS141">
        <v>17245.599999999999</v>
      </c>
      <c r="AT141">
        <v>414571.4</v>
      </c>
      <c r="AU141">
        <v>35397.599999999999</v>
      </c>
      <c r="AV141">
        <v>37453.9</v>
      </c>
      <c r="AW141">
        <v>180340</v>
      </c>
      <c r="AX141">
        <v>535484.80000000005</v>
      </c>
      <c r="AY141">
        <v>798852.3</v>
      </c>
      <c r="AZ141" t="s">
        <v>166</v>
      </c>
      <c r="BA141">
        <v>4756370</v>
      </c>
      <c r="BB141">
        <v>17010.3</v>
      </c>
      <c r="BC141">
        <v>153254.6</v>
      </c>
      <c r="BD141">
        <v>153254.6</v>
      </c>
      <c r="BE141">
        <v>17490.900000000001</v>
      </c>
      <c r="BF141">
        <v>170.7</v>
      </c>
      <c r="BG141">
        <v>19882.099999999999</v>
      </c>
      <c r="BH141">
        <v>443.9</v>
      </c>
      <c r="BI141">
        <v>329.4</v>
      </c>
      <c r="BJ141">
        <v>580.79999999999995</v>
      </c>
      <c r="BK141">
        <v>3355.4</v>
      </c>
      <c r="BL141">
        <v>6306.1</v>
      </c>
      <c r="BM141" t="s">
        <v>166</v>
      </c>
      <c r="BN141">
        <v>642.9</v>
      </c>
      <c r="BO141">
        <v>167.6</v>
      </c>
      <c r="BP141">
        <v>355843.3</v>
      </c>
      <c r="BQ141">
        <v>355843.3</v>
      </c>
      <c r="BR141">
        <v>226.2</v>
      </c>
    </row>
    <row r="142" spans="1:70" x14ac:dyDescent="0.25">
      <c r="A142" t="s">
        <v>1057</v>
      </c>
      <c r="B142" t="s">
        <v>1058</v>
      </c>
      <c r="C142" s="87">
        <v>43682.951388888891</v>
      </c>
      <c r="D142">
        <v>10</v>
      </c>
      <c r="E142">
        <v>0</v>
      </c>
      <c r="F142">
        <v>715</v>
      </c>
      <c r="G142">
        <v>7</v>
      </c>
      <c r="H142">
        <v>66</v>
      </c>
      <c r="I142">
        <v>51</v>
      </c>
      <c r="J142">
        <v>12</v>
      </c>
      <c r="K142">
        <v>2</v>
      </c>
      <c r="L142">
        <v>2</v>
      </c>
      <c r="M142">
        <v>0</v>
      </c>
      <c r="N142">
        <v>0</v>
      </c>
      <c r="O142">
        <v>715</v>
      </c>
      <c r="P142">
        <v>30</v>
      </c>
      <c r="Q142">
        <v>30</v>
      </c>
      <c r="R142">
        <v>542</v>
      </c>
      <c r="S142">
        <v>71.5</v>
      </c>
      <c r="T142">
        <v>0.7</v>
      </c>
      <c r="U142">
        <v>6.6</v>
      </c>
      <c r="V142">
        <v>5.0999999999999996</v>
      </c>
      <c r="W142">
        <v>1.2</v>
      </c>
      <c r="X142">
        <v>0.2</v>
      </c>
      <c r="Y142">
        <v>0.2</v>
      </c>
      <c r="Z142">
        <v>0</v>
      </c>
      <c r="AA142">
        <v>0</v>
      </c>
      <c r="AB142">
        <v>71.5</v>
      </c>
      <c r="AC142">
        <v>3</v>
      </c>
      <c r="AD142">
        <v>3</v>
      </c>
      <c r="AE142">
        <v>54.2</v>
      </c>
      <c r="AF142">
        <v>6443.9</v>
      </c>
      <c r="AG142">
        <v>117291</v>
      </c>
      <c r="AH142">
        <v>16727.8</v>
      </c>
      <c r="AI142">
        <v>16773.599999999999</v>
      </c>
      <c r="AJ142">
        <v>39695.9</v>
      </c>
      <c r="AK142">
        <v>108186</v>
      </c>
      <c r="AL142">
        <v>194549.3</v>
      </c>
      <c r="AM142" t="s">
        <v>166</v>
      </c>
      <c r="AN142" t="s">
        <v>166</v>
      </c>
      <c r="AO142">
        <v>6443.9</v>
      </c>
      <c r="AP142">
        <v>179063</v>
      </c>
      <c r="AQ142">
        <v>179063</v>
      </c>
      <c r="AR142">
        <v>6895.2</v>
      </c>
      <c r="AS142">
        <v>13452.7</v>
      </c>
      <c r="AT142">
        <v>318574.2</v>
      </c>
      <c r="AU142">
        <v>33065.4</v>
      </c>
      <c r="AV142">
        <v>36444.300000000003</v>
      </c>
      <c r="AW142">
        <v>176535.5</v>
      </c>
      <c r="AX142">
        <v>568005.6</v>
      </c>
      <c r="AY142">
        <v>569263.4</v>
      </c>
      <c r="AZ142" t="s">
        <v>166</v>
      </c>
      <c r="BA142" t="s">
        <v>166</v>
      </c>
      <c r="BB142">
        <v>13452.7</v>
      </c>
      <c r="BC142">
        <v>123086.39999999999</v>
      </c>
      <c r="BD142">
        <v>123086.39999999999</v>
      </c>
      <c r="BE142">
        <v>13401.4</v>
      </c>
      <c r="BF142">
        <v>134.69999999999999</v>
      </c>
      <c r="BG142">
        <v>5797.7</v>
      </c>
      <c r="BH142">
        <v>446.1</v>
      </c>
      <c r="BI142">
        <v>201.2</v>
      </c>
      <c r="BJ142">
        <v>689.5</v>
      </c>
      <c r="BK142">
        <v>335377</v>
      </c>
      <c r="BL142">
        <v>9089.4</v>
      </c>
      <c r="BM142" t="s">
        <v>166</v>
      </c>
      <c r="BN142" t="s">
        <v>166</v>
      </c>
      <c r="BO142">
        <v>134.69999999999999</v>
      </c>
      <c r="BP142">
        <v>410071.8</v>
      </c>
      <c r="BQ142">
        <v>410071.8</v>
      </c>
      <c r="BR142">
        <v>175.1</v>
      </c>
    </row>
    <row r="143" spans="1:70" x14ac:dyDescent="0.25">
      <c r="A143" t="s">
        <v>1059</v>
      </c>
      <c r="B143" t="s">
        <v>1058</v>
      </c>
      <c r="C143" s="87">
        <v>43682.952384259261</v>
      </c>
      <c r="D143">
        <v>10</v>
      </c>
      <c r="E143">
        <v>0</v>
      </c>
      <c r="F143">
        <v>738</v>
      </c>
      <c r="G143">
        <v>13</v>
      </c>
      <c r="H143">
        <v>47</v>
      </c>
      <c r="I143">
        <v>30</v>
      </c>
      <c r="J143">
        <v>12</v>
      </c>
      <c r="K143">
        <v>2</v>
      </c>
      <c r="L143">
        <v>3</v>
      </c>
      <c r="M143">
        <v>0</v>
      </c>
      <c r="N143">
        <v>0</v>
      </c>
      <c r="O143">
        <v>738</v>
      </c>
      <c r="P143">
        <v>35</v>
      </c>
      <c r="Q143">
        <v>35</v>
      </c>
      <c r="R143">
        <v>529</v>
      </c>
      <c r="S143">
        <v>73.8</v>
      </c>
      <c r="T143">
        <v>1.3</v>
      </c>
      <c r="U143">
        <v>4.7</v>
      </c>
      <c r="V143">
        <v>3</v>
      </c>
      <c r="W143">
        <v>1.2</v>
      </c>
      <c r="X143">
        <v>0.2</v>
      </c>
      <c r="Y143">
        <v>0.3</v>
      </c>
      <c r="Z143">
        <v>0</v>
      </c>
      <c r="AA143">
        <v>0</v>
      </c>
      <c r="AB143">
        <v>73.8</v>
      </c>
      <c r="AC143">
        <v>3.5</v>
      </c>
      <c r="AD143">
        <v>3.5</v>
      </c>
      <c r="AE143">
        <v>52.9</v>
      </c>
      <c r="AF143">
        <v>6584</v>
      </c>
      <c r="AG143">
        <v>96535.3</v>
      </c>
      <c r="AH143">
        <v>13439.9</v>
      </c>
      <c r="AI143">
        <v>16900.400000000001</v>
      </c>
      <c r="AJ143">
        <v>31813.8</v>
      </c>
      <c r="AK143">
        <v>159241</v>
      </c>
      <c r="AL143">
        <v>261858.4</v>
      </c>
      <c r="AM143" t="s">
        <v>166</v>
      </c>
      <c r="AN143" t="s">
        <v>166</v>
      </c>
      <c r="AO143">
        <v>6584</v>
      </c>
      <c r="AP143">
        <v>230144.3</v>
      </c>
      <c r="AQ143">
        <v>230144.3</v>
      </c>
      <c r="AR143">
        <v>6698</v>
      </c>
      <c r="AS143">
        <v>12919</v>
      </c>
      <c r="AT143">
        <v>272337</v>
      </c>
      <c r="AU143">
        <v>25788.1</v>
      </c>
      <c r="AV143">
        <v>37014.800000000003</v>
      </c>
      <c r="AW143">
        <v>184409.5</v>
      </c>
      <c r="AX143">
        <v>569013.9</v>
      </c>
      <c r="AY143">
        <v>458710.4</v>
      </c>
      <c r="AZ143" t="s">
        <v>166</v>
      </c>
      <c r="BA143" t="s">
        <v>166</v>
      </c>
      <c r="BB143">
        <v>12919</v>
      </c>
      <c r="BC143">
        <v>165943.6</v>
      </c>
      <c r="BD143">
        <v>165943.6</v>
      </c>
      <c r="BE143">
        <v>12343.8</v>
      </c>
      <c r="BF143">
        <v>127.3</v>
      </c>
      <c r="BG143">
        <v>475.6</v>
      </c>
      <c r="BH143">
        <v>352.9</v>
      </c>
      <c r="BI143">
        <v>72.099999999999994</v>
      </c>
      <c r="BJ143">
        <v>150.9</v>
      </c>
      <c r="BK143">
        <v>2413.6</v>
      </c>
      <c r="BL143">
        <v>12335</v>
      </c>
      <c r="BM143" t="s">
        <v>166</v>
      </c>
      <c r="BN143" t="s">
        <v>166</v>
      </c>
      <c r="BO143">
        <v>127.3</v>
      </c>
      <c r="BP143">
        <v>566416.9</v>
      </c>
      <c r="BQ143">
        <v>566416.9</v>
      </c>
      <c r="BR143">
        <v>168.5</v>
      </c>
    </row>
    <row r="144" spans="1:70" x14ac:dyDescent="0.25">
      <c r="A144" t="s">
        <v>1060</v>
      </c>
      <c r="B144" t="s">
        <v>1058</v>
      </c>
      <c r="C144" s="87">
        <v>43682.9533912037</v>
      </c>
      <c r="D144">
        <v>10</v>
      </c>
      <c r="E144">
        <v>0</v>
      </c>
      <c r="F144">
        <v>627</v>
      </c>
      <c r="G144">
        <v>3</v>
      </c>
      <c r="H144">
        <v>52</v>
      </c>
      <c r="I144">
        <v>36</v>
      </c>
      <c r="J144">
        <v>6</v>
      </c>
      <c r="K144">
        <v>3</v>
      </c>
      <c r="L144">
        <v>5</v>
      </c>
      <c r="M144">
        <v>2</v>
      </c>
      <c r="N144">
        <v>1</v>
      </c>
      <c r="O144">
        <v>626</v>
      </c>
      <c r="P144">
        <v>26</v>
      </c>
      <c r="Q144">
        <v>26</v>
      </c>
      <c r="R144">
        <v>472</v>
      </c>
      <c r="S144">
        <v>62.7</v>
      </c>
      <c r="T144">
        <v>0.3</v>
      </c>
      <c r="U144">
        <v>5.2</v>
      </c>
      <c r="V144">
        <v>3.6</v>
      </c>
      <c r="W144">
        <v>0.6</v>
      </c>
      <c r="X144">
        <v>0.3</v>
      </c>
      <c r="Y144">
        <v>0.5</v>
      </c>
      <c r="Z144">
        <v>0.2</v>
      </c>
      <c r="AA144">
        <v>0.1</v>
      </c>
      <c r="AB144">
        <v>62.6</v>
      </c>
      <c r="AC144">
        <v>2.6</v>
      </c>
      <c r="AD144">
        <v>2.6</v>
      </c>
      <c r="AE144">
        <v>47.2</v>
      </c>
      <c r="AF144">
        <v>6107.1</v>
      </c>
      <c r="AG144">
        <v>80389.3</v>
      </c>
      <c r="AH144">
        <v>14271.7</v>
      </c>
      <c r="AI144">
        <v>17360.8</v>
      </c>
      <c r="AJ144">
        <v>36732.9</v>
      </c>
      <c r="AK144">
        <v>180773.1</v>
      </c>
      <c r="AL144">
        <v>227918.9</v>
      </c>
      <c r="AM144">
        <v>513926.5</v>
      </c>
      <c r="AN144">
        <v>1630683</v>
      </c>
      <c r="AO144">
        <v>6100.9</v>
      </c>
      <c r="AP144">
        <v>192566.3</v>
      </c>
      <c r="AQ144">
        <v>192566.3</v>
      </c>
      <c r="AR144">
        <v>6079.7</v>
      </c>
      <c r="AS144">
        <v>11907.8</v>
      </c>
      <c r="AT144">
        <v>384839.5</v>
      </c>
      <c r="AU144">
        <v>33900.199999999997</v>
      </c>
      <c r="AV144">
        <v>40443.300000000003</v>
      </c>
      <c r="AW144">
        <v>141085.5</v>
      </c>
      <c r="AX144">
        <v>386853.4</v>
      </c>
      <c r="AY144">
        <v>386853.4</v>
      </c>
      <c r="AZ144">
        <v>2217636.7999999998</v>
      </c>
      <c r="BA144">
        <v>9788350</v>
      </c>
      <c r="BB144">
        <v>11887</v>
      </c>
      <c r="BC144">
        <v>143013.29999999999</v>
      </c>
      <c r="BD144">
        <v>143013.29999999999</v>
      </c>
      <c r="BE144">
        <v>11422.8</v>
      </c>
      <c r="BF144">
        <v>128</v>
      </c>
      <c r="BG144">
        <v>269.2</v>
      </c>
      <c r="BH144">
        <v>449.4</v>
      </c>
      <c r="BI144">
        <v>179.1</v>
      </c>
      <c r="BJ144">
        <v>482.1</v>
      </c>
      <c r="BK144">
        <v>9475.5</v>
      </c>
      <c r="BL144">
        <v>9970.1</v>
      </c>
      <c r="BM144">
        <v>8896.4</v>
      </c>
      <c r="BN144">
        <v>8273</v>
      </c>
      <c r="BO144">
        <v>127.9</v>
      </c>
      <c r="BP144">
        <v>470488.4</v>
      </c>
      <c r="BQ144">
        <v>470488.4</v>
      </c>
      <c r="BR144">
        <v>181.6</v>
      </c>
    </row>
    <row r="145" spans="1:70" x14ac:dyDescent="0.25">
      <c r="A145" t="s">
        <v>1061</v>
      </c>
      <c r="B145" t="s">
        <v>1058</v>
      </c>
      <c r="C145" s="87">
        <v>43682.954386574071</v>
      </c>
      <c r="D145">
        <v>10</v>
      </c>
      <c r="E145">
        <v>0</v>
      </c>
      <c r="F145">
        <v>603</v>
      </c>
      <c r="G145">
        <v>5</v>
      </c>
      <c r="H145">
        <v>61</v>
      </c>
      <c r="I145">
        <v>36</v>
      </c>
      <c r="J145">
        <v>9</v>
      </c>
      <c r="K145">
        <v>3</v>
      </c>
      <c r="L145">
        <v>1</v>
      </c>
      <c r="M145">
        <v>2</v>
      </c>
      <c r="N145">
        <v>0</v>
      </c>
      <c r="O145">
        <v>603</v>
      </c>
      <c r="P145">
        <v>26</v>
      </c>
      <c r="Q145">
        <v>26</v>
      </c>
      <c r="R145">
        <v>443</v>
      </c>
      <c r="S145">
        <v>60.3</v>
      </c>
      <c r="T145">
        <v>0.5</v>
      </c>
      <c r="U145">
        <v>6.1</v>
      </c>
      <c r="V145">
        <v>3.6</v>
      </c>
      <c r="W145">
        <v>0.9</v>
      </c>
      <c r="X145">
        <v>0.3</v>
      </c>
      <c r="Y145">
        <v>0.1</v>
      </c>
      <c r="Z145">
        <v>0.2</v>
      </c>
      <c r="AA145">
        <v>0</v>
      </c>
      <c r="AB145">
        <v>60.3</v>
      </c>
      <c r="AC145">
        <v>2.6</v>
      </c>
      <c r="AD145">
        <v>2.6</v>
      </c>
      <c r="AE145">
        <v>44.3</v>
      </c>
      <c r="AF145">
        <v>6246.7</v>
      </c>
      <c r="AG145">
        <v>108141.8</v>
      </c>
      <c r="AH145">
        <v>16897.400000000001</v>
      </c>
      <c r="AI145">
        <v>16829.599999999999</v>
      </c>
      <c r="AJ145">
        <v>31774.9</v>
      </c>
      <c r="AK145">
        <v>139204.4</v>
      </c>
      <c r="AL145">
        <v>182279.8</v>
      </c>
      <c r="AM145">
        <v>536520.80000000005</v>
      </c>
      <c r="AN145" t="s">
        <v>166</v>
      </c>
      <c r="AO145">
        <v>6246.7</v>
      </c>
      <c r="AP145">
        <v>164179.29999999999</v>
      </c>
      <c r="AQ145">
        <v>164179.29999999999</v>
      </c>
      <c r="AR145">
        <v>6669.3</v>
      </c>
      <c r="AS145">
        <v>12202</v>
      </c>
      <c r="AT145">
        <v>401274.1</v>
      </c>
      <c r="AU145">
        <v>38799.599999999999</v>
      </c>
      <c r="AV145">
        <v>39551.1</v>
      </c>
      <c r="AW145">
        <v>157961.79999999999</v>
      </c>
      <c r="AX145">
        <v>401274.1</v>
      </c>
      <c r="AY145">
        <v>387875.6</v>
      </c>
      <c r="AZ145">
        <v>1958315.4</v>
      </c>
      <c r="BA145" t="s">
        <v>166</v>
      </c>
      <c r="BB145">
        <v>12202</v>
      </c>
      <c r="BC145">
        <v>121701.9</v>
      </c>
      <c r="BD145">
        <v>121701.9</v>
      </c>
      <c r="BE145">
        <v>11872.8</v>
      </c>
      <c r="BF145">
        <v>134.30000000000001</v>
      </c>
      <c r="BG145">
        <v>4548.3999999999996</v>
      </c>
      <c r="BH145">
        <v>438.3</v>
      </c>
      <c r="BI145">
        <v>223.9</v>
      </c>
      <c r="BJ145">
        <v>533.1</v>
      </c>
      <c r="BK145">
        <v>5363.7</v>
      </c>
      <c r="BL145">
        <v>5714.9</v>
      </c>
      <c r="BM145">
        <v>22237.4</v>
      </c>
      <c r="BN145" t="s">
        <v>166</v>
      </c>
      <c r="BO145">
        <v>134.30000000000001</v>
      </c>
      <c r="BP145">
        <v>358574.4</v>
      </c>
      <c r="BQ145">
        <v>358574.4</v>
      </c>
      <c r="BR145">
        <v>180.1</v>
      </c>
    </row>
    <row r="146" spans="1:70" x14ac:dyDescent="0.25">
      <c r="A146" t="s">
        <v>1062</v>
      </c>
      <c r="B146" t="s">
        <v>1058</v>
      </c>
      <c r="C146" s="87">
        <v>43682.955381944441</v>
      </c>
      <c r="D146">
        <v>10</v>
      </c>
      <c r="E146">
        <v>0</v>
      </c>
      <c r="F146">
        <v>630</v>
      </c>
      <c r="G146">
        <v>6</v>
      </c>
      <c r="H146">
        <v>58</v>
      </c>
      <c r="I146">
        <v>32</v>
      </c>
      <c r="J146">
        <v>13</v>
      </c>
      <c r="K146">
        <v>3</v>
      </c>
      <c r="L146">
        <v>2</v>
      </c>
      <c r="M146">
        <v>0</v>
      </c>
      <c r="N146">
        <v>0</v>
      </c>
      <c r="O146">
        <v>630</v>
      </c>
      <c r="P146">
        <v>37</v>
      </c>
      <c r="Q146">
        <v>37</v>
      </c>
      <c r="R146">
        <v>476</v>
      </c>
      <c r="S146">
        <v>63</v>
      </c>
      <c r="T146">
        <v>0.6</v>
      </c>
      <c r="U146">
        <v>5.8</v>
      </c>
      <c r="V146">
        <v>3.2</v>
      </c>
      <c r="W146">
        <v>1.3</v>
      </c>
      <c r="X146">
        <v>0.3</v>
      </c>
      <c r="Y146">
        <v>0.2</v>
      </c>
      <c r="Z146">
        <v>0</v>
      </c>
      <c r="AA146">
        <v>0</v>
      </c>
      <c r="AB146">
        <v>63</v>
      </c>
      <c r="AC146">
        <v>3.7</v>
      </c>
      <c r="AD146">
        <v>3.7</v>
      </c>
      <c r="AE146">
        <v>47.6</v>
      </c>
      <c r="AF146">
        <v>6390</v>
      </c>
      <c r="AG146">
        <v>92706.1</v>
      </c>
      <c r="AH146">
        <v>11082.6</v>
      </c>
      <c r="AI146">
        <v>16408.2</v>
      </c>
      <c r="AJ146">
        <v>44780.9</v>
      </c>
      <c r="AK146">
        <v>123879.4</v>
      </c>
      <c r="AL146">
        <v>222958.3</v>
      </c>
      <c r="AM146" t="s">
        <v>166</v>
      </c>
      <c r="AN146" t="s">
        <v>166</v>
      </c>
      <c r="AO146">
        <v>6390</v>
      </c>
      <c r="AP146">
        <v>189320.2</v>
      </c>
      <c r="AQ146">
        <v>189320.2</v>
      </c>
      <c r="AR146">
        <v>6503.4</v>
      </c>
      <c r="AS146">
        <v>11480.5</v>
      </c>
      <c r="AT146">
        <v>263258.90000000002</v>
      </c>
      <c r="AU146">
        <v>32428.9</v>
      </c>
      <c r="AV146">
        <v>39894.1</v>
      </c>
      <c r="AW146">
        <v>218270.8</v>
      </c>
      <c r="AX146">
        <v>434264</v>
      </c>
      <c r="AY146">
        <v>378659.2</v>
      </c>
      <c r="AZ146" t="s">
        <v>166</v>
      </c>
      <c r="BA146" t="s">
        <v>166</v>
      </c>
      <c r="BB146">
        <v>11480.5</v>
      </c>
      <c r="BC146">
        <v>130228</v>
      </c>
      <c r="BD146">
        <v>130228</v>
      </c>
      <c r="BE146">
        <v>11309.2</v>
      </c>
      <c r="BF146">
        <v>178.5</v>
      </c>
      <c r="BG146">
        <v>1102.5999999999999</v>
      </c>
      <c r="BH146">
        <v>488</v>
      </c>
      <c r="BI146">
        <v>254.7</v>
      </c>
      <c r="BJ146">
        <v>681.4</v>
      </c>
      <c r="BK146">
        <v>3823.1</v>
      </c>
      <c r="BL146">
        <v>24224.3</v>
      </c>
      <c r="BM146" t="s">
        <v>166</v>
      </c>
      <c r="BN146" t="s">
        <v>166</v>
      </c>
      <c r="BO146">
        <v>178.5</v>
      </c>
      <c r="BP146">
        <v>367138.6</v>
      </c>
      <c r="BQ146">
        <v>367138.6</v>
      </c>
      <c r="BR146">
        <v>231.6</v>
      </c>
    </row>
    <row r="147" spans="1:70" x14ac:dyDescent="0.25">
      <c r="A147" t="s">
        <v>1063</v>
      </c>
      <c r="B147" t="s">
        <v>1058</v>
      </c>
      <c r="C147" s="87">
        <v>43682.956377314818</v>
      </c>
      <c r="D147">
        <v>10</v>
      </c>
      <c r="E147">
        <v>0</v>
      </c>
      <c r="F147">
        <v>752</v>
      </c>
      <c r="G147">
        <v>11</v>
      </c>
      <c r="H147">
        <v>73</v>
      </c>
      <c r="I147">
        <v>58</v>
      </c>
      <c r="J147">
        <v>4</v>
      </c>
      <c r="K147">
        <v>4</v>
      </c>
      <c r="L147">
        <v>3</v>
      </c>
      <c r="M147">
        <v>1</v>
      </c>
      <c r="N147">
        <v>0</v>
      </c>
      <c r="O147">
        <v>752</v>
      </c>
      <c r="P147">
        <v>42</v>
      </c>
      <c r="Q147">
        <v>42</v>
      </c>
      <c r="R147">
        <v>543</v>
      </c>
      <c r="S147">
        <v>75.2</v>
      </c>
      <c r="T147">
        <v>1.1000000000000001</v>
      </c>
      <c r="U147">
        <v>7.3</v>
      </c>
      <c r="V147">
        <v>5.8</v>
      </c>
      <c r="W147">
        <v>0.4</v>
      </c>
      <c r="X147">
        <v>0.4</v>
      </c>
      <c r="Y147">
        <v>0.3</v>
      </c>
      <c r="Z147">
        <v>0.1</v>
      </c>
      <c r="AA147">
        <v>0</v>
      </c>
      <c r="AB147">
        <v>75.2</v>
      </c>
      <c r="AC147">
        <v>4.2</v>
      </c>
      <c r="AD147">
        <v>4.2</v>
      </c>
      <c r="AE147">
        <v>54.3</v>
      </c>
      <c r="AF147">
        <v>7651.3</v>
      </c>
      <c r="AG147">
        <v>115426.6</v>
      </c>
      <c r="AH147">
        <v>15217.9</v>
      </c>
      <c r="AI147">
        <v>17354.400000000001</v>
      </c>
      <c r="AJ147">
        <v>31770.799999999999</v>
      </c>
      <c r="AK147">
        <v>137475.29999999999</v>
      </c>
      <c r="AL147">
        <v>311982.5</v>
      </c>
      <c r="AM147">
        <v>593435</v>
      </c>
      <c r="AN147" t="s">
        <v>166</v>
      </c>
      <c r="AO147">
        <v>7651.3</v>
      </c>
      <c r="AP147">
        <v>207466.5</v>
      </c>
      <c r="AQ147">
        <v>207466.5</v>
      </c>
      <c r="AR147">
        <v>7650.4</v>
      </c>
      <c r="AS147">
        <v>15198.6</v>
      </c>
      <c r="AT147">
        <v>321589.7</v>
      </c>
      <c r="AU147">
        <v>34956.300000000003</v>
      </c>
      <c r="AV147">
        <v>46389.4</v>
      </c>
      <c r="AW147">
        <v>176533.1</v>
      </c>
      <c r="AX147">
        <v>596714</v>
      </c>
      <c r="AY147">
        <v>742634.3</v>
      </c>
      <c r="AZ147">
        <v>3996646</v>
      </c>
      <c r="BA147" t="s">
        <v>166</v>
      </c>
      <c r="BB147">
        <v>15198.6</v>
      </c>
      <c r="BC147">
        <v>144259.5</v>
      </c>
      <c r="BD147">
        <v>144259.5</v>
      </c>
      <c r="BE147">
        <v>14237.7</v>
      </c>
      <c r="BF147">
        <v>141.30000000000001</v>
      </c>
      <c r="BG147">
        <v>3163.6</v>
      </c>
      <c r="BH147">
        <v>562.29999999999995</v>
      </c>
      <c r="BI147">
        <v>109.4</v>
      </c>
      <c r="BJ147">
        <v>782.8</v>
      </c>
      <c r="BK147">
        <v>4219</v>
      </c>
      <c r="BL147">
        <v>1326.6</v>
      </c>
      <c r="BM147">
        <v>4951.2</v>
      </c>
      <c r="BN147" t="s">
        <v>166</v>
      </c>
      <c r="BO147">
        <v>141.30000000000001</v>
      </c>
      <c r="BP147">
        <v>440877.5</v>
      </c>
      <c r="BQ147">
        <v>440877.5</v>
      </c>
      <c r="BR147">
        <v>184.4</v>
      </c>
    </row>
    <row r="148" spans="1:70" x14ac:dyDescent="0.25">
      <c r="A148" t="s">
        <v>1064</v>
      </c>
      <c r="B148" t="s">
        <v>1058</v>
      </c>
      <c r="C148" s="87">
        <v>43682.957372685189</v>
      </c>
      <c r="D148">
        <v>10</v>
      </c>
      <c r="E148">
        <v>0</v>
      </c>
      <c r="F148">
        <v>686</v>
      </c>
      <c r="G148">
        <v>5</v>
      </c>
      <c r="H148">
        <v>52</v>
      </c>
      <c r="I148">
        <v>43</v>
      </c>
      <c r="J148">
        <v>5</v>
      </c>
      <c r="K148">
        <v>1</v>
      </c>
      <c r="L148">
        <v>4</v>
      </c>
      <c r="M148">
        <v>0</v>
      </c>
      <c r="N148">
        <v>0</v>
      </c>
      <c r="O148">
        <v>686</v>
      </c>
      <c r="P148">
        <v>25</v>
      </c>
      <c r="Q148">
        <v>25</v>
      </c>
      <c r="R148">
        <v>528</v>
      </c>
      <c r="S148">
        <v>68.599999999999994</v>
      </c>
      <c r="T148">
        <v>0.5</v>
      </c>
      <c r="U148">
        <v>5.2</v>
      </c>
      <c r="V148">
        <v>4.3</v>
      </c>
      <c r="W148">
        <v>0.5</v>
      </c>
      <c r="X148">
        <v>0.1</v>
      </c>
      <c r="Y148">
        <v>0.4</v>
      </c>
      <c r="Z148">
        <v>0</v>
      </c>
      <c r="AA148">
        <v>0</v>
      </c>
      <c r="AB148">
        <v>68.599999999999994</v>
      </c>
      <c r="AC148">
        <v>2.5</v>
      </c>
      <c r="AD148">
        <v>2.5</v>
      </c>
      <c r="AE148">
        <v>52.8</v>
      </c>
      <c r="AF148">
        <v>6187.6</v>
      </c>
      <c r="AG148">
        <v>89181.1</v>
      </c>
      <c r="AH148">
        <v>14632.9</v>
      </c>
      <c r="AI148">
        <v>15839.4</v>
      </c>
      <c r="AJ148">
        <v>41084.699999999997</v>
      </c>
      <c r="AK148">
        <v>165921.79999999999</v>
      </c>
      <c r="AL148">
        <v>239613.9</v>
      </c>
      <c r="AM148" t="s">
        <v>166</v>
      </c>
      <c r="AN148" t="s">
        <v>166</v>
      </c>
      <c r="AO148">
        <v>6187.6</v>
      </c>
      <c r="AP148">
        <v>216269</v>
      </c>
      <c r="AQ148">
        <v>216269</v>
      </c>
      <c r="AR148">
        <v>6359.1</v>
      </c>
      <c r="AS148">
        <v>11220.8</v>
      </c>
      <c r="AT148">
        <v>223879.8</v>
      </c>
      <c r="AU148">
        <v>32980.199999999997</v>
      </c>
      <c r="AV148">
        <v>39569.9</v>
      </c>
      <c r="AW148">
        <v>169558</v>
      </c>
      <c r="AX148">
        <v>477416.9</v>
      </c>
      <c r="AY148">
        <v>516907.1</v>
      </c>
      <c r="AZ148" t="s">
        <v>166</v>
      </c>
      <c r="BA148" t="s">
        <v>166</v>
      </c>
      <c r="BB148">
        <v>11220.8</v>
      </c>
      <c r="BC148">
        <v>165330.29999999999</v>
      </c>
      <c r="BD148">
        <v>165330.29999999999</v>
      </c>
      <c r="BE148">
        <v>10917.8</v>
      </c>
      <c r="BF148">
        <v>154.9</v>
      </c>
      <c r="BG148">
        <v>2179.1999999999998</v>
      </c>
      <c r="BH148">
        <v>484.9</v>
      </c>
      <c r="BI148">
        <v>205.2</v>
      </c>
      <c r="BJ148">
        <v>1191.3</v>
      </c>
      <c r="BK148">
        <v>2616.1999999999998</v>
      </c>
      <c r="BL148">
        <v>47262.400000000001</v>
      </c>
      <c r="BM148" t="s">
        <v>166</v>
      </c>
      <c r="BN148" t="s">
        <v>166</v>
      </c>
      <c r="BO148">
        <v>154.9</v>
      </c>
      <c r="BP148">
        <v>443034.7</v>
      </c>
      <c r="BQ148">
        <v>443034.7</v>
      </c>
      <c r="BR148">
        <v>191.6</v>
      </c>
    </row>
    <row r="149" spans="1:70" x14ac:dyDescent="0.25">
      <c r="A149" t="s">
        <v>1065</v>
      </c>
      <c r="B149" t="s">
        <v>1058</v>
      </c>
      <c r="C149" s="87">
        <v>43682.958379629628</v>
      </c>
      <c r="D149">
        <v>10</v>
      </c>
      <c r="E149">
        <v>0</v>
      </c>
      <c r="F149">
        <v>700</v>
      </c>
      <c r="G149">
        <v>8</v>
      </c>
      <c r="H149">
        <v>49</v>
      </c>
      <c r="I149">
        <v>44</v>
      </c>
      <c r="J149">
        <v>7</v>
      </c>
      <c r="K149">
        <v>3</v>
      </c>
      <c r="L149">
        <v>1</v>
      </c>
      <c r="M149">
        <v>2</v>
      </c>
      <c r="N149">
        <v>0</v>
      </c>
      <c r="O149">
        <v>700</v>
      </c>
      <c r="P149">
        <v>31</v>
      </c>
      <c r="Q149">
        <v>31</v>
      </c>
      <c r="R149">
        <v>508</v>
      </c>
      <c r="S149">
        <v>70</v>
      </c>
      <c r="T149">
        <v>0.8</v>
      </c>
      <c r="U149">
        <v>4.9000000000000004</v>
      </c>
      <c r="V149">
        <v>4.4000000000000004</v>
      </c>
      <c r="W149">
        <v>0.7</v>
      </c>
      <c r="X149">
        <v>0.3</v>
      </c>
      <c r="Y149">
        <v>0.1</v>
      </c>
      <c r="Z149">
        <v>0.2</v>
      </c>
      <c r="AA149">
        <v>0</v>
      </c>
      <c r="AB149">
        <v>70</v>
      </c>
      <c r="AC149">
        <v>3.1</v>
      </c>
      <c r="AD149">
        <v>3.1</v>
      </c>
      <c r="AE149">
        <v>50.8</v>
      </c>
      <c r="AF149">
        <v>6369.2</v>
      </c>
      <c r="AG149">
        <v>104946.5</v>
      </c>
      <c r="AH149">
        <v>16893.400000000001</v>
      </c>
      <c r="AI149">
        <v>16212.7</v>
      </c>
      <c r="AJ149">
        <v>40600.699999999997</v>
      </c>
      <c r="AK149">
        <v>105426.4</v>
      </c>
      <c r="AL149">
        <v>171182.4</v>
      </c>
      <c r="AM149">
        <v>513318.6</v>
      </c>
      <c r="AN149" t="s">
        <v>166</v>
      </c>
      <c r="AO149">
        <v>6369.2</v>
      </c>
      <c r="AP149">
        <v>209205.4</v>
      </c>
      <c r="AQ149">
        <v>209205.4</v>
      </c>
      <c r="AR149">
        <v>6847.7</v>
      </c>
      <c r="AS149">
        <v>13478.4</v>
      </c>
      <c r="AT149">
        <v>288314.09999999998</v>
      </c>
      <c r="AU149">
        <v>30400.6</v>
      </c>
      <c r="AV149">
        <v>39069.4</v>
      </c>
      <c r="AW149">
        <v>169218.3</v>
      </c>
      <c r="AX149">
        <v>697794.3</v>
      </c>
      <c r="AY149">
        <v>697794.3</v>
      </c>
      <c r="AZ149">
        <v>1870147.6</v>
      </c>
      <c r="BA149" t="s">
        <v>166</v>
      </c>
      <c r="BB149">
        <v>13478.4</v>
      </c>
      <c r="BC149">
        <v>138851.79999999999</v>
      </c>
      <c r="BD149">
        <v>138851.79999999999</v>
      </c>
      <c r="BE149">
        <v>13467.4</v>
      </c>
      <c r="BF149">
        <v>112.8</v>
      </c>
      <c r="BG149">
        <v>860</v>
      </c>
      <c r="BH149">
        <v>556</v>
      </c>
      <c r="BI149">
        <v>109.7</v>
      </c>
      <c r="BJ149">
        <v>243.4</v>
      </c>
      <c r="BK149">
        <v>1132.5999999999999</v>
      </c>
      <c r="BL149">
        <v>406.7</v>
      </c>
      <c r="BM149">
        <v>28814.1</v>
      </c>
      <c r="BN149" t="s">
        <v>166</v>
      </c>
      <c r="BO149">
        <v>112.8</v>
      </c>
      <c r="BP149">
        <v>478360.5</v>
      </c>
      <c r="BQ149">
        <v>478360.5</v>
      </c>
      <c r="BR149">
        <v>149.80000000000001</v>
      </c>
    </row>
    <row r="150" spans="1:70" x14ac:dyDescent="0.25">
      <c r="A150" t="s">
        <v>1066</v>
      </c>
      <c r="B150" t="s">
        <v>1058</v>
      </c>
      <c r="C150" s="87">
        <v>43682.959374999999</v>
      </c>
      <c r="D150">
        <v>10</v>
      </c>
      <c r="E150">
        <v>0</v>
      </c>
      <c r="F150">
        <v>696</v>
      </c>
      <c r="G150">
        <v>14</v>
      </c>
      <c r="H150">
        <v>72</v>
      </c>
      <c r="I150">
        <v>42</v>
      </c>
      <c r="J150">
        <v>7</v>
      </c>
      <c r="K150">
        <v>4</v>
      </c>
      <c r="L150">
        <v>2</v>
      </c>
      <c r="M150">
        <v>0</v>
      </c>
      <c r="N150">
        <v>0</v>
      </c>
      <c r="O150">
        <v>696</v>
      </c>
      <c r="P150">
        <v>23</v>
      </c>
      <c r="Q150">
        <v>23</v>
      </c>
      <c r="R150">
        <v>525</v>
      </c>
      <c r="S150">
        <v>69.599999999999994</v>
      </c>
      <c r="T150">
        <v>1.4</v>
      </c>
      <c r="U150">
        <v>7.2</v>
      </c>
      <c r="V150">
        <v>4.2</v>
      </c>
      <c r="W150">
        <v>0.7</v>
      </c>
      <c r="X150">
        <v>0.4</v>
      </c>
      <c r="Y150">
        <v>0.2</v>
      </c>
      <c r="Z150">
        <v>0</v>
      </c>
      <c r="AA150">
        <v>0</v>
      </c>
      <c r="AB150">
        <v>69.599999999999994</v>
      </c>
      <c r="AC150">
        <v>2.2999999999999998</v>
      </c>
      <c r="AD150">
        <v>2.2999999999999998</v>
      </c>
      <c r="AE150">
        <v>52.5</v>
      </c>
      <c r="AF150">
        <v>6116</v>
      </c>
      <c r="AG150">
        <v>100065.5</v>
      </c>
      <c r="AH150">
        <v>18242.900000000001</v>
      </c>
      <c r="AI150">
        <v>18112.3</v>
      </c>
      <c r="AJ150">
        <v>38013.300000000003</v>
      </c>
      <c r="AK150">
        <v>126143.5</v>
      </c>
      <c r="AL150">
        <v>203878.8</v>
      </c>
      <c r="AM150" t="s">
        <v>166</v>
      </c>
      <c r="AN150" t="s">
        <v>166</v>
      </c>
      <c r="AO150">
        <v>6116</v>
      </c>
      <c r="AP150">
        <v>195432.9</v>
      </c>
      <c r="AQ150">
        <v>195432.9</v>
      </c>
      <c r="AR150">
        <v>6305.8</v>
      </c>
      <c r="AS150">
        <v>12643.7</v>
      </c>
      <c r="AT150">
        <v>305482.7</v>
      </c>
      <c r="AU150">
        <v>31569.3</v>
      </c>
      <c r="AV150">
        <v>41098.699999999997</v>
      </c>
      <c r="AW150">
        <v>212437</v>
      </c>
      <c r="AX150">
        <v>490424.2</v>
      </c>
      <c r="AY150">
        <v>477283.8</v>
      </c>
      <c r="AZ150" t="s">
        <v>166</v>
      </c>
      <c r="BA150" t="s">
        <v>166</v>
      </c>
      <c r="BB150">
        <v>12643.7</v>
      </c>
      <c r="BC150">
        <v>132850.9</v>
      </c>
      <c r="BD150">
        <v>132850.9</v>
      </c>
      <c r="BE150">
        <v>12828.1</v>
      </c>
      <c r="BF150">
        <v>129.4</v>
      </c>
      <c r="BG150">
        <v>4329.8999999999996</v>
      </c>
      <c r="BH150">
        <v>462.5</v>
      </c>
      <c r="BI150">
        <v>230.5</v>
      </c>
      <c r="BJ150">
        <v>935.6</v>
      </c>
      <c r="BK150">
        <v>6630.3</v>
      </c>
      <c r="BL150">
        <v>24081.8</v>
      </c>
      <c r="BM150" t="s">
        <v>166</v>
      </c>
      <c r="BN150" t="s">
        <v>166</v>
      </c>
      <c r="BO150">
        <v>129.4</v>
      </c>
      <c r="BP150">
        <v>373357.7</v>
      </c>
      <c r="BQ150">
        <v>373357.7</v>
      </c>
      <c r="BR150">
        <v>179.9</v>
      </c>
    </row>
    <row r="151" spans="1:70" x14ac:dyDescent="0.25">
      <c r="A151" t="s">
        <v>1067</v>
      </c>
      <c r="B151" t="s">
        <v>1058</v>
      </c>
      <c r="C151" s="87">
        <v>43682.960370370369</v>
      </c>
      <c r="D151">
        <v>10</v>
      </c>
      <c r="E151">
        <v>0</v>
      </c>
      <c r="F151">
        <v>811</v>
      </c>
      <c r="G151">
        <v>8</v>
      </c>
      <c r="H151">
        <v>70</v>
      </c>
      <c r="I151">
        <v>46</v>
      </c>
      <c r="J151">
        <v>4</v>
      </c>
      <c r="K151">
        <v>2</v>
      </c>
      <c r="L151">
        <v>4</v>
      </c>
      <c r="M151">
        <v>0</v>
      </c>
      <c r="N151">
        <v>0</v>
      </c>
      <c r="O151">
        <v>811</v>
      </c>
      <c r="P151">
        <v>44</v>
      </c>
      <c r="Q151">
        <v>44</v>
      </c>
      <c r="R151">
        <v>605</v>
      </c>
      <c r="S151">
        <v>81.099999999999994</v>
      </c>
      <c r="T151">
        <v>0.8</v>
      </c>
      <c r="U151">
        <v>7</v>
      </c>
      <c r="V151">
        <v>4.5999999999999996</v>
      </c>
      <c r="W151">
        <v>0.4</v>
      </c>
      <c r="X151">
        <v>0.2</v>
      </c>
      <c r="Y151">
        <v>0.4</v>
      </c>
      <c r="Z151">
        <v>0</v>
      </c>
      <c r="AA151">
        <v>0</v>
      </c>
      <c r="AB151">
        <v>81.099999999999994</v>
      </c>
      <c r="AC151">
        <v>4.4000000000000004</v>
      </c>
      <c r="AD151">
        <v>4.4000000000000004</v>
      </c>
      <c r="AE151">
        <v>60.5</v>
      </c>
      <c r="AF151">
        <v>6532</v>
      </c>
      <c r="AG151">
        <v>101230.6</v>
      </c>
      <c r="AH151">
        <v>19535.8</v>
      </c>
      <c r="AI151">
        <v>17916.5</v>
      </c>
      <c r="AJ151">
        <v>34423.1</v>
      </c>
      <c r="AK151">
        <v>140748.4</v>
      </c>
      <c r="AL151">
        <v>207557.9</v>
      </c>
      <c r="AM151" t="s">
        <v>166</v>
      </c>
      <c r="AN151" t="s">
        <v>166</v>
      </c>
      <c r="AO151">
        <v>6532</v>
      </c>
      <c r="AP151">
        <v>199709.3</v>
      </c>
      <c r="AQ151">
        <v>199709.3</v>
      </c>
      <c r="AR151">
        <v>6545.5</v>
      </c>
      <c r="AS151">
        <v>12362.1</v>
      </c>
      <c r="AT151">
        <v>221067.8</v>
      </c>
      <c r="AU151">
        <v>30957.7</v>
      </c>
      <c r="AV151">
        <v>35872</v>
      </c>
      <c r="AW151">
        <v>226698.3</v>
      </c>
      <c r="AX151">
        <v>841973.6</v>
      </c>
      <c r="AY151">
        <v>594833.80000000005</v>
      </c>
      <c r="AZ151" t="s">
        <v>166</v>
      </c>
      <c r="BA151" t="s">
        <v>166</v>
      </c>
      <c r="BB151">
        <v>12362.1</v>
      </c>
      <c r="BC151">
        <v>142942.79999999999</v>
      </c>
      <c r="BD151">
        <v>142942.79999999999</v>
      </c>
      <c r="BE151">
        <v>12054.3</v>
      </c>
      <c r="BF151">
        <v>133.9</v>
      </c>
      <c r="BG151">
        <v>3547.3</v>
      </c>
      <c r="BH151">
        <v>397.7</v>
      </c>
      <c r="BI151">
        <v>200.3</v>
      </c>
      <c r="BJ151">
        <v>649.29999999999995</v>
      </c>
      <c r="BK151">
        <v>13161.3</v>
      </c>
      <c r="BL151">
        <v>3998.7</v>
      </c>
      <c r="BM151" t="s">
        <v>166</v>
      </c>
      <c r="BN151" t="s">
        <v>166</v>
      </c>
      <c r="BO151">
        <v>133.9</v>
      </c>
      <c r="BP151">
        <v>390652.7</v>
      </c>
      <c r="BQ151">
        <v>390652.7</v>
      </c>
      <c r="BR151">
        <v>168.2</v>
      </c>
    </row>
    <row r="152" spans="1:70" x14ac:dyDescent="0.25">
      <c r="A152" t="s">
        <v>1068</v>
      </c>
      <c r="B152" t="s">
        <v>1058</v>
      </c>
      <c r="C152" s="87">
        <v>43682.961377314816</v>
      </c>
      <c r="D152">
        <v>10</v>
      </c>
      <c r="E152">
        <v>0</v>
      </c>
      <c r="F152">
        <v>567</v>
      </c>
      <c r="G152">
        <v>5</v>
      </c>
      <c r="H152">
        <v>43</v>
      </c>
      <c r="I152">
        <v>44</v>
      </c>
      <c r="J152">
        <v>13</v>
      </c>
      <c r="K152">
        <v>1</v>
      </c>
      <c r="L152">
        <v>1</v>
      </c>
      <c r="M152">
        <v>0</v>
      </c>
      <c r="N152">
        <v>1</v>
      </c>
      <c r="O152">
        <v>566</v>
      </c>
      <c r="P152">
        <v>15</v>
      </c>
      <c r="Q152">
        <v>15</v>
      </c>
      <c r="R152">
        <v>435</v>
      </c>
      <c r="S152">
        <v>56.7</v>
      </c>
      <c r="T152">
        <v>0.5</v>
      </c>
      <c r="U152">
        <v>4.3</v>
      </c>
      <c r="V152">
        <v>4.4000000000000004</v>
      </c>
      <c r="W152">
        <v>1.3</v>
      </c>
      <c r="X152">
        <v>0.1</v>
      </c>
      <c r="Y152">
        <v>0.1</v>
      </c>
      <c r="Z152">
        <v>0</v>
      </c>
      <c r="AA152">
        <v>0.1</v>
      </c>
      <c r="AB152">
        <v>56.6</v>
      </c>
      <c r="AC152">
        <v>1.5</v>
      </c>
      <c r="AD152">
        <v>1.5</v>
      </c>
      <c r="AE152">
        <v>43.5</v>
      </c>
      <c r="AF152">
        <v>6626.8</v>
      </c>
      <c r="AG152">
        <v>80114.8</v>
      </c>
      <c r="AH152">
        <v>14731.4</v>
      </c>
      <c r="AI152">
        <v>15932.8</v>
      </c>
      <c r="AJ152">
        <v>48366.5</v>
      </c>
      <c r="AK152">
        <v>113350.9</v>
      </c>
      <c r="AL152">
        <v>209034.4</v>
      </c>
      <c r="AM152" t="s">
        <v>166</v>
      </c>
      <c r="AN152">
        <v>1149332.8</v>
      </c>
      <c r="AO152">
        <v>6617</v>
      </c>
      <c r="AP152">
        <v>226684.5</v>
      </c>
      <c r="AQ152">
        <v>226684.5</v>
      </c>
      <c r="AR152">
        <v>7030.8</v>
      </c>
      <c r="AS152">
        <v>13637.4</v>
      </c>
      <c r="AT152">
        <v>260540.3</v>
      </c>
      <c r="AU152">
        <v>28586</v>
      </c>
      <c r="AV152">
        <v>41878</v>
      </c>
      <c r="AW152">
        <v>193983.5</v>
      </c>
      <c r="AX152">
        <v>623020.5</v>
      </c>
      <c r="AY152">
        <v>490026.1</v>
      </c>
      <c r="AZ152" t="s">
        <v>166</v>
      </c>
      <c r="BA152">
        <v>5263015.5</v>
      </c>
      <c r="BB152">
        <v>13547.1</v>
      </c>
      <c r="BC152">
        <v>174947.8</v>
      </c>
      <c r="BD152">
        <v>174947.8</v>
      </c>
      <c r="BE152">
        <v>13349.2</v>
      </c>
      <c r="BF152">
        <v>134.1</v>
      </c>
      <c r="BG152">
        <v>761.9</v>
      </c>
      <c r="BH152">
        <v>427.3</v>
      </c>
      <c r="BI152">
        <v>82.6</v>
      </c>
      <c r="BJ152">
        <v>737.1</v>
      </c>
      <c r="BK152">
        <v>622545.19999999995</v>
      </c>
      <c r="BL152">
        <v>467.8</v>
      </c>
      <c r="BM152" t="s">
        <v>166</v>
      </c>
      <c r="BN152">
        <v>1073.0999999999999</v>
      </c>
      <c r="BO152">
        <v>133.80000000000001</v>
      </c>
      <c r="BP152">
        <v>498430.3</v>
      </c>
      <c r="BQ152">
        <v>498430.3</v>
      </c>
      <c r="BR152">
        <v>187.2</v>
      </c>
    </row>
    <row r="153" spans="1:70" x14ac:dyDescent="0.25">
      <c r="A153" t="s">
        <v>1069</v>
      </c>
      <c r="B153" t="s">
        <v>1058</v>
      </c>
      <c r="C153" s="87">
        <v>43682.962372685186</v>
      </c>
      <c r="D153">
        <v>10</v>
      </c>
      <c r="E153">
        <v>0</v>
      </c>
      <c r="F153">
        <v>733</v>
      </c>
      <c r="G153">
        <v>5</v>
      </c>
      <c r="H153">
        <v>55</v>
      </c>
      <c r="I153">
        <v>59</v>
      </c>
      <c r="J153">
        <v>9</v>
      </c>
      <c r="K153">
        <v>4</v>
      </c>
      <c r="L153">
        <v>6</v>
      </c>
      <c r="M153">
        <v>1</v>
      </c>
      <c r="N153">
        <v>0</v>
      </c>
      <c r="O153">
        <v>733</v>
      </c>
      <c r="P153">
        <v>44</v>
      </c>
      <c r="Q153">
        <v>44</v>
      </c>
      <c r="R153">
        <v>532</v>
      </c>
      <c r="S153">
        <v>73.3</v>
      </c>
      <c r="T153">
        <v>0.5</v>
      </c>
      <c r="U153">
        <v>5.5</v>
      </c>
      <c r="V153">
        <v>5.9</v>
      </c>
      <c r="W153">
        <v>0.9</v>
      </c>
      <c r="X153">
        <v>0.4</v>
      </c>
      <c r="Y153">
        <v>0.6</v>
      </c>
      <c r="Z153">
        <v>0.1</v>
      </c>
      <c r="AA153">
        <v>0</v>
      </c>
      <c r="AB153">
        <v>73.3</v>
      </c>
      <c r="AC153">
        <v>4.4000000000000004</v>
      </c>
      <c r="AD153">
        <v>4.4000000000000004</v>
      </c>
      <c r="AE153">
        <v>53.2</v>
      </c>
      <c r="AF153">
        <v>6651</v>
      </c>
      <c r="AG153">
        <v>112456.5</v>
      </c>
      <c r="AH153">
        <v>13148.6</v>
      </c>
      <c r="AI153">
        <v>17061.7</v>
      </c>
      <c r="AJ153">
        <v>35434.400000000001</v>
      </c>
      <c r="AK153">
        <v>181839.1</v>
      </c>
      <c r="AL153">
        <v>202148.3</v>
      </c>
      <c r="AM153">
        <v>435462.7</v>
      </c>
      <c r="AN153" t="s">
        <v>166</v>
      </c>
      <c r="AO153">
        <v>6651</v>
      </c>
      <c r="AP153">
        <v>230484.8</v>
      </c>
      <c r="AQ153">
        <v>230484.8</v>
      </c>
      <c r="AR153">
        <v>6759.8</v>
      </c>
      <c r="AS153">
        <v>14338.2</v>
      </c>
      <c r="AT153">
        <v>359298</v>
      </c>
      <c r="AU153">
        <v>32951.300000000003</v>
      </c>
      <c r="AV153">
        <v>41988.2</v>
      </c>
      <c r="AW153">
        <v>161008.4</v>
      </c>
      <c r="AX153">
        <v>486345.2</v>
      </c>
      <c r="AY153">
        <v>500467.4</v>
      </c>
      <c r="AZ153">
        <v>1510418.5</v>
      </c>
      <c r="BA153" t="s">
        <v>166</v>
      </c>
      <c r="BB153">
        <v>14338.2</v>
      </c>
      <c r="BC153">
        <v>157524.5</v>
      </c>
      <c r="BD153">
        <v>157524.5</v>
      </c>
      <c r="BE153">
        <v>14004.5</v>
      </c>
      <c r="BF153">
        <v>121.5</v>
      </c>
      <c r="BG153">
        <v>3115.5</v>
      </c>
      <c r="BH153">
        <v>384.8</v>
      </c>
      <c r="BI153">
        <v>110.2</v>
      </c>
      <c r="BJ153">
        <v>278.3</v>
      </c>
      <c r="BK153">
        <v>5907.7</v>
      </c>
      <c r="BL153">
        <v>4177.6000000000004</v>
      </c>
      <c r="BM153">
        <v>11519.4</v>
      </c>
      <c r="BN153" t="s">
        <v>166</v>
      </c>
      <c r="BO153">
        <v>121.5</v>
      </c>
      <c r="BP153">
        <v>563060.6</v>
      </c>
      <c r="BQ153">
        <v>563060.6</v>
      </c>
      <c r="BR153">
        <v>173.2</v>
      </c>
    </row>
    <row r="154" spans="1:70" x14ac:dyDescent="0.25">
      <c r="A154" t="s">
        <v>1070</v>
      </c>
      <c r="B154" t="s">
        <v>1071</v>
      </c>
      <c r="C154" s="87">
        <v>43682.963402777779</v>
      </c>
      <c r="D154">
        <v>10</v>
      </c>
      <c r="E154">
        <v>0</v>
      </c>
      <c r="F154">
        <v>899</v>
      </c>
      <c r="G154">
        <v>10</v>
      </c>
      <c r="H154">
        <v>91</v>
      </c>
      <c r="I154">
        <v>56</v>
      </c>
      <c r="J154">
        <v>12</v>
      </c>
      <c r="K154">
        <v>2</v>
      </c>
      <c r="L154">
        <v>2</v>
      </c>
      <c r="M154">
        <v>0</v>
      </c>
      <c r="N154">
        <v>0</v>
      </c>
      <c r="O154">
        <v>899</v>
      </c>
      <c r="P154">
        <v>41</v>
      </c>
      <c r="Q154">
        <v>41</v>
      </c>
      <c r="R154">
        <v>686</v>
      </c>
      <c r="S154">
        <v>89.9</v>
      </c>
      <c r="T154">
        <v>1</v>
      </c>
      <c r="U154">
        <v>9.1</v>
      </c>
      <c r="V154">
        <v>5.6</v>
      </c>
      <c r="W154">
        <v>1.2</v>
      </c>
      <c r="X154">
        <v>0.2</v>
      </c>
      <c r="Y154">
        <v>0.2</v>
      </c>
      <c r="Z154">
        <v>0</v>
      </c>
      <c r="AA154">
        <v>0</v>
      </c>
      <c r="AB154">
        <v>89.9</v>
      </c>
      <c r="AC154">
        <v>4.0999999999999996</v>
      </c>
      <c r="AD154">
        <v>4.0999999999999996</v>
      </c>
      <c r="AE154">
        <v>68.599999999999994</v>
      </c>
      <c r="AF154">
        <v>7661.5</v>
      </c>
      <c r="AG154">
        <v>88389</v>
      </c>
      <c r="AH154">
        <v>19700.7</v>
      </c>
      <c r="AI154">
        <v>18044.3</v>
      </c>
      <c r="AJ154">
        <v>37642</v>
      </c>
      <c r="AK154">
        <v>133017.1</v>
      </c>
      <c r="AL154">
        <v>231780.3</v>
      </c>
      <c r="AM154" t="s">
        <v>166</v>
      </c>
      <c r="AN154" t="s">
        <v>166</v>
      </c>
      <c r="AO154">
        <v>7661.5</v>
      </c>
      <c r="AP154">
        <v>197779.20000000001</v>
      </c>
      <c r="AQ154">
        <v>197779.20000000001</v>
      </c>
      <c r="AR154">
        <v>8062</v>
      </c>
      <c r="AS154">
        <v>14373</v>
      </c>
      <c r="AT154">
        <v>306201</v>
      </c>
      <c r="AU154">
        <v>39365.300000000003</v>
      </c>
      <c r="AV154">
        <v>39076.1</v>
      </c>
      <c r="AW154">
        <v>175704.7</v>
      </c>
      <c r="AX154">
        <v>459693.8</v>
      </c>
      <c r="AY154">
        <v>423865.1</v>
      </c>
      <c r="AZ154" t="s">
        <v>166</v>
      </c>
      <c r="BA154" t="s">
        <v>166</v>
      </c>
      <c r="BB154">
        <v>14373</v>
      </c>
      <c r="BC154">
        <v>134721.20000000001</v>
      </c>
      <c r="BD154">
        <v>134721.20000000001</v>
      </c>
      <c r="BE154">
        <v>14408.2</v>
      </c>
      <c r="BF154">
        <v>165.2</v>
      </c>
      <c r="BG154">
        <v>2321.5</v>
      </c>
      <c r="BH154">
        <v>470.2</v>
      </c>
      <c r="BI154">
        <v>126.1</v>
      </c>
      <c r="BJ154">
        <v>386.8</v>
      </c>
      <c r="BK154">
        <v>659.7</v>
      </c>
      <c r="BL154">
        <v>5926.4</v>
      </c>
      <c r="BM154" t="s">
        <v>166</v>
      </c>
      <c r="BN154" t="s">
        <v>166</v>
      </c>
      <c r="BO154">
        <v>165.2</v>
      </c>
      <c r="BP154">
        <v>446257.9</v>
      </c>
      <c r="BQ154">
        <v>446257.9</v>
      </c>
      <c r="BR154">
        <v>223</v>
      </c>
    </row>
    <row r="155" spans="1:70" x14ac:dyDescent="0.25">
      <c r="A155" t="s">
        <v>1072</v>
      </c>
      <c r="B155" t="s">
        <v>1071</v>
      </c>
      <c r="C155" s="87">
        <v>43682.964398148149</v>
      </c>
      <c r="D155">
        <v>10</v>
      </c>
      <c r="E155">
        <v>0</v>
      </c>
      <c r="F155">
        <v>645</v>
      </c>
      <c r="G155">
        <v>5</v>
      </c>
      <c r="H155">
        <v>65</v>
      </c>
      <c r="I155">
        <v>37</v>
      </c>
      <c r="J155">
        <v>6</v>
      </c>
      <c r="K155">
        <v>2</v>
      </c>
      <c r="L155">
        <v>1</v>
      </c>
      <c r="M155">
        <v>2</v>
      </c>
      <c r="N155">
        <v>0</v>
      </c>
      <c r="O155">
        <v>645</v>
      </c>
      <c r="P155">
        <v>25</v>
      </c>
      <c r="Q155">
        <v>25</v>
      </c>
      <c r="R155">
        <v>493</v>
      </c>
      <c r="S155">
        <v>64.5</v>
      </c>
      <c r="T155">
        <v>0.5</v>
      </c>
      <c r="U155">
        <v>6.5</v>
      </c>
      <c r="V155">
        <v>3.7</v>
      </c>
      <c r="W155">
        <v>0.6</v>
      </c>
      <c r="X155">
        <v>0.2</v>
      </c>
      <c r="Y155">
        <v>0.1</v>
      </c>
      <c r="Z155">
        <v>0.2</v>
      </c>
      <c r="AA155">
        <v>0</v>
      </c>
      <c r="AB155">
        <v>64.5</v>
      </c>
      <c r="AC155">
        <v>2.5</v>
      </c>
      <c r="AD155">
        <v>2.5</v>
      </c>
      <c r="AE155">
        <v>49.3</v>
      </c>
      <c r="AF155">
        <v>6622</v>
      </c>
      <c r="AG155">
        <v>84875.9</v>
      </c>
      <c r="AH155">
        <v>15127.6</v>
      </c>
      <c r="AI155">
        <v>15932.2</v>
      </c>
      <c r="AJ155">
        <v>44176.1</v>
      </c>
      <c r="AK155">
        <v>116960.4</v>
      </c>
      <c r="AL155">
        <v>226351.6</v>
      </c>
      <c r="AM155">
        <v>508035.5</v>
      </c>
      <c r="AN155" t="s">
        <v>166</v>
      </c>
      <c r="AO155">
        <v>6622</v>
      </c>
      <c r="AP155">
        <v>185581</v>
      </c>
      <c r="AQ155">
        <v>185581</v>
      </c>
      <c r="AR155">
        <v>6884.7</v>
      </c>
      <c r="AS155">
        <v>13347.8</v>
      </c>
      <c r="AT155">
        <v>269796.5</v>
      </c>
      <c r="AU155">
        <v>35028.300000000003</v>
      </c>
      <c r="AV155">
        <v>35348.199999999997</v>
      </c>
      <c r="AW155">
        <v>176707.20000000001</v>
      </c>
      <c r="AX155">
        <v>1031381.6</v>
      </c>
      <c r="AY155">
        <v>986052.1</v>
      </c>
      <c r="AZ155">
        <v>2041353.5</v>
      </c>
      <c r="BA155" t="s">
        <v>166</v>
      </c>
      <c r="BB155">
        <v>13347.8</v>
      </c>
      <c r="BC155">
        <v>154881.1</v>
      </c>
      <c r="BD155">
        <v>154881.1</v>
      </c>
      <c r="BE155">
        <v>12726.2</v>
      </c>
      <c r="BF155">
        <v>160</v>
      </c>
      <c r="BG155">
        <v>2989</v>
      </c>
      <c r="BH155">
        <v>427.8</v>
      </c>
      <c r="BI155">
        <v>221.7</v>
      </c>
      <c r="BJ155">
        <v>564.20000000000005</v>
      </c>
      <c r="BK155">
        <v>2326.9</v>
      </c>
      <c r="BL155">
        <v>4961.5</v>
      </c>
      <c r="BM155">
        <v>3202.3</v>
      </c>
      <c r="BN155" t="s">
        <v>166</v>
      </c>
      <c r="BO155">
        <v>160</v>
      </c>
      <c r="BP155">
        <v>336022.5</v>
      </c>
      <c r="BQ155">
        <v>336022.5</v>
      </c>
      <c r="BR155">
        <v>212.6</v>
      </c>
    </row>
    <row r="156" spans="1:70" x14ac:dyDescent="0.25">
      <c r="A156" t="s">
        <v>1073</v>
      </c>
      <c r="B156" t="s">
        <v>1071</v>
      </c>
      <c r="C156" s="87">
        <v>43682.96539351852</v>
      </c>
      <c r="D156">
        <v>10</v>
      </c>
      <c r="E156">
        <v>0</v>
      </c>
      <c r="F156">
        <v>761</v>
      </c>
      <c r="G156">
        <v>10</v>
      </c>
      <c r="H156">
        <v>44</v>
      </c>
      <c r="I156">
        <v>48</v>
      </c>
      <c r="J156">
        <v>10</v>
      </c>
      <c r="K156">
        <v>3</v>
      </c>
      <c r="L156">
        <v>2</v>
      </c>
      <c r="M156">
        <v>1</v>
      </c>
      <c r="N156">
        <v>1</v>
      </c>
      <c r="O156">
        <v>760</v>
      </c>
      <c r="P156">
        <v>27</v>
      </c>
      <c r="Q156">
        <v>27</v>
      </c>
      <c r="R156">
        <v>556</v>
      </c>
      <c r="S156">
        <v>76.099999999999994</v>
      </c>
      <c r="T156">
        <v>1</v>
      </c>
      <c r="U156">
        <v>4.4000000000000004</v>
      </c>
      <c r="V156">
        <v>4.8</v>
      </c>
      <c r="W156">
        <v>1</v>
      </c>
      <c r="X156">
        <v>0.3</v>
      </c>
      <c r="Y156">
        <v>0.2</v>
      </c>
      <c r="Z156">
        <v>0.1</v>
      </c>
      <c r="AA156">
        <v>0.1</v>
      </c>
      <c r="AB156">
        <v>76</v>
      </c>
      <c r="AC156">
        <v>2.7</v>
      </c>
      <c r="AD156">
        <v>2.7</v>
      </c>
      <c r="AE156">
        <v>55.6</v>
      </c>
      <c r="AF156">
        <v>6838.3</v>
      </c>
      <c r="AG156">
        <v>128371</v>
      </c>
      <c r="AH156">
        <v>13725.8</v>
      </c>
      <c r="AI156">
        <v>15549.5</v>
      </c>
      <c r="AJ156">
        <v>38347.699999999997</v>
      </c>
      <c r="AK156">
        <v>177730.5</v>
      </c>
      <c r="AL156">
        <v>178425.2</v>
      </c>
      <c r="AM156">
        <v>531046.40000000002</v>
      </c>
      <c r="AN156">
        <v>1174615.5</v>
      </c>
      <c r="AO156">
        <v>6820.3</v>
      </c>
      <c r="AP156">
        <v>193785.3</v>
      </c>
      <c r="AQ156">
        <v>193785.3</v>
      </c>
      <c r="AR156">
        <v>7297.6</v>
      </c>
      <c r="AS156">
        <v>13096</v>
      </c>
      <c r="AT156">
        <v>259816.6</v>
      </c>
      <c r="AU156">
        <v>30036.9</v>
      </c>
      <c r="AV156">
        <v>39548.6</v>
      </c>
      <c r="AW156">
        <v>147192.79999999999</v>
      </c>
      <c r="AX156">
        <v>458805.2</v>
      </c>
      <c r="AY156">
        <v>445517.8</v>
      </c>
      <c r="AZ156">
        <v>1696325.8</v>
      </c>
      <c r="BA156">
        <v>5231300.5</v>
      </c>
      <c r="BB156">
        <v>13087.2</v>
      </c>
      <c r="BC156">
        <v>140896.5</v>
      </c>
      <c r="BD156">
        <v>140896.5</v>
      </c>
      <c r="BE156">
        <v>13096.3</v>
      </c>
      <c r="BF156">
        <v>115</v>
      </c>
      <c r="BG156">
        <v>873.5</v>
      </c>
      <c r="BH156">
        <v>362.5</v>
      </c>
      <c r="BI156">
        <v>104.4</v>
      </c>
      <c r="BJ156">
        <v>850</v>
      </c>
      <c r="BK156">
        <v>1046.2</v>
      </c>
      <c r="BL156">
        <v>857.1</v>
      </c>
      <c r="BM156">
        <v>28276.3</v>
      </c>
      <c r="BN156">
        <v>537</v>
      </c>
      <c r="BO156">
        <v>113.9</v>
      </c>
      <c r="BP156">
        <v>389519.3</v>
      </c>
      <c r="BQ156">
        <v>389519.3</v>
      </c>
      <c r="BR156">
        <v>163.1</v>
      </c>
    </row>
    <row r="157" spans="1:70" x14ac:dyDescent="0.25">
      <c r="A157" t="s">
        <v>1074</v>
      </c>
      <c r="B157" t="s">
        <v>1071</v>
      </c>
      <c r="C157" s="87">
        <v>43682.96638888889</v>
      </c>
      <c r="D157">
        <v>10</v>
      </c>
      <c r="E157">
        <v>0.12</v>
      </c>
      <c r="F157">
        <v>819</v>
      </c>
      <c r="G157">
        <v>10</v>
      </c>
      <c r="H157">
        <v>52</v>
      </c>
      <c r="I157">
        <v>49</v>
      </c>
      <c r="J157">
        <v>4</v>
      </c>
      <c r="K157">
        <v>4</v>
      </c>
      <c r="L157">
        <v>4</v>
      </c>
      <c r="M157">
        <v>1</v>
      </c>
      <c r="N157">
        <v>0</v>
      </c>
      <c r="O157">
        <v>819</v>
      </c>
      <c r="P157">
        <v>46</v>
      </c>
      <c r="Q157">
        <v>46</v>
      </c>
      <c r="R157">
        <v>609</v>
      </c>
      <c r="S157">
        <v>81.900000000000006</v>
      </c>
      <c r="T157">
        <v>1</v>
      </c>
      <c r="U157">
        <v>5.2</v>
      </c>
      <c r="V157">
        <v>4.9000000000000004</v>
      </c>
      <c r="W157">
        <v>0.4</v>
      </c>
      <c r="X157">
        <v>0.4</v>
      </c>
      <c r="Y157">
        <v>0.4</v>
      </c>
      <c r="Z157">
        <v>0.1</v>
      </c>
      <c r="AA157">
        <v>0</v>
      </c>
      <c r="AB157">
        <v>81.900000000000006</v>
      </c>
      <c r="AC157">
        <v>4.5999999999999996</v>
      </c>
      <c r="AD157">
        <v>4.5999999999999996</v>
      </c>
      <c r="AE157">
        <v>60.9</v>
      </c>
      <c r="AF157">
        <v>6826.5</v>
      </c>
      <c r="AG157">
        <v>128918.3</v>
      </c>
      <c r="AH157">
        <v>15149.5</v>
      </c>
      <c r="AI157">
        <v>18577.900000000001</v>
      </c>
      <c r="AJ157">
        <v>35590.199999999997</v>
      </c>
      <c r="AK157">
        <v>162746.29999999999</v>
      </c>
      <c r="AL157">
        <v>214809.3</v>
      </c>
      <c r="AM157">
        <v>493967</v>
      </c>
      <c r="AN157" t="s">
        <v>166</v>
      </c>
      <c r="AO157">
        <v>6826.5</v>
      </c>
      <c r="AP157">
        <v>212658.1</v>
      </c>
      <c r="AQ157">
        <v>212658.1</v>
      </c>
      <c r="AR157">
        <v>6859.2</v>
      </c>
      <c r="AS157">
        <v>12029.1</v>
      </c>
      <c r="AT157">
        <v>256046.2</v>
      </c>
      <c r="AU157">
        <v>35340.9</v>
      </c>
      <c r="AV157">
        <v>38338.199999999997</v>
      </c>
      <c r="AW157">
        <v>170825.1</v>
      </c>
      <c r="AX157">
        <v>644748.30000000005</v>
      </c>
      <c r="AY157">
        <v>833136.8</v>
      </c>
      <c r="AZ157">
        <v>2386763</v>
      </c>
      <c r="BA157" t="s">
        <v>166</v>
      </c>
      <c r="BB157">
        <v>12029.1</v>
      </c>
      <c r="BC157">
        <v>133722.70000000001</v>
      </c>
      <c r="BD157">
        <v>133722.70000000001</v>
      </c>
      <c r="BE157">
        <v>11218.4</v>
      </c>
      <c r="BF157">
        <v>144.80000000000001</v>
      </c>
      <c r="BG157">
        <v>12488.2</v>
      </c>
      <c r="BH157">
        <v>366.1</v>
      </c>
      <c r="BI157">
        <v>144.80000000000001</v>
      </c>
      <c r="BJ157">
        <v>1477.9</v>
      </c>
      <c r="BK157">
        <v>4712.8999999999996</v>
      </c>
      <c r="BL157">
        <v>3287.7</v>
      </c>
      <c r="BM157">
        <v>29921.9</v>
      </c>
      <c r="BN157" t="s">
        <v>166</v>
      </c>
      <c r="BO157">
        <v>144.80000000000001</v>
      </c>
      <c r="BP157">
        <v>465047.2</v>
      </c>
      <c r="BQ157">
        <v>465047.2</v>
      </c>
      <c r="BR157">
        <v>175</v>
      </c>
    </row>
    <row r="158" spans="1:70" x14ac:dyDescent="0.25">
      <c r="A158" t="s">
        <v>1075</v>
      </c>
      <c r="B158" t="s">
        <v>1071</v>
      </c>
      <c r="C158" s="87">
        <v>43682.967395833337</v>
      </c>
      <c r="D158">
        <v>10</v>
      </c>
      <c r="E158">
        <v>0.12</v>
      </c>
      <c r="F158">
        <v>827</v>
      </c>
      <c r="G158">
        <v>8</v>
      </c>
      <c r="H158">
        <v>65</v>
      </c>
      <c r="I158">
        <v>41</v>
      </c>
      <c r="J158">
        <v>6</v>
      </c>
      <c r="K158">
        <v>2</v>
      </c>
      <c r="L158">
        <v>2</v>
      </c>
      <c r="M158">
        <v>0</v>
      </c>
      <c r="N158">
        <v>0</v>
      </c>
      <c r="O158">
        <v>827</v>
      </c>
      <c r="P158">
        <v>33</v>
      </c>
      <c r="Q158">
        <v>33</v>
      </c>
      <c r="R158">
        <v>638</v>
      </c>
      <c r="S158">
        <v>82.7</v>
      </c>
      <c r="T158">
        <v>0.8</v>
      </c>
      <c r="U158">
        <v>6.5</v>
      </c>
      <c r="V158">
        <v>4.0999999999999996</v>
      </c>
      <c r="W158">
        <v>0.6</v>
      </c>
      <c r="X158">
        <v>0.2</v>
      </c>
      <c r="Y158">
        <v>0.2</v>
      </c>
      <c r="Z158">
        <v>0</v>
      </c>
      <c r="AA158">
        <v>0</v>
      </c>
      <c r="AB158">
        <v>82.7</v>
      </c>
      <c r="AC158">
        <v>3.3</v>
      </c>
      <c r="AD158">
        <v>3.3</v>
      </c>
      <c r="AE158">
        <v>63.8</v>
      </c>
      <c r="AF158">
        <v>7763.4</v>
      </c>
      <c r="AG158">
        <v>103148.4</v>
      </c>
      <c r="AH158">
        <v>21497.200000000001</v>
      </c>
      <c r="AI158">
        <v>17718.599999999999</v>
      </c>
      <c r="AJ158">
        <v>44852</v>
      </c>
      <c r="AK158">
        <v>143353.79999999999</v>
      </c>
      <c r="AL158">
        <v>264353.8</v>
      </c>
      <c r="AM158" t="s">
        <v>166</v>
      </c>
      <c r="AN158" t="s">
        <v>166</v>
      </c>
      <c r="AO158">
        <v>7763.4</v>
      </c>
      <c r="AP158">
        <v>210362.5</v>
      </c>
      <c r="AQ158">
        <v>210362.5</v>
      </c>
      <c r="AR158">
        <v>8314.2999999999993</v>
      </c>
      <c r="AS158">
        <v>12422.2</v>
      </c>
      <c r="AT158">
        <v>401483.8</v>
      </c>
      <c r="AU158">
        <v>34694.6</v>
      </c>
      <c r="AV158">
        <v>44299.9</v>
      </c>
      <c r="AW158">
        <v>209283.7</v>
      </c>
      <c r="AX158">
        <v>526576.1</v>
      </c>
      <c r="AY158">
        <v>1000860.3</v>
      </c>
      <c r="AZ158" t="s">
        <v>166</v>
      </c>
      <c r="BA158" t="s">
        <v>166</v>
      </c>
      <c r="BB158">
        <v>12422.2</v>
      </c>
      <c r="BC158">
        <v>135629.79999999999</v>
      </c>
      <c r="BD158">
        <v>135629.79999999999</v>
      </c>
      <c r="BE158">
        <v>12555.5</v>
      </c>
      <c r="BF158">
        <v>156.30000000000001</v>
      </c>
      <c r="BG158">
        <v>4065.5</v>
      </c>
      <c r="BH158">
        <v>436.5</v>
      </c>
      <c r="BI158">
        <v>84.5</v>
      </c>
      <c r="BJ158">
        <v>392</v>
      </c>
      <c r="BK158">
        <v>10275</v>
      </c>
      <c r="BL158">
        <v>53075.8</v>
      </c>
      <c r="BM158" t="s">
        <v>166</v>
      </c>
      <c r="BN158" t="s">
        <v>166</v>
      </c>
      <c r="BO158">
        <v>156.30000000000001</v>
      </c>
      <c r="BP158">
        <v>454581.1</v>
      </c>
      <c r="BQ158">
        <v>454581.1</v>
      </c>
      <c r="BR158">
        <v>194.5</v>
      </c>
    </row>
    <row r="159" spans="1:70" x14ac:dyDescent="0.25">
      <c r="A159" t="s">
        <v>1076</v>
      </c>
      <c r="B159" t="s">
        <v>1071</v>
      </c>
      <c r="C159" s="87">
        <v>43682.968402777777</v>
      </c>
      <c r="D159">
        <v>10</v>
      </c>
      <c r="E159">
        <v>0</v>
      </c>
      <c r="F159">
        <v>611</v>
      </c>
      <c r="G159">
        <v>6</v>
      </c>
      <c r="H159">
        <v>58</v>
      </c>
      <c r="I159">
        <v>33</v>
      </c>
      <c r="J159">
        <v>6</v>
      </c>
      <c r="K159">
        <v>0</v>
      </c>
      <c r="L159">
        <v>1</v>
      </c>
      <c r="M159">
        <v>0</v>
      </c>
      <c r="N159">
        <v>0</v>
      </c>
      <c r="O159">
        <v>611</v>
      </c>
      <c r="P159">
        <v>35</v>
      </c>
      <c r="Q159">
        <v>35</v>
      </c>
      <c r="R159">
        <v>444</v>
      </c>
      <c r="S159">
        <v>61.1</v>
      </c>
      <c r="T159">
        <v>0.6</v>
      </c>
      <c r="U159">
        <v>5.8</v>
      </c>
      <c r="V159">
        <v>3.3</v>
      </c>
      <c r="W159">
        <v>0.6</v>
      </c>
      <c r="X159">
        <v>0</v>
      </c>
      <c r="Y159">
        <v>0.1</v>
      </c>
      <c r="Z159">
        <v>0</v>
      </c>
      <c r="AA159">
        <v>0</v>
      </c>
      <c r="AB159">
        <v>61.1</v>
      </c>
      <c r="AC159">
        <v>3.5</v>
      </c>
      <c r="AD159">
        <v>3.5</v>
      </c>
      <c r="AE159">
        <v>44.4</v>
      </c>
      <c r="AF159">
        <v>6375.3</v>
      </c>
      <c r="AG159">
        <v>104615.4</v>
      </c>
      <c r="AH159">
        <v>13817.9</v>
      </c>
      <c r="AI159">
        <v>18854</v>
      </c>
      <c r="AJ159">
        <v>43622.400000000001</v>
      </c>
      <c r="AK159" t="s">
        <v>166</v>
      </c>
      <c r="AL159">
        <v>177178.4</v>
      </c>
      <c r="AM159" t="s">
        <v>166</v>
      </c>
      <c r="AN159" t="s">
        <v>166</v>
      </c>
      <c r="AO159">
        <v>6375.3</v>
      </c>
      <c r="AP159">
        <v>186021.4</v>
      </c>
      <c r="AQ159">
        <v>186021.4</v>
      </c>
      <c r="AR159">
        <v>6478</v>
      </c>
      <c r="AS159">
        <v>10910</v>
      </c>
      <c r="AT159">
        <v>256548.4</v>
      </c>
      <c r="AU159">
        <v>33221.1</v>
      </c>
      <c r="AV159">
        <v>43461.1</v>
      </c>
      <c r="AW159">
        <v>246938.5</v>
      </c>
      <c r="AX159" t="s">
        <v>166</v>
      </c>
      <c r="AY159">
        <v>1925162.3</v>
      </c>
      <c r="AZ159" t="s">
        <v>166</v>
      </c>
      <c r="BA159" t="s">
        <v>166</v>
      </c>
      <c r="BB159">
        <v>10910</v>
      </c>
      <c r="BC159">
        <v>139347</v>
      </c>
      <c r="BD159">
        <v>139347</v>
      </c>
      <c r="BE159">
        <v>10747.6</v>
      </c>
      <c r="BF159">
        <v>133.6</v>
      </c>
      <c r="BG159">
        <v>2923.4</v>
      </c>
      <c r="BH159">
        <v>398.5</v>
      </c>
      <c r="BI159">
        <v>317.7</v>
      </c>
      <c r="BJ159">
        <v>1090.5999999999999</v>
      </c>
      <c r="BK159" t="s">
        <v>166</v>
      </c>
      <c r="BL159">
        <v>-181.3</v>
      </c>
      <c r="BM159" t="s">
        <v>166</v>
      </c>
      <c r="BN159" t="s">
        <v>166</v>
      </c>
      <c r="BO159">
        <v>133.6</v>
      </c>
      <c r="BP159">
        <v>406280.1</v>
      </c>
      <c r="BQ159">
        <v>406280.1</v>
      </c>
      <c r="BR159">
        <v>206.4</v>
      </c>
    </row>
    <row r="160" spans="1:70" x14ac:dyDescent="0.25">
      <c r="A160" t="s">
        <v>1077</v>
      </c>
      <c r="B160" t="s">
        <v>1071</v>
      </c>
      <c r="C160" s="87">
        <v>43682.969409722224</v>
      </c>
      <c r="D160">
        <v>10</v>
      </c>
      <c r="E160">
        <v>0</v>
      </c>
      <c r="F160">
        <v>689</v>
      </c>
      <c r="G160">
        <v>6</v>
      </c>
      <c r="H160">
        <v>58</v>
      </c>
      <c r="I160">
        <v>39</v>
      </c>
      <c r="J160">
        <v>7</v>
      </c>
      <c r="K160">
        <v>4</v>
      </c>
      <c r="L160">
        <v>4</v>
      </c>
      <c r="M160">
        <v>1</v>
      </c>
      <c r="N160">
        <v>1</v>
      </c>
      <c r="O160">
        <v>688</v>
      </c>
      <c r="P160">
        <v>35</v>
      </c>
      <c r="Q160">
        <v>35</v>
      </c>
      <c r="R160">
        <v>506</v>
      </c>
      <c r="S160">
        <v>68.92</v>
      </c>
      <c r="T160">
        <v>0.6</v>
      </c>
      <c r="U160">
        <v>5.8</v>
      </c>
      <c r="V160">
        <v>3.9</v>
      </c>
      <c r="W160">
        <v>0.7</v>
      </c>
      <c r="X160">
        <v>0.4</v>
      </c>
      <c r="Y160">
        <v>0.4</v>
      </c>
      <c r="Z160">
        <v>0.1</v>
      </c>
      <c r="AA160">
        <v>0.1</v>
      </c>
      <c r="AB160">
        <v>68.819999999999993</v>
      </c>
      <c r="AC160">
        <v>3.5</v>
      </c>
      <c r="AD160">
        <v>3.5</v>
      </c>
      <c r="AE160">
        <v>50.61</v>
      </c>
      <c r="AF160">
        <v>6940</v>
      </c>
      <c r="AG160">
        <v>135330.1</v>
      </c>
      <c r="AH160">
        <v>18376.900000000001</v>
      </c>
      <c r="AI160">
        <v>17958.5</v>
      </c>
      <c r="AJ160">
        <v>31786.400000000001</v>
      </c>
      <c r="AK160">
        <v>158860.20000000001</v>
      </c>
      <c r="AL160">
        <v>229939.8</v>
      </c>
      <c r="AM160">
        <v>410354.7</v>
      </c>
      <c r="AN160">
        <v>1149917.3</v>
      </c>
      <c r="AO160">
        <v>6938.5</v>
      </c>
      <c r="AP160">
        <v>248524.3</v>
      </c>
      <c r="AQ160">
        <v>248524.3</v>
      </c>
      <c r="AR160">
        <v>7082.9</v>
      </c>
      <c r="AS160">
        <v>13358.5</v>
      </c>
      <c r="AT160">
        <v>312020.59999999998</v>
      </c>
      <c r="AU160">
        <v>32640.9</v>
      </c>
      <c r="AV160">
        <v>36805.800000000003</v>
      </c>
      <c r="AW160">
        <v>150780.5</v>
      </c>
      <c r="AX160">
        <v>561358.80000000005</v>
      </c>
      <c r="AY160">
        <v>841108.6</v>
      </c>
      <c r="AZ160">
        <v>1085458.8</v>
      </c>
      <c r="BA160">
        <v>4970705.5</v>
      </c>
      <c r="BB160">
        <v>13299.3</v>
      </c>
      <c r="BC160">
        <v>152371.1</v>
      </c>
      <c r="BD160">
        <v>152371.1</v>
      </c>
      <c r="BE160">
        <v>12607.1</v>
      </c>
      <c r="BF160">
        <v>140.1</v>
      </c>
      <c r="BG160">
        <v>5173.8</v>
      </c>
      <c r="BH160">
        <v>467</v>
      </c>
      <c r="BI160">
        <v>136.80000000000001</v>
      </c>
      <c r="BJ160">
        <v>991.8</v>
      </c>
      <c r="BK160">
        <v>6111.3</v>
      </c>
      <c r="BL160">
        <v>7340.9</v>
      </c>
      <c r="BM160">
        <v>1667.9</v>
      </c>
      <c r="BN160">
        <v>1752.2</v>
      </c>
      <c r="BO160">
        <v>140</v>
      </c>
      <c r="BP160">
        <v>553936.19999999995</v>
      </c>
      <c r="BQ160">
        <v>553936.19999999995</v>
      </c>
      <c r="BR160">
        <v>177.3</v>
      </c>
    </row>
    <row r="161" spans="1:70" x14ac:dyDescent="0.25">
      <c r="A161" t="s">
        <v>1078</v>
      </c>
      <c r="B161" t="s">
        <v>1071</v>
      </c>
      <c r="C161" s="87">
        <v>43682.970405092594</v>
      </c>
      <c r="D161">
        <v>10</v>
      </c>
      <c r="E161">
        <v>0</v>
      </c>
      <c r="F161">
        <v>664</v>
      </c>
      <c r="G161">
        <v>9</v>
      </c>
      <c r="H161">
        <v>51</v>
      </c>
      <c r="I161">
        <v>53</v>
      </c>
      <c r="J161">
        <v>13</v>
      </c>
      <c r="K161">
        <v>3</v>
      </c>
      <c r="L161">
        <v>4</v>
      </c>
      <c r="M161">
        <v>0</v>
      </c>
      <c r="N161">
        <v>0</v>
      </c>
      <c r="O161">
        <v>664</v>
      </c>
      <c r="P161">
        <v>38</v>
      </c>
      <c r="Q161">
        <v>38</v>
      </c>
      <c r="R161">
        <v>486</v>
      </c>
      <c r="S161">
        <v>66.19</v>
      </c>
      <c r="T161">
        <v>0.9</v>
      </c>
      <c r="U161">
        <v>5.08</v>
      </c>
      <c r="V161">
        <v>5.28</v>
      </c>
      <c r="W161">
        <v>1.3</v>
      </c>
      <c r="X161">
        <v>0.3</v>
      </c>
      <c r="Y161">
        <v>0.4</v>
      </c>
      <c r="Z161">
        <v>0</v>
      </c>
      <c r="AA161">
        <v>0</v>
      </c>
      <c r="AB161">
        <v>66.19</v>
      </c>
      <c r="AC161">
        <v>3.79</v>
      </c>
      <c r="AD161">
        <v>3.79</v>
      </c>
      <c r="AE161">
        <v>48.45</v>
      </c>
      <c r="AF161">
        <v>6847.4</v>
      </c>
      <c r="AG161">
        <v>115894.9</v>
      </c>
      <c r="AH161">
        <v>16817.5</v>
      </c>
      <c r="AI161">
        <v>16961.5</v>
      </c>
      <c r="AJ161">
        <v>49740.9</v>
      </c>
      <c r="AK161">
        <v>125362.8</v>
      </c>
      <c r="AL161">
        <v>222490.7</v>
      </c>
      <c r="AM161" t="s">
        <v>166</v>
      </c>
      <c r="AN161" t="s">
        <v>166</v>
      </c>
      <c r="AO161">
        <v>6847.4</v>
      </c>
      <c r="AP161">
        <v>205405.3</v>
      </c>
      <c r="AQ161">
        <v>205405.3</v>
      </c>
      <c r="AR161">
        <v>6838.1</v>
      </c>
      <c r="AS161">
        <v>13460.8</v>
      </c>
      <c r="AT161">
        <v>245480</v>
      </c>
      <c r="AU161">
        <v>34147.199999999997</v>
      </c>
      <c r="AV161">
        <v>36400.800000000003</v>
      </c>
      <c r="AW161">
        <v>168002.9</v>
      </c>
      <c r="AX161">
        <v>416963.4</v>
      </c>
      <c r="AY161">
        <v>502369.6</v>
      </c>
      <c r="AZ161" t="s">
        <v>166</v>
      </c>
      <c r="BA161" t="s">
        <v>166</v>
      </c>
      <c r="BB161">
        <v>13460.8</v>
      </c>
      <c r="BC161">
        <v>157002.1</v>
      </c>
      <c r="BD161">
        <v>157002.1</v>
      </c>
      <c r="BE161">
        <v>13430.2</v>
      </c>
      <c r="BF161">
        <v>136.6</v>
      </c>
      <c r="BG161">
        <v>4133.3999999999996</v>
      </c>
      <c r="BH161">
        <v>455.9</v>
      </c>
      <c r="BI161">
        <v>119.2</v>
      </c>
      <c r="BJ161">
        <v>1913.9</v>
      </c>
      <c r="BK161">
        <v>1220.9000000000001</v>
      </c>
      <c r="BL161">
        <v>13644.9</v>
      </c>
      <c r="BM161" t="s">
        <v>166</v>
      </c>
      <c r="BN161" t="s">
        <v>166</v>
      </c>
      <c r="BO161">
        <v>136.6</v>
      </c>
      <c r="BP161">
        <v>443770.3</v>
      </c>
      <c r="BQ161">
        <v>443770.3</v>
      </c>
      <c r="BR161">
        <v>169.4</v>
      </c>
    </row>
    <row r="162" spans="1:70" x14ac:dyDescent="0.25">
      <c r="A162" t="s">
        <v>1079</v>
      </c>
      <c r="B162" t="s">
        <v>1071</v>
      </c>
      <c r="C162" s="87">
        <v>43682.971400462964</v>
      </c>
      <c r="D162">
        <v>10</v>
      </c>
      <c r="E162">
        <v>0.24</v>
      </c>
      <c r="F162">
        <v>822</v>
      </c>
      <c r="G162">
        <v>8</v>
      </c>
      <c r="H162">
        <v>64</v>
      </c>
      <c r="I162">
        <v>37</v>
      </c>
      <c r="J162">
        <v>4</v>
      </c>
      <c r="K162">
        <v>3</v>
      </c>
      <c r="L162">
        <v>1</v>
      </c>
      <c r="M162">
        <v>0</v>
      </c>
      <c r="N162">
        <v>0</v>
      </c>
      <c r="O162">
        <v>822</v>
      </c>
      <c r="P162">
        <v>32</v>
      </c>
      <c r="Q162">
        <v>32</v>
      </c>
      <c r="R162">
        <v>620</v>
      </c>
      <c r="S162">
        <v>82.2</v>
      </c>
      <c r="T162">
        <v>0.8</v>
      </c>
      <c r="U162">
        <v>6.4</v>
      </c>
      <c r="V162">
        <v>3.7</v>
      </c>
      <c r="W162">
        <v>0.4</v>
      </c>
      <c r="X162">
        <v>0.3</v>
      </c>
      <c r="Y162">
        <v>0.1</v>
      </c>
      <c r="Z162">
        <v>0</v>
      </c>
      <c r="AA162">
        <v>0</v>
      </c>
      <c r="AB162">
        <v>82.2</v>
      </c>
      <c r="AC162">
        <v>3.2</v>
      </c>
      <c r="AD162">
        <v>3.2</v>
      </c>
      <c r="AE162">
        <v>62</v>
      </c>
      <c r="AF162">
        <v>6919</v>
      </c>
      <c r="AG162">
        <v>102915.8</v>
      </c>
      <c r="AH162">
        <v>34579</v>
      </c>
      <c r="AI162">
        <v>15670.8</v>
      </c>
      <c r="AJ162">
        <v>48738.1</v>
      </c>
      <c r="AK162">
        <v>101008.1</v>
      </c>
      <c r="AL162">
        <v>224878.9</v>
      </c>
      <c r="AM162" t="s">
        <v>166</v>
      </c>
      <c r="AN162" t="s">
        <v>166</v>
      </c>
      <c r="AO162">
        <v>6919</v>
      </c>
      <c r="AP162">
        <v>208580.1</v>
      </c>
      <c r="AQ162">
        <v>208580.1</v>
      </c>
      <c r="AR162">
        <v>7095.1</v>
      </c>
      <c r="AS162">
        <v>11782.3</v>
      </c>
      <c r="AT162">
        <v>389420.9</v>
      </c>
      <c r="AU162">
        <v>33080.6</v>
      </c>
      <c r="AV162">
        <v>36371.699999999997</v>
      </c>
      <c r="AW162">
        <v>145623.20000000001</v>
      </c>
      <c r="AX162">
        <v>548997</v>
      </c>
      <c r="AY162">
        <v>803608.7</v>
      </c>
      <c r="AZ162" t="s">
        <v>166</v>
      </c>
      <c r="BA162" t="s">
        <v>166</v>
      </c>
      <c r="BB162">
        <v>11782.3</v>
      </c>
      <c r="BC162">
        <v>136819.79999999999</v>
      </c>
      <c r="BD162">
        <v>136819.79999999999</v>
      </c>
      <c r="BE162">
        <v>11216.3</v>
      </c>
      <c r="BF162">
        <v>146.9</v>
      </c>
      <c r="BG162">
        <v>572.79999999999995</v>
      </c>
      <c r="BH162">
        <v>517.20000000000005</v>
      </c>
      <c r="BI162">
        <v>114.6</v>
      </c>
      <c r="BJ162">
        <v>2009.8</v>
      </c>
      <c r="BK162">
        <v>350.8</v>
      </c>
      <c r="BL162">
        <v>3429.9</v>
      </c>
      <c r="BM162" t="s">
        <v>166</v>
      </c>
      <c r="BN162" t="s">
        <v>166</v>
      </c>
      <c r="BO162">
        <v>146.9</v>
      </c>
      <c r="BP162">
        <v>473771.9</v>
      </c>
      <c r="BQ162">
        <v>473771.9</v>
      </c>
      <c r="BR162">
        <v>195.6</v>
      </c>
    </row>
    <row r="163" spans="1:70" x14ac:dyDescent="0.25">
      <c r="A163" t="s">
        <v>1080</v>
      </c>
      <c r="B163" t="s">
        <v>1071</v>
      </c>
      <c r="C163" s="87">
        <v>43682.972407407404</v>
      </c>
      <c r="D163">
        <v>10</v>
      </c>
      <c r="E163">
        <v>0</v>
      </c>
      <c r="F163">
        <v>700</v>
      </c>
      <c r="G163">
        <v>10</v>
      </c>
      <c r="H163">
        <v>52</v>
      </c>
      <c r="I163">
        <v>50</v>
      </c>
      <c r="J163">
        <v>5</v>
      </c>
      <c r="K163">
        <v>1</v>
      </c>
      <c r="L163">
        <v>3</v>
      </c>
      <c r="M163">
        <v>0</v>
      </c>
      <c r="N163">
        <v>0</v>
      </c>
      <c r="O163">
        <v>700</v>
      </c>
      <c r="P163">
        <v>41</v>
      </c>
      <c r="Q163">
        <v>41</v>
      </c>
      <c r="R163">
        <v>504</v>
      </c>
      <c r="S163">
        <v>70</v>
      </c>
      <c r="T163">
        <v>1</v>
      </c>
      <c r="U163">
        <v>5.2</v>
      </c>
      <c r="V163">
        <v>5</v>
      </c>
      <c r="W163">
        <v>0.5</v>
      </c>
      <c r="X163">
        <v>0.1</v>
      </c>
      <c r="Y163">
        <v>0.3</v>
      </c>
      <c r="Z163">
        <v>0</v>
      </c>
      <c r="AA163">
        <v>0</v>
      </c>
      <c r="AB163">
        <v>70</v>
      </c>
      <c r="AC163">
        <v>4.0999999999999996</v>
      </c>
      <c r="AD163">
        <v>4.0999999999999996</v>
      </c>
      <c r="AE163">
        <v>50.4</v>
      </c>
      <c r="AF163">
        <v>6393.5</v>
      </c>
      <c r="AG163">
        <v>118863.5</v>
      </c>
      <c r="AH163">
        <v>14583.7</v>
      </c>
      <c r="AI163">
        <v>16054.3</v>
      </c>
      <c r="AJ163">
        <v>48392.3</v>
      </c>
      <c r="AK163">
        <v>149567.29999999999</v>
      </c>
      <c r="AL163">
        <v>224585.8</v>
      </c>
      <c r="AM163" t="s">
        <v>166</v>
      </c>
      <c r="AN163" t="s">
        <v>166</v>
      </c>
      <c r="AO163">
        <v>6393.5</v>
      </c>
      <c r="AP163">
        <v>199366.5</v>
      </c>
      <c r="AQ163">
        <v>199366.5</v>
      </c>
      <c r="AR163">
        <v>6734.5</v>
      </c>
      <c r="AS163">
        <v>14089.8</v>
      </c>
      <c r="AT163">
        <v>280358.7</v>
      </c>
      <c r="AU163">
        <v>31295.4</v>
      </c>
      <c r="AV163">
        <v>35439.599999999999</v>
      </c>
      <c r="AW163">
        <v>184810</v>
      </c>
      <c r="AX163">
        <v>752916.2</v>
      </c>
      <c r="AY163">
        <v>611881.1</v>
      </c>
      <c r="AZ163" t="s">
        <v>166</v>
      </c>
      <c r="BA163" t="s">
        <v>166</v>
      </c>
      <c r="BB163">
        <v>14089.8</v>
      </c>
      <c r="BC163">
        <v>164195.5</v>
      </c>
      <c r="BD163">
        <v>164195.5</v>
      </c>
      <c r="BE163">
        <v>13869.6</v>
      </c>
      <c r="BF163">
        <v>128.30000000000001</v>
      </c>
      <c r="BG163">
        <v>2645.4</v>
      </c>
      <c r="BH163">
        <v>363.4</v>
      </c>
      <c r="BI163">
        <v>146.9</v>
      </c>
      <c r="BJ163">
        <v>1325.9</v>
      </c>
      <c r="BK163">
        <v>988.2</v>
      </c>
      <c r="BL163">
        <v>4565.2</v>
      </c>
      <c r="BM163" t="s">
        <v>166</v>
      </c>
      <c r="BN163" t="s">
        <v>166</v>
      </c>
      <c r="BO163">
        <v>128.30000000000001</v>
      </c>
      <c r="BP163">
        <v>375972.5</v>
      </c>
      <c r="BQ163">
        <v>375972.5</v>
      </c>
      <c r="BR163">
        <v>170</v>
      </c>
    </row>
    <row r="164" spans="1:70" x14ac:dyDescent="0.25">
      <c r="A164" t="s">
        <v>1081</v>
      </c>
      <c r="B164" t="s">
        <v>1071</v>
      </c>
      <c r="C164" s="87">
        <v>43682.973402777781</v>
      </c>
      <c r="D164">
        <v>10</v>
      </c>
      <c r="E164">
        <v>0.15</v>
      </c>
      <c r="F164">
        <v>668</v>
      </c>
      <c r="G164">
        <v>6</v>
      </c>
      <c r="H164">
        <v>57</v>
      </c>
      <c r="I164">
        <v>41</v>
      </c>
      <c r="J164">
        <v>5</v>
      </c>
      <c r="K164">
        <v>0</v>
      </c>
      <c r="L164">
        <v>1</v>
      </c>
      <c r="M164">
        <v>1</v>
      </c>
      <c r="N164">
        <v>0</v>
      </c>
      <c r="O164">
        <v>668</v>
      </c>
      <c r="P164">
        <v>24</v>
      </c>
      <c r="Q164">
        <v>24</v>
      </c>
      <c r="R164">
        <v>514</v>
      </c>
      <c r="S164">
        <v>66.8</v>
      </c>
      <c r="T164">
        <v>0.6</v>
      </c>
      <c r="U164">
        <v>5.7</v>
      </c>
      <c r="V164">
        <v>4.0999999999999996</v>
      </c>
      <c r="W164">
        <v>0.5</v>
      </c>
      <c r="X164">
        <v>0</v>
      </c>
      <c r="Y164">
        <v>0.1</v>
      </c>
      <c r="Z164">
        <v>0.1</v>
      </c>
      <c r="AA164">
        <v>0</v>
      </c>
      <c r="AB164">
        <v>66.8</v>
      </c>
      <c r="AC164">
        <v>2.4</v>
      </c>
      <c r="AD164">
        <v>2.4</v>
      </c>
      <c r="AE164">
        <v>51.4</v>
      </c>
      <c r="AF164">
        <v>6063.1</v>
      </c>
      <c r="AG164">
        <v>102227.6</v>
      </c>
      <c r="AH164">
        <v>15486.9</v>
      </c>
      <c r="AI164">
        <v>16105.6</v>
      </c>
      <c r="AJ164">
        <v>36304.6</v>
      </c>
      <c r="AK164" t="s">
        <v>166</v>
      </c>
      <c r="AL164">
        <v>218570.5</v>
      </c>
      <c r="AM164">
        <v>632946.1</v>
      </c>
      <c r="AN164" t="s">
        <v>166</v>
      </c>
      <c r="AO164">
        <v>6063.1</v>
      </c>
      <c r="AP164">
        <v>179686.5</v>
      </c>
      <c r="AQ164">
        <v>179686.5</v>
      </c>
      <c r="AR164">
        <v>6124</v>
      </c>
      <c r="AS164">
        <v>12319.6</v>
      </c>
      <c r="AT164">
        <v>243090.3</v>
      </c>
      <c r="AU164">
        <v>29479.3</v>
      </c>
      <c r="AV164">
        <v>40159.4</v>
      </c>
      <c r="AW164">
        <v>189510</v>
      </c>
      <c r="AX164" t="s">
        <v>166</v>
      </c>
      <c r="AY164">
        <v>1105282</v>
      </c>
      <c r="AZ164">
        <v>1726096.3</v>
      </c>
      <c r="BA164" t="s">
        <v>166</v>
      </c>
      <c r="BB164">
        <v>12319.6</v>
      </c>
      <c r="BC164">
        <v>120350.6</v>
      </c>
      <c r="BD164">
        <v>120350.6</v>
      </c>
      <c r="BE164">
        <v>12030.3</v>
      </c>
      <c r="BF164">
        <v>130.5</v>
      </c>
      <c r="BG164">
        <v>3235.7</v>
      </c>
      <c r="BH164">
        <v>542</v>
      </c>
      <c r="BI164">
        <v>147.9</v>
      </c>
      <c r="BJ164">
        <v>102.5</v>
      </c>
      <c r="BK164" t="s">
        <v>166</v>
      </c>
      <c r="BL164">
        <v>2251.5</v>
      </c>
      <c r="BM164">
        <v>1929.4</v>
      </c>
      <c r="BN164" t="s">
        <v>166</v>
      </c>
      <c r="BO164">
        <v>130.5</v>
      </c>
      <c r="BP164">
        <v>465686.1</v>
      </c>
      <c r="BQ164">
        <v>465686.1</v>
      </c>
      <c r="BR164">
        <v>164.8</v>
      </c>
    </row>
    <row r="165" spans="1:70" x14ac:dyDescent="0.25">
      <c r="A165" t="s">
        <v>1082</v>
      </c>
      <c r="B165" t="s">
        <v>1071</v>
      </c>
      <c r="C165" s="87">
        <v>43682.974398148152</v>
      </c>
      <c r="D165">
        <v>10</v>
      </c>
      <c r="E165">
        <v>0</v>
      </c>
      <c r="F165">
        <v>561</v>
      </c>
      <c r="G165">
        <v>4</v>
      </c>
      <c r="H165">
        <v>46</v>
      </c>
      <c r="I165">
        <v>25</v>
      </c>
      <c r="J165">
        <v>8</v>
      </c>
      <c r="K165">
        <v>1</v>
      </c>
      <c r="L165">
        <v>1</v>
      </c>
      <c r="M165">
        <v>0</v>
      </c>
      <c r="N165">
        <v>0</v>
      </c>
      <c r="O165">
        <v>561</v>
      </c>
      <c r="P165">
        <v>28</v>
      </c>
      <c r="Q165">
        <v>28</v>
      </c>
      <c r="R165">
        <v>416</v>
      </c>
      <c r="S165">
        <v>56.1</v>
      </c>
      <c r="T165">
        <v>0.4</v>
      </c>
      <c r="U165">
        <v>4.5999999999999996</v>
      </c>
      <c r="V165">
        <v>2.5</v>
      </c>
      <c r="W165">
        <v>0.8</v>
      </c>
      <c r="X165">
        <v>0.1</v>
      </c>
      <c r="Y165">
        <v>0.1</v>
      </c>
      <c r="Z165">
        <v>0</v>
      </c>
      <c r="AA165">
        <v>0</v>
      </c>
      <c r="AB165">
        <v>56.1</v>
      </c>
      <c r="AC165">
        <v>2.8</v>
      </c>
      <c r="AD165">
        <v>2.8</v>
      </c>
      <c r="AE165">
        <v>41.6</v>
      </c>
      <c r="AF165">
        <v>6037.6</v>
      </c>
      <c r="AG165">
        <v>109898.3</v>
      </c>
      <c r="AH165">
        <v>11502.8</v>
      </c>
      <c r="AI165">
        <v>16050.9</v>
      </c>
      <c r="AJ165">
        <v>39202.400000000001</v>
      </c>
      <c r="AK165">
        <v>117024.6</v>
      </c>
      <c r="AL165">
        <v>232010.6</v>
      </c>
      <c r="AM165" t="s">
        <v>166</v>
      </c>
      <c r="AN165" t="s">
        <v>166</v>
      </c>
      <c r="AO165">
        <v>6037.6</v>
      </c>
      <c r="AP165">
        <v>204688.6</v>
      </c>
      <c r="AQ165">
        <v>204688.6</v>
      </c>
      <c r="AR165">
        <v>6178.3</v>
      </c>
      <c r="AS165">
        <v>11463.4</v>
      </c>
      <c r="AT165">
        <v>319062.5</v>
      </c>
      <c r="AU165">
        <v>40797.1</v>
      </c>
      <c r="AV165">
        <v>39052.6</v>
      </c>
      <c r="AW165">
        <v>213931.4</v>
      </c>
      <c r="AX165">
        <v>383542.9</v>
      </c>
      <c r="AY165">
        <v>1081685.8</v>
      </c>
      <c r="AZ165" t="s">
        <v>166</v>
      </c>
      <c r="BA165" t="s">
        <v>166</v>
      </c>
      <c r="BB165">
        <v>11463.4</v>
      </c>
      <c r="BC165">
        <v>159982.9</v>
      </c>
      <c r="BD165">
        <v>159982.9</v>
      </c>
      <c r="BE165">
        <v>11263.6</v>
      </c>
      <c r="BF165">
        <v>147.19999999999999</v>
      </c>
      <c r="BG165">
        <v>5997.4</v>
      </c>
      <c r="BH165">
        <v>405.3</v>
      </c>
      <c r="BI165">
        <v>161.5</v>
      </c>
      <c r="BJ165">
        <v>1331.8</v>
      </c>
      <c r="BK165">
        <v>1433.9</v>
      </c>
      <c r="BL165">
        <v>3553.3</v>
      </c>
      <c r="BM165" t="s">
        <v>166</v>
      </c>
      <c r="BN165" t="s">
        <v>166</v>
      </c>
      <c r="BO165">
        <v>147.19999999999999</v>
      </c>
      <c r="BP165">
        <v>436489.4</v>
      </c>
      <c r="BQ165">
        <v>436489.4</v>
      </c>
      <c r="BR165">
        <v>197.9</v>
      </c>
    </row>
    <row r="166" spans="1:70" x14ac:dyDescent="0.25">
      <c r="A166" t="s">
        <v>1083</v>
      </c>
      <c r="B166" t="s">
        <v>1084</v>
      </c>
      <c r="C166" s="87">
        <v>43682.927199074074</v>
      </c>
      <c r="D166">
        <v>10</v>
      </c>
      <c r="E166">
        <v>0</v>
      </c>
      <c r="F166">
        <v>808</v>
      </c>
      <c r="G166">
        <v>7</v>
      </c>
      <c r="H166">
        <v>78</v>
      </c>
      <c r="I166">
        <v>55</v>
      </c>
      <c r="J166">
        <v>10</v>
      </c>
      <c r="K166">
        <v>3</v>
      </c>
      <c r="L166">
        <v>2</v>
      </c>
      <c r="M166">
        <v>0</v>
      </c>
      <c r="N166">
        <v>0</v>
      </c>
      <c r="O166">
        <v>808</v>
      </c>
      <c r="P166">
        <v>36</v>
      </c>
      <c r="Q166">
        <v>36</v>
      </c>
      <c r="R166">
        <v>622</v>
      </c>
      <c r="S166">
        <v>80.8</v>
      </c>
      <c r="T166">
        <v>0.7</v>
      </c>
      <c r="U166">
        <v>7.8</v>
      </c>
      <c r="V166">
        <v>5.5</v>
      </c>
      <c r="W166">
        <v>1</v>
      </c>
      <c r="X166">
        <v>0.3</v>
      </c>
      <c r="Y166">
        <v>0.2</v>
      </c>
      <c r="Z166">
        <v>0</v>
      </c>
      <c r="AA166">
        <v>0</v>
      </c>
      <c r="AB166">
        <v>80.8</v>
      </c>
      <c r="AC166">
        <v>3.6</v>
      </c>
      <c r="AD166">
        <v>3.6</v>
      </c>
      <c r="AE166">
        <v>62.2</v>
      </c>
      <c r="AF166">
        <v>7260.2</v>
      </c>
      <c r="AG166">
        <v>127054.2</v>
      </c>
      <c r="AH166">
        <v>12922.3</v>
      </c>
      <c r="AI166">
        <v>15276.5</v>
      </c>
      <c r="AJ166">
        <v>32250.2</v>
      </c>
      <c r="AK166">
        <v>130396.3</v>
      </c>
      <c r="AL166">
        <v>231652.9</v>
      </c>
      <c r="AM166" t="s">
        <v>166</v>
      </c>
      <c r="AN166" t="s">
        <v>166</v>
      </c>
      <c r="AO166">
        <v>7260.2</v>
      </c>
      <c r="AP166">
        <v>213331.3</v>
      </c>
      <c r="AQ166">
        <v>213331.3</v>
      </c>
      <c r="AR166">
        <v>7296.5</v>
      </c>
      <c r="AS166">
        <v>14502.1</v>
      </c>
      <c r="AT166">
        <v>462957.6</v>
      </c>
      <c r="AU166">
        <v>31745.5</v>
      </c>
      <c r="AV166">
        <v>38131.599999999999</v>
      </c>
      <c r="AW166">
        <v>179472.4</v>
      </c>
      <c r="AX166">
        <v>710796.80000000005</v>
      </c>
      <c r="AY166">
        <v>646772.6</v>
      </c>
      <c r="AZ166" t="s">
        <v>166</v>
      </c>
      <c r="BA166" t="s">
        <v>166</v>
      </c>
      <c r="BB166">
        <v>14502.1</v>
      </c>
      <c r="BC166">
        <v>173344.2</v>
      </c>
      <c r="BD166">
        <v>173344.2</v>
      </c>
      <c r="BE166">
        <v>14419.4</v>
      </c>
      <c r="BF166">
        <v>147.1</v>
      </c>
      <c r="BG166">
        <v>5992.5</v>
      </c>
      <c r="BH166">
        <v>366.6</v>
      </c>
      <c r="BI166">
        <v>131.6</v>
      </c>
      <c r="BJ166">
        <v>300.7</v>
      </c>
      <c r="BK166">
        <v>5558</v>
      </c>
      <c r="BL166">
        <v>187225.5</v>
      </c>
      <c r="BM166" t="s">
        <v>166</v>
      </c>
      <c r="BN166" t="s">
        <v>166</v>
      </c>
      <c r="BO166">
        <v>147.1</v>
      </c>
      <c r="BP166">
        <v>442879.2</v>
      </c>
      <c r="BQ166">
        <v>442879.2</v>
      </c>
      <c r="BR166">
        <v>188</v>
      </c>
    </row>
    <row r="167" spans="1:70" x14ac:dyDescent="0.25">
      <c r="A167" t="s">
        <v>1085</v>
      </c>
      <c r="B167" t="s">
        <v>1084</v>
      </c>
      <c r="C167" s="87">
        <v>43682.928206018521</v>
      </c>
      <c r="D167">
        <v>10</v>
      </c>
      <c r="E167">
        <v>0</v>
      </c>
      <c r="F167">
        <v>529</v>
      </c>
      <c r="G167">
        <v>11</v>
      </c>
      <c r="H167">
        <v>46</v>
      </c>
      <c r="I167">
        <v>46</v>
      </c>
      <c r="J167">
        <v>8</v>
      </c>
      <c r="K167">
        <v>1</v>
      </c>
      <c r="L167">
        <v>2</v>
      </c>
      <c r="M167">
        <v>1</v>
      </c>
      <c r="N167">
        <v>1</v>
      </c>
      <c r="O167">
        <v>528</v>
      </c>
      <c r="P167">
        <v>25</v>
      </c>
      <c r="Q167">
        <v>25</v>
      </c>
      <c r="R167">
        <v>393</v>
      </c>
      <c r="S167">
        <v>52.9</v>
      </c>
      <c r="T167">
        <v>1.1000000000000001</v>
      </c>
      <c r="U167">
        <v>4.5999999999999996</v>
      </c>
      <c r="V167">
        <v>4.5999999999999996</v>
      </c>
      <c r="W167">
        <v>0.8</v>
      </c>
      <c r="X167">
        <v>0.1</v>
      </c>
      <c r="Y167">
        <v>0.2</v>
      </c>
      <c r="Z167">
        <v>0.1</v>
      </c>
      <c r="AA167">
        <v>0.1</v>
      </c>
      <c r="AB167">
        <v>52.8</v>
      </c>
      <c r="AC167">
        <v>2.5</v>
      </c>
      <c r="AD167">
        <v>2.5</v>
      </c>
      <c r="AE167">
        <v>39.299999999999997</v>
      </c>
      <c r="AF167">
        <v>6986.1</v>
      </c>
      <c r="AG167">
        <v>109484.4</v>
      </c>
      <c r="AH167">
        <v>13206.1</v>
      </c>
      <c r="AI167">
        <v>15672.5</v>
      </c>
      <c r="AJ167">
        <v>33318.6</v>
      </c>
      <c r="AK167">
        <v>96020</v>
      </c>
      <c r="AL167">
        <v>268581.90000000002</v>
      </c>
      <c r="AM167">
        <v>480916.6</v>
      </c>
      <c r="AN167">
        <v>1150885</v>
      </c>
      <c r="AO167">
        <v>6984</v>
      </c>
      <c r="AP167">
        <v>200227.8</v>
      </c>
      <c r="AQ167">
        <v>200227.8</v>
      </c>
      <c r="AR167">
        <v>7035.4</v>
      </c>
      <c r="AS167">
        <v>15922.2</v>
      </c>
      <c r="AT167">
        <v>261995</v>
      </c>
      <c r="AU167">
        <v>38695.599999999999</v>
      </c>
      <c r="AV167">
        <v>38268.800000000003</v>
      </c>
      <c r="AW167">
        <v>212344.3</v>
      </c>
      <c r="AX167">
        <v>466178.4</v>
      </c>
      <c r="AY167">
        <v>648247.6</v>
      </c>
      <c r="AZ167">
        <v>1652041.8</v>
      </c>
      <c r="BA167">
        <v>4496714</v>
      </c>
      <c r="BB167">
        <v>15895.5</v>
      </c>
      <c r="BC167">
        <v>142179.79999999999</v>
      </c>
      <c r="BD167">
        <v>142179.79999999999</v>
      </c>
      <c r="BE167">
        <v>15868.7</v>
      </c>
      <c r="BF167">
        <v>145.9</v>
      </c>
      <c r="BG167">
        <v>5123</v>
      </c>
      <c r="BH167">
        <v>467.8</v>
      </c>
      <c r="BI167">
        <v>194.8</v>
      </c>
      <c r="BJ167">
        <v>1099.7</v>
      </c>
      <c r="BK167">
        <v>391868.9</v>
      </c>
      <c r="BL167">
        <v>54702.400000000001</v>
      </c>
      <c r="BM167">
        <v>367195.2</v>
      </c>
      <c r="BN167">
        <v>3739.9</v>
      </c>
      <c r="BO167">
        <v>145.69999999999999</v>
      </c>
      <c r="BP167">
        <v>400898.3</v>
      </c>
      <c r="BQ167">
        <v>400898.3</v>
      </c>
      <c r="BR167">
        <v>187.8</v>
      </c>
    </row>
    <row r="168" spans="1:70" x14ac:dyDescent="0.25">
      <c r="A168" t="s">
        <v>1086</v>
      </c>
      <c r="B168" t="s">
        <v>1084</v>
      </c>
      <c r="C168" s="87">
        <v>43682.929201388892</v>
      </c>
      <c r="D168">
        <v>10</v>
      </c>
      <c r="E168">
        <v>0</v>
      </c>
      <c r="F168">
        <v>764</v>
      </c>
      <c r="G168">
        <v>11</v>
      </c>
      <c r="H168">
        <v>72</v>
      </c>
      <c r="I168">
        <v>55</v>
      </c>
      <c r="J168">
        <v>6</v>
      </c>
      <c r="K168">
        <v>3</v>
      </c>
      <c r="L168">
        <v>5</v>
      </c>
      <c r="M168">
        <v>0</v>
      </c>
      <c r="N168">
        <v>0</v>
      </c>
      <c r="O168">
        <v>764</v>
      </c>
      <c r="P168">
        <v>50</v>
      </c>
      <c r="Q168">
        <v>50</v>
      </c>
      <c r="R168">
        <v>544</v>
      </c>
      <c r="S168">
        <v>76.400000000000006</v>
      </c>
      <c r="T168">
        <v>1.1000000000000001</v>
      </c>
      <c r="U168">
        <v>7.2</v>
      </c>
      <c r="V168">
        <v>5.5</v>
      </c>
      <c r="W168">
        <v>0.6</v>
      </c>
      <c r="X168">
        <v>0.3</v>
      </c>
      <c r="Y168">
        <v>0.5</v>
      </c>
      <c r="Z168">
        <v>0</v>
      </c>
      <c r="AA168">
        <v>0</v>
      </c>
      <c r="AB168">
        <v>76.400000000000006</v>
      </c>
      <c r="AC168">
        <v>5</v>
      </c>
      <c r="AD168">
        <v>5</v>
      </c>
      <c r="AE168">
        <v>54.4</v>
      </c>
      <c r="AF168">
        <v>6722.5</v>
      </c>
      <c r="AG168">
        <v>104423</v>
      </c>
      <c r="AH168">
        <v>12172.6</v>
      </c>
      <c r="AI168">
        <v>15724.6</v>
      </c>
      <c r="AJ168">
        <v>41604.6</v>
      </c>
      <c r="AK168">
        <v>163570.5</v>
      </c>
      <c r="AL168">
        <v>247138.8</v>
      </c>
      <c r="AM168" t="s">
        <v>166</v>
      </c>
      <c r="AN168" t="s">
        <v>166</v>
      </c>
      <c r="AO168">
        <v>6722.5</v>
      </c>
      <c r="AP168">
        <v>216497.8</v>
      </c>
      <c r="AQ168">
        <v>216497.8</v>
      </c>
      <c r="AR168">
        <v>6617.6</v>
      </c>
      <c r="AS168">
        <v>14856.4</v>
      </c>
      <c r="AT168">
        <v>304628.2</v>
      </c>
      <c r="AU168">
        <v>30812.799999999999</v>
      </c>
      <c r="AV168">
        <v>41662.5</v>
      </c>
      <c r="AW168">
        <v>163092.79999999999</v>
      </c>
      <c r="AX168">
        <v>483693.2</v>
      </c>
      <c r="AY168">
        <v>659718.19999999995</v>
      </c>
      <c r="AZ168" t="s">
        <v>166</v>
      </c>
      <c r="BA168" t="s">
        <v>166</v>
      </c>
      <c r="BB168">
        <v>14856.4</v>
      </c>
      <c r="BC168">
        <v>167243.29999999999</v>
      </c>
      <c r="BD168">
        <v>167243.29999999999</v>
      </c>
      <c r="BE168">
        <v>14892.7</v>
      </c>
      <c r="BF168">
        <v>121.8</v>
      </c>
      <c r="BG168">
        <v>4860.5</v>
      </c>
      <c r="BH168">
        <v>409.9</v>
      </c>
      <c r="BI168">
        <v>119.4</v>
      </c>
      <c r="BJ168">
        <v>649.5</v>
      </c>
      <c r="BK168">
        <v>4266.7</v>
      </c>
      <c r="BL168">
        <v>4266.7</v>
      </c>
      <c r="BM168" t="s">
        <v>166</v>
      </c>
      <c r="BN168" t="s">
        <v>166</v>
      </c>
      <c r="BO168">
        <v>121.8</v>
      </c>
      <c r="BP168">
        <v>436301.9</v>
      </c>
      <c r="BQ168">
        <v>436301.9</v>
      </c>
      <c r="BR168">
        <v>170.9</v>
      </c>
    </row>
    <row r="169" spans="1:70" x14ac:dyDescent="0.25">
      <c r="A169" t="s">
        <v>1087</v>
      </c>
      <c r="B169" t="s">
        <v>1084</v>
      </c>
      <c r="C169" s="87">
        <v>43682.930196759262</v>
      </c>
      <c r="D169">
        <v>10</v>
      </c>
      <c r="E169">
        <v>0.24</v>
      </c>
      <c r="F169">
        <v>839</v>
      </c>
      <c r="G169">
        <v>10</v>
      </c>
      <c r="H169">
        <v>87</v>
      </c>
      <c r="I169">
        <v>57</v>
      </c>
      <c r="J169">
        <v>9</v>
      </c>
      <c r="K169">
        <v>4</v>
      </c>
      <c r="L169">
        <v>1</v>
      </c>
      <c r="M169">
        <v>2</v>
      </c>
      <c r="N169">
        <v>3</v>
      </c>
      <c r="O169">
        <v>836</v>
      </c>
      <c r="P169">
        <v>61</v>
      </c>
      <c r="Q169">
        <v>61</v>
      </c>
      <c r="R169">
        <v>613</v>
      </c>
      <c r="S169">
        <v>83.9</v>
      </c>
      <c r="T169">
        <v>1</v>
      </c>
      <c r="U169">
        <v>8.6999999999999993</v>
      </c>
      <c r="V169">
        <v>5.7</v>
      </c>
      <c r="W169">
        <v>0.9</v>
      </c>
      <c r="X169">
        <v>0.4</v>
      </c>
      <c r="Y169">
        <v>0.1</v>
      </c>
      <c r="Z169">
        <v>0.2</v>
      </c>
      <c r="AA169">
        <v>0.3</v>
      </c>
      <c r="AB169">
        <v>83.6</v>
      </c>
      <c r="AC169">
        <v>6.1</v>
      </c>
      <c r="AD169">
        <v>6.1</v>
      </c>
      <c r="AE169">
        <v>61.3</v>
      </c>
      <c r="AF169">
        <v>7917.1</v>
      </c>
      <c r="AG169">
        <v>84228</v>
      </c>
      <c r="AH169">
        <v>16343</v>
      </c>
      <c r="AI169">
        <v>16352.8</v>
      </c>
      <c r="AJ169">
        <v>36748.6</v>
      </c>
      <c r="AK169">
        <v>125171</v>
      </c>
      <c r="AL169">
        <v>288897.09999999998</v>
      </c>
      <c r="AM169">
        <v>610589.80000000005</v>
      </c>
      <c r="AN169">
        <v>1187666.5</v>
      </c>
      <c r="AO169">
        <v>7910.8</v>
      </c>
      <c r="AP169">
        <v>207606.7</v>
      </c>
      <c r="AQ169">
        <v>207606.7</v>
      </c>
      <c r="AR169">
        <v>7956.3</v>
      </c>
      <c r="AS169">
        <v>16420.900000000001</v>
      </c>
      <c r="AT169">
        <v>260271.8</v>
      </c>
      <c r="AU169">
        <v>31210.9</v>
      </c>
      <c r="AV169">
        <v>46460.5</v>
      </c>
      <c r="AW169">
        <v>217998.3</v>
      </c>
      <c r="AX169">
        <v>565752.9</v>
      </c>
      <c r="AY169">
        <v>869942.6</v>
      </c>
      <c r="AZ169">
        <v>2742249.5</v>
      </c>
      <c r="BA169">
        <v>4975339.5</v>
      </c>
      <c r="BB169">
        <v>16333</v>
      </c>
      <c r="BC169">
        <v>144938.4</v>
      </c>
      <c r="BD169">
        <v>144938.4</v>
      </c>
      <c r="BE169">
        <v>16547.3</v>
      </c>
      <c r="BF169">
        <v>155.6</v>
      </c>
      <c r="BG169">
        <v>5293.3</v>
      </c>
      <c r="BH169">
        <v>492.3</v>
      </c>
      <c r="BI169">
        <v>152.9</v>
      </c>
      <c r="BJ169">
        <v>1157.5999999999999</v>
      </c>
      <c r="BK169">
        <v>16935</v>
      </c>
      <c r="BL169">
        <v>3680.3</v>
      </c>
      <c r="BM169">
        <v>226992.8</v>
      </c>
      <c r="BN169">
        <v>1201.3</v>
      </c>
      <c r="BO169">
        <v>154.4</v>
      </c>
      <c r="BP169">
        <v>468939.8</v>
      </c>
      <c r="BQ169">
        <v>468939.8</v>
      </c>
      <c r="BR169">
        <v>198</v>
      </c>
    </row>
    <row r="170" spans="1:70" x14ac:dyDescent="0.25">
      <c r="A170" t="s">
        <v>1088</v>
      </c>
      <c r="B170" t="s">
        <v>1084</v>
      </c>
      <c r="C170" s="87">
        <v>43682.931192129632</v>
      </c>
      <c r="D170">
        <v>10</v>
      </c>
      <c r="E170">
        <v>0</v>
      </c>
      <c r="F170">
        <v>680</v>
      </c>
      <c r="G170">
        <v>7</v>
      </c>
      <c r="H170">
        <v>60</v>
      </c>
      <c r="I170">
        <v>46</v>
      </c>
      <c r="J170">
        <v>8</v>
      </c>
      <c r="K170">
        <v>3</v>
      </c>
      <c r="L170">
        <v>1</v>
      </c>
      <c r="M170">
        <v>1</v>
      </c>
      <c r="N170">
        <v>0</v>
      </c>
      <c r="O170">
        <v>680</v>
      </c>
      <c r="P170">
        <v>26</v>
      </c>
      <c r="Q170">
        <v>26</v>
      </c>
      <c r="R170">
        <v>516</v>
      </c>
      <c r="S170">
        <v>68</v>
      </c>
      <c r="T170">
        <v>0.7</v>
      </c>
      <c r="U170">
        <v>6</v>
      </c>
      <c r="V170">
        <v>4.5999999999999996</v>
      </c>
      <c r="W170">
        <v>0.8</v>
      </c>
      <c r="X170">
        <v>0.3</v>
      </c>
      <c r="Y170">
        <v>0.1</v>
      </c>
      <c r="Z170">
        <v>0.1</v>
      </c>
      <c r="AA170">
        <v>0</v>
      </c>
      <c r="AB170">
        <v>68</v>
      </c>
      <c r="AC170">
        <v>2.6</v>
      </c>
      <c r="AD170">
        <v>2.6</v>
      </c>
      <c r="AE170">
        <v>51.6</v>
      </c>
      <c r="AF170">
        <v>6867.6</v>
      </c>
      <c r="AG170">
        <v>115106.9</v>
      </c>
      <c r="AH170">
        <v>13075.5</v>
      </c>
      <c r="AI170">
        <v>17080.8</v>
      </c>
      <c r="AJ170">
        <v>33790</v>
      </c>
      <c r="AK170">
        <v>129808.9</v>
      </c>
      <c r="AL170">
        <v>300166.2</v>
      </c>
      <c r="AM170">
        <v>457661.8</v>
      </c>
      <c r="AN170" t="s">
        <v>166</v>
      </c>
      <c r="AO170">
        <v>6867.6</v>
      </c>
      <c r="AP170">
        <v>188362.8</v>
      </c>
      <c r="AQ170">
        <v>188362.8</v>
      </c>
      <c r="AR170">
        <v>7017</v>
      </c>
      <c r="AS170">
        <v>13624</v>
      </c>
      <c r="AT170">
        <v>633364.1</v>
      </c>
      <c r="AU170">
        <v>34201.599999999999</v>
      </c>
      <c r="AV170">
        <v>41423.300000000003</v>
      </c>
      <c r="AW170">
        <v>206134.1</v>
      </c>
      <c r="AX170">
        <v>671005.5</v>
      </c>
      <c r="AY170">
        <v>1552887</v>
      </c>
      <c r="AZ170">
        <v>1605868.6</v>
      </c>
      <c r="BA170" t="s">
        <v>166</v>
      </c>
      <c r="BB170">
        <v>13624</v>
      </c>
      <c r="BC170">
        <v>145114.70000000001</v>
      </c>
      <c r="BD170">
        <v>145114.70000000001</v>
      </c>
      <c r="BE170">
        <v>13566.8</v>
      </c>
      <c r="BF170">
        <v>142.5</v>
      </c>
      <c r="BG170">
        <v>4958.8999999999996</v>
      </c>
      <c r="BH170">
        <v>386.8</v>
      </c>
      <c r="BI170">
        <v>129.4</v>
      </c>
      <c r="BJ170">
        <v>1787.1</v>
      </c>
      <c r="BK170">
        <v>4958.8999999999996</v>
      </c>
      <c r="BL170">
        <v>2362.4</v>
      </c>
      <c r="BM170">
        <v>5379</v>
      </c>
      <c r="BN170" t="s">
        <v>166</v>
      </c>
      <c r="BO170">
        <v>142.5</v>
      </c>
      <c r="BP170">
        <v>357599.9</v>
      </c>
      <c r="BQ170">
        <v>357599.9</v>
      </c>
      <c r="BR170">
        <v>192.4</v>
      </c>
    </row>
    <row r="171" spans="1:70" x14ac:dyDescent="0.25">
      <c r="A171" t="s">
        <v>1089</v>
      </c>
      <c r="B171" t="s">
        <v>1084</v>
      </c>
      <c r="C171" s="87">
        <v>43682.932199074072</v>
      </c>
      <c r="D171">
        <v>10</v>
      </c>
      <c r="E171">
        <v>0</v>
      </c>
      <c r="F171">
        <v>647</v>
      </c>
      <c r="G171">
        <v>8</v>
      </c>
      <c r="H171">
        <v>60</v>
      </c>
      <c r="I171">
        <v>34</v>
      </c>
      <c r="J171">
        <v>5</v>
      </c>
      <c r="K171">
        <v>3</v>
      </c>
      <c r="L171">
        <v>2</v>
      </c>
      <c r="M171">
        <v>1</v>
      </c>
      <c r="N171">
        <v>0</v>
      </c>
      <c r="O171">
        <v>647</v>
      </c>
      <c r="P171">
        <v>22</v>
      </c>
      <c r="Q171">
        <v>22</v>
      </c>
      <c r="R171">
        <v>500</v>
      </c>
      <c r="S171">
        <v>64.7</v>
      </c>
      <c r="T171">
        <v>0.8</v>
      </c>
      <c r="U171">
        <v>6</v>
      </c>
      <c r="V171">
        <v>3.4</v>
      </c>
      <c r="W171">
        <v>0.5</v>
      </c>
      <c r="X171">
        <v>0.3</v>
      </c>
      <c r="Y171">
        <v>0.2</v>
      </c>
      <c r="Z171">
        <v>0.1</v>
      </c>
      <c r="AA171">
        <v>0</v>
      </c>
      <c r="AB171">
        <v>64.7</v>
      </c>
      <c r="AC171">
        <v>2.2000000000000002</v>
      </c>
      <c r="AD171">
        <v>2.2000000000000002</v>
      </c>
      <c r="AE171">
        <v>50</v>
      </c>
      <c r="AF171">
        <v>5996.4</v>
      </c>
      <c r="AG171">
        <v>90607.1</v>
      </c>
      <c r="AH171">
        <v>13566.6</v>
      </c>
      <c r="AI171">
        <v>18415.599999999999</v>
      </c>
      <c r="AJ171">
        <v>46889.1</v>
      </c>
      <c r="AK171">
        <v>145221.20000000001</v>
      </c>
      <c r="AL171">
        <v>212425.3</v>
      </c>
      <c r="AM171">
        <v>584607.80000000005</v>
      </c>
      <c r="AN171" t="s">
        <v>166</v>
      </c>
      <c r="AO171">
        <v>5996.4</v>
      </c>
      <c r="AP171">
        <v>188387.7</v>
      </c>
      <c r="AQ171">
        <v>188387.7</v>
      </c>
      <c r="AR171">
        <v>6127.5</v>
      </c>
      <c r="AS171">
        <v>10852</v>
      </c>
      <c r="AT171">
        <v>312996.3</v>
      </c>
      <c r="AU171">
        <v>30732.3</v>
      </c>
      <c r="AV171">
        <v>39996.5</v>
      </c>
      <c r="AW171">
        <v>237893.7</v>
      </c>
      <c r="AX171">
        <v>688244.4</v>
      </c>
      <c r="AY171">
        <v>889438.6</v>
      </c>
      <c r="AZ171">
        <v>2208872.2999999998</v>
      </c>
      <c r="BA171" t="s">
        <v>166</v>
      </c>
      <c r="BB171">
        <v>10852</v>
      </c>
      <c r="BC171">
        <v>133946.70000000001</v>
      </c>
      <c r="BD171">
        <v>133946.70000000001</v>
      </c>
      <c r="BE171">
        <v>11076.3</v>
      </c>
      <c r="BF171">
        <v>170.2</v>
      </c>
      <c r="BG171">
        <v>4701.5</v>
      </c>
      <c r="BH171">
        <v>451.4</v>
      </c>
      <c r="BI171">
        <v>184.6</v>
      </c>
      <c r="BJ171">
        <v>2201.8000000000002</v>
      </c>
      <c r="BK171">
        <v>7212.3</v>
      </c>
      <c r="BL171">
        <v>8265.2999999999993</v>
      </c>
      <c r="BM171">
        <v>1291.0999999999999</v>
      </c>
      <c r="BN171" t="s">
        <v>166</v>
      </c>
      <c r="BO171">
        <v>170.2</v>
      </c>
      <c r="BP171">
        <v>361613.7</v>
      </c>
      <c r="BQ171">
        <v>361613.7</v>
      </c>
      <c r="BR171">
        <v>223.5</v>
      </c>
    </row>
    <row r="172" spans="1:70" x14ac:dyDescent="0.25">
      <c r="A172" t="s">
        <v>1090</v>
      </c>
      <c r="B172" t="s">
        <v>1084</v>
      </c>
      <c r="C172" s="87">
        <v>43682.933194444442</v>
      </c>
      <c r="D172">
        <v>10</v>
      </c>
      <c r="E172">
        <v>0</v>
      </c>
      <c r="F172">
        <v>643</v>
      </c>
      <c r="G172">
        <v>10</v>
      </c>
      <c r="H172">
        <v>56</v>
      </c>
      <c r="I172">
        <v>41</v>
      </c>
      <c r="J172">
        <v>9</v>
      </c>
      <c r="K172">
        <v>3</v>
      </c>
      <c r="L172">
        <v>5</v>
      </c>
      <c r="M172">
        <v>1</v>
      </c>
      <c r="N172">
        <v>1</v>
      </c>
      <c r="O172">
        <v>642</v>
      </c>
      <c r="P172">
        <v>35</v>
      </c>
      <c r="Q172">
        <v>35</v>
      </c>
      <c r="R172">
        <v>475</v>
      </c>
      <c r="S172">
        <v>64.3</v>
      </c>
      <c r="T172">
        <v>1</v>
      </c>
      <c r="U172">
        <v>5.6</v>
      </c>
      <c r="V172">
        <v>4.0999999999999996</v>
      </c>
      <c r="W172">
        <v>0.9</v>
      </c>
      <c r="X172">
        <v>0.3</v>
      </c>
      <c r="Y172">
        <v>0.5</v>
      </c>
      <c r="Z172">
        <v>0.1</v>
      </c>
      <c r="AA172">
        <v>0.1</v>
      </c>
      <c r="AB172">
        <v>64.2</v>
      </c>
      <c r="AC172">
        <v>3.5</v>
      </c>
      <c r="AD172">
        <v>3.5</v>
      </c>
      <c r="AE172">
        <v>47.5</v>
      </c>
      <c r="AF172">
        <v>6812</v>
      </c>
      <c r="AG172">
        <v>96912</v>
      </c>
      <c r="AH172">
        <v>14168.4</v>
      </c>
      <c r="AI172">
        <v>15957.8</v>
      </c>
      <c r="AJ172">
        <v>37931.5</v>
      </c>
      <c r="AK172">
        <v>127292.4</v>
      </c>
      <c r="AL172">
        <v>232412.7</v>
      </c>
      <c r="AM172">
        <v>620260.69999999995</v>
      </c>
      <c r="AN172">
        <v>1168476.3</v>
      </c>
      <c r="AO172">
        <v>6794.5</v>
      </c>
      <c r="AP172">
        <v>211071.9</v>
      </c>
      <c r="AQ172">
        <v>211071.9</v>
      </c>
      <c r="AR172">
        <v>6777.1</v>
      </c>
      <c r="AS172">
        <v>12980.8</v>
      </c>
      <c r="AT172">
        <v>362987.9</v>
      </c>
      <c r="AU172">
        <v>35686.300000000003</v>
      </c>
      <c r="AV172">
        <v>39617.9</v>
      </c>
      <c r="AW172">
        <v>159790.6</v>
      </c>
      <c r="AX172">
        <v>673052.6</v>
      </c>
      <c r="AY172">
        <v>567258.80000000005</v>
      </c>
      <c r="AZ172">
        <v>4334116</v>
      </c>
      <c r="BA172">
        <v>5282256.5</v>
      </c>
      <c r="BB172">
        <v>12961.9</v>
      </c>
      <c r="BC172">
        <v>158660.29999999999</v>
      </c>
      <c r="BD172">
        <v>158660.29999999999</v>
      </c>
      <c r="BE172">
        <v>12178</v>
      </c>
      <c r="BF172">
        <v>148.19999999999999</v>
      </c>
      <c r="BG172">
        <v>9076</v>
      </c>
      <c r="BH172">
        <v>482.3</v>
      </c>
      <c r="BI172">
        <v>164.7</v>
      </c>
      <c r="BJ172">
        <v>903.9</v>
      </c>
      <c r="BK172">
        <v>5944.1</v>
      </c>
      <c r="BL172">
        <v>10083.5</v>
      </c>
      <c r="BM172">
        <v>721</v>
      </c>
      <c r="BN172">
        <v>1370.2</v>
      </c>
      <c r="BO172">
        <v>147.6</v>
      </c>
      <c r="BP172">
        <v>399320.6</v>
      </c>
      <c r="BQ172">
        <v>399320.6</v>
      </c>
      <c r="BR172">
        <v>193.1</v>
      </c>
    </row>
    <row r="173" spans="1:70" x14ac:dyDescent="0.25">
      <c r="A173" t="s">
        <v>1091</v>
      </c>
      <c r="B173" t="s">
        <v>1084</v>
      </c>
      <c r="C173" s="87">
        <v>43682.934189814812</v>
      </c>
      <c r="D173">
        <v>10</v>
      </c>
      <c r="E173">
        <v>0.15</v>
      </c>
      <c r="F173">
        <v>651</v>
      </c>
      <c r="G173">
        <v>5</v>
      </c>
      <c r="H173">
        <v>66</v>
      </c>
      <c r="I173">
        <v>42</v>
      </c>
      <c r="J173">
        <v>10</v>
      </c>
      <c r="K173">
        <v>1</v>
      </c>
      <c r="L173">
        <v>0</v>
      </c>
      <c r="M173">
        <v>1</v>
      </c>
      <c r="N173">
        <v>1</v>
      </c>
      <c r="O173">
        <v>650</v>
      </c>
      <c r="P173">
        <v>26</v>
      </c>
      <c r="Q173">
        <v>26</v>
      </c>
      <c r="R173">
        <v>497</v>
      </c>
      <c r="S173">
        <v>65.099999999999994</v>
      </c>
      <c r="T173">
        <v>0.5</v>
      </c>
      <c r="U173">
        <v>6.6</v>
      </c>
      <c r="V173">
        <v>4.2</v>
      </c>
      <c r="W173">
        <v>1</v>
      </c>
      <c r="X173">
        <v>0.1</v>
      </c>
      <c r="Y173">
        <v>0</v>
      </c>
      <c r="Z173">
        <v>0.1</v>
      </c>
      <c r="AA173">
        <v>0.1</v>
      </c>
      <c r="AB173">
        <v>65</v>
      </c>
      <c r="AC173">
        <v>2.6</v>
      </c>
      <c r="AD173">
        <v>2.6</v>
      </c>
      <c r="AE173">
        <v>49.7</v>
      </c>
      <c r="AF173">
        <v>6462.7</v>
      </c>
      <c r="AG173">
        <v>83658.399999999994</v>
      </c>
      <c r="AH173">
        <v>16227.5</v>
      </c>
      <c r="AI173">
        <v>17327.900000000001</v>
      </c>
      <c r="AJ173">
        <v>28450.5</v>
      </c>
      <c r="AK173">
        <v>110520.2</v>
      </c>
      <c r="AL173" t="s">
        <v>166</v>
      </c>
      <c r="AM173">
        <v>585682.1</v>
      </c>
      <c r="AN173">
        <v>1170726.8</v>
      </c>
      <c r="AO173">
        <v>6461.7</v>
      </c>
      <c r="AP173">
        <v>177642</v>
      </c>
      <c r="AQ173">
        <v>177642</v>
      </c>
      <c r="AR173">
        <v>7146.2</v>
      </c>
      <c r="AS173">
        <v>12058.1</v>
      </c>
      <c r="AT173">
        <v>277692.2</v>
      </c>
      <c r="AU173">
        <v>31029.1</v>
      </c>
      <c r="AV173">
        <v>41169.800000000003</v>
      </c>
      <c r="AW173">
        <v>144951.5</v>
      </c>
      <c r="AX173">
        <v>601011.1</v>
      </c>
      <c r="AY173" t="s">
        <v>166</v>
      </c>
      <c r="AZ173">
        <v>2289562.7999999998</v>
      </c>
      <c r="BA173">
        <v>4627705.5</v>
      </c>
      <c r="BB173">
        <v>12057.4</v>
      </c>
      <c r="BC173">
        <v>129960.5</v>
      </c>
      <c r="BD173">
        <v>129960.5</v>
      </c>
      <c r="BE173">
        <v>12317</v>
      </c>
      <c r="BF173">
        <v>137.80000000000001</v>
      </c>
      <c r="BG173">
        <v>3312.8</v>
      </c>
      <c r="BH173">
        <v>483.5</v>
      </c>
      <c r="BI173">
        <v>270.2</v>
      </c>
      <c r="BJ173">
        <v>624.4</v>
      </c>
      <c r="BK173">
        <v>587938.1</v>
      </c>
      <c r="BL173" t="s">
        <v>166</v>
      </c>
      <c r="BM173">
        <v>3327.4</v>
      </c>
      <c r="BN173">
        <v>3045.8</v>
      </c>
      <c r="BO173">
        <v>137.6</v>
      </c>
      <c r="BP173">
        <v>416384.2</v>
      </c>
      <c r="BQ173">
        <v>416384.2</v>
      </c>
      <c r="BR173">
        <v>198.8</v>
      </c>
    </row>
    <row r="174" spans="1:70" x14ac:dyDescent="0.25">
      <c r="A174" t="s">
        <v>1092</v>
      </c>
      <c r="B174" t="s">
        <v>1084</v>
      </c>
      <c r="C174" s="87">
        <v>43682.935196759259</v>
      </c>
      <c r="D174">
        <v>10</v>
      </c>
      <c r="E174">
        <v>0</v>
      </c>
      <c r="F174">
        <v>543</v>
      </c>
      <c r="G174">
        <v>4</v>
      </c>
      <c r="H174">
        <v>49</v>
      </c>
      <c r="I174">
        <v>35</v>
      </c>
      <c r="J174">
        <v>10</v>
      </c>
      <c r="K174">
        <v>2</v>
      </c>
      <c r="L174">
        <v>3</v>
      </c>
      <c r="M174">
        <v>1</v>
      </c>
      <c r="N174">
        <v>0</v>
      </c>
      <c r="O174">
        <v>543</v>
      </c>
      <c r="P174">
        <v>18</v>
      </c>
      <c r="Q174">
        <v>18</v>
      </c>
      <c r="R174">
        <v>420</v>
      </c>
      <c r="S174">
        <v>54.3</v>
      </c>
      <c r="T174">
        <v>0.4</v>
      </c>
      <c r="U174">
        <v>4.9000000000000004</v>
      </c>
      <c r="V174">
        <v>3.5</v>
      </c>
      <c r="W174">
        <v>1</v>
      </c>
      <c r="X174">
        <v>0.2</v>
      </c>
      <c r="Y174">
        <v>0.3</v>
      </c>
      <c r="Z174">
        <v>0.1</v>
      </c>
      <c r="AA174">
        <v>0</v>
      </c>
      <c r="AB174">
        <v>54.3</v>
      </c>
      <c r="AC174">
        <v>1.8</v>
      </c>
      <c r="AD174">
        <v>1.8</v>
      </c>
      <c r="AE174">
        <v>42</v>
      </c>
      <c r="AF174">
        <v>6169.6</v>
      </c>
      <c r="AG174">
        <v>93838</v>
      </c>
      <c r="AH174">
        <v>15374.6</v>
      </c>
      <c r="AI174">
        <v>17767.7</v>
      </c>
      <c r="AJ174">
        <v>38643.599999999999</v>
      </c>
      <c r="AK174">
        <v>113798.3</v>
      </c>
      <c r="AL174">
        <v>221438</v>
      </c>
      <c r="AM174">
        <v>587618.69999999995</v>
      </c>
      <c r="AN174" t="s">
        <v>166</v>
      </c>
      <c r="AO174">
        <v>6169.6</v>
      </c>
      <c r="AP174">
        <v>222364.5</v>
      </c>
      <c r="AQ174">
        <v>222364.5</v>
      </c>
      <c r="AR174">
        <v>6177</v>
      </c>
      <c r="AS174">
        <v>11883.5</v>
      </c>
      <c r="AT174">
        <v>503118.4</v>
      </c>
      <c r="AU174">
        <v>29296.6</v>
      </c>
      <c r="AV174">
        <v>42486.6</v>
      </c>
      <c r="AW174">
        <v>167047.79999999999</v>
      </c>
      <c r="AX174">
        <v>746351.4</v>
      </c>
      <c r="AY174">
        <v>626931</v>
      </c>
      <c r="AZ174">
        <v>2180534.7999999998</v>
      </c>
      <c r="BA174" t="s">
        <v>166</v>
      </c>
      <c r="BB174">
        <v>11883.5</v>
      </c>
      <c r="BC174">
        <v>142591</v>
      </c>
      <c r="BD174">
        <v>142591</v>
      </c>
      <c r="BE174">
        <v>11563.3</v>
      </c>
      <c r="BF174">
        <v>142.9</v>
      </c>
      <c r="BG174">
        <v>4521.3999999999996</v>
      </c>
      <c r="BH174">
        <v>388.8</v>
      </c>
      <c r="BI174">
        <v>188.7</v>
      </c>
      <c r="BJ174">
        <v>419.2</v>
      </c>
      <c r="BK174">
        <v>6461.6</v>
      </c>
      <c r="BL174">
        <v>4225.5</v>
      </c>
      <c r="BM174">
        <v>2076.6999999999998</v>
      </c>
      <c r="BN174" t="s">
        <v>166</v>
      </c>
      <c r="BO174">
        <v>142.9</v>
      </c>
      <c r="BP174">
        <v>456101.1</v>
      </c>
      <c r="BQ174">
        <v>456101.1</v>
      </c>
      <c r="BR174">
        <v>186</v>
      </c>
    </row>
    <row r="175" spans="1:70" x14ac:dyDescent="0.25">
      <c r="A175" t="s">
        <v>1093</v>
      </c>
      <c r="B175" t="s">
        <v>1084</v>
      </c>
      <c r="C175" s="87">
        <v>43682.936192129629</v>
      </c>
      <c r="D175">
        <v>10</v>
      </c>
      <c r="E175">
        <v>0.14000000000000001</v>
      </c>
      <c r="F175">
        <v>720</v>
      </c>
      <c r="G175">
        <v>9</v>
      </c>
      <c r="H175">
        <v>64</v>
      </c>
      <c r="I175">
        <v>47</v>
      </c>
      <c r="J175">
        <v>9</v>
      </c>
      <c r="K175">
        <v>5</v>
      </c>
      <c r="L175">
        <v>3</v>
      </c>
      <c r="M175">
        <v>1</v>
      </c>
      <c r="N175">
        <v>1</v>
      </c>
      <c r="O175">
        <v>719</v>
      </c>
      <c r="P175">
        <v>38</v>
      </c>
      <c r="Q175">
        <v>38</v>
      </c>
      <c r="R175">
        <v>504</v>
      </c>
      <c r="S175">
        <v>72</v>
      </c>
      <c r="T175">
        <v>0.9</v>
      </c>
      <c r="U175">
        <v>6.4</v>
      </c>
      <c r="V175">
        <v>4.7</v>
      </c>
      <c r="W175">
        <v>0.9</v>
      </c>
      <c r="X175">
        <v>0.5</v>
      </c>
      <c r="Y175">
        <v>0.3</v>
      </c>
      <c r="Z175">
        <v>0.1</v>
      </c>
      <c r="AA175">
        <v>0.1</v>
      </c>
      <c r="AB175">
        <v>71.900000000000006</v>
      </c>
      <c r="AC175">
        <v>3.8</v>
      </c>
      <c r="AD175">
        <v>3.8</v>
      </c>
      <c r="AE175">
        <v>50.4</v>
      </c>
      <c r="AF175">
        <v>6978.7</v>
      </c>
      <c r="AG175">
        <v>125804.8</v>
      </c>
      <c r="AH175">
        <v>13713.8</v>
      </c>
      <c r="AI175">
        <v>17767.8</v>
      </c>
      <c r="AJ175">
        <v>38403.4</v>
      </c>
      <c r="AK175">
        <v>127552</v>
      </c>
      <c r="AL175">
        <v>219504.7</v>
      </c>
      <c r="AM175">
        <v>656632.6</v>
      </c>
      <c r="AN175">
        <v>1148744.6000000001</v>
      </c>
      <c r="AO175">
        <v>6966</v>
      </c>
      <c r="AP175">
        <v>236049.3</v>
      </c>
      <c r="AQ175">
        <v>236049.3</v>
      </c>
      <c r="AR175">
        <v>7567.2</v>
      </c>
      <c r="AS175">
        <v>15013</v>
      </c>
      <c r="AT175">
        <v>517337.2</v>
      </c>
      <c r="AU175">
        <v>35694.400000000001</v>
      </c>
      <c r="AV175">
        <v>44554.1</v>
      </c>
      <c r="AW175">
        <v>221952.4</v>
      </c>
      <c r="AX175">
        <v>640322.5</v>
      </c>
      <c r="AY175">
        <v>752306.8</v>
      </c>
      <c r="AZ175">
        <v>2362041</v>
      </c>
      <c r="BA175">
        <v>5026592</v>
      </c>
      <c r="BB175">
        <v>14951</v>
      </c>
      <c r="BC175">
        <v>173755.2</v>
      </c>
      <c r="BD175">
        <v>173755.2</v>
      </c>
      <c r="BE175">
        <v>16518.3</v>
      </c>
      <c r="BF175">
        <v>120.2</v>
      </c>
      <c r="BG175">
        <v>4045.3</v>
      </c>
      <c r="BH175">
        <v>362.1</v>
      </c>
      <c r="BI175">
        <v>171.3</v>
      </c>
      <c r="BJ175">
        <v>1302.0999999999999</v>
      </c>
      <c r="BK175">
        <v>4510.6000000000004</v>
      </c>
      <c r="BL175">
        <v>4510.6000000000004</v>
      </c>
      <c r="BM175">
        <v>1963.1</v>
      </c>
      <c r="BN175">
        <v>129.30000000000001</v>
      </c>
      <c r="BO175">
        <v>119.9</v>
      </c>
      <c r="BP175">
        <v>505925</v>
      </c>
      <c r="BQ175">
        <v>505925</v>
      </c>
      <c r="BR175">
        <v>175.9</v>
      </c>
    </row>
    <row r="176" spans="1:70" x14ac:dyDescent="0.25">
      <c r="A176" t="s">
        <v>1094</v>
      </c>
      <c r="B176" t="s">
        <v>1084</v>
      </c>
      <c r="C176" s="87">
        <v>43682.937199074076</v>
      </c>
      <c r="D176">
        <v>10</v>
      </c>
      <c r="E176">
        <v>0.27</v>
      </c>
      <c r="F176">
        <v>736</v>
      </c>
      <c r="G176">
        <v>7</v>
      </c>
      <c r="H176">
        <v>68</v>
      </c>
      <c r="I176">
        <v>55</v>
      </c>
      <c r="J176">
        <v>3</v>
      </c>
      <c r="K176">
        <v>2</v>
      </c>
      <c r="L176">
        <v>8</v>
      </c>
      <c r="M176">
        <v>0</v>
      </c>
      <c r="N176">
        <v>1</v>
      </c>
      <c r="O176">
        <v>735</v>
      </c>
      <c r="P176">
        <v>26</v>
      </c>
      <c r="Q176">
        <v>26</v>
      </c>
      <c r="R176">
        <v>548</v>
      </c>
      <c r="S176">
        <v>73.599999999999994</v>
      </c>
      <c r="T176">
        <v>0.7</v>
      </c>
      <c r="U176">
        <v>6.8</v>
      </c>
      <c r="V176">
        <v>5.5</v>
      </c>
      <c r="W176">
        <v>0.3</v>
      </c>
      <c r="X176">
        <v>0.2</v>
      </c>
      <c r="Y176">
        <v>0.8</v>
      </c>
      <c r="Z176">
        <v>0</v>
      </c>
      <c r="AA176">
        <v>0.1</v>
      </c>
      <c r="AB176">
        <v>73.5</v>
      </c>
      <c r="AC176">
        <v>2.6</v>
      </c>
      <c r="AD176">
        <v>2.6</v>
      </c>
      <c r="AE176">
        <v>54.8</v>
      </c>
      <c r="AF176">
        <v>6177.9</v>
      </c>
      <c r="AG176">
        <v>92522.4</v>
      </c>
      <c r="AH176">
        <v>16024</v>
      </c>
      <c r="AI176">
        <v>15317.5</v>
      </c>
      <c r="AJ176">
        <v>30405.599999999999</v>
      </c>
      <c r="AK176">
        <v>155965.70000000001</v>
      </c>
      <c r="AL176">
        <v>246218.9</v>
      </c>
      <c r="AM176" t="s">
        <v>166</v>
      </c>
      <c r="AN176">
        <v>1747102.3</v>
      </c>
      <c r="AO176">
        <v>6167.3</v>
      </c>
      <c r="AP176">
        <v>204094.3</v>
      </c>
      <c r="AQ176">
        <v>204094.3</v>
      </c>
      <c r="AR176">
        <v>6348.3</v>
      </c>
      <c r="AS176">
        <v>12169.2</v>
      </c>
      <c r="AT176">
        <v>270749.7</v>
      </c>
      <c r="AU176">
        <v>40429.4</v>
      </c>
      <c r="AV176">
        <v>38128.400000000001</v>
      </c>
      <c r="AW176">
        <v>206064.6</v>
      </c>
      <c r="AX176">
        <v>471321.9</v>
      </c>
      <c r="AY176">
        <v>753685.8</v>
      </c>
      <c r="AZ176" t="s">
        <v>166</v>
      </c>
      <c r="BA176">
        <v>3223684.8</v>
      </c>
      <c r="BB176">
        <v>12151.5</v>
      </c>
      <c r="BC176">
        <v>148952</v>
      </c>
      <c r="BD176">
        <v>148952</v>
      </c>
      <c r="BE176">
        <v>12135</v>
      </c>
      <c r="BF176">
        <v>123.1</v>
      </c>
      <c r="BG176">
        <v>784.4</v>
      </c>
      <c r="BH176">
        <v>407.4</v>
      </c>
      <c r="BI176">
        <v>176.6</v>
      </c>
      <c r="BJ176">
        <v>110.6</v>
      </c>
      <c r="BK176">
        <v>4732.8999999999996</v>
      </c>
      <c r="BL176">
        <v>6308</v>
      </c>
      <c r="BM176" t="s">
        <v>166</v>
      </c>
      <c r="BN176">
        <v>10731.6</v>
      </c>
      <c r="BO176">
        <v>122.6</v>
      </c>
      <c r="BP176">
        <v>398062.6</v>
      </c>
      <c r="BQ176">
        <v>398062.6</v>
      </c>
      <c r="BR176">
        <v>159.80000000000001</v>
      </c>
    </row>
    <row r="177" spans="1:70" x14ac:dyDescent="0.25">
      <c r="A177" t="s">
        <v>1095</v>
      </c>
      <c r="B177" t="s">
        <v>1084</v>
      </c>
      <c r="C177" s="87">
        <v>43682.938194444447</v>
      </c>
      <c r="D177">
        <v>10</v>
      </c>
      <c r="E177">
        <v>0</v>
      </c>
      <c r="F177">
        <v>869</v>
      </c>
      <c r="G177">
        <v>8</v>
      </c>
      <c r="H177">
        <v>69</v>
      </c>
      <c r="I177">
        <v>48</v>
      </c>
      <c r="J177">
        <v>7</v>
      </c>
      <c r="K177">
        <v>1</v>
      </c>
      <c r="L177">
        <v>5</v>
      </c>
      <c r="M177">
        <v>0</v>
      </c>
      <c r="N177">
        <v>0</v>
      </c>
      <c r="O177">
        <v>869</v>
      </c>
      <c r="P177">
        <v>28</v>
      </c>
      <c r="Q177">
        <v>28</v>
      </c>
      <c r="R177">
        <v>607</v>
      </c>
      <c r="S177">
        <v>86.9</v>
      </c>
      <c r="T177">
        <v>0.8</v>
      </c>
      <c r="U177">
        <v>6.9</v>
      </c>
      <c r="V177">
        <v>4.8</v>
      </c>
      <c r="W177">
        <v>0.7</v>
      </c>
      <c r="X177">
        <v>0.1</v>
      </c>
      <c r="Y177">
        <v>0.5</v>
      </c>
      <c r="Z177">
        <v>0</v>
      </c>
      <c r="AA177">
        <v>0</v>
      </c>
      <c r="AB177">
        <v>86.9</v>
      </c>
      <c r="AC177">
        <v>2.8</v>
      </c>
      <c r="AD177">
        <v>2.8</v>
      </c>
      <c r="AE177">
        <v>60.7</v>
      </c>
      <c r="AF177">
        <v>6483.2</v>
      </c>
      <c r="AG177">
        <v>82978.8</v>
      </c>
      <c r="AH177">
        <v>18333.2</v>
      </c>
      <c r="AI177">
        <v>18198.5</v>
      </c>
      <c r="AJ177">
        <v>30485.200000000001</v>
      </c>
      <c r="AK177">
        <v>174940.9</v>
      </c>
      <c r="AL177">
        <v>277947.5</v>
      </c>
      <c r="AM177" t="s">
        <v>166</v>
      </c>
      <c r="AN177" t="s">
        <v>166</v>
      </c>
      <c r="AO177">
        <v>6483.2</v>
      </c>
      <c r="AP177">
        <v>208307.6</v>
      </c>
      <c r="AQ177">
        <v>208307.6</v>
      </c>
      <c r="AR177">
        <v>6776.4</v>
      </c>
      <c r="AS177">
        <v>13466</v>
      </c>
      <c r="AT177">
        <v>276022</v>
      </c>
      <c r="AU177">
        <v>39316.9</v>
      </c>
      <c r="AV177">
        <v>48517.1</v>
      </c>
      <c r="AW177">
        <v>188024.8</v>
      </c>
      <c r="AX177">
        <v>462906.2</v>
      </c>
      <c r="AY177">
        <v>773428.1</v>
      </c>
      <c r="AZ177" t="s">
        <v>166</v>
      </c>
      <c r="BA177" t="s">
        <v>166</v>
      </c>
      <c r="BB177">
        <v>13466</v>
      </c>
      <c r="BC177">
        <v>167983.4</v>
      </c>
      <c r="BD177">
        <v>167983.4</v>
      </c>
      <c r="BE177">
        <v>13590.4</v>
      </c>
      <c r="BF177">
        <v>103</v>
      </c>
      <c r="BG177">
        <v>381.8</v>
      </c>
      <c r="BH177">
        <v>381.3</v>
      </c>
      <c r="BI177">
        <v>163</v>
      </c>
      <c r="BJ177">
        <v>631.20000000000005</v>
      </c>
      <c r="BK177">
        <v>8368.1</v>
      </c>
      <c r="BL177">
        <v>8368.1</v>
      </c>
      <c r="BM177" t="s">
        <v>166</v>
      </c>
      <c r="BN177" t="s">
        <v>166</v>
      </c>
      <c r="BO177">
        <v>103</v>
      </c>
      <c r="BP177">
        <v>346476.1</v>
      </c>
      <c r="BQ177">
        <v>346476.1</v>
      </c>
      <c r="BR177">
        <v>154.69999999999999</v>
      </c>
    </row>
    <row r="178" spans="1:70" x14ac:dyDescent="0.25">
      <c r="A178" t="s">
        <v>1096</v>
      </c>
      <c r="B178" t="s">
        <v>1097</v>
      </c>
      <c r="C178" s="87">
        <v>43682.93922453704</v>
      </c>
      <c r="D178">
        <v>10</v>
      </c>
      <c r="E178">
        <v>0</v>
      </c>
      <c r="F178">
        <v>955</v>
      </c>
      <c r="G178">
        <v>12</v>
      </c>
      <c r="H178">
        <v>100</v>
      </c>
      <c r="I178">
        <v>86</v>
      </c>
      <c r="J178">
        <v>5</v>
      </c>
      <c r="K178">
        <v>3</v>
      </c>
      <c r="L178">
        <v>3</v>
      </c>
      <c r="M178">
        <v>0</v>
      </c>
      <c r="N178">
        <v>1</v>
      </c>
      <c r="O178">
        <v>954</v>
      </c>
      <c r="P178">
        <v>41</v>
      </c>
      <c r="Q178">
        <v>41</v>
      </c>
      <c r="R178">
        <v>738</v>
      </c>
      <c r="S178">
        <v>95.5</v>
      </c>
      <c r="T178">
        <v>1.2</v>
      </c>
      <c r="U178">
        <v>10</v>
      </c>
      <c r="V178">
        <v>8.6</v>
      </c>
      <c r="W178">
        <v>0.5</v>
      </c>
      <c r="X178">
        <v>0.3</v>
      </c>
      <c r="Y178">
        <v>0.3</v>
      </c>
      <c r="Z178">
        <v>0</v>
      </c>
      <c r="AA178">
        <v>0.1</v>
      </c>
      <c r="AB178">
        <v>95.4</v>
      </c>
      <c r="AC178">
        <v>4.0999999999999996</v>
      </c>
      <c r="AD178">
        <v>4.0999999999999996</v>
      </c>
      <c r="AE178">
        <v>73.8</v>
      </c>
      <c r="AF178">
        <v>8010</v>
      </c>
      <c r="AG178">
        <v>116688</v>
      </c>
      <c r="AH178">
        <v>16981.900000000001</v>
      </c>
      <c r="AI178">
        <v>16411.7</v>
      </c>
      <c r="AJ178">
        <v>36429.9</v>
      </c>
      <c r="AK178">
        <v>142568.20000000001</v>
      </c>
      <c r="AL178">
        <v>251702.6</v>
      </c>
      <c r="AM178" t="s">
        <v>166</v>
      </c>
      <c r="AN178">
        <v>1036393.7</v>
      </c>
      <c r="AO178">
        <v>8001.5</v>
      </c>
      <c r="AP178">
        <v>189077</v>
      </c>
      <c r="AQ178">
        <v>189077</v>
      </c>
      <c r="AR178">
        <v>8505.7999999999993</v>
      </c>
      <c r="AS178">
        <v>15588.4</v>
      </c>
      <c r="AT178">
        <v>275910.3</v>
      </c>
      <c r="AU178">
        <v>35107.599999999999</v>
      </c>
      <c r="AV178">
        <v>43927.1</v>
      </c>
      <c r="AW178">
        <v>136122.9</v>
      </c>
      <c r="AX178">
        <v>434058.4</v>
      </c>
      <c r="AY178">
        <v>434058.4</v>
      </c>
      <c r="AZ178" t="s">
        <v>166</v>
      </c>
      <c r="BA178">
        <v>3423448.5</v>
      </c>
      <c r="BB178">
        <v>15560.3</v>
      </c>
      <c r="BC178">
        <v>166314.4</v>
      </c>
      <c r="BD178">
        <v>166314.4</v>
      </c>
      <c r="BE178">
        <v>15560.3</v>
      </c>
      <c r="BF178">
        <v>164.2</v>
      </c>
      <c r="BG178">
        <v>1757.1</v>
      </c>
      <c r="BH178">
        <v>410</v>
      </c>
      <c r="BI178">
        <v>158.4</v>
      </c>
      <c r="BJ178">
        <v>705.3</v>
      </c>
      <c r="BK178">
        <v>1025.2</v>
      </c>
      <c r="BL178">
        <v>1443.9</v>
      </c>
      <c r="BM178" t="s">
        <v>166</v>
      </c>
      <c r="BN178">
        <v>6238.2</v>
      </c>
      <c r="BO178">
        <v>164.1</v>
      </c>
      <c r="BP178">
        <v>347594.5</v>
      </c>
      <c r="BQ178">
        <v>347594.5</v>
      </c>
      <c r="BR178">
        <v>212</v>
      </c>
    </row>
    <row r="179" spans="1:70" x14ac:dyDescent="0.25">
      <c r="A179" t="s">
        <v>1098</v>
      </c>
      <c r="B179" t="s">
        <v>1097</v>
      </c>
      <c r="C179" s="87">
        <v>43682.94021990741</v>
      </c>
      <c r="D179">
        <v>10</v>
      </c>
      <c r="E179">
        <v>0</v>
      </c>
      <c r="F179">
        <v>770</v>
      </c>
      <c r="G179">
        <v>7</v>
      </c>
      <c r="H179">
        <v>67</v>
      </c>
      <c r="I179">
        <v>55</v>
      </c>
      <c r="J179">
        <v>11</v>
      </c>
      <c r="K179">
        <v>7</v>
      </c>
      <c r="L179">
        <v>2</v>
      </c>
      <c r="M179">
        <v>1</v>
      </c>
      <c r="N179">
        <v>0</v>
      </c>
      <c r="O179">
        <v>770</v>
      </c>
      <c r="P179">
        <v>30</v>
      </c>
      <c r="Q179">
        <v>30</v>
      </c>
      <c r="R179">
        <v>572</v>
      </c>
      <c r="S179">
        <v>77</v>
      </c>
      <c r="T179">
        <v>0.7</v>
      </c>
      <c r="U179">
        <v>6.7</v>
      </c>
      <c r="V179">
        <v>5.5</v>
      </c>
      <c r="W179">
        <v>1.1000000000000001</v>
      </c>
      <c r="X179">
        <v>0.7</v>
      </c>
      <c r="Y179">
        <v>0.2</v>
      </c>
      <c r="Z179">
        <v>0.1</v>
      </c>
      <c r="AA179">
        <v>0</v>
      </c>
      <c r="AB179">
        <v>77</v>
      </c>
      <c r="AC179">
        <v>3</v>
      </c>
      <c r="AD179">
        <v>3</v>
      </c>
      <c r="AE179">
        <v>57.2</v>
      </c>
      <c r="AF179">
        <v>6598</v>
      </c>
      <c r="AG179">
        <v>129236.8</v>
      </c>
      <c r="AH179">
        <v>16824.2</v>
      </c>
      <c r="AI179">
        <v>15620.1</v>
      </c>
      <c r="AJ179">
        <v>33058.300000000003</v>
      </c>
      <c r="AK179">
        <v>129236.8</v>
      </c>
      <c r="AL179">
        <v>202897.8</v>
      </c>
      <c r="AM179">
        <v>574283.19999999995</v>
      </c>
      <c r="AN179" t="s">
        <v>166</v>
      </c>
      <c r="AO179">
        <v>6598</v>
      </c>
      <c r="AP179">
        <v>193141.3</v>
      </c>
      <c r="AQ179">
        <v>193141.3</v>
      </c>
      <c r="AR179">
        <v>6817.7</v>
      </c>
      <c r="AS179">
        <v>12676.1</v>
      </c>
      <c r="AT179">
        <v>698422.5</v>
      </c>
      <c r="AU179">
        <v>35302</v>
      </c>
      <c r="AV179">
        <v>41114.199999999997</v>
      </c>
      <c r="AW179">
        <v>157714.79999999999</v>
      </c>
      <c r="AX179">
        <v>698422.5</v>
      </c>
      <c r="AY179">
        <v>579176.69999999995</v>
      </c>
      <c r="AZ179">
        <v>1702974.5</v>
      </c>
      <c r="BA179" t="s">
        <v>166</v>
      </c>
      <c r="BB179">
        <v>12676.1</v>
      </c>
      <c r="BC179">
        <v>153292.6</v>
      </c>
      <c r="BD179">
        <v>153292.6</v>
      </c>
      <c r="BE179">
        <v>12645.5</v>
      </c>
      <c r="BF179">
        <v>140.80000000000001</v>
      </c>
      <c r="BG179">
        <v>4746.8999999999996</v>
      </c>
      <c r="BH179">
        <v>387.9</v>
      </c>
      <c r="BI179">
        <v>178</v>
      </c>
      <c r="BJ179">
        <v>874.4</v>
      </c>
      <c r="BK179">
        <v>3892.9</v>
      </c>
      <c r="BL179">
        <v>5149.5</v>
      </c>
      <c r="BM179">
        <v>37065.699999999997</v>
      </c>
      <c r="BN179" t="s">
        <v>166</v>
      </c>
      <c r="BO179">
        <v>140.80000000000001</v>
      </c>
      <c r="BP179">
        <v>463921.6</v>
      </c>
      <c r="BQ179">
        <v>463921.6</v>
      </c>
      <c r="BR179">
        <v>199.4</v>
      </c>
    </row>
    <row r="180" spans="1:70" x14ac:dyDescent="0.25">
      <c r="A180" t="s">
        <v>1099</v>
      </c>
      <c r="B180" t="s">
        <v>1097</v>
      </c>
      <c r="C180" s="87">
        <v>43682.94122685185</v>
      </c>
      <c r="D180">
        <v>10</v>
      </c>
      <c r="E180">
        <v>0.13</v>
      </c>
      <c r="F180">
        <v>775</v>
      </c>
      <c r="G180">
        <v>7</v>
      </c>
      <c r="H180">
        <v>67</v>
      </c>
      <c r="I180">
        <v>58</v>
      </c>
      <c r="J180">
        <v>10</v>
      </c>
      <c r="K180">
        <v>3</v>
      </c>
      <c r="L180">
        <v>1</v>
      </c>
      <c r="M180">
        <v>1</v>
      </c>
      <c r="N180">
        <v>0</v>
      </c>
      <c r="O180">
        <v>775</v>
      </c>
      <c r="P180">
        <v>37</v>
      </c>
      <c r="Q180">
        <v>37</v>
      </c>
      <c r="R180">
        <v>574</v>
      </c>
      <c r="S180">
        <v>77.5</v>
      </c>
      <c r="T180">
        <v>0.7</v>
      </c>
      <c r="U180">
        <v>6.7</v>
      </c>
      <c r="V180">
        <v>5.8</v>
      </c>
      <c r="W180">
        <v>1</v>
      </c>
      <c r="X180">
        <v>0.3</v>
      </c>
      <c r="Y180">
        <v>0.1</v>
      </c>
      <c r="Z180">
        <v>0.1</v>
      </c>
      <c r="AA180">
        <v>0</v>
      </c>
      <c r="AB180">
        <v>77.5</v>
      </c>
      <c r="AC180">
        <v>3.7</v>
      </c>
      <c r="AD180">
        <v>3.7</v>
      </c>
      <c r="AE180">
        <v>57.4</v>
      </c>
      <c r="AF180">
        <v>6825.9</v>
      </c>
      <c r="AG180">
        <v>115780.6</v>
      </c>
      <c r="AH180">
        <v>14732.1</v>
      </c>
      <c r="AI180">
        <v>17125.8</v>
      </c>
      <c r="AJ180">
        <v>39685</v>
      </c>
      <c r="AK180">
        <v>124125.1</v>
      </c>
      <c r="AL180">
        <v>235015.8</v>
      </c>
      <c r="AM180">
        <v>700987.7</v>
      </c>
      <c r="AN180" t="s">
        <v>166</v>
      </c>
      <c r="AO180">
        <v>6825.9</v>
      </c>
      <c r="AP180">
        <v>200459</v>
      </c>
      <c r="AQ180">
        <v>200459</v>
      </c>
      <c r="AR180">
        <v>7040.5</v>
      </c>
      <c r="AS180">
        <v>13530.8</v>
      </c>
      <c r="AT180">
        <v>247213.3</v>
      </c>
      <c r="AU180">
        <v>41698</v>
      </c>
      <c r="AV180">
        <v>40707.599999999999</v>
      </c>
      <c r="AW180">
        <v>150007.4</v>
      </c>
      <c r="AX180">
        <v>749248.9</v>
      </c>
      <c r="AY180">
        <v>683322.6</v>
      </c>
      <c r="AZ180">
        <v>1868055.8</v>
      </c>
      <c r="BA180" t="s">
        <v>166</v>
      </c>
      <c r="BB180">
        <v>13530.8</v>
      </c>
      <c r="BC180">
        <v>164474.29999999999</v>
      </c>
      <c r="BD180">
        <v>164474.29999999999</v>
      </c>
      <c r="BE180">
        <v>13426.3</v>
      </c>
      <c r="BF180">
        <v>123.8</v>
      </c>
      <c r="BG180">
        <v>3444.6</v>
      </c>
      <c r="BH180">
        <v>381.1</v>
      </c>
      <c r="BI180">
        <v>71.8</v>
      </c>
      <c r="BJ180">
        <v>310.39999999999998</v>
      </c>
      <c r="BK180">
        <v>3444.6</v>
      </c>
      <c r="BL180">
        <v>3321.7</v>
      </c>
      <c r="BM180">
        <v>8409</v>
      </c>
      <c r="BN180" t="s">
        <v>166</v>
      </c>
      <c r="BO180">
        <v>123.8</v>
      </c>
      <c r="BP180">
        <v>354789.8</v>
      </c>
      <c r="BQ180">
        <v>354789.8</v>
      </c>
      <c r="BR180">
        <v>163.6</v>
      </c>
    </row>
    <row r="181" spans="1:70" x14ac:dyDescent="0.25">
      <c r="A181" t="s">
        <v>1100</v>
      </c>
      <c r="B181" t="s">
        <v>1097</v>
      </c>
      <c r="C181" s="87">
        <v>43682.94222222222</v>
      </c>
      <c r="D181">
        <v>10</v>
      </c>
      <c r="E181">
        <v>0</v>
      </c>
      <c r="F181">
        <v>1045</v>
      </c>
      <c r="G181">
        <v>10</v>
      </c>
      <c r="H181">
        <v>95</v>
      </c>
      <c r="I181">
        <v>58</v>
      </c>
      <c r="J181">
        <v>14</v>
      </c>
      <c r="K181">
        <v>3</v>
      </c>
      <c r="L181">
        <v>5</v>
      </c>
      <c r="M181">
        <v>0</v>
      </c>
      <c r="N181">
        <v>1</v>
      </c>
      <c r="O181">
        <v>1044</v>
      </c>
      <c r="P181">
        <v>43</v>
      </c>
      <c r="Q181">
        <v>43</v>
      </c>
      <c r="R181">
        <v>793</v>
      </c>
      <c r="S181">
        <v>104.51</v>
      </c>
      <c r="T181">
        <v>1</v>
      </c>
      <c r="U181">
        <v>9.5</v>
      </c>
      <c r="V181">
        <v>5.8</v>
      </c>
      <c r="W181">
        <v>1.4</v>
      </c>
      <c r="X181">
        <v>0.3</v>
      </c>
      <c r="Y181">
        <v>0.5</v>
      </c>
      <c r="Z181">
        <v>0</v>
      </c>
      <c r="AA181">
        <v>0.1</v>
      </c>
      <c r="AB181">
        <v>104.41</v>
      </c>
      <c r="AC181">
        <v>4.3</v>
      </c>
      <c r="AD181">
        <v>4.3</v>
      </c>
      <c r="AE181">
        <v>79.31</v>
      </c>
      <c r="AF181">
        <v>7170.5</v>
      </c>
      <c r="AG181">
        <v>107755</v>
      </c>
      <c r="AH181">
        <v>18034.599999999999</v>
      </c>
      <c r="AI181">
        <v>16582.8</v>
      </c>
      <c r="AJ181">
        <v>33654.1</v>
      </c>
      <c r="AK181">
        <v>126907.8</v>
      </c>
      <c r="AL181">
        <v>276301.7</v>
      </c>
      <c r="AM181" t="s">
        <v>166</v>
      </c>
      <c r="AN181">
        <v>1165101.3999999999</v>
      </c>
      <c r="AO181">
        <v>7157.3</v>
      </c>
      <c r="AP181">
        <v>187303</v>
      </c>
      <c r="AQ181">
        <v>187303</v>
      </c>
      <c r="AR181">
        <v>7571.4</v>
      </c>
      <c r="AS181">
        <v>13707.4</v>
      </c>
      <c r="AT181">
        <v>386839.1</v>
      </c>
      <c r="AU181">
        <v>31778.9</v>
      </c>
      <c r="AV181">
        <v>40937.4</v>
      </c>
      <c r="AW181">
        <v>168378</v>
      </c>
      <c r="AX181">
        <v>609869.9</v>
      </c>
      <c r="AY181">
        <v>480077.9</v>
      </c>
      <c r="AZ181" t="s">
        <v>166</v>
      </c>
      <c r="BA181">
        <v>4598793.5</v>
      </c>
      <c r="BB181">
        <v>13666.2</v>
      </c>
      <c r="BC181">
        <v>147981</v>
      </c>
      <c r="BD181">
        <v>147981</v>
      </c>
      <c r="BE181">
        <v>13878.6</v>
      </c>
      <c r="BF181">
        <v>133.9</v>
      </c>
      <c r="BG181">
        <v>3028.9</v>
      </c>
      <c r="BH181">
        <v>380.7</v>
      </c>
      <c r="BI181">
        <v>160.9</v>
      </c>
      <c r="BJ181">
        <v>863.2</v>
      </c>
      <c r="BK181">
        <v>4438.1000000000004</v>
      </c>
      <c r="BL181">
        <v>396360.9</v>
      </c>
      <c r="BM181" t="s">
        <v>166</v>
      </c>
      <c r="BN181">
        <v>2699.9</v>
      </c>
      <c r="BO181">
        <v>133.69999999999999</v>
      </c>
      <c r="BP181">
        <v>411034.9</v>
      </c>
      <c r="BQ181">
        <v>411034.9</v>
      </c>
      <c r="BR181">
        <v>175.2</v>
      </c>
    </row>
    <row r="182" spans="1:70" x14ac:dyDescent="0.25">
      <c r="A182" t="s">
        <v>1101</v>
      </c>
      <c r="B182" t="s">
        <v>1097</v>
      </c>
      <c r="C182" s="87">
        <v>43682.943368055552</v>
      </c>
      <c r="D182">
        <v>10</v>
      </c>
      <c r="E182">
        <v>0</v>
      </c>
      <c r="F182">
        <v>1001</v>
      </c>
      <c r="G182">
        <v>8</v>
      </c>
      <c r="H182">
        <v>83</v>
      </c>
      <c r="I182">
        <v>62</v>
      </c>
      <c r="J182">
        <v>14</v>
      </c>
      <c r="K182">
        <v>3</v>
      </c>
      <c r="L182">
        <v>4</v>
      </c>
      <c r="M182">
        <v>1</v>
      </c>
      <c r="N182">
        <v>0</v>
      </c>
      <c r="O182">
        <v>1001</v>
      </c>
      <c r="P182">
        <v>33</v>
      </c>
      <c r="Q182">
        <v>33</v>
      </c>
      <c r="R182">
        <v>703</v>
      </c>
      <c r="S182">
        <v>100.1</v>
      </c>
      <c r="T182">
        <v>0.8</v>
      </c>
      <c r="U182">
        <v>8.3000000000000007</v>
      </c>
      <c r="V182">
        <v>6.2</v>
      </c>
      <c r="W182">
        <v>1.4</v>
      </c>
      <c r="X182">
        <v>0.3</v>
      </c>
      <c r="Y182">
        <v>0.4</v>
      </c>
      <c r="Z182">
        <v>0.1</v>
      </c>
      <c r="AA182">
        <v>0</v>
      </c>
      <c r="AB182">
        <v>100.1</v>
      </c>
      <c r="AC182">
        <v>3.3</v>
      </c>
      <c r="AD182">
        <v>3.3</v>
      </c>
      <c r="AE182">
        <v>70.3</v>
      </c>
      <c r="AF182">
        <v>7162.9</v>
      </c>
      <c r="AG182">
        <v>115965.3</v>
      </c>
      <c r="AH182">
        <v>18199.7</v>
      </c>
      <c r="AI182">
        <v>17224.400000000001</v>
      </c>
      <c r="AJ182">
        <v>38054.6</v>
      </c>
      <c r="AK182">
        <v>142767.70000000001</v>
      </c>
      <c r="AL182">
        <v>239254.39999999999</v>
      </c>
      <c r="AM182">
        <v>495436.6</v>
      </c>
      <c r="AN182" t="s">
        <v>166</v>
      </c>
      <c r="AO182">
        <v>7162.9</v>
      </c>
      <c r="AP182">
        <v>205310</v>
      </c>
      <c r="AQ182">
        <v>205310</v>
      </c>
      <c r="AR182">
        <v>7556.9</v>
      </c>
      <c r="AS182">
        <v>12577.3</v>
      </c>
      <c r="AT182">
        <v>283565.2</v>
      </c>
      <c r="AU182">
        <v>35907.5</v>
      </c>
      <c r="AV182">
        <v>40246.800000000003</v>
      </c>
      <c r="AW182">
        <v>163598.70000000001</v>
      </c>
      <c r="AX182">
        <v>729473.3</v>
      </c>
      <c r="AY182">
        <v>971272.8</v>
      </c>
      <c r="AZ182">
        <v>2278373</v>
      </c>
      <c r="BA182" t="s">
        <v>166</v>
      </c>
      <c r="BB182">
        <v>12577.3</v>
      </c>
      <c r="BC182">
        <v>153208</v>
      </c>
      <c r="BD182">
        <v>153208</v>
      </c>
      <c r="BE182">
        <v>12739</v>
      </c>
      <c r="BF182">
        <v>116.4</v>
      </c>
      <c r="BG182">
        <v>4722.3</v>
      </c>
      <c r="BH182">
        <v>384.8</v>
      </c>
      <c r="BI182">
        <v>184</v>
      </c>
      <c r="BJ182">
        <v>290.5</v>
      </c>
      <c r="BK182">
        <v>1879.8</v>
      </c>
      <c r="BL182">
        <v>5866</v>
      </c>
      <c r="BM182">
        <v>299403.40000000002</v>
      </c>
      <c r="BN182" t="s">
        <v>166</v>
      </c>
      <c r="BO182">
        <v>116.4</v>
      </c>
      <c r="BP182">
        <v>436388.5</v>
      </c>
      <c r="BQ182">
        <v>436388.5</v>
      </c>
      <c r="BR182">
        <v>177.2</v>
      </c>
    </row>
    <row r="183" spans="1:70" x14ac:dyDescent="0.25">
      <c r="A183" t="s">
        <v>1102</v>
      </c>
      <c r="B183" t="s">
        <v>1097</v>
      </c>
      <c r="C183" s="87">
        <v>43682.944363425922</v>
      </c>
      <c r="D183">
        <v>10</v>
      </c>
      <c r="E183">
        <v>0</v>
      </c>
      <c r="F183">
        <v>781</v>
      </c>
      <c r="G183">
        <v>8</v>
      </c>
      <c r="H183">
        <v>70</v>
      </c>
      <c r="I183">
        <v>46</v>
      </c>
      <c r="J183">
        <v>15</v>
      </c>
      <c r="K183">
        <v>6</v>
      </c>
      <c r="L183">
        <v>3</v>
      </c>
      <c r="M183">
        <v>1</v>
      </c>
      <c r="N183">
        <v>0</v>
      </c>
      <c r="O183">
        <v>781</v>
      </c>
      <c r="P183">
        <v>38</v>
      </c>
      <c r="Q183">
        <v>38</v>
      </c>
      <c r="R183">
        <v>586</v>
      </c>
      <c r="S183">
        <v>78.099999999999994</v>
      </c>
      <c r="T183">
        <v>0.8</v>
      </c>
      <c r="U183">
        <v>7</v>
      </c>
      <c r="V183">
        <v>4.5999999999999996</v>
      </c>
      <c r="W183">
        <v>1.5</v>
      </c>
      <c r="X183">
        <v>0.6</v>
      </c>
      <c r="Y183">
        <v>0.3</v>
      </c>
      <c r="Z183">
        <v>0.1</v>
      </c>
      <c r="AA183">
        <v>0</v>
      </c>
      <c r="AB183">
        <v>78.099999999999994</v>
      </c>
      <c r="AC183">
        <v>3.8</v>
      </c>
      <c r="AD183">
        <v>3.8</v>
      </c>
      <c r="AE183">
        <v>58.6</v>
      </c>
      <c r="AF183">
        <v>7080.8</v>
      </c>
      <c r="AG183">
        <v>116609.7</v>
      </c>
      <c r="AH183">
        <v>17084.7</v>
      </c>
      <c r="AI183">
        <v>15702.5</v>
      </c>
      <c r="AJ183">
        <v>43403.1</v>
      </c>
      <c r="AK183">
        <v>160821.1</v>
      </c>
      <c r="AL183">
        <v>199993.1</v>
      </c>
      <c r="AM183">
        <v>598047.6</v>
      </c>
      <c r="AN183" t="s">
        <v>166</v>
      </c>
      <c r="AO183">
        <v>7080.8</v>
      </c>
      <c r="AP183">
        <v>198407.8</v>
      </c>
      <c r="AQ183">
        <v>198407.8</v>
      </c>
      <c r="AR183">
        <v>7169</v>
      </c>
      <c r="AS183">
        <v>13686.5</v>
      </c>
      <c r="AT183">
        <v>266506.59999999998</v>
      </c>
      <c r="AU183">
        <v>30553.9</v>
      </c>
      <c r="AV183">
        <v>32765.9</v>
      </c>
      <c r="AW183">
        <v>174108.9</v>
      </c>
      <c r="AX183">
        <v>476303.1</v>
      </c>
      <c r="AY183">
        <v>444473.5</v>
      </c>
      <c r="AZ183">
        <v>2579048.5</v>
      </c>
      <c r="BA183" t="s">
        <v>166</v>
      </c>
      <c r="BB183">
        <v>13686.5</v>
      </c>
      <c r="BC183">
        <v>141878</v>
      </c>
      <c r="BD183">
        <v>141878</v>
      </c>
      <c r="BE183">
        <v>13428.5</v>
      </c>
      <c r="BF183">
        <v>159.5</v>
      </c>
      <c r="BG183">
        <v>1399.9</v>
      </c>
      <c r="BH183">
        <v>392.8</v>
      </c>
      <c r="BI183">
        <v>178.4</v>
      </c>
      <c r="BJ183">
        <v>674.6</v>
      </c>
      <c r="BK183">
        <v>2600.1999999999998</v>
      </c>
      <c r="BL183">
        <v>3176.4</v>
      </c>
      <c r="BM183">
        <v>4052.2</v>
      </c>
      <c r="BN183" t="s">
        <v>166</v>
      </c>
      <c r="BO183">
        <v>159.5</v>
      </c>
      <c r="BP183">
        <v>423341.1</v>
      </c>
      <c r="BQ183">
        <v>423341.1</v>
      </c>
      <c r="BR183">
        <v>216.9</v>
      </c>
    </row>
    <row r="184" spans="1:70" x14ac:dyDescent="0.25">
      <c r="A184" t="s">
        <v>1103</v>
      </c>
      <c r="B184" t="s">
        <v>1097</v>
      </c>
      <c r="C184" s="87">
        <v>43682.9453587963</v>
      </c>
      <c r="D184">
        <v>10</v>
      </c>
      <c r="E184">
        <v>0</v>
      </c>
      <c r="F184">
        <v>821</v>
      </c>
      <c r="G184">
        <v>8</v>
      </c>
      <c r="H184">
        <v>65</v>
      </c>
      <c r="I184">
        <v>52</v>
      </c>
      <c r="J184">
        <v>13</v>
      </c>
      <c r="K184">
        <v>3</v>
      </c>
      <c r="L184">
        <v>6</v>
      </c>
      <c r="M184">
        <v>0</v>
      </c>
      <c r="N184">
        <v>2</v>
      </c>
      <c r="O184">
        <v>819</v>
      </c>
      <c r="P184">
        <v>27</v>
      </c>
      <c r="Q184">
        <v>27</v>
      </c>
      <c r="R184">
        <v>597</v>
      </c>
      <c r="S184">
        <v>82.1</v>
      </c>
      <c r="T184">
        <v>0.8</v>
      </c>
      <c r="U184">
        <v>6.5</v>
      </c>
      <c r="V184">
        <v>5.2</v>
      </c>
      <c r="W184">
        <v>1.3</v>
      </c>
      <c r="X184">
        <v>0.3</v>
      </c>
      <c r="Y184">
        <v>0.6</v>
      </c>
      <c r="Z184">
        <v>0</v>
      </c>
      <c r="AA184">
        <v>0.2</v>
      </c>
      <c r="AB184">
        <v>81.900000000000006</v>
      </c>
      <c r="AC184">
        <v>2.7</v>
      </c>
      <c r="AD184">
        <v>2.7</v>
      </c>
      <c r="AE184">
        <v>59.7</v>
      </c>
      <c r="AF184">
        <v>6758.8</v>
      </c>
      <c r="AG184">
        <v>91152.9</v>
      </c>
      <c r="AH184">
        <v>14405.4</v>
      </c>
      <c r="AI184">
        <v>15349</v>
      </c>
      <c r="AJ184">
        <v>35580.5</v>
      </c>
      <c r="AK184">
        <v>127518.8</v>
      </c>
      <c r="AL184">
        <v>222100.7</v>
      </c>
      <c r="AM184" t="s">
        <v>166</v>
      </c>
      <c r="AN184">
        <v>1163509.5</v>
      </c>
      <c r="AO184">
        <v>6745.2</v>
      </c>
      <c r="AP184">
        <v>159511.9</v>
      </c>
      <c r="AQ184">
        <v>159511.9</v>
      </c>
      <c r="AR184">
        <v>7149.7</v>
      </c>
      <c r="AS184">
        <v>13216</v>
      </c>
      <c r="AT184">
        <v>311957.5</v>
      </c>
      <c r="AU184">
        <v>31370.799999999999</v>
      </c>
      <c r="AV184">
        <v>36865.300000000003</v>
      </c>
      <c r="AW184">
        <v>153494.9</v>
      </c>
      <c r="AX184">
        <v>727256.1</v>
      </c>
      <c r="AY184">
        <v>624512.1</v>
      </c>
      <c r="AZ184" t="s">
        <v>166</v>
      </c>
      <c r="BA184">
        <v>4804394</v>
      </c>
      <c r="BB184">
        <v>13077.2</v>
      </c>
      <c r="BC184">
        <v>119332.8</v>
      </c>
      <c r="BD184">
        <v>119332.8</v>
      </c>
      <c r="BE184">
        <v>13077.2</v>
      </c>
      <c r="BF184">
        <v>127</v>
      </c>
      <c r="BG184">
        <v>4564.5</v>
      </c>
      <c r="BH184">
        <v>450.9</v>
      </c>
      <c r="BI184">
        <v>161.9</v>
      </c>
      <c r="BJ184">
        <v>292.89999999999998</v>
      </c>
      <c r="BK184">
        <v>4446.5</v>
      </c>
      <c r="BL184">
        <v>4413.8999999999996</v>
      </c>
      <c r="BM184" t="s">
        <v>166</v>
      </c>
      <c r="BN184">
        <v>782.7</v>
      </c>
      <c r="BO184">
        <v>126.7</v>
      </c>
      <c r="BP184">
        <v>338478.8</v>
      </c>
      <c r="BQ184">
        <v>338478.8</v>
      </c>
      <c r="BR184">
        <v>186</v>
      </c>
    </row>
    <row r="185" spans="1:70" x14ac:dyDescent="0.25">
      <c r="A185" t="s">
        <v>1104</v>
      </c>
      <c r="B185" t="s">
        <v>1097</v>
      </c>
      <c r="C185" s="87">
        <v>43682.94636574074</v>
      </c>
      <c r="D185">
        <v>10</v>
      </c>
      <c r="E185">
        <v>0</v>
      </c>
      <c r="F185">
        <v>579</v>
      </c>
      <c r="G185">
        <v>4</v>
      </c>
      <c r="H185">
        <v>54</v>
      </c>
      <c r="I185">
        <v>32</v>
      </c>
      <c r="J185">
        <v>5</v>
      </c>
      <c r="K185">
        <v>1</v>
      </c>
      <c r="L185">
        <v>2</v>
      </c>
      <c r="M185">
        <v>0</v>
      </c>
      <c r="N185">
        <v>0</v>
      </c>
      <c r="O185">
        <v>579</v>
      </c>
      <c r="P185">
        <v>27</v>
      </c>
      <c r="Q185">
        <v>27</v>
      </c>
      <c r="R185">
        <v>434</v>
      </c>
      <c r="S185">
        <v>57.9</v>
      </c>
      <c r="T185">
        <v>0.4</v>
      </c>
      <c r="U185">
        <v>5.4</v>
      </c>
      <c r="V185">
        <v>3.2</v>
      </c>
      <c r="W185">
        <v>0.5</v>
      </c>
      <c r="X185">
        <v>0.1</v>
      </c>
      <c r="Y185">
        <v>0.2</v>
      </c>
      <c r="Z185">
        <v>0</v>
      </c>
      <c r="AA185">
        <v>0</v>
      </c>
      <c r="AB185">
        <v>57.9</v>
      </c>
      <c r="AC185">
        <v>2.7</v>
      </c>
      <c r="AD185">
        <v>2.7</v>
      </c>
      <c r="AE185">
        <v>43.4</v>
      </c>
      <c r="AF185">
        <v>6701.2</v>
      </c>
      <c r="AG185">
        <v>103539.1</v>
      </c>
      <c r="AH185">
        <v>12994.5</v>
      </c>
      <c r="AI185">
        <v>16702.8</v>
      </c>
      <c r="AJ185">
        <v>35789.4</v>
      </c>
      <c r="AK185">
        <v>174225.4</v>
      </c>
      <c r="AL185">
        <v>199951.9</v>
      </c>
      <c r="AM185" t="s">
        <v>166</v>
      </c>
      <c r="AN185" t="s">
        <v>166</v>
      </c>
      <c r="AO185">
        <v>6701.2</v>
      </c>
      <c r="AP185">
        <v>188286.6</v>
      </c>
      <c r="AQ185">
        <v>188286.6</v>
      </c>
      <c r="AR185">
        <v>6902.5</v>
      </c>
      <c r="AS185">
        <v>13037.7</v>
      </c>
      <c r="AT185">
        <v>246193.3</v>
      </c>
      <c r="AU185">
        <v>37069.4</v>
      </c>
      <c r="AV185">
        <v>42436.3</v>
      </c>
      <c r="AW185">
        <v>138855.4</v>
      </c>
      <c r="AX185">
        <v>508363.9</v>
      </c>
      <c r="AY185">
        <v>559480</v>
      </c>
      <c r="AZ185" t="s">
        <v>166</v>
      </c>
      <c r="BA185" t="s">
        <v>166</v>
      </c>
      <c r="BB185">
        <v>13037.7</v>
      </c>
      <c r="BC185">
        <v>160373.6</v>
      </c>
      <c r="BD185">
        <v>160373.6</v>
      </c>
      <c r="BE185">
        <v>12970.2</v>
      </c>
      <c r="BF185">
        <v>141.19999999999999</v>
      </c>
      <c r="BG185">
        <v>17139.7</v>
      </c>
      <c r="BH185">
        <v>389.9</v>
      </c>
      <c r="BI185">
        <v>224.5</v>
      </c>
      <c r="BJ185">
        <v>506.9</v>
      </c>
      <c r="BK185">
        <v>72078.8</v>
      </c>
      <c r="BL185">
        <v>36359.4</v>
      </c>
      <c r="BM185" t="s">
        <v>166</v>
      </c>
      <c r="BN185" t="s">
        <v>166</v>
      </c>
      <c r="BO185">
        <v>141.19999999999999</v>
      </c>
      <c r="BP185">
        <v>368448.5</v>
      </c>
      <c r="BQ185">
        <v>368448.5</v>
      </c>
      <c r="BR185">
        <v>185.4</v>
      </c>
    </row>
    <row r="186" spans="1:70" x14ac:dyDescent="0.25">
      <c r="A186" t="s">
        <v>1105</v>
      </c>
      <c r="B186" t="s">
        <v>1097</v>
      </c>
      <c r="C186" s="87">
        <v>43682.94736111111</v>
      </c>
      <c r="D186">
        <v>10</v>
      </c>
      <c r="E186">
        <v>0</v>
      </c>
      <c r="F186">
        <v>716</v>
      </c>
      <c r="G186">
        <v>9</v>
      </c>
      <c r="H186">
        <v>58</v>
      </c>
      <c r="I186">
        <v>42</v>
      </c>
      <c r="J186">
        <v>5</v>
      </c>
      <c r="K186">
        <v>2</v>
      </c>
      <c r="L186">
        <v>1</v>
      </c>
      <c r="M186">
        <v>0</v>
      </c>
      <c r="N186">
        <v>0</v>
      </c>
      <c r="O186">
        <v>716</v>
      </c>
      <c r="P186">
        <v>30</v>
      </c>
      <c r="Q186">
        <v>30</v>
      </c>
      <c r="R186">
        <v>517</v>
      </c>
      <c r="S186">
        <v>71.599999999999994</v>
      </c>
      <c r="T186">
        <v>0.9</v>
      </c>
      <c r="U186">
        <v>5.8</v>
      </c>
      <c r="V186">
        <v>4.2</v>
      </c>
      <c r="W186">
        <v>0.5</v>
      </c>
      <c r="X186">
        <v>0.2</v>
      </c>
      <c r="Y186">
        <v>0.1</v>
      </c>
      <c r="Z186">
        <v>0</v>
      </c>
      <c r="AA186">
        <v>0</v>
      </c>
      <c r="AB186">
        <v>71.599999999999994</v>
      </c>
      <c r="AC186">
        <v>3</v>
      </c>
      <c r="AD186">
        <v>3</v>
      </c>
      <c r="AE186">
        <v>51.7</v>
      </c>
      <c r="AF186">
        <v>6657.8</v>
      </c>
      <c r="AG186">
        <v>91880.5</v>
      </c>
      <c r="AH186">
        <v>14939</v>
      </c>
      <c r="AI186">
        <v>17781.400000000001</v>
      </c>
      <c r="AJ186">
        <v>35901.199999999997</v>
      </c>
      <c r="AK186">
        <v>121761</v>
      </c>
      <c r="AL186">
        <v>234778.3</v>
      </c>
      <c r="AM186" t="s">
        <v>166</v>
      </c>
      <c r="AN186" t="s">
        <v>166</v>
      </c>
      <c r="AO186">
        <v>6657.8</v>
      </c>
      <c r="AP186">
        <v>196217.8</v>
      </c>
      <c r="AQ186">
        <v>196217.8</v>
      </c>
      <c r="AR186">
        <v>7215.7</v>
      </c>
      <c r="AS186">
        <v>12138.1</v>
      </c>
      <c r="AT186">
        <v>272439.5</v>
      </c>
      <c r="AU186">
        <v>33583</v>
      </c>
      <c r="AV186">
        <v>32452.9</v>
      </c>
      <c r="AW186">
        <v>148265.4</v>
      </c>
      <c r="AX186">
        <v>669663.6</v>
      </c>
      <c r="AY186">
        <v>1039078.9</v>
      </c>
      <c r="AZ186" t="s">
        <v>166</v>
      </c>
      <c r="BA186" t="s">
        <v>166</v>
      </c>
      <c r="BB186">
        <v>12138.1</v>
      </c>
      <c r="BC186">
        <v>158405.79999999999</v>
      </c>
      <c r="BD186">
        <v>158405.79999999999</v>
      </c>
      <c r="BE186">
        <v>12082</v>
      </c>
      <c r="BF186">
        <v>120.2</v>
      </c>
      <c r="BG186">
        <v>3497.8</v>
      </c>
      <c r="BH186">
        <v>502.3</v>
      </c>
      <c r="BI186">
        <v>97.4</v>
      </c>
      <c r="BJ186">
        <v>781.2</v>
      </c>
      <c r="BK186">
        <v>2645.1</v>
      </c>
      <c r="BL186">
        <v>4972.1000000000004</v>
      </c>
      <c r="BM186" t="s">
        <v>166</v>
      </c>
      <c r="BN186" t="s">
        <v>166</v>
      </c>
      <c r="BO186">
        <v>120.2</v>
      </c>
      <c r="BP186">
        <v>432718.4</v>
      </c>
      <c r="BQ186">
        <v>432718.4</v>
      </c>
      <c r="BR186">
        <v>178.9</v>
      </c>
    </row>
    <row r="187" spans="1:70" x14ac:dyDescent="0.25">
      <c r="A187" t="s">
        <v>1106</v>
      </c>
      <c r="B187" t="s">
        <v>1097</v>
      </c>
      <c r="C187" s="87">
        <v>43682.948368055557</v>
      </c>
      <c r="D187">
        <v>10</v>
      </c>
      <c r="E187">
        <v>0</v>
      </c>
      <c r="F187">
        <v>687</v>
      </c>
      <c r="G187">
        <v>5</v>
      </c>
      <c r="H187">
        <v>50</v>
      </c>
      <c r="I187">
        <v>48</v>
      </c>
      <c r="J187">
        <v>8</v>
      </c>
      <c r="K187">
        <v>2</v>
      </c>
      <c r="L187">
        <v>3</v>
      </c>
      <c r="M187">
        <v>0</v>
      </c>
      <c r="N187">
        <v>0</v>
      </c>
      <c r="O187">
        <v>687</v>
      </c>
      <c r="P187">
        <v>50</v>
      </c>
      <c r="Q187">
        <v>50</v>
      </c>
      <c r="R187">
        <v>479</v>
      </c>
      <c r="S187">
        <v>68.73</v>
      </c>
      <c r="T187">
        <v>0.5</v>
      </c>
      <c r="U187">
        <v>5</v>
      </c>
      <c r="V187">
        <v>4.8</v>
      </c>
      <c r="W187">
        <v>0.8</v>
      </c>
      <c r="X187">
        <v>0.2</v>
      </c>
      <c r="Y187">
        <v>0.3</v>
      </c>
      <c r="Z187">
        <v>0</v>
      </c>
      <c r="AA187">
        <v>0</v>
      </c>
      <c r="AB187">
        <v>68.73</v>
      </c>
      <c r="AC187">
        <v>5</v>
      </c>
      <c r="AD187">
        <v>5</v>
      </c>
      <c r="AE187">
        <v>47.92</v>
      </c>
      <c r="AF187">
        <v>6776.8</v>
      </c>
      <c r="AG187">
        <v>107273</v>
      </c>
      <c r="AH187">
        <v>14058.6</v>
      </c>
      <c r="AI187">
        <v>17019.099999999999</v>
      </c>
      <c r="AJ187">
        <v>38249.9</v>
      </c>
      <c r="AK187">
        <v>179418.9</v>
      </c>
      <c r="AL187">
        <v>196823.9</v>
      </c>
      <c r="AM187" t="s">
        <v>166</v>
      </c>
      <c r="AN187" t="s">
        <v>166</v>
      </c>
      <c r="AO187">
        <v>6776.8</v>
      </c>
      <c r="AP187">
        <v>211573.8</v>
      </c>
      <c r="AQ187">
        <v>211573.8</v>
      </c>
      <c r="AR187">
        <v>7040.5</v>
      </c>
      <c r="AS187">
        <v>13493.7</v>
      </c>
      <c r="AT187">
        <v>284884</v>
      </c>
      <c r="AU187">
        <v>30424.400000000001</v>
      </c>
      <c r="AV187">
        <v>37031.4</v>
      </c>
      <c r="AW187">
        <v>244254.5</v>
      </c>
      <c r="AX187">
        <v>635536.80000000005</v>
      </c>
      <c r="AY187">
        <v>847632.8</v>
      </c>
      <c r="AZ187" t="s">
        <v>166</v>
      </c>
      <c r="BA187" t="s">
        <v>166</v>
      </c>
      <c r="BB187">
        <v>13493.7</v>
      </c>
      <c r="BC187">
        <v>147302</v>
      </c>
      <c r="BD187">
        <v>147302</v>
      </c>
      <c r="BE187">
        <v>13439.3</v>
      </c>
      <c r="BF187">
        <v>133.19999999999999</v>
      </c>
      <c r="BG187">
        <v>2104.1999999999998</v>
      </c>
      <c r="BH187">
        <v>539.79999999999995</v>
      </c>
      <c r="BI187">
        <v>145.4</v>
      </c>
      <c r="BJ187">
        <v>1273.3</v>
      </c>
      <c r="BK187">
        <v>7658.1</v>
      </c>
      <c r="BL187">
        <v>6521.7</v>
      </c>
      <c r="BM187" t="s">
        <v>166</v>
      </c>
      <c r="BN187" t="s">
        <v>166</v>
      </c>
      <c r="BO187">
        <v>133.19999999999999</v>
      </c>
      <c r="BP187">
        <v>424470.3</v>
      </c>
      <c r="BQ187">
        <v>424470.3</v>
      </c>
      <c r="BR187">
        <v>178.7</v>
      </c>
    </row>
    <row r="188" spans="1:70" x14ac:dyDescent="0.25">
      <c r="A188" t="s">
        <v>1107</v>
      </c>
      <c r="B188" t="s">
        <v>1097</v>
      </c>
      <c r="C188" s="87">
        <v>43682.949363425927</v>
      </c>
      <c r="D188">
        <v>10</v>
      </c>
      <c r="E188">
        <v>0</v>
      </c>
      <c r="F188">
        <v>776</v>
      </c>
      <c r="G188">
        <v>6</v>
      </c>
      <c r="H188">
        <v>67</v>
      </c>
      <c r="I188">
        <v>58</v>
      </c>
      <c r="J188">
        <v>7</v>
      </c>
      <c r="K188">
        <v>4</v>
      </c>
      <c r="L188">
        <v>1</v>
      </c>
      <c r="M188">
        <v>0</v>
      </c>
      <c r="N188">
        <v>0</v>
      </c>
      <c r="O188">
        <v>776</v>
      </c>
      <c r="P188">
        <v>36</v>
      </c>
      <c r="Q188">
        <v>36</v>
      </c>
      <c r="R188">
        <v>575</v>
      </c>
      <c r="S188">
        <v>77.599999999999994</v>
      </c>
      <c r="T188">
        <v>0.6</v>
      </c>
      <c r="U188">
        <v>6.7</v>
      </c>
      <c r="V188">
        <v>5.8</v>
      </c>
      <c r="W188">
        <v>0.7</v>
      </c>
      <c r="X188">
        <v>0.4</v>
      </c>
      <c r="Y188">
        <v>0.1</v>
      </c>
      <c r="Z188">
        <v>0</v>
      </c>
      <c r="AA188">
        <v>0</v>
      </c>
      <c r="AB188">
        <v>77.599999999999994</v>
      </c>
      <c r="AC188">
        <v>3.6</v>
      </c>
      <c r="AD188">
        <v>3.6</v>
      </c>
      <c r="AE188">
        <v>57.5</v>
      </c>
      <c r="AF188">
        <v>6784.5</v>
      </c>
      <c r="AG188">
        <v>107937.8</v>
      </c>
      <c r="AH188">
        <v>15022.9</v>
      </c>
      <c r="AI188">
        <v>16628.400000000001</v>
      </c>
      <c r="AJ188">
        <v>44309.599999999999</v>
      </c>
      <c r="AK188">
        <v>143019.20000000001</v>
      </c>
      <c r="AL188">
        <v>249599.7</v>
      </c>
      <c r="AM188" t="s">
        <v>166</v>
      </c>
      <c r="AN188" t="s">
        <v>166</v>
      </c>
      <c r="AO188">
        <v>6784.5</v>
      </c>
      <c r="AP188">
        <v>217384.8</v>
      </c>
      <c r="AQ188">
        <v>217384.8</v>
      </c>
      <c r="AR188">
        <v>6951.1</v>
      </c>
      <c r="AS188">
        <v>13613.3</v>
      </c>
      <c r="AT188">
        <v>278939.2</v>
      </c>
      <c r="AU188">
        <v>36138.9</v>
      </c>
      <c r="AV188">
        <v>36096.199999999997</v>
      </c>
      <c r="AW188">
        <v>151698</v>
      </c>
      <c r="AX188">
        <v>1390903.3</v>
      </c>
      <c r="AY188">
        <v>570476.9</v>
      </c>
      <c r="AZ188" t="s">
        <v>166</v>
      </c>
      <c r="BA188" t="s">
        <v>166</v>
      </c>
      <c r="BB188">
        <v>13613.3</v>
      </c>
      <c r="BC188">
        <v>171567.8</v>
      </c>
      <c r="BD188">
        <v>171567.8</v>
      </c>
      <c r="BE188">
        <v>12948</v>
      </c>
      <c r="BF188">
        <v>120.1</v>
      </c>
      <c r="BG188">
        <v>2050.5</v>
      </c>
      <c r="BH188">
        <v>402</v>
      </c>
      <c r="BI188">
        <v>97.8</v>
      </c>
      <c r="BJ188">
        <v>242.6</v>
      </c>
      <c r="BK188">
        <v>3103</v>
      </c>
      <c r="BL188">
        <v>101991.7</v>
      </c>
      <c r="BM188" t="s">
        <v>166</v>
      </c>
      <c r="BN188" t="s">
        <v>166</v>
      </c>
      <c r="BO188">
        <v>120.1</v>
      </c>
      <c r="BP188">
        <v>434060.5</v>
      </c>
      <c r="BQ188">
        <v>434060.5</v>
      </c>
      <c r="BR188">
        <v>172.4</v>
      </c>
    </row>
    <row r="189" spans="1:70" x14ac:dyDescent="0.25">
      <c r="A189" t="s">
        <v>1108</v>
      </c>
      <c r="B189" t="s">
        <v>1097</v>
      </c>
      <c r="C189" s="87">
        <v>43682.950358796297</v>
      </c>
      <c r="D189">
        <v>10</v>
      </c>
      <c r="E189">
        <v>0</v>
      </c>
      <c r="F189">
        <v>575</v>
      </c>
      <c r="G189">
        <v>7</v>
      </c>
      <c r="H189">
        <v>61</v>
      </c>
      <c r="I189">
        <v>39</v>
      </c>
      <c r="J189">
        <v>11</v>
      </c>
      <c r="K189">
        <v>2</v>
      </c>
      <c r="L189">
        <v>4</v>
      </c>
      <c r="M189">
        <v>0</v>
      </c>
      <c r="N189">
        <v>0</v>
      </c>
      <c r="O189">
        <v>575</v>
      </c>
      <c r="P189">
        <v>22</v>
      </c>
      <c r="Q189">
        <v>22</v>
      </c>
      <c r="R189">
        <v>439</v>
      </c>
      <c r="S189">
        <v>57.51</v>
      </c>
      <c r="T189">
        <v>0.7</v>
      </c>
      <c r="U189">
        <v>6.1</v>
      </c>
      <c r="V189">
        <v>3.9</v>
      </c>
      <c r="W189">
        <v>1.1000000000000001</v>
      </c>
      <c r="X189">
        <v>0.2</v>
      </c>
      <c r="Y189">
        <v>0.4</v>
      </c>
      <c r="Z189">
        <v>0</v>
      </c>
      <c r="AA189">
        <v>0</v>
      </c>
      <c r="AB189">
        <v>57.51</v>
      </c>
      <c r="AC189">
        <v>2.2000000000000002</v>
      </c>
      <c r="AD189">
        <v>2.2000000000000002</v>
      </c>
      <c r="AE189">
        <v>43.91</v>
      </c>
      <c r="AF189">
        <v>6679.7</v>
      </c>
      <c r="AG189">
        <v>103273.2</v>
      </c>
      <c r="AH189">
        <v>15224.2</v>
      </c>
      <c r="AI189">
        <v>17299.599999999999</v>
      </c>
      <c r="AJ189">
        <v>35878.5</v>
      </c>
      <c r="AK189">
        <v>138684.29999999999</v>
      </c>
      <c r="AL189">
        <v>220112.8</v>
      </c>
      <c r="AM189" t="s">
        <v>166</v>
      </c>
      <c r="AN189" t="s">
        <v>166</v>
      </c>
      <c r="AO189">
        <v>6679.7</v>
      </c>
      <c r="AP189">
        <v>164581.79999999999</v>
      </c>
      <c r="AQ189">
        <v>164581.79999999999</v>
      </c>
      <c r="AR189">
        <v>7356.9</v>
      </c>
      <c r="AS189">
        <v>13500.9</v>
      </c>
      <c r="AT189">
        <v>391943.3</v>
      </c>
      <c r="AU189">
        <v>32681.5</v>
      </c>
      <c r="AV189">
        <v>40520.699999999997</v>
      </c>
      <c r="AW189">
        <v>152109</v>
      </c>
      <c r="AX189">
        <v>953591.5</v>
      </c>
      <c r="AY189">
        <v>904621.3</v>
      </c>
      <c r="AZ189" t="s">
        <v>166</v>
      </c>
      <c r="BA189" t="s">
        <v>166</v>
      </c>
      <c r="BB189">
        <v>13500.9</v>
      </c>
      <c r="BC189">
        <v>142881.5</v>
      </c>
      <c r="BD189">
        <v>142881.5</v>
      </c>
      <c r="BE189">
        <v>12942.8</v>
      </c>
      <c r="BF189">
        <v>143.9</v>
      </c>
      <c r="BG189">
        <v>4554.8</v>
      </c>
      <c r="BH189">
        <v>397.2</v>
      </c>
      <c r="BI189">
        <v>252.7</v>
      </c>
      <c r="BJ189">
        <v>1036</v>
      </c>
      <c r="BK189">
        <v>467.3</v>
      </c>
      <c r="BL189">
        <v>39672.5</v>
      </c>
      <c r="BM189" t="s">
        <v>166</v>
      </c>
      <c r="BN189" t="s">
        <v>166</v>
      </c>
      <c r="BO189">
        <v>143.9</v>
      </c>
      <c r="BP189">
        <v>330532.3</v>
      </c>
      <c r="BQ189">
        <v>330532.3</v>
      </c>
      <c r="BR189">
        <v>191.8</v>
      </c>
    </row>
    <row r="190" spans="1:70" x14ac:dyDescent="0.25">
      <c r="A190" t="s">
        <v>1860</v>
      </c>
      <c r="B190" t="s">
        <v>1861</v>
      </c>
      <c r="C190" s="87">
        <v>43683.979814814818</v>
      </c>
      <c r="D190">
        <v>10</v>
      </c>
      <c r="E190">
        <v>0</v>
      </c>
      <c r="F190">
        <v>470</v>
      </c>
      <c r="G190">
        <v>10</v>
      </c>
      <c r="H190">
        <v>39</v>
      </c>
      <c r="I190">
        <v>27</v>
      </c>
      <c r="J190">
        <v>11</v>
      </c>
      <c r="K190">
        <v>1</v>
      </c>
      <c r="L190">
        <v>7</v>
      </c>
      <c r="M190">
        <v>1</v>
      </c>
      <c r="N190">
        <v>0</v>
      </c>
      <c r="O190">
        <v>470</v>
      </c>
      <c r="P190">
        <v>22</v>
      </c>
      <c r="Q190">
        <v>22</v>
      </c>
      <c r="R190">
        <v>301</v>
      </c>
      <c r="S190">
        <v>47</v>
      </c>
      <c r="T190">
        <v>1</v>
      </c>
      <c r="U190">
        <v>3.9</v>
      </c>
      <c r="V190">
        <v>2.7</v>
      </c>
      <c r="W190">
        <v>1.1000000000000001</v>
      </c>
      <c r="X190">
        <v>0.1</v>
      </c>
      <c r="Y190">
        <v>0.7</v>
      </c>
      <c r="Z190">
        <v>0.1</v>
      </c>
      <c r="AA190">
        <v>0</v>
      </c>
      <c r="AB190">
        <v>47</v>
      </c>
      <c r="AC190">
        <v>2.2000000000000002</v>
      </c>
      <c r="AD190">
        <v>2.2000000000000002</v>
      </c>
      <c r="AE190">
        <v>30.1</v>
      </c>
      <c r="AF190">
        <v>7385.8</v>
      </c>
      <c r="AG190">
        <v>95604.3</v>
      </c>
      <c r="AH190">
        <v>16965.7</v>
      </c>
      <c r="AI190">
        <v>14326.7</v>
      </c>
      <c r="AJ190">
        <v>49425.599999999999</v>
      </c>
      <c r="AK190">
        <v>155406</v>
      </c>
      <c r="AL190">
        <v>251007.5</v>
      </c>
      <c r="AM190">
        <v>546134.30000000005</v>
      </c>
      <c r="AN190" t="s">
        <v>166</v>
      </c>
      <c r="AO190">
        <v>7385.8</v>
      </c>
      <c r="AP190">
        <v>265695.09999999998</v>
      </c>
      <c r="AQ190">
        <v>265695.09999999998</v>
      </c>
      <c r="AR190">
        <v>8634.1</v>
      </c>
      <c r="AS190">
        <v>15529.1</v>
      </c>
      <c r="AT190">
        <v>261070</v>
      </c>
      <c r="AU190">
        <v>48919.7</v>
      </c>
      <c r="AV190">
        <v>47791.6</v>
      </c>
      <c r="AW190">
        <v>166829.9</v>
      </c>
      <c r="AX190">
        <v>386156.1</v>
      </c>
      <c r="AY190">
        <v>773544.9</v>
      </c>
      <c r="AZ190">
        <v>1422011</v>
      </c>
      <c r="BA190" t="s">
        <v>166</v>
      </c>
      <c r="BB190">
        <v>15529.1</v>
      </c>
      <c r="BC190">
        <v>217684.5</v>
      </c>
      <c r="BD190">
        <v>217684.5</v>
      </c>
      <c r="BE190">
        <v>19523</v>
      </c>
      <c r="BF190">
        <v>104.2</v>
      </c>
      <c r="BG190">
        <v>2206.8000000000002</v>
      </c>
      <c r="BH190">
        <v>408.2</v>
      </c>
      <c r="BI190">
        <v>127.5</v>
      </c>
      <c r="BJ190">
        <v>385</v>
      </c>
      <c r="BK190">
        <v>1189.3</v>
      </c>
      <c r="BL190">
        <v>6014.8</v>
      </c>
      <c r="BM190">
        <v>17212.2</v>
      </c>
      <c r="BN190" t="s">
        <v>166</v>
      </c>
      <c r="BO190">
        <v>104.2</v>
      </c>
      <c r="BP190">
        <v>529005.6</v>
      </c>
      <c r="BQ190">
        <v>529005.6</v>
      </c>
      <c r="BR190">
        <v>176.9</v>
      </c>
    </row>
    <row r="191" spans="1:70" x14ac:dyDescent="0.25">
      <c r="A191" t="s">
        <v>1862</v>
      </c>
      <c r="B191" t="s">
        <v>1861</v>
      </c>
      <c r="C191" s="87">
        <v>43683.980810185189</v>
      </c>
      <c r="D191">
        <v>10</v>
      </c>
      <c r="E191">
        <v>0</v>
      </c>
      <c r="F191">
        <v>503</v>
      </c>
      <c r="G191">
        <v>7</v>
      </c>
      <c r="H191">
        <v>34</v>
      </c>
      <c r="I191">
        <v>34</v>
      </c>
      <c r="J191">
        <v>4</v>
      </c>
      <c r="K191">
        <v>3</v>
      </c>
      <c r="L191">
        <v>3</v>
      </c>
      <c r="M191">
        <v>0</v>
      </c>
      <c r="N191">
        <v>0</v>
      </c>
      <c r="O191">
        <v>503</v>
      </c>
      <c r="P191">
        <v>18</v>
      </c>
      <c r="Q191">
        <v>18</v>
      </c>
      <c r="R191">
        <v>340</v>
      </c>
      <c r="S191">
        <v>50.3</v>
      </c>
      <c r="T191">
        <v>0.7</v>
      </c>
      <c r="U191">
        <v>3.4</v>
      </c>
      <c r="V191">
        <v>3.4</v>
      </c>
      <c r="W191">
        <v>0.4</v>
      </c>
      <c r="X191">
        <v>0.3</v>
      </c>
      <c r="Y191">
        <v>0.3</v>
      </c>
      <c r="Z191">
        <v>0</v>
      </c>
      <c r="AA191">
        <v>0</v>
      </c>
      <c r="AB191">
        <v>50.3</v>
      </c>
      <c r="AC191">
        <v>1.8</v>
      </c>
      <c r="AD191">
        <v>1.8</v>
      </c>
      <c r="AE191">
        <v>34</v>
      </c>
      <c r="AF191">
        <v>7352.4</v>
      </c>
      <c r="AG191">
        <v>110487.3</v>
      </c>
      <c r="AH191">
        <v>20144.7</v>
      </c>
      <c r="AI191">
        <v>15206.4</v>
      </c>
      <c r="AJ191">
        <v>37913</v>
      </c>
      <c r="AK191">
        <v>128182.5</v>
      </c>
      <c r="AL191">
        <v>294901.8</v>
      </c>
      <c r="AM191" t="s">
        <v>166</v>
      </c>
      <c r="AN191" t="s">
        <v>166</v>
      </c>
      <c r="AO191">
        <v>7352.4</v>
      </c>
      <c r="AP191">
        <v>255980.7</v>
      </c>
      <c r="AQ191">
        <v>255980.7</v>
      </c>
      <c r="AR191">
        <v>7976</v>
      </c>
      <c r="AS191">
        <v>14539.6</v>
      </c>
      <c r="AT191">
        <v>315811.90000000002</v>
      </c>
      <c r="AU191">
        <v>37303.599999999999</v>
      </c>
      <c r="AV191">
        <v>42858.3</v>
      </c>
      <c r="AW191">
        <v>173472.7</v>
      </c>
      <c r="AX191">
        <v>506548</v>
      </c>
      <c r="AY191">
        <v>1087036.3999999999</v>
      </c>
      <c r="AZ191" t="s">
        <v>166</v>
      </c>
      <c r="BA191" t="s">
        <v>166</v>
      </c>
      <c r="BB191">
        <v>14539.6</v>
      </c>
      <c r="BC191">
        <v>213575.8</v>
      </c>
      <c r="BD191">
        <v>213575.8</v>
      </c>
      <c r="BE191">
        <v>15824.1</v>
      </c>
      <c r="BF191">
        <v>99.6</v>
      </c>
      <c r="BG191">
        <v>3112</v>
      </c>
      <c r="BH191">
        <v>478.4</v>
      </c>
      <c r="BI191">
        <v>97.8</v>
      </c>
      <c r="BJ191">
        <v>151</v>
      </c>
      <c r="BK191">
        <v>1280</v>
      </c>
      <c r="BL191">
        <v>3145.3</v>
      </c>
      <c r="BM191" t="s">
        <v>166</v>
      </c>
      <c r="BN191" t="s">
        <v>166</v>
      </c>
      <c r="BO191">
        <v>99.6</v>
      </c>
      <c r="BP191">
        <v>643263.30000000005</v>
      </c>
      <c r="BQ191">
        <v>643263.30000000005</v>
      </c>
      <c r="BR191">
        <v>155.9</v>
      </c>
    </row>
    <row r="192" spans="1:70" x14ac:dyDescent="0.25">
      <c r="A192" t="s">
        <v>1863</v>
      </c>
      <c r="B192" t="s">
        <v>1861</v>
      </c>
      <c r="C192" s="87">
        <v>43683.981805555559</v>
      </c>
      <c r="D192">
        <v>10</v>
      </c>
      <c r="E192">
        <v>0</v>
      </c>
      <c r="F192">
        <v>491</v>
      </c>
      <c r="G192">
        <v>15</v>
      </c>
      <c r="H192">
        <v>51</v>
      </c>
      <c r="I192">
        <v>33</v>
      </c>
      <c r="J192">
        <v>6</v>
      </c>
      <c r="K192">
        <v>5</v>
      </c>
      <c r="L192">
        <v>6</v>
      </c>
      <c r="M192">
        <v>1</v>
      </c>
      <c r="N192">
        <v>0</v>
      </c>
      <c r="O192">
        <v>491</v>
      </c>
      <c r="P192">
        <v>28</v>
      </c>
      <c r="Q192">
        <v>28</v>
      </c>
      <c r="R192">
        <v>351</v>
      </c>
      <c r="S192">
        <v>49.1</v>
      </c>
      <c r="T192">
        <v>1.5</v>
      </c>
      <c r="U192">
        <v>5.0999999999999996</v>
      </c>
      <c r="V192">
        <v>3.3</v>
      </c>
      <c r="W192">
        <v>0.6</v>
      </c>
      <c r="X192">
        <v>0.5</v>
      </c>
      <c r="Y192">
        <v>0.6</v>
      </c>
      <c r="Z192">
        <v>0.1</v>
      </c>
      <c r="AA192">
        <v>0</v>
      </c>
      <c r="AB192">
        <v>49.1</v>
      </c>
      <c r="AC192">
        <v>2.8</v>
      </c>
      <c r="AD192">
        <v>2.8</v>
      </c>
      <c r="AE192">
        <v>35.1</v>
      </c>
      <c r="AF192">
        <v>8110</v>
      </c>
      <c r="AG192">
        <v>92634.3</v>
      </c>
      <c r="AH192">
        <v>17722.8</v>
      </c>
      <c r="AI192">
        <v>14018.5</v>
      </c>
      <c r="AJ192">
        <v>29763.3</v>
      </c>
      <c r="AK192">
        <v>159546.1</v>
      </c>
      <c r="AL192">
        <v>225629.2</v>
      </c>
      <c r="AM192">
        <v>463198.8</v>
      </c>
      <c r="AN192" t="s">
        <v>166</v>
      </c>
      <c r="AO192">
        <v>8110</v>
      </c>
      <c r="AP192">
        <v>212756.7</v>
      </c>
      <c r="AQ192">
        <v>212756.7</v>
      </c>
      <c r="AR192">
        <v>8218.6</v>
      </c>
      <c r="AS192">
        <v>20843.400000000001</v>
      </c>
      <c r="AT192">
        <v>304056.3</v>
      </c>
      <c r="AU192">
        <v>39856.199999999997</v>
      </c>
      <c r="AV192">
        <v>42987.4</v>
      </c>
      <c r="AW192">
        <v>255492.3</v>
      </c>
      <c r="AX192">
        <v>590769.30000000005</v>
      </c>
      <c r="AY192">
        <v>531340.9</v>
      </c>
      <c r="AZ192">
        <v>1685855.1</v>
      </c>
      <c r="BA192" t="s">
        <v>166</v>
      </c>
      <c r="BB192">
        <v>20843.400000000001</v>
      </c>
      <c r="BC192">
        <v>171686.7</v>
      </c>
      <c r="BD192">
        <v>171686.7</v>
      </c>
      <c r="BE192">
        <v>20553.900000000001</v>
      </c>
      <c r="BF192">
        <v>128.1</v>
      </c>
      <c r="BG192">
        <v>2194.6999999999998</v>
      </c>
      <c r="BH192">
        <v>386.7</v>
      </c>
      <c r="BI192">
        <v>193.7</v>
      </c>
      <c r="BJ192">
        <v>345.8</v>
      </c>
      <c r="BK192">
        <v>2046.2</v>
      </c>
      <c r="BL192">
        <v>15021.3</v>
      </c>
      <c r="BM192">
        <v>9135.5</v>
      </c>
      <c r="BN192" t="s">
        <v>166</v>
      </c>
      <c r="BO192">
        <v>128.1</v>
      </c>
      <c r="BP192">
        <v>502408.5</v>
      </c>
      <c r="BQ192">
        <v>502408.5</v>
      </c>
      <c r="BR192">
        <v>168.4</v>
      </c>
    </row>
    <row r="193" spans="1:70" x14ac:dyDescent="0.25">
      <c r="A193" t="s">
        <v>1864</v>
      </c>
      <c r="B193" t="s">
        <v>1861</v>
      </c>
      <c r="C193" s="87">
        <v>43683.982812499999</v>
      </c>
      <c r="D193">
        <v>10</v>
      </c>
      <c r="E193">
        <v>0</v>
      </c>
      <c r="F193">
        <v>404</v>
      </c>
      <c r="G193">
        <v>7</v>
      </c>
      <c r="H193">
        <v>37</v>
      </c>
      <c r="I193">
        <v>31</v>
      </c>
      <c r="J193">
        <v>5</v>
      </c>
      <c r="K193">
        <v>3</v>
      </c>
      <c r="L193">
        <v>2</v>
      </c>
      <c r="M193">
        <v>1</v>
      </c>
      <c r="N193">
        <v>1</v>
      </c>
      <c r="O193">
        <v>403</v>
      </c>
      <c r="P193">
        <v>22</v>
      </c>
      <c r="Q193">
        <v>22</v>
      </c>
      <c r="R193">
        <v>295</v>
      </c>
      <c r="S193">
        <v>40.4</v>
      </c>
      <c r="T193">
        <v>0.7</v>
      </c>
      <c r="U193">
        <v>3.7</v>
      </c>
      <c r="V193">
        <v>3.1</v>
      </c>
      <c r="W193">
        <v>0.5</v>
      </c>
      <c r="X193">
        <v>0.3</v>
      </c>
      <c r="Y193">
        <v>0.2</v>
      </c>
      <c r="Z193">
        <v>0.1</v>
      </c>
      <c r="AA193">
        <v>0.1</v>
      </c>
      <c r="AB193">
        <v>40.299999999999997</v>
      </c>
      <c r="AC193">
        <v>2.2000000000000002</v>
      </c>
      <c r="AD193">
        <v>2.2000000000000002</v>
      </c>
      <c r="AE193">
        <v>29.5</v>
      </c>
      <c r="AF193">
        <v>7283.2</v>
      </c>
      <c r="AG193">
        <v>123610.3</v>
      </c>
      <c r="AH193">
        <v>16574.5</v>
      </c>
      <c r="AI193">
        <v>16154.3</v>
      </c>
      <c r="AJ193">
        <v>47386.1</v>
      </c>
      <c r="AK193">
        <v>144370.4</v>
      </c>
      <c r="AL193">
        <v>258659.20000000001</v>
      </c>
      <c r="AM193">
        <v>711101</v>
      </c>
      <c r="AN193">
        <v>1636846.9</v>
      </c>
      <c r="AO193">
        <v>7216.4</v>
      </c>
      <c r="AP193">
        <v>215770.7</v>
      </c>
      <c r="AQ193">
        <v>215770.7</v>
      </c>
      <c r="AR193">
        <v>8067.6</v>
      </c>
      <c r="AS193">
        <v>18638.400000000001</v>
      </c>
      <c r="AT193">
        <v>244507.6</v>
      </c>
      <c r="AU193">
        <v>31386.6</v>
      </c>
      <c r="AV193">
        <v>46007.9</v>
      </c>
      <c r="AW193">
        <v>227694</v>
      </c>
      <c r="AX193">
        <v>632611.5</v>
      </c>
      <c r="AY193">
        <v>782399.9</v>
      </c>
      <c r="AZ193">
        <v>4628823</v>
      </c>
      <c r="BA193">
        <v>3608334.3</v>
      </c>
      <c r="BB193">
        <v>18608.7</v>
      </c>
      <c r="BC193">
        <v>122074.5</v>
      </c>
      <c r="BD193">
        <v>122074.5</v>
      </c>
      <c r="BE193">
        <v>18328</v>
      </c>
      <c r="BF193">
        <v>120.9</v>
      </c>
      <c r="BG193">
        <v>5127.7</v>
      </c>
      <c r="BH193">
        <v>445.7</v>
      </c>
      <c r="BI193">
        <v>100.7</v>
      </c>
      <c r="BJ193">
        <v>1071.9000000000001</v>
      </c>
      <c r="BK193">
        <v>1073.7</v>
      </c>
      <c r="BL193">
        <v>6021.5</v>
      </c>
      <c r="BM193">
        <v>562</v>
      </c>
      <c r="BN193">
        <v>3533.4</v>
      </c>
      <c r="BO193">
        <v>120.9</v>
      </c>
      <c r="BP193">
        <v>529555.6</v>
      </c>
      <c r="BQ193">
        <v>529555.6</v>
      </c>
      <c r="BR193">
        <v>172.5</v>
      </c>
    </row>
    <row r="194" spans="1:70" x14ac:dyDescent="0.25">
      <c r="A194" t="s">
        <v>1865</v>
      </c>
      <c r="B194" t="s">
        <v>1861</v>
      </c>
      <c r="C194" s="87">
        <v>43683.983807870369</v>
      </c>
      <c r="D194">
        <v>10</v>
      </c>
      <c r="E194">
        <v>0</v>
      </c>
      <c r="F194">
        <v>498</v>
      </c>
      <c r="G194">
        <v>13</v>
      </c>
      <c r="H194">
        <v>46</v>
      </c>
      <c r="I194">
        <v>32</v>
      </c>
      <c r="J194">
        <v>7</v>
      </c>
      <c r="K194">
        <v>6</v>
      </c>
      <c r="L194">
        <v>4</v>
      </c>
      <c r="M194">
        <v>1</v>
      </c>
      <c r="N194">
        <v>0</v>
      </c>
      <c r="O194">
        <v>498</v>
      </c>
      <c r="P194">
        <v>23</v>
      </c>
      <c r="Q194">
        <v>23</v>
      </c>
      <c r="R194">
        <v>355</v>
      </c>
      <c r="S194">
        <v>49.8</v>
      </c>
      <c r="T194">
        <v>1.3</v>
      </c>
      <c r="U194">
        <v>4.5999999999999996</v>
      </c>
      <c r="V194">
        <v>3.2</v>
      </c>
      <c r="W194">
        <v>0.7</v>
      </c>
      <c r="X194">
        <v>0.6</v>
      </c>
      <c r="Y194">
        <v>0.4</v>
      </c>
      <c r="Z194">
        <v>0.1</v>
      </c>
      <c r="AA194">
        <v>0</v>
      </c>
      <c r="AB194">
        <v>49.8</v>
      </c>
      <c r="AC194">
        <v>2.2999999999999998</v>
      </c>
      <c r="AD194">
        <v>2.2999999999999998</v>
      </c>
      <c r="AE194">
        <v>35.5</v>
      </c>
      <c r="AF194">
        <v>7659</v>
      </c>
      <c r="AG194">
        <v>103064.2</v>
      </c>
      <c r="AH194">
        <v>15682.5</v>
      </c>
      <c r="AI194">
        <v>19634.5</v>
      </c>
      <c r="AJ194">
        <v>29803.8</v>
      </c>
      <c r="AK194">
        <v>150085.1</v>
      </c>
      <c r="AL194">
        <v>197334.6</v>
      </c>
      <c r="AM194">
        <v>739491.9</v>
      </c>
      <c r="AN194" t="s">
        <v>166</v>
      </c>
      <c r="AO194">
        <v>7659</v>
      </c>
      <c r="AP194">
        <v>214593.3</v>
      </c>
      <c r="AQ194">
        <v>214593.3</v>
      </c>
      <c r="AR194">
        <v>8222.9</v>
      </c>
      <c r="AS194">
        <v>16796.7</v>
      </c>
      <c r="AT194">
        <v>287932.3</v>
      </c>
      <c r="AU194">
        <v>36496.199999999997</v>
      </c>
      <c r="AV194">
        <v>44390.5</v>
      </c>
      <c r="AW194">
        <v>158680.1</v>
      </c>
      <c r="AX194">
        <v>547729.1</v>
      </c>
      <c r="AY194">
        <v>533902.9</v>
      </c>
      <c r="AZ194">
        <v>4231622</v>
      </c>
      <c r="BA194" t="s">
        <v>166</v>
      </c>
      <c r="BB194">
        <v>16796.7</v>
      </c>
      <c r="BC194">
        <v>136898.4</v>
      </c>
      <c r="BD194">
        <v>136898.4</v>
      </c>
      <c r="BE194">
        <v>18243.7</v>
      </c>
      <c r="BF194">
        <v>115.3</v>
      </c>
      <c r="BG194">
        <v>2118.4</v>
      </c>
      <c r="BH194">
        <v>373.2</v>
      </c>
      <c r="BI194">
        <v>276.39999999999998</v>
      </c>
      <c r="BJ194">
        <v>582.70000000000005</v>
      </c>
      <c r="BK194">
        <v>4161.3999999999996</v>
      </c>
      <c r="BL194">
        <v>7270.5</v>
      </c>
      <c r="BM194">
        <v>2918.5</v>
      </c>
      <c r="BN194" t="s">
        <v>166</v>
      </c>
      <c r="BO194">
        <v>115.3</v>
      </c>
      <c r="BP194">
        <v>506490.9</v>
      </c>
      <c r="BQ194">
        <v>506490.9</v>
      </c>
      <c r="BR194">
        <v>162.5</v>
      </c>
    </row>
    <row r="195" spans="1:70" x14ac:dyDescent="0.25">
      <c r="A195" t="s">
        <v>1866</v>
      </c>
      <c r="B195" t="s">
        <v>1861</v>
      </c>
      <c r="C195" s="87">
        <v>43683.984814814816</v>
      </c>
      <c r="D195">
        <v>10</v>
      </c>
      <c r="E195">
        <v>0</v>
      </c>
      <c r="F195">
        <v>473</v>
      </c>
      <c r="G195">
        <v>6</v>
      </c>
      <c r="H195">
        <v>54</v>
      </c>
      <c r="I195">
        <v>25</v>
      </c>
      <c r="J195">
        <v>5</v>
      </c>
      <c r="K195">
        <v>1</v>
      </c>
      <c r="L195">
        <v>2</v>
      </c>
      <c r="M195">
        <v>0</v>
      </c>
      <c r="N195">
        <v>0</v>
      </c>
      <c r="O195">
        <v>473</v>
      </c>
      <c r="P195">
        <v>21</v>
      </c>
      <c r="Q195">
        <v>21</v>
      </c>
      <c r="R195">
        <v>342</v>
      </c>
      <c r="S195">
        <v>47.3</v>
      </c>
      <c r="T195">
        <v>0.6</v>
      </c>
      <c r="U195">
        <v>5.4</v>
      </c>
      <c r="V195">
        <v>2.5</v>
      </c>
      <c r="W195">
        <v>0.5</v>
      </c>
      <c r="X195">
        <v>0.1</v>
      </c>
      <c r="Y195">
        <v>0.2</v>
      </c>
      <c r="Z195">
        <v>0</v>
      </c>
      <c r="AA195">
        <v>0</v>
      </c>
      <c r="AB195">
        <v>47.3</v>
      </c>
      <c r="AC195">
        <v>2.1</v>
      </c>
      <c r="AD195">
        <v>2.1</v>
      </c>
      <c r="AE195">
        <v>34.200000000000003</v>
      </c>
      <c r="AF195">
        <v>7265.3</v>
      </c>
      <c r="AG195">
        <v>108174.3</v>
      </c>
      <c r="AH195">
        <v>20538.3</v>
      </c>
      <c r="AI195">
        <v>15619</v>
      </c>
      <c r="AJ195">
        <v>34442.300000000003</v>
      </c>
      <c r="AK195">
        <v>95796.800000000003</v>
      </c>
      <c r="AL195">
        <v>303207.90000000002</v>
      </c>
      <c r="AM195" t="s">
        <v>166</v>
      </c>
      <c r="AN195" t="s">
        <v>166</v>
      </c>
      <c r="AO195">
        <v>7265.3</v>
      </c>
      <c r="AP195">
        <v>176284.9</v>
      </c>
      <c r="AQ195">
        <v>176284.9</v>
      </c>
      <c r="AR195">
        <v>8401.7000000000007</v>
      </c>
      <c r="AS195">
        <v>16138.1</v>
      </c>
      <c r="AT195">
        <v>362449.8</v>
      </c>
      <c r="AU195">
        <v>33259.699999999997</v>
      </c>
      <c r="AV195">
        <v>45263.5</v>
      </c>
      <c r="AW195">
        <v>188304.8</v>
      </c>
      <c r="AX195">
        <v>446410.3</v>
      </c>
      <c r="AY195">
        <v>803919.1</v>
      </c>
      <c r="AZ195" t="s">
        <v>166</v>
      </c>
      <c r="BA195" t="s">
        <v>166</v>
      </c>
      <c r="BB195">
        <v>16138.1</v>
      </c>
      <c r="BC195">
        <v>140759.4</v>
      </c>
      <c r="BD195">
        <v>140759.4</v>
      </c>
      <c r="BE195">
        <v>15482.4</v>
      </c>
      <c r="BF195">
        <v>115.4</v>
      </c>
      <c r="BG195">
        <v>885.3</v>
      </c>
      <c r="BH195">
        <v>409.8</v>
      </c>
      <c r="BI195">
        <v>214.5</v>
      </c>
      <c r="BJ195">
        <v>200.9</v>
      </c>
      <c r="BK195">
        <v>303</v>
      </c>
      <c r="BL195">
        <v>205814.5</v>
      </c>
      <c r="BM195" t="s">
        <v>166</v>
      </c>
      <c r="BN195" t="s">
        <v>166</v>
      </c>
      <c r="BO195">
        <v>115.4</v>
      </c>
      <c r="BP195">
        <v>381428.2</v>
      </c>
      <c r="BQ195">
        <v>381428.2</v>
      </c>
      <c r="BR195">
        <v>173.1</v>
      </c>
    </row>
    <row r="196" spans="1:70" x14ac:dyDescent="0.25">
      <c r="A196" t="s">
        <v>1867</v>
      </c>
      <c r="B196" t="s">
        <v>1861</v>
      </c>
      <c r="C196" s="87">
        <v>43683.985810185186</v>
      </c>
      <c r="D196">
        <v>10</v>
      </c>
      <c r="E196">
        <v>0</v>
      </c>
      <c r="F196">
        <v>403</v>
      </c>
      <c r="G196">
        <v>6</v>
      </c>
      <c r="H196">
        <v>40</v>
      </c>
      <c r="I196">
        <v>20</v>
      </c>
      <c r="J196">
        <v>7</v>
      </c>
      <c r="K196">
        <v>2</v>
      </c>
      <c r="L196">
        <v>2</v>
      </c>
      <c r="M196">
        <v>1</v>
      </c>
      <c r="N196">
        <v>0</v>
      </c>
      <c r="O196">
        <v>403</v>
      </c>
      <c r="P196">
        <v>19</v>
      </c>
      <c r="Q196">
        <v>19</v>
      </c>
      <c r="R196">
        <v>286</v>
      </c>
      <c r="S196">
        <v>40.299999999999997</v>
      </c>
      <c r="T196">
        <v>0.6</v>
      </c>
      <c r="U196">
        <v>4</v>
      </c>
      <c r="V196">
        <v>2</v>
      </c>
      <c r="W196">
        <v>0.7</v>
      </c>
      <c r="X196">
        <v>0.2</v>
      </c>
      <c r="Y196">
        <v>0.2</v>
      </c>
      <c r="Z196">
        <v>0.1</v>
      </c>
      <c r="AA196">
        <v>0</v>
      </c>
      <c r="AB196">
        <v>40.299999999999997</v>
      </c>
      <c r="AC196">
        <v>1.9</v>
      </c>
      <c r="AD196">
        <v>1.9</v>
      </c>
      <c r="AE196">
        <v>28.6</v>
      </c>
      <c r="AF196">
        <v>6822.5</v>
      </c>
      <c r="AG196">
        <v>101688.4</v>
      </c>
      <c r="AH196">
        <v>20542.5</v>
      </c>
      <c r="AI196">
        <v>15515.6</v>
      </c>
      <c r="AJ196">
        <v>29994.799999999999</v>
      </c>
      <c r="AK196">
        <v>143799.20000000001</v>
      </c>
      <c r="AL196">
        <v>194010.4</v>
      </c>
      <c r="AM196">
        <v>569125.1</v>
      </c>
      <c r="AN196" t="s">
        <v>166</v>
      </c>
      <c r="AO196">
        <v>6822.5</v>
      </c>
      <c r="AP196">
        <v>199077.3</v>
      </c>
      <c r="AQ196">
        <v>199077.3</v>
      </c>
      <c r="AR196">
        <v>7528.8</v>
      </c>
      <c r="AS196">
        <v>18074.400000000001</v>
      </c>
      <c r="AT196">
        <v>314372.40000000002</v>
      </c>
      <c r="AU196">
        <v>34741.300000000003</v>
      </c>
      <c r="AV196">
        <v>41762.9</v>
      </c>
      <c r="AW196">
        <v>192965.2</v>
      </c>
      <c r="AX196">
        <v>396011.8</v>
      </c>
      <c r="AY196">
        <v>433513.6</v>
      </c>
      <c r="AZ196">
        <v>2663186.5</v>
      </c>
      <c r="BA196" t="s">
        <v>166</v>
      </c>
      <c r="BB196">
        <v>18074.400000000001</v>
      </c>
      <c r="BC196">
        <v>132002.4</v>
      </c>
      <c r="BD196">
        <v>132002.4</v>
      </c>
      <c r="BE196">
        <v>21089.4</v>
      </c>
      <c r="BF196">
        <v>110.5</v>
      </c>
      <c r="BG196">
        <v>2442.4</v>
      </c>
      <c r="BH196">
        <v>333.4</v>
      </c>
      <c r="BI196">
        <v>110.6</v>
      </c>
      <c r="BJ196">
        <v>692.3</v>
      </c>
      <c r="BK196">
        <v>1734.3</v>
      </c>
      <c r="BL196">
        <v>5055.8</v>
      </c>
      <c r="BM196">
        <v>16391.8</v>
      </c>
      <c r="BN196" t="s">
        <v>166</v>
      </c>
      <c r="BO196">
        <v>110.5</v>
      </c>
      <c r="BP196">
        <v>426396.2</v>
      </c>
      <c r="BQ196">
        <v>426396.2</v>
      </c>
      <c r="BR196">
        <v>165</v>
      </c>
    </row>
    <row r="197" spans="1:70" x14ac:dyDescent="0.25">
      <c r="A197" t="s">
        <v>1868</v>
      </c>
      <c r="B197" t="s">
        <v>1861</v>
      </c>
      <c r="C197" s="87">
        <v>43683.986805555556</v>
      </c>
      <c r="D197">
        <v>10</v>
      </c>
      <c r="E197">
        <v>0</v>
      </c>
      <c r="F197">
        <v>542</v>
      </c>
      <c r="G197">
        <v>10</v>
      </c>
      <c r="H197">
        <v>44</v>
      </c>
      <c r="I197">
        <v>31</v>
      </c>
      <c r="J197">
        <v>6</v>
      </c>
      <c r="K197">
        <v>2</v>
      </c>
      <c r="L197">
        <v>1</v>
      </c>
      <c r="M197">
        <v>0</v>
      </c>
      <c r="N197">
        <v>0</v>
      </c>
      <c r="O197">
        <v>542</v>
      </c>
      <c r="P197">
        <v>18</v>
      </c>
      <c r="Q197">
        <v>18</v>
      </c>
      <c r="R197">
        <v>384</v>
      </c>
      <c r="S197">
        <v>54.2</v>
      </c>
      <c r="T197">
        <v>1</v>
      </c>
      <c r="U197">
        <v>4.4000000000000004</v>
      </c>
      <c r="V197">
        <v>3.1</v>
      </c>
      <c r="W197">
        <v>0.6</v>
      </c>
      <c r="X197">
        <v>0.2</v>
      </c>
      <c r="Y197">
        <v>0.1</v>
      </c>
      <c r="Z197">
        <v>0</v>
      </c>
      <c r="AA197">
        <v>0</v>
      </c>
      <c r="AB197">
        <v>54.2</v>
      </c>
      <c r="AC197">
        <v>1.8</v>
      </c>
      <c r="AD197">
        <v>1.8</v>
      </c>
      <c r="AE197">
        <v>38.4</v>
      </c>
      <c r="AF197">
        <v>6982.6</v>
      </c>
      <c r="AG197">
        <v>89733.5</v>
      </c>
      <c r="AH197">
        <v>15939</v>
      </c>
      <c r="AI197">
        <v>15921</v>
      </c>
      <c r="AJ197">
        <v>39967.699999999997</v>
      </c>
      <c r="AK197">
        <v>97866.5</v>
      </c>
      <c r="AL197">
        <v>224036</v>
      </c>
      <c r="AM197" t="s">
        <v>166</v>
      </c>
      <c r="AN197" t="s">
        <v>166</v>
      </c>
      <c r="AO197">
        <v>6982.6</v>
      </c>
      <c r="AP197">
        <v>208595.3</v>
      </c>
      <c r="AQ197">
        <v>208595.3</v>
      </c>
      <c r="AR197">
        <v>7768</v>
      </c>
      <c r="AS197">
        <v>19264.2</v>
      </c>
      <c r="AT197">
        <v>257049.5</v>
      </c>
      <c r="AU197">
        <v>42454</v>
      </c>
      <c r="AV197">
        <v>46288.1</v>
      </c>
      <c r="AW197">
        <v>204692.8</v>
      </c>
      <c r="AX197">
        <v>890723.6</v>
      </c>
      <c r="AY197">
        <v>746231.8</v>
      </c>
      <c r="AZ197" t="s">
        <v>166</v>
      </c>
      <c r="BA197" t="s">
        <v>166</v>
      </c>
      <c r="BB197">
        <v>19264.2</v>
      </c>
      <c r="BC197">
        <v>159529.70000000001</v>
      </c>
      <c r="BD197">
        <v>159529.70000000001</v>
      </c>
      <c r="BE197">
        <v>19807.3</v>
      </c>
      <c r="BF197">
        <v>88.4</v>
      </c>
      <c r="BG197">
        <v>3983.2</v>
      </c>
      <c r="BH197">
        <v>389.8</v>
      </c>
      <c r="BI197">
        <v>96.1</v>
      </c>
      <c r="BJ197">
        <v>1073.3</v>
      </c>
      <c r="BK197">
        <v>617</v>
      </c>
      <c r="BL197">
        <v>1269.7</v>
      </c>
      <c r="BM197" t="s">
        <v>166</v>
      </c>
      <c r="BN197" t="s">
        <v>166</v>
      </c>
      <c r="BO197">
        <v>88.4</v>
      </c>
      <c r="BP197">
        <v>512207.1</v>
      </c>
      <c r="BQ197">
        <v>512207.1</v>
      </c>
      <c r="BR197">
        <v>139.80000000000001</v>
      </c>
    </row>
    <row r="198" spans="1:70" x14ac:dyDescent="0.25">
      <c r="A198" t="s">
        <v>1869</v>
      </c>
      <c r="B198" t="s">
        <v>1861</v>
      </c>
      <c r="C198" s="87">
        <v>43683.987812500003</v>
      </c>
      <c r="D198">
        <v>10</v>
      </c>
      <c r="E198">
        <v>0.2</v>
      </c>
      <c r="F198">
        <v>494</v>
      </c>
      <c r="G198">
        <v>9</v>
      </c>
      <c r="H198">
        <v>41</v>
      </c>
      <c r="I198">
        <v>29</v>
      </c>
      <c r="J198">
        <v>3</v>
      </c>
      <c r="K198">
        <v>3</v>
      </c>
      <c r="L198">
        <v>4</v>
      </c>
      <c r="M198">
        <v>0</v>
      </c>
      <c r="N198">
        <v>0</v>
      </c>
      <c r="O198">
        <v>494</v>
      </c>
      <c r="P198">
        <v>35</v>
      </c>
      <c r="Q198">
        <v>35</v>
      </c>
      <c r="R198">
        <v>333</v>
      </c>
      <c r="S198">
        <v>49.4</v>
      </c>
      <c r="T198">
        <v>0.9</v>
      </c>
      <c r="U198">
        <v>4.0999999999999996</v>
      </c>
      <c r="V198">
        <v>2.9</v>
      </c>
      <c r="W198">
        <v>0.3</v>
      </c>
      <c r="X198">
        <v>0.3</v>
      </c>
      <c r="Y198">
        <v>0.4</v>
      </c>
      <c r="Z198">
        <v>0</v>
      </c>
      <c r="AA198">
        <v>0</v>
      </c>
      <c r="AB198">
        <v>49.4</v>
      </c>
      <c r="AC198">
        <v>3.5</v>
      </c>
      <c r="AD198">
        <v>3.5</v>
      </c>
      <c r="AE198">
        <v>33.299999999999997</v>
      </c>
      <c r="AF198">
        <v>6053.2</v>
      </c>
      <c r="AG198">
        <v>114408.5</v>
      </c>
      <c r="AH198">
        <v>21857.7</v>
      </c>
      <c r="AI198">
        <v>19249.400000000001</v>
      </c>
      <c r="AJ198">
        <v>31425.1</v>
      </c>
      <c r="AK198">
        <v>141656</v>
      </c>
      <c r="AL198">
        <v>264011.3</v>
      </c>
      <c r="AM198" t="s">
        <v>166</v>
      </c>
      <c r="AN198" t="s">
        <v>166</v>
      </c>
      <c r="AO198">
        <v>6053.2</v>
      </c>
      <c r="AP198">
        <v>218306.6</v>
      </c>
      <c r="AQ198">
        <v>218306.6</v>
      </c>
      <c r="AR198">
        <v>6370.1</v>
      </c>
      <c r="AS198">
        <v>14991.7</v>
      </c>
      <c r="AT198">
        <v>339539.6</v>
      </c>
      <c r="AU198">
        <v>35473.199999999997</v>
      </c>
      <c r="AV198">
        <v>43387.5</v>
      </c>
      <c r="AW198">
        <v>210098.2</v>
      </c>
      <c r="AX198">
        <v>547137</v>
      </c>
      <c r="AY198">
        <v>961469.9</v>
      </c>
      <c r="AZ198" t="s">
        <v>166</v>
      </c>
      <c r="BA198" t="s">
        <v>166</v>
      </c>
      <c r="BB198">
        <v>14991.7</v>
      </c>
      <c r="BC198">
        <v>182653.4</v>
      </c>
      <c r="BD198">
        <v>182653.4</v>
      </c>
      <c r="BE198">
        <v>14422.5</v>
      </c>
      <c r="BF198">
        <v>111</v>
      </c>
      <c r="BG198">
        <v>849.7</v>
      </c>
      <c r="BH198">
        <v>407.1</v>
      </c>
      <c r="BI198">
        <v>209.3</v>
      </c>
      <c r="BJ198">
        <v>498.3</v>
      </c>
      <c r="BK198">
        <v>2726.9</v>
      </c>
      <c r="BL198">
        <v>1591.5</v>
      </c>
      <c r="BM198" t="s">
        <v>166</v>
      </c>
      <c r="BN198" t="s">
        <v>166</v>
      </c>
      <c r="BO198">
        <v>111</v>
      </c>
      <c r="BP198">
        <v>504104.1</v>
      </c>
      <c r="BQ198">
        <v>504104.1</v>
      </c>
      <c r="BR198">
        <v>147.1</v>
      </c>
    </row>
    <row r="199" spans="1:70" x14ac:dyDescent="0.25">
      <c r="A199" t="s">
        <v>1870</v>
      </c>
      <c r="B199" t="s">
        <v>1861</v>
      </c>
      <c r="C199" s="87">
        <v>43683.988807870373</v>
      </c>
      <c r="D199">
        <v>10</v>
      </c>
      <c r="E199">
        <v>0.19</v>
      </c>
      <c r="F199">
        <v>521</v>
      </c>
      <c r="G199">
        <v>7</v>
      </c>
      <c r="H199">
        <v>31</v>
      </c>
      <c r="I199">
        <v>24</v>
      </c>
      <c r="J199">
        <v>12</v>
      </c>
      <c r="K199">
        <v>3</v>
      </c>
      <c r="L199">
        <v>3</v>
      </c>
      <c r="M199">
        <v>1</v>
      </c>
      <c r="N199">
        <v>0</v>
      </c>
      <c r="O199">
        <v>521</v>
      </c>
      <c r="P199">
        <v>19</v>
      </c>
      <c r="Q199">
        <v>19</v>
      </c>
      <c r="R199">
        <v>386</v>
      </c>
      <c r="S199">
        <v>52.1</v>
      </c>
      <c r="T199">
        <v>0.7</v>
      </c>
      <c r="U199">
        <v>3.1</v>
      </c>
      <c r="V199">
        <v>2.4</v>
      </c>
      <c r="W199">
        <v>1.2</v>
      </c>
      <c r="X199">
        <v>0.3</v>
      </c>
      <c r="Y199">
        <v>0.3</v>
      </c>
      <c r="Z199">
        <v>0.1</v>
      </c>
      <c r="AA199">
        <v>0</v>
      </c>
      <c r="AB199">
        <v>52.1</v>
      </c>
      <c r="AC199">
        <v>1.9</v>
      </c>
      <c r="AD199">
        <v>1.9</v>
      </c>
      <c r="AE199">
        <v>38.6</v>
      </c>
      <c r="AF199">
        <v>7403.5</v>
      </c>
      <c r="AG199">
        <v>104573.8</v>
      </c>
      <c r="AH199">
        <v>21229</v>
      </c>
      <c r="AI199">
        <v>14886.3</v>
      </c>
      <c r="AJ199">
        <v>37432.800000000003</v>
      </c>
      <c r="AK199">
        <v>159722.70000000001</v>
      </c>
      <c r="AL199">
        <v>225446.9</v>
      </c>
      <c r="AM199">
        <v>426768.8</v>
      </c>
      <c r="AN199" t="s">
        <v>166</v>
      </c>
      <c r="AO199">
        <v>7403.5</v>
      </c>
      <c r="AP199">
        <v>190286.3</v>
      </c>
      <c r="AQ199">
        <v>190286.3</v>
      </c>
      <c r="AR199">
        <v>8044.5</v>
      </c>
      <c r="AS199">
        <v>16661</v>
      </c>
      <c r="AT199">
        <v>280439.40000000002</v>
      </c>
      <c r="AU199">
        <v>26670.5</v>
      </c>
      <c r="AV199">
        <v>43240.7</v>
      </c>
      <c r="AW199">
        <v>213138</v>
      </c>
      <c r="AX199">
        <v>476184.7</v>
      </c>
      <c r="AY199">
        <v>497564.6</v>
      </c>
      <c r="AZ199">
        <v>1460276.3</v>
      </c>
      <c r="BA199" t="s">
        <v>166</v>
      </c>
      <c r="BB199">
        <v>16661</v>
      </c>
      <c r="BC199">
        <v>134628.20000000001</v>
      </c>
      <c r="BD199">
        <v>134628.20000000001</v>
      </c>
      <c r="BE199">
        <v>16829.900000000001</v>
      </c>
      <c r="BF199">
        <v>118.4</v>
      </c>
      <c r="BG199">
        <v>2470.6999999999998</v>
      </c>
      <c r="BH199">
        <v>441.3</v>
      </c>
      <c r="BI199">
        <v>118.3</v>
      </c>
      <c r="BJ199">
        <v>1036</v>
      </c>
      <c r="BK199">
        <v>4822.6000000000004</v>
      </c>
      <c r="BL199">
        <v>2539.3000000000002</v>
      </c>
      <c r="BM199">
        <v>3831.7</v>
      </c>
      <c r="BN199" t="s">
        <v>166</v>
      </c>
      <c r="BO199">
        <v>118.4</v>
      </c>
      <c r="BP199">
        <v>462600.1</v>
      </c>
      <c r="BQ199">
        <v>462600.1</v>
      </c>
      <c r="BR199">
        <v>171.8</v>
      </c>
    </row>
    <row r="200" spans="1:70" x14ac:dyDescent="0.25">
      <c r="A200" t="s">
        <v>1871</v>
      </c>
      <c r="B200" t="s">
        <v>1861</v>
      </c>
      <c r="C200" s="87">
        <v>43683.989803240744</v>
      </c>
      <c r="D200">
        <v>10</v>
      </c>
      <c r="E200">
        <v>0</v>
      </c>
      <c r="F200">
        <v>541</v>
      </c>
      <c r="G200">
        <v>6</v>
      </c>
      <c r="H200">
        <v>47</v>
      </c>
      <c r="I200">
        <v>27</v>
      </c>
      <c r="J200">
        <v>14</v>
      </c>
      <c r="K200">
        <v>2</v>
      </c>
      <c r="L200">
        <v>2</v>
      </c>
      <c r="M200">
        <v>1</v>
      </c>
      <c r="N200">
        <v>0</v>
      </c>
      <c r="O200">
        <v>541</v>
      </c>
      <c r="P200">
        <v>20</v>
      </c>
      <c r="Q200">
        <v>20</v>
      </c>
      <c r="R200">
        <v>382</v>
      </c>
      <c r="S200">
        <v>54.1</v>
      </c>
      <c r="T200">
        <v>0.6</v>
      </c>
      <c r="U200">
        <v>4.7</v>
      </c>
      <c r="V200">
        <v>2.7</v>
      </c>
      <c r="W200">
        <v>1.4</v>
      </c>
      <c r="X200">
        <v>0.2</v>
      </c>
      <c r="Y200">
        <v>0.2</v>
      </c>
      <c r="Z200">
        <v>0.1</v>
      </c>
      <c r="AA200">
        <v>0</v>
      </c>
      <c r="AB200">
        <v>54.1</v>
      </c>
      <c r="AC200">
        <v>2</v>
      </c>
      <c r="AD200">
        <v>2</v>
      </c>
      <c r="AE200">
        <v>38.200000000000003</v>
      </c>
      <c r="AF200">
        <v>7373.1</v>
      </c>
      <c r="AG200">
        <v>107022.3</v>
      </c>
      <c r="AH200">
        <v>23048</v>
      </c>
      <c r="AI200">
        <v>17035.7</v>
      </c>
      <c r="AJ200">
        <v>37164.699999999997</v>
      </c>
      <c r="AK200">
        <v>121215.7</v>
      </c>
      <c r="AL200">
        <v>287807.3</v>
      </c>
      <c r="AM200">
        <v>418361</v>
      </c>
      <c r="AN200" t="s">
        <v>166</v>
      </c>
      <c r="AO200">
        <v>7373.1</v>
      </c>
      <c r="AP200">
        <v>235262.8</v>
      </c>
      <c r="AQ200">
        <v>235262.8</v>
      </c>
      <c r="AR200">
        <v>7657.1</v>
      </c>
      <c r="AS200">
        <v>15227.1</v>
      </c>
      <c r="AT200">
        <v>313121.7</v>
      </c>
      <c r="AU200">
        <v>27970</v>
      </c>
      <c r="AV200">
        <v>40545</v>
      </c>
      <c r="AW200">
        <v>183018.1</v>
      </c>
      <c r="AX200">
        <v>870854.6</v>
      </c>
      <c r="AY200">
        <v>481419</v>
      </c>
      <c r="AZ200">
        <v>1841604.4</v>
      </c>
      <c r="BA200" t="s">
        <v>166</v>
      </c>
      <c r="BB200">
        <v>15227.1</v>
      </c>
      <c r="BC200">
        <v>171262.3</v>
      </c>
      <c r="BD200">
        <v>171262.3</v>
      </c>
      <c r="BE200">
        <v>15612.1</v>
      </c>
      <c r="BF200">
        <v>104.2</v>
      </c>
      <c r="BG200">
        <v>2909.1</v>
      </c>
      <c r="BH200">
        <v>453.6</v>
      </c>
      <c r="BI200">
        <v>86.5</v>
      </c>
      <c r="BJ200">
        <v>722</v>
      </c>
      <c r="BK200">
        <v>1235.0999999999999</v>
      </c>
      <c r="BL200">
        <v>284553.09999999998</v>
      </c>
      <c r="BM200">
        <v>-25.2</v>
      </c>
      <c r="BN200" t="s">
        <v>166</v>
      </c>
      <c r="BO200">
        <v>104.2</v>
      </c>
      <c r="BP200">
        <v>484666.4</v>
      </c>
      <c r="BQ200">
        <v>484666.4</v>
      </c>
      <c r="BR200">
        <v>155.30000000000001</v>
      </c>
    </row>
    <row r="201" spans="1:70" x14ac:dyDescent="0.25">
      <c r="A201" t="s">
        <v>1872</v>
      </c>
      <c r="B201" t="s">
        <v>1861</v>
      </c>
      <c r="C201" s="87">
        <v>43683.990798611114</v>
      </c>
      <c r="D201">
        <v>10</v>
      </c>
      <c r="E201">
        <v>0</v>
      </c>
      <c r="F201">
        <v>452</v>
      </c>
      <c r="G201">
        <v>8</v>
      </c>
      <c r="H201">
        <v>40</v>
      </c>
      <c r="I201">
        <v>30</v>
      </c>
      <c r="J201">
        <v>7</v>
      </c>
      <c r="K201">
        <v>3</v>
      </c>
      <c r="L201">
        <v>2</v>
      </c>
      <c r="M201">
        <v>1</v>
      </c>
      <c r="N201">
        <v>0</v>
      </c>
      <c r="O201">
        <v>452</v>
      </c>
      <c r="P201">
        <v>21</v>
      </c>
      <c r="Q201">
        <v>21</v>
      </c>
      <c r="R201">
        <v>322</v>
      </c>
      <c r="S201">
        <v>45.2</v>
      </c>
      <c r="T201">
        <v>0.8</v>
      </c>
      <c r="U201">
        <v>4</v>
      </c>
      <c r="V201">
        <v>3</v>
      </c>
      <c r="W201">
        <v>0.7</v>
      </c>
      <c r="X201">
        <v>0.3</v>
      </c>
      <c r="Y201">
        <v>0.2</v>
      </c>
      <c r="Z201">
        <v>0.1</v>
      </c>
      <c r="AA201">
        <v>0</v>
      </c>
      <c r="AB201">
        <v>45.2</v>
      </c>
      <c r="AC201">
        <v>2.1</v>
      </c>
      <c r="AD201">
        <v>2.1</v>
      </c>
      <c r="AE201">
        <v>32.200000000000003</v>
      </c>
      <c r="AF201">
        <v>6990.4</v>
      </c>
      <c r="AG201">
        <v>111632.3</v>
      </c>
      <c r="AH201">
        <v>22526.400000000001</v>
      </c>
      <c r="AI201">
        <v>16816.400000000001</v>
      </c>
      <c r="AJ201">
        <v>41893</v>
      </c>
      <c r="AK201">
        <v>126917.3</v>
      </c>
      <c r="AL201">
        <v>211226.5</v>
      </c>
      <c r="AM201">
        <v>595461.5</v>
      </c>
      <c r="AN201" t="s">
        <v>166</v>
      </c>
      <c r="AO201">
        <v>6990.4</v>
      </c>
      <c r="AP201">
        <v>217604</v>
      </c>
      <c r="AQ201">
        <v>217604</v>
      </c>
      <c r="AR201">
        <v>7501.8</v>
      </c>
      <c r="AS201">
        <v>14939.4</v>
      </c>
      <c r="AT201">
        <v>316549.2</v>
      </c>
      <c r="AU201">
        <v>31650.3</v>
      </c>
      <c r="AV201">
        <v>43182.5</v>
      </c>
      <c r="AW201">
        <v>213908.3</v>
      </c>
      <c r="AX201">
        <v>724348.2</v>
      </c>
      <c r="AY201">
        <v>505258.9</v>
      </c>
      <c r="AZ201">
        <v>1215155.8999999999</v>
      </c>
      <c r="BA201" t="s">
        <v>166</v>
      </c>
      <c r="BB201">
        <v>14939.4</v>
      </c>
      <c r="BC201">
        <v>166092.20000000001</v>
      </c>
      <c r="BD201">
        <v>166092.20000000001</v>
      </c>
      <c r="BE201">
        <v>13605.5</v>
      </c>
      <c r="BF201">
        <v>117.9</v>
      </c>
      <c r="BG201">
        <v>3842.1</v>
      </c>
      <c r="BH201">
        <v>337</v>
      </c>
      <c r="BI201">
        <v>179.3</v>
      </c>
      <c r="BJ201">
        <v>382.1</v>
      </c>
      <c r="BK201">
        <v>2607.6999999999998</v>
      </c>
      <c r="BL201">
        <v>4968.3</v>
      </c>
      <c r="BM201">
        <v>661529.19999999995</v>
      </c>
      <c r="BN201" t="s">
        <v>166</v>
      </c>
      <c r="BO201">
        <v>117.9</v>
      </c>
      <c r="BP201">
        <v>574747.4</v>
      </c>
      <c r="BQ201">
        <v>574747.4</v>
      </c>
      <c r="BR201">
        <v>172.4</v>
      </c>
    </row>
    <row r="202" spans="1:70" x14ac:dyDescent="0.25">
      <c r="A202" t="s">
        <v>1109</v>
      </c>
      <c r="B202" t="s">
        <v>1110</v>
      </c>
      <c r="C202" s="87">
        <v>43684.02789351852</v>
      </c>
      <c r="D202">
        <v>10</v>
      </c>
      <c r="E202">
        <v>0</v>
      </c>
      <c r="F202">
        <v>1092</v>
      </c>
      <c r="G202">
        <v>28</v>
      </c>
      <c r="H202">
        <v>65</v>
      </c>
      <c r="I202">
        <v>96</v>
      </c>
      <c r="J202">
        <v>20</v>
      </c>
      <c r="K202">
        <v>7</v>
      </c>
      <c r="L202">
        <v>7</v>
      </c>
      <c r="M202">
        <v>4</v>
      </c>
      <c r="N202">
        <v>0</v>
      </c>
      <c r="O202">
        <v>1092</v>
      </c>
      <c r="P202">
        <v>33</v>
      </c>
      <c r="Q202">
        <v>33</v>
      </c>
      <c r="R202">
        <v>763</v>
      </c>
      <c r="S202">
        <v>109.2</v>
      </c>
      <c r="T202">
        <v>2.8</v>
      </c>
      <c r="U202">
        <v>6.5</v>
      </c>
      <c r="V202">
        <v>9.6</v>
      </c>
      <c r="W202">
        <v>2</v>
      </c>
      <c r="X202">
        <v>0.7</v>
      </c>
      <c r="Y202">
        <v>0.7</v>
      </c>
      <c r="Z202">
        <v>0.4</v>
      </c>
      <c r="AA202">
        <v>0</v>
      </c>
      <c r="AB202">
        <v>109.2</v>
      </c>
      <c r="AC202">
        <v>3.3</v>
      </c>
      <c r="AD202">
        <v>3.3</v>
      </c>
      <c r="AE202">
        <v>76.3</v>
      </c>
      <c r="AF202">
        <v>6690.1</v>
      </c>
      <c r="AG202">
        <v>95800.8</v>
      </c>
      <c r="AH202">
        <v>14708</v>
      </c>
      <c r="AI202">
        <v>16524.900000000001</v>
      </c>
      <c r="AJ202">
        <v>45274.6</v>
      </c>
      <c r="AK202">
        <v>119288.5</v>
      </c>
      <c r="AL202">
        <v>239953.1</v>
      </c>
      <c r="AM202">
        <v>610807.9</v>
      </c>
      <c r="AN202" t="s">
        <v>166</v>
      </c>
      <c r="AO202">
        <v>6690.1</v>
      </c>
      <c r="AP202">
        <v>163135.79999999999</v>
      </c>
      <c r="AQ202">
        <v>163135.79999999999</v>
      </c>
      <c r="AR202">
        <v>7342.5</v>
      </c>
      <c r="AS202">
        <v>15460.8</v>
      </c>
      <c r="AT202">
        <v>278635.90000000002</v>
      </c>
      <c r="AU202">
        <v>27001.5</v>
      </c>
      <c r="AV202">
        <v>42534.400000000001</v>
      </c>
      <c r="AW202">
        <v>163999.70000000001</v>
      </c>
      <c r="AX202">
        <v>470491.3</v>
      </c>
      <c r="AY202">
        <v>548302.9</v>
      </c>
      <c r="AZ202">
        <v>1820757.4</v>
      </c>
      <c r="BA202" t="s">
        <v>166</v>
      </c>
      <c r="BB202">
        <v>15460.8</v>
      </c>
      <c r="BC202">
        <v>123954.6</v>
      </c>
      <c r="BD202">
        <v>123954.6</v>
      </c>
      <c r="BE202">
        <v>15398.3</v>
      </c>
      <c r="BF202">
        <v>99.7</v>
      </c>
      <c r="BG202">
        <v>461.5</v>
      </c>
      <c r="BH202">
        <v>410.5</v>
      </c>
      <c r="BI202">
        <v>76.099999999999994</v>
      </c>
      <c r="BJ202">
        <v>263.7</v>
      </c>
      <c r="BK202">
        <v>503.9</v>
      </c>
      <c r="BL202">
        <v>1092.3</v>
      </c>
      <c r="BM202">
        <v>2982.7</v>
      </c>
      <c r="BN202" t="s">
        <v>166</v>
      </c>
      <c r="BO202">
        <v>99.7</v>
      </c>
      <c r="BP202">
        <v>424625.8</v>
      </c>
      <c r="BQ202">
        <v>424625.8</v>
      </c>
      <c r="BR202">
        <v>157.9</v>
      </c>
    </row>
    <row r="203" spans="1:70" x14ac:dyDescent="0.25">
      <c r="A203" t="s">
        <v>1111</v>
      </c>
      <c r="B203" t="s">
        <v>1110</v>
      </c>
      <c r="C203" s="87">
        <v>43684.028900462959</v>
      </c>
      <c r="D203">
        <v>10</v>
      </c>
      <c r="E203">
        <v>0</v>
      </c>
      <c r="F203">
        <v>420</v>
      </c>
      <c r="G203">
        <v>4</v>
      </c>
      <c r="H203">
        <v>33</v>
      </c>
      <c r="I203">
        <v>35</v>
      </c>
      <c r="J203">
        <v>5</v>
      </c>
      <c r="K203">
        <v>4</v>
      </c>
      <c r="L203">
        <v>1</v>
      </c>
      <c r="M203">
        <v>0</v>
      </c>
      <c r="N203">
        <v>0</v>
      </c>
      <c r="O203">
        <v>420</v>
      </c>
      <c r="P203">
        <v>15</v>
      </c>
      <c r="Q203">
        <v>15</v>
      </c>
      <c r="R203">
        <v>318</v>
      </c>
      <c r="S203">
        <v>42</v>
      </c>
      <c r="T203">
        <v>0.4</v>
      </c>
      <c r="U203">
        <v>3.3</v>
      </c>
      <c r="V203">
        <v>3.5</v>
      </c>
      <c r="W203">
        <v>0.5</v>
      </c>
      <c r="X203">
        <v>0.4</v>
      </c>
      <c r="Y203">
        <v>0.1</v>
      </c>
      <c r="Z203">
        <v>0</v>
      </c>
      <c r="AA203">
        <v>0</v>
      </c>
      <c r="AB203">
        <v>42</v>
      </c>
      <c r="AC203">
        <v>1.5</v>
      </c>
      <c r="AD203">
        <v>1.5</v>
      </c>
      <c r="AE203">
        <v>31.8</v>
      </c>
      <c r="AF203">
        <v>6033.7</v>
      </c>
      <c r="AG203">
        <v>107260.5</v>
      </c>
      <c r="AH203">
        <v>18949.099999999999</v>
      </c>
      <c r="AI203">
        <v>17543.8</v>
      </c>
      <c r="AJ203">
        <v>50439</v>
      </c>
      <c r="AK203">
        <v>141172.20000000001</v>
      </c>
      <c r="AL203">
        <v>170450.1</v>
      </c>
      <c r="AM203" t="s">
        <v>166</v>
      </c>
      <c r="AN203" t="s">
        <v>166</v>
      </c>
      <c r="AO203">
        <v>6033.7</v>
      </c>
      <c r="AP203">
        <v>178222</v>
      </c>
      <c r="AQ203">
        <v>178222</v>
      </c>
      <c r="AR203">
        <v>6164.3</v>
      </c>
      <c r="AS203">
        <v>12894.3</v>
      </c>
      <c r="AT203">
        <v>331483.90000000002</v>
      </c>
      <c r="AU203">
        <v>30648.5</v>
      </c>
      <c r="AV203">
        <v>45055.9</v>
      </c>
      <c r="AW203">
        <v>206108.2</v>
      </c>
      <c r="AX203">
        <v>543342.9</v>
      </c>
      <c r="AY203">
        <v>1353988.9</v>
      </c>
      <c r="AZ203" t="s">
        <v>166</v>
      </c>
      <c r="BA203" t="s">
        <v>166</v>
      </c>
      <c r="BB203">
        <v>12894.3</v>
      </c>
      <c r="BC203">
        <v>124877.9</v>
      </c>
      <c r="BD203">
        <v>124877.9</v>
      </c>
      <c r="BE203">
        <v>11539</v>
      </c>
      <c r="BF203">
        <v>103.2</v>
      </c>
      <c r="BG203">
        <v>1931.6</v>
      </c>
      <c r="BH203">
        <v>434.6</v>
      </c>
      <c r="BI203">
        <v>99</v>
      </c>
      <c r="BJ203">
        <v>261.3</v>
      </c>
      <c r="BK203">
        <v>655.5</v>
      </c>
      <c r="BL203">
        <v>365.9</v>
      </c>
      <c r="BM203" t="s">
        <v>166</v>
      </c>
      <c r="BN203" t="s">
        <v>166</v>
      </c>
      <c r="BO203">
        <v>103.2</v>
      </c>
      <c r="BP203">
        <v>374053.9</v>
      </c>
      <c r="BQ203">
        <v>374053.9</v>
      </c>
      <c r="BR203">
        <v>143.5</v>
      </c>
    </row>
    <row r="204" spans="1:70" x14ac:dyDescent="0.25">
      <c r="A204" t="s">
        <v>1112</v>
      </c>
      <c r="B204" t="s">
        <v>1110</v>
      </c>
      <c r="C204" s="87">
        <v>43684.029895833337</v>
      </c>
      <c r="D204">
        <v>10</v>
      </c>
      <c r="E204">
        <v>0.17</v>
      </c>
      <c r="F204">
        <v>575</v>
      </c>
      <c r="G204">
        <v>10</v>
      </c>
      <c r="H204">
        <v>41</v>
      </c>
      <c r="I204">
        <v>42</v>
      </c>
      <c r="J204">
        <v>5</v>
      </c>
      <c r="K204">
        <v>5</v>
      </c>
      <c r="L204">
        <v>3</v>
      </c>
      <c r="M204">
        <v>1</v>
      </c>
      <c r="N204">
        <v>0</v>
      </c>
      <c r="O204">
        <v>575</v>
      </c>
      <c r="P204">
        <v>27</v>
      </c>
      <c r="Q204">
        <v>27</v>
      </c>
      <c r="R204">
        <v>400</v>
      </c>
      <c r="S204">
        <v>57.52</v>
      </c>
      <c r="T204">
        <v>1</v>
      </c>
      <c r="U204">
        <v>4.0999999999999996</v>
      </c>
      <c r="V204">
        <v>4.2</v>
      </c>
      <c r="W204">
        <v>0.5</v>
      </c>
      <c r="X204">
        <v>0.5</v>
      </c>
      <c r="Y204">
        <v>0.3</v>
      </c>
      <c r="Z204">
        <v>0.1</v>
      </c>
      <c r="AA204">
        <v>0</v>
      </c>
      <c r="AB204">
        <v>57.52</v>
      </c>
      <c r="AC204">
        <v>2.7</v>
      </c>
      <c r="AD204">
        <v>2.7</v>
      </c>
      <c r="AE204">
        <v>40.01</v>
      </c>
      <c r="AF204">
        <v>7603.7</v>
      </c>
      <c r="AG204">
        <v>99371</v>
      </c>
      <c r="AH204">
        <v>15942.8</v>
      </c>
      <c r="AI204">
        <v>16313.5</v>
      </c>
      <c r="AJ204">
        <v>51255.4</v>
      </c>
      <c r="AK204">
        <v>147478.5</v>
      </c>
      <c r="AL204">
        <v>197194.1</v>
      </c>
      <c r="AM204">
        <v>620033.9</v>
      </c>
      <c r="AN204" t="s">
        <v>166</v>
      </c>
      <c r="AO204">
        <v>7603.7</v>
      </c>
      <c r="AP204">
        <v>213350.5</v>
      </c>
      <c r="AQ204">
        <v>213350.5</v>
      </c>
      <c r="AR204">
        <v>8221.2999999999993</v>
      </c>
      <c r="AS204">
        <v>16195.6</v>
      </c>
      <c r="AT204">
        <v>381401.5</v>
      </c>
      <c r="AU204">
        <v>33074</v>
      </c>
      <c r="AV204">
        <v>42008.3</v>
      </c>
      <c r="AW204">
        <v>162136</v>
      </c>
      <c r="AX204">
        <v>496513.5</v>
      </c>
      <c r="AY204">
        <v>524264.1</v>
      </c>
      <c r="AZ204">
        <v>2641399.7999999998</v>
      </c>
      <c r="BA204" t="s">
        <v>166</v>
      </c>
      <c r="BB204">
        <v>16195.6</v>
      </c>
      <c r="BC204">
        <v>187413.7</v>
      </c>
      <c r="BD204">
        <v>187413.7</v>
      </c>
      <c r="BE204">
        <v>15712.3</v>
      </c>
      <c r="BF204">
        <v>105.8</v>
      </c>
      <c r="BG204">
        <v>638.5</v>
      </c>
      <c r="BH204">
        <v>406.5</v>
      </c>
      <c r="BI204">
        <v>98.7</v>
      </c>
      <c r="BJ204">
        <v>340.7</v>
      </c>
      <c r="BK204">
        <v>2029.7</v>
      </c>
      <c r="BL204">
        <v>3296</v>
      </c>
      <c r="BM204">
        <v>16593</v>
      </c>
      <c r="BN204" t="s">
        <v>166</v>
      </c>
      <c r="BO204">
        <v>105.8</v>
      </c>
      <c r="BP204">
        <v>452975.8</v>
      </c>
      <c r="BQ204">
        <v>452975.8</v>
      </c>
      <c r="BR204">
        <v>157.5</v>
      </c>
    </row>
    <row r="205" spans="1:70" x14ac:dyDescent="0.25">
      <c r="A205" t="s">
        <v>1113</v>
      </c>
      <c r="B205" t="s">
        <v>1110</v>
      </c>
      <c r="C205" s="87">
        <v>43684.030891203707</v>
      </c>
      <c r="D205">
        <v>10</v>
      </c>
      <c r="E205">
        <v>0</v>
      </c>
      <c r="F205">
        <v>641</v>
      </c>
      <c r="G205">
        <v>15</v>
      </c>
      <c r="H205">
        <v>35</v>
      </c>
      <c r="I205">
        <v>38</v>
      </c>
      <c r="J205">
        <v>8</v>
      </c>
      <c r="K205">
        <v>4</v>
      </c>
      <c r="L205">
        <v>2</v>
      </c>
      <c r="M205">
        <v>1</v>
      </c>
      <c r="N205">
        <v>0</v>
      </c>
      <c r="O205">
        <v>641</v>
      </c>
      <c r="P205">
        <v>44</v>
      </c>
      <c r="Q205">
        <v>44</v>
      </c>
      <c r="R205">
        <v>427</v>
      </c>
      <c r="S205">
        <v>64.099999999999994</v>
      </c>
      <c r="T205">
        <v>1.5</v>
      </c>
      <c r="U205">
        <v>3.5</v>
      </c>
      <c r="V205">
        <v>3.8</v>
      </c>
      <c r="W205">
        <v>0.8</v>
      </c>
      <c r="X205">
        <v>0.4</v>
      </c>
      <c r="Y205">
        <v>0.2</v>
      </c>
      <c r="Z205">
        <v>0.1</v>
      </c>
      <c r="AA205">
        <v>0</v>
      </c>
      <c r="AB205">
        <v>64.099999999999994</v>
      </c>
      <c r="AC205">
        <v>4.4000000000000004</v>
      </c>
      <c r="AD205">
        <v>4.4000000000000004</v>
      </c>
      <c r="AE205">
        <v>42.7</v>
      </c>
      <c r="AF205">
        <v>6633</v>
      </c>
      <c r="AG205">
        <v>99960.9</v>
      </c>
      <c r="AH205">
        <v>13860.5</v>
      </c>
      <c r="AI205">
        <v>15824.9</v>
      </c>
      <c r="AJ205">
        <v>41832.9</v>
      </c>
      <c r="AK205">
        <v>117265</v>
      </c>
      <c r="AL205">
        <v>259399.4</v>
      </c>
      <c r="AM205">
        <v>664788.5</v>
      </c>
      <c r="AN205" t="s">
        <v>166</v>
      </c>
      <c r="AO205">
        <v>6633</v>
      </c>
      <c r="AP205">
        <v>206822.8</v>
      </c>
      <c r="AQ205">
        <v>206822.8</v>
      </c>
      <c r="AR205">
        <v>6675</v>
      </c>
      <c r="AS205">
        <v>14364.2</v>
      </c>
      <c r="AT205">
        <v>283901.2</v>
      </c>
      <c r="AU205">
        <v>30013.4</v>
      </c>
      <c r="AV205">
        <v>39851.9</v>
      </c>
      <c r="AW205">
        <v>151642.20000000001</v>
      </c>
      <c r="AX205">
        <v>506904.4</v>
      </c>
      <c r="AY205">
        <v>851103.2</v>
      </c>
      <c r="AZ205">
        <v>1795091.4</v>
      </c>
      <c r="BA205" t="s">
        <v>166</v>
      </c>
      <c r="BB205">
        <v>14364.2</v>
      </c>
      <c r="BC205">
        <v>163095.29999999999</v>
      </c>
      <c r="BD205">
        <v>163095.29999999999</v>
      </c>
      <c r="BE205">
        <v>13093.5</v>
      </c>
      <c r="BF205">
        <v>94.4</v>
      </c>
      <c r="BG205">
        <v>991.4</v>
      </c>
      <c r="BH205">
        <v>361</v>
      </c>
      <c r="BI205">
        <v>84</v>
      </c>
      <c r="BJ205">
        <v>214.3</v>
      </c>
      <c r="BK205">
        <v>647.79999999999995</v>
      </c>
      <c r="BL205">
        <v>1299.5</v>
      </c>
      <c r="BM205">
        <v>532731</v>
      </c>
      <c r="BN205" t="s">
        <v>166</v>
      </c>
      <c r="BO205">
        <v>94.4</v>
      </c>
      <c r="BP205">
        <v>468765.3</v>
      </c>
      <c r="BQ205">
        <v>468765.3</v>
      </c>
      <c r="BR205">
        <v>142.9</v>
      </c>
    </row>
    <row r="206" spans="1:70" x14ac:dyDescent="0.25">
      <c r="A206" t="s">
        <v>1114</v>
      </c>
      <c r="B206" t="s">
        <v>1110</v>
      </c>
      <c r="C206" s="87">
        <v>43684.031886574077</v>
      </c>
      <c r="D206">
        <v>10</v>
      </c>
      <c r="E206">
        <v>0</v>
      </c>
      <c r="F206">
        <v>558</v>
      </c>
      <c r="G206">
        <v>6</v>
      </c>
      <c r="H206">
        <v>39</v>
      </c>
      <c r="I206">
        <v>28</v>
      </c>
      <c r="J206">
        <v>6</v>
      </c>
      <c r="K206">
        <v>2</v>
      </c>
      <c r="L206">
        <v>1</v>
      </c>
      <c r="M206">
        <v>1</v>
      </c>
      <c r="N206">
        <v>0</v>
      </c>
      <c r="O206">
        <v>558</v>
      </c>
      <c r="P206">
        <v>16</v>
      </c>
      <c r="Q206">
        <v>16</v>
      </c>
      <c r="R206">
        <v>406</v>
      </c>
      <c r="S206">
        <v>55.8</v>
      </c>
      <c r="T206">
        <v>0.6</v>
      </c>
      <c r="U206">
        <v>3.9</v>
      </c>
      <c r="V206">
        <v>2.8</v>
      </c>
      <c r="W206">
        <v>0.6</v>
      </c>
      <c r="X206">
        <v>0.2</v>
      </c>
      <c r="Y206">
        <v>0.1</v>
      </c>
      <c r="Z206">
        <v>0.1</v>
      </c>
      <c r="AA206">
        <v>0</v>
      </c>
      <c r="AB206">
        <v>55.8</v>
      </c>
      <c r="AC206">
        <v>1.6</v>
      </c>
      <c r="AD206">
        <v>1.6</v>
      </c>
      <c r="AE206">
        <v>40.6</v>
      </c>
      <c r="AF206">
        <v>6798.8</v>
      </c>
      <c r="AG206">
        <v>85152</v>
      </c>
      <c r="AH206">
        <v>19955.3</v>
      </c>
      <c r="AI206">
        <v>16291.8</v>
      </c>
      <c r="AJ206">
        <v>45482.9</v>
      </c>
      <c r="AK206">
        <v>119575.5</v>
      </c>
      <c r="AL206">
        <v>306827.2</v>
      </c>
      <c r="AM206">
        <v>508475.5</v>
      </c>
      <c r="AN206" t="s">
        <v>166</v>
      </c>
      <c r="AO206">
        <v>6798.8</v>
      </c>
      <c r="AP206">
        <v>208661.5</v>
      </c>
      <c r="AQ206">
        <v>208661.5</v>
      </c>
      <c r="AR206">
        <v>7428.9</v>
      </c>
      <c r="AS206">
        <v>11310</v>
      </c>
      <c r="AT206">
        <v>277195.40000000002</v>
      </c>
      <c r="AU206">
        <v>26382.7</v>
      </c>
      <c r="AV206">
        <v>45917.599999999999</v>
      </c>
      <c r="AW206">
        <v>174036.9</v>
      </c>
      <c r="AX206">
        <v>704826.6</v>
      </c>
      <c r="AY206">
        <v>941283</v>
      </c>
      <c r="AZ206">
        <v>1305021.3999999999</v>
      </c>
      <c r="BA206" t="s">
        <v>166</v>
      </c>
      <c r="BB206">
        <v>11310</v>
      </c>
      <c r="BC206">
        <v>138897.5</v>
      </c>
      <c r="BD206">
        <v>138897.5</v>
      </c>
      <c r="BE206">
        <v>11374.8</v>
      </c>
      <c r="BF206">
        <v>98.9</v>
      </c>
      <c r="BG206">
        <v>640.4</v>
      </c>
      <c r="BH206">
        <v>371.6</v>
      </c>
      <c r="BI206">
        <v>116.8</v>
      </c>
      <c r="BJ206">
        <v>431.9</v>
      </c>
      <c r="BK206">
        <v>431.6</v>
      </c>
      <c r="BL206">
        <v>627.4</v>
      </c>
      <c r="BM206">
        <v>6981.2</v>
      </c>
      <c r="BN206" t="s">
        <v>166</v>
      </c>
      <c r="BO206">
        <v>98.9</v>
      </c>
      <c r="BP206">
        <v>563872.1</v>
      </c>
      <c r="BQ206">
        <v>563872.1</v>
      </c>
      <c r="BR206">
        <v>148.30000000000001</v>
      </c>
    </row>
    <row r="207" spans="1:70" x14ac:dyDescent="0.25">
      <c r="A207" t="s">
        <v>1115</v>
      </c>
      <c r="B207" t="s">
        <v>1110</v>
      </c>
      <c r="C207" s="87">
        <v>43684.032893518517</v>
      </c>
      <c r="D207">
        <v>10</v>
      </c>
      <c r="E207">
        <v>0</v>
      </c>
      <c r="F207">
        <v>612</v>
      </c>
      <c r="G207">
        <v>11</v>
      </c>
      <c r="H207">
        <v>41</v>
      </c>
      <c r="I207">
        <v>35</v>
      </c>
      <c r="J207">
        <v>13</v>
      </c>
      <c r="K207">
        <v>5</v>
      </c>
      <c r="L207">
        <v>4</v>
      </c>
      <c r="M207">
        <v>0</v>
      </c>
      <c r="N207">
        <v>1</v>
      </c>
      <c r="O207">
        <v>611</v>
      </c>
      <c r="P207">
        <v>25</v>
      </c>
      <c r="Q207">
        <v>24</v>
      </c>
      <c r="R207">
        <v>449</v>
      </c>
      <c r="S207">
        <v>61.2</v>
      </c>
      <c r="T207">
        <v>1.1000000000000001</v>
      </c>
      <c r="U207">
        <v>4.0999999999999996</v>
      </c>
      <c r="V207">
        <v>3.5</v>
      </c>
      <c r="W207">
        <v>1.3</v>
      </c>
      <c r="X207">
        <v>0.5</v>
      </c>
      <c r="Y207">
        <v>0.4</v>
      </c>
      <c r="Z207">
        <v>0</v>
      </c>
      <c r="AA207">
        <v>0.1</v>
      </c>
      <c r="AB207">
        <v>61.1</v>
      </c>
      <c r="AC207">
        <v>2.5</v>
      </c>
      <c r="AD207">
        <v>2.4</v>
      </c>
      <c r="AE207">
        <v>44.9</v>
      </c>
      <c r="AF207">
        <v>6902.1</v>
      </c>
      <c r="AG207">
        <v>118983.3</v>
      </c>
      <c r="AH207">
        <v>19968.2</v>
      </c>
      <c r="AI207">
        <v>17645</v>
      </c>
      <c r="AJ207">
        <v>47330.400000000001</v>
      </c>
      <c r="AK207">
        <v>146102.39999999999</v>
      </c>
      <c r="AL207">
        <v>204162.7</v>
      </c>
      <c r="AM207" t="s">
        <v>166</v>
      </c>
      <c r="AN207">
        <v>1743793.6</v>
      </c>
      <c r="AO207">
        <v>6846.2</v>
      </c>
      <c r="AP207">
        <v>182676.8</v>
      </c>
      <c r="AQ207">
        <v>181484.3</v>
      </c>
      <c r="AR207">
        <v>6470.6</v>
      </c>
      <c r="AS207">
        <v>13946.8</v>
      </c>
      <c r="AT207">
        <v>249130.1</v>
      </c>
      <c r="AU207">
        <v>35218.6</v>
      </c>
      <c r="AV207">
        <v>51795.5</v>
      </c>
      <c r="AW207">
        <v>163284.1</v>
      </c>
      <c r="AX207">
        <v>532565.69999999995</v>
      </c>
      <c r="AY207">
        <v>430250.2</v>
      </c>
      <c r="AZ207" t="s">
        <v>166</v>
      </c>
      <c r="BA207">
        <v>6599530.5</v>
      </c>
      <c r="BB207">
        <v>13913.7</v>
      </c>
      <c r="BC207">
        <v>148393.60000000001</v>
      </c>
      <c r="BD207">
        <v>144159.29999999999</v>
      </c>
      <c r="BE207">
        <v>13047.3</v>
      </c>
      <c r="BF207">
        <v>121.8</v>
      </c>
      <c r="BG207">
        <v>446.3</v>
      </c>
      <c r="BH207">
        <v>400.5</v>
      </c>
      <c r="BI207">
        <v>99.5</v>
      </c>
      <c r="BJ207">
        <v>357.7</v>
      </c>
      <c r="BK207">
        <v>816.3</v>
      </c>
      <c r="BL207">
        <v>87842.4</v>
      </c>
      <c r="BM207" t="s">
        <v>166</v>
      </c>
      <c r="BN207">
        <v>23754.9</v>
      </c>
      <c r="BO207">
        <v>121.5</v>
      </c>
      <c r="BP207">
        <v>407194.5</v>
      </c>
      <c r="BQ207">
        <v>416676.8</v>
      </c>
      <c r="BR207">
        <v>160.80000000000001</v>
      </c>
    </row>
    <row r="208" spans="1:70" x14ac:dyDescent="0.25">
      <c r="A208" t="s">
        <v>1116</v>
      </c>
      <c r="B208" t="s">
        <v>1110</v>
      </c>
      <c r="C208" s="87">
        <v>43684.033888888887</v>
      </c>
      <c r="D208">
        <v>10</v>
      </c>
      <c r="E208">
        <v>0</v>
      </c>
      <c r="F208">
        <v>654</v>
      </c>
      <c r="G208">
        <v>10</v>
      </c>
      <c r="H208">
        <v>33</v>
      </c>
      <c r="I208">
        <v>50</v>
      </c>
      <c r="J208">
        <v>18</v>
      </c>
      <c r="K208">
        <v>3</v>
      </c>
      <c r="L208">
        <v>2</v>
      </c>
      <c r="M208">
        <v>0</v>
      </c>
      <c r="N208">
        <v>0</v>
      </c>
      <c r="O208">
        <v>654</v>
      </c>
      <c r="P208">
        <v>37</v>
      </c>
      <c r="Q208">
        <v>37</v>
      </c>
      <c r="R208">
        <v>454</v>
      </c>
      <c r="S208">
        <v>65.400000000000006</v>
      </c>
      <c r="T208">
        <v>1</v>
      </c>
      <c r="U208">
        <v>3.3</v>
      </c>
      <c r="V208">
        <v>5</v>
      </c>
      <c r="W208">
        <v>1.8</v>
      </c>
      <c r="X208">
        <v>0.3</v>
      </c>
      <c r="Y208">
        <v>0.2</v>
      </c>
      <c r="Z208">
        <v>0</v>
      </c>
      <c r="AA208">
        <v>0</v>
      </c>
      <c r="AB208">
        <v>65.400000000000006</v>
      </c>
      <c r="AC208">
        <v>3.7</v>
      </c>
      <c r="AD208">
        <v>3.7</v>
      </c>
      <c r="AE208">
        <v>45.4</v>
      </c>
      <c r="AF208">
        <v>7093.3</v>
      </c>
      <c r="AG208">
        <v>96956.1</v>
      </c>
      <c r="AH208">
        <v>15169.4</v>
      </c>
      <c r="AI208">
        <v>16852.3</v>
      </c>
      <c r="AJ208">
        <v>42310.9</v>
      </c>
      <c r="AK208">
        <v>105849.7</v>
      </c>
      <c r="AL208">
        <v>236296</v>
      </c>
      <c r="AM208" t="s">
        <v>166</v>
      </c>
      <c r="AN208" t="s">
        <v>166</v>
      </c>
      <c r="AO208">
        <v>7093.3</v>
      </c>
      <c r="AP208">
        <v>193686.3</v>
      </c>
      <c r="AQ208">
        <v>193686.3</v>
      </c>
      <c r="AR208">
        <v>7264.2</v>
      </c>
      <c r="AS208">
        <v>14194.7</v>
      </c>
      <c r="AT208">
        <v>278826.90000000002</v>
      </c>
      <c r="AU208">
        <v>33540.9</v>
      </c>
      <c r="AV208">
        <v>43315.5</v>
      </c>
      <c r="AW208">
        <v>164355.5</v>
      </c>
      <c r="AX208">
        <v>402352.4</v>
      </c>
      <c r="AY208">
        <v>857264.6</v>
      </c>
      <c r="AZ208" t="s">
        <v>166</v>
      </c>
      <c r="BA208" t="s">
        <v>166</v>
      </c>
      <c r="BB208">
        <v>14194.7</v>
      </c>
      <c r="BC208">
        <v>130280.8</v>
      </c>
      <c r="BD208">
        <v>130280.8</v>
      </c>
      <c r="BE208">
        <v>12745.1</v>
      </c>
      <c r="BF208">
        <v>93.8</v>
      </c>
      <c r="BG208">
        <v>151.19999999999999</v>
      </c>
      <c r="BH208">
        <v>400.6</v>
      </c>
      <c r="BI208">
        <v>88</v>
      </c>
      <c r="BJ208">
        <v>232.9</v>
      </c>
      <c r="BK208">
        <v>813</v>
      </c>
      <c r="BL208">
        <v>2741.4</v>
      </c>
      <c r="BM208" t="s">
        <v>166</v>
      </c>
      <c r="BN208" t="s">
        <v>166</v>
      </c>
      <c r="BO208">
        <v>93.8</v>
      </c>
      <c r="BP208">
        <v>467778.4</v>
      </c>
      <c r="BQ208">
        <v>467778.4</v>
      </c>
      <c r="BR208">
        <v>128.69999999999999</v>
      </c>
    </row>
    <row r="209" spans="1:70" x14ac:dyDescent="0.25">
      <c r="A209" t="s">
        <v>1117</v>
      </c>
      <c r="B209" t="s">
        <v>1110</v>
      </c>
      <c r="C209" s="87">
        <v>43684.034884259258</v>
      </c>
      <c r="D209">
        <v>10</v>
      </c>
      <c r="E209">
        <v>0</v>
      </c>
      <c r="F209">
        <v>642</v>
      </c>
      <c r="G209">
        <v>9</v>
      </c>
      <c r="H209">
        <v>31</v>
      </c>
      <c r="I209">
        <v>40</v>
      </c>
      <c r="J209">
        <v>12</v>
      </c>
      <c r="K209">
        <v>3</v>
      </c>
      <c r="L209">
        <v>3</v>
      </c>
      <c r="M209">
        <v>1</v>
      </c>
      <c r="N209">
        <v>0</v>
      </c>
      <c r="O209">
        <v>642</v>
      </c>
      <c r="P209">
        <v>25</v>
      </c>
      <c r="Q209">
        <v>25</v>
      </c>
      <c r="R209">
        <v>453</v>
      </c>
      <c r="S209">
        <v>64.2</v>
      </c>
      <c r="T209">
        <v>0.9</v>
      </c>
      <c r="U209">
        <v>3.1</v>
      </c>
      <c r="V209">
        <v>4</v>
      </c>
      <c r="W209">
        <v>1.2</v>
      </c>
      <c r="X209">
        <v>0.3</v>
      </c>
      <c r="Y209">
        <v>0.3</v>
      </c>
      <c r="Z209">
        <v>0.1</v>
      </c>
      <c r="AA209">
        <v>0</v>
      </c>
      <c r="AB209">
        <v>64.2</v>
      </c>
      <c r="AC209">
        <v>2.5</v>
      </c>
      <c r="AD209">
        <v>2.5</v>
      </c>
      <c r="AE209">
        <v>45.3</v>
      </c>
      <c r="AF209">
        <v>6687.6</v>
      </c>
      <c r="AG209">
        <v>93282.2</v>
      </c>
      <c r="AH209">
        <v>14517.1</v>
      </c>
      <c r="AI209">
        <v>15579.6</v>
      </c>
      <c r="AJ209">
        <v>38240.5</v>
      </c>
      <c r="AK209">
        <v>126665.9</v>
      </c>
      <c r="AL209">
        <v>229995.5</v>
      </c>
      <c r="AM209">
        <v>495094.5</v>
      </c>
      <c r="AN209" t="s">
        <v>166</v>
      </c>
      <c r="AO209">
        <v>6687.6</v>
      </c>
      <c r="AP209">
        <v>220055.2</v>
      </c>
      <c r="AQ209">
        <v>220055.2</v>
      </c>
      <c r="AR209">
        <v>6966.4</v>
      </c>
      <c r="AS209">
        <v>11522.8</v>
      </c>
      <c r="AT209">
        <v>441322.8</v>
      </c>
      <c r="AU209">
        <v>34638</v>
      </c>
      <c r="AV209">
        <v>38738.6</v>
      </c>
      <c r="AW209">
        <v>187125.4</v>
      </c>
      <c r="AX209">
        <v>453017.5</v>
      </c>
      <c r="AY209">
        <v>661018.4</v>
      </c>
      <c r="AZ209">
        <v>1966077</v>
      </c>
      <c r="BA209" t="s">
        <v>166</v>
      </c>
      <c r="BB209">
        <v>11522.8</v>
      </c>
      <c r="BC209">
        <v>173458.2</v>
      </c>
      <c r="BD209">
        <v>173458.2</v>
      </c>
      <c r="BE209">
        <v>11554.3</v>
      </c>
      <c r="BF209">
        <v>93.1</v>
      </c>
      <c r="BG209">
        <v>432.1</v>
      </c>
      <c r="BH209">
        <v>419.8</v>
      </c>
      <c r="BI209">
        <v>94.7</v>
      </c>
      <c r="BJ209">
        <v>215</v>
      </c>
      <c r="BK209">
        <v>432.1</v>
      </c>
      <c r="BL209">
        <v>8690.9</v>
      </c>
      <c r="BM209">
        <v>2770.8</v>
      </c>
      <c r="BN209" t="s">
        <v>166</v>
      </c>
      <c r="BO209">
        <v>93.1</v>
      </c>
      <c r="BP209">
        <v>498288.7</v>
      </c>
      <c r="BQ209">
        <v>498288.7</v>
      </c>
      <c r="BR209">
        <v>137.9</v>
      </c>
    </row>
    <row r="210" spans="1:70" x14ac:dyDescent="0.25">
      <c r="A210" t="s">
        <v>1118</v>
      </c>
      <c r="B210" t="s">
        <v>1110</v>
      </c>
      <c r="C210" s="87">
        <v>43684.035891203705</v>
      </c>
      <c r="D210">
        <v>10</v>
      </c>
      <c r="E210">
        <v>0</v>
      </c>
      <c r="F210">
        <v>618</v>
      </c>
      <c r="G210">
        <v>1</v>
      </c>
      <c r="H210">
        <v>36</v>
      </c>
      <c r="I210">
        <v>46</v>
      </c>
      <c r="J210">
        <v>8</v>
      </c>
      <c r="K210">
        <v>4</v>
      </c>
      <c r="L210">
        <v>6</v>
      </c>
      <c r="M210">
        <v>0</v>
      </c>
      <c r="N210">
        <v>0</v>
      </c>
      <c r="O210">
        <v>618</v>
      </c>
      <c r="P210">
        <v>31</v>
      </c>
      <c r="Q210">
        <v>31</v>
      </c>
      <c r="R210">
        <v>435</v>
      </c>
      <c r="S210">
        <v>61.8</v>
      </c>
      <c r="T210">
        <v>0.1</v>
      </c>
      <c r="U210">
        <v>3.6</v>
      </c>
      <c r="V210">
        <v>4.5999999999999996</v>
      </c>
      <c r="W210">
        <v>0.8</v>
      </c>
      <c r="X210">
        <v>0.4</v>
      </c>
      <c r="Y210">
        <v>0.6</v>
      </c>
      <c r="Z210">
        <v>0</v>
      </c>
      <c r="AA210">
        <v>0</v>
      </c>
      <c r="AB210">
        <v>61.8</v>
      </c>
      <c r="AC210">
        <v>3.1</v>
      </c>
      <c r="AD210">
        <v>3.1</v>
      </c>
      <c r="AE210">
        <v>43.5</v>
      </c>
      <c r="AF210">
        <v>7211.5</v>
      </c>
      <c r="AG210">
        <v>100918.1</v>
      </c>
      <c r="AH210">
        <v>19794.3</v>
      </c>
      <c r="AI210">
        <v>15729.8</v>
      </c>
      <c r="AJ210">
        <v>27853.1</v>
      </c>
      <c r="AK210">
        <v>186690.9</v>
      </c>
      <c r="AL210">
        <v>229603.3</v>
      </c>
      <c r="AM210" t="s">
        <v>166</v>
      </c>
      <c r="AN210" t="s">
        <v>166</v>
      </c>
      <c r="AO210">
        <v>7211.5</v>
      </c>
      <c r="AP210">
        <v>228259.6</v>
      </c>
      <c r="AQ210">
        <v>228259.6</v>
      </c>
      <c r="AR210">
        <v>7290.3</v>
      </c>
      <c r="AS210">
        <v>14978.6</v>
      </c>
      <c r="AT210">
        <v>217719.3</v>
      </c>
      <c r="AU210">
        <v>36396.699999999997</v>
      </c>
      <c r="AV210">
        <v>44184.6</v>
      </c>
      <c r="AW210">
        <v>135467.29999999999</v>
      </c>
      <c r="AX210">
        <v>615176.6</v>
      </c>
      <c r="AY210">
        <v>620789.1</v>
      </c>
      <c r="AZ210" t="s">
        <v>166</v>
      </c>
      <c r="BA210" t="s">
        <v>166</v>
      </c>
      <c r="BB210">
        <v>14978.6</v>
      </c>
      <c r="BC210">
        <v>151710.1</v>
      </c>
      <c r="BD210">
        <v>151710.1</v>
      </c>
      <c r="BE210">
        <v>14552.6</v>
      </c>
      <c r="BF210">
        <v>92</v>
      </c>
      <c r="BG210">
        <v>4012.8</v>
      </c>
      <c r="BH210">
        <v>339.5</v>
      </c>
      <c r="BI210">
        <v>101.6</v>
      </c>
      <c r="BJ210">
        <v>363.8</v>
      </c>
      <c r="BK210">
        <v>666.7</v>
      </c>
      <c r="BL210">
        <v>549.29999999999995</v>
      </c>
      <c r="BM210" t="s">
        <v>166</v>
      </c>
      <c r="BN210" t="s">
        <v>166</v>
      </c>
      <c r="BO210">
        <v>92</v>
      </c>
      <c r="BP210">
        <v>536960.69999999995</v>
      </c>
      <c r="BQ210">
        <v>536960.69999999995</v>
      </c>
      <c r="BR210">
        <v>138.19999999999999</v>
      </c>
    </row>
    <row r="211" spans="1:70" x14ac:dyDescent="0.25">
      <c r="A211" t="s">
        <v>1119</v>
      </c>
      <c r="B211" t="s">
        <v>1110</v>
      </c>
      <c r="C211" s="87">
        <v>43684.036886574075</v>
      </c>
      <c r="D211">
        <v>10</v>
      </c>
      <c r="E211">
        <v>0</v>
      </c>
      <c r="F211">
        <v>486</v>
      </c>
      <c r="G211">
        <v>3</v>
      </c>
      <c r="H211">
        <v>38</v>
      </c>
      <c r="I211">
        <v>26</v>
      </c>
      <c r="J211">
        <v>6</v>
      </c>
      <c r="K211">
        <v>0</v>
      </c>
      <c r="L211">
        <v>0</v>
      </c>
      <c r="M211">
        <v>0</v>
      </c>
      <c r="N211">
        <v>0</v>
      </c>
      <c r="O211">
        <v>486</v>
      </c>
      <c r="P211">
        <v>22</v>
      </c>
      <c r="Q211">
        <v>22</v>
      </c>
      <c r="R211">
        <v>329</v>
      </c>
      <c r="S211">
        <v>48.6</v>
      </c>
      <c r="T211">
        <v>0.3</v>
      </c>
      <c r="U211">
        <v>3.8</v>
      </c>
      <c r="V211">
        <v>2.6</v>
      </c>
      <c r="W211">
        <v>0.6</v>
      </c>
      <c r="X211">
        <v>0</v>
      </c>
      <c r="Y211">
        <v>0</v>
      </c>
      <c r="Z211">
        <v>0</v>
      </c>
      <c r="AA211">
        <v>0</v>
      </c>
      <c r="AB211">
        <v>48.6</v>
      </c>
      <c r="AC211">
        <v>2.2000000000000002</v>
      </c>
      <c r="AD211">
        <v>2.2000000000000002</v>
      </c>
      <c r="AE211">
        <v>32.9</v>
      </c>
      <c r="AF211">
        <v>5589.3</v>
      </c>
      <c r="AG211">
        <v>99810.9</v>
      </c>
      <c r="AH211">
        <v>15591.3</v>
      </c>
      <c r="AI211">
        <v>18541.8</v>
      </c>
      <c r="AJ211">
        <v>41035.800000000003</v>
      </c>
      <c r="AK211" t="s">
        <v>166</v>
      </c>
      <c r="AL211" t="s">
        <v>166</v>
      </c>
      <c r="AM211" t="s">
        <v>166</v>
      </c>
      <c r="AN211" t="s">
        <v>166</v>
      </c>
      <c r="AO211">
        <v>5589.3</v>
      </c>
      <c r="AP211">
        <v>257540.2</v>
      </c>
      <c r="AQ211">
        <v>257540.2</v>
      </c>
      <c r="AR211">
        <v>5943</v>
      </c>
      <c r="AS211">
        <v>10453.799999999999</v>
      </c>
      <c r="AT211">
        <v>300148.59999999998</v>
      </c>
      <c r="AU211">
        <v>34160.6</v>
      </c>
      <c r="AV211">
        <v>48675.6</v>
      </c>
      <c r="AW211">
        <v>245599.3</v>
      </c>
      <c r="AX211" t="s">
        <v>166</v>
      </c>
      <c r="AY211" t="s">
        <v>166</v>
      </c>
      <c r="AZ211" t="s">
        <v>166</v>
      </c>
      <c r="BA211" t="s">
        <v>166</v>
      </c>
      <c r="BB211">
        <v>10453.799999999999</v>
      </c>
      <c r="BC211">
        <v>169891.3</v>
      </c>
      <c r="BD211">
        <v>169891.3</v>
      </c>
      <c r="BE211">
        <v>10283.200000000001</v>
      </c>
      <c r="BF211">
        <v>88.9</v>
      </c>
      <c r="BG211">
        <v>1034.3</v>
      </c>
      <c r="BH211">
        <v>345.4</v>
      </c>
      <c r="BI211">
        <v>139.9</v>
      </c>
      <c r="BJ211">
        <v>272.89999999999998</v>
      </c>
      <c r="BK211" t="s">
        <v>166</v>
      </c>
      <c r="BL211" t="s">
        <v>166</v>
      </c>
      <c r="BM211" t="s">
        <v>166</v>
      </c>
      <c r="BN211" t="s">
        <v>166</v>
      </c>
      <c r="BO211">
        <v>88.9</v>
      </c>
      <c r="BP211">
        <v>576626.9</v>
      </c>
      <c r="BQ211">
        <v>576626.9</v>
      </c>
      <c r="BR211">
        <v>140.69999999999999</v>
      </c>
    </row>
    <row r="212" spans="1:70" x14ac:dyDescent="0.25">
      <c r="A212" t="s">
        <v>1120</v>
      </c>
      <c r="B212" t="s">
        <v>1110</v>
      </c>
      <c r="C212" s="87">
        <v>43684.037881944445</v>
      </c>
      <c r="D212">
        <v>10</v>
      </c>
      <c r="E212">
        <v>0</v>
      </c>
      <c r="F212">
        <v>511</v>
      </c>
      <c r="G212">
        <v>8</v>
      </c>
      <c r="H212">
        <v>35</v>
      </c>
      <c r="I212">
        <v>32</v>
      </c>
      <c r="J212">
        <v>3</v>
      </c>
      <c r="K212">
        <v>3</v>
      </c>
      <c r="L212">
        <v>0</v>
      </c>
      <c r="M212">
        <v>0</v>
      </c>
      <c r="N212">
        <v>0</v>
      </c>
      <c r="O212">
        <v>511</v>
      </c>
      <c r="P212">
        <v>21</v>
      </c>
      <c r="Q212">
        <v>21</v>
      </c>
      <c r="R212">
        <v>380</v>
      </c>
      <c r="S212">
        <v>51.1</v>
      </c>
      <c r="T212">
        <v>0.8</v>
      </c>
      <c r="U212">
        <v>3.5</v>
      </c>
      <c r="V212">
        <v>3.2</v>
      </c>
      <c r="W212">
        <v>0.3</v>
      </c>
      <c r="X212">
        <v>0.3</v>
      </c>
      <c r="Y212">
        <v>0</v>
      </c>
      <c r="Z212">
        <v>0</v>
      </c>
      <c r="AA212">
        <v>0</v>
      </c>
      <c r="AB212">
        <v>51.1</v>
      </c>
      <c r="AC212">
        <v>2.1</v>
      </c>
      <c r="AD212">
        <v>2.1</v>
      </c>
      <c r="AE212">
        <v>38</v>
      </c>
      <c r="AF212">
        <v>6511.8</v>
      </c>
      <c r="AG212">
        <v>114234.3</v>
      </c>
      <c r="AH212">
        <v>22844.400000000001</v>
      </c>
      <c r="AI212">
        <v>17259.8</v>
      </c>
      <c r="AJ212">
        <v>29784.3</v>
      </c>
      <c r="AK212">
        <v>147026</v>
      </c>
      <c r="AL212" t="s">
        <v>166</v>
      </c>
      <c r="AM212" t="s">
        <v>166</v>
      </c>
      <c r="AN212" t="s">
        <v>166</v>
      </c>
      <c r="AO212">
        <v>6511.8</v>
      </c>
      <c r="AP212">
        <v>220463.6</v>
      </c>
      <c r="AQ212">
        <v>220463.6</v>
      </c>
      <c r="AR212">
        <v>6617.8</v>
      </c>
      <c r="AS212">
        <v>12731.2</v>
      </c>
      <c r="AT212">
        <v>300675.59999999998</v>
      </c>
      <c r="AU212">
        <v>32586.1</v>
      </c>
      <c r="AV212">
        <v>46205.9</v>
      </c>
      <c r="AW212">
        <v>144146.9</v>
      </c>
      <c r="AX212">
        <v>576334.9</v>
      </c>
      <c r="AY212" t="s">
        <v>166</v>
      </c>
      <c r="AZ212" t="s">
        <v>166</v>
      </c>
      <c r="BA212" t="s">
        <v>166</v>
      </c>
      <c r="BB212">
        <v>12731.2</v>
      </c>
      <c r="BC212">
        <v>166771.70000000001</v>
      </c>
      <c r="BD212">
        <v>166771.70000000001</v>
      </c>
      <c r="BE212">
        <v>11892.8</v>
      </c>
      <c r="BF212">
        <v>115.9</v>
      </c>
      <c r="BG212">
        <v>811.9</v>
      </c>
      <c r="BH212">
        <v>429</v>
      </c>
      <c r="BI212">
        <v>125.6</v>
      </c>
      <c r="BJ212">
        <v>890.3</v>
      </c>
      <c r="BK212">
        <v>821.9</v>
      </c>
      <c r="BL212" t="s">
        <v>166</v>
      </c>
      <c r="BM212" t="s">
        <v>166</v>
      </c>
      <c r="BN212" t="s">
        <v>166</v>
      </c>
      <c r="BO212">
        <v>115.9</v>
      </c>
      <c r="BP212">
        <v>521304.7</v>
      </c>
      <c r="BQ212">
        <v>521304.7</v>
      </c>
      <c r="BR212">
        <v>147.9</v>
      </c>
    </row>
    <row r="213" spans="1:70" x14ac:dyDescent="0.25">
      <c r="A213" t="s">
        <v>1121</v>
      </c>
      <c r="B213" t="s">
        <v>1110</v>
      </c>
      <c r="C213" s="87">
        <v>43684.038888888892</v>
      </c>
      <c r="D213">
        <v>10</v>
      </c>
      <c r="E213">
        <v>0</v>
      </c>
      <c r="F213">
        <v>668</v>
      </c>
      <c r="G213">
        <v>17</v>
      </c>
      <c r="H213">
        <v>33</v>
      </c>
      <c r="I213">
        <v>40</v>
      </c>
      <c r="J213">
        <v>14</v>
      </c>
      <c r="K213">
        <v>5</v>
      </c>
      <c r="L213">
        <v>3</v>
      </c>
      <c r="M213">
        <v>1</v>
      </c>
      <c r="N213">
        <v>0</v>
      </c>
      <c r="O213">
        <v>668</v>
      </c>
      <c r="P213">
        <v>41</v>
      </c>
      <c r="Q213">
        <v>41</v>
      </c>
      <c r="R213">
        <v>438</v>
      </c>
      <c r="S213">
        <v>66.8</v>
      </c>
      <c r="T213">
        <v>1.7</v>
      </c>
      <c r="U213">
        <v>3.3</v>
      </c>
      <c r="V213">
        <v>4</v>
      </c>
      <c r="W213">
        <v>1.4</v>
      </c>
      <c r="X213">
        <v>0.5</v>
      </c>
      <c r="Y213">
        <v>0.3</v>
      </c>
      <c r="Z213">
        <v>0.1</v>
      </c>
      <c r="AA213">
        <v>0</v>
      </c>
      <c r="AB213">
        <v>66.8</v>
      </c>
      <c r="AC213">
        <v>4.0999999999999996</v>
      </c>
      <c r="AD213">
        <v>4.0999999999999996</v>
      </c>
      <c r="AE213">
        <v>43.8</v>
      </c>
      <c r="AF213">
        <v>6832.3</v>
      </c>
      <c r="AG213">
        <v>93366.3</v>
      </c>
      <c r="AH213">
        <v>25546.3</v>
      </c>
      <c r="AI213">
        <v>15837</v>
      </c>
      <c r="AJ213">
        <v>35619.5</v>
      </c>
      <c r="AK213">
        <v>133045.9</v>
      </c>
      <c r="AL213">
        <v>190364.6</v>
      </c>
      <c r="AM213">
        <v>437202.8</v>
      </c>
      <c r="AN213" t="s">
        <v>166</v>
      </c>
      <c r="AO213">
        <v>6832.3</v>
      </c>
      <c r="AP213">
        <v>204362.3</v>
      </c>
      <c r="AQ213">
        <v>204362.3</v>
      </c>
      <c r="AR213">
        <v>7376</v>
      </c>
      <c r="AS213">
        <v>14433</v>
      </c>
      <c r="AT213">
        <v>335234.90000000002</v>
      </c>
      <c r="AU213">
        <v>37154.199999999997</v>
      </c>
      <c r="AV213">
        <v>42926.3</v>
      </c>
      <c r="AW213">
        <v>159494.79999999999</v>
      </c>
      <c r="AX213">
        <v>418761.1</v>
      </c>
      <c r="AY213">
        <v>378818.8</v>
      </c>
      <c r="AZ213">
        <v>1296343.5</v>
      </c>
      <c r="BA213" t="s">
        <v>166</v>
      </c>
      <c r="BB213">
        <v>14433</v>
      </c>
      <c r="BC213">
        <v>150123.70000000001</v>
      </c>
      <c r="BD213">
        <v>150123.70000000001</v>
      </c>
      <c r="BE213">
        <v>14390</v>
      </c>
      <c r="BF213">
        <v>88.3</v>
      </c>
      <c r="BG213">
        <v>1487.1</v>
      </c>
      <c r="BH213">
        <v>404.1</v>
      </c>
      <c r="BI213">
        <v>84.3</v>
      </c>
      <c r="BJ213">
        <v>539.20000000000005</v>
      </c>
      <c r="BK213">
        <v>1047.5</v>
      </c>
      <c r="BL213">
        <v>1489.4</v>
      </c>
      <c r="BM213">
        <v>5946.7</v>
      </c>
      <c r="BN213" t="s">
        <v>166</v>
      </c>
      <c r="BO213">
        <v>88.3</v>
      </c>
      <c r="BP213">
        <v>429054.5</v>
      </c>
      <c r="BQ213">
        <v>429054.5</v>
      </c>
      <c r="BR213">
        <v>136</v>
      </c>
    </row>
    <row r="214" spans="1:70" x14ac:dyDescent="0.25">
      <c r="A214" t="s">
        <v>1122</v>
      </c>
      <c r="B214" t="s">
        <v>1123</v>
      </c>
      <c r="C214" s="87">
        <v>43684.039907407408</v>
      </c>
      <c r="D214">
        <v>10</v>
      </c>
      <c r="E214">
        <v>0</v>
      </c>
      <c r="F214">
        <v>595</v>
      </c>
      <c r="G214">
        <v>6</v>
      </c>
      <c r="H214">
        <v>50</v>
      </c>
      <c r="I214">
        <v>32</v>
      </c>
      <c r="J214">
        <v>7</v>
      </c>
      <c r="K214">
        <v>6</v>
      </c>
      <c r="L214">
        <v>1</v>
      </c>
      <c r="M214">
        <v>2</v>
      </c>
      <c r="N214">
        <v>0</v>
      </c>
      <c r="O214">
        <v>595</v>
      </c>
      <c r="P214">
        <v>20</v>
      </c>
      <c r="Q214">
        <v>20</v>
      </c>
      <c r="R214">
        <v>434</v>
      </c>
      <c r="S214">
        <v>59.5</v>
      </c>
      <c r="T214">
        <v>0.6</v>
      </c>
      <c r="U214">
        <v>5</v>
      </c>
      <c r="V214">
        <v>3.2</v>
      </c>
      <c r="W214">
        <v>0.7</v>
      </c>
      <c r="X214">
        <v>0.6</v>
      </c>
      <c r="Y214">
        <v>0.1</v>
      </c>
      <c r="Z214">
        <v>0.2</v>
      </c>
      <c r="AA214">
        <v>0</v>
      </c>
      <c r="AB214">
        <v>59.5</v>
      </c>
      <c r="AC214">
        <v>2</v>
      </c>
      <c r="AD214">
        <v>2</v>
      </c>
      <c r="AE214">
        <v>43.4</v>
      </c>
      <c r="AF214">
        <v>6910.8</v>
      </c>
      <c r="AG214">
        <v>114172.3</v>
      </c>
      <c r="AH214">
        <v>20683.099999999999</v>
      </c>
      <c r="AI214">
        <v>13965.6</v>
      </c>
      <c r="AJ214">
        <v>39829.1</v>
      </c>
      <c r="AK214">
        <v>129685.6</v>
      </c>
      <c r="AL214">
        <v>177103.5</v>
      </c>
      <c r="AM214">
        <v>456165.9</v>
      </c>
      <c r="AN214" t="s">
        <v>166</v>
      </c>
      <c r="AO214">
        <v>6910.8</v>
      </c>
      <c r="AP214">
        <v>238143.4</v>
      </c>
      <c r="AQ214">
        <v>238143.4</v>
      </c>
      <c r="AR214">
        <v>7416.8</v>
      </c>
      <c r="AS214">
        <v>13783.5</v>
      </c>
      <c r="AT214">
        <v>409811.6</v>
      </c>
      <c r="AU214">
        <v>33092.6</v>
      </c>
      <c r="AV214">
        <v>35881.4</v>
      </c>
      <c r="AW214">
        <v>309378.3</v>
      </c>
      <c r="AX214">
        <v>461022.9</v>
      </c>
      <c r="AY214">
        <v>453027.1</v>
      </c>
      <c r="AZ214">
        <v>1699191.8</v>
      </c>
      <c r="BA214" t="s">
        <v>166</v>
      </c>
      <c r="BB214">
        <v>13783.5</v>
      </c>
      <c r="BC214">
        <v>152873.5</v>
      </c>
      <c r="BD214">
        <v>152873.5</v>
      </c>
      <c r="BE214">
        <v>14080.3</v>
      </c>
      <c r="BF214">
        <v>102.6</v>
      </c>
      <c r="BG214">
        <v>1464.3</v>
      </c>
      <c r="BH214">
        <v>483.7</v>
      </c>
      <c r="BI214">
        <v>110</v>
      </c>
      <c r="BJ214">
        <v>854.2</v>
      </c>
      <c r="BK214">
        <v>2821.5</v>
      </c>
      <c r="BL214">
        <v>8771.4</v>
      </c>
      <c r="BM214">
        <v>1413.9</v>
      </c>
      <c r="BN214" t="s">
        <v>166</v>
      </c>
      <c r="BO214">
        <v>102.6</v>
      </c>
      <c r="BP214">
        <v>548569.4</v>
      </c>
      <c r="BQ214">
        <v>548569.4</v>
      </c>
      <c r="BR214">
        <v>165.3</v>
      </c>
    </row>
    <row r="215" spans="1:70" x14ac:dyDescent="0.25">
      <c r="A215" t="s">
        <v>1124</v>
      </c>
      <c r="B215" t="s">
        <v>1123</v>
      </c>
      <c r="C215" s="87">
        <v>43684.040914351855</v>
      </c>
      <c r="D215">
        <v>10</v>
      </c>
      <c r="E215">
        <v>0.18</v>
      </c>
      <c r="F215">
        <v>546</v>
      </c>
      <c r="G215">
        <v>9</v>
      </c>
      <c r="H215">
        <v>37</v>
      </c>
      <c r="I215">
        <v>23</v>
      </c>
      <c r="J215">
        <v>11</v>
      </c>
      <c r="K215">
        <v>2</v>
      </c>
      <c r="L215">
        <v>1</v>
      </c>
      <c r="M215">
        <v>1</v>
      </c>
      <c r="N215">
        <v>0</v>
      </c>
      <c r="O215">
        <v>546</v>
      </c>
      <c r="P215">
        <v>25</v>
      </c>
      <c r="Q215">
        <v>25</v>
      </c>
      <c r="R215">
        <v>400</v>
      </c>
      <c r="S215">
        <v>54.6</v>
      </c>
      <c r="T215">
        <v>0.9</v>
      </c>
      <c r="U215">
        <v>3.7</v>
      </c>
      <c r="V215">
        <v>2.2999999999999998</v>
      </c>
      <c r="W215">
        <v>1.1000000000000001</v>
      </c>
      <c r="X215">
        <v>0.2</v>
      </c>
      <c r="Y215">
        <v>0.1</v>
      </c>
      <c r="Z215">
        <v>0.1</v>
      </c>
      <c r="AA215">
        <v>0</v>
      </c>
      <c r="AB215">
        <v>54.6</v>
      </c>
      <c r="AC215">
        <v>2.5</v>
      </c>
      <c r="AD215">
        <v>2.5</v>
      </c>
      <c r="AE215">
        <v>40</v>
      </c>
      <c r="AF215">
        <v>6272.9</v>
      </c>
      <c r="AG215">
        <v>93873.600000000006</v>
      </c>
      <c r="AH215">
        <v>16041.7</v>
      </c>
      <c r="AI215">
        <v>18260.8</v>
      </c>
      <c r="AJ215">
        <v>51515.6</v>
      </c>
      <c r="AK215">
        <v>121054.2</v>
      </c>
      <c r="AL215">
        <v>239270.6</v>
      </c>
      <c r="AM215">
        <v>685197.3</v>
      </c>
      <c r="AN215" t="s">
        <v>166</v>
      </c>
      <c r="AO215">
        <v>6272.9</v>
      </c>
      <c r="AP215">
        <v>224977.9</v>
      </c>
      <c r="AQ215">
        <v>224977.9</v>
      </c>
      <c r="AR215">
        <v>6549.8</v>
      </c>
      <c r="AS215">
        <v>12080.8</v>
      </c>
      <c r="AT215">
        <v>345136.2</v>
      </c>
      <c r="AU215">
        <v>33108.1</v>
      </c>
      <c r="AV215">
        <v>53717</v>
      </c>
      <c r="AW215">
        <v>156834.1</v>
      </c>
      <c r="AX215">
        <v>654633.9</v>
      </c>
      <c r="AY215">
        <v>420860.8</v>
      </c>
      <c r="AZ215">
        <v>2565623</v>
      </c>
      <c r="BA215" t="s">
        <v>166</v>
      </c>
      <c r="BB215">
        <v>12080.8</v>
      </c>
      <c r="BC215">
        <v>179430.1</v>
      </c>
      <c r="BD215">
        <v>179430.1</v>
      </c>
      <c r="BE215">
        <v>11615.2</v>
      </c>
      <c r="BF215">
        <v>117.6</v>
      </c>
      <c r="BG215">
        <v>3465.9</v>
      </c>
      <c r="BH215">
        <v>454.2</v>
      </c>
      <c r="BI215">
        <v>143.9</v>
      </c>
      <c r="BJ215">
        <v>292.39999999999998</v>
      </c>
      <c r="BK215">
        <v>310992.90000000002</v>
      </c>
      <c r="BL215">
        <v>15148.6</v>
      </c>
      <c r="BM215">
        <v>498456.4</v>
      </c>
      <c r="BN215" t="s">
        <v>166</v>
      </c>
      <c r="BO215">
        <v>117.6</v>
      </c>
      <c r="BP215">
        <v>459356.3</v>
      </c>
      <c r="BQ215">
        <v>459356.3</v>
      </c>
      <c r="BR215">
        <v>158.9</v>
      </c>
    </row>
    <row r="216" spans="1:70" x14ac:dyDescent="0.25">
      <c r="A216" t="s">
        <v>1125</v>
      </c>
      <c r="B216" t="s">
        <v>1123</v>
      </c>
      <c r="C216" s="87">
        <v>43684.041921296295</v>
      </c>
      <c r="D216">
        <v>10</v>
      </c>
      <c r="E216">
        <v>0.15</v>
      </c>
      <c r="F216">
        <v>668</v>
      </c>
      <c r="G216">
        <v>6</v>
      </c>
      <c r="H216">
        <v>57</v>
      </c>
      <c r="I216">
        <v>46</v>
      </c>
      <c r="J216">
        <v>7</v>
      </c>
      <c r="K216">
        <v>3</v>
      </c>
      <c r="L216">
        <v>2</v>
      </c>
      <c r="M216">
        <v>2</v>
      </c>
      <c r="N216">
        <v>1</v>
      </c>
      <c r="O216">
        <v>667</v>
      </c>
      <c r="P216">
        <v>27</v>
      </c>
      <c r="Q216">
        <v>27</v>
      </c>
      <c r="R216">
        <v>481</v>
      </c>
      <c r="S216">
        <v>66.81</v>
      </c>
      <c r="T216">
        <v>0.6</v>
      </c>
      <c r="U216">
        <v>5.7</v>
      </c>
      <c r="V216">
        <v>4.5999999999999996</v>
      </c>
      <c r="W216">
        <v>0.7</v>
      </c>
      <c r="X216">
        <v>0.3</v>
      </c>
      <c r="Y216">
        <v>0.2</v>
      </c>
      <c r="Z216">
        <v>0.2</v>
      </c>
      <c r="AA216">
        <v>0.1</v>
      </c>
      <c r="AB216">
        <v>66.709999999999994</v>
      </c>
      <c r="AC216">
        <v>2.7</v>
      </c>
      <c r="AD216">
        <v>2.7</v>
      </c>
      <c r="AE216">
        <v>48.1</v>
      </c>
      <c r="AF216">
        <v>7078.8</v>
      </c>
      <c r="AG216">
        <v>93972.5</v>
      </c>
      <c r="AH216">
        <v>18587.8</v>
      </c>
      <c r="AI216">
        <v>17377.3</v>
      </c>
      <c r="AJ216">
        <v>31031.3</v>
      </c>
      <c r="AK216">
        <v>131824.6</v>
      </c>
      <c r="AL216">
        <v>262049.9</v>
      </c>
      <c r="AM216">
        <v>662177.9</v>
      </c>
      <c r="AN216">
        <v>1192935.6000000001</v>
      </c>
      <c r="AO216">
        <v>7069.5</v>
      </c>
      <c r="AP216">
        <v>212299.1</v>
      </c>
      <c r="AQ216">
        <v>212299.1</v>
      </c>
      <c r="AR216">
        <v>7624.8</v>
      </c>
      <c r="AS216">
        <v>13099.5</v>
      </c>
      <c r="AT216">
        <v>514426.2</v>
      </c>
      <c r="AU216">
        <v>32454.6</v>
      </c>
      <c r="AV216">
        <v>41255.199999999997</v>
      </c>
      <c r="AW216">
        <v>226006.8</v>
      </c>
      <c r="AX216">
        <v>723057.2</v>
      </c>
      <c r="AY216">
        <v>847248.8</v>
      </c>
      <c r="AZ216">
        <v>2360653.5</v>
      </c>
      <c r="BA216">
        <v>5619911</v>
      </c>
      <c r="BB216">
        <v>13088</v>
      </c>
      <c r="BC216">
        <v>142816.1</v>
      </c>
      <c r="BD216">
        <v>142816.1</v>
      </c>
      <c r="BE216">
        <v>13742.2</v>
      </c>
      <c r="BF216">
        <v>116.7</v>
      </c>
      <c r="BG216">
        <v>577.20000000000005</v>
      </c>
      <c r="BH216">
        <v>382.2</v>
      </c>
      <c r="BI216">
        <v>181.1</v>
      </c>
      <c r="BJ216">
        <v>116.2</v>
      </c>
      <c r="BK216">
        <v>414.6</v>
      </c>
      <c r="BL216">
        <v>1369.6</v>
      </c>
      <c r="BM216">
        <v>2306.8000000000002</v>
      </c>
      <c r="BN216">
        <v>254.9</v>
      </c>
      <c r="BO216">
        <v>116.5</v>
      </c>
      <c r="BP216">
        <v>511512.3</v>
      </c>
      <c r="BQ216">
        <v>511512.3</v>
      </c>
      <c r="BR216">
        <v>173.7</v>
      </c>
    </row>
    <row r="217" spans="1:70" x14ac:dyDescent="0.25">
      <c r="A217" t="s">
        <v>1126</v>
      </c>
      <c r="B217" t="s">
        <v>1123</v>
      </c>
      <c r="C217" s="87">
        <v>43684.042916666665</v>
      </c>
      <c r="D217">
        <v>10</v>
      </c>
      <c r="E217">
        <v>0.53</v>
      </c>
      <c r="F217">
        <v>376</v>
      </c>
      <c r="G217">
        <v>4</v>
      </c>
      <c r="H217">
        <v>25</v>
      </c>
      <c r="I217">
        <v>28</v>
      </c>
      <c r="J217">
        <v>12</v>
      </c>
      <c r="K217">
        <v>2</v>
      </c>
      <c r="L217">
        <v>3</v>
      </c>
      <c r="M217">
        <v>0</v>
      </c>
      <c r="N217">
        <v>0</v>
      </c>
      <c r="O217">
        <v>376</v>
      </c>
      <c r="P217">
        <v>17</v>
      </c>
      <c r="Q217">
        <v>17</v>
      </c>
      <c r="R217">
        <v>285</v>
      </c>
      <c r="S217">
        <v>37.6</v>
      </c>
      <c r="T217">
        <v>0.4</v>
      </c>
      <c r="U217">
        <v>2.5</v>
      </c>
      <c r="V217">
        <v>2.8</v>
      </c>
      <c r="W217">
        <v>1.2</v>
      </c>
      <c r="X217">
        <v>0.2</v>
      </c>
      <c r="Y217">
        <v>0.3</v>
      </c>
      <c r="Z217">
        <v>0</v>
      </c>
      <c r="AA217">
        <v>0</v>
      </c>
      <c r="AB217">
        <v>37.6</v>
      </c>
      <c r="AC217">
        <v>1.7</v>
      </c>
      <c r="AD217">
        <v>1.7</v>
      </c>
      <c r="AE217">
        <v>28.5</v>
      </c>
      <c r="AF217">
        <v>6431.5</v>
      </c>
      <c r="AG217">
        <v>120721.5</v>
      </c>
      <c r="AH217">
        <v>16455.900000000001</v>
      </c>
      <c r="AI217">
        <v>19017.400000000001</v>
      </c>
      <c r="AJ217">
        <v>34239.9</v>
      </c>
      <c r="AK217">
        <v>150070.70000000001</v>
      </c>
      <c r="AL217">
        <v>172809.2</v>
      </c>
      <c r="AM217" t="s">
        <v>166</v>
      </c>
      <c r="AN217" t="s">
        <v>166</v>
      </c>
      <c r="AO217">
        <v>6431.5</v>
      </c>
      <c r="AP217">
        <v>246680.5</v>
      </c>
      <c r="AQ217">
        <v>246680.5</v>
      </c>
      <c r="AR217">
        <v>6600.3</v>
      </c>
      <c r="AS217">
        <v>12363.2</v>
      </c>
      <c r="AT217">
        <v>245532.7</v>
      </c>
      <c r="AU217">
        <v>32976</v>
      </c>
      <c r="AV217">
        <v>37319.300000000003</v>
      </c>
      <c r="AW217">
        <v>148119.5</v>
      </c>
      <c r="AX217">
        <v>481939.9</v>
      </c>
      <c r="AY217">
        <v>359598.1</v>
      </c>
      <c r="AZ217" t="s">
        <v>166</v>
      </c>
      <c r="BA217" t="s">
        <v>166</v>
      </c>
      <c r="BB217">
        <v>12363.2</v>
      </c>
      <c r="BC217">
        <v>198777.2</v>
      </c>
      <c r="BD217">
        <v>198777.2</v>
      </c>
      <c r="BE217">
        <v>12335.7</v>
      </c>
      <c r="BF217">
        <v>132.19999999999999</v>
      </c>
      <c r="BG217">
        <v>747.5</v>
      </c>
      <c r="BH217">
        <v>471.3</v>
      </c>
      <c r="BI217">
        <v>146.1</v>
      </c>
      <c r="BJ217">
        <v>491.7</v>
      </c>
      <c r="BK217">
        <v>336.6</v>
      </c>
      <c r="BL217">
        <v>994.3</v>
      </c>
      <c r="BM217" t="s">
        <v>166</v>
      </c>
      <c r="BN217" t="s">
        <v>166</v>
      </c>
      <c r="BO217">
        <v>132.19999999999999</v>
      </c>
      <c r="BP217">
        <v>555931.80000000005</v>
      </c>
      <c r="BQ217">
        <v>555931.80000000005</v>
      </c>
      <c r="BR217">
        <v>157.80000000000001</v>
      </c>
    </row>
    <row r="218" spans="1:70" x14ac:dyDescent="0.25">
      <c r="A218" t="s">
        <v>1127</v>
      </c>
      <c r="B218" t="s">
        <v>1123</v>
      </c>
      <c r="C218" s="87">
        <v>43684.043912037036</v>
      </c>
      <c r="D218">
        <v>10</v>
      </c>
      <c r="E218">
        <v>0</v>
      </c>
      <c r="F218">
        <v>529</v>
      </c>
      <c r="G218">
        <v>14</v>
      </c>
      <c r="H218">
        <v>29</v>
      </c>
      <c r="I218">
        <v>22</v>
      </c>
      <c r="J218">
        <v>6</v>
      </c>
      <c r="K218">
        <v>7</v>
      </c>
      <c r="L218">
        <v>5</v>
      </c>
      <c r="M218">
        <v>0</v>
      </c>
      <c r="N218">
        <v>0</v>
      </c>
      <c r="O218">
        <v>529</v>
      </c>
      <c r="P218">
        <v>34</v>
      </c>
      <c r="Q218">
        <v>34</v>
      </c>
      <c r="R218">
        <v>367</v>
      </c>
      <c r="S218">
        <v>52.9</v>
      </c>
      <c r="T218">
        <v>1.4</v>
      </c>
      <c r="U218">
        <v>2.9</v>
      </c>
      <c r="V218">
        <v>2.2000000000000002</v>
      </c>
      <c r="W218">
        <v>0.6</v>
      </c>
      <c r="X218">
        <v>0.7</v>
      </c>
      <c r="Y218">
        <v>0.5</v>
      </c>
      <c r="Z218">
        <v>0</v>
      </c>
      <c r="AA218">
        <v>0</v>
      </c>
      <c r="AB218">
        <v>52.9</v>
      </c>
      <c r="AC218">
        <v>3.4</v>
      </c>
      <c r="AD218">
        <v>3.4</v>
      </c>
      <c r="AE218">
        <v>36.700000000000003</v>
      </c>
      <c r="AF218">
        <v>7119.5</v>
      </c>
      <c r="AG218">
        <v>131288.20000000001</v>
      </c>
      <c r="AH218">
        <v>19306.8</v>
      </c>
      <c r="AI218">
        <v>17158.900000000001</v>
      </c>
      <c r="AJ218">
        <v>46289.4</v>
      </c>
      <c r="AK218">
        <v>145919.5</v>
      </c>
      <c r="AL218">
        <v>262036.2</v>
      </c>
      <c r="AM218" t="s">
        <v>166</v>
      </c>
      <c r="AN218" t="s">
        <v>166</v>
      </c>
      <c r="AO218">
        <v>7119.5</v>
      </c>
      <c r="AP218">
        <v>212409.7</v>
      </c>
      <c r="AQ218">
        <v>212409.7</v>
      </c>
      <c r="AR218">
        <v>7244.9</v>
      </c>
      <c r="AS218">
        <v>13324.8</v>
      </c>
      <c r="AT218">
        <v>292994.59999999998</v>
      </c>
      <c r="AU218">
        <v>28424.6</v>
      </c>
      <c r="AV218">
        <v>35322.5</v>
      </c>
      <c r="AW218">
        <v>156524</v>
      </c>
      <c r="AX218">
        <v>412458.9</v>
      </c>
      <c r="AY218">
        <v>403236</v>
      </c>
      <c r="AZ218" t="s">
        <v>166</v>
      </c>
      <c r="BA218" t="s">
        <v>166</v>
      </c>
      <c r="BB218">
        <v>13324.8</v>
      </c>
      <c r="BC218">
        <v>141745.70000000001</v>
      </c>
      <c r="BD218">
        <v>141745.70000000001</v>
      </c>
      <c r="BE218">
        <v>11992.4</v>
      </c>
      <c r="BF218">
        <v>123.2</v>
      </c>
      <c r="BG218">
        <v>1161.8</v>
      </c>
      <c r="BH218">
        <v>419.6</v>
      </c>
      <c r="BI218">
        <v>90.8</v>
      </c>
      <c r="BJ218">
        <v>261.60000000000002</v>
      </c>
      <c r="BK218">
        <v>1482</v>
      </c>
      <c r="BL218">
        <v>14674.1</v>
      </c>
      <c r="BM218" t="s">
        <v>166</v>
      </c>
      <c r="BN218" t="s">
        <v>166</v>
      </c>
      <c r="BO218">
        <v>123.2</v>
      </c>
      <c r="BP218">
        <v>464843.9</v>
      </c>
      <c r="BQ218">
        <v>464843.9</v>
      </c>
      <c r="BR218">
        <v>156.69999999999999</v>
      </c>
    </row>
    <row r="219" spans="1:70" x14ac:dyDescent="0.25">
      <c r="A219" t="s">
        <v>1128</v>
      </c>
      <c r="B219" t="s">
        <v>1123</v>
      </c>
      <c r="C219" s="87">
        <v>43684.044907407406</v>
      </c>
      <c r="D219">
        <v>10</v>
      </c>
      <c r="E219">
        <v>0.19</v>
      </c>
      <c r="F219">
        <v>512</v>
      </c>
      <c r="G219">
        <v>3</v>
      </c>
      <c r="H219">
        <v>41</v>
      </c>
      <c r="I219">
        <v>29</v>
      </c>
      <c r="J219">
        <v>7</v>
      </c>
      <c r="K219">
        <v>2</v>
      </c>
      <c r="L219">
        <v>0</v>
      </c>
      <c r="M219">
        <v>0</v>
      </c>
      <c r="N219">
        <v>0</v>
      </c>
      <c r="O219">
        <v>512</v>
      </c>
      <c r="P219">
        <v>23</v>
      </c>
      <c r="Q219">
        <v>23</v>
      </c>
      <c r="R219">
        <v>361</v>
      </c>
      <c r="S219">
        <v>51.2</v>
      </c>
      <c r="T219">
        <v>0.3</v>
      </c>
      <c r="U219">
        <v>4.0999999999999996</v>
      </c>
      <c r="V219">
        <v>2.9</v>
      </c>
      <c r="W219">
        <v>0.7</v>
      </c>
      <c r="X219">
        <v>0.2</v>
      </c>
      <c r="Y219">
        <v>0</v>
      </c>
      <c r="Z219">
        <v>0</v>
      </c>
      <c r="AA219">
        <v>0</v>
      </c>
      <c r="AB219">
        <v>51.2</v>
      </c>
      <c r="AC219">
        <v>2.2999999999999998</v>
      </c>
      <c r="AD219">
        <v>2.2999999999999998</v>
      </c>
      <c r="AE219">
        <v>36.1</v>
      </c>
      <c r="AF219">
        <v>6206.4</v>
      </c>
      <c r="AG219">
        <v>120804.6</v>
      </c>
      <c r="AH219">
        <v>16715.400000000001</v>
      </c>
      <c r="AI219">
        <v>17599.7</v>
      </c>
      <c r="AJ219">
        <v>43648</v>
      </c>
      <c r="AK219">
        <v>140687.1</v>
      </c>
      <c r="AL219" t="s">
        <v>166</v>
      </c>
      <c r="AM219" t="s">
        <v>166</v>
      </c>
      <c r="AN219" t="s">
        <v>166</v>
      </c>
      <c r="AO219">
        <v>6206.4</v>
      </c>
      <c r="AP219">
        <v>232046.6</v>
      </c>
      <c r="AQ219">
        <v>232046.6</v>
      </c>
      <c r="AR219">
        <v>6192.4</v>
      </c>
      <c r="AS219">
        <v>11705.8</v>
      </c>
      <c r="AT219">
        <v>364208.7</v>
      </c>
      <c r="AU219">
        <v>30039.4</v>
      </c>
      <c r="AV219">
        <v>36220.199999999997</v>
      </c>
      <c r="AW219">
        <v>170344.1</v>
      </c>
      <c r="AX219">
        <v>930712.8</v>
      </c>
      <c r="AY219" t="s">
        <v>166</v>
      </c>
      <c r="AZ219" t="s">
        <v>166</v>
      </c>
      <c r="BA219" t="s">
        <v>166</v>
      </c>
      <c r="BB219">
        <v>11705.8</v>
      </c>
      <c r="BC219">
        <v>161411.29999999999</v>
      </c>
      <c r="BD219">
        <v>161411.29999999999</v>
      </c>
      <c r="BE219">
        <v>10616</v>
      </c>
      <c r="BF219">
        <v>107.3</v>
      </c>
      <c r="BG219">
        <v>1871.3</v>
      </c>
      <c r="BH219">
        <v>423.1</v>
      </c>
      <c r="BI219">
        <v>116.8</v>
      </c>
      <c r="BJ219">
        <v>248.1</v>
      </c>
      <c r="BK219">
        <v>848.8</v>
      </c>
      <c r="BL219" t="s">
        <v>166</v>
      </c>
      <c r="BM219" t="s">
        <v>166</v>
      </c>
      <c r="BN219" t="s">
        <v>166</v>
      </c>
      <c r="BO219">
        <v>107.3</v>
      </c>
      <c r="BP219">
        <v>543774.4</v>
      </c>
      <c r="BQ219">
        <v>543774.4</v>
      </c>
      <c r="BR219">
        <v>162.5</v>
      </c>
    </row>
    <row r="220" spans="1:70" x14ac:dyDescent="0.25">
      <c r="A220" t="s">
        <v>1129</v>
      </c>
      <c r="B220" t="s">
        <v>1123</v>
      </c>
      <c r="C220" s="87">
        <v>43684.045914351853</v>
      </c>
      <c r="D220">
        <v>10</v>
      </c>
      <c r="E220">
        <v>0.23</v>
      </c>
      <c r="F220">
        <v>427</v>
      </c>
      <c r="G220">
        <v>10</v>
      </c>
      <c r="H220">
        <v>26</v>
      </c>
      <c r="I220">
        <v>18</v>
      </c>
      <c r="J220">
        <v>4</v>
      </c>
      <c r="K220">
        <v>4</v>
      </c>
      <c r="L220">
        <v>2</v>
      </c>
      <c r="M220">
        <v>1</v>
      </c>
      <c r="N220">
        <v>0</v>
      </c>
      <c r="O220">
        <v>427</v>
      </c>
      <c r="P220">
        <v>21</v>
      </c>
      <c r="Q220">
        <v>21</v>
      </c>
      <c r="R220">
        <v>306</v>
      </c>
      <c r="S220">
        <v>42.7</v>
      </c>
      <c r="T220">
        <v>1</v>
      </c>
      <c r="U220">
        <v>2.6</v>
      </c>
      <c r="V220">
        <v>1.8</v>
      </c>
      <c r="W220">
        <v>0.4</v>
      </c>
      <c r="X220">
        <v>0.4</v>
      </c>
      <c r="Y220">
        <v>0.2</v>
      </c>
      <c r="Z220">
        <v>0.1</v>
      </c>
      <c r="AA220">
        <v>0</v>
      </c>
      <c r="AB220">
        <v>42.7</v>
      </c>
      <c r="AC220">
        <v>2.1</v>
      </c>
      <c r="AD220">
        <v>2.1</v>
      </c>
      <c r="AE220">
        <v>30.6</v>
      </c>
      <c r="AF220">
        <v>6384.7</v>
      </c>
      <c r="AG220">
        <v>127735.6</v>
      </c>
      <c r="AH220">
        <v>17618.8</v>
      </c>
      <c r="AI220">
        <v>16870.400000000001</v>
      </c>
      <c r="AJ220">
        <v>35146.400000000001</v>
      </c>
      <c r="AK220">
        <v>141434.20000000001</v>
      </c>
      <c r="AL220">
        <v>192483.8</v>
      </c>
      <c r="AM220">
        <v>663850.30000000005</v>
      </c>
      <c r="AN220" t="s">
        <v>166</v>
      </c>
      <c r="AO220">
        <v>6384.7</v>
      </c>
      <c r="AP220">
        <v>206799</v>
      </c>
      <c r="AQ220">
        <v>206799</v>
      </c>
      <c r="AR220">
        <v>6040.5</v>
      </c>
      <c r="AS220">
        <v>12685.1</v>
      </c>
      <c r="AT220">
        <v>309014.90000000002</v>
      </c>
      <c r="AU220">
        <v>24370.9</v>
      </c>
      <c r="AV220">
        <v>41630.300000000003</v>
      </c>
      <c r="AW220">
        <v>170194.5</v>
      </c>
      <c r="AX220">
        <v>650199.1</v>
      </c>
      <c r="AY220">
        <v>890666</v>
      </c>
      <c r="AZ220">
        <v>2336035.7999999998</v>
      </c>
      <c r="BA220" t="s">
        <v>166</v>
      </c>
      <c r="BB220">
        <v>12685.1</v>
      </c>
      <c r="BC220">
        <v>138726.79999999999</v>
      </c>
      <c r="BD220">
        <v>138726.79999999999</v>
      </c>
      <c r="BE220">
        <v>10824.4</v>
      </c>
      <c r="BF220">
        <v>122.9</v>
      </c>
      <c r="BG220">
        <v>3225.4</v>
      </c>
      <c r="BH220">
        <v>552.20000000000005</v>
      </c>
      <c r="BI220">
        <v>11.8</v>
      </c>
      <c r="BJ220">
        <v>681</v>
      </c>
      <c r="BK220">
        <v>1652.1</v>
      </c>
      <c r="BL220">
        <v>2275.1</v>
      </c>
      <c r="BM220">
        <v>9974.6</v>
      </c>
      <c r="BN220" t="s">
        <v>166</v>
      </c>
      <c r="BO220">
        <v>122.9</v>
      </c>
      <c r="BP220">
        <v>418231.4</v>
      </c>
      <c r="BQ220">
        <v>418231.4</v>
      </c>
      <c r="BR220">
        <v>166.1</v>
      </c>
    </row>
    <row r="221" spans="1:70" x14ac:dyDescent="0.25">
      <c r="A221" t="s">
        <v>1130</v>
      </c>
      <c r="B221" t="s">
        <v>1123</v>
      </c>
      <c r="C221" s="87">
        <v>43684.0469212963</v>
      </c>
      <c r="D221">
        <v>10</v>
      </c>
      <c r="E221">
        <v>0</v>
      </c>
      <c r="F221">
        <v>581</v>
      </c>
      <c r="G221">
        <v>10</v>
      </c>
      <c r="H221">
        <v>45</v>
      </c>
      <c r="I221">
        <v>35</v>
      </c>
      <c r="J221">
        <v>7</v>
      </c>
      <c r="K221">
        <v>2</v>
      </c>
      <c r="L221">
        <v>2</v>
      </c>
      <c r="M221">
        <v>1</v>
      </c>
      <c r="N221">
        <v>1</v>
      </c>
      <c r="O221">
        <v>580</v>
      </c>
      <c r="P221">
        <v>24</v>
      </c>
      <c r="Q221">
        <v>24</v>
      </c>
      <c r="R221">
        <v>411</v>
      </c>
      <c r="S221">
        <v>58.1</v>
      </c>
      <c r="T221">
        <v>1</v>
      </c>
      <c r="U221">
        <v>4.5</v>
      </c>
      <c r="V221">
        <v>3.5</v>
      </c>
      <c r="W221">
        <v>0.7</v>
      </c>
      <c r="X221">
        <v>0.2</v>
      </c>
      <c r="Y221">
        <v>0.2</v>
      </c>
      <c r="Z221">
        <v>0.1</v>
      </c>
      <c r="AA221">
        <v>0.1</v>
      </c>
      <c r="AB221">
        <v>58</v>
      </c>
      <c r="AC221">
        <v>2.4</v>
      </c>
      <c r="AD221">
        <v>2.4</v>
      </c>
      <c r="AE221">
        <v>41.1</v>
      </c>
      <c r="AF221">
        <v>6786.5</v>
      </c>
      <c r="AG221">
        <v>88915.9</v>
      </c>
      <c r="AH221">
        <v>22639.8</v>
      </c>
      <c r="AI221">
        <v>15578.8</v>
      </c>
      <c r="AJ221">
        <v>38949.1</v>
      </c>
      <c r="AK221">
        <v>140998.20000000001</v>
      </c>
      <c r="AL221">
        <v>214721.3</v>
      </c>
      <c r="AM221">
        <v>420531.20000000001</v>
      </c>
      <c r="AN221">
        <v>1500888.8</v>
      </c>
      <c r="AO221">
        <v>6751.9</v>
      </c>
      <c r="AP221">
        <v>197560.1</v>
      </c>
      <c r="AQ221">
        <v>197560.1</v>
      </c>
      <c r="AR221">
        <v>7107.7</v>
      </c>
      <c r="AS221">
        <v>14000.5</v>
      </c>
      <c r="AT221">
        <v>305004.5</v>
      </c>
      <c r="AU221">
        <v>38578.699999999997</v>
      </c>
      <c r="AV221">
        <v>49050.6</v>
      </c>
      <c r="AW221">
        <v>165662.29999999999</v>
      </c>
      <c r="AX221">
        <v>517095.8</v>
      </c>
      <c r="AY221">
        <v>534225.4</v>
      </c>
      <c r="AZ221">
        <v>2475286.5</v>
      </c>
      <c r="BA221">
        <v>3485194.5</v>
      </c>
      <c r="BB221">
        <v>13994.9</v>
      </c>
      <c r="BC221">
        <v>139547.29999999999</v>
      </c>
      <c r="BD221">
        <v>139547.29999999999</v>
      </c>
      <c r="BE221">
        <v>13468.2</v>
      </c>
      <c r="BF221">
        <v>106</v>
      </c>
      <c r="BG221">
        <v>1482.6</v>
      </c>
      <c r="BH221">
        <v>348.2</v>
      </c>
      <c r="BI221">
        <v>141</v>
      </c>
      <c r="BJ221">
        <v>959.5</v>
      </c>
      <c r="BK221">
        <v>4885.7</v>
      </c>
      <c r="BL221">
        <v>8595.4</v>
      </c>
      <c r="BM221">
        <v>73266.399999999994</v>
      </c>
      <c r="BN221">
        <v>7205.7</v>
      </c>
      <c r="BO221">
        <v>105.6</v>
      </c>
      <c r="BP221">
        <v>388771.9</v>
      </c>
      <c r="BQ221">
        <v>388771.9</v>
      </c>
      <c r="BR221">
        <v>160</v>
      </c>
    </row>
    <row r="222" spans="1:70" x14ac:dyDescent="0.25">
      <c r="A222" t="s">
        <v>1131</v>
      </c>
      <c r="B222" t="s">
        <v>1123</v>
      </c>
      <c r="C222" s="87">
        <v>43684.04792824074</v>
      </c>
      <c r="D222">
        <v>10</v>
      </c>
      <c r="E222">
        <v>0</v>
      </c>
      <c r="F222">
        <v>588</v>
      </c>
      <c r="G222">
        <v>4</v>
      </c>
      <c r="H222">
        <v>32</v>
      </c>
      <c r="I222">
        <v>30</v>
      </c>
      <c r="J222">
        <v>4</v>
      </c>
      <c r="K222">
        <v>0</v>
      </c>
      <c r="L222">
        <v>0</v>
      </c>
      <c r="M222">
        <v>1</v>
      </c>
      <c r="N222">
        <v>0</v>
      </c>
      <c r="O222">
        <v>588</v>
      </c>
      <c r="P222">
        <v>33</v>
      </c>
      <c r="Q222">
        <v>33</v>
      </c>
      <c r="R222">
        <v>384</v>
      </c>
      <c r="S222">
        <v>58.8</v>
      </c>
      <c r="T222">
        <v>0.4</v>
      </c>
      <c r="U222">
        <v>3.2</v>
      </c>
      <c r="V222">
        <v>3</v>
      </c>
      <c r="W222">
        <v>0.4</v>
      </c>
      <c r="X222">
        <v>0</v>
      </c>
      <c r="Y222">
        <v>0</v>
      </c>
      <c r="Z222">
        <v>0.1</v>
      </c>
      <c r="AA222">
        <v>0</v>
      </c>
      <c r="AB222">
        <v>58.8</v>
      </c>
      <c r="AC222">
        <v>3.3</v>
      </c>
      <c r="AD222">
        <v>3.3</v>
      </c>
      <c r="AE222">
        <v>38.4</v>
      </c>
      <c r="AF222">
        <v>6160.5</v>
      </c>
      <c r="AG222">
        <v>93058.6</v>
      </c>
      <c r="AH222">
        <v>9758.5</v>
      </c>
      <c r="AI222">
        <v>16629.099999999999</v>
      </c>
      <c r="AJ222">
        <v>39494.9</v>
      </c>
      <c r="AK222" t="s">
        <v>166</v>
      </c>
      <c r="AL222" t="s">
        <v>166</v>
      </c>
      <c r="AM222">
        <v>587696.5</v>
      </c>
      <c r="AN222" t="s">
        <v>166</v>
      </c>
      <c r="AO222">
        <v>6160.5</v>
      </c>
      <c r="AP222">
        <v>186385.1</v>
      </c>
      <c r="AQ222">
        <v>186385.1</v>
      </c>
      <c r="AR222">
        <v>6216.6</v>
      </c>
      <c r="AS222">
        <v>12567.9</v>
      </c>
      <c r="AT222">
        <v>251418</v>
      </c>
      <c r="AU222">
        <v>28273.5</v>
      </c>
      <c r="AV222">
        <v>41444.1</v>
      </c>
      <c r="AW222">
        <v>147316.70000000001</v>
      </c>
      <c r="AX222" t="s">
        <v>166</v>
      </c>
      <c r="AY222" t="s">
        <v>166</v>
      </c>
      <c r="AZ222">
        <v>1850724.6</v>
      </c>
      <c r="BA222" t="s">
        <v>166</v>
      </c>
      <c r="BB222">
        <v>12567.9</v>
      </c>
      <c r="BC222">
        <v>128203.9</v>
      </c>
      <c r="BD222">
        <v>128203.9</v>
      </c>
      <c r="BE222">
        <v>11549.6</v>
      </c>
      <c r="BF222">
        <v>79.7</v>
      </c>
      <c r="BG222">
        <v>5740.4</v>
      </c>
      <c r="BH222">
        <v>331.8</v>
      </c>
      <c r="BI222">
        <v>47.9</v>
      </c>
      <c r="BJ222">
        <v>389</v>
      </c>
      <c r="BK222" t="s">
        <v>166</v>
      </c>
      <c r="BL222" t="s">
        <v>166</v>
      </c>
      <c r="BM222">
        <v>29524.2</v>
      </c>
      <c r="BN222" t="s">
        <v>166</v>
      </c>
      <c r="BO222">
        <v>79.7</v>
      </c>
      <c r="BP222">
        <v>436492.5</v>
      </c>
      <c r="BQ222">
        <v>436492.5</v>
      </c>
      <c r="BR222">
        <v>152.1</v>
      </c>
    </row>
    <row r="223" spans="1:70" x14ac:dyDescent="0.25">
      <c r="A223" t="s">
        <v>1132</v>
      </c>
      <c r="B223" t="s">
        <v>1123</v>
      </c>
      <c r="C223" s="87">
        <v>43684.048935185187</v>
      </c>
      <c r="D223">
        <v>10</v>
      </c>
      <c r="E223">
        <v>0</v>
      </c>
      <c r="F223">
        <v>639</v>
      </c>
      <c r="G223">
        <v>9</v>
      </c>
      <c r="H223">
        <v>59</v>
      </c>
      <c r="I223">
        <v>43</v>
      </c>
      <c r="J223">
        <v>14</v>
      </c>
      <c r="K223">
        <v>0</v>
      </c>
      <c r="L223">
        <v>0</v>
      </c>
      <c r="M223">
        <v>0</v>
      </c>
      <c r="N223">
        <v>0</v>
      </c>
      <c r="O223">
        <v>639</v>
      </c>
      <c r="P223">
        <v>30</v>
      </c>
      <c r="Q223">
        <v>30</v>
      </c>
      <c r="R223">
        <v>461</v>
      </c>
      <c r="S223">
        <v>63.9</v>
      </c>
      <c r="T223">
        <v>0.9</v>
      </c>
      <c r="U223">
        <v>5.9</v>
      </c>
      <c r="V223">
        <v>4.3</v>
      </c>
      <c r="W223">
        <v>1.4</v>
      </c>
      <c r="X223">
        <v>0</v>
      </c>
      <c r="Y223">
        <v>0</v>
      </c>
      <c r="Z223">
        <v>0</v>
      </c>
      <c r="AA223">
        <v>0</v>
      </c>
      <c r="AB223">
        <v>63.9</v>
      </c>
      <c r="AC223">
        <v>3</v>
      </c>
      <c r="AD223">
        <v>3</v>
      </c>
      <c r="AE223">
        <v>46.1</v>
      </c>
      <c r="AF223">
        <v>7157.6</v>
      </c>
      <c r="AG223">
        <v>89107.8</v>
      </c>
      <c r="AH223">
        <v>17487.2</v>
      </c>
      <c r="AI223">
        <v>16772.599999999999</v>
      </c>
      <c r="AJ223">
        <v>39089</v>
      </c>
      <c r="AK223" t="s">
        <v>166</v>
      </c>
      <c r="AL223" t="s">
        <v>166</v>
      </c>
      <c r="AM223" t="s">
        <v>166</v>
      </c>
      <c r="AN223" t="s">
        <v>166</v>
      </c>
      <c r="AO223">
        <v>7157.6</v>
      </c>
      <c r="AP223">
        <v>197416.6</v>
      </c>
      <c r="AQ223">
        <v>197416.6</v>
      </c>
      <c r="AR223">
        <v>8026.4</v>
      </c>
      <c r="AS223">
        <v>14946</v>
      </c>
      <c r="AT223">
        <v>224072.3</v>
      </c>
      <c r="AU223">
        <v>28327.5</v>
      </c>
      <c r="AV223">
        <v>47040.9</v>
      </c>
      <c r="AW223">
        <v>160295.70000000001</v>
      </c>
      <c r="AX223" t="s">
        <v>166</v>
      </c>
      <c r="AY223" t="s">
        <v>166</v>
      </c>
      <c r="AZ223" t="s">
        <v>166</v>
      </c>
      <c r="BA223" t="s">
        <v>166</v>
      </c>
      <c r="BB223">
        <v>14946</v>
      </c>
      <c r="BC223">
        <v>131548.70000000001</v>
      </c>
      <c r="BD223">
        <v>131548.70000000001</v>
      </c>
      <c r="BE223">
        <v>14708.4</v>
      </c>
      <c r="BF223">
        <v>110.8</v>
      </c>
      <c r="BG223">
        <v>615.1</v>
      </c>
      <c r="BH223">
        <v>365.9</v>
      </c>
      <c r="BI223">
        <v>143</v>
      </c>
      <c r="BJ223">
        <v>283.10000000000002</v>
      </c>
      <c r="BK223" t="s">
        <v>166</v>
      </c>
      <c r="BL223" t="s">
        <v>166</v>
      </c>
      <c r="BM223" t="s">
        <v>166</v>
      </c>
      <c r="BN223" t="s">
        <v>166</v>
      </c>
      <c r="BO223">
        <v>110.8</v>
      </c>
      <c r="BP223">
        <v>428539.9</v>
      </c>
      <c r="BQ223">
        <v>428539.9</v>
      </c>
      <c r="BR223">
        <v>148.19999999999999</v>
      </c>
    </row>
    <row r="224" spans="1:70" x14ac:dyDescent="0.25">
      <c r="A224" t="s">
        <v>1133</v>
      </c>
      <c r="B224" t="s">
        <v>1123</v>
      </c>
      <c r="C224" s="87">
        <v>43684.049930555557</v>
      </c>
      <c r="D224">
        <v>10</v>
      </c>
      <c r="E224">
        <v>0</v>
      </c>
      <c r="F224">
        <v>464</v>
      </c>
      <c r="G224">
        <v>7</v>
      </c>
      <c r="H224">
        <v>32</v>
      </c>
      <c r="I224">
        <v>34</v>
      </c>
      <c r="J224">
        <v>4</v>
      </c>
      <c r="K224">
        <v>3</v>
      </c>
      <c r="L224">
        <v>1</v>
      </c>
      <c r="M224">
        <v>0</v>
      </c>
      <c r="N224">
        <v>0</v>
      </c>
      <c r="O224">
        <v>464</v>
      </c>
      <c r="P224">
        <v>19</v>
      </c>
      <c r="Q224">
        <v>19</v>
      </c>
      <c r="R224">
        <v>339</v>
      </c>
      <c r="S224">
        <v>46.4</v>
      </c>
      <c r="T224">
        <v>0.7</v>
      </c>
      <c r="U224">
        <v>3.2</v>
      </c>
      <c r="V224">
        <v>3.4</v>
      </c>
      <c r="W224">
        <v>0.4</v>
      </c>
      <c r="X224">
        <v>0.3</v>
      </c>
      <c r="Y224">
        <v>0.1</v>
      </c>
      <c r="Z224">
        <v>0</v>
      </c>
      <c r="AA224">
        <v>0</v>
      </c>
      <c r="AB224">
        <v>46.4</v>
      </c>
      <c r="AC224">
        <v>1.9</v>
      </c>
      <c r="AD224">
        <v>1.9</v>
      </c>
      <c r="AE224">
        <v>33.9</v>
      </c>
      <c r="AF224">
        <v>6481.1</v>
      </c>
      <c r="AG224">
        <v>108795.8</v>
      </c>
      <c r="AH224">
        <v>21151.200000000001</v>
      </c>
      <c r="AI224">
        <v>17294.5</v>
      </c>
      <c r="AJ224">
        <v>51546.8</v>
      </c>
      <c r="AK224">
        <v>131264.79999999999</v>
      </c>
      <c r="AL224">
        <v>202444.9</v>
      </c>
      <c r="AM224" t="s">
        <v>166</v>
      </c>
      <c r="AN224" t="s">
        <v>166</v>
      </c>
      <c r="AO224">
        <v>6481.1</v>
      </c>
      <c r="AP224">
        <v>181741.1</v>
      </c>
      <c r="AQ224">
        <v>181741.1</v>
      </c>
      <c r="AR224">
        <v>6488.1</v>
      </c>
      <c r="AS224">
        <v>11867.3</v>
      </c>
      <c r="AT224">
        <v>330729.40000000002</v>
      </c>
      <c r="AU224">
        <v>40152.6</v>
      </c>
      <c r="AV224">
        <v>47490.8</v>
      </c>
      <c r="AW224">
        <v>160271.79999999999</v>
      </c>
      <c r="AX224">
        <v>576984.6</v>
      </c>
      <c r="AY224">
        <v>428880.3</v>
      </c>
      <c r="AZ224" t="s">
        <v>166</v>
      </c>
      <c r="BA224" t="s">
        <v>166</v>
      </c>
      <c r="BB224">
        <v>11867.3</v>
      </c>
      <c r="BC224">
        <v>120028.7</v>
      </c>
      <c r="BD224">
        <v>120028.7</v>
      </c>
      <c r="BE224">
        <v>11395.5</v>
      </c>
      <c r="BF224">
        <v>120.6</v>
      </c>
      <c r="BG224">
        <v>1360.6</v>
      </c>
      <c r="BH224">
        <v>433.4</v>
      </c>
      <c r="BI224">
        <v>129.4</v>
      </c>
      <c r="BJ224">
        <v>402.3</v>
      </c>
      <c r="BK224">
        <v>1360.6</v>
      </c>
      <c r="BL224">
        <v>8752.6</v>
      </c>
      <c r="BM224" t="s">
        <v>166</v>
      </c>
      <c r="BN224" t="s">
        <v>166</v>
      </c>
      <c r="BO224">
        <v>120.6</v>
      </c>
      <c r="BP224">
        <v>392100.1</v>
      </c>
      <c r="BQ224">
        <v>392100.1</v>
      </c>
      <c r="BR224">
        <v>167.1</v>
      </c>
    </row>
    <row r="225" spans="1:70" x14ac:dyDescent="0.25">
      <c r="A225" t="s">
        <v>1134</v>
      </c>
      <c r="B225" t="s">
        <v>1123</v>
      </c>
      <c r="C225" s="87">
        <v>43684.050925925927</v>
      </c>
      <c r="D225">
        <v>10</v>
      </c>
      <c r="E225">
        <v>0</v>
      </c>
      <c r="F225">
        <v>416</v>
      </c>
      <c r="G225">
        <v>4</v>
      </c>
      <c r="H225">
        <v>33</v>
      </c>
      <c r="I225">
        <v>17</v>
      </c>
      <c r="J225">
        <v>7</v>
      </c>
      <c r="K225">
        <v>0</v>
      </c>
      <c r="L225">
        <v>1</v>
      </c>
      <c r="M225">
        <v>0</v>
      </c>
      <c r="N225">
        <v>0</v>
      </c>
      <c r="O225">
        <v>416</v>
      </c>
      <c r="P225">
        <v>17</v>
      </c>
      <c r="Q225">
        <v>17</v>
      </c>
      <c r="R225">
        <v>308</v>
      </c>
      <c r="S225">
        <v>41.6</v>
      </c>
      <c r="T225">
        <v>0.4</v>
      </c>
      <c r="U225">
        <v>3.3</v>
      </c>
      <c r="V225">
        <v>1.7</v>
      </c>
      <c r="W225">
        <v>0.7</v>
      </c>
      <c r="X225">
        <v>0</v>
      </c>
      <c r="Y225">
        <v>0.1</v>
      </c>
      <c r="Z225">
        <v>0</v>
      </c>
      <c r="AA225">
        <v>0</v>
      </c>
      <c r="AB225">
        <v>41.6</v>
      </c>
      <c r="AC225">
        <v>1.7</v>
      </c>
      <c r="AD225">
        <v>1.7</v>
      </c>
      <c r="AE225">
        <v>30.8</v>
      </c>
      <c r="AF225">
        <v>5601.2</v>
      </c>
      <c r="AG225">
        <v>106546.9</v>
      </c>
      <c r="AH225">
        <v>14138</v>
      </c>
      <c r="AI225">
        <v>16593.5</v>
      </c>
      <c r="AJ225">
        <v>49677.1</v>
      </c>
      <c r="AK225" t="s">
        <v>166</v>
      </c>
      <c r="AL225">
        <v>226360.6</v>
      </c>
      <c r="AM225" t="s">
        <v>166</v>
      </c>
      <c r="AN225" t="s">
        <v>166</v>
      </c>
      <c r="AO225">
        <v>5601.2</v>
      </c>
      <c r="AP225">
        <v>223947.2</v>
      </c>
      <c r="AQ225">
        <v>223947.2</v>
      </c>
      <c r="AR225">
        <v>5793.3</v>
      </c>
      <c r="AS225">
        <v>11455.3</v>
      </c>
      <c r="AT225">
        <v>277178.3</v>
      </c>
      <c r="AU225">
        <v>31096.5</v>
      </c>
      <c r="AV225">
        <v>46835.4</v>
      </c>
      <c r="AW225">
        <v>173028.1</v>
      </c>
      <c r="AX225" t="s">
        <v>166</v>
      </c>
      <c r="AY225">
        <v>494768</v>
      </c>
      <c r="AZ225" t="s">
        <v>166</v>
      </c>
      <c r="BA225" t="s">
        <v>166</v>
      </c>
      <c r="BB225">
        <v>11455.3</v>
      </c>
      <c r="BC225">
        <v>170497.4</v>
      </c>
      <c r="BD225">
        <v>170497.4</v>
      </c>
      <c r="BE225">
        <v>10339.799999999999</v>
      </c>
      <c r="BF225">
        <v>100.2</v>
      </c>
      <c r="BG225">
        <v>746.8</v>
      </c>
      <c r="BH225">
        <v>467.3</v>
      </c>
      <c r="BI225">
        <v>134.5</v>
      </c>
      <c r="BJ225">
        <v>521.29999999999995</v>
      </c>
      <c r="BK225" t="s">
        <v>166</v>
      </c>
      <c r="BL225">
        <v>2650.4</v>
      </c>
      <c r="BM225" t="s">
        <v>166</v>
      </c>
      <c r="BN225" t="s">
        <v>166</v>
      </c>
      <c r="BO225">
        <v>100.2</v>
      </c>
      <c r="BP225">
        <v>458170</v>
      </c>
      <c r="BQ225">
        <v>458170</v>
      </c>
      <c r="BR225">
        <v>143.5</v>
      </c>
    </row>
    <row r="226" spans="1:70" x14ac:dyDescent="0.25">
      <c r="A226" t="s">
        <v>1135</v>
      </c>
      <c r="B226" t="s">
        <v>1136</v>
      </c>
      <c r="C226" s="87">
        <v>43684.003854166665</v>
      </c>
      <c r="D226">
        <v>10</v>
      </c>
      <c r="E226">
        <v>0.45</v>
      </c>
      <c r="F226">
        <v>668</v>
      </c>
      <c r="G226">
        <v>11</v>
      </c>
      <c r="H226">
        <v>40</v>
      </c>
      <c r="I226">
        <v>34</v>
      </c>
      <c r="J226">
        <v>9</v>
      </c>
      <c r="K226">
        <v>3</v>
      </c>
      <c r="L226">
        <v>3</v>
      </c>
      <c r="M226">
        <v>0</v>
      </c>
      <c r="N226">
        <v>0</v>
      </c>
      <c r="O226">
        <v>668</v>
      </c>
      <c r="P226">
        <v>20</v>
      </c>
      <c r="Q226">
        <v>20</v>
      </c>
      <c r="R226">
        <v>468</v>
      </c>
      <c r="S226">
        <v>66.8</v>
      </c>
      <c r="T226">
        <v>1.1000000000000001</v>
      </c>
      <c r="U226">
        <v>4</v>
      </c>
      <c r="V226">
        <v>3.4</v>
      </c>
      <c r="W226">
        <v>0.9</v>
      </c>
      <c r="X226">
        <v>0.3</v>
      </c>
      <c r="Y226">
        <v>0.3</v>
      </c>
      <c r="Z226">
        <v>0</v>
      </c>
      <c r="AA226">
        <v>0</v>
      </c>
      <c r="AB226">
        <v>66.8</v>
      </c>
      <c r="AC226">
        <v>2</v>
      </c>
      <c r="AD226">
        <v>2</v>
      </c>
      <c r="AE226">
        <v>46.8</v>
      </c>
      <c r="AF226">
        <v>7064.8</v>
      </c>
      <c r="AG226">
        <v>117315</v>
      </c>
      <c r="AH226">
        <v>22540.9</v>
      </c>
      <c r="AI226">
        <v>17354.7</v>
      </c>
      <c r="AJ226">
        <v>40871.699999999997</v>
      </c>
      <c r="AK226">
        <v>139715.70000000001</v>
      </c>
      <c r="AL226">
        <v>286238.5</v>
      </c>
      <c r="AM226" t="s">
        <v>166</v>
      </c>
      <c r="AN226" t="s">
        <v>166</v>
      </c>
      <c r="AO226">
        <v>7064.8</v>
      </c>
      <c r="AP226">
        <v>228802.1</v>
      </c>
      <c r="AQ226">
        <v>228802.1</v>
      </c>
      <c r="AR226">
        <v>7378.8</v>
      </c>
      <c r="AS226">
        <v>14267.7</v>
      </c>
      <c r="AT226">
        <v>286373.40000000002</v>
      </c>
      <c r="AU226">
        <v>33658.9</v>
      </c>
      <c r="AV226">
        <v>46997.599999999999</v>
      </c>
      <c r="AW226">
        <v>205448</v>
      </c>
      <c r="AX226">
        <v>464154.8</v>
      </c>
      <c r="AY226">
        <v>379067.7</v>
      </c>
      <c r="AZ226" t="s">
        <v>166</v>
      </c>
      <c r="BA226" t="s">
        <v>166</v>
      </c>
      <c r="BB226">
        <v>14267.7</v>
      </c>
      <c r="BC226">
        <v>165541</v>
      </c>
      <c r="BD226">
        <v>165541</v>
      </c>
      <c r="BE226">
        <v>14235.3</v>
      </c>
      <c r="BF226">
        <v>95</v>
      </c>
      <c r="BG226">
        <v>2834.1</v>
      </c>
      <c r="BH226">
        <v>396.9</v>
      </c>
      <c r="BI226">
        <v>106.6</v>
      </c>
      <c r="BJ226">
        <v>278.39999999999998</v>
      </c>
      <c r="BK226">
        <v>706.5</v>
      </c>
      <c r="BL226">
        <v>447258.4</v>
      </c>
      <c r="BM226" t="s">
        <v>166</v>
      </c>
      <c r="BN226" t="s">
        <v>166</v>
      </c>
      <c r="BO226">
        <v>95</v>
      </c>
      <c r="BP226">
        <v>468452.3</v>
      </c>
      <c r="BQ226">
        <v>468452.3</v>
      </c>
      <c r="BR226">
        <v>143.19999999999999</v>
      </c>
    </row>
    <row r="227" spans="1:70" x14ac:dyDescent="0.25">
      <c r="A227" t="s">
        <v>1137</v>
      </c>
      <c r="B227" t="s">
        <v>1136</v>
      </c>
      <c r="C227" s="87">
        <v>43684.004861111112</v>
      </c>
      <c r="D227">
        <v>10</v>
      </c>
      <c r="E227">
        <v>0.17</v>
      </c>
      <c r="F227">
        <v>575</v>
      </c>
      <c r="G227">
        <v>7</v>
      </c>
      <c r="H227">
        <v>29</v>
      </c>
      <c r="I227">
        <v>27</v>
      </c>
      <c r="J227">
        <v>8</v>
      </c>
      <c r="K227">
        <v>2</v>
      </c>
      <c r="L227">
        <v>3</v>
      </c>
      <c r="M227">
        <v>2</v>
      </c>
      <c r="N227">
        <v>0</v>
      </c>
      <c r="O227">
        <v>575</v>
      </c>
      <c r="P227">
        <v>20</v>
      </c>
      <c r="Q227">
        <v>20</v>
      </c>
      <c r="R227">
        <v>401</v>
      </c>
      <c r="S227">
        <v>57.5</v>
      </c>
      <c r="T227">
        <v>0.7</v>
      </c>
      <c r="U227">
        <v>2.9</v>
      </c>
      <c r="V227">
        <v>2.7</v>
      </c>
      <c r="W227">
        <v>0.8</v>
      </c>
      <c r="X227">
        <v>0.2</v>
      </c>
      <c r="Y227">
        <v>0.3</v>
      </c>
      <c r="Z227">
        <v>0.2</v>
      </c>
      <c r="AA227">
        <v>0</v>
      </c>
      <c r="AB227">
        <v>57.5</v>
      </c>
      <c r="AC227">
        <v>2</v>
      </c>
      <c r="AD227">
        <v>2</v>
      </c>
      <c r="AE227">
        <v>40.1</v>
      </c>
      <c r="AF227">
        <v>6106.4</v>
      </c>
      <c r="AG227">
        <v>116765.9</v>
      </c>
      <c r="AH227">
        <v>29913</v>
      </c>
      <c r="AI227">
        <v>17514</v>
      </c>
      <c r="AJ227">
        <v>44608.9</v>
      </c>
      <c r="AK227">
        <v>149823.70000000001</v>
      </c>
      <c r="AL227">
        <v>217200.8</v>
      </c>
      <c r="AM227">
        <v>558011.30000000005</v>
      </c>
      <c r="AN227" t="s">
        <v>166</v>
      </c>
      <c r="AO227">
        <v>6106.4</v>
      </c>
      <c r="AP227">
        <v>201571</v>
      </c>
      <c r="AQ227">
        <v>201571</v>
      </c>
      <c r="AR227">
        <v>6427.3</v>
      </c>
      <c r="AS227">
        <v>10654.9</v>
      </c>
      <c r="AT227">
        <v>273960.8</v>
      </c>
      <c r="AU227">
        <v>32221.599999999999</v>
      </c>
      <c r="AV227">
        <v>44431.9</v>
      </c>
      <c r="AW227">
        <v>208851.9</v>
      </c>
      <c r="AX227">
        <v>615283.69999999995</v>
      </c>
      <c r="AY227">
        <v>715470.4</v>
      </c>
      <c r="AZ227">
        <v>1829545.1</v>
      </c>
      <c r="BA227" t="s">
        <v>166</v>
      </c>
      <c r="BB227">
        <v>10654.9</v>
      </c>
      <c r="BC227">
        <v>130736.6</v>
      </c>
      <c r="BD227">
        <v>130736.6</v>
      </c>
      <c r="BE227">
        <v>10461.9</v>
      </c>
      <c r="BF227">
        <v>92</v>
      </c>
      <c r="BG227">
        <v>959.1</v>
      </c>
      <c r="BH227">
        <v>497.1</v>
      </c>
      <c r="BI227">
        <v>86.7</v>
      </c>
      <c r="BJ227">
        <v>889.8</v>
      </c>
      <c r="BK227">
        <v>16989.5</v>
      </c>
      <c r="BL227">
        <v>16934.400000000001</v>
      </c>
      <c r="BM227">
        <v>20782.8</v>
      </c>
      <c r="BN227" t="s">
        <v>166</v>
      </c>
      <c r="BO227">
        <v>92</v>
      </c>
      <c r="BP227">
        <v>403734.5</v>
      </c>
      <c r="BQ227">
        <v>403734.5</v>
      </c>
      <c r="BR227">
        <v>154.30000000000001</v>
      </c>
    </row>
    <row r="228" spans="1:70" x14ac:dyDescent="0.25">
      <c r="A228" t="s">
        <v>1138</v>
      </c>
      <c r="B228" t="s">
        <v>1136</v>
      </c>
      <c r="C228" s="87">
        <v>43684.005856481483</v>
      </c>
      <c r="D228">
        <v>10</v>
      </c>
      <c r="E228">
        <v>0</v>
      </c>
      <c r="F228">
        <v>513</v>
      </c>
      <c r="G228">
        <v>7</v>
      </c>
      <c r="H228">
        <v>37</v>
      </c>
      <c r="I228">
        <v>24</v>
      </c>
      <c r="J228">
        <v>6</v>
      </c>
      <c r="K228">
        <v>3</v>
      </c>
      <c r="L228">
        <v>1</v>
      </c>
      <c r="M228">
        <v>0</v>
      </c>
      <c r="N228">
        <v>0</v>
      </c>
      <c r="O228">
        <v>513</v>
      </c>
      <c r="P228">
        <v>19</v>
      </c>
      <c r="Q228">
        <v>19</v>
      </c>
      <c r="R228">
        <v>379</v>
      </c>
      <c r="S228">
        <v>51.3</v>
      </c>
      <c r="T228">
        <v>0.7</v>
      </c>
      <c r="U228">
        <v>3.7</v>
      </c>
      <c r="V228">
        <v>2.4</v>
      </c>
      <c r="W228">
        <v>0.6</v>
      </c>
      <c r="X228">
        <v>0.3</v>
      </c>
      <c r="Y228">
        <v>0.1</v>
      </c>
      <c r="Z228">
        <v>0</v>
      </c>
      <c r="AA228">
        <v>0</v>
      </c>
      <c r="AB228">
        <v>51.3</v>
      </c>
      <c r="AC228">
        <v>1.9</v>
      </c>
      <c r="AD228">
        <v>1.9</v>
      </c>
      <c r="AE228">
        <v>37.9</v>
      </c>
      <c r="AF228">
        <v>6034.4</v>
      </c>
      <c r="AG228">
        <v>104014.7</v>
      </c>
      <c r="AH228">
        <v>13889.4</v>
      </c>
      <c r="AI228">
        <v>16287.3</v>
      </c>
      <c r="AJ228">
        <v>38485.300000000003</v>
      </c>
      <c r="AK228">
        <v>154282.70000000001</v>
      </c>
      <c r="AL228">
        <v>198935</v>
      </c>
      <c r="AM228" t="s">
        <v>166</v>
      </c>
      <c r="AN228" t="s">
        <v>166</v>
      </c>
      <c r="AO228">
        <v>6034.4</v>
      </c>
      <c r="AP228">
        <v>207086.7</v>
      </c>
      <c r="AQ228">
        <v>207086.7</v>
      </c>
      <c r="AR228">
        <v>6397.2</v>
      </c>
      <c r="AS228">
        <v>11216.8</v>
      </c>
      <c r="AT228">
        <v>228376</v>
      </c>
      <c r="AU228">
        <v>29204.400000000001</v>
      </c>
      <c r="AV228">
        <v>37989.300000000003</v>
      </c>
      <c r="AW228">
        <v>145069.6</v>
      </c>
      <c r="AX228">
        <v>755268.8</v>
      </c>
      <c r="AY228">
        <v>755268.8</v>
      </c>
      <c r="AZ228" t="s">
        <v>166</v>
      </c>
      <c r="BA228" t="s">
        <v>166</v>
      </c>
      <c r="BB228">
        <v>11216.8</v>
      </c>
      <c r="BC228">
        <v>147756.4</v>
      </c>
      <c r="BD228">
        <v>147756.4</v>
      </c>
      <c r="BE228">
        <v>11756.9</v>
      </c>
      <c r="BF228">
        <v>109.8</v>
      </c>
      <c r="BG228">
        <v>4963.8</v>
      </c>
      <c r="BH228">
        <v>358.4</v>
      </c>
      <c r="BI228">
        <v>148.30000000000001</v>
      </c>
      <c r="BJ228">
        <v>1141.5</v>
      </c>
      <c r="BK228">
        <v>2239</v>
      </c>
      <c r="BL228">
        <v>1148.5999999999999</v>
      </c>
      <c r="BM228" t="s">
        <v>166</v>
      </c>
      <c r="BN228" t="s">
        <v>166</v>
      </c>
      <c r="BO228">
        <v>109.8</v>
      </c>
      <c r="BP228">
        <v>490203.8</v>
      </c>
      <c r="BQ228">
        <v>490203.8</v>
      </c>
      <c r="BR228">
        <v>162.5</v>
      </c>
    </row>
    <row r="229" spans="1:70" x14ac:dyDescent="0.25">
      <c r="A229" t="s">
        <v>1139</v>
      </c>
      <c r="B229" t="s">
        <v>1136</v>
      </c>
      <c r="C229" s="87">
        <v>43684.006863425922</v>
      </c>
      <c r="D229">
        <v>10</v>
      </c>
      <c r="E229">
        <v>0</v>
      </c>
      <c r="F229">
        <v>503</v>
      </c>
      <c r="G229">
        <v>5</v>
      </c>
      <c r="H229">
        <v>28</v>
      </c>
      <c r="I229">
        <v>27</v>
      </c>
      <c r="J229">
        <v>7</v>
      </c>
      <c r="K229">
        <v>2</v>
      </c>
      <c r="L229">
        <v>0</v>
      </c>
      <c r="M229">
        <v>0</v>
      </c>
      <c r="N229">
        <v>1</v>
      </c>
      <c r="O229">
        <v>502</v>
      </c>
      <c r="P229">
        <v>14</v>
      </c>
      <c r="Q229">
        <v>14</v>
      </c>
      <c r="R229">
        <v>376</v>
      </c>
      <c r="S229">
        <v>50.3</v>
      </c>
      <c r="T229">
        <v>0.5</v>
      </c>
      <c r="U229">
        <v>2.8</v>
      </c>
      <c r="V229">
        <v>2.7</v>
      </c>
      <c r="W229">
        <v>0.7</v>
      </c>
      <c r="X229">
        <v>0.2</v>
      </c>
      <c r="Y229">
        <v>0</v>
      </c>
      <c r="Z229">
        <v>0</v>
      </c>
      <c r="AA229">
        <v>0.1</v>
      </c>
      <c r="AB229">
        <v>50.2</v>
      </c>
      <c r="AC229">
        <v>1.4</v>
      </c>
      <c r="AD229">
        <v>1.4</v>
      </c>
      <c r="AE229">
        <v>37.6</v>
      </c>
      <c r="AF229">
        <v>6119</v>
      </c>
      <c r="AG229">
        <v>86783</v>
      </c>
      <c r="AH229">
        <v>26797.9</v>
      </c>
      <c r="AI229">
        <v>19131.5</v>
      </c>
      <c r="AJ229">
        <v>43777</v>
      </c>
      <c r="AK229">
        <v>117189.4</v>
      </c>
      <c r="AL229" t="s">
        <v>166</v>
      </c>
      <c r="AM229" t="s">
        <v>166</v>
      </c>
      <c r="AN229">
        <v>1484991.8</v>
      </c>
      <c r="AO229">
        <v>6106</v>
      </c>
      <c r="AP229">
        <v>196827.6</v>
      </c>
      <c r="AQ229">
        <v>196827.6</v>
      </c>
      <c r="AR229">
        <v>6345.1</v>
      </c>
      <c r="AS229">
        <v>10941</v>
      </c>
      <c r="AT229">
        <v>480474.6</v>
      </c>
      <c r="AU229">
        <v>37122.300000000003</v>
      </c>
      <c r="AV229">
        <v>40265.800000000003</v>
      </c>
      <c r="AW229">
        <v>156532.5</v>
      </c>
      <c r="AX229">
        <v>608747.4</v>
      </c>
      <c r="AY229" t="s">
        <v>166</v>
      </c>
      <c r="AZ229" t="s">
        <v>166</v>
      </c>
      <c r="BA229">
        <v>4697062.5</v>
      </c>
      <c r="BB229">
        <v>10939.3</v>
      </c>
      <c r="BC229">
        <v>149945.20000000001</v>
      </c>
      <c r="BD229">
        <v>149945.20000000001</v>
      </c>
      <c r="BE229">
        <v>11331.1</v>
      </c>
      <c r="BF229">
        <v>108.6</v>
      </c>
      <c r="BG229">
        <v>493.4</v>
      </c>
      <c r="BH229">
        <v>359.5</v>
      </c>
      <c r="BI229">
        <v>90.9</v>
      </c>
      <c r="BJ229">
        <v>336</v>
      </c>
      <c r="BK229">
        <v>903</v>
      </c>
      <c r="BL229" t="s">
        <v>166</v>
      </c>
      <c r="BM229" t="s">
        <v>166</v>
      </c>
      <c r="BN229">
        <v>7109.6</v>
      </c>
      <c r="BO229">
        <v>107.5</v>
      </c>
      <c r="BP229">
        <v>423989.1</v>
      </c>
      <c r="BQ229">
        <v>423989.1</v>
      </c>
      <c r="BR229">
        <v>146.1</v>
      </c>
    </row>
    <row r="230" spans="1:70" x14ac:dyDescent="0.25">
      <c r="A230" t="s">
        <v>1140</v>
      </c>
      <c r="B230" t="s">
        <v>1136</v>
      </c>
      <c r="C230" s="87">
        <v>43684.0078587963</v>
      </c>
      <c r="D230">
        <v>10</v>
      </c>
      <c r="E230">
        <v>0</v>
      </c>
      <c r="F230">
        <v>555</v>
      </c>
      <c r="G230">
        <v>5</v>
      </c>
      <c r="H230">
        <v>34</v>
      </c>
      <c r="I230">
        <v>36</v>
      </c>
      <c r="J230">
        <v>8</v>
      </c>
      <c r="K230">
        <v>1</v>
      </c>
      <c r="L230">
        <v>1</v>
      </c>
      <c r="M230">
        <v>0</v>
      </c>
      <c r="N230">
        <v>0</v>
      </c>
      <c r="O230">
        <v>555</v>
      </c>
      <c r="P230">
        <v>17</v>
      </c>
      <c r="Q230">
        <v>17</v>
      </c>
      <c r="R230">
        <v>396</v>
      </c>
      <c r="S230">
        <v>55.5</v>
      </c>
      <c r="T230">
        <v>0.5</v>
      </c>
      <c r="U230">
        <v>3.4</v>
      </c>
      <c r="V230">
        <v>3.6</v>
      </c>
      <c r="W230">
        <v>0.8</v>
      </c>
      <c r="X230">
        <v>0.1</v>
      </c>
      <c r="Y230">
        <v>0.1</v>
      </c>
      <c r="Z230">
        <v>0</v>
      </c>
      <c r="AA230">
        <v>0</v>
      </c>
      <c r="AB230">
        <v>55.5</v>
      </c>
      <c r="AC230">
        <v>1.7</v>
      </c>
      <c r="AD230">
        <v>1.7</v>
      </c>
      <c r="AE230">
        <v>39.6</v>
      </c>
      <c r="AF230">
        <v>6272.8</v>
      </c>
      <c r="AG230">
        <v>85127.4</v>
      </c>
      <c r="AH230">
        <v>23660.3</v>
      </c>
      <c r="AI230">
        <v>17752.8</v>
      </c>
      <c r="AJ230">
        <v>42387.4</v>
      </c>
      <c r="AK230">
        <v>131943.4</v>
      </c>
      <c r="AL230">
        <v>274150.8</v>
      </c>
      <c r="AM230" t="s">
        <v>166</v>
      </c>
      <c r="AN230" t="s">
        <v>166</v>
      </c>
      <c r="AO230">
        <v>6272.8</v>
      </c>
      <c r="AP230">
        <v>207257.2</v>
      </c>
      <c r="AQ230">
        <v>207257.2</v>
      </c>
      <c r="AR230">
        <v>6257.1</v>
      </c>
      <c r="AS230">
        <v>11060.8</v>
      </c>
      <c r="AT230">
        <v>230686.8</v>
      </c>
      <c r="AU230">
        <v>28751.4</v>
      </c>
      <c r="AV230">
        <v>43028.2</v>
      </c>
      <c r="AW230">
        <v>199781.8</v>
      </c>
      <c r="AX230">
        <v>1276703.3</v>
      </c>
      <c r="AY230">
        <v>530077.9</v>
      </c>
      <c r="AZ230" t="s">
        <v>166</v>
      </c>
      <c r="BA230" t="s">
        <v>166</v>
      </c>
      <c r="BB230">
        <v>11060.8</v>
      </c>
      <c r="BC230">
        <v>151685.1</v>
      </c>
      <c r="BD230">
        <v>151685.1</v>
      </c>
      <c r="BE230">
        <v>10930.8</v>
      </c>
      <c r="BF230">
        <v>101.3</v>
      </c>
      <c r="BG230">
        <v>656.5</v>
      </c>
      <c r="BH230">
        <v>401.2</v>
      </c>
      <c r="BI230">
        <v>84.4</v>
      </c>
      <c r="BJ230">
        <v>359.3</v>
      </c>
      <c r="BK230">
        <v>-75.8</v>
      </c>
      <c r="BL230">
        <v>2914.9</v>
      </c>
      <c r="BM230" t="s">
        <v>166</v>
      </c>
      <c r="BN230" t="s">
        <v>166</v>
      </c>
      <c r="BO230">
        <v>101.3</v>
      </c>
      <c r="BP230">
        <v>483988.1</v>
      </c>
      <c r="BQ230">
        <v>483988.1</v>
      </c>
      <c r="BR230">
        <v>153.69999999999999</v>
      </c>
    </row>
    <row r="231" spans="1:70" x14ac:dyDescent="0.25">
      <c r="A231" t="s">
        <v>1141</v>
      </c>
      <c r="B231" t="s">
        <v>1136</v>
      </c>
      <c r="C231" s="87">
        <v>43684.00885416667</v>
      </c>
      <c r="D231">
        <v>10</v>
      </c>
      <c r="E231">
        <v>0</v>
      </c>
      <c r="F231">
        <v>630</v>
      </c>
      <c r="G231">
        <v>11</v>
      </c>
      <c r="H231">
        <v>54</v>
      </c>
      <c r="I231">
        <v>27</v>
      </c>
      <c r="J231">
        <v>10</v>
      </c>
      <c r="K231">
        <v>1</v>
      </c>
      <c r="L231">
        <v>0</v>
      </c>
      <c r="M231">
        <v>0</v>
      </c>
      <c r="N231">
        <v>0</v>
      </c>
      <c r="O231">
        <v>630</v>
      </c>
      <c r="P231">
        <v>27</v>
      </c>
      <c r="Q231">
        <v>27</v>
      </c>
      <c r="R231">
        <v>467</v>
      </c>
      <c r="S231">
        <v>63</v>
      </c>
      <c r="T231">
        <v>1.1000000000000001</v>
      </c>
      <c r="U231">
        <v>5.4</v>
      </c>
      <c r="V231">
        <v>2.7</v>
      </c>
      <c r="W231">
        <v>1</v>
      </c>
      <c r="X231">
        <v>0.1</v>
      </c>
      <c r="Y231">
        <v>0</v>
      </c>
      <c r="Z231">
        <v>0</v>
      </c>
      <c r="AA231">
        <v>0</v>
      </c>
      <c r="AB231">
        <v>63</v>
      </c>
      <c r="AC231">
        <v>2.7</v>
      </c>
      <c r="AD231">
        <v>2.7</v>
      </c>
      <c r="AE231">
        <v>46.7</v>
      </c>
      <c r="AF231">
        <v>7231.1</v>
      </c>
      <c r="AG231">
        <v>81498.5</v>
      </c>
      <c r="AH231">
        <v>21817.599999999999</v>
      </c>
      <c r="AI231">
        <v>17081.3</v>
      </c>
      <c r="AJ231">
        <v>38880.5</v>
      </c>
      <c r="AK231">
        <v>128312.6</v>
      </c>
      <c r="AL231" t="s">
        <v>166</v>
      </c>
      <c r="AM231" t="s">
        <v>166</v>
      </c>
      <c r="AN231" t="s">
        <v>166</v>
      </c>
      <c r="AO231">
        <v>7231.1</v>
      </c>
      <c r="AP231">
        <v>223850.8</v>
      </c>
      <c r="AQ231">
        <v>223850.8</v>
      </c>
      <c r="AR231">
        <v>7355.3</v>
      </c>
      <c r="AS231">
        <v>12523.2</v>
      </c>
      <c r="AT231">
        <v>322564.90000000002</v>
      </c>
      <c r="AU231">
        <v>37173.199999999997</v>
      </c>
      <c r="AV231">
        <v>39311.4</v>
      </c>
      <c r="AW231">
        <v>160778.1</v>
      </c>
      <c r="AX231">
        <v>603336.1</v>
      </c>
      <c r="AY231" t="s">
        <v>166</v>
      </c>
      <c r="AZ231" t="s">
        <v>166</v>
      </c>
      <c r="BA231" t="s">
        <v>166</v>
      </c>
      <c r="BB231">
        <v>12523.2</v>
      </c>
      <c r="BC231">
        <v>164947.29999999999</v>
      </c>
      <c r="BD231">
        <v>164947.29999999999</v>
      </c>
      <c r="BE231">
        <v>12473</v>
      </c>
      <c r="BF231">
        <v>124.6</v>
      </c>
      <c r="BG231">
        <v>2530</v>
      </c>
      <c r="BH231">
        <v>348.5</v>
      </c>
      <c r="BI231">
        <v>168.1</v>
      </c>
      <c r="BJ231">
        <v>930.3</v>
      </c>
      <c r="BK231">
        <v>1087</v>
      </c>
      <c r="BL231" t="s">
        <v>166</v>
      </c>
      <c r="BM231" t="s">
        <v>166</v>
      </c>
      <c r="BN231" t="s">
        <v>166</v>
      </c>
      <c r="BO231">
        <v>124.6</v>
      </c>
      <c r="BP231">
        <v>536245.30000000005</v>
      </c>
      <c r="BQ231">
        <v>536245.30000000005</v>
      </c>
      <c r="BR231">
        <v>168.1</v>
      </c>
    </row>
    <row r="232" spans="1:70" x14ac:dyDescent="0.25">
      <c r="A232" t="s">
        <v>1142</v>
      </c>
      <c r="B232" t="s">
        <v>1136</v>
      </c>
      <c r="C232" s="87">
        <v>43684.00984953704</v>
      </c>
      <c r="D232">
        <v>10</v>
      </c>
      <c r="E232">
        <v>0.2</v>
      </c>
      <c r="F232">
        <v>498</v>
      </c>
      <c r="G232">
        <v>7</v>
      </c>
      <c r="H232">
        <v>24</v>
      </c>
      <c r="I232">
        <v>20</v>
      </c>
      <c r="J232">
        <v>6</v>
      </c>
      <c r="K232">
        <v>0</v>
      </c>
      <c r="L232">
        <v>1</v>
      </c>
      <c r="M232">
        <v>2</v>
      </c>
      <c r="N232">
        <v>0</v>
      </c>
      <c r="O232">
        <v>498</v>
      </c>
      <c r="P232">
        <v>23</v>
      </c>
      <c r="Q232">
        <v>23</v>
      </c>
      <c r="R232">
        <v>363</v>
      </c>
      <c r="S232">
        <v>49.8</v>
      </c>
      <c r="T232">
        <v>0.7</v>
      </c>
      <c r="U232">
        <v>2.4</v>
      </c>
      <c r="V232">
        <v>2</v>
      </c>
      <c r="W232">
        <v>0.6</v>
      </c>
      <c r="X232">
        <v>0</v>
      </c>
      <c r="Y232">
        <v>0.1</v>
      </c>
      <c r="Z232">
        <v>0.2</v>
      </c>
      <c r="AA232">
        <v>0</v>
      </c>
      <c r="AB232">
        <v>49.8</v>
      </c>
      <c r="AC232">
        <v>2.2999999999999998</v>
      </c>
      <c r="AD232">
        <v>2.2999999999999998</v>
      </c>
      <c r="AE232">
        <v>36.299999999999997</v>
      </c>
      <c r="AF232">
        <v>5698.9</v>
      </c>
      <c r="AG232">
        <v>93345.7</v>
      </c>
      <c r="AH232">
        <v>24663.3</v>
      </c>
      <c r="AI232">
        <v>17775</v>
      </c>
      <c r="AJ232">
        <v>42565.3</v>
      </c>
      <c r="AK232" t="s">
        <v>166</v>
      </c>
      <c r="AL232">
        <v>314522.3</v>
      </c>
      <c r="AM232">
        <v>500391.1</v>
      </c>
      <c r="AN232" t="s">
        <v>166</v>
      </c>
      <c r="AO232">
        <v>5698.9</v>
      </c>
      <c r="AP232">
        <v>173194.6</v>
      </c>
      <c r="AQ232">
        <v>173194.6</v>
      </c>
      <c r="AR232">
        <v>5647.8</v>
      </c>
      <c r="AS232">
        <v>9544</v>
      </c>
      <c r="AT232">
        <v>255719.6</v>
      </c>
      <c r="AU232">
        <v>31568.799999999999</v>
      </c>
      <c r="AV232">
        <v>44682.8</v>
      </c>
      <c r="AW232">
        <v>173255.8</v>
      </c>
      <c r="AX232" t="s">
        <v>166</v>
      </c>
      <c r="AY232">
        <v>1970654</v>
      </c>
      <c r="AZ232">
        <v>2244957</v>
      </c>
      <c r="BA232" t="s">
        <v>166</v>
      </c>
      <c r="BB232">
        <v>9544</v>
      </c>
      <c r="BC232">
        <v>124358.1</v>
      </c>
      <c r="BD232">
        <v>124358.1</v>
      </c>
      <c r="BE232">
        <v>9210.7999999999993</v>
      </c>
      <c r="BF232">
        <v>119.1</v>
      </c>
      <c r="BG232">
        <v>2285.6999999999998</v>
      </c>
      <c r="BH232">
        <v>368.9</v>
      </c>
      <c r="BI232">
        <v>171.1</v>
      </c>
      <c r="BJ232">
        <v>558.70000000000005</v>
      </c>
      <c r="BK232" t="s">
        <v>166</v>
      </c>
      <c r="BL232">
        <v>9720.7999999999993</v>
      </c>
      <c r="BM232">
        <v>6595.9</v>
      </c>
      <c r="BN232" t="s">
        <v>166</v>
      </c>
      <c r="BO232">
        <v>119.1</v>
      </c>
      <c r="BP232">
        <v>330995.20000000001</v>
      </c>
      <c r="BQ232">
        <v>330995.20000000001</v>
      </c>
      <c r="BR232">
        <v>163.19999999999999</v>
      </c>
    </row>
    <row r="233" spans="1:70" x14ac:dyDescent="0.25">
      <c r="A233" t="s">
        <v>1143</v>
      </c>
      <c r="B233" t="s">
        <v>1136</v>
      </c>
      <c r="C233" s="87">
        <v>43684.01085648148</v>
      </c>
      <c r="D233">
        <v>10</v>
      </c>
      <c r="E233">
        <v>0</v>
      </c>
      <c r="F233">
        <v>447</v>
      </c>
      <c r="G233">
        <v>6</v>
      </c>
      <c r="H233">
        <v>28</v>
      </c>
      <c r="I233">
        <v>26</v>
      </c>
      <c r="J233">
        <v>5</v>
      </c>
      <c r="K233">
        <v>4</v>
      </c>
      <c r="L233">
        <v>4</v>
      </c>
      <c r="M233">
        <v>0</v>
      </c>
      <c r="N233">
        <v>1</v>
      </c>
      <c r="O233">
        <v>446</v>
      </c>
      <c r="P233">
        <v>29</v>
      </c>
      <c r="Q233">
        <v>29</v>
      </c>
      <c r="R233">
        <v>327</v>
      </c>
      <c r="S233">
        <v>44.7</v>
      </c>
      <c r="T233">
        <v>0.6</v>
      </c>
      <c r="U233">
        <v>2.8</v>
      </c>
      <c r="V233">
        <v>2.6</v>
      </c>
      <c r="W233">
        <v>0.5</v>
      </c>
      <c r="X233">
        <v>0.4</v>
      </c>
      <c r="Y233">
        <v>0.4</v>
      </c>
      <c r="Z233">
        <v>0</v>
      </c>
      <c r="AA233">
        <v>0.1</v>
      </c>
      <c r="AB233">
        <v>44.6</v>
      </c>
      <c r="AC233">
        <v>2.9</v>
      </c>
      <c r="AD233">
        <v>2.9</v>
      </c>
      <c r="AE233">
        <v>32.700000000000003</v>
      </c>
      <c r="AF233">
        <v>6148.4</v>
      </c>
      <c r="AG233">
        <v>119309</v>
      </c>
      <c r="AH233">
        <v>13526.1</v>
      </c>
      <c r="AI233">
        <v>17541.099999999999</v>
      </c>
      <c r="AJ233">
        <v>48797.3</v>
      </c>
      <c r="AK233">
        <v>135120.20000000001</v>
      </c>
      <c r="AL233">
        <v>238229</v>
      </c>
      <c r="AM233" t="s">
        <v>166</v>
      </c>
      <c r="AN233">
        <v>1173183.3</v>
      </c>
      <c r="AO233">
        <v>6139.9</v>
      </c>
      <c r="AP233">
        <v>206875.7</v>
      </c>
      <c r="AQ233">
        <v>206875.7</v>
      </c>
      <c r="AR233">
        <v>6362.1</v>
      </c>
      <c r="AS233">
        <v>10808.5</v>
      </c>
      <c r="AT233">
        <v>375289.59999999998</v>
      </c>
      <c r="AU233">
        <v>30970.9</v>
      </c>
      <c r="AV233">
        <v>43112</v>
      </c>
      <c r="AW233">
        <v>140778.70000000001</v>
      </c>
      <c r="AX233">
        <v>579987.1</v>
      </c>
      <c r="AY233">
        <v>447832.6</v>
      </c>
      <c r="AZ233" t="s">
        <v>166</v>
      </c>
      <c r="BA233">
        <v>7253829</v>
      </c>
      <c r="BB233">
        <v>10780.9</v>
      </c>
      <c r="BC233">
        <v>140532.4</v>
      </c>
      <c r="BD233">
        <v>140532.4</v>
      </c>
      <c r="BE233">
        <v>9522.6</v>
      </c>
      <c r="BF233">
        <v>119.7</v>
      </c>
      <c r="BG233">
        <v>700.5</v>
      </c>
      <c r="BH233">
        <v>439.7</v>
      </c>
      <c r="BI233">
        <v>192.8</v>
      </c>
      <c r="BJ233">
        <v>327.39999999999998</v>
      </c>
      <c r="BK233">
        <v>3283.6</v>
      </c>
      <c r="BL233">
        <v>137879.70000000001</v>
      </c>
      <c r="BM233" t="s">
        <v>166</v>
      </c>
      <c r="BN233">
        <v>1191.7</v>
      </c>
      <c r="BO233">
        <v>119.3</v>
      </c>
      <c r="BP233">
        <v>478231.9</v>
      </c>
      <c r="BQ233">
        <v>478231.9</v>
      </c>
      <c r="BR233">
        <v>149.69999999999999</v>
      </c>
    </row>
    <row r="234" spans="1:70" x14ac:dyDescent="0.25">
      <c r="A234" t="s">
        <v>1144</v>
      </c>
      <c r="B234" t="s">
        <v>1136</v>
      </c>
      <c r="C234" s="87">
        <v>43684.011863425927</v>
      </c>
      <c r="D234">
        <v>10.1</v>
      </c>
      <c r="E234">
        <v>0.21</v>
      </c>
      <c r="F234">
        <v>475</v>
      </c>
      <c r="G234">
        <v>8</v>
      </c>
      <c r="H234">
        <v>32</v>
      </c>
      <c r="I234">
        <v>27</v>
      </c>
      <c r="J234">
        <v>6</v>
      </c>
      <c r="K234">
        <v>1</v>
      </c>
      <c r="L234">
        <v>2</v>
      </c>
      <c r="M234">
        <v>1</v>
      </c>
      <c r="N234">
        <v>0</v>
      </c>
      <c r="O234">
        <v>475</v>
      </c>
      <c r="P234">
        <v>29</v>
      </c>
      <c r="Q234">
        <v>29</v>
      </c>
      <c r="R234">
        <v>345</v>
      </c>
      <c r="S234">
        <v>47.21</v>
      </c>
      <c r="T234">
        <v>0.8</v>
      </c>
      <c r="U234">
        <v>3.18</v>
      </c>
      <c r="V234">
        <v>2.68</v>
      </c>
      <c r="W234">
        <v>0.6</v>
      </c>
      <c r="X234">
        <v>0.1</v>
      </c>
      <c r="Y234">
        <v>0.2</v>
      </c>
      <c r="Z234">
        <v>0.1</v>
      </c>
      <c r="AA234">
        <v>0</v>
      </c>
      <c r="AB234">
        <v>47.21</v>
      </c>
      <c r="AC234">
        <v>2.88</v>
      </c>
      <c r="AD234">
        <v>2.88</v>
      </c>
      <c r="AE234">
        <v>34.29</v>
      </c>
      <c r="AF234">
        <v>6324.9</v>
      </c>
      <c r="AG234">
        <v>89195.5</v>
      </c>
      <c r="AH234">
        <v>16447.8</v>
      </c>
      <c r="AI234">
        <v>15551.4</v>
      </c>
      <c r="AJ234">
        <v>32175.9</v>
      </c>
      <c r="AK234">
        <v>113823.5</v>
      </c>
      <c r="AL234">
        <v>226090.8</v>
      </c>
      <c r="AM234">
        <v>466427.6</v>
      </c>
      <c r="AN234" t="s">
        <v>166</v>
      </c>
      <c r="AO234">
        <v>6324.9</v>
      </c>
      <c r="AP234">
        <v>195097.8</v>
      </c>
      <c r="AQ234">
        <v>195097.8</v>
      </c>
      <c r="AR234">
        <v>6376.4</v>
      </c>
      <c r="AS234">
        <v>11845.9</v>
      </c>
      <c r="AT234">
        <v>278462.7</v>
      </c>
      <c r="AU234">
        <v>33285</v>
      </c>
      <c r="AV234">
        <v>36503.699999999997</v>
      </c>
      <c r="AW234">
        <v>170947.3</v>
      </c>
      <c r="AX234">
        <v>591533.5</v>
      </c>
      <c r="AY234">
        <v>627230.4</v>
      </c>
      <c r="AZ234">
        <v>1112113.8</v>
      </c>
      <c r="BA234" t="s">
        <v>166</v>
      </c>
      <c r="BB234">
        <v>11845.9</v>
      </c>
      <c r="BC234">
        <v>156108.29999999999</v>
      </c>
      <c r="BD234">
        <v>156108.29999999999</v>
      </c>
      <c r="BE234">
        <v>10906.3</v>
      </c>
      <c r="BF234">
        <v>133.5</v>
      </c>
      <c r="BG234">
        <v>1995.4</v>
      </c>
      <c r="BH234">
        <v>439.5</v>
      </c>
      <c r="BI234">
        <v>170.6</v>
      </c>
      <c r="BJ234">
        <v>132</v>
      </c>
      <c r="BK234">
        <v>576020.9</v>
      </c>
      <c r="BL234">
        <v>35617.199999999997</v>
      </c>
      <c r="BM234">
        <v>8970.4</v>
      </c>
      <c r="BN234" t="s">
        <v>166</v>
      </c>
      <c r="BO234">
        <v>133.5</v>
      </c>
      <c r="BP234">
        <v>469042</v>
      </c>
      <c r="BQ234">
        <v>469042</v>
      </c>
      <c r="BR234">
        <v>167.5</v>
      </c>
    </row>
    <row r="235" spans="1:70" x14ac:dyDescent="0.25">
      <c r="A235" t="s">
        <v>1145</v>
      </c>
      <c r="B235" t="s">
        <v>1136</v>
      </c>
      <c r="C235" s="87">
        <v>43684.012858796297</v>
      </c>
      <c r="D235">
        <v>10</v>
      </c>
      <c r="E235">
        <v>0.18</v>
      </c>
      <c r="F235">
        <v>550</v>
      </c>
      <c r="G235">
        <v>7</v>
      </c>
      <c r="H235">
        <v>55</v>
      </c>
      <c r="I235">
        <v>19</v>
      </c>
      <c r="J235">
        <v>5</v>
      </c>
      <c r="K235">
        <v>3</v>
      </c>
      <c r="L235">
        <v>2</v>
      </c>
      <c r="M235">
        <v>0</v>
      </c>
      <c r="N235">
        <v>0</v>
      </c>
      <c r="O235">
        <v>550</v>
      </c>
      <c r="P235">
        <v>28</v>
      </c>
      <c r="Q235">
        <v>28</v>
      </c>
      <c r="R235">
        <v>419</v>
      </c>
      <c r="S235">
        <v>55</v>
      </c>
      <c r="T235">
        <v>0.7</v>
      </c>
      <c r="U235">
        <v>5.5</v>
      </c>
      <c r="V235">
        <v>1.9</v>
      </c>
      <c r="W235">
        <v>0.5</v>
      </c>
      <c r="X235">
        <v>0.3</v>
      </c>
      <c r="Y235">
        <v>0.2</v>
      </c>
      <c r="Z235">
        <v>0</v>
      </c>
      <c r="AA235">
        <v>0</v>
      </c>
      <c r="AB235">
        <v>55</v>
      </c>
      <c r="AC235">
        <v>2.8</v>
      </c>
      <c r="AD235">
        <v>2.8</v>
      </c>
      <c r="AE235">
        <v>41.9</v>
      </c>
      <c r="AF235">
        <v>7213.8</v>
      </c>
      <c r="AG235">
        <v>122162.5</v>
      </c>
      <c r="AH235">
        <v>18941</v>
      </c>
      <c r="AI235">
        <v>15144.1</v>
      </c>
      <c r="AJ235">
        <v>35585.300000000003</v>
      </c>
      <c r="AK235">
        <v>157560.70000000001</v>
      </c>
      <c r="AL235">
        <v>208673</v>
      </c>
      <c r="AM235" t="s">
        <v>166</v>
      </c>
      <c r="AN235" t="s">
        <v>166</v>
      </c>
      <c r="AO235">
        <v>7213.8</v>
      </c>
      <c r="AP235">
        <v>184259.8</v>
      </c>
      <c r="AQ235">
        <v>184259.8</v>
      </c>
      <c r="AR235">
        <v>7422.9</v>
      </c>
      <c r="AS235">
        <v>12714.3</v>
      </c>
      <c r="AT235">
        <v>303190.90000000002</v>
      </c>
      <c r="AU235">
        <v>32608.2</v>
      </c>
      <c r="AV235">
        <v>53801.4</v>
      </c>
      <c r="AW235">
        <v>174902.9</v>
      </c>
      <c r="AX235">
        <v>436411.5</v>
      </c>
      <c r="AY235">
        <v>502918.1</v>
      </c>
      <c r="AZ235" t="s">
        <v>166</v>
      </c>
      <c r="BA235" t="s">
        <v>166</v>
      </c>
      <c r="BB235">
        <v>12714.3</v>
      </c>
      <c r="BC235">
        <v>120093.3</v>
      </c>
      <c r="BD235">
        <v>120093.3</v>
      </c>
      <c r="BE235">
        <v>12563.4</v>
      </c>
      <c r="BF235">
        <v>155.30000000000001</v>
      </c>
      <c r="BG235">
        <v>1319.6</v>
      </c>
      <c r="BH235">
        <v>446</v>
      </c>
      <c r="BI235">
        <v>268.2</v>
      </c>
      <c r="BJ235">
        <v>688.6</v>
      </c>
      <c r="BK235">
        <v>709.7</v>
      </c>
      <c r="BL235">
        <v>1580.6</v>
      </c>
      <c r="BM235" t="s">
        <v>166</v>
      </c>
      <c r="BN235" t="s">
        <v>166</v>
      </c>
      <c r="BO235">
        <v>155.30000000000001</v>
      </c>
      <c r="BP235">
        <v>449110</v>
      </c>
      <c r="BQ235">
        <v>449110</v>
      </c>
      <c r="BR235">
        <v>184.9</v>
      </c>
    </row>
    <row r="236" spans="1:70" x14ac:dyDescent="0.25">
      <c r="A236" t="s">
        <v>1146</v>
      </c>
      <c r="B236" t="s">
        <v>1136</v>
      </c>
      <c r="C236" s="87">
        <v>43684.013854166667</v>
      </c>
      <c r="D236">
        <v>10</v>
      </c>
      <c r="E236">
        <v>0</v>
      </c>
      <c r="F236">
        <v>506</v>
      </c>
      <c r="G236">
        <v>5</v>
      </c>
      <c r="H236">
        <v>43</v>
      </c>
      <c r="I236">
        <v>27</v>
      </c>
      <c r="J236">
        <v>11</v>
      </c>
      <c r="K236">
        <v>0</v>
      </c>
      <c r="L236">
        <v>1</v>
      </c>
      <c r="M236">
        <v>0</v>
      </c>
      <c r="N236">
        <v>1</v>
      </c>
      <c r="O236">
        <v>505</v>
      </c>
      <c r="P236">
        <v>19</v>
      </c>
      <c r="Q236">
        <v>19</v>
      </c>
      <c r="R236">
        <v>371</v>
      </c>
      <c r="S236">
        <v>50.6</v>
      </c>
      <c r="T236">
        <v>0.5</v>
      </c>
      <c r="U236">
        <v>4.3</v>
      </c>
      <c r="V236">
        <v>2.7</v>
      </c>
      <c r="W236">
        <v>1.1000000000000001</v>
      </c>
      <c r="X236">
        <v>0</v>
      </c>
      <c r="Y236">
        <v>0.1</v>
      </c>
      <c r="Z236">
        <v>0</v>
      </c>
      <c r="AA236">
        <v>0.1</v>
      </c>
      <c r="AB236">
        <v>50.5</v>
      </c>
      <c r="AC236">
        <v>1.9</v>
      </c>
      <c r="AD236">
        <v>1.9</v>
      </c>
      <c r="AE236">
        <v>37.1</v>
      </c>
      <c r="AF236">
        <v>6858.2</v>
      </c>
      <c r="AG236">
        <v>107115</v>
      </c>
      <c r="AH236">
        <v>16128.4</v>
      </c>
      <c r="AI236">
        <v>18526.099999999999</v>
      </c>
      <c r="AJ236">
        <v>36465.599999999999</v>
      </c>
      <c r="AK236" t="s">
        <v>166</v>
      </c>
      <c r="AL236">
        <v>312721.8</v>
      </c>
      <c r="AM236" t="s">
        <v>166</v>
      </c>
      <c r="AN236">
        <v>1271567.8</v>
      </c>
      <c r="AO236">
        <v>6836.6</v>
      </c>
      <c r="AP236">
        <v>212990.3</v>
      </c>
      <c r="AQ236">
        <v>212990.3</v>
      </c>
      <c r="AR236">
        <v>7073</v>
      </c>
      <c r="AS236">
        <v>12333.3</v>
      </c>
      <c r="AT236">
        <v>292290.8</v>
      </c>
      <c r="AU236">
        <v>33083</v>
      </c>
      <c r="AV236">
        <v>37812.300000000003</v>
      </c>
      <c r="AW236">
        <v>186573.3</v>
      </c>
      <c r="AX236" t="s">
        <v>166</v>
      </c>
      <c r="AY236">
        <v>414253.9</v>
      </c>
      <c r="AZ236" t="s">
        <v>166</v>
      </c>
      <c r="BA236">
        <v>4605587.5</v>
      </c>
      <c r="BB236">
        <v>12242.9</v>
      </c>
      <c r="BC236">
        <v>139677.4</v>
      </c>
      <c r="BD236">
        <v>139677.4</v>
      </c>
      <c r="BE236">
        <v>12228</v>
      </c>
      <c r="BF236">
        <v>122</v>
      </c>
      <c r="BG236">
        <v>1134.2</v>
      </c>
      <c r="BH236">
        <v>502.4</v>
      </c>
      <c r="BI236">
        <v>180.2</v>
      </c>
      <c r="BJ236">
        <v>503</v>
      </c>
      <c r="BK236" t="s">
        <v>166</v>
      </c>
      <c r="BL236">
        <v>236217.8</v>
      </c>
      <c r="BM236" t="s">
        <v>166</v>
      </c>
      <c r="BN236">
        <v>15313.3</v>
      </c>
      <c r="BO236">
        <v>121.6</v>
      </c>
      <c r="BP236">
        <v>420954.3</v>
      </c>
      <c r="BQ236">
        <v>420954.3</v>
      </c>
      <c r="BR236">
        <v>168.8</v>
      </c>
    </row>
    <row r="237" spans="1:70" x14ac:dyDescent="0.25">
      <c r="A237" t="s">
        <v>1147</v>
      </c>
      <c r="B237" t="s">
        <v>1136</v>
      </c>
      <c r="C237" s="87">
        <v>43684.014849537038</v>
      </c>
      <c r="D237">
        <v>10</v>
      </c>
      <c r="E237">
        <v>0</v>
      </c>
      <c r="F237">
        <v>457</v>
      </c>
      <c r="G237">
        <v>4</v>
      </c>
      <c r="H237">
        <v>38</v>
      </c>
      <c r="I237">
        <v>21</v>
      </c>
      <c r="J237">
        <v>2</v>
      </c>
      <c r="K237">
        <v>0</v>
      </c>
      <c r="L237">
        <v>1</v>
      </c>
      <c r="M237">
        <v>1</v>
      </c>
      <c r="N237">
        <v>0</v>
      </c>
      <c r="O237">
        <v>457</v>
      </c>
      <c r="P237">
        <v>20</v>
      </c>
      <c r="Q237">
        <v>20</v>
      </c>
      <c r="R237">
        <v>327</v>
      </c>
      <c r="S237">
        <v>45.7</v>
      </c>
      <c r="T237">
        <v>0.4</v>
      </c>
      <c r="U237">
        <v>3.8</v>
      </c>
      <c r="V237">
        <v>2.1</v>
      </c>
      <c r="W237">
        <v>0.2</v>
      </c>
      <c r="X237">
        <v>0</v>
      </c>
      <c r="Y237">
        <v>0.1</v>
      </c>
      <c r="Z237">
        <v>0.1</v>
      </c>
      <c r="AA237">
        <v>0</v>
      </c>
      <c r="AB237">
        <v>45.7</v>
      </c>
      <c r="AC237">
        <v>2</v>
      </c>
      <c r="AD237">
        <v>2</v>
      </c>
      <c r="AE237">
        <v>32.700000000000003</v>
      </c>
      <c r="AF237">
        <v>6149.2</v>
      </c>
      <c r="AG237">
        <v>109842</v>
      </c>
      <c r="AH237">
        <v>20142.8</v>
      </c>
      <c r="AI237">
        <v>18243.8</v>
      </c>
      <c r="AJ237">
        <v>26278.1</v>
      </c>
      <c r="AK237" t="s">
        <v>166</v>
      </c>
      <c r="AL237">
        <v>216938.7</v>
      </c>
      <c r="AM237">
        <v>522702</v>
      </c>
      <c r="AN237" t="s">
        <v>166</v>
      </c>
      <c r="AO237">
        <v>6149.2</v>
      </c>
      <c r="AP237">
        <v>207196.5</v>
      </c>
      <c r="AQ237">
        <v>207196.5</v>
      </c>
      <c r="AR237">
        <v>5841.7</v>
      </c>
      <c r="AS237">
        <v>10745.9</v>
      </c>
      <c r="AT237">
        <v>327103.3</v>
      </c>
      <c r="AU237">
        <v>31341.9</v>
      </c>
      <c r="AV237">
        <v>44572.4</v>
      </c>
      <c r="AW237">
        <v>124317.5</v>
      </c>
      <c r="AX237" t="s">
        <v>166</v>
      </c>
      <c r="AY237">
        <v>885092.3</v>
      </c>
      <c r="AZ237">
        <v>5422302.5</v>
      </c>
      <c r="BA237" t="s">
        <v>166</v>
      </c>
      <c r="BB237">
        <v>10745.9</v>
      </c>
      <c r="BC237">
        <v>146308.5</v>
      </c>
      <c r="BD237">
        <v>146308.5</v>
      </c>
      <c r="BE237">
        <v>10510.3</v>
      </c>
      <c r="BF237">
        <v>110.5</v>
      </c>
      <c r="BG237">
        <v>588.29999999999995</v>
      </c>
      <c r="BH237">
        <v>421.7</v>
      </c>
      <c r="BI237">
        <v>196.2</v>
      </c>
      <c r="BJ237">
        <v>101</v>
      </c>
      <c r="BK237" t="s">
        <v>166</v>
      </c>
      <c r="BL237">
        <v>1277.5999999999999</v>
      </c>
      <c r="BM237">
        <v>276</v>
      </c>
      <c r="BN237" t="s">
        <v>166</v>
      </c>
      <c r="BO237">
        <v>110.5</v>
      </c>
      <c r="BP237">
        <v>370345.6</v>
      </c>
      <c r="BQ237">
        <v>370345.6</v>
      </c>
      <c r="BR237">
        <v>164.8</v>
      </c>
    </row>
    <row r="238" spans="1:70" x14ac:dyDescent="0.25">
      <c r="A238" t="s">
        <v>1148</v>
      </c>
      <c r="B238" t="s">
        <v>1149</v>
      </c>
      <c r="C238" s="87">
        <v>43684.015879629631</v>
      </c>
      <c r="D238">
        <v>10</v>
      </c>
      <c r="E238">
        <v>0.21</v>
      </c>
      <c r="F238">
        <v>479</v>
      </c>
      <c r="G238">
        <v>6</v>
      </c>
      <c r="H238">
        <v>25</v>
      </c>
      <c r="I238">
        <v>21</v>
      </c>
      <c r="J238">
        <v>5</v>
      </c>
      <c r="K238">
        <v>2</v>
      </c>
      <c r="L238">
        <v>3</v>
      </c>
      <c r="M238">
        <v>0</v>
      </c>
      <c r="N238">
        <v>0</v>
      </c>
      <c r="O238">
        <v>479</v>
      </c>
      <c r="P238">
        <v>17</v>
      </c>
      <c r="Q238">
        <v>17</v>
      </c>
      <c r="R238">
        <v>356</v>
      </c>
      <c r="S238">
        <v>47.9</v>
      </c>
      <c r="T238">
        <v>0.6</v>
      </c>
      <c r="U238">
        <v>2.5</v>
      </c>
      <c r="V238">
        <v>2.1</v>
      </c>
      <c r="W238">
        <v>0.5</v>
      </c>
      <c r="X238">
        <v>0.2</v>
      </c>
      <c r="Y238">
        <v>0.3</v>
      </c>
      <c r="Z238">
        <v>0</v>
      </c>
      <c r="AA238">
        <v>0</v>
      </c>
      <c r="AB238">
        <v>47.9</v>
      </c>
      <c r="AC238">
        <v>1.7</v>
      </c>
      <c r="AD238">
        <v>1.7</v>
      </c>
      <c r="AE238">
        <v>35.6</v>
      </c>
      <c r="AF238">
        <v>6097.1</v>
      </c>
      <c r="AG238">
        <v>95256</v>
      </c>
      <c r="AH238">
        <v>15539.5</v>
      </c>
      <c r="AI238">
        <v>16959.900000000001</v>
      </c>
      <c r="AJ238">
        <v>33328.199999999997</v>
      </c>
      <c r="AK238">
        <v>127987.8</v>
      </c>
      <c r="AL238">
        <v>222956.6</v>
      </c>
      <c r="AM238" t="s">
        <v>166</v>
      </c>
      <c r="AN238" t="s">
        <v>166</v>
      </c>
      <c r="AO238">
        <v>6097.1</v>
      </c>
      <c r="AP238">
        <v>170920</v>
      </c>
      <c r="AQ238">
        <v>170920</v>
      </c>
      <c r="AR238">
        <v>6242.3</v>
      </c>
      <c r="AS238">
        <v>10593.1</v>
      </c>
      <c r="AT238">
        <v>313174.90000000002</v>
      </c>
      <c r="AU238">
        <v>33467</v>
      </c>
      <c r="AV238">
        <v>34843.699999999997</v>
      </c>
      <c r="AW238">
        <v>147447.29999999999</v>
      </c>
      <c r="AX238">
        <v>711923.6</v>
      </c>
      <c r="AY238">
        <v>799132.2</v>
      </c>
      <c r="AZ238" t="s">
        <v>166</v>
      </c>
      <c r="BA238" t="s">
        <v>166</v>
      </c>
      <c r="BB238">
        <v>10593.1</v>
      </c>
      <c r="BC238">
        <v>151867.9</v>
      </c>
      <c r="BD238">
        <v>151867.9</v>
      </c>
      <c r="BE238">
        <v>10511.7</v>
      </c>
      <c r="BF238">
        <v>127.7</v>
      </c>
      <c r="BG238">
        <v>1541.6</v>
      </c>
      <c r="BH238">
        <v>428.8</v>
      </c>
      <c r="BI238">
        <v>63</v>
      </c>
      <c r="BJ238">
        <v>503.7</v>
      </c>
      <c r="BK238">
        <v>229943.7</v>
      </c>
      <c r="BL238">
        <v>6726.9</v>
      </c>
      <c r="BM238" t="s">
        <v>166</v>
      </c>
      <c r="BN238" t="s">
        <v>166</v>
      </c>
      <c r="BO238">
        <v>127.7</v>
      </c>
      <c r="BP238">
        <v>360260.2</v>
      </c>
      <c r="BQ238">
        <v>360260.2</v>
      </c>
      <c r="BR238">
        <v>164.3</v>
      </c>
    </row>
    <row r="239" spans="1:70" x14ac:dyDescent="0.25">
      <c r="A239" t="s">
        <v>1150</v>
      </c>
      <c r="B239" t="s">
        <v>1149</v>
      </c>
      <c r="C239" s="87">
        <v>43684.016886574071</v>
      </c>
      <c r="D239">
        <v>10</v>
      </c>
      <c r="E239">
        <v>0.17</v>
      </c>
      <c r="F239">
        <v>594</v>
      </c>
      <c r="G239">
        <v>11</v>
      </c>
      <c r="H239">
        <v>49</v>
      </c>
      <c r="I239">
        <v>26</v>
      </c>
      <c r="J239">
        <v>5</v>
      </c>
      <c r="K239">
        <v>2</v>
      </c>
      <c r="L239">
        <v>4</v>
      </c>
      <c r="M239">
        <v>0</v>
      </c>
      <c r="N239">
        <v>0</v>
      </c>
      <c r="O239">
        <v>594</v>
      </c>
      <c r="P239">
        <v>19</v>
      </c>
      <c r="Q239">
        <v>19</v>
      </c>
      <c r="R239">
        <v>414</v>
      </c>
      <c r="S239">
        <v>59.4</v>
      </c>
      <c r="T239">
        <v>1.1000000000000001</v>
      </c>
      <c r="U239">
        <v>4.9000000000000004</v>
      </c>
      <c r="V239">
        <v>2.6</v>
      </c>
      <c r="W239">
        <v>0.5</v>
      </c>
      <c r="X239">
        <v>0.2</v>
      </c>
      <c r="Y239">
        <v>0.4</v>
      </c>
      <c r="Z239">
        <v>0</v>
      </c>
      <c r="AA239">
        <v>0</v>
      </c>
      <c r="AB239">
        <v>59.4</v>
      </c>
      <c r="AC239">
        <v>1.9</v>
      </c>
      <c r="AD239">
        <v>1.9</v>
      </c>
      <c r="AE239">
        <v>41.4</v>
      </c>
      <c r="AF239">
        <v>6857.9</v>
      </c>
      <c r="AG239">
        <v>92466.3</v>
      </c>
      <c r="AH239">
        <v>24737.3</v>
      </c>
      <c r="AI239">
        <v>19017.2</v>
      </c>
      <c r="AJ239">
        <v>34513.800000000003</v>
      </c>
      <c r="AK239">
        <v>151872</v>
      </c>
      <c r="AL239">
        <v>234211.8</v>
      </c>
      <c r="AM239" t="s">
        <v>166</v>
      </c>
      <c r="AN239" t="s">
        <v>166</v>
      </c>
      <c r="AO239">
        <v>6857.9</v>
      </c>
      <c r="AP239">
        <v>185782.9</v>
      </c>
      <c r="AQ239">
        <v>185782.9</v>
      </c>
      <c r="AR239">
        <v>7182.4</v>
      </c>
      <c r="AS239">
        <v>13320.7</v>
      </c>
      <c r="AT239">
        <v>274480.40000000002</v>
      </c>
      <c r="AU239">
        <v>32197.4</v>
      </c>
      <c r="AV239">
        <v>42777.5</v>
      </c>
      <c r="AW239">
        <v>182611.5</v>
      </c>
      <c r="AX239">
        <v>371140.8</v>
      </c>
      <c r="AY239">
        <v>689902.9</v>
      </c>
      <c r="AZ239" t="s">
        <v>166</v>
      </c>
      <c r="BA239" t="s">
        <v>166</v>
      </c>
      <c r="BB239">
        <v>13320.7</v>
      </c>
      <c r="BC239">
        <v>175164.6</v>
      </c>
      <c r="BD239">
        <v>175164.6</v>
      </c>
      <c r="BE239">
        <v>13388.7</v>
      </c>
      <c r="BF239">
        <v>102.6</v>
      </c>
      <c r="BG239">
        <v>803.9</v>
      </c>
      <c r="BH239">
        <v>408.5</v>
      </c>
      <c r="BI239">
        <v>120.8</v>
      </c>
      <c r="BJ239">
        <v>1019.8</v>
      </c>
      <c r="BK239">
        <v>4608.6000000000004</v>
      </c>
      <c r="BL239">
        <v>4756.3999999999996</v>
      </c>
      <c r="BM239" t="s">
        <v>166</v>
      </c>
      <c r="BN239" t="s">
        <v>166</v>
      </c>
      <c r="BO239">
        <v>102.6</v>
      </c>
      <c r="BP239">
        <v>394203.6</v>
      </c>
      <c r="BQ239">
        <v>394203.6</v>
      </c>
      <c r="BR239">
        <v>155.1</v>
      </c>
    </row>
    <row r="240" spans="1:70" x14ac:dyDescent="0.25">
      <c r="A240" t="s">
        <v>1151</v>
      </c>
      <c r="B240" t="s">
        <v>1149</v>
      </c>
      <c r="C240" s="87">
        <v>43684.017893518518</v>
      </c>
      <c r="D240">
        <v>10</v>
      </c>
      <c r="E240">
        <v>0</v>
      </c>
      <c r="F240">
        <v>586</v>
      </c>
      <c r="G240">
        <v>7</v>
      </c>
      <c r="H240">
        <v>36</v>
      </c>
      <c r="I240">
        <v>25</v>
      </c>
      <c r="J240">
        <v>2</v>
      </c>
      <c r="K240">
        <v>3</v>
      </c>
      <c r="L240">
        <v>1</v>
      </c>
      <c r="M240">
        <v>0</v>
      </c>
      <c r="N240">
        <v>0</v>
      </c>
      <c r="O240">
        <v>586</v>
      </c>
      <c r="P240">
        <v>30</v>
      </c>
      <c r="Q240">
        <v>30</v>
      </c>
      <c r="R240">
        <v>416</v>
      </c>
      <c r="S240">
        <v>58.6</v>
      </c>
      <c r="T240">
        <v>0.7</v>
      </c>
      <c r="U240">
        <v>3.6</v>
      </c>
      <c r="V240">
        <v>2.5</v>
      </c>
      <c r="W240">
        <v>0.2</v>
      </c>
      <c r="X240">
        <v>0.3</v>
      </c>
      <c r="Y240">
        <v>0.1</v>
      </c>
      <c r="Z240">
        <v>0</v>
      </c>
      <c r="AA240">
        <v>0</v>
      </c>
      <c r="AB240">
        <v>58.6</v>
      </c>
      <c r="AC240">
        <v>3</v>
      </c>
      <c r="AD240">
        <v>3</v>
      </c>
      <c r="AE240">
        <v>41.6</v>
      </c>
      <c r="AF240">
        <v>6364.5</v>
      </c>
      <c r="AG240">
        <v>103326.39999999999</v>
      </c>
      <c r="AH240">
        <v>21472.9</v>
      </c>
      <c r="AI240">
        <v>17311.3</v>
      </c>
      <c r="AJ240">
        <v>42795.6</v>
      </c>
      <c r="AK240">
        <v>144106.4</v>
      </c>
      <c r="AL240">
        <v>274263.2</v>
      </c>
      <c r="AM240" t="s">
        <v>166</v>
      </c>
      <c r="AN240" t="s">
        <v>166</v>
      </c>
      <c r="AO240">
        <v>6364.5</v>
      </c>
      <c r="AP240">
        <v>208455.8</v>
      </c>
      <c r="AQ240">
        <v>208455.8</v>
      </c>
      <c r="AR240">
        <v>6380.5</v>
      </c>
      <c r="AS240">
        <v>12168.9</v>
      </c>
      <c r="AT240">
        <v>367229.2</v>
      </c>
      <c r="AU240">
        <v>29149.8</v>
      </c>
      <c r="AV240">
        <v>36669.9</v>
      </c>
      <c r="AW240">
        <v>185579.6</v>
      </c>
      <c r="AX240">
        <v>526640.5</v>
      </c>
      <c r="AY240">
        <v>1548242.5</v>
      </c>
      <c r="AZ240" t="s">
        <v>166</v>
      </c>
      <c r="BA240" t="s">
        <v>166</v>
      </c>
      <c r="BB240">
        <v>12168.9</v>
      </c>
      <c r="BC240">
        <v>145020.79999999999</v>
      </c>
      <c r="BD240">
        <v>145020.79999999999</v>
      </c>
      <c r="BE240">
        <v>10983.2</v>
      </c>
      <c r="BF240">
        <v>110.8</v>
      </c>
      <c r="BG240">
        <v>362.3</v>
      </c>
      <c r="BH240">
        <v>434.4</v>
      </c>
      <c r="BI240">
        <v>38.200000000000003</v>
      </c>
      <c r="BJ240">
        <v>809.8</v>
      </c>
      <c r="BK240">
        <v>362.3</v>
      </c>
      <c r="BL240">
        <v>307.60000000000002</v>
      </c>
      <c r="BM240" t="s">
        <v>166</v>
      </c>
      <c r="BN240" t="s">
        <v>166</v>
      </c>
      <c r="BO240">
        <v>110.8</v>
      </c>
      <c r="BP240">
        <v>459764.5</v>
      </c>
      <c r="BQ240">
        <v>459764.5</v>
      </c>
      <c r="BR240">
        <v>160.4</v>
      </c>
    </row>
    <row r="241" spans="1:70" x14ac:dyDescent="0.25">
      <c r="A241" t="s">
        <v>1152</v>
      </c>
      <c r="B241" t="s">
        <v>1149</v>
      </c>
      <c r="C241" s="87">
        <v>43684.018888888888</v>
      </c>
      <c r="D241">
        <v>10</v>
      </c>
      <c r="E241">
        <v>0</v>
      </c>
      <c r="F241">
        <v>512</v>
      </c>
      <c r="G241">
        <v>4</v>
      </c>
      <c r="H241">
        <v>32</v>
      </c>
      <c r="I241">
        <v>21</v>
      </c>
      <c r="J241">
        <v>2</v>
      </c>
      <c r="K241">
        <v>1</v>
      </c>
      <c r="L241">
        <v>1</v>
      </c>
      <c r="M241">
        <v>1</v>
      </c>
      <c r="N241">
        <v>0</v>
      </c>
      <c r="O241">
        <v>512</v>
      </c>
      <c r="P241">
        <v>18</v>
      </c>
      <c r="Q241">
        <v>18</v>
      </c>
      <c r="R241">
        <v>378</v>
      </c>
      <c r="S241">
        <v>51.2</v>
      </c>
      <c r="T241">
        <v>0.4</v>
      </c>
      <c r="U241">
        <v>3.2</v>
      </c>
      <c r="V241">
        <v>2.1</v>
      </c>
      <c r="W241">
        <v>0.2</v>
      </c>
      <c r="X241">
        <v>0.1</v>
      </c>
      <c r="Y241">
        <v>0.1</v>
      </c>
      <c r="Z241">
        <v>0.1</v>
      </c>
      <c r="AA241">
        <v>0</v>
      </c>
      <c r="AB241">
        <v>51.2</v>
      </c>
      <c r="AC241">
        <v>1.8</v>
      </c>
      <c r="AD241">
        <v>1.8</v>
      </c>
      <c r="AE241">
        <v>37.799999999999997</v>
      </c>
      <c r="AF241">
        <v>6798.3</v>
      </c>
      <c r="AG241">
        <v>115020.8</v>
      </c>
      <c r="AH241">
        <v>21826.799999999999</v>
      </c>
      <c r="AI241">
        <v>16215.3</v>
      </c>
      <c r="AJ241">
        <v>40091.9</v>
      </c>
      <c r="AK241">
        <v>122066</v>
      </c>
      <c r="AL241">
        <v>307401.5</v>
      </c>
      <c r="AM241">
        <v>483089.3</v>
      </c>
      <c r="AN241" t="s">
        <v>166</v>
      </c>
      <c r="AO241">
        <v>6798.3</v>
      </c>
      <c r="AP241">
        <v>232647.2</v>
      </c>
      <c r="AQ241">
        <v>232647.2</v>
      </c>
      <c r="AR241">
        <v>6850.4</v>
      </c>
      <c r="AS241">
        <v>10775.2</v>
      </c>
      <c r="AT241">
        <v>257174.39999999999</v>
      </c>
      <c r="AU241">
        <v>25345.9</v>
      </c>
      <c r="AV241">
        <v>44665</v>
      </c>
      <c r="AW241">
        <v>160719.20000000001</v>
      </c>
      <c r="AX241">
        <v>570290</v>
      </c>
      <c r="AY241">
        <v>754980.9</v>
      </c>
      <c r="AZ241">
        <v>4213716.5</v>
      </c>
      <c r="BA241" t="s">
        <v>166</v>
      </c>
      <c r="BB241">
        <v>10775.2</v>
      </c>
      <c r="BC241">
        <v>161398.29999999999</v>
      </c>
      <c r="BD241">
        <v>161398.29999999999</v>
      </c>
      <c r="BE241">
        <v>9951.5</v>
      </c>
      <c r="BF241">
        <v>104.5</v>
      </c>
      <c r="BG241">
        <v>5091.8999999999996</v>
      </c>
      <c r="BH241">
        <v>330.7</v>
      </c>
      <c r="BI241">
        <v>97.8</v>
      </c>
      <c r="BJ241">
        <v>174.8</v>
      </c>
      <c r="BK241">
        <v>644.9</v>
      </c>
      <c r="BL241">
        <v>8187.2</v>
      </c>
      <c r="BM241">
        <v>7.1</v>
      </c>
      <c r="BN241" t="s">
        <v>166</v>
      </c>
      <c r="BO241">
        <v>104.5</v>
      </c>
      <c r="BP241">
        <v>552921.4</v>
      </c>
      <c r="BQ241">
        <v>552921.4</v>
      </c>
      <c r="BR241">
        <v>146.4</v>
      </c>
    </row>
    <row r="242" spans="1:70" x14ac:dyDescent="0.25">
      <c r="A242" t="s">
        <v>1153</v>
      </c>
      <c r="B242" t="s">
        <v>1149</v>
      </c>
      <c r="C242" s="87">
        <v>43684.019895833335</v>
      </c>
      <c r="D242">
        <v>10</v>
      </c>
      <c r="E242">
        <v>0</v>
      </c>
      <c r="F242">
        <v>585</v>
      </c>
      <c r="G242">
        <v>10</v>
      </c>
      <c r="H242">
        <v>44</v>
      </c>
      <c r="I242">
        <v>39</v>
      </c>
      <c r="J242">
        <v>8</v>
      </c>
      <c r="K242">
        <v>5</v>
      </c>
      <c r="L242">
        <v>7</v>
      </c>
      <c r="M242">
        <v>1</v>
      </c>
      <c r="N242">
        <v>1</v>
      </c>
      <c r="O242">
        <v>584</v>
      </c>
      <c r="P242">
        <v>45</v>
      </c>
      <c r="Q242">
        <v>44</v>
      </c>
      <c r="R242">
        <v>395</v>
      </c>
      <c r="S242">
        <v>58.5</v>
      </c>
      <c r="T242">
        <v>1</v>
      </c>
      <c r="U242">
        <v>4.4000000000000004</v>
      </c>
      <c r="V242">
        <v>3.9</v>
      </c>
      <c r="W242">
        <v>0.8</v>
      </c>
      <c r="X242">
        <v>0.5</v>
      </c>
      <c r="Y242">
        <v>0.7</v>
      </c>
      <c r="Z242">
        <v>0.1</v>
      </c>
      <c r="AA242">
        <v>0.1</v>
      </c>
      <c r="AB242">
        <v>58.4</v>
      </c>
      <c r="AC242">
        <v>4.5</v>
      </c>
      <c r="AD242">
        <v>4.4000000000000004</v>
      </c>
      <c r="AE242">
        <v>39.5</v>
      </c>
      <c r="AF242">
        <v>7379.4</v>
      </c>
      <c r="AG242">
        <v>100482.5</v>
      </c>
      <c r="AH242">
        <v>15607.4</v>
      </c>
      <c r="AI242">
        <v>16818</v>
      </c>
      <c r="AJ242">
        <v>42469.3</v>
      </c>
      <c r="AK242">
        <v>160540</v>
      </c>
      <c r="AL242">
        <v>213359.5</v>
      </c>
      <c r="AM242">
        <v>636300.5</v>
      </c>
      <c r="AN242">
        <v>1665926.8</v>
      </c>
      <c r="AO242">
        <v>7373</v>
      </c>
      <c r="AP242">
        <v>229842.2</v>
      </c>
      <c r="AQ242">
        <v>223307.5</v>
      </c>
      <c r="AR242">
        <v>7379.4</v>
      </c>
      <c r="AS242">
        <v>15150.8</v>
      </c>
      <c r="AT242">
        <v>351419.1</v>
      </c>
      <c r="AU242">
        <v>31145.3</v>
      </c>
      <c r="AV242">
        <v>38148.1</v>
      </c>
      <c r="AW242">
        <v>181320.7</v>
      </c>
      <c r="AX242">
        <v>445764.2</v>
      </c>
      <c r="AY242">
        <v>530368.4</v>
      </c>
      <c r="AZ242">
        <v>1039178.7</v>
      </c>
      <c r="BA242">
        <v>3730652.3</v>
      </c>
      <c r="BB242">
        <v>15120.4</v>
      </c>
      <c r="BC242">
        <v>185511</v>
      </c>
      <c r="BD242">
        <v>183977.8</v>
      </c>
      <c r="BE242">
        <v>13558.9</v>
      </c>
      <c r="BF242">
        <v>96.7</v>
      </c>
      <c r="BG242">
        <v>2462.8000000000002</v>
      </c>
      <c r="BH242">
        <v>295.39999999999998</v>
      </c>
      <c r="BI242">
        <v>109.7</v>
      </c>
      <c r="BJ242">
        <v>222.4</v>
      </c>
      <c r="BK242">
        <v>283.89999999999998</v>
      </c>
      <c r="BL242">
        <v>1767.1</v>
      </c>
      <c r="BM242">
        <v>1037502.7</v>
      </c>
      <c r="BN242">
        <v>1496655.6</v>
      </c>
      <c r="BO242">
        <v>96.7</v>
      </c>
      <c r="BP242">
        <v>449799.8</v>
      </c>
      <c r="BQ242">
        <v>422725.1</v>
      </c>
      <c r="BR242">
        <v>135.1</v>
      </c>
    </row>
    <row r="243" spans="1:70" x14ac:dyDescent="0.25">
      <c r="A243" t="s">
        <v>1154</v>
      </c>
      <c r="B243" t="s">
        <v>1149</v>
      </c>
      <c r="C243" s="87">
        <v>43684.020891203705</v>
      </c>
      <c r="D243">
        <v>10</v>
      </c>
      <c r="E243">
        <v>0</v>
      </c>
      <c r="F243">
        <v>445</v>
      </c>
      <c r="G243">
        <v>6</v>
      </c>
      <c r="H243">
        <v>25</v>
      </c>
      <c r="I243">
        <v>19</v>
      </c>
      <c r="J243">
        <v>4</v>
      </c>
      <c r="K243">
        <v>3</v>
      </c>
      <c r="L243">
        <v>2</v>
      </c>
      <c r="M243">
        <v>1</v>
      </c>
      <c r="N243">
        <v>0</v>
      </c>
      <c r="O243">
        <v>445</v>
      </c>
      <c r="P243">
        <v>17</v>
      </c>
      <c r="Q243">
        <v>17</v>
      </c>
      <c r="R243">
        <v>319</v>
      </c>
      <c r="S243">
        <v>44.5</v>
      </c>
      <c r="T243">
        <v>0.6</v>
      </c>
      <c r="U243">
        <v>2.5</v>
      </c>
      <c r="V243">
        <v>1.9</v>
      </c>
      <c r="W243">
        <v>0.4</v>
      </c>
      <c r="X243">
        <v>0.3</v>
      </c>
      <c r="Y243">
        <v>0.2</v>
      </c>
      <c r="Z243">
        <v>0.1</v>
      </c>
      <c r="AA243">
        <v>0</v>
      </c>
      <c r="AB243">
        <v>44.5</v>
      </c>
      <c r="AC243">
        <v>1.7</v>
      </c>
      <c r="AD243">
        <v>1.7</v>
      </c>
      <c r="AE243">
        <v>31.9</v>
      </c>
      <c r="AF243">
        <v>5911.4</v>
      </c>
      <c r="AG243">
        <v>95893.2</v>
      </c>
      <c r="AH243">
        <v>21129.9</v>
      </c>
      <c r="AI243">
        <v>18630.7</v>
      </c>
      <c r="AJ243">
        <v>43338.8</v>
      </c>
      <c r="AK243">
        <v>126022.9</v>
      </c>
      <c r="AL243">
        <v>215946.2</v>
      </c>
      <c r="AM243">
        <v>442270.2</v>
      </c>
      <c r="AN243" t="s">
        <v>166</v>
      </c>
      <c r="AO243">
        <v>5911.4</v>
      </c>
      <c r="AP243">
        <v>190435.20000000001</v>
      </c>
      <c r="AQ243">
        <v>190435.20000000001</v>
      </c>
      <c r="AR243">
        <v>6304</v>
      </c>
      <c r="AS243">
        <v>9992.4</v>
      </c>
      <c r="AT243">
        <v>375713.8</v>
      </c>
      <c r="AU243">
        <v>29488.400000000001</v>
      </c>
      <c r="AV243">
        <v>34877.199999999997</v>
      </c>
      <c r="AW243">
        <v>142379.6</v>
      </c>
      <c r="AX243">
        <v>566144.5</v>
      </c>
      <c r="AY243">
        <v>460091</v>
      </c>
      <c r="AZ243">
        <v>2121267.5</v>
      </c>
      <c r="BA243" t="s">
        <v>166</v>
      </c>
      <c r="BB243">
        <v>9992.4</v>
      </c>
      <c r="BC243">
        <v>145146.9</v>
      </c>
      <c r="BD243">
        <v>145146.9</v>
      </c>
      <c r="BE243">
        <v>10119.1</v>
      </c>
      <c r="BF243">
        <v>96.3</v>
      </c>
      <c r="BG243">
        <v>3328.6</v>
      </c>
      <c r="BH243">
        <v>400.4</v>
      </c>
      <c r="BI243">
        <v>76.8</v>
      </c>
      <c r="BJ243">
        <v>138.30000000000001</v>
      </c>
      <c r="BK243">
        <v>1857.9</v>
      </c>
      <c r="BL243">
        <v>1445.9</v>
      </c>
      <c r="BM243">
        <v>8805.2999999999993</v>
      </c>
      <c r="BN243" t="s">
        <v>166</v>
      </c>
      <c r="BO243">
        <v>96.3</v>
      </c>
      <c r="BP243">
        <v>480558.7</v>
      </c>
      <c r="BQ243">
        <v>480558.7</v>
      </c>
      <c r="BR243">
        <v>147.4</v>
      </c>
    </row>
    <row r="244" spans="1:70" x14ac:dyDescent="0.25">
      <c r="A244" t="s">
        <v>1155</v>
      </c>
      <c r="B244" t="s">
        <v>1149</v>
      </c>
      <c r="C244" s="87">
        <v>43684.021898148145</v>
      </c>
      <c r="D244">
        <v>10</v>
      </c>
      <c r="E244">
        <v>0</v>
      </c>
      <c r="F244">
        <v>423</v>
      </c>
      <c r="G244">
        <v>3</v>
      </c>
      <c r="H244">
        <v>38</v>
      </c>
      <c r="I244">
        <v>25</v>
      </c>
      <c r="J244">
        <v>5</v>
      </c>
      <c r="K244">
        <v>0</v>
      </c>
      <c r="L244">
        <v>3</v>
      </c>
      <c r="M244">
        <v>0</v>
      </c>
      <c r="N244">
        <v>0</v>
      </c>
      <c r="O244">
        <v>423</v>
      </c>
      <c r="P244">
        <v>21</v>
      </c>
      <c r="Q244">
        <v>21</v>
      </c>
      <c r="R244">
        <v>314</v>
      </c>
      <c r="S244">
        <v>42.3</v>
      </c>
      <c r="T244">
        <v>0.3</v>
      </c>
      <c r="U244">
        <v>3.8</v>
      </c>
      <c r="V244">
        <v>2.5</v>
      </c>
      <c r="W244">
        <v>0.5</v>
      </c>
      <c r="X244">
        <v>0</v>
      </c>
      <c r="Y244">
        <v>0.3</v>
      </c>
      <c r="Z244">
        <v>0</v>
      </c>
      <c r="AA244">
        <v>0</v>
      </c>
      <c r="AB244">
        <v>42.3</v>
      </c>
      <c r="AC244">
        <v>2.1</v>
      </c>
      <c r="AD244">
        <v>2.1</v>
      </c>
      <c r="AE244">
        <v>31.4</v>
      </c>
      <c r="AF244">
        <v>6357.2</v>
      </c>
      <c r="AG244">
        <v>98487.6</v>
      </c>
      <c r="AH244">
        <v>18902.400000000001</v>
      </c>
      <c r="AI244">
        <v>17588.099999999999</v>
      </c>
      <c r="AJ244">
        <v>42935</v>
      </c>
      <c r="AK244" t="s">
        <v>166</v>
      </c>
      <c r="AL244">
        <v>254058.5</v>
      </c>
      <c r="AM244" t="s">
        <v>166</v>
      </c>
      <c r="AN244" t="s">
        <v>166</v>
      </c>
      <c r="AO244">
        <v>6357.2</v>
      </c>
      <c r="AP244">
        <v>218584.9</v>
      </c>
      <c r="AQ244">
        <v>218584.9</v>
      </c>
      <c r="AR244">
        <v>6232.2</v>
      </c>
      <c r="AS244">
        <v>10575.2</v>
      </c>
      <c r="AT244">
        <v>214508.7</v>
      </c>
      <c r="AU244">
        <v>32298.9</v>
      </c>
      <c r="AV244">
        <v>39034.6</v>
      </c>
      <c r="AW244">
        <v>163916.6</v>
      </c>
      <c r="AX244" t="s">
        <v>166</v>
      </c>
      <c r="AY244">
        <v>810294.6</v>
      </c>
      <c r="AZ244" t="s">
        <v>166</v>
      </c>
      <c r="BA244" t="s">
        <v>166</v>
      </c>
      <c r="BB244">
        <v>10575.2</v>
      </c>
      <c r="BC244">
        <v>141480</v>
      </c>
      <c r="BD244">
        <v>141480</v>
      </c>
      <c r="BE244">
        <v>9781.1</v>
      </c>
      <c r="BF244">
        <v>133.6</v>
      </c>
      <c r="BG244">
        <v>936.3</v>
      </c>
      <c r="BH244">
        <v>488.1</v>
      </c>
      <c r="BI244">
        <v>256.60000000000002</v>
      </c>
      <c r="BJ244">
        <v>380.2</v>
      </c>
      <c r="BK244" t="s">
        <v>166</v>
      </c>
      <c r="BL244">
        <v>6476.5</v>
      </c>
      <c r="BM244" t="s">
        <v>166</v>
      </c>
      <c r="BN244" t="s">
        <v>166</v>
      </c>
      <c r="BO244">
        <v>133.6</v>
      </c>
      <c r="BP244">
        <v>570696.4</v>
      </c>
      <c r="BQ244">
        <v>570696.4</v>
      </c>
      <c r="BR244">
        <v>175.8</v>
      </c>
    </row>
    <row r="245" spans="1:70" x14ac:dyDescent="0.25">
      <c r="A245" t="s">
        <v>1156</v>
      </c>
      <c r="B245" t="s">
        <v>1149</v>
      </c>
      <c r="C245" s="87">
        <v>43684.022881944446</v>
      </c>
      <c r="D245">
        <v>10</v>
      </c>
      <c r="E245">
        <v>0</v>
      </c>
      <c r="F245">
        <v>447</v>
      </c>
      <c r="G245">
        <v>3</v>
      </c>
      <c r="H245">
        <v>35</v>
      </c>
      <c r="I245">
        <v>31</v>
      </c>
      <c r="J245">
        <v>4</v>
      </c>
      <c r="K245">
        <v>3</v>
      </c>
      <c r="L245">
        <v>3</v>
      </c>
      <c r="M245">
        <v>0</v>
      </c>
      <c r="N245">
        <v>0</v>
      </c>
      <c r="O245">
        <v>447</v>
      </c>
      <c r="P245">
        <v>14</v>
      </c>
      <c r="Q245">
        <v>14</v>
      </c>
      <c r="R245">
        <v>339</v>
      </c>
      <c r="S245">
        <v>44.72</v>
      </c>
      <c r="T245">
        <v>0.3</v>
      </c>
      <c r="U245">
        <v>3.5</v>
      </c>
      <c r="V245">
        <v>3.1</v>
      </c>
      <c r="W245">
        <v>0.4</v>
      </c>
      <c r="X245">
        <v>0.3</v>
      </c>
      <c r="Y245">
        <v>0.3</v>
      </c>
      <c r="Z245">
        <v>0</v>
      </c>
      <c r="AA245">
        <v>0</v>
      </c>
      <c r="AB245">
        <v>44.72</v>
      </c>
      <c r="AC245">
        <v>1.4</v>
      </c>
      <c r="AD245">
        <v>1.4</v>
      </c>
      <c r="AE245">
        <v>33.92</v>
      </c>
      <c r="AF245">
        <v>6477.7</v>
      </c>
      <c r="AG245">
        <v>126768.5</v>
      </c>
      <c r="AH245">
        <v>18443.5</v>
      </c>
      <c r="AI245">
        <v>15350.7</v>
      </c>
      <c r="AJ245">
        <v>32198</v>
      </c>
      <c r="AK245">
        <v>130529.4</v>
      </c>
      <c r="AL245">
        <v>212219.1</v>
      </c>
      <c r="AM245" t="s">
        <v>166</v>
      </c>
      <c r="AN245" t="s">
        <v>166</v>
      </c>
      <c r="AO245">
        <v>6477.7</v>
      </c>
      <c r="AP245">
        <v>199186.5</v>
      </c>
      <c r="AQ245">
        <v>199186.5</v>
      </c>
      <c r="AR245">
        <v>6937.9</v>
      </c>
      <c r="AS245">
        <v>11870.2</v>
      </c>
      <c r="AT245">
        <v>442414.3</v>
      </c>
      <c r="AU245">
        <v>33770.400000000001</v>
      </c>
      <c r="AV245">
        <v>42421.9</v>
      </c>
      <c r="AW245">
        <v>165567.29999999999</v>
      </c>
      <c r="AX245">
        <v>715318.2</v>
      </c>
      <c r="AY245">
        <v>982348</v>
      </c>
      <c r="AZ245" t="s">
        <v>166</v>
      </c>
      <c r="BA245" t="s">
        <v>166</v>
      </c>
      <c r="BB245">
        <v>11870.2</v>
      </c>
      <c r="BC245">
        <v>145255.9</v>
      </c>
      <c r="BD245">
        <v>145255.9</v>
      </c>
      <c r="BE245">
        <v>11342.2</v>
      </c>
      <c r="BF245">
        <v>104.6</v>
      </c>
      <c r="BG245">
        <v>805.3</v>
      </c>
      <c r="BH245">
        <v>478.8</v>
      </c>
      <c r="BI245">
        <v>206.7</v>
      </c>
      <c r="BJ245">
        <v>408.3</v>
      </c>
      <c r="BK245">
        <v>805.3</v>
      </c>
      <c r="BL245">
        <v>2512.6999999999998</v>
      </c>
      <c r="BM245" t="s">
        <v>166</v>
      </c>
      <c r="BN245" t="s">
        <v>166</v>
      </c>
      <c r="BO245">
        <v>104.6</v>
      </c>
      <c r="BP245">
        <v>496334.7</v>
      </c>
      <c r="BQ245">
        <v>496334.7</v>
      </c>
      <c r="BR245">
        <v>157.4</v>
      </c>
    </row>
    <row r="246" spans="1:70" x14ac:dyDescent="0.25">
      <c r="A246" t="s">
        <v>1157</v>
      </c>
      <c r="B246" t="s">
        <v>1149</v>
      </c>
      <c r="C246" s="87">
        <v>43684.023877314816</v>
      </c>
      <c r="D246">
        <v>10</v>
      </c>
      <c r="E246">
        <v>0</v>
      </c>
      <c r="F246">
        <v>598</v>
      </c>
      <c r="G246">
        <v>10</v>
      </c>
      <c r="H246">
        <v>29</v>
      </c>
      <c r="I246">
        <v>34</v>
      </c>
      <c r="J246">
        <v>6</v>
      </c>
      <c r="K246">
        <v>3</v>
      </c>
      <c r="L246">
        <v>0</v>
      </c>
      <c r="M246">
        <v>0</v>
      </c>
      <c r="N246">
        <v>1</v>
      </c>
      <c r="O246">
        <v>597</v>
      </c>
      <c r="P246">
        <v>26</v>
      </c>
      <c r="Q246">
        <v>26</v>
      </c>
      <c r="R246">
        <v>424</v>
      </c>
      <c r="S246">
        <v>59.8</v>
      </c>
      <c r="T246">
        <v>1</v>
      </c>
      <c r="U246">
        <v>2.9</v>
      </c>
      <c r="V246">
        <v>3.4</v>
      </c>
      <c r="W246">
        <v>0.6</v>
      </c>
      <c r="X246">
        <v>0.3</v>
      </c>
      <c r="Y246">
        <v>0</v>
      </c>
      <c r="Z246">
        <v>0</v>
      </c>
      <c r="AA246">
        <v>0.1</v>
      </c>
      <c r="AB246">
        <v>59.7</v>
      </c>
      <c r="AC246">
        <v>2.6</v>
      </c>
      <c r="AD246">
        <v>2.6</v>
      </c>
      <c r="AE246">
        <v>42.4</v>
      </c>
      <c r="AF246">
        <v>6993</v>
      </c>
      <c r="AG246">
        <v>98866.9</v>
      </c>
      <c r="AH246">
        <v>22200.2</v>
      </c>
      <c r="AI246">
        <v>17450.8</v>
      </c>
      <c r="AJ246">
        <v>34018.400000000001</v>
      </c>
      <c r="AK246">
        <v>140472.70000000001</v>
      </c>
      <c r="AL246" t="s">
        <v>166</v>
      </c>
      <c r="AM246" t="s">
        <v>166</v>
      </c>
      <c r="AN246">
        <v>1476924.8</v>
      </c>
      <c r="AO246">
        <v>6984.7</v>
      </c>
      <c r="AP246">
        <v>215924.9</v>
      </c>
      <c r="AQ246">
        <v>215924.9</v>
      </c>
      <c r="AR246">
        <v>7109.4</v>
      </c>
      <c r="AS246">
        <v>9795</v>
      </c>
      <c r="AT246">
        <v>287959.8</v>
      </c>
      <c r="AU246">
        <v>29690.799999999999</v>
      </c>
      <c r="AV246">
        <v>41082.400000000001</v>
      </c>
      <c r="AW246">
        <v>185048.8</v>
      </c>
      <c r="AX246">
        <v>708068.3</v>
      </c>
      <c r="AY246" t="s">
        <v>166</v>
      </c>
      <c r="AZ246" t="s">
        <v>166</v>
      </c>
      <c r="BA246">
        <v>4683250</v>
      </c>
      <c r="BB246">
        <v>9778.1</v>
      </c>
      <c r="BC246">
        <v>139577.4</v>
      </c>
      <c r="BD246">
        <v>139577.4</v>
      </c>
      <c r="BE246">
        <v>9449.2999999999993</v>
      </c>
      <c r="BF246">
        <v>98</v>
      </c>
      <c r="BG246">
        <v>1478.1</v>
      </c>
      <c r="BH246">
        <v>325.39999999999998</v>
      </c>
      <c r="BI246">
        <v>99.6</v>
      </c>
      <c r="BJ246">
        <v>327.10000000000002</v>
      </c>
      <c r="BK246">
        <v>10539.4</v>
      </c>
      <c r="BL246" t="s">
        <v>166</v>
      </c>
      <c r="BM246" t="s">
        <v>166</v>
      </c>
      <c r="BN246">
        <v>13462.9</v>
      </c>
      <c r="BO246">
        <v>96.8</v>
      </c>
      <c r="BP246">
        <v>474225.2</v>
      </c>
      <c r="BQ246">
        <v>474225.2</v>
      </c>
      <c r="BR246">
        <v>147.80000000000001</v>
      </c>
    </row>
    <row r="247" spans="1:70" x14ac:dyDescent="0.25">
      <c r="A247" t="s">
        <v>1158</v>
      </c>
      <c r="B247" t="s">
        <v>1149</v>
      </c>
      <c r="C247" s="87">
        <v>43684.024872685186</v>
      </c>
      <c r="D247">
        <v>10</v>
      </c>
      <c r="E247">
        <v>0</v>
      </c>
      <c r="F247">
        <v>531</v>
      </c>
      <c r="G247">
        <v>9</v>
      </c>
      <c r="H247">
        <v>38</v>
      </c>
      <c r="I247">
        <v>28</v>
      </c>
      <c r="J247">
        <v>7</v>
      </c>
      <c r="K247">
        <v>4</v>
      </c>
      <c r="L247">
        <v>2</v>
      </c>
      <c r="M247">
        <v>0</v>
      </c>
      <c r="N247">
        <v>0</v>
      </c>
      <c r="O247">
        <v>531</v>
      </c>
      <c r="P247">
        <v>19</v>
      </c>
      <c r="Q247">
        <v>19</v>
      </c>
      <c r="R247">
        <v>388</v>
      </c>
      <c r="S247">
        <v>53.1</v>
      </c>
      <c r="T247">
        <v>0.9</v>
      </c>
      <c r="U247">
        <v>3.8</v>
      </c>
      <c r="V247">
        <v>2.8</v>
      </c>
      <c r="W247">
        <v>0.7</v>
      </c>
      <c r="X247">
        <v>0.4</v>
      </c>
      <c r="Y247">
        <v>0.2</v>
      </c>
      <c r="Z247">
        <v>0</v>
      </c>
      <c r="AA247">
        <v>0</v>
      </c>
      <c r="AB247">
        <v>53.1</v>
      </c>
      <c r="AC247">
        <v>1.9</v>
      </c>
      <c r="AD247">
        <v>1.9</v>
      </c>
      <c r="AE247">
        <v>38.799999999999997</v>
      </c>
      <c r="AF247">
        <v>6185.8</v>
      </c>
      <c r="AG247">
        <v>95356</v>
      </c>
      <c r="AH247">
        <v>21709.4</v>
      </c>
      <c r="AI247">
        <v>17383.8</v>
      </c>
      <c r="AJ247">
        <v>43287.6</v>
      </c>
      <c r="AK247">
        <v>139100.1</v>
      </c>
      <c r="AL247">
        <v>246294.3</v>
      </c>
      <c r="AM247" t="s">
        <v>166</v>
      </c>
      <c r="AN247" t="s">
        <v>166</v>
      </c>
      <c r="AO247">
        <v>6185.8</v>
      </c>
      <c r="AP247">
        <v>198783.8</v>
      </c>
      <c r="AQ247">
        <v>198783.8</v>
      </c>
      <c r="AR247">
        <v>6826.8</v>
      </c>
      <c r="AS247">
        <v>11328.6</v>
      </c>
      <c r="AT247">
        <v>315879.90000000002</v>
      </c>
      <c r="AU247">
        <v>31449.8</v>
      </c>
      <c r="AV247">
        <v>45319.6</v>
      </c>
      <c r="AW247">
        <v>152360.20000000001</v>
      </c>
      <c r="AX247">
        <v>563619.6</v>
      </c>
      <c r="AY247">
        <v>1056676.6000000001</v>
      </c>
      <c r="AZ247" t="s">
        <v>166</v>
      </c>
      <c r="BA247" t="s">
        <v>166</v>
      </c>
      <c r="BB247">
        <v>11328.6</v>
      </c>
      <c r="BC247">
        <v>120550</v>
      </c>
      <c r="BD247">
        <v>120550</v>
      </c>
      <c r="BE247">
        <v>11414.5</v>
      </c>
      <c r="BF247">
        <v>111.7</v>
      </c>
      <c r="BG247">
        <v>3069.3</v>
      </c>
      <c r="BH247">
        <v>471.9</v>
      </c>
      <c r="BI247">
        <v>125</v>
      </c>
      <c r="BJ247">
        <v>151.6</v>
      </c>
      <c r="BK247">
        <v>1770.4</v>
      </c>
      <c r="BL247">
        <v>1542.1</v>
      </c>
      <c r="BM247" t="s">
        <v>166</v>
      </c>
      <c r="BN247" t="s">
        <v>166</v>
      </c>
      <c r="BO247">
        <v>111.7</v>
      </c>
      <c r="BP247">
        <v>429434.7</v>
      </c>
      <c r="BQ247">
        <v>429434.7</v>
      </c>
      <c r="BR247">
        <v>165.8</v>
      </c>
    </row>
    <row r="248" spans="1:70" x14ac:dyDescent="0.25">
      <c r="A248" t="s">
        <v>1159</v>
      </c>
      <c r="B248" t="s">
        <v>1149</v>
      </c>
      <c r="C248" s="87">
        <v>43684.025868055556</v>
      </c>
      <c r="D248">
        <v>10</v>
      </c>
      <c r="E248">
        <v>0</v>
      </c>
      <c r="F248">
        <v>493</v>
      </c>
      <c r="G248">
        <v>8</v>
      </c>
      <c r="H248">
        <v>31</v>
      </c>
      <c r="I248">
        <v>17</v>
      </c>
      <c r="J248">
        <v>6</v>
      </c>
      <c r="K248">
        <v>3</v>
      </c>
      <c r="L248">
        <v>2</v>
      </c>
      <c r="M248">
        <v>1</v>
      </c>
      <c r="N248">
        <v>0</v>
      </c>
      <c r="O248">
        <v>493</v>
      </c>
      <c r="P248">
        <v>24</v>
      </c>
      <c r="Q248">
        <v>24</v>
      </c>
      <c r="R248">
        <v>341</v>
      </c>
      <c r="S248">
        <v>49.3</v>
      </c>
      <c r="T248">
        <v>0.8</v>
      </c>
      <c r="U248">
        <v>3.1</v>
      </c>
      <c r="V248">
        <v>1.7</v>
      </c>
      <c r="W248">
        <v>0.6</v>
      </c>
      <c r="X248">
        <v>0.3</v>
      </c>
      <c r="Y248">
        <v>0.2</v>
      </c>
      <c r="Z248">
        <v>0.1</v>
      </c>
      <c r="AA248">
        <v>0</v>
      </c>
      <c r="AB248">
        <v>49.3</v>
      </c>
      <c r="AC248">
        <v>2.4</v>
      </c>
      <c r="AD248">
        <v>2.4</v>
      </c>
      <c r="AE248">
        <v>34.1</v>
      </c>
      <c r="AF248">
        <v>5809.6</v>
      </c>
      <c r="AG248">
        <v>119382.1</v>
      </c>
      <c r="AH248">
        <v>12289.6</v>
      </c>
      <c r="AI248">
        <v>15047.9</v>
      </c>
      <c r="AJ248">
        <v>45342.9</v>
      </c>
      <c r="AK248">
        <v>121336.5</v>
      </c>
      <c r="AL248">
        <v>271686.59999999998</v>
      </c>
      <c r="AM248">
        <v>559950.6</v>
      </c>
      <c r="AN248" t="s">
        <v>166</v>
      </c>
      <c r="AO248">
        <v>5809.6</v>
      </c>
      <c r="AP248">
        <v>237614.8</v>
      </c>
      <c r="AQ248">
        <v>237614.8</v>
      </c>
      <c r="AR248">
        <v>5644.4</v>
      </c>
      <c r="AS248">
        <v>10356.6</v>
      </c>
      <c r="AT248">
        <v>279220.8</v>
      </c>
      <c r="AU248">
        <v>26309.4</v>
      </c>
      <c r="AV248">
        <v>41766.1</v>
      </c>
      <c r="AW248">
        <v>199928</v>
      </c>
      <c r="AX248">
        <v>541255.5</v>
      </c>
      <c r="AY248">
        <v>452132.4</v>
      </c>
      <c r="AZ248">
        <v>4673570.5</v>
      </c>
      <c r="BA248" t="s">
        <v>166</v>
      </c>
      <c r="BB248">
        <v>10356.6</v>
      </c>
      <c r="BC248">
        <v>181324.3</v>
      </c>
      <c r="BD248">
        <v>181324.3</v>
      </c>
      <c r="BE248">
        <v>9972.2999999999993</v>
      </c>
      <c r="BF248">
        <v>96.1</v>
      </c>
      <c r="BG248">
        <v>2015.3</v>
      </c>
      <c r="BH248">
        <v>423.3</v>
      </c>
      <c r="BI248">
        <v>83.7</v>
      </c>
      <c r="BJ248">
        <v>775.2</v>
      </c>
      <c r="BK248">
        <v>1474.5</v>
      </c>
      <c r="BL248">
        <v>428620.3</v>
      </c>
      <c r="BM248">
        <v>287</v>
      </c>
      <c r="BN248" t="s">
        <v>166</v>
      </c>
      <c r="BO248">
        <v>96.1</v>
      </c>
      <c r="BP248">
        <v>506782.8</v>
      </c>
      <c r="BQ248">
        <v>506782.8</v>
      </c>
      <c r="BR248">
        <v>152</v>
      </c>
    </row>
    <row r="249" spans="1:70" x14ac:dyDescent="0.25">
      <c r="A249" t="s">
        <v>1160</v>
      </c>
      <c r="B249" t="s">
        <v>1149</v>
      </c>
      <c r="C249" s="87">
        <v>43684.026875000003</v>
      </c>
      <c r="D249">
        <v>10</v>
      </c>
      <c r="E249">
        <v>0</v>
      </c>
      <c r="F249">
        <v>474</v>
      </c>
      <c r="G249">
        <v>7</v>
      </c>
      <c r="H249">
        <v>24</v>
      </c>
      <c r="I249">
        <v>19</v>
      </c>
      <c r="J249">
        <v>4</v>
      </c>
      <c r="K249">
        <v>3</v>
      </c>
      <c r="L249">
        <v>1</v>
      </c>
      <c r="M249">
        <v>0</v>
      </c>
      <c r="N249">
        <v>0</v>
      </c>
      <c r="O249">
        <v>474</v>
      </c>
      <c r="P249">
        <v>24</v>
      </c>
      <c r="Q249">
        <v>24</v>
      </c>
      <c r="R249">
        <v>332</v>
      </c>
      <c r="S249">
        <v>47.4</v>
      </c>
      <c r="T249">
        <v>0.7</v>
      </c>
      <c r="U249">
        <v>2.4</v>
      </c>
      <c r="V249">
        <v>1.9</v>
      </c>
      <c r="W249">
        <v>0.4</v>
      </c>
      <c r="X249">
        <v>0.3</v>
      </c>
      <c r="Y249">
        <v>0.1</v>
      </c>
      <c r="Z249">
        <v>0</v>
      </c>
      <c r="AA249">
        <v>0</v>
      </c>
      <c r="AB249">
        <v>47.4</v>
      </c>
      <c r="AC249">
        <v>2.4</v>
      </c>
      <c r="AD249">
        <v>2.4</v>
      </c>
      <c r="AE249">
        <v>33.200000000000003</v>
      </c>
      <c r="AF249">
        <v>6038.4</v>
      </c>
      <c r="AG249">
        <v>110762.7</v>
      </c>
      <c r="AH249">
        <v>15817</v>
      </c>
      <c r="AI249">
        <v>15278</v>
      </c>
      <c r="AJ249">
        <v>49260.4</v>
      </c>
      <c r="AK249">
        <v>133672.5</v>
      </c>
      <c r="AL249">
        <v>221230.9</v>
      </c>
      <c r="AM249" t="s">
        <v>166</v>
      </c>
      <c r="AN249" t="s">
        <v>166</v>
      </c>
      <c r="AO249">
        <v>6038.4</v>
      </c>
      <c r="AP249">
        <v>224140.4</v>
      </c>
      <c r="AQ249">
        <v>224140.4</v>
      </c>
      <c r="AR249">
        <v>5814</v>
      </c>
      <c r="AS249">
        <v>10132.6</v>
      </c>
      <c r="AT249">
        <v>255091.4</v>
      </c>
      <c r="AU249">
        <v>33494.1</v>
      </c>
      <c r="AV249">
        <v>45025</v>
      </c>
      <c r="AW249">
        <v>165596.5</v>
      </c>
      <c r="AX249">
        <v>417973.4</v>
      </c>
      <c r="AY249">
        <v>634947.9</v>
      </c>
      <c r="AZ249" t="s">
        <v>166</v>
      </c>
      <c r="BA249" t="s">
        <v>166</v>
      </c>
      <c r="BB249">
        <v>10132.6</v>
      </c>
      <c r="BC249">
        <v>149109.6</v>
      </c>
      <c r="BD249">
        <v>149109.6</v>
      </c>
      <c r="BE249">
        <v>9287.2000000000007</v>
      </c>
      <c r="BF249">
        <v>103.4</v>
      </c>
      <c r="BG249">
        <v>1010.8</v>
      </c>
      <c r="BH249">
        <v>404.5</v>
      </c>
      <c r="BI249">
        <v>150.5</v>
      </c>
      <c r="BJ249">
        <v>591.4</v>
      </c>
      <c r="BK249">
        <v>686.6</v>
      </c>
      <c r="BL249">
        <v>2675</v>
      </c>
      <c r="BM249" t="s">
        <v>166</v>
      </c>
      <c r="BN249" t="s">
        <v>166</v>
      </c>
      <c r="BO249">
        <v>103.4</v>
      </c>
      <c r="BP249">
        <v>575892.1</v>
      </c>
      <c r="BQ249">
        <v>575892.1</v>
      </c>
      <c r="BR249">
        <v>163.19999999999999</v>
      </c>
    </row>
    <row r="250" spans="1:70" x14ac:dyDescent="0.25">
      <c r="A250" t="s">
        <v>33</v>
      </c>
      <c r="B250" t="s">
        <v>34</v>
      </c>
      <c r="C250" s="87">
        <v>43683.965243055558</v>
      </c>
      <c r="D250">
        <v>10</v>
      </c>
      <c r="E250">
        <v>0</v>
      </c>
      <c r="F250">
        <v>868</v>
      </c>
      <c r="G250">
        <v>13</v>
      </c>
      <c r="H250">
        <v>56</v>
      </c>
      <c r="I250">
        <v>84</v>
      </c>
      <c r="J250">
        <v>16</v>
      </c>
      <c r="K250">
        <v>3</v>
      </c>
      <c r="L250">
        <v>2</v>
      </c>
      <c r="M250">
        <v>0</v>
      </c>
      <c r="N250">
        <v>0</v>
      </c>
      <c r="O250">
        <v>868</v>
      </c>
      <c r="P250">
        <v>1</v>
      </c>
      <c r="Q250">
        <v>1</v>
      </c>
      <c r="R250">
        <v>585</v>
      </c>
      <c r="S250">
        <v>86.8</v>
      </c>
      <c r="T250">
        <v>1.3</v>
      </c>
      <c r="U250">
        <v>5.6</v>
      </c>
      <c r="V250">
        <v>8.4</v>
      </c>
      <c r="W250">
        <v>1.6</v>
      </c>
      <c r="X250">
        <v>0.3</v>
      </c>
      <c r="Y250">
        <v>0.2</v>
      </c>
      <c r="Z250">
        <v>0</v>
      </c>
      <c r="AA250">
        <v>0</v>
      </c>
      <c r="AB250">
        <v>86.8</v>
      </c>
      <c r="AC250">
        <v>0.1</v>
      </c>
      <c r="AD250">
        <v>0.1</v>
      </c>
      <c r="AE250">
        <v>58.5</v>
      </c>
      <c r="AF250">
        <v>6456.2</v>
      </c>
      <c r="AG250">
        <v>92037.4</v>
      </c>
      <c r="AH250">
        <v>13507.1</v>
      </c>
      <c r="AI250">
        <v>15510.9</v>
      </c>
      <c r="AJ250">
        <v>37157.599999999999</v>
      </c>
      <c r="AK250">
        <v>142509.9</v>
      </c>
      <c r="AL250">
        <v>215998.8</v>
      </c>
      <c r="AM250" t="s">
        <v>166</v>
      </c>
      <c r="AN250" t="s">
        <v>166</v>
      </c>
      <c r="AO250">
        <v>6456.2</v>
      </c>
      <c r="AP250">
        <v>86434.6</v>
      </c>
      <c r="AQ250">
        <v>86434.6</v>
      </c>
      <c r="AR250">
        <v>7014.5</v>
      </c>
      <c r="AS250">
        <v>16136</v>
      </c>
      <c r="AT250">
        <v>396568.9</v>
      </c>
      <c r="AU250">
        <v>34615</v>
      </c>
      <c r="AV250">
        <v>47354.1</v>
      </c>
      <c r="AW250">
        <v>192540.9</v>
      </c>
      <c r="AX250">
        <v>516316.2</v>
      </c>
      <c r="AY250">
        <v>702109.6</v>
      </c>
      <c r="AZ250" t="s">
        <v>166</v>
      </c>
      <c r="BA250" t="s">
        <v>166</v>
      </c>
      <c r="BB250">
        <v>16136</v>
      </c>
      <c r="BC250">
        <v>392401</v>
      </c>
      <c r="BD250">
        <v>392401</v>
      </c>
      <c r="BE250">
        <v>16141.6</v>
      </c>
      <c r="BF250">
        <v>65.5</v>
      </c>
      <c r="BG250">
        <v>291.8</v>
      </c>
      <c r="BH250">
        <v>324.39999999999998</v>
      </c>
      <c r="BI250">
        <v>65.900000000000006</v>
      </c>
      <c r="BJ250">
        <v>177</v>
      </c>
      <c r="BK250">
        <v>1562.2</v>
      </c>
      <c r="BL250">
        <v>957.3</v>
      </c>
      <c r="BM250" t="s">
        <v>166</v>
      </c>
      <c r="BN250" t="s">
        <v>166</v>
      </c>
      <c r="BO250">
        <v>65.5</v>
      </c>
      <c r="BP250">
        <v>321519.90000000002</v>
      </c>
      <c r="BQ250">
        <v>321519.90000000002</v>
      </c>
      <c r="BR250">
        <v>118.4</v>
      </c>
    </row>
    <row r="251" spans="1:70" x14ac:dyDescent="0.25">
      <c r="A251" t="s">
        <v>36</v>
      </c>
      <c r="B251" t="s">
        <v>37</v>
      </c>
      <c r="C251" s="87">
        <v>43683.966249999998</v>
      </c>
      <c r="D251">
        <v>10</v>
      </c>
      <c r="E251">
        <v>0</v>
      </c>
      <c r="F251">
        <v>991</v>
      </c>
      <c r="G251">
        <v>11</v>
      </c>
      <c r="H251">
        <v>67</v>
      </c>
      <c r="I251">
        <v>83</v>
      </c>
      <c r="J251">
        <v>19</v>
      </c>
      <c r="K251">
        <v>5</v>
      </c>
      <c r="L251">
        <v>3</v>
      </c>
      <c r="M251">
        <v>0</v>
      </c>
      <c r="N251">
        <v>0</v>
      </c>
      <c r="O251">
        <v>991</v>
      </c>
      <c r="P251">
        <v>1</v>
      </c>
      <c r="Q251">
        <v>1</v>
      </c>
      <c r="R251">
        <v>714</v>
      </c>
      <c r="S251">
        <v>99.1</v>
      </c>
      <c r="T251">
        <v>1.1000000000000001</v>
      </c>
      <c r="U251">
        <v>6.7</v>
      </c>
      <c r="V251">
        <v>8.3000000000000007</v>
      </c>
      <c r="W251">
        <v>1.9</v>
      </c>
      <c r="X251">
        <v>0.5</v>
      </c>
      <c r="Y251">
        <v>0.3</v>
      </c>
      <c r="Z251">
        <v>0</v>
      </c>
      <c r="AA251">
        <v>0</v>
      </c>
      <c r="AB251">
        <v>99.1</v>
      </c>
      <c r="AC251">
        <v>0.1</v>
      </c>
      <c r="AD251">
        <v>0.1</v>
      </c>
      <c r="AE251">
        <v>71.400000000000006</v>
      </c>
      <c r="AF251">
        <v>6889.6</v>
      </c>
      <c r="AG251">
        <v>102918</v>
      </c>
      <c r="AH251">
        <v>18580.400000000001</v>
      </c>
      <c r="AI251">
        <v>16368.9</v>
      </c>
      <c r="AJ251">
        <v>40357.4</v>
      </c>
      <c r="AK251">
        <v>137915</v>
      </c>
      <c r="AL251">
        <v>201502.3</v>
      </c>
      <c r="AM251" t="s">
        <v>166</v>
      </c>
      <c r="AN251" t="s">
        <v>166</v>
      </c>
      <c r="AO251">
        <v>6889.6</v>
      </c>
      <c r="AP251">
        <v>102918</v>
      </c>
      <c r="AQ251">
        <v>102918</v>
      </c>
      <c r="AR251">
        <v>7849.8</v>
      </c>
      <c r="AS251">
        <v>15884.5</v>
      </c>
      <c r="AT251">
        <v>412560.5</v>
      </c>
      <c r="AU251">
        <v>40509</v>
      </c>
      <c r="AV251">
        <v>46856.800000000003</v>
      </c>
      <c r="AW251">
        <v>149909.4</v>
      </c>
      <c r="AX251">
        <v>466449.3</v>
      </c>
      <c r="AY251">
        <v>427638.1</v>
      </c>
      <c r="AZ251" t="s">
        <v>166</v>
      </c>
      <c r="BA251" t="s">
        <v>166</v>
      </c>
      <c r="BB251">
        <v>15884.5</v>
      </c>
      <c r="BC251">
        <v>466449.3</v>
      </c>
      <c r="BD251">
        <v>466449.3</v>
      </c>
      <c r="BE251">
        <v>16303.6</v>
      </c>
      <c r="BF251">
        <v>72.5</v>
      </c>
      <c r="BG251">
        <v>765.6</v>
      </c>
      <c r="BH251">
        <v>312.8</v>
      </c>
      <c r="BI251">
        <v>66.8</v>
      </c>
      <c r="BJ251">
        <v>156.6</v>
      </c>
      <c r="BK251">
        <v>353.7</v>
      </c>
      <c r="BL251">
        <v>353.7</v>
      </c>
      <c r="BM251" t="s">
        <v>166</v>
      </c>
      <c r="BN251" t="s">
        <v>166</v>
      </c>
      <c r="BO251">
        <v>72.5</v>
      </c>
      <c r="BP251">
        <v>324583.8</v>
      </c>
      <c r="BQ251">
        <v>324583.8</v>
      </c>
      <c r="BR251">
        <v>126.1</v>
      </c>
    </row>
    <row r="252" spans="1:70" x14ac:dyDescent="0.25">
      <c r="A252" t="s">
        <v>1873</v>
      </c>
      <c r="B252" t="s">
        <v>1848</v>
      </c>
      <c r="C252" s="87">
        <v>43683.892858796295</v>
      </c>
      <c r="D252">
        <v>10</v>
      </c>
      <c r="E252">
        <v>0.14000000000000001</v>
      </c>
      <c r="F252">
        <v>1449</v>
      </c>
      <c r="G252">
        <v>88</v>
      </c>
      <c r="H252">
        <v>88</v>
      </c>
      <c r="I252">
        <v>52</v>
      </c>
      <c r="J252">
        <v>23</v>
      </c>
      <c r="K252">
        <v>68</v>
      </c>
      <c r="L252">
        <v>110</v>
      </c>
      <c r="M252">
        <v>82</v>
      </c>
      <c r="N252">
        <v>322</v>
      </c>
      <c r="O252">
        <v>1127</v>
      </c>
      <c r="P252">
        <v>40</v>
      </c>
      <c r="Q252">
        <v>39</v>
      </c>
      <c r="R252">
        <v>1069</v>
      </c>
      <c r="S252">
        <v>144.9</v>
      </c>
      <c r="T252">
        <v>8.8000000000000007</v>
      </c>
      <c r="U252">
        <v>8.8000000000000007</v>
      </c>
      <c r="V252">
        <v>5.2</v>
      </c>
      <c r="W252">
        <v>2.2999999999999998</v>
      </c>
      <c r="X252">
        <v>6.8</v>
      </c>
      <c r="Y252">
        <v>11</v>
      </c>
      <c r="Z252">
        <v>8.1999999999999993</v>
      </c>
      <c r="AA252">
        <v>32.200000000000003</v>
      </c>
      <c r="AB252">
        <v>112.7</v>
      </c>
      <c r="AC252">
        <v>4</v>
      </c>
      <c r="AD252">
        <v>3.9</v>
      </c>
      <c r="AE252">
        <v>106.9</v>
      </c>
      <c r="AF252">
        <v>104087.6</v>
      </c>
      <c r="AG252">
        <v>127817.5</v>
      </c>
      <c r="AH252">
        <v>14773.2</v>
      </c>
      <c r="AI252">
        <v>14991.1</v>
      </c>
      <c r="AJ252">
        <v>37764.5</v>
      </c>
      <c r="AK252">
        <v>130850.6</v>
      </c>
      <c r="AL252">
        <v>234306.1</v>
      </c>
      <c r="AM252">
        <v>608164.19999999995</v>
      </c>
      <c r="AN252">
        <v>1200174.3999999999</v>
      </c>
      <c r="AO252">
        <v>15123.4</v>
      </c>
      <c r="AP252">
        <v>242300.4</v>
      </c>
      <c r="AQ252">
        <v>236715.2</v>
      </c>
      <c r="AR252">
        <v>133732.70000000001</v>
      </c>
      <c r="AS252">
        <v>345714.1</v>
      </c>
      <c r="AT252">
        <v>598940.30000000005</v>
      </c>
      <c r="AU252">
        <v>36508.9</v>
      </c>
      <c r="AV252">
        <v>43970.3</v>
      </c>
      <c r="AW252">
        <v>181191.5</v>
      </c>
      <c r="AX252">
        <v>692115.9</v>
      </c>
      <c r="AY252">
        <v>919863.6</v>
      </c>
      <c r="AZ252">
        <v>2543134</v>
      </c>
      <c r="BA252">
        <v>5124141.5</v>
      </c>
      <c r="BB252">
        <v>44803.9</v>
      </c>
      <c r="BC252">
        <v>428595.4</v>
      </c>
      <c r="BD252">
        <v>425817.4</v>
      </c>
      <c r="BE252">
        <v>703818.7</v>
      </c>
      <c r="BF252">
        <v>234.4</v>
      </c>
      <c r="BG252">
        <v>1198.7</v>
      </c>
      <c r="BH252">
        <v>425.2</v>
      </c>
      <c r="BI252">
        <v>241.4</v>
      </c>
      <c r="BJ252">
        <v>489.6</v>
      </c>
      <c r="BK252">
        <v>1050.0999999999999</v>
      </c>
      <c r="BL252">
        <v>451.1</v>
      </c>
      <c r="BM252">
        <v>366.4</v>
      </c>
      <c r="BN252">
        <v>330.1</v>
      </c>
      <c r="BO252">
        <v>211.6</v>
      </c>
      <c r="BP252">
        <v>452551.1</v>
      </c>
      <c r="BQ252">
        <v>495624.8</v>
      </c>
      <c r="BR252">
        <v>328</v>
      </c>
    </row>
    <row r="253" spans="1:70" x14ac:dyDescent="0.25">
      <c r="A253" t="s">
        <v>1874</v>
      </c>
      <c r="B253" t="s">
        <v>1848</v>
      </c>
      <c r="C253" s="87">
        <v>43683.893900462965</v>
      </c>
      <c r="D253">
        <v>10</v>
      </c>
      <c r="E253">
        <v>0</v>
      </c>
      <c r="F253">
        <v>953</v>
      </c>
      <c r="G253">
        <v>24</v>
      </c>
      <c r="H253">
        <v>101</v>
      </c>
      <c r="I253">
        <v>79</v>
      </c>
      <c r="J253">
        <v>22</v>
      </c>
      <c r="K253">
        <v>16</v>
      </c>
      <c r="L253">
        <v>16</v>
      </c>
      <c r="M253">
        <v>15</v>
      </c>
      <c r="N253">
        <v>33</v>
      </c>
      <c r="O253">
        <v>920</v>
      </c>
      <c r="P253">
        <v>32</v>
      </c>
      <c r="Q253">
        <v>32</v>
      </c>
      <c r="R253">
        <v>660</v>
      </c>
      <c r="S253">
        <v>95.3</v>
      </c>
      <c r="T253">
        <v>2.4</v>
      </c>
      <c r="U253">
        <v>10.1</v>
      </c>
      <c r="V253">
        <v>7.9</v>
      </c>
      <c r="W253">
        <v>2.2000000000000002</v>
      </c>
      <c r="X253">
        <v>1.6</v>
      </c>
      <c r="Y253">
        <v>1.6</v>
      </c>
      <c r="Z253">
        <v>1.5</v>
      </c>
      <c r="AA253">
        <v>3.3</v>
      </c>
      <c r="AB253">
        <v>92</v>
      </c>
      <c r="AC253">
        <v>3.2</v>
      </c>
      <c r="AD253">
        <v>3.2</v>
      </c>
      <c r="AE253">
        <v>66</v>
      </c>
      <c r="AF253">
        <v>7853.5</v>
      </c>
      <c r="AG253">
        <v>103939.8</v>
      </c>
      <c r="AH253">
        <v>17955.599999999999</v>
      </c>
      <c r="AI253">
        <v>15803.7</v>
      </c>
      <c r="AJ253">
        <v>38750.6</v>
      </c>
      <c r="AK253">
        <v>131097.79999999999</v>
      </c>
      <c r="AL253">
        <v>230739</v>
      </c>
      <c r="AM253">
        <v>593104.9</v>
      </c>
      <c r="AN253">
        <v>1183011.6000000001</v>
      </c>
      <c r="AO253">
        <v>7392.5</v>
      </c>
      <c r="AP253">
        <v>286051.40000000002</v>
      </c>
      <c r="AQ253">
        <v>286051.40000000002</v>
      </c>
      <c r="AR253">
        <v>9420</v>
      </c>
      <c r="AS253">
        <v>23664.3</v>
      </c>
      <c r="AT253">
        <v>439656.8</v>
      </c>
      <c r="AU253">
        <v>33733.699999999997</v>
      </c>
      <c r="AV253">
        <v>42223.6</v>
      </c>
      <c r="AW253">
        <v>185073.5</v>
      </c>
      <c r="AX253">
        <v>714048</v>
      </c>
      <c r="AY253">
        <v>961728.4</v>
      </c>
      <c r="AZ253">
        <v>2333568.7999999998</v>
      </c>
      <c r="BA253">
        <v>5178561.5</v>
      </c>
      <c r="BB253">
        <v>22337.3</v>
      </c>
      <c r="BC253">
        <v>276152.3</v>
      </c>
      <c r="BD253">
        <v>276152.3</v>
      </c>
      <c r="BE253">
        <v>25474.6</v>
      </c>
      <c r="BF253">
        <v>100.8</v>
      </c>
      <c r="BG253">
        <v>1224.8</v>
      </c>
      <c r="BH253">
        <v>476.2</v>
      </c>
      <c r="BI253">
        <v>172</v>
      </c>
      <c r="BJ253">
        <v>385.3</v>
      </c>
      <c r="BK253">
        <v>1128.9000000000001</v>
      </c>
      <c r="BL253">
        <v>791.4</v>
      </c>
      <c r="BM253">
        <v>411.6</v>
      </c>
      <c r="BN253">
        <v>707.6</v>
      </c>
      <c r="BO253">
        <v>96.8</v>
      </c>
      <c r="BP253">
        <v>451902.1</v>
      </c>
      <c r="BQ253">
        <v>451902.1</v>
      </c>
      <c r="BR253">
        <v>163</v>
      </c>
    </row>
    <row r="254" spans="1:70" x14ac:dyDescent="0.25">
      <c r="A254" t="s">
        <v>1875</v>
      </c>
      <c r="B254" t="s">
        <v>1848</v>
      </c>
      <c r="C254" s="87">
        <v>43683.895115740743</v>
      </c>
      <c r="D254">
        <v>10</v>
      </c>
      <c r="E254">
        <v>0.12</v>
      </c>
      <c r="F254">
        <v>802</v>
      </c>
      <c r="G254">
        <v>23</v>
      </c>
      <c r="H254">
        <v>93</v>
      </c>
      <c r="I254">
        <v>56</v>
      </c>
      <c r="J254">
        <v>21</v>
      </c>
      <c r="K254">
        <v>12</v>
      </c>
      <c r="L254">
        <v>7</v>
      </c>
      <c r="M254">
        <v>4</v>
      </c>
      <c r="N254">
        <v>19</v>
      </c>
      <c r="O254">
        <v>783</v>
      </c>
      <c r="P254">
        <v>26</v>
      </c>
      <c r="Q254">
        <v>26</v>
      </c>
      <c r="R254">
        <v>584</v>
      </c>
      <c r="S254">
        <v>80.2</v>
      </c>
      <c r="T254">
        <v>2.2999999999999998</v>
      </c>
      <c r="U254">
        <v>9.3000000000000007</v>
      </c>
      <c r="V254">
        <v>5.6</v>
      </c>
      <c r="W254">
        <v>2.1</v>
      </c>
      <c r="X254">
        <v>1.2</v>
      </c>
      <c r="Y254">
        <v>0.7</v>
      </c>
      <c r="Z254">
        <v>0.4</v>
      </c>
      <c r="AA254">
        <v>1.9</v>
      </c>
      <c r="AB254">
        <v>78.3</v>
      </c>
      <c r="AC254">
        <v>2.6</v>
      </c>
      <c r="AD254">
        <v>2.6</v>
      </c>
      <c r="AE254">
        <v>58.4</v>
      </c>
      <c r="AF254">
        <v>7172.9</v>
      </c>
      <c r="AG254">
        <v>99124</v>
      </c>
      <c r="AH254">
        <v>17249.7</v>
      </c>
      <c r="AI254">
        <v>17179.8</v>
      </c>
      <c r="AJ254">
        <v>38994.400000000001</v>
      </c>
      <c r="AK254">
        <v>124827.5</v>
      </c>
      <c r="AL254">
        <v>223627.9</v>
      </c>
      <c r="AM254">
        <v>597875.6</v>
      </c>
      <c r="AN254">
        <v>1179372.3</v>
      </c>
      <c r="AO254">
        <v>6964.7</v>
      </c>
      <c r="AP254">
        <v>261000.7</v>
      </c>
      <c r="AQ254">
        <v>261000.7</v>
      </c>
      <c r="AR254">
        <v>8542.2999999999993</v>
      </c>
      <c r="AS254">
        <v>21924.400000000001</v>
      </c>
      <c r="AT254">
        <v>419780.2</v>
      </c>
      <c r="AU254">
        <v>41584.400000000001</v>
      </c>
      <c r="AV254">
        <v>41375.300000000003</v>
      </c>
      <c r="AW254">
        <v>175432.1</v>
      </c>
      <c r="AX254">
        <v>605374.80000000005</v>
      </c>
      <c r="AY254">
        <v>954992.7</v>
      </c>
      <c r="AZ254">
        <v>2630940</v>
      </c>
      <c r="BA254">
        <v>4902900.5</v>
      </c>
      <c r="BB254">
        <v>21131.200000000001</v>
      </c>
      <c r="BC254">
        <v>250875.8</v>
      </c>
      <c r="BD254">
        <v>250875.8</v>
      </c>
      <c r="BE254">
        <v>22883.8</v>
      </c>
      <c r="BF254">
        <v>114.3</v>
      </c>
      <c r="BG254">
        <v>1674</v>
      </c>
      <c r="BH254">
        <v>425.6</v>
      </c>
      <c r="BI254">
        <v>237.6</v>
      </c>
      <c r="BJ254">
        <v>791.4</v>
      </c>
      <c r="BK254">
        <v>1430</v>
      </c>
      <c r="BL254">
        <v>1387</v>
      </c>
      <c r="BM254">
        <v>585</v>
      </c>
      <c r="BN254">
        <v>731.5</v>
      </c>
      <c r="BO254">
        <v>108.2</v>
      </c>
      <c r="BP254">
        <v>480288.2</v>
      </c>
      <c r="BQ254">
        <v>480288.2</v>
      </c>
      <c r="BR254">
        <v>159.4</v>
      </c>
    </row>
    <row r="255" spans="1:70" x14ac:dyDescent="0.25">
      <c r="A255" t="s">
        <v>1876</v>
      </c>
      <c r="B255" t="s">
        <v>1848</v>
      </c>
      <c r="C255" s="87">
        <v>43683.896111111113</v>
      </c>
      <c r="D255">
        <v>10</v>
      </c>
      <c r="E255">
        <v>0</v>
      </c>
      <c r="F255">
        <v>906</v>
      </c>
      <c r="G255">
        <v>19</v>
      </c>
      <c r="H255">
        <v>90</v>
      </c>
      <c r="I255">
        <v>56</v>
      </c>
      <c r="J255">
        <v>20</v>
      </c>
      <c r="K255">
        <v>14</v>
      </c>
      <c r="L255">
        <v>18</v>
      </c>
      <c r="M255">
        <v>6</v>
      </c>
      <c r="N255">
        <v>38</v>
      </c>
      <c r="O255">
        <v>868</v>
      </c>
      <c r="P255">
        <v>22</v>
      </c>
      <c r="Q255">
        <v>22</v>
      </c>
      <c r="R255">
        <v>657</v>
      </c>
      <c r="S255">
        <v>90.6</v>
      </c>
      <c r="T255">
        <v>1.9</v>
      </c>
      <c r="U255">
        <v>9</v>
      </c>
      <c r="V255">
        <v>5.6</v>
      </c>
      <c r="W255">
        <v>2</v>
      </c>
      <c r="X255">
        <v>1.4</v>
      </c>
      <c r="Y255">
        <v>1.8</v>
      </c>
      <c r="Z255">
        <v>0.6</v>
      </c>
      <c r="AA255">
        <v>3.8</v>
      </c>
      <c r="AB255">
        <v>86.8</v>
      </c>
      <c r="AC255">
        <v>2.2000000000000002</v>
      </c>
      <c r="AD255">
        <v>2.2000000000000002</v>
      </c>
      <c r="AE255">
        <v>65.7</v>
      </c>
      <c r="AF255">
        <v>7458</v>
      </c>
      <c r="AG255">
        <v>124479.4</v>
      </c>
      <c r="AH255">
        <v>14950.2</v>
      </c>
      <c r="AI255">
        <v>16620.099999999999</v>
      </c>
      <c r="AJ255">
        <v>39615.300000000003</v>
      </c>
      <c r="AK255">
        <v>144350.79999999999</v>
      </c>
      <c r="AL255">
        <v>228896.6</v>
      </c>
      <c r="AM255">
        <v>598805.1</v>
      </c>
      <c r="AN255">
        <v>1177340</v>
      </c>
      <c r="AO255">
        <v>7146</v>
      </c>
      <c r="AP255">
        <v>300693.40000000002</v>
      </c>
      <c r="AQ255">
        <v>300693.40000000002</v>
      </c>
      <c r="AR255">
        <v>8162.3</v>
      </c>
      <c r="AS255">
        <v>24635.4</v>
      </c>
      <c r="AT255">
        <v>448759.3</v>
      </c>
      <c r="AU255">
        <v>40335.300000000003</v>
      </c>
      <c r="AV255">
        <v>46029.4</v>
      </c>
      <c r="AW255">
        <v>187234.5</v>
      </c>
      <c r="AX255">
        <v>522333.6</v>
      </c>
      <c r="AY255">
        <v>885941.9</v>
      </c>
      <c r="AZ255">
        <v>2573263.5</v>
      </c>
      <c r="BA255">
        <v>4907934</v>
      </c>
      <c r="BB255">
        <v>23164.3</v>
      </c>
      <c r="BC255">
        <v>240030.2</v>
      </c>
      <c r="BD255">
        <v>240030.2</v>
      </c>
      <c r="BE255">
        <v>27932.7</v>
      </c>
      <c r="BF255">
        <v>118.2</v>
      </c>
      <c r="BG255">
        <v>787.5</v>
      </c>
      <c r="BH255">
        <v>398.5</v>
      </c>
      <c r="BI255">
        <v>198.1</v>
      </c>
      <c r="BJ255">
        <v>1117.5999999999999</v>
      </c>
      <c r="BK255">
        <v>1128.9000000000001</v>
      </c>
      <c r="BL255">
        <v>1138.2</v>
      </c>
      <c r="BM255">
        <v>526.29999999999995</v>
      </c>
      <c r="BN255">
        <v>424</v>
      </c>
      <c r="BO255">
        <v>114.3</v>
      </c>
      <c r="BP255">
        <v>530941.6</v>
      </c>
      <c r="BQ255">
        <v>530941.6</v>
      </c>
      <c r="BR255">
        <v>182.6</v>
      </c>
    </row>
    <row r="256" spans="1:70" x14ac:dyDescent="0.25">
      <c r="A256" t="s">
        <v>1877</v>
      </c>
      <c r="B256" t="s">
        <v>1848</v>
      </c>
      <c r="C256" s="87">
        <v>43683.897118055553</v>
      </c>
      <c r="D256">
        <v>10</v>
      </c>
      <c r="E256">
        <v>0</v>
      </c>
      <c r="F256">
        <v>709</v>
      </c>
      <c r="G256">
        <v>8</v>
      </c>
      <c r="H256">
        <v>64</v>
      </c>
      <c r="I256">
        <v>58</v>
      </c>
      <c r="J256">
        <v>18</v>
      </c>
      <c r="K256">
        <v>4</v>
      </c>
      <c r="L256">
        <v>9</v>
      </c>
      <c r="M256">
        <v>6</v>
      </c>
      <c r="N256">
        <v>7</v>
      </c>
      <c r="O256">
        <v>702</v>
      </c>
      <c r="P256">
        <v>26</v>
      </c>
      <c r="Q256">
        <v>26</v>
      </c>
      <c r="R256">
        <v>503</v>
      </c>
      <c r="S256">
        <v>70.900000000000006</v>
      </c>
      <c r="T256">
        <v>0.8</v>
      </c>
      <c r="U256">
        <v>6.4</v>
      </c>
      <c r="V256">
        <v>5.8</v>
      </c>
      <c r="W256">
        <v>1.8</v>
      </c>
      <c r="X256">
        <v>0.4</v>
      </c>
      <c r="Y256">
        <v>0.9</v>
      </c>
      <c r="Z256">
        <v>0.6</v>
      </c>
      <c r="AA256">
        <v>0.7</v>
      </c>
      <c r="AB256">
        <v>70.2</v>
      </c>
      <c r="AC256">
        <v>2.6</v>
      </c>
      <c r="AD256">
        <v>2.6</v>
      </c>
      <c r="AE256">
        <v>50.3</v>
      </c>
      <c r="AF256">
        <v>6836.7</v>
      </c>
      <c r="AG256">
        <v>84852.4</v>
      </c>
      <c r="AH256">
        <v>14148.9</v>
      </c>
      <c r="AI256">
        <v>16635.900000000001</v>
      </c>
      <c r="AJ256">
        <v>35045.1</v>
      </c>
      <c r="AK256">
        <v>168640.3</v>
      </c>
      <c r="AL256">
        <v>226811</v>
      </c>
      <c r="AM256">
        <v>597950</v>
      </c>
      <c r="AN256">
        <v>1174615.1000000001</v>
      </c>
      <c r="AO256">
        <v>6826</v>
      </c>
      <c r="AP256">
        <v>267198.59999999998</v>
      </c>
      <c r="AQ256">
        <v>267198.59999999998</v>
      </c>
      <c r="AR256">
        <v>7398.5</v>
      </c>
      <c r="AS256">
        <v>22186.7</v>
      </c>
      <c r="AT256">
        <v>410645.9</v>
      </c>
      <c r="AU256">
        <v>39377.9</v>
      </c>
      <c r="AV256">
        <v>41130.699999999997</v>
      </c>
      <c r="AW256">
        <v>168777.1</v>
      </c>
      <c r="AX256">
        <v>626424.6</v>
      </c>
      <c r="AY256">
        <v>825729.4</v>
      </c>
      <c r="AZ256">
        <v>2537125</v>
      </c>
      <c r="BA256">
        <v>4641349.5</v>
      </c>
      <c r="BB256">
        <v>21975.7</v>
      </c>
      <c r="BC256">
        <v>229757</v>
      </c>
      <c r="BD256">
        <v>229757</v>
      </c>
      <c r="BE256">
        <v>22610.799999999999</v>
      </c>
      <c r="BF256">
        <v>92.4</v>
      </c>
      <c r="BG256">
        <v>160257.79999999999</v>
      </c>
      <c r="BH256">
        <v>410.7</v>
      </c>
      <c r="BI256">
        <v>112.5</v>
      </c>
      <c r="BJ256">
        <v>400</v>
      </c>
      <c r="BK256">
        <v>5424</v>
      </c>
      <c r="BL256">
        <v>1270.2</v>
      </c>
      <c r="BM256">
        <v>575.70000000000005</v>
      </c>
      <c r="BN256">
        <v>467.6</v>
      </c>
      <c r="BO256">
        <v>90.4</v>
      </c>
      <c r="BP256">
        <v>479279.3</v>
      </c>
      <c r="BQ256">
        <v>479279.3</v>
      </c>
      <c r="BR256">
        <v>139.30000000000001</v>
      </c>
    </row>
    <row r="257" spans="1:70" x14ac:dyDescent="0.25">
      <c r="A257" t="s">
        <v>1878</v>
      </c>
      <c r="B257" t="s">
        <v>1848</v>
      </c>
      <c r="C257" s="87">
        <v>43683.898113425923</v>
      </c>
      <c r="D257">
        <v>10</v>
      </c>
      <c r="E257">
        <v>0</v>
      </c>
      <c r="F257">
        <v>863</v>
      </c>
      <c r="G257">
        <v>17</v>
      </c>
      <c r="H257">
        <v>104</v>
      </c>
      <c r="I257">
        <v>61</v>
      </c>
      <c r="J257">
        <v>20</v>
      </c>
      <c r="K257">
        <v>9</v>
      </c>
      <c r="L257">
        <v>9</v>
      </c>
      <c r="M257">
        <v>5</v>
      </c>
      <c r="N257">
        <v>13</v>
      </c>
      <c r="O257">
        <v>850</v>
      </c>
      <c r="P257">
        <v>27</v>
      </c>
      <c r="Q257">
        <v>27</v>
      </c>
      <c r="R257">
        <v>624</v>
      </c>
      <c r="S257">
        <v>86.3</v>
      </c>
      <c r="T257">
        <v>1.7</v>
      </c>
      <c r="U257">
        <v>10.4</v>
      </c>
      <c r="V257">
        <v>6.1</v>
      </c>
      <c r="W257">
        <v>2</v>
      </c>
      <c r="X257">
        <v>0.9</v>
      </c>
      <c r="Y257">
        <v>0.9</v>
      </c>
      <c r="Z257">
        <v>0.5</v>
      </c>
      <c r="AA257">
        <v>1.3</v>
      </c>
      <c r="AB257">
        <v>85</v>
      </c>
      <c r="AC257">
        <v>2.7</v>
      </c>
      <c r="AD257">
        <v>2.7</v>
      </c>
      <c r="AE257">
        <v>62.4</v>
      </c>
      <c r="AF257">
        <v>8286.5</v>
      </c>
      <c r="AG257">
        <v>125457.8</v>
      </c>
      <c r="AH257">
        <v>17073.900000000001</v>
      </c>
      <c r="AI257">
        <v>18261.599999999999</v>
      </c>
      <c r="AJ257">
        <v>35992.6</v>
      </c>
      <c r="AK257">
        <v>133994.9</v>
      </c>
      <c r="AL257">
        <v>228187.3</v>
      </c>
      <c r="AM257">
        <v>584385.4</v>
      </c>
      <c r="AN257">
        <v>1174800.6000000001</v>
      </c>
      <c r="AO257">
        <v>8086.6</v>
      </c>
      <c r="AP257">
        <v>277761.3</v>
      </c>
      <c r="AQ257">
        <v>277761.3</v>
      </c>
      <c r="AR257">
        <v>9525</v>
      </c>
      <c r="AS257">
        <v>18748</v>
      </c>
      <c r="AT257">
        <v>437243.2</v>
      </c>
      <c r="AU257">
        <v>35055.800000000003</v>
      </c>
      <c r="AV257">
        <v>42408.6</v>
      </c>
      <c r="AW257">
        <v>178910.5</v>
      </c>
      <c r="AX257">
        <v>747995.8</v>
      </c>
      <c r="AY257">
        <v>946887.1</v>
      </c>
      <c r="AZ257">
        <v>2208530.5</v>
      </c>
      <c r="BA257">
        <v>5142276</v>
      </c>
      <c r="BB257">
        <v>18425.7</v>
      </c>
      <c r="BC257">
        <v>224218.4</v>
      </c>
      <c r="BD257">
        <v>224218.4</v>
      </c>
      <c r="BE257">
        <v>19677.3</v>
      </c>
      <c r="BF257">
        <v>118.6</v>
      </c>
      <c r="BG257">
        <v>1532.5</v>
      </c>
      <c r="BH257">
        <v>389.2</v>
      </c>
      <c r="BI257">
        <v>187.6</v>
      </c>
      <c r="BJ257">
        <v>527</v>
      </c>
      <c r="BK257">
        <v>1293.7</v>
      </c>
      <c r="BL257">
        <v>1501.9</v>
      </c>
      <c r="BM257">
        <v>743.1</v>
      </c>
      <c r="BN257">
        <v>284.2</v>
      </c>
      <c r="BO257">
        <v>116.2</v>
      </c>
      <c r="BP257">
        <v>440306.8</v>
      </c>
      <c r="BQ257">
        <v>440306.8</v>
      </c>
      <c r="BR257">
        <v>185</v>
      </c>
    </row>
    <row r="258" spans="1:70" x14ac:dyDescent="0.25">
      <c r="A258" t="s">
        <v>1879</v>
      </c>
      <c r="B258" t="s">
        <v>1848</v>
      </c>
      <c r="C258" s="87">
        <v>43683.89912037037</v>
      </c>
      <c r="D258">
        <v>10</v>
      </c>
      <c r="E258">
        <v>0</v>
      </c>
      <c r="F258">
        <v>690</v>
      </c>
      <c r="G258">
        <v>16</v>
      </c>
      <c r="H258">
        <v>105</v>
      </c>
      <c r="I258">
        <v>58</v>
      </c>
      <c r="J258">
        <v>16</v>
      </c>
      <c r="K258">
        <v>7</v>
      </c>
      <c r="L258">
        <v>7</v>
      </c>
      <c r="M258">
        <v>4</v>
      </c>
      <c r="N258">
        <v>17</v>
      </c>
      <c r="O258">
        <v>673</v>
      </c>
      <c r="P258">
        <v>31</v>
      </c>
      <c r="Q258">
        <v>29</v>
      </c>
      <c r="R258">
        <v>518</v>
      </c>
      <c r="S258">
        <v>69</v>
      </c>
      <c r="T258">
        <v>1.6</v>
      </c>
      <c r="U258">
        <v>10.5</v>
      </c>
      <c r="V258">
        <v>5.8</v>
      </c>
      <c r="W258">
        <v>1.6</v>
      </c>
      <c r="X258">
        <v>0.7</v>
      </c>
      <c r="Y258">
        <v>0.7</v>
      </c>
      <c r="Z258">
        <v>0.4</v>
      </c>
      <c r="AA258">
        <v>1.7</v>
      </c>
      <c r="AB258">
        <v>67.3</v>
      </c>
      <c r="AC258">
        <v>3.1</v>
      </c>
      <c r="AD258">
        <v>2.9</v>
      </c>
      <c r="AE258">
        <v>51.8</v>
      </c>
      <c r="AF258">
        <v>8371.2999999999993</v>
      </c>
      <c r="AG258">
        <v>106206</v>
      </c>
      <c r="AH258">
        <v>17363</v>
      </c>
      <c r="AI258">
        <v>17029.900000000001</v>
      </c>
      <c r="AJ258">
        <v>36035.599999999999</v>
      </c>
      <c r="AK258">
        <v>114167.7</v>
      </c>
      <c r="AL258">
        <v>223574.39999999999</v>
      </c>
      <c r="AM258">
        <v>590422.1</v>
      </c>
      <c r="AN258">
        <v>1186478.6000000001</v>
      </c>
      <c r="AO258">
        <v>8105</v>
      </c>
      <c r="AP258">
        <v>292539.8</v>
      </c>
      <c r="AQ258">
        <v>284904.7</v>
      </c>
      <c r="AR258">
        <v>9677.7999999999993</v>
      </c>
      <c r="AS258">
        <v>24157.4</v>
      </c>
      <c r="AT258">
        <v>409798.1</v>
      </c>
      <c r="AU258">
        <v>35964</v>
      </c>
      <c r="AV258">
        <v>41861.1</v>
      </c>
      <c r="AW258">
        <v>190120.6</v>
      </c>
      <c r="AX258">
        <v>562960.19999999995</v>
      </c>
      <c r="AY258">
        <v>841389.1</v>
      </c>
      <c r="AZ258">
        <v>2309162</v>
      </c>
      <c r="BA258">
        <v>5094930</v>
      </c>
      <c r="BB258">
        <v>22612.799999999999</v>
      </c>
      <c r="BC258">
        <v>251358.8</v>
      </c>
      <c r="BD258">
        <v>216022.5</v>
      </c>
      <c r="BE258">
        <v>25558.1</v>
      </c>
      <c r="BF258">
        <v>155.1</v>
      </c>
      <c r="BG258">
        <v>4523</v>
      </c>
      <c r="BH258">
        <v>436.1</v>
      </c>
      <c r="BI258">
        <v>240.8</v>
      </c>
      <c r="BJ258">
        <v>981</v>
      </c>
      <c r="BK258">
        <v>4865</v>
      </c>
      <c r="BL258">
        <v>1298.5</v>
      </c>
      <c r="BM258">
        <v>916</v>
      </c>
      <c r="BN258">
        <v>483.9</v>
      </c>
      <c r="BO258">
        <v>151.5</v>
      </c>
      <c r="BP258">
        <v>549647.5</v>
      </c>
      <c r="BQ258">
        <v>555229.80000000005</v>
      </c>
      <c r="BR258">
        <v>206.5</v>
      </c>
    </row>
    <row r="259" spans="1:70" x14ac:dyDescent="0.25">
      <c r="A259" t="s">
        <v>1880</v>
      </c>
      <c r="B259" t="s">
        <v>1848</v>
      </c>
      <c r="C259" s="87">
        <v>43683.90011574074</v>
      </c>
      <c r="D259">
        <v>10</v>
      </c>
      <c r="E259">
        <v>0</v>
      </c>
      <c r="F259">
        <v>642</v>
      </c>
      <c r="G259">
        <v>13</v>
      </c>
      <c r="H259">
        <v>54</v>
      </c>
      <c r="I259">
        <v>51</v>
      </c>
      <c r="J259">
        <v>13</v>
      </c>
      <c r="K259">
        <v>10</v>
      </c>
      <c r="L259">
        <v>6</v>
      </c>
      <c r="M259">
        <v>4</v>
      </c>
      <c r="N259">
        <v>1</v>
      </c>
      <c r="O259">
        <v>641</v>
      </c>
      <c r="P259">
        <v>20</v>
      </c>
      <c r="Q259">
        <v>20</v>
      </c>
      <c r="R259">
        <v>445</v>
      </c>
      <c r="S259">
        <v>64.2</v>
      </c>
      <c r="T259">
        <v>1.3</v>
      </c>
      <c r="U259">
        <v>5.4</v>
      </c>
      <c r="V259">
        <v>5.0999999999999996</v>
      </c>
      <c r="W259">
        <v>1.3</v>
      </c>
      <c r="X259">
        <v>1</v>
      </c>
      <c r="Y259">
        <v>0.6</v>
      </c>
      <c r="Z259">
        <v>0.4</v>
      </c>
      <c r="AA259">
        <v>0.1</v>
      </c>
      <c r="AB259">
        <v>64.099999999999994</v>
      </c>
      <c r="AC259">
        <v>2</v>
      </c>
      <c r="AD259">
        <v>2</v>
      </c>
      <c r="AE259">
        <v>44.5</v>
      </c>
      <c r="AF259">
        <v>6225.2</v>
      </c>
      <c r="AG259">
        <v>123826.4</v>
      </c>
      <c r="AH259">
        <v>14884.5</v>
      </c>
      <c r="AI259">
        <v>14655.3</v>
      </c>
      <c r="AJ259">
        <v>40687.199999999997</v>
      </c>
      <c r="AK259">
        <v>128239.4</v>
      </c>
      <c r="AL259">
        <v>228853.5</v>
      </c>
      <c r="AM259">
        <v>593861.6</v>
      </c>
      <c r="AN259">
        <v>1273057.3</v>
      </c>
      <c r="AO259">
        <v>6217.7</v>
      </c>
      <c r="AP259">
        <v>288150.3</v>
      </c>
      <c r="AQ259">
        <v>288150.3</v>
      </c>
      <c r="AR259">
        <v>6599.8</v>
      </c>
      <c r="AS259">
        <v>18458.8</v>
      </c>
      <c r="AT259">
        <v>526617.5</v>
      </c>
      <c r="AU259">
        <v>38400.300000000003</v>
      </c>
      <c r="AV259">
        <v>40414.800000000003</v>
      </c>
      <c r="AW259">
        <v>174874.4</v>
      </c>
      <c r="AX259">
        <v>696093.4</v>
      </c>
      <c r="AY259">
        <v>934034.3</v>
      </c>
      <c r="AZ259">
        <v>2307763.7999999998</v>
      </c>
      <c r="BA259">
        <v>4186910.3</v>
      </c>
      <c r="BB259">
        <v>18409.2</v>
      </c>
      <c r="BC259">
        <v>161201</v>
      </c>
      <c r="BD259">
        <v>161201</v>
      </c>
      <c r="BE259">
        <v>18508.3</v>
      </c>
      <c r="BF259">
        <v>83.6</v>
      </c>
      <c r="BG259">
        <v>1466.5</v>
      </c>
      <c r="BH259">
        <v>383.4</v>
      </c>
      <c r="BI259">
        <v>191.2</v>
      </c>
      <c r="BJ259">
        <v>448.7</v>
      </c>
      <c r="BK259">
        <v>1470.8</v>
      </c>
      <c r="BL259">
        <v>1825.5</v>
      </c>
      <c r="BM259">
        <v>971.6</v>
      </c>
      <c r="BN259">
        <v>4640.7</v>
      </c>
      <c r="BO259">
        <v>82.5</v>
      </c>
      <c r="BP259">
        <v>484618.2</v>
      </c>
      <c r="BQ259">
        <v>484618.2</v>
      </c>
      <c r="BR259">
        <v>138.1</v>
      </c>
    </row>
    <row r="260" spans="1:70" x14ac:dyDescent="0.25">
      <c r="A260" t="s">
        <v>1881</v>
      </c>
      <c r="B260" t="s">
        <v>1848</v>
      </c>
      <c r="C260" s="87">
        <v>43683.90111111111</v>
      </c>
      <c r="D260">
        <v>10</v>
      </c>
      <c r="E260">
        <v>0</v>
      </c>
      <c r="F260">
        <v>669</v>
      </c>
      <c r="G260">
        <v>9</v>
      </c>
      <c r="H260">
        <v>60</v>
      </c>
      <c r="I260">
        <v>52</v>
      </c>
      <c r="J260">
        <v>13</v>
      </c>
      <c r="K260">
        <v>3</v>
      </c>
      <c r="L260">
        <v>7</v>
      </c>
      <c r="M260">
        <v>4</v>
      </c>
      <c r="N260">
        <v>8</v>
      </c>
      <c r="O260">
        <v>661</v>
      </c>
      <c r="P260">
        <v>24</v>
      </c>
      <c r="Q260">
        <v>24</v>
      </c>
      <c r="R260">
        <v>452</v>
      </c>
      <c r="S260">
        <v>66.900000000000006</v>
      </c>
      <c r="T260">
        <v>0.9</v>
      </c>
      <c r="U260">
        <v>6</v>
      </c>
      <c r="V260">
        <v>5.2</v>
      </c>
      <c r="W260">
        <v>1.3</v>
      </c>
      <c r="X260">
        <v>0.3</v>
      </c>
      <c r="Y260">
        <v>0.7</v>
      </c>
      <c r="Z260">
        <v>0.4</v>
      </c>
      <c r="AA260">
        <v>0.8</v>
      </c>
      <c r="AB260">
        <v>66.099999999999994</v>
      </c>
      <c r="AC260">
        <v>2.4</v>
      </c>
      <c r="AD260">
        <v>2.4</v>
      </c>
      <c r="AE260">
        <v>45.2</v>
      </c>
      <c r="AF260">
        <v>6722.4</v>
      </c>
      <c r="AG260">
        <v>93544</v>
      </c>
      <c r="AH260">
        <v>18332.8</v>
      </c>
      <c r="AI260">
        <v>17495.099999999999</v>
      </c>
      <c r="AJ260">
        <v>36268</v>
      </c>
      <c r="AK260">
        <v>119117</v>
      </c>
      <c r="AL260">
        <v>229155.3</v>
      </c>
      <c r="AM260">
        <v>597709.1</v>
      </c>
      <c r="AN260">
        <v>1174604.8999999999</v>
      </c>
      <c r="AO260">
        <v>6640.2</v>
      </c>
      <c r="AP260">
        <v>277313.40000000002</v>
      </c>
      <c r="AQ260">
        <v>277313.40000000002</v>
      </c>
      <c r="AR260">
        <v>7602.2</v>
      </c>
      <c r="AS260">
        <v>20248</v>
      </c>
      <c r="AT260">
        <v>395620.6</v>
      </c>
      <c r="AU260">
        <v>42660.800000000003</v>
      </c>
      <c r="AV260">
        <v>48213.3</v>
      </c>
      <c r="AW260">
        <v>148696.1</v>
      </c>
      <c r="AX260">
        <v>656568.80000000005</v>
      </c>
      <c r="AY260">
        <v>858023.6</v>
      </c>
      <c r="AZ260">
        <v>2887957.8</v>
      </c>
      <c r="BA260">
        <v>5030050</v>
      </c>
      <c r="BB260">
        <v>19904.599999999999</v>
      </c>
      <c r="BC260">
        <v>178463.2</v>
      </c>
      <c r="BD260">
        <v>178463.2</v>
      </c>
      <c r="BE260">
        <v>19839.3</v>
      </c>
      <c r="BF260">
        <v>86.7</v>
      </c>
      <c r="BG260">
        <v>4129.7</v>
      </c>
      <c r="BH260">
        <v>399.5</v>
      </c>
      <c r="BI260">
        <v>204.3</v>
      </c>
      <c r="BJ260">
        <v>373.7</v>
      </c>
      <c r="BK260">
        <v>506204.2</v>
      </c>
      <c r="BL260">
        <v>2142</v>
      </c>
      <c r="BM260">
        <v>993</v>
      </c>
      <c r="BN260">
        <v>159</v>
      </c>
      <c r="BO260">
        <v>86.2</v>
      </c>
      <c r="BP260">
        <v>631519.9</v>
      </c>
      <c r="BQ260">
        <v>631519.9</v>
      </c>
      <c r="BR260">
        <v>147.80000000000001</v>
      </c>
    </row>
    <row r="261" spans="1:70" x14ac:dyDescent="0.25">
      <c r="A261" t="s">
        <v>1882</v>
      </c>
      <c r="B261" t="s">
        <v>1848</v>
      </c>
      <c r="C261" s="87">
        <v>43683.902118055557</v>
      </c>
      <c r="D261">
        <v>10</v>
      </c>
      <c r="E261">
        <v>0</v>
      </c>
      <c r="F261">
        <v>685</v>
      </c>
      <c r="G261">
        <v>15</v>
      </c>
      <c r="H261">
        <v>78</v>
      </c>
      <c r="I261">
        <v>40</v>
      </c>
      <c r="J261">
        <v>19</v>
      </c>
      <c r="K261">
        <v>7</v>
      </c>
      <c r="L261">
        <v>8</v>
      </c>
      <c r="M261">
        <v>4</v>
      </c>
      <c r="N261">
        <v>11</v>
      </c>
      <c r="O261">
        <v>674</v>
      </c>
      <c r="P261">
        <v>20</v>
      </c>
      <c r="Q261">
        <v>20</v>
      </c>
      <c r="R261">
        <v>508</v>
      </c>
      <c r="S261">
        <v>68.5</v>
      </c>
      <c r="T261">
        <v>1.5</v>
      </c>
      <c r="U261">
        <v>7.8</v>
      </c>
      <c r="V261">
        <v>4</v>
      </c>
      <c r="W261">
        <v>1.9</v>
      </c>
      <c r="X261">
        <v>0.7</v>
      </c>
      <c r="Y261">
        <v>0.8</v>
      </c>
      <c r="Z261">
        <v>0.4</v>
      </c>
      <c r="AA261">
        <v>1.1000000000000001</v>
      </c>
      <c r="AB261">
        <v>67.400000000000006</v>
      </c>
      <c r="AC261">
        <v>2</v>
      </c>
      <c r="AD261">
        <v>2</v>
      </c>
      <c r="AE261">
        <v>50.8</v>
      </c>
      <c r="AF261">
        <v>7402.7</v>
      </c>
      <c r="AG261">
        <v>86594.5</v>
      </c>
      <c r="AH261">
        <v>17903.900000000001</v>
      </c>
      <c r="AI261">
        <v>16744.400000000001</v>
      </c>
      <c r="AJ261">
        <v>36050.1</v>
      </c>
      <c r="AK261">
        <v>133202.70000000001</v>
      </c>
      <c r="AL261">
        <v>232481.3</v>
      </c>
      <c r="AM261">
        <v>586481.4</v>
      </c>
      <c r="AN261">
        <v>1180472.8999999999</v>
      </c>
      <c r="AO261">
        <v>7173.8</v>
      </c>
      <c r="AP261">
        <v>215056.9</v>
      </c>
      <c r="AQ261">
        <v>215056.9</v>
      </c>
      <c r="AR261">
        <v>8509.6</v>
      </c>
      <c r="AS261">
        <v>20353.400000000001</v>
      </c>
      <c r="AT261">
        <v>382271.5</v>
      </c>
      <c r="AU261">
        <v>35641.1</v>
      </c>
      <c r="AV261">
        <v>51255.9</v>
      </c>
      <c r="AW261">
        <v>159775.6</v>
      </c>
      <c r="AX261">
        <v>451494.2</v>
      </c>
      <c r="AY261">
        <v>814351.6</v>
      </c>
      <c r="AZ261">
        <v>2412146.5</v>
      </c>
      <c r="BA261">
        <v>4642908</v>
      </c>
      <c r="BB261">
        <v>20079.900000000001</v>
      </c>
      <c r="BC261">
        <v>161890.5</v>
      </c>
      <c r="BD261">
        <v>161890.5</v>
      </c>
      <c r="BE261">
        <v>23468.3</v>
      </c>
      <c r="BF261">
        <v>105.5</v>
      </c>
      <c r="BG261">
        <v>5741</v>
      </c>
      <c r="BH261">
        <v>455</v>
      </c>
      <c r="BI261">
        <v>205.3</v>
      </c>
      <c r="BJ261">
        <v>570.5</v>
      </c>
      <c r="BK261">
        <v>5470</v>
      </c>
      <c r="BL261">
        <v>1576.2</v>
      </c>
      <c r="BM261">
        <v>944.9</v>
      </c>
      <c r="BN261">
        <v>549.4</v>
      </c>
      <c r="BO261">
        <v>104.4</v>
      </c>
      <c r="BP261">
        <v>462527.6</v>
      </c>
      <c r="BQ261">
        <v>462527.6</v>
      </c>
      <c r="BR261">
        <v>169</v>
      </c>
    </row>
    <row r="262" spans="1:70" x14ac:dyDescent="0.25">
      <c r="A262" t="s">
        <v>1883</v>
      </c>
      <c r="B262" t="s">
        <v>1848</v>
      </c>
      <c r="C262" s="87">
        <v>43683.903113425928</v>
      </c>
      <c r="D262">
        <v>10</v>
      </c>
      <c r="E262">
        <v>0</v>
      </c>
      <c r="F262">
        <v>567</v>
      </c>
      <c r="G262">
        <v>14</v>
      </c>
      <c r="H262">
        <v>54</v>
      </c>
      <c r="I262">
        <v>37</v>
      </c>
      <c r="J262">
        <v>9</v>
      </c>
      <c r="K262">
        <v>11</v>
      </c>
      <c r="L262">
        <v>9</v>
      </c>
      <c r="M262">
        <v>3</v>
      </c>
      <c r="N262">
        <v>4</v>
      </c>
      <c r="O262">
        <v>563</v>
      </c>
      <c r="P262">
        <v>18</v>
      </c>
      <c r="Q262">
        <v>18</v>
      </c>
      <c r="R262">
        <v>396</v>
      </c>
      <c r="S262">
        <v>56.7</v>
      </c>
      <c r="T262">
        <v>1.4</v>
      </c>
      <c r="U262">
        <v>5.4</v>
      </c>
      <c r="V262">
        <v>3.7</v>
      </c>
      <c r="W262">
        <v>0.9</v>
      </c>
      <c r="X262">
        <v>1.1000000000000001</v>
      </c>
      <c r="Y262">
        <v>0.9</v>
      </c>
      <c r="Z262">
        <v>0.3</v>
      </c>
      <c r="AA262">
        <v>0.4</v>
      </c>
      <c r="AB262">
        <v>56.3</v>
      </c>
      <c r="AC262">
        <v>1.8</v>
      </c>
      <c r="AD262">
        <v>1.8</v>
      </c>
      <c r="AE262">
        <v>39.6</v>
      </c>
      <c r="AF262">
        <v>7051.8</v>
      </c>
      <c r="AG262">
        <v>118485</v>
      </c>
      <c r="AH262">
        <v>16215.3</v>
      </c>
      <c r="AI262">
        <v>17403.3</v>
      </c>
      <c r="AJ262">
        <v>37071.699999999997</v>
      </c>
      <c r="AK262">
        <v>131196.79999999999</v>
      </c>
      <c r="AL262">
        <v>224129.5</v>
      </c>
      <c r="AM262">
        <v>591214.80000000005</v>
      </c>
      <c r="AN262">
        <v>1160965.8999999999</v>
      </c>
      <c r="AO262">
        <v>7028.8</v>
      </c>
      <c r="AP262">
        <v>262722.5</v>
      </c>
      <c r="AQ262">
        <v>262722.5</v>
      </c>
      <c r="AR262">
        <v>7936</v>
      </c>
      <c r="AS262">
        <v>19495.5</v>
      </c>
      <c r="AT262">
        <v>444339.1</v>
      </c>
      <c r="AU262">
        <v>30325.1</v>
      </c>
      <c r="AV262">
        <v>39404.400000000001</v>
      </c>
      <c r="AW262">
        <v>197158.3</v>
      </c>
      <c r="AX262">
        <v>579796.6</v>
      </c>
      <c r="AY262">
        <v>810982.3</v>
      </c>
      <c r="AZ262">
        <v>2806094</v>
      </c>
      <c r="BA262">
        <v>4967719</v>
      </c>
      <c r="BB262">
        <v>19458.5</v>
      </c>
      <c r="BC262">
        <v>175511</v>
      </c>
      <c r="BD262">
        <v>175511</v>
      </c>
      <c r="BE262">
        <v>21542.7</v>
      </c>
      <c r="BF262">
        <v>93.4</v>
      </c>
      <c r="BG262">
        <v>1047.0999999999999</v>
      </c>
      <c r="BH262">
        <v>386.7</v>
      </c>
      <c r="BI262">
        <v>138</v>
      </c>
      <c r="BJ262">
        <v>505.6</v>
      </c>
      <c r="BK262">
        <v>992.7</v>
      </c>
      <c r="BL262">
        <v>2369</v>
      </c>
      <c r="BM262">
        <v>1103.0999999999999</v>
      </c>
      <c r="BN262">
        <v>825.6</v>
      </c>
      <c r="BO262">
        <v>89.8</v>
      </c>
      <c r="BP262">
        <v>571491.4</v>
      </c>
      <c r="BQ262">
        <v>571491.4</v>
      </c>
      <c r="BR262">
        <v>156.80000000000001</v>
      </c>
    </row>
    <row r="263" spans="1:70" x14ac:dyDescent="0.25">
      <c r="A263" t="s">
        <v>1884</v>
      </c>
      <c r="B263" t="s">
        <v>1848</v>
      </c>
      <c r="C263" s="87">
        <v>43683.904108796298</v>
      </c>
      <c r="D263">
        <v>10</v>
      </c>
      <c r="E263">
        <v>0.22</v>
      </c>
      <c r="F263">
        <v>447</v>
      </c>
      <c r="G263">
        <v>8</v>
      </c>
      <c r="H263">
        <v>51</v>
      </c>
      <c r="I263">
        <v>32</v>
      </c>
      <c r="J263">
        <v>4</v>
      </c>
      <c r="K263">
        <v>5</v>
      </c>
      <c r="L263">
        <v>3</v>
      </c>
      <c r="M263">
        <v>3</v>
      </c>
      <c r="N263">
        <v>5</v>
      </c>
      <c r="O263">
        <v>442</v>
      </c>
      <c r="P263">
        <v>23</v>
      </c>
      <c r="Q263">
        <v>23</v>
      </c>
      <c r="R263">
        <v>328</v>
      </c>
      <c r="S263">
        <v>44.7</v>
      </c>
      <c r="T263">
        <v>0.8</v>
      </c>
      <c r="U263">
        <v>5.0999999999999996</v>
      </c>
      <c r="V263">
        <v>3.2</v>
      </c>
      <c r="W263">
        <v>0.4</v>
      </c>
      <c r="X263">
        <v>0.5</v>
      </c>
      <c r="Y263">
        <v>0.3</v>
      </c>
      <c r="Z263">
        <v>0.3</v>
      </c>
      <c r="AA263">
        <v>0.5</v>
      </c>
      <c r="AB263">
        <v>44.2</v>
      </c>
      <c r="AC263">
        <v>2.2999999999999998</v>
      </c>
      <c r="AD263">
        <v>2.2999999999999998</v>
      </c>
      <c r="AE263">
        <v>32.799999999999997</v>
      </c>
      <c r="AF263">
        <v>6995.5</v>
      </c>
      <c r="AG263">
        <v>126301.2</v>
      </c>
      <c r="AH263">
        <v>17651.599999999999</v>
      </c>
      <c r="AI263">
        <v>17333</v>
      </c>
      <c r="AJ263">
        <v>29063.3</v>
      </c>
      <c r="AK263">
        <v>130322.2</v>
      </c>
      <c r="AL263">
        <v>231555.8</v>
      </c>
      <c r="AM263">
        <v>596113.9</v>
      </c>
      <c r="AN263">
        <v>1182634.3</v>
      </c>
      <c r="AO263">
        <v>6878.4</v>
      </c>
      <c r="AP263">
        <v>246228.5</v>
      </c>
      <c r="AQ263">
        <v>246228.5</v>
      </c>
      <c r="AR263">
        <v>7344.5</v>
      </c>
      <c r="AS263">
        <v>19954.7</v>
      </c>
      <c r="AT263">
        <v>540333.9</v>
      </c>
      <c r="AU263">
        <v>33975.1</v>
      </c>
      <c r="AV263">
        <v>40955.300000000003</v>
      </c>
      <c r="AW263">
        <v>156220.20000000001</v>
      </c>
      <c r="AX263">
        <v>687246</v>
      </c>
      <c r="AY263">
        <v>873504.8</v>
      </c>
      <c r="AZ263">
        <v>2540236.2999999998</v>
      </c>
      <c r="BA263">
        <v>4739001</v>
      </c>
      <c r="BB263">
        <v>19106.3</v>
      </c>
      <c r="BC263">
        <v>164831</v>
      </c>
      <c r="BD263">
        <v>164831</v>
      </c>
      <c r="BE263">
        <v>19594.3</v>
      </c>
      <c r="BF263">
        <v>140.5</v>
      </c>
      <c r="BG263">
        <v>1705.2</v>
      </c>
      <c r="BH263">
        <v>416.3</v>
      </c>
      <c r="BI263">
        <v>211.6</v>
      </c>
      <c r="BJ263">
        <v>953.9</v>
      </c>
      <c r="BK263">
        <v>1546.9</v>
      </c>
      <c r="BL263">
        <v>2704.9</v>
      </c>
      <c r="BM263">
        <v>2968.6</v>
      </c>
      <c r="BN263">
        <v>2476.1</v>
      </c>
      <c r="BO263">
        <v>137.9</v>
      </c>
      <c r="BP263">
        <v>504700.5</v>
      </c>
      <c r="BQ263">
        <v>504700.5</v>
      </c>
      <c r="BR263">
        <v>187.1</v>
      </c>
    </row>
    <row r="264" spans="1:70" x14ac:dyDescent="0.25">
      <c r="A264" t="s">
        <v>1161</v>
      </c>
      <c r="B264" t="s">
        <v>1058</v>
      </c>
      <c r="C264" s="87">
        <v>43683.94122685185</v>
      </c>
      <c r="D264">
        <v>10</v>
      </c>
      <c r="E264">
        <v>0.33</v>
      </c>
      <c r="F264">
        <v>600</v>
      </c>
      <c r="G264">
        <v>12</v>
      </c>
      <c r="H264">
        <v>32</v>
      </c>
      <c r="I264">
        <v>40</v>
      </c>
      <c r="J264">
        <v>13</v>
      </c>
      <c r="K264">
        <v>5</v>
      </c>
      <c r="L264">
        <v>1</v>
      </c>
      <c r="M264">
        <v>1</v>
      </c>
      <c r="N264">
        <v>0</v>
      </c>
      <c r="O264">
        <v>600</v>
      </c>
      <c r="P264">
        <v>23</v>
      </c>
      <c r="Q264">
        <v>23</v>
      </c>
      <c r="R264">
        <v>398</v>
      </c>
      <c r="S264">
        <v>60</v>
      </c>
      <c r="T264">
        <v>1.2</v>
      </c>
      <c r="U264">
        <v>3.2</v>
      </c>
      <c r="V264">
        <v>4</v>
      </c>
      <c r="W264">
        <v>1.3</v>
      </c>
      <c r="X264">
        <v>0.5</v>
      </c>
      <c r="Y264">
        <v>0.1</v>
      </c>
      <c r="Z264">
        <v>0.1</v>
      </c>
      <c r="AA264">
        <v>0</v>
      </c>
      <c r="AB264">
        <v>60</v>
      </c>
      <c r="AC264">
        <v>2.2999999999999998</v>
      </c>
      <c r="AD264">
        <v>2.2999999999999998</v>
      </c>
      <c r="AE264">
        <v>39.799999999999997</v>
      </c>
      <c r="AF264">
        <v>6482.9</v>
      </c>
      <c r="AG264">
        <v>109170.1</v>
      </c>
      <c r="AH264">
        <v>17043.900000000001</v>
      </c>
      <c r="AI264">
        <v>15142.5</v>
      </c>
      <c r="AJ264">
        <v>38194.800000000003</v>
      </c>
      <c r="AK264">
        <v>124782.5</v>
      </c>
      <c r="AL264">
        <v>307984.7</v>
      </c>
      <c r="AM264">
        <v>479467.7</v>
      </c>
      <c r="AN264" t="s">
        <v>166</v>
      </c>
      <c r="AO264">
        <v>6482.9</v>
      </c>
      <c r="AP264">
        <v>329261.8</v>
      </c>
      <c r="AQ264">
        <v>329261.8</v>
      </c>
      <c r="AR264">
        <v>6757.9</v>
      </c>
      <c r="AS264">
        <v>14733.9</v>
      </c>
      <c r="AT264">
        <v>288297.3</v>
      </c>
      <c r="AU264">
        <v>33577.800000000003</v>
      </c>
      <c r="AV264">
        <v>38569.9</v>
      </c>
      <c r="AW264">
        <v>158394</v>
      </c>
      <c r="AX264">
        <v>701204.1</v>
      </c>
      <c r="AY264">
        <v>779862.7</v>
      </c>
      <c r="AZ264">
        <v>1395239.5</v>
      </c>
      <c r="BA264" t="s">
        <v>166</v>
      </c>
      <c r="BB264">
        <v>14733.9</v>
      </c>
      <c r="BC264">
        <v>268934.2</v>
      </c>
      <c r="BD264">
        <v>268934.2</v>
      </c>
      <c r="BE264">
        <v>14438.8</v>
      </c>
      <c r="BF264">
        <v>76.8</v>
      </c>
      <c r="BG264">
        <v>471.8</v>
      </c>
      <c r="BH264">
        <v>315</v>
      </c>
      <c r="BI264">
        <v>102.6</v>
      </c>
      <c r="BJ264">
        <v>201.6</v>
      </c>
      <c r="BK264">
        <v>662.4</v>
      </c>
      <c r="BL264">
        <v>32019.599999999999</v>
      </c>
      <c r="BM264">
        <v>1065.5</v>
      </c>
      <c r="BN264" t="s">
        <v>166</v>
      </c>
      <c r="BO264">
        <v>76.8</v>
      </c>
      <c r="BP264">
        <v>781734.3</v>
      </c>
      <c r="BQ264">
        <v>781734.3</v>
      </c>
      <c r="BR264">
        <v>132.4</v>
      </c>
    </row>
    <row r="265" spans="1:70" x14ac:dyDescent="0.25">
      <c r="A265" t="s">
        <v>1162</v>
      </c>
      <c r="B265" t="s">
        <v>1058</v>
      </c>
      <c r="C265" s="87">
        <v>43683.942233796297</v>
      </c>
      <c r="D265">
        <v>10</v>
      </c>
      <c r="E265">
        <v>0.11</v>
      </c>
      <c r="F265">
        <v>870</v>
      </c>
      <c r="G265">
        <v>5</v>
      </c>
      <c r="H265">
        <v>75</v>
      </c>
      <c r="I265">
        <v>61</v>
      </c>
      <c r="J265">
        <v>11</v>
      </c>
      <c r="K265">
        <v>5</v>
      </c>
      <c r="L265">
        <v>3</v>
      </c>
      <c r="M265">
        <v>1</v>
      </c>
      <c r="N265">
        <v>2</v>
      </c>
      <c r="O265">
        <v>868</v>
      </c>
      <c r="P265">
        <v>29</v>
      </c>
      <c r="Q265">
        <v>29</v>
      </c>
      <c r="R265">
        <v>632</v>
      </c>
      <c r="S265">
        <v>87</v>
      </c>
      <c r="T265">
        <v>0.5</v>
      </c>
      <c r="U265">
        <v>7.5</v>
      </c>
      <c r="V265">
        <v>6.1</v>
      </c>
      <c r="W265">
        <v>1.1000000000000001</v>
      </c>
      <c r="X265">
        <v>0.5</v>
      </c>
      <c r="Y265">
        <v>0.3</v>
      </c>
      <c r="Z265">
        <v>0.1</v>
      </c>
      <c r="AA265">
        <v>0.2</v>
      </c>
      <c r="AB265">
        <v>86.8</v>
      </c>
      <c r="AC265">
        <v>2.9</v>
      </c>
      <c r="AD265">
        <v>2.9</v>
      </c>
      <c r="AE265">
        <v>63.2</v>
      </c>
      <c r="AF265">
        <v>7650.8</v>
      </c>
      <c r="AG265">
        <v>89225.7</v>
      </c>
      <c r="AH265">
        <v>23887.4</v>
      </c>
      <c r="AI265">
        <v>17552.3</v>
      </c>
      <c r="AJ265">
        <v>28901.7</v>
      </c>
      <c r="AK265">
        <v>110601.60000000001</v>
      </c>
      <c r="AL265">
        <v>215316.3</v>
      </c>
      <c r="AM265">
        <v>487236.1</v>
      </c>
      <c r="AN265">
        <v>1076485.8</v>
      </c>
      <c r="AO265">
        <v>7640.2</v>
      </c>
      <c r="AP265">
        <v>306712.8</v>
      </c>
      <c r="AQ265">
        <v>306712.8</v>
      </c>
      <c r="AR265">
        <v>8602.7000000000007</v>
      </c>
      <c r="AS265">
        <v>15392.8</v>
      </c>
      <c r="AT265">
        <v>440749.7</v>
      </c>
      <c r="AU265">
        <v>32794.9</v>
      </c>
      <c r="AV265">
        <v>40080.9</v>
      </c>
      <c r="AW265">
        <v>173675.7</v>
      </c>
      <c r="AX265">
        <v>811500.2</v>
      </c>
      <c r="AY265">
        <v>635339.9</v>
      </c>
      <c r="AZ265">
        <v>1469216.3</v>
      </c>
      <c r="BA265">
        <v>10137290</v>
      </c>
      <c r="BB265">
        <v>15327.8</v>
      </c>
      <c r="BC265">
        <v>174905.8</v>
      </c>
      <c r="BD265">
        <v>174905.8</v>
      </c>
      <c r="BE265">
        <v>15643.1</v>
      </c>
      <c r="BF265">
        <v>108.4</v>
      </c>
      <c r="BG265">
        <v>828.2</v>
      </c>
      <c r="BH265">
        <v>448.3</v>
      </c>
      <c r="BI265">
        <v>90.6</v>
      </c>
      <c r="BJ265">
        <v>737.6</v>
      </c>
      <c r="BK265">
        <v>828.2</v>
      </c>
      <c r="BL265">
        <v>877.7</v>
      </c>
      <c r="BM265">
        <v>2168.9</v>
      </c>
      <c r="BN265">
        <v>2629.1</v>
      </c>
      <c r="BO265">
        <v>108.2</v>
      </c>
      <c r="BP265">
        <v>841089.7</v>
      </c>
      <c r="BQ265">
        <v>841089.7</v>
      </c>
      <c r="BR265">
        <v>164.5</v>
      </c>
    </row>
    <row r="266" spans="1:70" x14ac:dyDescent="0.25">
      <c r="A266" t="s">
        <v>1163</v>
      </c>
      <c r="B266" t="s">
        <v>1058</v>
      </c>
      <c r="C266" s="87">
        <v>43683.943229166667</v>
      </c>
      <c r="D266">
        <v>10</v>
      </c>
      <c r="E266">
        <v>0</v>
      </c>
      <c r="F266">
        <v>467</v>
      </c>
      <c r="G266">
        <v>4</v>
      </c>
      <c r="H266">
        <v>36</v>
      </c>
      <c r="I266">
        <v>20</v>
      </c>
      <c r="J266">
        <v>3</v>
      </c>
      <c r="K266">
        <v>1</v>
      </c>
      <c r="L266">
        <v>1</v>
      </c>
      <c r="M266">
        <v>0</v>
      </c>
      <c r="N266">
        <v>0</v>
      </c>
      <c r="O266">
        <v>467</v>
      </c>
      <c r="P266">
        <v>15</v>
      </c>
      <c r="Q266">
        <v>15</v>
      </c>
      <c r="R266">
        <v>351</v>
      </c>
      <c r="S266">
        <v>46.76</v>
      </c>
      <c r="T266">
        <v>0.4</v>
      </c>
      <c r="U266">
        <v>3.6</v>
      </c>
      <c r="V266">
        <v>2</v>
      </c>
      <c r="W266">
        <v>0.3</v>
      </c>
      <c r="X266">
        <v>0.1</v>
      </c>
      <c r="Y266">
        <v>0.1</v>
      </c>
      <c r="Z266">
        <v>0</v>
      </c>
      <c r="AA266">
        <v>0</v>
      </c>
      <c r="AB266">
        <v>46.76</v>
      </c>
      <c r="AC266">
        <v>1.5</v>
      </c>
      <c r="AD266">
        <v>1.5</v>
      </c>
      <c r="AE266">
        <v>35.14</v>
      </c>
      <c r="AF266">
        <v>6070.6</v>
      </c>
      <c r="AG266">
        <v>108207.3</v>
      </c>
      <c r="AH266">
        <v>22574.2</v>
      </c>
      <c r="AI266">
        <v>14326.5</v>
      </c>
      <c r="AJ266">
        <v>30674.9</v>
      </c>
      <c r="AK266">
        <v>125612.6</v>
      </c>
      <c r="AL266">
        <v>235519.2</v>
      </c>
      <c r="AM266" t="s">
        <v>166</v>
      </c>
      <c r="AN266" t="s">
        <v>166</v>
      </c>
      <c r="AO266">
        <v>6070.6</v>
      </c>
      <c r="AP266">
        <v>304671.2</v>
      </c>
      <c r="AQ266">
        <v>304671.2</v>
      </c>
      <c r="AR266">
        <v>6292.8</v>
      </c>
      <c r="AS266">
        <v>9799.2000000000007</v>
      </c>
      <c r="AT266">
        <v>355139.8</v>
      </c>
      <c r="AU266">
        <v>31981.3</v>
      </c>
      <c r="AV266">
        <v>45517.599999999999</v>
      </c>
      <c r="AW266">
        <v>190151.8</v>
      </c>
      <c r="AX266">
        <v>575684.9</v>
      </c>
      <c r="AY266">
        <v>1164872.1000000001</v>
      </c>
      <c r="AZ266" t="s">
        <v>166</v>
      </c>
      <c r="BA266" t="s">
        <v>166</v>
      </c>
      <c r="BB266">
        <v>9799.2000000000007</v>
      </c>
      <c r="BC266">
        <v>158452</v>
      </c>
      <c r="BD266">
        <v>158452</v>
      </c>
      <c r="BE266">
        <v>9421.7999999999993</v>
      </c>
      <c r="BF266">
        <v>125.7</v>
      </c>
      <c r="BG266">
        <v>5479.7</v>
      </c>
      <c r="BH266">
        <v>458.9</v>
      </c>
      <c r="BI266">
        <v>74.3</v>
      </c>
      <c r="BJ266">
        <v>155.4</v>
      </c>
      <c r="BK266">
        <v>1454</v>
      </c>
      <c r="BL266">
        <v>3000.2</v>
      </c>
      <c r="BM266" t="s">
        <v>166</v>
      </c>
      <c r="BN266" t="s">
        <v>166</v>
      </c>
      <c r="BO266">
        <v>125.7</v>
      </c>
      <c r="BP266">
        <v>663161.5</v>
      </c>
      <c r="BQ266">
        <v>663161.5</v>
      </c>
      <c r="BR266">
        <v>169</v>
      </c>
    </row>
    <row r="267" spans="1:70" x14ac:dyDescent="0.25">
      <c r="A267" t="s">
        <v>1164</v>
      </c>
      <c r="B267" t="s">
        <v>1058</v>
      </c>
      <c r="C267" s="87">
        <v>43683.944224537037</v>
      </c>
      <c r="D267">
        <v>10</v>
      </c>
      <c r="E267">
        <v>0</v>
      </c>
      <c r="F267">
        <v>474</v>
      </c>
      <c r="G267">
        <v>6</v>
      </c>
      <c r="H267">
        <v>41</v>
      </c>
      <c r="I267">
        <v>28</v>
      </c>
      <c r="J267">
        <v>10</v>
      </c>
      <c r="K267">
        <v>3</v>
      </c>
      <c r="L267">
        <v>2</v>
      </c>
      <c r="M267">
        <v>0</v>
      </c>
      <c r="N267">
        <v>1</v>
      </c>
      <c r="O267">
        <v>473</v>
      </c>
      <c r="P267">
        <v>14</v>
      </c>
      <c r="Q267">
        <v>14</v>
      </c>
      <c r="R267">
        <v>355</v>
      </c>
      <c r="S267">
        <v>47.4</v>
      </c>
      <c r="T267">
        <v>0.6</v>
      </c>
      <c r="U267">
        <v>4.0999999999999996</v>
      </c>
      <c r="V267">
        <v>2.8</v>
      </c>
      <c r="W267">
        <v>1</v>
      </c>
      <c r="X267">
        <v>0.3</v>
      </c>
      <c r="Y267">
        <v>0.2</v>
      </c>
      <c r="Z267">
        <v>0</v>
      </c>
      <c r="AA267">
        <v>0.1</v>
      </c>
      <c r="AB267">
        <v>47.3</v>
      </c>
      <c r="AC267">
        <v>1.4</v>
      </c>
      <c r="AD267">
        <v>1.4</v>
      </c>
      <c r="AE267">
        <v>35.5</v>
      </c>
      <c r="AF267">
        <v>6195.2</v>
      </c>
      <c r="AG267">
        <v>87001.4</v>
      </c>
      <c r="AH267">
        <v>14187.4</v>
      </c>
      <c r="AI267">
        <v>16863.2</v>
      </c>
      <c r="AJ267">
        <v>35854.1</v>
      </c>
      <c r="AK267">
        <v>121285.3</v>
      </c>
      <c r="AL267">
        <v>229473.3</v>
      </c>
      <c r="AM267" t="s">
        <v>166</v>
      </c>
      <c r="AN267">
        <v>1181805.5</v>
      </c>
      <c r="AO267">
        <v>6184.3</v>
      </c>
      <c r="AP267">
        <v>229940.8</v>
      </c>
      <c r="AQ267">
        <v>229940.8</v>
      </c>
      <c r="AR267">
        <v>6356.8</v>
      </c>
      <c r="AS267">
        <v>11689.3</v>
      </c>
      <c r="AT267">
        <v>400184.3</v>
      </c>
      <c r="AU267">
        <v>39645.5</v>
      </c>
      <c r="AV267">
        <v>47578.8</v>
      </c>
      <c r="AW267">
        <v>150870</v>
      </c>
      <c r="AX267">
        <v>616034.19999999995</v>
      </c>
      <c r="AY267">
        <v>717748.8</v>
      </c>
      <c r="AZ267" t="s">
        <v>166</v>
      </c>
      <c r="BA267">
        <v>4911692.5</v>
      </c>
      <c r="BB267">
        <v>11565.2</v>
      </c>
      <c r="BC267">
        <v>229817.60000000001</v>
      </c>
      <c r="BD267">
        <v>229817.60000000001</v>
      </c>
      <c r="BE267">
        <v>11336.6</v>
      </c>
      <c r="BF267">
        <v>110.7</v>
      </c>
      <c r="BG267">
        <v>159296.79999999999</v>
      </c>
      <c r="BH267">
        <v>348.8</v>
      </c>
      <c r="BI267">
        <v>151.1</v>
      </c>
      <c r="BJ267">
        <v>364.3</v>
      </c>
      <c r="BK267">
        <v>2061.5</v>
      </c>
      <c r="BL267">
        <v>143311.6</v>
      </c>
      <c r="BM267" t="s">
        <v>166</v>
      </c>
      <c r="BN267">
        <v>744</v>
      </c>
      <c r="BO267">
        <v>110.5</v>
      </c>
      <c r="BP267">
        <v>543164.9</v>
      </c>
      <c r="BQ267">
        <v>543164.9</v>
      </c>
      <c r="BR267">
        <v>155</v>
      </c>
    </row>
    <row r="268" spans="1:70" x14ac:dyDescent="0.25">
      <c r="A268" t="s">
        <v>1165</v>
      </c>
      <c r="B268" t="s">
        <v>1058</v>
      </c>
      <c r="C268" s="87">
        <v>43683.945219907408</v>
      </c>
      <c r="D268">
        <v>10</v>
      </c>
      <c r="E268">
        <v>0.2</v>
      </c>
      <c r="F268">
        <v>511</v>
      </c>
      <c r="G268">
        <v>6</v>
      </c>
      <c r="H268">
        <v>42</v>
      </c>
      <c r="I268">
        <v>30</v>
      </c>
      <c r="J268">
        <v>3</v>
      </c>
      <c r="K268">
        <v>4</v>
      </c>
      <c r="L268">
        <v>3</v>
      </c>
      <c r="M268">
        <v>1</v>
      </c>
      <c r="N268">
        <v>0</v>
      </c>
      <c r="O268">
        <v>511</v>
      </c>
      <c r="P268">
        <v>12</v>
      </c>
      <c r="Q268">
        <v>12</v>
      </c>
      <c r="R268">
        <v>349</v>
      </c>
      <c r="S268">
        <v>51.1</v>
      </c>
      <c r="T268">
        <v>0.6</v>
      </c>
      <c r="U268">
        <v>4.2</v>
      </c>
      <c r="V268">
        <v>3</v>
      </c>
      <c r="W268">
        <v>0.3</v>
      </c>
      <c r="X268">
        <v>0.4</v>
      </c>
      <c r="Y268">
        <v>0.3</v>
      </c>
      <c r="Z268">
        <v>0.1</v>
      </c>
      <c r="AA268">
        <v>0</v>
      </c>
      <c r="AB268">
        <v>51.1</v>
      </c>
      <c r="AC268">
        <v>1.2</v>
      </c>
      <c r="AD268">
        <v>1.2</v>
      </c>
      <c r="AE268">
        <v>34.9</v>
      </c>
      <c r="AF268">
        <v>6190.9</v>
      </c>
      <c r="AG268">
        <v>118468.5</v>
      </c>
      <c r="AH268">
        <v>23068</v>
      </c>
      <c r="AI268">
        <v>17866.8</v>
      </c>
      <c r="AJ268">
        <v>46416.4</v>
      </c>
      <c r="AK268">
        <v>129024.4</v>
      </c>
      <c r="AL268">
        <v>214703.5</v>
      </c>
      <c r="AM268">
        <v>597030.1</v>
      </c>
      <c r="AN268" t="s">
        <v>166</v>
      </c>
      <c r="AO268">
        <v>6190.9</v>
      </c>
      <c r="AP268">
        <v>264053.3</v>
      </c>
      <c r="AQ268">
        <v>264053.3</v>
      </c>
      <c r="AR268">
        <v>6477.3</v>
      </c>
      <c r="AS268">
        <v>12650.1</v>
      </c>
      <c r="AT268">
        <v>387235.5</v>
      </c>
      <c r="AU268">
        <v>33497.5</v>
      </c>
      <c r="AV268">
        <v>42397.3</v>
      </c>
      <c r="AW268">
        <v>144916.5</v>
      </c>
      <c r="AX268">
        <v>688464.4</v>
      </c>
      <c r="AY268">
        <v>458638.5</v>
      </c>
      <c r="AZ268">
        <v>2484762.7999999998</v>
      </c>
      <c r="BA268" t="s">
        <v>166</v>
      </c>
      <c r="BB268">
        <v>12650.1</v>
      </c>
      <c r="BC268">
        <v>186231.5</v>
      </c>
      <c r="BD268">
        <v>186231.5</v>
      </c>
      <c r="BE268">
        <v>12596</v>
      </c>
      <c r="BF268">
        <v>88.8</v>
      </c>
      <c r="BG268">
        <v>1450.7</v>
      </c>
      <c r="BH268">
        <v>343.8</v>
      </c>
      <c r="BI268">
        <v>170.3</v>
      </c>
      <c r="BJ268">
        <v>973.2</v>
      </c>
      <c r="BK268">
        <v>1450.7</v>
      </c>
      <c r="BL268">
        <v>3715.5</v>
      </c>
      <c r="BM268">
        <v>1288.0999999999999</v>
      </c>
      <c r="BN268" t="s">
        <v>166</v>
      </c>
      <c r="BO268">
        <v>88.8</v>
      </c>
      <c r="BP268">
        <v>483165.1</v>
      </c>
      <c r="BQ268">
        <v>483165.1</v>
      </c>
      <c r="BR268">
        <v>158</v>
      </c>
    </row>
    <row r="269" spans="1:70" x14ac:dyDescent="0.25">
      <c r="A269" t="s">
        <v>1166</v>
      </c>
      <c r="B269" t="s">
        <v>1058</v>
      </c>
      <c r="C269" s="87">
        <v>43683.946226851855</v>
      </c>
      <c r="D269">
        <v>10</v>
      </c>
      <c r="E269">
        <v>0</v>
      </c>
      <c r="F269">
        <v>670</v>
      </c>
      <c r="G269">
        <v>12</v>
      </c>
      <c r="H269">
        <v>55</v>
      </c>
      <c r="I269">
        <v>34</v>
      </c>
      <c r="J269">
        <v>16</v>
      </c>
      <c r="K269">
        <v>4</v>
      </c>
      <c r="L269">
        <v>1</v>
      </c>
      <c r="M269">
        <v>0</v>
      </c>
      <c r="N269">
        <v>0</v>
      </c>
      <c r="O269">
        <v>670</v>
      </c>
      <c r="P269">
        <v>20</v>
      </c>
      <c r="Q269">
        <v>20</v>
      </c>
      <c r="R269">
        <v>474</v>
      </c>
      <c r="S269">
        <v>67</v>
      </c>
      <c r="T269">
        <v>1.2</v>
      </c>
      <c r="U269">
        <v>5.5</v>
      </c>
      <c r="V269">
        <v>3.4</v>
      </c>
      <c r="W269">
        <v>1.6</v>
      </c>
      <c r="X269">
        <v>0.4</v>
      </c>
      <c r="Y269">
        <v>0.1</v>
      </c>
      <c r="Z269">
        <v>0</v>
      </c>
      <c r="AA269">
        <v>0</v>
      </c>
      <c r="AB269">
        <v>67</v>
      </c>
      <c r="AC269">
        <v>2</v>
      </c>
      <c r="AD269">
        <v>2</v>
      </c>
      <c r="AE269">
        <v>47.4</v>
      </c>
      <c r="AF269">
        <v>6958</v>
      </c>
      <c r="AG269">
        <v>109445.2</v>
      </c>
      <c r="AH269">
        <v>21725.5</v>
      </c>
      <c r="AI269">
        <v>16214</v>
      </c>
      <c r="AJ269">
        <v>38751</v>
      </c>
      <c r="AK269">
        <v>122796</v>
      </c>
      <c r="AL269">
        <v>252922.7</v>
      </c>
      <c r="AM269" t="s">
        <v>166</v>
      </c>
      <c r="AN269" t="s">
        <v>166</v>
      </c>
      <c r="AO269">
        <v>6958</v>
      </c>
      <c r="AP269">
        <v>255981.9</v>
      </c>
      <c r="AQ269">
        <v>255981.9</v>
      </c>
      <c r="AR269">
        <v>7277.1</v>
      </c>
      <c r="AS269">
        <v>16456.099999999999</v>
      </c>
      <c r="AT269">
        <v>376374.8</v>
      </c>
      <c r="AU269">
        <v>33724.1</v>
      </c>
      <c r="AV269">
        <v>45935.9</v>
      </c>
      <c r="AW269">
        <v>176672.2</v>
      </c>
      <c r="AX269">
        <v>743387.6</v>
      </c>
      <c r="AY269">
        <v>771912.7</v>
      </c>
      <c r="AZ269" t="s">
        <v>166</v>
      </c>
      <c r="BA269" t="s">
        <v>166</v>
      </c>
      <c r="BB269">
        <v>16456.099999999999</v>
      </c>
      <c r="BC269">
        <v>158308.20000000001</v>
      </c>
      <c r="BD269">
        <v>158308.20000000001</v>
      </c>
      <c r="BE269">
        <v>15633.5</v>
      </c>
      <c r="BF269">
        <v>89.2</v>
      </c>
      <c r="BG269">
        <v>397</v>
      </c>
      <c r="BH269">
        <v>335.9</v>
      </c>
      <c r="BI269">
        <v>128.30000000000001</v>
      </c>
      <c r="BJ269">
        <v>246.8</v>
      </c>
      <c r="BK269">
        <v>973.6</v>
      </c>
      <c r="BL269">
        <v>878.4</v>
      </c>
      <c r="BM269" t="s">
        <v>166</v>
      </c>
      <c r="BN269" t="s">
        <v>166</v>
      </c>
      <c r="BO269">
        <v>89.2</v>
      </c>
      <c r="BP269">
        <v>625570</v>
      </c>
      <c r="BQ269">
        <v>625570</v>
      </c>
      <c r="BR269">
        <v>146.4</v>
      </c>
    </row>
    <row r="270" spans="1:70" x14ac:dyDescent="0.25">
      <c r="A270" t="s">
        <v>1167</v>
      </c>
      <c r="B270" t="s">
        <v>1058</v>
      </c>
      <c r="C270" s="87">
        <v>43683.947222222225</v>
      </c>
      <c r="D270">
        <v>10</v>
      </c>
      <c r="E270">
        <v>0</v>
      </c>
      <c r="F270">
        <v>443</v>
      </c>
      <c r="G270">
        <v>2</v>
      </c>
      <c r="H270">
        <v>33</v>
      </c>
      <c r="I270">
        <v>27</v>
      </c>
      <c r="J270">
        <v>4</v>
      </c>
      <c r="K270">
        <v>2</v>
      </c>
      <c r="L270">
        <v>4</v>
      </c>
      <c r="M270">
        <v>1</v>
      </c>
      <c r="N270">
        <v>0</v>
      </c>
      <c r="O270">
        <v>443</v>
      </c>
      <c r="P270">
        <v>9</v>
      </c>
      <c r="Q270">
        <v>9</v>
      </c>
      <c r="R270">
        <v>325</v>
      </c>
      <c r="S270">
        <v>44.31</v>
      </c>
      <c r="T270">
        <v>0.2</v>
      </c>
      <c r="U270">
        <v>3.3</v>
      </c>
      <c r="V270">
        <v>2.7</v>
      </c>
      <c r="W270">
        <v>0.4</v>
      </c>
      <c r="X270">
        <v>0.2</v>
      </c>
      <c r="Y270">
        <v>0.4</v>
      </c>
      <c r="Z270">
        <v>0.1</v>
      </c>
      <c r="AA270">
        <v>0</v>
      </c>
      <c r="AB270">
        <v>44.31</v>
      </c>
      <c r="AC270">
        <v>0.9</v>
      </c>
      <c r="AD270">
        <v>0.9</v>
      </c>
      <c r="AE270">
        <v>32.51</v>
      </c>
      <c r="AF270">
        <v>5576.9</v>
      </c>
      <c r="AG270">
        <v>92447.8</v>
      </c>
      <c r="AH270">
        <v>18110.400000000001</v>
      </c>
      <c r="AI270">
        <v>16221.6</v>
      </c>
      <c r="AJ270">
        <v>35734.1</v>
      </c>
      <c r="AK270">
        <v>186579.4</v>
      </c>
      <c r="AL270">
        <v>208750.1</v>
      </c>
      <c r="AM270">
        <v>416702.2</v>
      </c>
      <c r="AN270" t="s">
        <v>166</v>
      </c>
      <c r="AO270">
        <v>5576.9</v>
      </c>
      <c r="AP270">
        <v>300344.59999999998</v>
      </c>
      <c r="AQ270">
        <v>300344.59999999998</v>
      </c>
      <c r="AR270">
        <v>5728.6</v>
      </c>
      <c r="AS270">
        <v>12546.3</v>
      </c>
      <c r="AT270">
        <v>262222.5</v>
      </c>
      <c r="AU270">
        <v>30967.599999999999</v>
      </c>
      <c r="AV270">
        <v>35026.400000000001</v>
      </c>
      <c r="AW270">
        <v>281327.3</v>
      </c>
      <c r="AX270">
        <v>446448.8</v>
      </c>
      <c r="AY270">
        <v>446448.8</v>
      </c>
      <c r="AZ270">
        <v>1659557.8</v>
      </c>
      <c r="BA270" t="s">
        <v>166</v>
      </c>
      <c r="BB270">
        <v>12546.3</v>
      </c>
      <c r="BC270">
        <v>251163.8</v>
      </c>
      <c r="BD270">
        <v>251163.8</v>
      </c>
      <c r="BE270">
        <v>11722.6</v>
      </c>
      <c r="BF270">
        <v>83.6</v>
      </c>
      <c r="BG270">
        <v>412.4</v>
      </c>
      <c r="BH270">
        <v>479.7</v>
      </c>
      <c r="BI270">
        <v>177.4</v>
      </c>
      <c r="BJ270">
        <v>632.29999999999995</v>
      </c>
      <c r="BK270">
        <v>5785.1</v>
      </c>
      <c r="BL270">
        <v>5785.1</v>
      </c>
      <c r="BM270">
        <v>9519.5</v>
      </c>
      <c r="BN270" t="s">
        <v>166</v>
      </c>
      <c r="BO270">
        <v>83.6</v>
      </c>
      <c r="BP270">
        <v>654172.9</v>
      </c>
      <c r="BQ270">
        <v>654172.9</v>
      </c>
      <c r="BR270">
        <v>148.6</v>
      </c>
    </row>
    <row r="271" spans="1:70" x14ac:dyDescent="0.25">
      <c r="A271" t="s">
        <v>1168</v>
      </c>
      <c r="B271" t="s">
        <v>1058</v>
      </c>
      <c r="C271" s="87">
        <v>43683.948217592595</v>
      </c>
      <c r="D271">
        <v>10</v>
      </c>
      <c r="E271">
        <v>0</v>
      </c>
      <c r="F271">
        <v>569</v>
      </c>
      <c r="G271">
        <v>7</v>
      </c>
      <c r="H271">
        <v>35</v>
      </c>
      <c r="I271">
        <v>41</v>
      </c>
      <c r="J271">
        <v>7</v>
      </c>
      <c r="K271">
        <v>4</v>
      </c>
      <c r="L271">
        <v>3</v>
      </c>
      <c r="M271">
        <v>4</v>
      </c>
      <c r="N271">
        <v>1</v>
      </c>
      <c r="O271">
        <v>568</v>
      </c>
      <c r="P271">
        <v>16</v>
      </c>
      <c r="Q271">
        <v>15</v>
      </c>
      <c r="R271">
        <v>396</v>
      </c>
      <c r="S271">
        <v>56.9</v>
      </c>
      <c r="T271">
        <v>0.7</v>
      </c>
      <c r="U271">
        <v>3.5</v>
      </c>
      <c r="V271">
        <v>4.0999999999999996</v>
      </c>
      <c r="W271">
        <v>0.7</v>
      </c>
      <c r="X271">
        <v>0.4</v>
      </c>
      <c r="Y271">
        <v>0.3</v>
      </c>
      <c r="Z271">
        <v>0.4</v>
      </c>
      <c r="AA271">
        <v>0.1</v>
      </c>
      <c r="AB271">
        <v>56.8</v>
      </c>
      <c r="AC271">
        <v>1.6</v>
      </c>
      <c r="AD271">
        <v>1.5</v>
      </c>
      <c r="AE271">
        <v>39.6</v>
      </c>
      <c r="AF271">
        <v>6051.3</v>
      </c>
      <c r="AG271">
        <v>86981.5</v>
      </c>
      <c r="AH271">
        <v>15799.5</v>
      </c>
      <c r="AI271">
        <v>16470.8</v>
      </c>
      <c r="AJ271">
        <v>42446</v>
      </c>
      <c r="AK271">
        <v>149142.70000000001</v>
      </c>
      <c r="AL271">
        <v>311249.2</v>
      </c>
      <c r="AM271">
        <v>543754.6</v>
      </c>
      <c r="AN271">
        <v>992135.1</v>
      </c>
      <c r="AO271">
        <v>6050.1</v>
      </c>
      <c r="AP271">
        <v>272413.40000000002</v>
      </c>
      <c r="AQ271">
        <v>268345.8</v>
      </c>
      <c r="AR271">
        <v>6385.5</v>
      </c>
      <c r="AS271">
        <v>14900.5</v>
      </c>
      <c r="AT271">
        <v>369873.5</v>
      </c>
      <c r="AU271">
        <v>29950.9</v>
      </c>
      <c r="AV271">
        <v>48015</v>
      </c>
      <c r="AW271">
        <v>218779.3</v>
      </c>
      <c r="AX271">
        <v>637891.19999999995</v>
      </c>
      <c r="AY271">
        <v>675786.2</v>
      </c>
      <c r="AZ271">
        <v>1416393.3</v>
      </c>
      <c r="BA271">
        <v>3324118.3</v>
      </c>
      <c r="BB271">
        <v>14852</v>
      </c>
      <c r="BC271">
        <v>175276.1</v>
      </c>
      <c r="BD271">
        <v>171377.5</v>
      </c>
      <c r="BE271">
        <v>15406.4</v>
      </c>
      <c r="BF271">
        <v>76.900000000000006</v>
      </c>
      <c r="BG271">
        <v>693.4</v>
      </c>
      <c r="BH271">
        <v>429.1</v>
      </c>
      <c r="BI271">
        <v>76.900000000000006</v>
      </c>
      <c r="BJ271">
        <v>204.9</v>
      </c>
      <c r="BK271">
        <v>4905.1000000000004</v>
      </c>
      <c r="BL271">
        <v>2113.1</v>
      </c>
      <c r="BM271">
        <v>352476.2</v>
      </c>
      <c r="BN271">
        <v>1023145.4</v>
      </c>
      <c r="BO271">
        <v>76.400000000000006</v>
      </c>
      <c r="BP271">
        <v>693178.4</v>
      </c>
      <c r="BQ271">
        <v>685486.1</v>
      </c>
      <c r="BR271">
        <v>129</v>
      </c>
    </row>
    <row r="272" spans="1:70" x14ac:dyDescent="0.25">
      <c r="A272" t="s">
        <v>1169</v>
      </c>
      <c r="B272" t="s">
        <v>1058</v>
      </c>
      <c r="C272" s="87">
        <v>43683.949212962965</v>
      </c>
      <c r="D272">
        <v>10</v>
      </c>
      <c r="E272">
        <v>0</v>
      </c>
      <c r="F272">
        <v>559</v>
      </c>
      <c r="G272">
        <v>8</v>
      </c>
      <c r="H272">
        <v>38</v>
      </c>
      <c r="I272">
        <v>24</v>
      </c>
      <c r="J272">
        <v>4</v>
      </c>
      <c r="K272">
        <v>1</v>
      </c>
      <c r="L272">
        <v>2</v>
      </c>
      <c r="M272">
        <v>0</v>
      </c>
      <c r="N272">
        <v>0</v>
      </c>
      <c r="O272">
        <v>559</v>
      </c>
      <c r="P272">
        <v>7</v>
      </c>
      <c r="Q272">
        <v>7</v>
      </c>
      <c r="R272">
        <v>414</v>
      </c>
      <c r="S272">
        <v>55.9</v>
      </c>
      <c r="T272">
        <v>0.8</v>
      </c>
      <c r="U272">
        <v>3.8</v>
      </c>
      <c r="V272">
        <v>2.4</v>
      </c>
      <c r="W272">
        <v>0.4</v>
      </c>
      <c r="X272">
        <v>0.1</v>
      </c>
      <c r="Y272">
        <v>0.2</v>
      </c>
      <c r="Z272">
        <v>0</v>
      </c>
      <c r="AA272">
        <v>0</v>
      </c>
      <c r="AB272">
        <v>55.9</v>
      </c>
      <c r="AC272">
        <v>0.7</v>
      </c>
      <c r="AD272">
        <v>0.7</v>
      </c>
      <c r="AE272">
        <v>41.4</v>
      </c>
      <c r="AF272">
        <v>6529.9</v>
      </c>
      <c r="AG272">
        <v>114064</v>
      </c>
      <c r="AH272">
        <v>23149.4</v>
      </c>
      <c r="AI272">
        <v>13537.6</v>
      </c>
      <c r="AJ272">
        <v>42676.4</v>
      </c>
      <c r="AK272">
        <v>129484.5</v>
      </c>
      <c r="AL272">
        <v>257473.5</v>
      </c>
      <c r="AM272" t="s">
        <v>166</v>
      </c>
      <c r="AN272" t="s">
        <v>166</v>
      </c>
      <c r="AO272">
        <v>6529.9</v>
      </c>
      <c r="AP272">
        <v>155845.20000000001</v>
      </c>
      <c r="AQ272">
        <v>155845.20000000001</v>
      </c>
      <c r="AR272">
        <v>6686.8</v>
      </c>
      <c r="AS272">
        <v>12628.7</v>
      </c>
      <c r="AT272">
        <v>252340.8</v>
      </c>
      <c r="AU272">
        <v>32981.5</v>
      </c>
      <c r="AV272">
        <v>40084.6</v>
      </c>
      <c r="AW272">
        <v>178744.3</v>
      </c>
      <c r="AX272">
        <v>753197.4</v>
      </c>
      <c r="AY272">
        <v>915769.6</v>
      </c>
      <c r="AZ272" t="s">
        <v>166</v>
      </c>
      <c r="BA272" t="s">
        <v>166</v>
      </c>
      <c r="BB272">
        <v>12628.7</v>
      </c>
      <c r="BC272">
        <v>148366.39999999999</v>
      </c>
      <c r="BD272">
        <v>148366.39999999999</v>
      </c>
      <c r="BE272">
        <v>11506</v>
      </c>
      <c r="BF272">
        <v>96.8</v>
      </c>
      <c r="BG272">
        <v>1769.8</v>
      </c>
      <c r="BH272">
        <v>354.9</v>
      </c>
      <c r="BI272">
        <v>91.9</v>
      </c>
      <c r="BJ272">
        <v>20.2</v>
      </c>
      <c r="BK272">
        <v>1542.8</v>
      </c>
      <c r="BL272">
        <v>2780.8</v>
      </c>
      <c r="BM272" t="s">
        <v>166</v>
      </c>
      <c r="BN272" t="s">
        <v>166</v>
      </c>
      <c r="BO272">
        <v>96.8</v>
      </c>
      <c r="BP272">
        <v>241059.20000000001</v>
      </c>
      <c r="BQ272">
        <v>241059.20000000001</v>
      </c>
      <c r="BR272">
        <v>155.9</v>
      </c>
    </row>
    <row r="273" spans="1:70" x14ac:dyDescent="0.25">
      <c r="A273" t="s">
        <v>1170</v>
      </c>
      <c r="B273" t="s">
        <v>1058</v>
      </c>
      <c r="C273" s="87">
        <v>43683.950208333335</v>
      </c>
      <c r="D273">
        <v>10</v>
      </c>
      <c r="E273">
        <v>0</v>
      </c>
      <c r="F273">
        <v>456</v>
      </c>
      <c r="G273">
        <v>5</v>
      </c>
      <c r="H273">
        <v>31</v>
      </c>
      <c r="I273">
        <v>21</v>
      </c>
      <c r="J273">
        <v>6</v>
      </c>
      <c r="K273">
        <v>1</v>
      </c>
      <c r="L273">
        <v>0</v>
      </c>
      <c r="M273">
        <v>1</v>
      </c>
      <c r="N273">
        <v>0</v>
      </c>
      <c r="O273">
        <v>456</v>
      </c>
      <c r="P273">
        <v>19</v>
      </c>
      <c r="Q273">
        <v>19</v>
      </c>
      <c r="R273">
        <v>352</v>
      </c>
      <c r="S273">
        <v>45.6</v>
      </c>
      <c r="T273">
        <v>0.5</v>
      </c>
      <c r="U273">
        <v>3.1</v>
      </c>
      <c r="V273">
        <v>2.1</v>
      </c>
      <c r="W273">
        <v>0.6</v>
      </c>
      <c r="X273">
        <v>0.1</v>
      </c>
      <c r="Y273">
        <v>0</v>
      </c>
      <c r="Z273">
        <v>0.1</v>
      </c>
      <c r="AA273">
        <v>0</v>
      </c>
      <c r="AB273">
        <v>45.6</v>
      </c>
      <c r="AC273">
        <v>1.9</v>
      </c>
      <c r="AD273">
        <v>1.9</v>
      </c>
      <c r="AE273">
        <v>35.200000000000003</v>
      </c>
      <c r="AF273">
        <v>5900.6</v>
      </c>
      <c r="AG273">
        <v>75854.2</v>
      </c>
      <c r="AH273">
        <v>16319.8</v>
      </c>
      <c r="AI273">
        <v>15812</v>
      </c>
      <c r="AJ273">
        <v>44833.5</v>
      </c>
      <c r="AK273">
        <v>163221.79999999999</v>
      </c>
      <c r="AL273" t="s">
        <v>166</v>
      </c>
      <c r="AM273">
        <v>605324.4</v>
      </c>
      <c r="AN273" t="s">
        <v>166</v>
      </c>
      <c r="AO273">
        <v>5900.6</v>
      </c>
      <c r="AP273">
        <v>278527.40000000002</v>
      </c>
      <c r="AQ273">
        <v>278527.40000000002</v>
      </c>
      <c r="AR273">
        <v>5700</v>
      </c>
      <c r="AS273">
        <v>10126.200000000001</v>
      </c>
      <c r="AT273">
        <v>405712.8</v>
      </c>
      <c r="AU273">
        <v>29343</v>
      </c>
      <c r="AV273">
        <v>38912.699999999997</v>
      </c>
      <c r="AW273">
        <v>182362.3</v>
      </c>
      <c r="AX273">
        <v>453258.6</v>
      </c>
      <c r="AY273" t="s">
        <v>166</v>
      </c>
      <c r="AZ273">
        <v>3251210.8</v>
      </c>
      <c r="BA273" t="s">
        <v>166</v>
      </c>
      <c r="BB273">
        <v>10126.200000000001</v>
      </c>
      <c r="BC273">
        <v>146473.79999999999</v>
      </c>
      <c r="BD273">
        <v>146473.79999999999</v>
      </c>
      <c r="BE273">
        <v>10142.9</v>
      </c>
      <c r="BF273">
        <v>125.6</v>
      </c>
      <c r="BG273">
        <v>1602</v>
      </c>
      <c r="BH273">
        <v>518.5</v>
      </c>
      <c r="BI273">
        <v>122.4</v>
      </c>
      <c r="BJ273">
        <v>1641.4</v>
      </c>
      <c r="BK273">
        <v>1609</v>
      </c>
      <c r="BL273" t="s">
        <v>166</v>
      </c>
      <c r="BM273">
        <v>5808.2</v>
      </c>
      <c r="BN273" t="s">
        <v>166</v>
      </c>
      <c r="BO273">
        <v>125.6</v>
      </c>
      <c r="BP273">
        <v>665412</v>
      </c>
      <c r="BQ273">
        <v>665412</v>
      </c>
      <c r="BR273">
        <v>154.6</v>
      </c>
    </row>
    <row r="274" spans="1:70" x14ac:dyDescent="0.25">
      <c r="A274" t="s">
        <v>1171</v>
      </c>
      <c r="B274" t="s">
        <v>1058</v>
      </c>
      <c r="C274" s="87">
        <v>43683.951215277775</v>
      </c>
      <c r="D274">
        <v>10</v>
      </c>
      <c r="E274">
        <v>0</v>
      </c>
      <c r="F274">
        <v>491</v>
      </c>
      <c r="G274">
        <v>8</v>
      </c>
      <c r="H274">
        <v>34</v>
      </c>
      <c r="I274">
        <v>24</v>
      </c>
      <c r="J274">
        <v>1</v>
      </c>
      <c r="K274">
        <v>5</v>
      </c>
      <c r="L274">
        <v>2</v>
      </c>
      <c r="M274">
        <v>0</v>
      </c>
      <c r="N274">
        <v>0</v>
      </c>
      <c r="O274">
        <v>491</v>
      </c>
      <c r="P274">
        <v>18</v>
      </c>
      <c r="Q274">
        <v>18</v>
      </c>
      <c r="R274">
        <v>354</v>
      </c>
      <c r="S274">
        <v>49.1</v>
      </c>
      <c r="T274">
        <v>0.8</v>
      </c>
      <c r="U274">
        <v>3.4</v>
      </c>
      <c r="V274">
        <v>2.4</v>
      </c>
      <c r="W274">
        <v>0.1</v>
      </c>
      <c r="X274">
        <v>0.5</v>
      </c>
      <c r="Y274">
        <v>0.2</v>
      </c>
      <c r="Z274">
        <v>0</v>
      </c>
      <c r="AA274">
        <v>0</v>
      </c>
      <c r="AB274">
        <v>49.1</v>
      </c>
      <c r="AC274">
        <v>1.8</v>
      </c>
      <c r="AD274">
        <v>1.8</v>
      </c>
      <c r="AE274">
        <v>35.4</v>
      </c>
      <c r="AF274">
        <v>5685.9</v>
      </c>
      <c r="AG274">
        <v>126467.1</v>
      </c>
      <c r="AH274">
        <v>22936.799999999999</v>
      </c>
      <c r="AI274">
        <v>17955.3</v>
      </c>
      <c r="AJ274">
        <v>41789.699999999997</v>
      </c>
      <c r="AK274">
        <v>130410.6</v>
      </c>
      <c r="AL274">
        <v>201927.9</v>
      </c>
      <c r="AM274" t="s">
        <v>166</v>
      </c>
      <c r="AN274" t="s">
        <v>166</v>
      </c>
      <c r="AO274">
        <v>5685.9</v>
      </c>
      <c r="AP274">
        <v>218340.4</v>
      </c>
      <c r="AQ274">
        <v>218340.4</v>
      </c>
      <c r="AR274">
        <v>6202.9</v>
      </c>
      <c r="AS274">
        <v>11508.1</v>
      </c>
      <c r="AT274">
        <v>466712</v>
      </c>
      <c r="AU274">
        <v>34859.1</v>
      </c>
      <c r="AV274">
        <v>39141.4</v>
      </c>
      <c r="AW274">
        <v>213608</v>
      </c>
      <c r="AX274">
        <v>679853.8</v>
      </c>
      <c r="AY274">
        <v>586969.80000000005</v>
      </c>
      <c r="AZ274" t="s">
        <v>166</v>
      </c>
      <c r="BA274" t="s">
        <v>166</v>
      </c>
      <c r="BB274">
        <v>11508.1</v>
      </c>
      <c r="BC274">
        <v>142483.1</v>
      </c>
      <c r="BD274">
        <v>142483.1</v>
      </c>
      <c r="BE274">
        <v>11132.7</v>
      </c>
      <c r="BF274">
        <v>108.6</v>
      </c>
      <c r="BG274">
        <v>1699.6</v>
      </c>
      <c r="BH274">
        <v>484.6</v>
      </c>
      <c r="BI274">
        <v>143.6</v>
      </c>
      <c r="BJ274">
        <v>522.4</v>
      </c>
      <c r="BK274">
        <v>1674</v>
      </c>
      <c r="BL274">
        <v>47468.1</v>
      </c>
      <c r="BM274" t="s">
        <v>166</v>
      </c>
      <c r="BN274" t="s">
        <v>166</v>
      </c>
      <c r="BO274">
        <v>108.6</v>
      </c>
      <c r="BP274">
        <v>465068.2</v>
      </c>
      <c r="BQ274">
        <v>465068.2</v>
      </c>
      <c r="BR274">
        <v>146.9</v>
      </c>
    </row>
    <row r="275" spans="1:70" x14ac:dyDescent="0.25">
      <c r="A275" t="s">
        <v>1172</v>
      </c>
      <c r="B275" t="s">
        <v>1058</v>
      </c>
      <c r="C275" s="87">
        <v>43683.952210648145</v>
      </c>
      <c r="D275">
        <v>10</v>
      </c>
      <c r="E275">
        <v>0</v>
      </c>
      <c r="F275">
        <v>397</v>
      </c>
      <c r="G275">
        <v>5</v>
      </c>
      <c r="H275">
        <v>34</v>
      </c>
      <c r="I275">
        <v>35</v>
      </c>
      <c r="J275">
        <v>5</v>
      </c>
      <c r="K275">
        <v>3</v>
      </c>
      <c r="L275">
        <v>1</v>
      </c>
      <c r="M275">
        <v>0</v>
      </c>
      <c r="N275">
        <v>1</v>
      </c>
      <c r="O275">
        <v>396</v>
      </c>
      <c r="P275">
        <v>10</v>
      </c>
      <c r="Q275">
        <v>9</v>
      </c>
      <c r="R275">
        <v>276</v>
      </c>
      <c r="S275">
        <v>39.700000000000003</v>
      </c>
      <c r="T275">
        <v>0.5</v>
      </c>
      <c r="U275">
        <v>3.4</v>
      </c>
      <c r="V275">
        <v>3.5</v>
      </c>
      <c r="W275">
        <v>0.5</v>
      </c>
      <c r="X275">
        <v>0.3</v>
      </c>
      <c r="Y275">
        <v>0.1</v>
      </c>
      <c r="Z275">
        <v>0</v>
      </c>
      <c r="AA275">
        <v>0.1</v>
      </c>
      <c r="AB275">
        <v>39.6</v>
      </c>
      <c r="AC275">
        <v>1</v>
      </c>
      <c r="AD275">
        <v>0.9</v>
      </c>
      <c r="AE275">
        <v>27.6</v>
      </c>
      <c r="AF275">
        <v>6330.5</v>
      </c>
      <c r="AG275">
        <v>118668</v>
      </c>
      <c r="AH275">
        <v>14256.8</v>
      </c>
      <c r="AI275">
        <v>15464.2</v>
      </c>
      <c r="AJ275">
        <v>41829</v>
      </c>
      <c r="AK275">
        <v>118668</v>
      </c>
      <c r="AL275">
        <v>227294.2</v>
      </c>
      <c r="AM275" t="s">
        <v>166</v>
      </c>
      <c r="AN275">
        <v>1160212.8</v>
      </c>
      <c r="AO275">
        <v>6322.6</v>
      </c>
      <c r="AP275">
        <v>283759.3</v>
      </c>
      <c r="AQ275">
        <v>266208.7</v>
      </c>
      <c r="AR275">
        <v>6726.8</v>
      </c>
      <c r="AS275">
        <v>13588.8</v>
      </c>
      <c r="AT275">
        <v>387659.8</v>
      </c>
      <c r="AU275">
        <v>28486.1</v>
      </c>
      <c r="AV275">
        <v>47895.3</v>
      </c>
      <c r="AW275">
        <v>174510.8</v>
      </c>
      <c r="AX275">
        <v>395085.6</v>
      </c>
      <c r="AY275">
        <v>1048178.9</v>
      </c>
      <c r="AZ275" t="s">
        <v>166</v>
      </c>
      <c r="BA275">
        <v>3835288.5</v>
      </c>
      <c r="BB275">
        <v>13587.3</v>
      </c>
      <c r="BC275">
        <v>206311.5</v>
      </c>
      <c r="BD275">
        <v>158426.1</v>
      </c>
      <c r="BE275">
        <v>13575.8</v>
      </c>
      <c r="BF275">
        <v>93</v>
      </c>
      <c r="BG275">
        <v>3143.4</v>
      </c>
      <c r="BH275">
        <v>401.3</v>
      </c>
      <c r="BI275">
        <v>106.7</v>
      </c>
      <c r="BJ275">
        <v>573.29999999999995</v>
      </c>
      <c r="BK275">
        <v>1355.5</v>
      </c>
      <c r="BL275">
        <v>2801.7</v>
      </c>
      <c r="BM275" t="s">
        <v>166</v>
      </c>
      <c r="BN275">
        <v>30761.200000000001</v>
      </c>
      <c r="BO275">
        <v>92.7</v>
      </c>
      <c r="BP275">
        <v>646824.30000000005</v>
      </c>
      <c r="BQ275">
        <v>653370.1</v>
      </c>
      <c r="BR275">
        <v>149.6</v>
      </c>
    </row>
    <row r="276" spans="1:70" x14ac:dyDescent="0.25">
      <c r="A276" t="s">
        <v>1173</v>
      </c>
      <c r="B276" t="s">
        <v>1071</v>
      </c>
      <c r="C276" s="87">
        <v>43683.953240740739</v>
      </c>
      <c r="D276">
        <v>10</v>
      </c>
      <c r="E276">
        <v>0.13</v>
      </c>
      <c r="F276">
        <v>765</v>
      </c>
      <c r="G276">
        <v>8</v>
      </c>
      <c r="H276">
        <v>39</v>
      </c>
      <c r="I276">
        <v>52</v>
      </c>
      <c r="J276">
        <v>12</v>
      </c>
      <c r="K276">
        <v>6</v>
      </c>
      <c r="L276">
        <v>7</v>
      </c>
      <c r="M276">
        <v>2</v>
      </c>
      <c r="N276">
        <v>0</v>
      </c>
      <c r="O276">
        <v>765</v>
      </c>
      <c r="P276">
        <v>26</v>
      </c>
      <c r="Q276">
        <v>26</v>
      </c>
      <c r="R276">
        <v>484</v>
      </c>
      <c r="S276">
        <v>76.5</v>
      </c>
      <c r="T276">
        <v>0.8</v>
      </c>
      <c r="U276">
        <v>3.9</v>
      </c>
      <c r="V276">
        <v>5.2</v>
      </c>
      <c r="W276">
        <v>1.2</v>
      </c>
      <c r="X276">
        <v>0.6</v>
      </c>
      <c r="Y276">
        <v>0.7</v>
      </c>
      <c r="Z276">
        <v>0.2</v>
      </c>
      <c r="AA276">
        <v>0</v>
      </c>
      <c r="AB276">
        <v>76.5</v>
      </c>
      <c r="AC276">
        <v>2.6</v>
      </c>
      <c r="AD276">
        <v>2.6</v>
      </c>
      <c r="AE276">
        <v>48.4</v>
      </c>
      <c r="AF276">
        <v>7048.5</v>
      </c>
      <c r="AG276">
        <v>131952.29999999999</v>
      </c>
      <c r="AH276">
        <v>19854</v>
      </c>
      <c r="AI276">
        <v>18182.900000000001</v>
      </c>
      <c r="AJ276">
        <v>37457.9</v>
      </c>
      <c r="AK276">
        <v>136077.29999999999</v>
      </c>
      <c r="AL276">
        <v>218203.4</v>
      </c>
      <c r="AM276">
        <v>582940.5</v>
      </c>
      <c r="AN276" t="s">
        <v>166</v>
      </c>
      <c r="AO276">
        <v>7048.5</v>
      </c>
      <c r="AP276">
        <v>289981.2</v>
      </c>
      <c r="AQ276">
        <v>289981.2</v>
      </c>
      <c r="AR276">
        <v>7509.1</v>
      </c>
      <c r="AS276">
        <v>15976.7</v>
      </c>
      <c r="AT276">
        <v>409583.1</v>
      </c>
      <c r="AU276">
        <v>33063.300000000003</v>
      </c>
      <c r="AV276">
        <v>43685.7</v>
      </c>
      <c r="AW276">
        <v>169049.3</v>
      </c>
      <c r="AX276">
        <v>440294.3</v>
      </c>
      <c r="AY276">
        <v>525888.9</v>
      </c>
      <c r="AZ276">
        <v>2027771.9</v>
      </c>
      <c r="BA276" t="s">
        <v>166</v>
      </c>
      <c r="BB276">
        <v>15976.7</v>
      </c>
      <c r="BC276">
        <v>169043.20000000001</v>
      </c>
      <c r="BD276">
        <v>169043.20000000001</v>
      </c>
      <c r="BE276">
        <v>15659.1</v>
      </c>
      <c r="BF276">
        <v>63.3</v>
      </c>
      <c r="BG276">
        <v>1440.7</v>
      </c>
      <c r="BH276">
        <v>346.2</v>
      </c>
      <c r="BI276">
        <v>89.4</v>
      </c>
      <c r="BJ276">
        <v>226.6</v>
      </c>
      <c r="BK276">
        <v>1761.5</v>
      </c>
      <c r="BL276">
        <v>1366.3</v>
      </c>
      <c r="BM276">
        <v>4397</v>
      </c>
      <c r="BN276" t="s">
        <v>166</v>
      </c>
      <c r="BO276">
        <v>63.3</v>
      </c>
      <c r="BP276">
        <v>639999.5</v>
      </c>
      <c r="BQ276">
        <v>639999.5</v>
      </c>
      <c r="BR276">
        <v>131.1</v>
      </c>
    </row>
    <row r="277" spans="1:70" x14ac:dyDescent="0.25">
      <c r="A277" t="s">
        <v>1174</v>
      </c>
      <c r="B277" t="s">
        <v>1071</v>
      </c>
      <c r="C277" s="87">
        <v>43683.954236111109</v>
      </c>
      <c r="D277">
        <v>10</v>
      </c>
      <c r="E277">
        <v>0</v>
      </c>
      <c r="F277">
        <v>628</v>
      </c>
      <c r="G277">
        <v>8</v>
      </c>
      <c r="H277">
        <v>39</v>
      </c>
      <c r="I277">
        <v>43</v>
      </c>
      <c r="J277">
        <v>14</v>
      </c>
      <c r="K277">
        <v>4</v>
      </c>
      <c r="L277">
        <v>1</v>
      </c>
      <c r="M277">
        <v>1</v>
      </c>
      <c r="N277">
        <v>0</v>
      </c>
      <c r="O277">
        <v>628</v>
      </c>
      <c r="P277">
        <v>26</v>
      </c>
      <c r="Q277">
        <v>26</v>
      </c>
      <c r="R277">
        <v>444</v>
      </c>
      <c r="S277">
        <v>62.86</v>
      </c>
      <c r="T277">
        <v>0.8</v>
      </c>
      <c r="U277">
        <v>3.9</v>
      </c>
      <c r="V277">
        <v>4.3</v>
      </c>
      <c r="W277">
        <v>1.4</v>
      </c>
      <c r="X277">
        <v>0.4</v>
      </c>
      <c r="Y277">
        <v>0.1</v>
      </c>
      <c r="Z277">
        <v>0.1</v>
      </c>
      <c r="AA277">
        <v>0</v>
      </c>
      <c r="AB277">
        <v>62.86</v>
      </c>
      <c r="AC277">
        <v>2.6</v>
      </c>
      <c r="AD277">
        <v>2.6</v>
      </c>
      <c r="AE277">
        <v>44.44</v>
      </c>
      <c r="AF277">
        <v>6370.4</v>
      </c>
      <c r="AG277">
        <v>108869.4</v>
      </c>
      <c r="AH277">
        <v>21565.8</v>
      </c>
      <c r="AI277">
        <v>17509.400000000001</v>
      </c>
      <c r="AJ277">
        <v>38172.5</v>
      </c>
      <c r="AK277">
        <v>130809.7</v>
      </c>
      <c r="AL277">
        <v>304360</v>
      </c>
      <c r="AM277">
        <v>639956.19999999995</v>
      </c>
      <c r="AN277" t="s">
        <v>166</v>
      </c>
      <c r="AO277">
        <v>6370.4</v>
      </c>
      <c r="AP277">
        <v>219715.3</v>
      </c>
      <c r="AQ277">
        <v>219715.3</v>
      </c>
      <c r="AR277">
        <v>6672.6</v>
      </c>
      <c r="AS277">
        <v>13466.7</v>
      </c>
      <c r="AT277">
        <v>381437.7</v>
      </c>
      <c r="AU277">
        <v>29554.400000000001</v>
      </c>
      <c r="AV277">
        <v>35810.199999999997</v>
      </c>
      <c r="AW277">
        <v>151635.6</v>
      </c>
      <c r="AX277">
        <v>646005.4</v>
      </c>
      <c r="AY277">
        <v>886980</v>
      </c>
      <c r="AZ277">
        <v>5149356.5</v>
      </c>
      <c r="BA277" t="s">
        <v>166</v>
      </c>
      <c r="BB277">
        <v>13466.7</v>
      </c>
      <c r="BC277">
        <v>147733.79999999999</v>
      </c>
      <c r="BD277">
        <v>147733.79999999999</v>
      </c>
      <c r="BE277">
        <v>13131.9</v>
      </c>
      <c r="BF277">
        <v>100.1</v>
      </c>
      <c r="BG277">
        <v>852.6</v>
      </c>
      <c r="BH277">
        <v>318.39999999999998</v>
      </c>
      <c r="BI277">
        <v>75.599999999999994</v>
      </c>
      <c r="BJ277">
        <v>330.2</v>
      </c>
      <c r="BK277">
        <v>1047.5</v>
      </c>
      <c r="BL277">
        <v>1592.9</v>
      </c>
      <c r="BM277">
        <v>17866.2</v>
      </c>
      <c r="BN277" t="s">
        <v>166</v>
      </c>
      <c r="BO277">
        <v>100.1</v>
      </c>
      <c r="BP277">
        <v>554400.80000000005</v>
      </c>
      <c r="BQ277">
        <v>554400.80000000005</v>
      </c>
      <c r="BR277">
        <v>147.4</v>
      </c>
    </row>
    <row r="278" spans="1:70" x14ac:dyDescent="0.25">
      <c r="A278" t="s">
        <v>1175</v>
      </c>
      <c r="B278" t="s">
        <v>1071</v>
      </c>
      <c r="C278" s="87">
        <v>43683.95521990741</v>
      </c>
      <c r="D278">
        <v>10</v>
      </c>
      <c r="E278">
        <v>0</v>
      </c>
      <c r="F278">
        <v>632</v>
      </c>
      <c r="G278">
        <v>9</v>
      </c>
      <c r="H278">
        <v>51</v>
      </c>
      <c r="I278">
        <v>34</v>
      </c>
      <c r="J278">
        <v>13</v>
      </c>
      <c r="K278">
        <v>4</v>
      </c>
      <c r="L278">
        <v>4</v>
      </c>
      <c r="M278">
        <v>1</v>
      </c>
      <c r="N278">
        <v>0</v>
      </c>
      <c r="O278">
        <v>632</v>
      </c>
      <c r="P278">
        <v>23</v>
      </c>
      <c r="Q278">
        <v>23</v>
      </c>
      <c r="R278">
        <v>437</v>
      </c>
      <c r="S278">
        <v>63.2</v>
      </c>
      <c r="T278">
        <v>0.9</v>
      </c>
      <c r="U278">
        <v>5.0999999999999996</v>
      </c>
      <c r="V278">
        <v>3.4</v>
      </c>
      <c r="W278">
        <v>1.3</v>
      </c>
      <c r="X278">
        <v>0.4</v>
      </c>
      <c r="Y278">
        <v>0.4</v>
      </c>
      <c r="Z278">
        <v>0.1</v>
      </c>
      <c r="AA278">
        <v>0</v>
      </c>
      <c r="AB278">
        <v>63.2</v>
      </c>
      <c r="AC278">
        <v>2.2999999999999998</v>
      </c>
      <c r="AD278">
        <v>2.2999999999999998</v>
      </c>
      <c r="AE278">
        <v>43.7</v>
      </c>
      <c r="AF278">
        <v>7188.7</v>
      </c>
      <c r="AG278">
        <v>111716.8</v>
      </c>
      <c r="AH278">
        <v>21217.5</v>
      </c>
      <c r="AI278">
        <v>16414.900000000001</v>
      </c>
      <c r="AJ278">
        <v>36131.5</v>
      </c>
      <c r="AK278">
        <v>129553</v>
      </c>
      <c r="AL278">
        <v>220159.7</v>
      </c>
      <c r="AM278">
        <v>677627</v>
      </c>
      <c r="AN278" t="s">
        <v>166</v>
      </c>
      <c r="AO278">
        <v>7188.7</v>
      </c>
      <c r="AP278">
        <v>248870.2</v>
      </c>
      <c r="AQ278">
        <v>248870.2</v>
      </c>
      <c r="AR278">
        <v>7263.1</v>
      </c>
      <c r="AS278">
        <v>16128.3</v>
      </c>
      <c r="AT278">
        <v>316792.3</v>
      </c>
      <c r="AU278">
        <v>34061.800000000003</v>
      </c>
      <c r="AV278">
        <v>49162.1</v>
      </c>
      <c r="AW278">
        <v>183094</v>
      </c>
      <c r="AX278">
        <v>933437.3</v>
      </c>
      <c r="AY278">
        <v>805125.1</v>
      </c>
      <c r="AZ278">
        <v>4974576</v>
      </c>
      <c r="BA278" t="s">
        <v>166</v>
      </c>
      <c r="BB278">
        <v>16128.3</v>
      </c>
      <c r="BC278">
        <v>187381.4</v>
      </c>
      <c r="BD278">
        <v>187381.4</v>
      </c>
      <c r="BE278">
        <v>14647.5</v>
      </c>
      <c r="BF278">
        <v>84.4</v>
      </c>
      <c r="BG278">
        <v>3439.5</v>
      </c>
      <c r="BH278">
        <v>389.3</v>
      </c>
      <c r="BI278">
        <v>60.3</v>
      </c>
      <c r="BJ278">
        <v>184.2</v>
      </c>
      <c r="BK278">
        <v>1098.3</v>
      </c>
      <c r="BL278">
        <v>954.8</v>
      </c>
      <c r="BM278">
        <v>263634.7</v>
      </c>
      <c r="BN278" t="s">
        <v>166</v>
      </c>
      <c r="BO278">
        <v>84.4</v>
      </c>
      <c r="BP278">
        <v>641738.30000000005</v>
      </c>
      <c r="BQ278">
        <v>641738.30000000005</v>
      </c>
      <c r="BR278">
        <v>143.30000000000001</v>
      </c>
    </row>
    <row r="279" spans="1:70" x14ac:dyDescent="0.25">
      <c r="A279" t="s">
        <v>1176</v>
      </c>
      <c r="B279" t="s">
        <v>1071</v>
      </c>
      <c r="C279" s="87">
        <v>43683.956226851849</v>
      </c>
      <c r="D279">
        <v>10</v>
      </c>
      <c r="E279">
        <v>0</v>
      </c>
      <c r="F279">
        <v>549</v>
      </c>
      <c r="G279">
        <v>10</v>
      </c>
      <c r="H279">
        <v>27</v>
      </c>
      <c r="I279">
        <v>36</v>
      </c>
      <c r="J279">
        <v>7</v>
      </c>
      <c r="K279">
        <v>6</v>
      </c>
      <c r="L279">
        <v>6</v>
      </c>
      <c r="M279">
        <v>0</v>
      </c>
      <c r="N279">
        <v>0</v>
      </c>
      <c r="O279">
        <v>549</v>
      </c>
      <c r="P279">
        <v>25</v>
      </c>
      <c r="Q279">
        <v>25</v>
      </c>
      <c r="R279">
        <v>383</v>
      </c>
      <c r="S279">
        <v>54.9</v>
      </c>
      <c r="T279">
        <v>1</v>
      </c>
      <c r="U279">
        <v>2.7</v>
      </c>
      <c r="V279">
        <v>3.6</v>
      </c>
      <c r="W279">
        <v>0.7</v>
      </c>
      <c r="X279">
        <v>0.6</v>
      </c>
      <c r="Y279">
        <v>0.6</v>
      </c>
      <c r="Z279">
        <v>0</v>
      </c>
      <c r="AA279">
        <v>0</v>
      </c>
      <c r="AB279">
        <v>54.9</v>
      </c>
      <c r="AC279">
        <v>2.5</v>
      </c>
      <c r="AD279">
        <v>2.5</v>
      </c>
      <c r="AE279">
        <v>38.299999999999997</v>
      </c>
      <c r="AF279">
        <v>5956.2</v>
      </c>
      <c r="AG279">
        <v>99155.9</v>
      </c>
      <c r="AH279">
        <v>13077.6</v>
      </c>
      <c r="AI279">
        <v>15511.1</v>
      </c>
      <c r="AJ279">
        <v>39204.800000000003</v>
      </c>
      <c r="AK279">
        <v>147288.6</v>
      </c>
      <c r="AL279">
        <v>216332.3</v>
      </c>
      <c r="AM279" t="s">
        <v>166</v>
      </c>
      <c r="AN279" t="s">
        <v>166</v>
      </c>
      <c r="AO279">
        <v>5956.2</v>
      </c>
      <c r="AP279">
        <v>306821.7</v>
      </c>
      <c r="AQ279">
        <v>306821.7</v>
      </c>
      <c r="AR279">
        <v>5960.2</v>
      </c>
      <c r="AS279">
        <v>15586.5</v>
      </c>
      <c r="AT279">
        <v>288079.3</v>
      </c>
      <c r="AU279">
        <v>34163.800000000003</v>
      </c>
      <c r="AV279">
        <v>44810.400000000001</v>
      </c>
      <c r="AW279">
        <v>137052.4</v>
      </c>
      <c r="AX279">
        <v>523312.8</v>
      </c>
      <c r="AY279">
        <v>574672.1</v>
      </c>
      <c r="AZ279" t="s">
        <v>166</v>
      </c>
      <c r="BA279" t="s">
        <v>166</v>
      </c>
      <c r="BB279">
        <v>15586.5</v>
      </c>
      <c r="BC279">
        <v>193966.4</v>
      </c>
      <c r="BD279">
        <v>193966.4</v>
      </c>
      <c r="BE279">
        <v>13682.5</v>
      </c>
      <c r="BF279">
        <v>105.1</v>
      </c>
      <c r="BG279">
        <v>1185.5</v>
      </c>
      <c r="BH279">
        <v>405.2</v>
      </c>
      <c r="BI279">
        <v>54.9</v>
      </c>
      <c r="BJ279">
        <v>426.2</v>
      </c>
      <c r="BK279">
        <v>28297.3</v>
      </c>
      <c r="BL279">
        <v>23017.5</v>
      </c>
      <c r="BM279" t="s">
        <v>166</v>
      </c>
      <c r="BN279" t="s">
        <v>166</v>
      </c>
      <c r="BO279">
        <v>105.1</v>
      </c>
      <c r="BP279">
        <v>647919.6</v>
      </c>
      <c r="BQ279">
        <v>647919.6</v>
      </c>
      <c r="BR279">
        <v>143.69999999999999</v>
      </c>
    </row>
    <row r="280" spans="1:70" x14ac:dyDescent="0.25">
      <c r="A280" t="s">
        <v>1177</v>
      </c>
      <c r="B280" t="s">
        <v>1071</v>
      </c>
      <c r="C280" s="87">
        <v>43683.95722222222</v>
      </c>
      <c r="D280">
        <v>10</v>
      </c>
      <c r="E280">
        <v>0</v>
      </c>
      <c r="F280">
        <v>562</v>
      </c>
      <c r="G280">
        <v>9</v>
      </c>
      <c r="H280">
        <v>41</v>
      </c>
      <c r="I280">
        <v>36</v>
      </c>
      <c r="J280">
        <v>5</v>
      </c>
      <c r="K280">
        <v>1</v>
      </c>
      <c r="L280">
        <v>1</v>
      </c>
      <c r="M280">
        <v>1</v>
      </c>
      <c r="N280">
        <v>0</v>
      </c>
      <c r="O280">
        <v>562</v>
      </c>
      <c r="P280">
        <v>22</v>
      </c>
      <c r="Q280">
        <v>22</v>
      </c>
      <c r="R280">
        <v>404</v>
      </c>
      <c r="S280">
        <v>56.2</v>
      </c>
      <c r="T280">
        <v>0.9</v>
      </c>
      <c r="U280">
        <v>4.0999999999999996</v>
      </c>
      <c r="V280">
        <v>3.6</v>
      </c>
      <c r="W280">
        <v>0.5</v>
      </c>
      <c r="X280">
        <v>0.1</v>
      </c>
      <c r="Y280">
        <v>0.1</v>
      </c>
      <c r="Z280">
        <v>0.1</v>
      </c>
      <c r="AA280">
        <v>0</v>
      </c>
      <c r="AB280">
        <v>56.2</v>
      </c>
      <c r="AC280">
        <v>2.2000000000000002</v>
      </c>
      <c r="AD280">
        <v>2.2000000000000002</v>
      </c>
      <c r="AE280">
        <v>40.4</v>
      </c>
      <c r="AF280">
        <v>6243.9</v>
      </c>
      <c r="AG280">
        <v>90101.9</v>
      </c>
      <c r="AH280">
        <v>17942.099999999999</v>
      </c>
      <c r="AI280">
        <v>16586.8</v>
      </c>
      <c r="AJ280">
        <v>39527.199999999997</v>
      </c>
      <c r="AK280">
        <v>98942.8</v>
      </c>
      <c r="AL280">
        <v>301860.3</v>
      </c>
      <c r="AM280">
        <v>616251</v>
      </c>
      <c r="AN280" t="s">
        <v>166</v>
      </c>
      <c r="AO280">
        <v>6243.9</v>
      </c>
      <c r="AP280">
        <v>230584.4</v>
      </c>
      <c r="AQ280">
        <v>230584.4</v>
      </c>
      <c r="AR280">
        <v>6326.2</v>
      </c>
      <c r="AS280">
        <v>12553</v>
      </c>
      <c r="AT280">
        <v>366282.3</v>
      </c>
      <c r="AU280">
        <v>32447</v>
      </c>
      <c r="AV280">
        <v>42950.6</v>
      </c>
      <c r="AW280">
        <v>148380.1</v>
      </c>
      <c r="AX280">
        <v>455082</v>
      </c>
      <c r="AY280">
        <v>887968.2</v>
      </c>
      <c r="AZ280">
        <v>2749294</v>
      </c>
      <c r="BA280" t="s">
        <v>166</v>
      </c>
      <c r="BB280">
        <v>12553</v>
      </c>
      <c r="BC280">
        <v>118478.7</v>
      </c>
      <c r="BD280">
        <v>118478.7</v>
      </c>
      <c r="BE280">
        <v>12316.4</v>
      </c>
      <c r="BF280">
        <v>105.4</v>
      </c>
      <c r="BG280">
        <v>1823.9</v>
      </c>
      <c r="BH280">
        <v>407.1</v>
      </c>
      <c r="BI280">
        <v>83.9</v>
      </c>
      <c r="BJ280">
        <v>232</v>
      </c>
      <c r="BK280">
        <v>1823.9</v>
      </c>
      <c r="BL280">
        <v>8066.6</v>
      </c>
      <c r="BM280">
        <v>2796.5</v>
      </c>
      <c r="BN280" t="s">
        <v>166</v>
      </c>
      <c r="BO280">
        <v>105.4</v>
      </c>
      <c r="BP280">
        <v>627346.5</v>
      </c>
      <c r="BQ280">
        <v>627346.5</v>
      </c>
      <c r="BR280">
        <v>147.9</v>
      </c>
    </row>
    <row r="281" spans="1:70" x14ac:dyDescent="0.25">
      <c r="A281" t="s">
        <v>1178</v>
      </c>
      <c r="B281" t="s">
        <v>1071</v>
      </c>
      <c r="C281" s="87">
        <v>43683.95821759259</v>
      </c>
      <c r="D281">
        <v>10</v>
      </c>
      <c r="E281">
        <v>0.32</v>
      </c>
      <c r="F281">
        <v>617</v>
      </c>
      <c r="G281">
        <v>11</v>
      </c>
      <c r="H281">
        <v>35</v>
      </c>
      <c r="I281">
        <v>40</v>
      </c>
      <c r="J281">
        <v>5</v>
      </c>
      <c r="K281">
        <v>3</v>
      </c>
      <c r="L281">
        <v>3</v>
      </c>
      <c r="M281">
        <v>0</v>
      </c>
      <c r="N281">
        <v>0</v>
      </c>
      <c r="O281">
        <v>617</v>
      </c>
      <c r="P281">
        <v>31</v>
      </c>
      <c r="Q281">
        <v>31</v>
      </c>
      <c r="R281">
        <v>416</v>
      </c>
      <c r="S281">
        <v>61.74</v>
      </c>
      <c r="T281">
        <v>1.1000000000000001</v>
      </c>
      <c r="U281">
        <v>3.5</v>
      </c>
      <c r="V281">
        <v>4</v>
      </c>
      <c r="W281">
        <v>0.5</v>
      </c>
      <c r="X281">
        <v>0.3</v>
      </c>
      <c r="Y281">
        <v>0.3</v>
      </c>
      <c r="Z281">
        <v>0</v>
      </c>
      <c r="AA281">
        <v>0</v>
      </c>
      <c r="AB281">
        <v>61.74</v>
      </c>
      <c r="AC281">
        <v>3.1</v>
      </c>
      <c r="AD281">
        <v>3.1</v>
      </c>
      <c r="AE281">
        <v>41.63</v>
      </c>
      <c r="AF281">
        <v>6802.4</v>
      </c>
      <c r="AG281">
        <v>121689.7</v>
      </c>
      <c r="AH281">
        <v>17731.900000000001</v>
      </c>
      <c r="AI281">
        <v>16136.7</v>
      </c>
      <c r="AJ281">
        <v>44999.6</v>
      </c>
      <c r="AK281">
        <v>131464</v>
      </c>
      <c r="AL281">
        <v>252526.3</v>
      </c>
      <c r="AM281" t="s">
        <v>166</v>
      </c>
      <c r="AN281" t="s">
        <v>166</v>
      </c>
      <c r="AO281">
        <v>6802.4</v>
      </c>
      <c r="AP281">
        <v>290779.8</v>
      </c>
      <c r="AQ281">
        <v>290779.8</v>
      </c>
      <c r="AR281">
        <v>7376</v>
      </c>
      <c r="AS281">
        <v>14184.4</v>
      </c>
      <c r="AT281">
        <v>341094.7</v>
      </c>
      <c r="AU281">
        <v>32265.200000000001</v>
      </c>
      <c r="AV281">
        <v>38327.4</v>
      </c>
      <c r="AW281">
        <v>177070.5</v>
      </c>
      <c r="AX281">
        <v>722662.1</v>
      </c>
      <c r="AY281">
        <v>551074.30000000005</v>
      </c>
      <c r="AZ281" t="s">
        <v>166</v>
      </c>
      <c r="BA281" t="s">
        <v>166</v>
      </c>
      <c r="BB281">
        <v>14184.4</v>
      </c>
      <c r="BC281">
        <v>174739.1</v>
      </c>
      <c r="BD281">
        <v>174739.1</v>
      </c>
      <c r="BE281">
        <v>14569.1</v>
      </c>
      <c r="BF281">
        <v>91.7</v>
      </c>
      <c r="BG281">
        <v>1664.8</v>
      </c>
      <c r="BH281">
        <v>412.4</v>
      </c>
      <c r="BI281">
        <v>101</v>
      </c>
      <c r="BJ281">
        <v>336.7</v>
      </c>
      <c r="BK281">
        <v>1618.2</v>
      </c>
      <c r="BL281">
        <v>827.9</v>
      </c>
      <c r="BM281" t="s">
        <v>166</v>
      </c>
      <c r="BN281" t="s">
        <v>166</v>
      </c>
      <c r="BO281">
        <v>91.7</v>
      </c>
      <c r="BP281">
        <v>731868.7</v>
      </c>
      <c r="BQ281">
        <v>731868.7</v>
      </c>
      <c r="BR281">
        <v>144.6</v>
      </c>
    </row>
    <row r="282" spans="1:70" x14ac:dyDescent="0.25">
      <c r="A282" t="s">
        <v>1179</v>
      </c>
      <c r="B282" t="s">
        <v>1071</v>
      </c>
      <c r="C282" s="87">
        <v>43683.959224537037</v>
      </c>
      <c r="D282">
        <v>10</v>
      </c>
      <c r="E282">
        <v>0</v>
      </c>
      <c r="F282">
        <v>476</v>
      </c>
      <c r="G282">
        <v>8</v>
      </c>
      <c r="H282">
        <v>32</v>
      </c>
      <c r="I282">
        <v>30</v>
      </c>
      <c r="J282">
        <v>2</v>
      </c>
      <c r="K282">
        <v>6</v>
      </c>
      <c r="L282">
        <v>1</v>
      </c>
      <c r="M282">
        <v>1</v>
      </c>
      <c r="N282">
        <v>0</v>
      </c>
      <c r="O282">
        <v>476</v>
      </c>
      <c r="P282">
        <v>25</v>
      </c>
      <c r="Q282">
        <v>25</v>
      </c>
      <c r="R282">
        <v>328</v>
      </c>
      <c r="S282">
        <v>47.6</v>
      </c>
      <c r="T282">
        <v>0.8</v>
      </c>
      <c r="U282">
        <v>3.2</v>
      </c>
      <c r="V282">
        <v>3</v>
      </c>
      <c r="W282">
        <v>0.2</v>
      </c>
      <c r="X282">
        <v>0.6</v>
      </c>
      <c r="Y282">
        <v>0.1</v>
      </c>
      <c r="Z282">
        <v>0.1</v>
      </c>
      <c r="AA282">
        <v>0</v>
      </c>
      <c r="AB282">
        <v>47.6</v>
      </c>
      <c r="AC282">
        <v>2.5</v>
      </c>
      <c r="AD282">
        <v>2.5</v>
      </c>
      <c r="AE282">
        <v>32.799999999999997</v>
      </c>
      <c r="AF282">
        <v>5903.1</v>
      </c>
      <c r="AG282">
        <v>117132.9</v>
      </c>
      <c r="AH282">
        <v>22053.7</v>
      </c>
      <c r="AI282">
        <v>14681.5</v>
      </c>
      <c r="AJ282">
        <v>53870.7</v>
      </c>
      <c r="AK282">
        <v>127796.6</v>
      </c>
      <c r="AL282">
        <v>185012.3</v>
      </c>
      <c r="AM282">
        <v>601618.9</v>
      </c>
      <c r="AN282" t="s">
        <v>166</v>
      </c>
      <c r="AO282">
        <v>5903.1</v>
      </c>
      <c r="AP282">
        <v>270777.7</v>
      </c>
      <c r="AQ282">
        <v>270777.7</v>
      </c>
      <c r="AR282">
        <v>6567.2</v>
      </c>
      <c r="AS282">
        <v>13849.3</v>
      </c>
      <c r="AT282">
        <v>491828.3</v>
      </c>
      <c r="AU282">
        <v>37679.199999999997</v>
      </c>
      <c r="AV282">
        <v>38418.9</v>
      </c>
      <c r="AW282">
        <v>233586.7</v>
      </c>
      <c r="AX282">
        <v>570790.80000000005</v>
      </c>
      <c r="AY282">
        <v>460848.2</v>
      </c>
      <c r="AZ282">
        <v>1721016.1</v>
      </c>
      <c r="BA282" t="s">
        <v>166</v>
      </c>
      <c r="BB282">
        <v>13849.3</v>
      </c>
      <c r="BC282">
        <v>163059.1</v>
      </c>
      <c r="BD282">
        <v>163059.1</v>
      </c>
      <c r="BE282">
        <v>13993</v>
      </c>
      <c r="BF282">
        <v>107.9</v>
      </c>
      <c r="BG282">
        <v>1113.8</v>
      </c>
      <c r="BH282">
        <v>430.6</v>
      </c>
      <c r="BI282">
        <v>131.19999999999999</v>
      </c>
      <c r="BJ282">
        <v>1196.9000000000001</v>
      </c>
      <c r="BK282">
        <v>1066.8</v>
      </c>
      <c r="BL282">
        <v>2589.1</v>
      </c>
      <c r="BM282">
        <v>14268.8</v>
      </c>
      <c r="BN282" t="s">
        <v>166</v>
      </c>
      <c r="BO282">
        <v>107.9</v>
      </c>
      <c r="BP282">
        <v>625504.80000000005</v>
      </c>
      <c r="BQ282">
        <v>625504.80000000005</v>
      </c>
      <c r="BR282">
        <v>159.9</v>
      </c>
    </row>
    <row r="283" spans="1:70" x14ac:dyDescent="0.25">
      <c r="A283" t="s">
        <v>1180</v>
      </c>
      <c r="B283" t="s">
        <v>1071</v>
      </c>
      <c r="C283" s="87">
        <v>43683.960219907407</v>
      </c>
      <c r="D283">
        <v>10</v>
      </c>
      <c r="E283">
        <v>0</v>
      </c>
      <c r="F283">
        <v>457</v>
      </c>
      <c r="G283">
        <v>2</v>
      </c>
      <c r="H283">
        <v>40</v>
      </c>
      <c r="I283">
        <v>28</v>
      </c>
      <c r="J283">
        <v>8</v>
      </c>
      <c r="K283">
        <v>5</v>
      </c>
      <c r="L283">
        <v>2</v>
      </c>
      <c r="M283">
        <v>1</v>
      </c>
      <c r="N283">
        <v>0</v>
      </c>
      <c r="O283">
        <v>457</v>
      </c>
      <c r="P283">
        <v>22</v>
      </c>
      <c r="Q283">
        <v>22</v>
      </c>
      <c r="R283">
        <v>329</v>
      </c>
      <c r="S283">
        <v>45.7</v>
      </c>
      <c r="T283">
        <v>0.2</v>
      </c>
      <c r="U283">
        <v>4</v>
      </c>
      <c r="V283">
        <v>2.8</v>
      </c>
      <c r="W283">
        <v>0.8</v>
      </c>
      <c r="X283">
        <v>0.5</v>
      </c>
      <c r="Y283">
        <v>0.2</v>
      </c>
      <c r="Z283">
        <v>0.1</v>
      </c>
      <c r="AA283">
        <v>0</v>
      </c>
      <c r="AB283">
        <v>45.7</v>
      </c>
      <c r="AC283">
        <v>2.2000000000000002</v>
      </c>
      <c r="AD283">
        <v>2.2000000000000002</v>
      </c>
      <c r="AE283">
        <v>32.9</v>
      </c>
      <c r="AF283">
        <v>6348.9</v>
      </c>
      <c r="AG283">
        <v>106179.6</v>
      </c>
      <c r="AH283">
        <v>16853.8</v>
      </c>
      <c r="AI283">
        <v>15371.2</v>
      </c>
      <c r="AJ283">
        <v>47896.5</v>
      </c>
      <c r="AK283">
        <v>157828.1</v>
      </c>
      <c r="AL283">
        <v>191040.2</v>
      </c>
      <c r="AM283">
        <v>721745.8</v>
      </c>
      <c r="AN283" t="s">
        <v>166</v>
      </c>
      <c r="AO283">
        <v>6348.9</v>
      </c>
      <c r="AP283">
        <v>245016.4</v>
      </c>
      <c r="AQ283">
        <v>245016.4</v>
      </c>
      <c r="AR283">
        <v>6421</v>
      </c>
      <c r="AS283">
        <v>14478.8</v>
      </c>
      <c r="AT283">
        <v>416774.1</v>
      </c>
      <c r="AU283">
        <v>41062.6</v>
      </c>
      <c r="AV283">
        <v>47651.4</v>
      </c>
      <c r="AW283">
        <v>190674.8</v>
      </c>
      <c r="AX283">
        <v>619265.5</v>
      </c>
      <c r="AY283">
        <v>667862.6</v>
      </c>
      <c r="AZ283">
        <v>1578348</v>
      </c>
      <c r="BA283" t="s">
        <v>166</v>
      </c>
      <c r="BB283">
        <v>14478.8</v>
      </c>
      <c r="BC283">
        <v>185582.5</v>
      </c>
      <c r="BD283">
        <v>185582.5</v>
      </c>
      <c r="BE283">
        <v>13662.3</v>
      </c>
      <c r="BF283">
        <v>125.6</v>
      </c>
      <c r="BG283">
        <v>2177.9</v>
      </c>
      <c r="BH283">
        <v>436.5</v>
      </c>
      <c r="BI283">
        <v>133.30000000000001</v>
      </c>
      <c r="BJ283">
        <v>364.4</v>
      </c>
      <c r="BK283">
        <v>947.5</v>
      </c>
      <c r="BL283">
        <v>5764.4</v>
      </c>
      <c r="BM283">
        <v>3898</v>
      </c>
      <c r="BN283" t="s">
        <v>166</v>
      </c>
      <c r="BO283">
        <v>125.6</v>
      </c>
      <c r="BP283">
        <v>524994.1</v>
      </c>
      <c r="BQ283">
        <v>524994.1</v>
      </c>
      <c r="BR283">
        <v>197</v>
      </c>
    </row>
    <row r="284" spans="1:70" x14ac:dyDescent="0.25">
      <c r="A284" t="s">
        <v>1181</v>
      </c>
      <c r="B284" t="s">
        <v>1071</v>
      </c>
      <c r="C284" s="87">
        <v>43683.961215277777</v>
      </c>
      <c r="D284">
        <v>10</v>
      </c>
      <c r="E284">
        <v>0</v>
      </c>
      <c r="F284">
        <v>603</v>
      </c>
      <c r="G284">
        <v>2</v>
      </c>
      <c r="H284">
        <v>41</v>
      </c>
      <c r="I284">
        <v>29</v>
      </c>
      <c r="J284">
        <v>8</v>
      </c>
      <c r="K284">
        <v>3</v>
      </c>
      <c r="L284">
        <v>3</v>
      </c>
      <c r="M284">
        <v>0</v>
      </c>
      <c r="N284">
        <v>1</v>
      </c>
      <c r="O284">
        <v>602</v>
      </c>
      <c r="P284">
        <v>16</v>
      </c>
      <c r="Q284">
        <v>15</v>
      </c>
      <c r="R284">
        <v>419</v>
      </c>
      <c r="S284">
        <v>60.3</v>
      </c>
      <c r="T284">
        <v>0.2</v>
      </c>
      <c r="U284">
        <v>4.0999999999999996</v>
      </c>
      <c r="V284">
        <v>2.9</v>
      </c>
      <c r="W284">
        <v>0.8</v>
      </c>
      <c r="X284">
        <v>0.3</v>
      </c>
      <c r="Y284">
        <v>0.3</v>
      </c>
      <c r="Z284">
        <v>0</v>
      </c>
      <c r="AA284">
        <v>0.1</v>
      </c>
      <c r="AB284">
        <v>60.2</v>
      </c>
      <c r="AC284">
        <v>1.6</v>
      </c>
      <c r="AD284">
        <v>1.5</v>
      </c>
      <c r="AE284">
        <v>41.9</v>
      </c>
      <c r="AF284">
        <v>7250.6</v>
      </c>
      <c r="AG284">
        <v>120736.4</v>
      </c>
      <c r="AH284">
        <v>27823.1</v>
      </c>
      <c r="AI284">
        <v>16723.7</v>
      </c>
      <c r="AJ284">
        <v>35860.300000000003</v>
      </c>
      <c r="AK284">
        <v>131719.6</v>
      </c>
      <c r="AL284">
        <v>220684.5</v>
      </c>
      <c r="AM284" t="s">
        <v>166</v>
      </c>
      <c r="AN284">
        <v>1147265.8</v>
      </c>
      <c r="AO284">
        <v>7246.2</v>
      </c>
      <c r="AP284">
        <v>243297.8</v>
      </c>
      <c r="AQ284">
        <v>221584.8</v>
      </c>
      <c r="AR284">
        <v>7579.2</v>
      </c>
      <c r="AS284">
        <v>10816</v>
      </c>
      <c r="AT284">
        <v>633070.30000000005</v>
      </c>
      <c r="AU284">
        <v>34554.800000000003</v>
      </c>
      <c r="AV284">
        <v>38495.9</v>
      </c>
      <c r="AW284">
        <v>256653</v>
      </c>
      <c r="AX284">
        <v>560381.30000000005</v>
      </c>
      <c r="AY284">
        <v>547404.19999999995</v>
      </c>
      <c r="AZ284" t="s">
        <v>166</v>
      </c>
      <c r="BA284">
        <v>5240414.5</v>
      </c>
      <c r="BB284">
        <v>10788.1</v>
      </c>
      <c r="BC284">
        <v>163726.29999999999</v>
      </c>
      <c r="BD284">
        <v>160259.9</v>
      </c>
      <c r="BE284">
        <v>10967.2</v>
      </c>
      <c r="BF284">
        <v>91.8</v>
      </c>
      <c r="BG284">
        <v>283676.2</v>
      </c>
      <c r="BH284">
        <v>424.3</v>
      </c>
      <c r="BI284">
        <v>124</v>
      </c>
      <c r="BJ284">
        <v>160.80000000000001</v>
      </c>
      <c r="BK284">
        <v>3789.6</v>
      </c>
      <c r="BL284">
        <v>1506.5</v>
      </c>
      <c r="BM284" t="s">
        <v>166</v>
      </c>
      <c r="BN284">
        <v>337992.4</v>
      </c>
      <c r="BO284">
        <v>91.4</v>
      </c>
      <c r="BP284">
        <v>588720.80000000005</v>
      </c>
      <c r="BQ284">
        <v>611914.1</v>
      </c>
      <c r="BR284">
        <v>148.1</v>
      </c>
    </row>
    <row r="285" spans="1:70" x14ac:dyDescent="0.25">
      <c r="A285" t="s">
        <v>1182</v>
      </c>
      <c r="B285" t="s">
        <v>1071</v>
      </c>
      <c r="C285" s="87">
        <v>43683.962222222224</v>
      </c>
      <c r="D285">
        <v>10</v>
      </c>
      <c r="E285">
        <v>0.2</v>
      </c>
      <c r="F285">
        <v>490</v>
      </c>
      <c r="G285">
        <v>3</v>
      </c>
      <c r="H285">
        <v>31</v>
      </c>
      <c r="I285">
        <v>21</v>
      </c>
      <c r="J285">
        <v>4</v>
      </c>
      <c r="K285">
        <v>4</v>
      </c>
      <c r="L285">
        <v>2</v>
      </c>
      <c r="M285">
        <v>1</v>
      </c>
      <c r="N285">
        <v>0</v>
      </c>
      <c r="O285">
        <v>490</v>
      </c>
      <c r="P285">
        <v>17</v>
      </c>
      <c r="Q285">
        <v>17</v>
      </c>
      <c r="R285">
        <v>361</v>
      </c>
      <c r="S285">
        <v>49</v>
      </c>
      <c r="T285">
        <v>0.3</v>
      </c>
      <c r="U285">
        <v>3.1</v>
      </c>
      <c r="V285">
        <v>2.1</v>
      </c>
      <c r="W285">
        <v>0.4</v>
      </c>
      <c r="X285">
        <v>0.4</v>
      </c>
      <c r="Y285">
        <v>0.2</v>
      </c>
      <c r="Z285">
        <v>0.1</v>
      </c>
      <c r="AA285">
        <v>0</v>
      </c>
      <c r="AB285">
        <v>49</v>
      </c>
      <c r="AC285">
        <v>1.7</v>
      </c>
      <c r="AD285">
        <v>1.7</v>
      </c>
      <c r="AE285">
        <v>36.1</v>
      </c>
      <c r="AF285">
        <v>6120</v>
      </c>
      <c r="AG285">
        <v>127936.2</v>
      </c>
      <c r="AH285">
        <v>24169</v>
      </c>
      <c r="AI285">
        <v>16600.3</v>
      </c>
      <c r="AJ285">
        <v>42867.8</v>
      </c>
      <c r="AK285">
        <v>131334.9</v>
      </c>
      <c r="AL285">
        <v>281317.09999999998</v>
      </c>
      <c r="AM285">
        <v>627288</v>
      </c>
      <c r="AN285" t="s">
        <v>166</v>
      </c>
      <c r="AO285">
        <v>6120</v>
      </c>
      <c r="AP285">
        <v>279607.5</v>
      </c>
      <c r="AQ285">
        <v>279607.5</v>
      </c>
      <c r="AR285">
        <v>6186.9</v>
      </c>
      <c r="AS285">
        <v>12129</v>
      </c>
      <c r="AT285">
        <v>524518.5</v>
      </c>
      <c r="AU285">
        <v>30006.6</v>
      </c>
      <c r="AV285">
        <v>36878.1</v>
      </c>
      <c r="AW285">
        <v>182936</v>
      </c>
      <c r="AX285">
        <v>551247.80000000005</v>
      </c>
      <c r="AY285">
        <v>645985</v>
      </c>
      <c r="AZ285">
        <v>4108506</v>
      </c>
      <c r="BA285" t="s">
        <v>166</v>
      </c>
      <c r="BB285">
        <v>12129</v>
      </c>
      <c r="BC285">
        <v>162922.5</v>
      </c>
      <c r="BD285">
        <v>162922.5</v>
      </c>
      <c r="BE285">
        <v>11087.3</v>
      </c>
      <c r="BF285">
        <v>112.9</v>
      </c>
      <c r="BG285">
        <v>1673.9</v>
      </c>
      <c r="BH285">
        <v>558.4</v>
      </c>
      <c r="BI285">
        <v>83.9</v>
      </c>
      <c r="BJ285">
        <v>1431.1</v>
      </c>
      <c r="BK285">
        <v>1192</v>
      </c>
      <c r="BL285">
        <v>248702.7</v>
      </c>
      <c r="BM285">
        <v>1642.5</v>
      </c>
      <c r="BN285" t="s">
        <v>166</v>
      </c>
      <c r="BO285">
        <v>112.9</v>
      </c>
      <c r="BP285">
        <v>496362.7</v>
      </c>
      <c r="BQ285">
        <v>496362.7</v>
      </c>
      <c r="BR285">
        <v>152.19999999999999</v>
      </c>
    </row>
    <row r="286" spans="1:70" x14ac:dyDescent="0.25">
      <c r="A286" t="s">
        <v>1183</v>
      </c>
      <c r="B286" t="s">
        <v>1071</v>
      </c>
      <c r="C286" s="87">
        <v>43683.963217592594</v>
      </c>
      <c r="D286">
        <v>10</v>
      </c>
      <c r="E286">
        <v>0</v>
      </c>
      <c r="F286">
        <v>455</v>
      </c>
      <c r="G286">
        <v>3</v>
      </c>
      <c r="H286">
        <v>33</v>
      </c>
      <c r="I286">
        <v>18</v>
      </c>
      <c r="J286">
        <v>4</v>
      </c>
      <c r="K286">
        <v>3</v>
      </c>
      <c r="L286">
        <v>1</v>
      </c>
      <c r="M286">
        <v>0</v>
      </c>
      <c r="N286">
        <v>0</v>
      </c>
      <c r="O286">
        <v>455</v>
      </c>
      <c r="P286">
        <v>12</v>
      </c>
      <c r="Q286">
        <v>12</v>
      </c>
      <c r="R286">
        <v>319</v>
      </c>
      <c r="S286">
        <v>45.5</v>
      </c>
      <c r="T286">
        <v>0.3</v>
      </c>
      <c r="U286">
        <v>3.3</v>
      </c>
      <c r="V286">
        <v>1.8</v>
      </c>
      <c r="W286">
        <v>0.4</v>
      </c>
      <c r="X286">
        <v>0.3</v>
      </c>
      <c r="Y286">
        <v>0.1</v>
      </c>
      <c r="Z286">
        <v>0</v>
      </c>
      <c r="AA286">
        <v>0</v>
      </c>
      <c r="AB286">
        <v>45.5</v>
      </c>
      <c r="AC286">
        <v>1.2</v>
      </c>
      <c r="AD286">
        <v>1.2</v>
      </c>
      <c r="AE286">
        <v>31.9</v>
      </c>
      <c r="AF286">
        <v>5577.4</v>
      </c>
      <c r="AG286">
        <v>128751.8</v>
      </c>
      <c r="AH286">
        <v>20071.3</v>
      </c>
      <c r="AI286">
        <v>17344.7</v>
      </c>
      <c r="AJ286">
        <v>42475.9</v>
      </c>
      <c r="AK286">
        <v>131354.4</v>
      </c>
      <c r="AL286">
        <v>172119.7</v>
      </c>
      <c r="AM286" t="s">
        <v>166</v>
      </c>
      <c r="AN286" t="s">
        <v>166</v>
      </c>
      <c r="AO286">
        <v>5577.4</v>
      </c>
      <c r="AP286">
        <v>203132.5</v>
      </c>
      <c r="AQ286">
        <v>203132.5</v>
      </c>
      <c r="AR286">
        <v>5647.5</v>
      </c>
      <c r="AS286">
        <v>11364.8</v>
      </c>
      <c r="AT286">
        <v>389417.2</v>
      </c>
      <c r="AU286">
        <v>27164.3</v>
      </c>
      <c r="AV286">
        <v>51175.1</v>
      </c>
      <c r="AW286">
        <v>193098.1</v>
      </c>
      <c r="AX286">
        <v>699318.9</v>
      </c>
      <c r="AY286">
        <v>453706</v>
      </c>
      <c r="AZ286" t="s">
        <v>166</v>
      </c>
      <c r="BA286" t="s">
        <v>166</v>
      </c>
      <c r="BB286">
        <v>11364.8</v>
      </c>
      <c r="BC286">
        <v>137000.79999999999</v>
      </c>
      <c r="BD286">
        <v>137000.79999999999</v>
      </c>
      <c r="BE286">
        <v>11679.5</v>
      </c>
      <c r="BF286">
        <v>94</v>
      </c>
      <c r="BG286">
        <v>2785.9</v>
      </c>
      <c r="BH286">
        <v>372.3</v>
      </c>
      <c r="BI286">
        <v>59.5</v>
      </c>
      <c r="BJ286">
        <v>789.6</v>
      </c>
      <c r="BK286">
        <v>1529.9</v>
      </c>
      <c r="BL286">
        <v>2488.8000000000002</v>
      </c>
      <c r="BM286" t="s">
        <v>166</v>
      </c>
      <c r="BN286" t="s">
        <v>166</v>
      </c>
      <c r="BO286">
        <v>94</v>
      </c>
      <c r="BP286">
        <v>582890.9</v>
      </c>
      <c r="BQ286">
        <v>582890.9</v>
      </c>
      <c r="BR286">
        <v>143.80000000000001</v>
      </c>
    </row>
    <row r="287" spans="1:70" x14ac:dyDescent="0.25">
      <c r="A287" t="s">
        <v>1184</v>
      </c>
      <c r="B287" t="s">
        <v>1071</v>
      </c>
      <c r="C287" s="87">
        <v>43683.964212962965</v>
      </c>
      <c r="D287">
        <v>10</v>
      </c>
      <c r="E287">
        <v>0</v>
      </c>
      <c r="F287">
        <v>550</v>
      </c>
      <c r="G287">
        <v>7</v>
      </c>
      <c r="H287">
        <v>33</v>
      </c>
      <c r="I287">
        <v>21</v>
      </c>
      <c r="J287">
        <v>9</v>
      </c>
      <c r="K287">
        <v>2</v>
      </c>
      <c r="L287">
        <v>1</v>
      </c>
      <c r="M287">
        <v>0</v>
      </c>
      <c r="N287">
        <v>0</v>
      </c>
      <c r="O287">
        <v>550</v>
      </c>
      <c r="P287">
        <v>24</v>
      </c>
      <c r="Q287">
        <v>24</v>
      </c>
      <c r="R287">
        <v>389</v>
      </c>
      <c r="S287">
        <v>55</v>
      </c>
      <c r="T287">
        <v>0.7</v>
      </c>
      <c r="U287">
        <v>3.3</v>
      </c>
      <c r="V287">
        <v>2.1</v>
      </c>
      <c r="W287">
        <v>0.9</v>
      </c>
      <c r="X287">
        <v>0.2</v>
      </c>
      <c r="Y287">
        <v>0.1</v>
      </c>
      <c r="Z287">
        <v>0</v>
      </c>
      <c r="AA287">
        <v>0</v>
      </c>
      <c r="AB287">
        <v>55</v>
      </c>
      <c r="AC287">
        <v>2.4</v>
      </c>
      <c r="AD287">
        <v>2.4</v>
      </c>
      <c r="AE287">
        <v>38.9</v>
      </c>
      <c r="AF287">
        <v>5818.5</v>
      </c>
      <c r="AG287">
        <v>96764.1</v>
      </c>
      <c r="AH287">
        <v>28628.3</v>
      </c>
      <c r="AI287">
        <v>16120.9</v>
      </c>
      <c r="AJ287">
        <v>45832.4</v>
      </c>
      <c r="AK287">
        <v>110565.5</v>
      </c>
      <c r="AL287">
        <v>303944.7</v>
      </c>
      <c r="AM287" t="s">
        <v>166</v>
      </c>
      <c r="AN287" t="s">
        <v>166</v>
      </c>
      <c r="AO287">
        <v>5818.5</v>
      </c>
      <c r="AP287">
        <v>268121.5</v>
      </c>
      <c r="AQ287">
        <v>268121.5</v>
      </c>
      <c r="AR287">
        <v>5926.2</v>
      </c>
      <c r="AS287">
        <v>11832</v>
      </c>
      <c r="AT287">
        <v>351376.8</v>
      </c>
      <c r="AU287">
        <v>38837.599999999999</v>
      </c>
      <c r="AV287">
        <v>49372</v>
      </c>
      <c r="AW287">
        <v>169021</v>
      </c>
      <c r="AX287">
        <v>662726.6</v>
      </c>
      <c r="AY287">
        <v>565863.69999999995</v>
      </c>
      <c r="AZ287" t="s">
        <v>166</v>
      </c>
      <c r="BA287" t="s">
        <v>166</v>
      </c>
      <c r="BB287">
        <v>11832</v>
      </c>
      <c r="BC287">
        <v>187565.3</v>
      </c>
      <c r="BD287">
        <v>187565.3</v>
      </c>
      <c r="BE287">
        <v>11467.9</v>
      </c>
      <c r="BF287">
        <v>100.3</v>
      </c>
      <c r="BG287">
        <v>1780</v>
      </c>
      <c r="BH287">
        <v>350.1</v>
      </c>
      <c r="BI287">
        <v>99.1</v>
      </c>
      <c r="BJ287">
        <v>316</v>
      </c>
      <c r="BK287">
        <v>159224.9</v>
      </c>
      <c r="BL287">
        <v>2367.3000000000002</v>
      </c>
      <c r="BM287" t="s">
        <v>166</v>
      </c>
      <c r="BN287" t="s">
        <v>166</v>
      </c>
      <c r="BO287">
        <v>100.3</v>
      </c>
      <c r="BP287">
        <v>704655.1</v>
      </c>
      <c r="BQ287">
        <v>704655.1</v>
      </c>
      <c r="BR287">
        <v>144.4</v>
      </c>
    </row>
    <row r="288" spans="1:70" x14ac:dyDescent="0.25">
      <c r="A288" t="s">
        <v>1185</v>
      </c>
      <c r="B288" t="s">
        <v>1084</v>
      </c>
      <c r="C288" s="87">
        <v>43683.91715277778</v>
      </c>
      <c r="D288">
        <v>10</v>
      </c>
      <c r="E288">
        <v>0</v>
      </c>
      <c r="F288">
        <v>509</v>
      </c>
      <c r="G288">
        <v>9</v>
      </c>
      <c r="H288">
        <v>35</v>
      </c>
      <c r="I288">
        <v>20</v>
      </c>
      <c r="J288">
        <v>8</v>
      </c>
      <c r="K288">
        <v>3</v>
      </c>
      <c r="L288">
        <v>5</v>
      </c>
      <c r="M288">
        <v>1</v>
      </c>
      <c r="N288">
        <v>1</v>
      </c>
      <c r="O288">
        <v>508</v>
      </c>
      <c r="P288">
        <v>27</v>
      </c>
      <c r="Q288">
        <v>27</v>
      </c>
      <c r="R288">
        <v>370</v>
      </c>
      <c r="S288">
        <v>50.9</v>
      </c>
      <c r="T288">
        <v>0.9</v>
      </c>
      <c r="U288">
        <v>3.5</v>
      </c>
      <c r="V288">
        <v>2</v>
      </c>
      <c r="W288">
        <v>0.8</v>
      </c>
      <c r="X288">
        <v>0.3</v>
      </c>
      <c r="Y288">
        <v>0.5</v>
      </c>
      <c r="Z288">
        <v>0.1</v>
      </c>
      <c r="AA288">
        <v>0.1</v>
      </c>
      <c r="AB288">
        <v>50.8</v>
      </c>
      <c r="AC288">
        <v>2.7</v>
      </c>
      <c r="AD288">
        <v>2.7</v>
      </c>
      <c r="AE288">
        <v>37</v>
      </c>
      <c r="AF288">
        <v>6367.1</v>
      </c>
      <c r="AG288">
        <v>101372.8</v>
      </c>
      <c r="AH288">
        <v>18214.5</v>
      </c>
      <c r="AI288">
        <v>19245.2</v>
      </c>
      <c r="AJ288">
        <v>35719</v>
      </c>
      <c r="AK288">
        <v>159372.70000000001</v>
      </c>
      <c r="AL288">
        <v>233123.3</v>
      </c>
      <c r="AM288">
        <v>593760.30000000005</v>
      </c>
      <c r="AN288">
        <v>1193374.8999999999</v>
      </c>
      <c r="AO288">
        <v>6325.7</v>
      </c>
      <c r="AP288">
        <v>259051.2</v>
      </c>
      <c r="AQ288">
        <v>259051.2</v>
      </c>
      <c r="AR288">
        <v>6759.5</v>
      </c>
      <c r="AS288">
        <v>13892.1</v>
      </c>
      <c r="AT288">
        <v>274592.5</v>
      </c>
      <c r="AU288">
        <v>25918.6</v>
      </c>
      <c r="AV288">
        <v>30969.200000000001</v>
      </c>
      <c r="AW288">
        <v>182678.39999999999</v>
      </c>
      <c r="AX288">
        <v>909981.6</v>
      </c>
      <c r="AY288">
        <v>909981.6</v>
      </c>
      <c r="AZ288">
        <v>2222860.5</v>
      </c>
      <c r="BA288">
        <v>4491324.5</v>
      </c>
      <c r="BB288">
        <v>13749.8</v>
      </c>
      <c r="BC288">
        <v>155598.5</v>
      </c>
      <c r="BD288">
        <v>155598.5</v>
      </c>
      <c r="BE288">
        <v>12734</v>
      </c>
      <c r="BF288">
        <v>113.8</v>
      </c>
      <c r="BG288">
        <v>2147.1</v>
      </c>
      <c r="BH288">
        <v>430.8</v>
      </c>
      <c r="BI288">
        <v>205.5</v>
      </c>
      <c r="BJ288">
        <v>1161.3</v>
      </c>
      <c r="BK288">
        <v>2525.6999999999998</v>
      </c>
      <c r="BL288">
        <v>2924.7</v>
      </c>
      <c r="BM288">
        <v>781.4</v>
      </c>
      <c r="BN288">
        <v>916</v>
      </c>
      <c r="BO288">
        <v>113.6</v>
      </c>
      <c r="BP288">
        <v>574358.9</v>
      </c>
      <c r="BQ288">
        <v>574358.9</v>
      </c>
      <c r="BR288">
        <v>146.80000000000001</v>
      </c>
    </row>
    <row r="289" spans="1:70" x14ac:dyDescent="0.25">
      <c r="A289" t="s">
        <v>1186</v>
      </c>
      <c r="B289" t="s">
        <v>1084</v>
      </c>
      <c r="C289" s="87">
        <v>43683.91815972222</v>
      </c>
      <c r="D289">
        <v>10</v>
      </c>
      <c r="E289">
        <v>0</v>
      </c>
      <c r="F289">
        <v>707</v>
      </c>
      <c r="G289">
        <v>13</v>
      </c>
      <c r="H289">
        <v>45</v>
      </c>
      <c r="I289">
        <v>41</v>
      </c>
      <c r="J289">
        <v>18</v>
      </c>
      <c r="K289">
        <v>5</v>
      </c>
      <c r="L289">
        <v>3</v>
      </c>
      <c r="M289">
        <v>1</v>
      </c>
      <c r="N289">
        <v>0</v>
      </c>
      <c r="O289">
        <v>707</v>
      </c>
      <c r="P289">
        <v>23</v>
      </c>
      <c r="Q289">
        <v>23</v>
      </c>
      <c r="R289">
        <v>477</v>
      </c>
      <c r="S289">
        <v>70.7</v>
      </c>
      <c r="T289">
        <v>1.3</v>
      </c>
      <c r="U289">
        <v>4.5</v>
      </c>
      <c r="V289">
        <v>4.0999999999999996</v>
      </c>
      <c r="W289">
        <v>1.8</v>
      </c>
      <c r="X289">
        <v>0.5</v>
      </c>
      <c r="Y289">
        <v>0.3</v>
      </c>
      <c r="Z289">
        <v>0.1</v>
      </c>
      <c r="AA289">
        <v>0</v>
      </c>
      <c r="AB289">
        <v>70.7</v>
      </c>
      <c r="AC289">
        <v>2.2999999999999998</v>
      </c>
      <c r="AD289">
        <v>2.2999999999999998</v>
      </c>
      <c r="AE289">
        <v>47.7</v>
      </c>
      <c r="AF289">
        <v>7344.9</v>
      </c>
      <c r="AG289">
        <v>111227.9</v>
      </c>
      <c r="AH289">
        <v>17404.599999999999</v>
      </c>
      <c r="AI289">
        <v>17044.3</v>
      </c>
      <c r="AJ289">
        <v>40966.6</v>
      </c>
      <c r="AK289">
        <v>125049.4</v>
      </c>
      <c r="AL289">
        <v>225629.2</v>
      </c>
      <c r="AM289">
        <v>724359.3</v>
      </c>
      <c r="AN289" t="s">
        <v>166</v>
      </c>
      <c r="AO289">
        <v>7344.9</v>
      </c>
      <c r="AP289">
        <v>219281.4</v>
      </c>
      <c r="AQ289">
        <v>219281.4</v>
      </c>
      <c r="AR289">
        <v>7875.9</v>
      </c>
      <c r="AS289">
        <v>17130.2</v>
      </c>
      <c r="AT289">
        <v>384326.5</v>
      </c>
      <c r="AU289">
        <v>31609.4</v>
      </c>
      <c r="AV289">
        <v>42593.599999999999</v>
      </c>
      <c r="AW289">
        <v>154853.6</v>
      </c>
      <c r="AX289">
        <v>415432.1</v>
      </c>
      <c r="AY289">
        <v>940028.3</v>
      </c>
      <c r="AZ289">
        <v>1806639</v>
      </c>
      <c r="BA289" t="s">
        <v>166</v>
      </c>
      <c r="BB289">
        <v>17130.2</v>
      </c>
      <c r="BC289">
        <v>171332.8</v>
      </c>
      <c r="BD289">
        <v>171332.8</v>
      </c>
      <c r="BE289">
        <v>18526.3</v>
      </c>
      <c r="BF289">
        <v>80.8</v>
      </c>
      <c r="BG289">
        <v>1754.4</v>
      </c>
      <c r="BH289">
        <v>370.1</v>
      </c>
      <c r="BI289">
        <v>135.30000000000001</v>
      </c>
      <c r="BJ289">
        <v>295.3</v>
      </c>
      <c r="BK289">
        <v>780.2</v>
      </c>
      <c r="BL289">
        <v>2388.6</v>
      </c>
      <c r="BM289">
        <v>5346.6</v>
      </c>
      <c r="BN289" t="s">
        <v>166</v>
      </c>
      <c r="BO289">
        <v>80.8</v>
      </c>
      <c r="BP289">
        <v>493647.8</v>
      </c>
      <c r="BQ289">
        <v>493647.8</v>
      </c>
      <c r="BR289">
        <v>140.5</v>
      </c>
    </row>
    <row r="290" spans="1:70" x14ac:dyDescent="0.25">
      <c r="A290" t="s">
        <v>1187</v>
      </c>
      <c r="B290" t="s">
        <v>1084</v>
      </c>
      <c r="C290" s="87">
        <v>43683.919166666667</v>
      </c>
      <c r="D290">
        <v>10</v>
      </c>
      <c r="E290">
        <v>0</v>
      </c>
      <c r="F290">
        <v>532</v>
      </c>
      <c r="G290">
        <v>10</v>
      </c>
      <c r="H290">
        <v>34</v>
      </c>
      <c r="I290">
        <v>24</v>
      </c>
      <c r="J290">
        <v>7</v>
      </c>
      <c r="K290">
        <v>3</v>
      </c>
      <c r="L290">
        <v>4</v>
      </c>
      <c r="M290">
        <v>1</v>
      </c>
      <c r="N290">
        <v>0</v>
      </c>
      <c r="O290">
        <v>532</v>
      </c>
      <c r="P290">
        <v>24</v>
      </c>
      <c r="Q290">
        <v>24</v>
      </c>
      <c r="R290">
        <v>386</v>
      </c>
      <c r="S290">
        <v>53.2</v>
      </c>
      <c r="T290">
        <v>1</v>
      </c>
      <c r="U290">
        <v>3.4</v>
      </c>
      <c r="V290">
        <v>2.4</v>
      </c>
      <c r="W290">
        <v>0.7</v>
      </c>
      <c r="X290">
        <v>0.3</v>
      </c>
      <c r="Y290">
        <v>0.4</v>
      </c>
      <c r="Z290">
        <v>0.1</v>
      </c>
      <c r="AA290">
        <v>0</v>
      </c>
      <c r="AB290">
        <v>53.2</v>
      </c>
      <c r="AC290">
        <v>2.4</v>
      </c>
      <c r="AD290">
        <v>2.4</v>
      </c>
      <c r="AE290">
        <v>38.6</v>
      </c>
      <c r="AF290">
        <v>6290.4</v>
      </c>
      <c r="AG290">
        <v>92581</v>
      </c>
      <c r="AH290">
        <v>18715.900000000001</v>
      </c>
      <c r="AI290">
        <v>17329.599999999999</v>
      </c>
      <c r="AJ290">
        <v>45943.7</v>
      </c>
      <c r="AK290">
        <v>148149.4</v>
      </c>
      <c r="AL290">
        <v>228427.1</v>
      </c>
      <c r="AM290">
        <v>600551.80000000005</v>
      </c>
      <c r="AN290" t="s">
        <v>166</v>
      </c>
      <c r="AO290">
        <v>6290.4</v>
      </c>
      <c r="AP290">
        <v>210452.2</v>
      </c>
      <c r="AQ290">
        <v>210452.2</v>
      </c>
      <c r="AR290">
        <v>6457.2</v>
      </c>
      <c r="AS290">
        <v>13248.8</v>
      </c>
      <c r="AT290">
        <v>421729.6</v>
      </c>
      <c r="AU290">
        <v>34558.1</v>
      </c>
      <c r="AV290">
        <v>38661.599999999999</v>
      </c>
      <c r="AW290">
        <v>188076.2</v>
      </c>
      <c r="AX290">
        <v>653764.1</v>
      </c>
      <c r="AY290">
        <v>873672.1</v>
      </c>
      <c r="AZ290">
        <v>2574858.2999999998</v>
      </c>
      <c r="BA290" t="s">
        <v>166</v>
      </c>
      <c r="BB290">
        <v>13248.8</v>
      </c>
      <c r="BC290">
        <v>160625.70000000001</v>
      </c>
      <c r="BD290">
        <v>160625.70000000001</v>
      </c>
      <c r="BE290">
        <v>12736.9</v>
      </c>
      <c r="BF290">
        <v>120</v>
      </c>
      <c r="BG290">
        <v>162461.5</v>
      </c>
      <c r="BH290">
        <v>411.7</v>
      </c>
      <c r="BI290">
        <v>130.9</v>
      </c>
      <c r="BJ290">
        <v>947.6</v>
      </c>
      <c r="BK290">
        <v>1660</v>
      </c>
      <c r="BL290">
        <v>2999.1</v>
      </c>
      <c r="BM290">
        <v>753</v>
      </c>
      <c r="BN290" t="s">
        <v>166</v>
      </c>
      <c r="BO290">
        <v>120</v>
      </c>
      <c r="BP290">
        <v>469588.1</v>
      </c>
      <c r="BQ290">
        <v>469588.1</v>
      </c>
      <c r="BR290">
        <v>161.6</v>
      </c>
    </row>
    <row r="291" spans="1:70" x14ac:dyDescent="0.25">
      <c r="A291" t="s">
        <v>1188</v>
      </c>
      <c r="B291" t="s">
        <v>1084</v>
      </c>
      <c r="C291" s="87">
        <v>43683.920162037037</v>
      </c>
      <c r="D291">
        <v>10</v>
      </c>
      <c r="E291">
        <v>0</v>
      </c>
      <c r="F291">
        <v>458</v>
      </c>
      <c r="G291">
        <v>8</v>
      </c>
      <c r="H291">
        <v>41</v>
      </c>
      <c r="I291">
        <v>27</v>
      </c>
      <c r="J291">
        <v>8</v>
      </c>
      <c r="K291">
        <v>7</v>
      </c>
      <c r="L291">
        <v>4</v>
      </c>
      <c r="M291">
        <v>0</v>
      </c>
      <c r="N291">
        <v>0</v>
      </c>
      <c r="O291">
        <v>458</v>
      </c>
      <c r="P291">
        <v>15</v>
      </c>
      <c r="Q291">
        <v>15</v>
      </c>
      <c r="R291">
        <v>344</v>
      </c>
      <c r="S291">
        <v>45.8</v>
      </c>
      <c r="T291">
        <v>0.8</v>
      </c>
      <c r="U291">
        <v>4.0999999999999996</v>
      </c>
      <c r="V291">
        <v>2.7</v>
      </c>
      <c r="W291">
        <v>0.8</v>
      </c>
      <c r="X291">
        <v>0.7</v>
      </c>
      <c r="Y291">
        <v>0.4</v>
      </c>
      <c r="Z291">
        <v>0</v>
      </c>
      <c r="AA291">
        <v>0</v>
      </c>
      <c r="AB291">
        <v>45.8</v>
      </c>
      <c r="AC291">
        <v>1.5</v>
      </c>
      <c r="AD291">
        <v>1.5</v>
      </c>
      <c r="AE291">
        <v>34.4</v>
      </c>
      <c r="AF291">
        <v>6213.8</v>
      </c>
      <c r="AG291">
        <v>127012.7</v>
      </c>
      <c r="AH291">
        <v>17557.8</v>
      </c>
      <c r="AI291">
        <v>16746.599999999999</v>
      </c>
      <c r="AJ291">
        <v>28442.400000000001</v>
      </c>
      <c r="AK291">
        <v>133622</v>
      </c>
      <c r="AL291">
        <v>205476</v>
      </c>
      <c r="AM291" t="s">
        <v>166</v>
      </c>
      <c r="AN291" t="s">
        <v>166</v>
      </c>
      <c r="AO291">
        <v>6213.8</v>
      </c>
      <c r="AP291">
        <v>212308.7</v>
      </c>
      <c r="AQ291">
        <v>212308.7</v>
      </c>
      <c r="AR291">
        <v>6578.8</v>
      </c>
      <c r="AS291">
        <v>14473</v>
      </c>
      <c r="AT291">
        <v>631052.6</v>
      </c>
      <c r="AU291">
        <v>42300.6</v>
      </c>
      <c r="AV291">
        <v>37912.9</v>
      </c>
      <c r="AW291">
        <v>136594</v>
      </c>
      <c r="AX291">
        <v>670856.69999999995</v>
      </c>
      <c r="AY291">
        <v>708009.9</v>
      </c>
      <c r="AZ291" t="s">
        <v>166</v>
      </c>
      <c r="BA291" t="s">
        <v>166</v>
      </c>
      <c r="BB291">
        <v>14473</v>
      </c>
      <c r="BC291">
        <v>164002.70000000001</v>
      </c>
      <c r="BD291">
        <v>164002.70000000001</v>
      </c>
      <c r="BE291">
        <v>14038.5</v>
      </c>
      <c r="BF291">
        <v>114.8</v>
      </c>
      <c r="BG291">
        <v>2082</v>
      </c>
      <c r="BH291">
        <v>396.4</v>
      </c>
      <c r="BI291">
        <v>211.8</v>
      </c>
      <c r="BJ291">
        <v>376.4</v>
      </c>
      <c r="BK291">
        <v>1713.6</v>
      </c>
      <c r="BL291">
        <v>2172.3000000000002</v>
      </c>
      <c r="BM291" t="s">
        <v>166</v>
      </c>
      <c r="BN291" t="s">
        <v>166</v>
      </c>
      <c r="BO291">
        <v>114.8</v>
      </c>
      <c r="BP291">
        <v>420287.5</v>
      </c>
      <c r="BQ291">
        <v>420287.5</v>
      </c>
      <c r="BR291">
        <v>157.5</v>
      </c>
    </row>
    <row r="292" spans="1:70" x14ac:dyDescent="0.25">
      <c r="A292" t="s">
        <v>1189</v>
      </c>
      <c r="B292" t="s">
        <v>1084</v>
      </c>
      <c r="C292" s="87">
        <v>43683.921157407407</v>
      </c>
      <c r="D292">
        <v>10</v>
      </c>
      <c r="E292">
        <v>0</v>
      </c>
      <c r="F292">
        <v>449</v>
      </c>
      <c r="G292">
        <v>6</v>
      </c>
      <c r="H292">
        <v>37</v>
      </c>
      <c r="I292">
        <v>35</v>
      </c>
      <c r="J292">
        <v>0</v>
      </c>
      <c r="K292">
        <v>5</v>
      </c>
      <c r="L292">
        <v>0</v>
      </c>
      <c r="M292">
        <v>1</v>
      </c>
      <c r="N292">
        <v>0</v>
      </c>
      <c r="O292">
        <v>449</v>
      </c>
      <c r="P292">
        <v>11</v>
      </c>
      <c r="Q292">
        <v>11</v>
      </c>
      <c r="R292">
        <v>313</v>
      </c>
      <c r="S292">
        <v>44.9</v>
      </c>
      <c r="T292">
        <v>0.6</v>
      </c>
      <c r="U292">
        <v>3.7</v>
      </c>
      <c r="V292">
        <v>3.5</v>
      </c>
      <c r="W292">
        <v>0</v>
      </c>
      <c r="X292">
        <v>0.5</v>
      </c>
      <c r="Y292">
        <v>0</v>
      </c>
      <c r="Z292">
        <v>0.1</v>
      </c>
      <c r="AA292">
        <v>0</v>
      </c>
      <c r="AB292">
        <v>44.9</v>
      </c>
      <c r="AC292">
        <v>1.1000000000000001</v>
      </c>
      <c r="AD292">
        <v>1.1000000000000001</v>
      </c>
      <c r="AE292">
        <v>31.3</v>
      </c>
      <c r="AF292">
        <v>5605.8</v>
      </c>
      <c r="AG292">
        <v>106881.8</v>
      </c>
      <c r="AH292">
        <v>17776.7</v>
      </c>
      <c r="AI292">
        <v>17776.7</v>
      </c>
      <c r="AJ292" t="s">
        <v>166</v>
      </c>
      <c r="AK292">
        <v>132031.9</v>
      </c>
      <c r="AL292" t="s">
        <v>166</v>
      </c>
      <c r="AM292">
        <v>472450</v>
      </c>
      <c r="AN292" t="s">
        <v>166</v>
      </c>
      <c r="AO292">
        <v>5605.8</v>
      </c>
      <c r="AP292">
        <v>288374.90000000002</v>
      </c>
      <c r="AQ292">
        <v>288374.90000000002</v>
      </c>
      <c r="AR292">
        <v>6089</v>
      </c>
      <c r="AS292">
        <v>14191.3</v>
      </c>
      <c r="AT292">
        <v>613363</v>
      </c>
      <c r="AU292">
        <v>43200.7</v>
      </c>
      <c r="AV292">
        <v>46490.400000000001</v>
      </c>
      <c r="AW292" t="s">
        <v>166</v>
      </c>
      <c r="AX292">
        <v>628334.80000000005</v>
      </c>
      <c r="AY292" t="s">
        <v>166</v>
      </c>
      <c r="AZ292">
        <v>1660146.9</v>
      </c>
      <c r="BA292" t="s">
        <v>166</v>
      </c>
      <c r="BB292">
        <v>14191.3</v>
      </c>
      <c r="BC292">
        <v>181221.2</v>
      </c>
      <c r="BD292">
        <v>181221.2</v>
      </c>
      <c r="BE292">
        <v>13749.7</v>
      </c>
      <c r="BF292">
        <v>78.5</v>
      </c>
      <c r="BG292">
        <v>1209.8</v>
      </c>
      <c r="BH292">
        <v>354.5</v>
      </c>
      <c r="BI292">
        <v>117.2</v>
      </c>
      <c r="BJ292" t="s">
        <v>166</v>
      </c>
      <c r="BK292">
        <v>914.2</v>
      </c>
      <c r="BL292" t="s">
        <v>166</v>
      </c>
      <c r="BM292">
        <v>8750.6</v>
      </c>
      <c r="BN292" t="s">
        <v>166</v>
      </c>
      <c r="BO292">
        <v>78.5</v>
      </c>
      <c r="BP292">
        <v>724710</v>
      </c>
      <c r="BQ292">
        <v>724710</v>
      </c>
      <c r="BR292">
        <v>130.9</v>
      </c>
    </row>
    <row r="293" spans="1:70" x14ac:dyDescent="0.25">
      <c r="A293" t="s">
        <v>1190</v>
      </c>
      <c r="B293" t="s">
        <v>1084</v>
      </c>
      <c r="C293" s="87">
        <v>43683.922164351854</v>
      </c>
      <c r="D293">
        <v>10</v>
      </c>
      <c r="E293">
        <v>0</v>
      </c>
      <c r="F293">
        <v>515</v>
      </c>
      <c r="G293">
        <v>4</v>
      </c>
      <c r="H293">
        <v>36</v>
      </c>
      <c r="I293">
        <v>33</v>
      </c>
      <c r="J293">
        <v>10</v>
      </c>
      <c r="K293">
        <v>2</v>
      </c>
      <c r="L293">
        <v>5</v>
      </c>
      <c r="M293">
        <v>1</v>
      </c>
      <c r="N293">
        <v>0</v>
      </c>
      <c r="O293">
        <v>515</v>
      </c>
      <c r="P293">
        <v>22</v>
      </c>
      <c r="Q293">
        <v>22</v>
      </c>
      <c r="R293">
        <v>337</v>
      </c>
      <c r="S293">
        <v>51.5</v>
      </c>
      <c r="T293">
        <v>0.4</v>
      </c>
      <c r="U293">
        <v>3.6</v>
      </c>
      <c r="V293">
        <v>3.3</v>
      </c>
      <c r="W293">
        <v>1</v>
      </c>
      <c r="X293">
        <v>0.2</v>
      </c>
      <c r="Y293">
        <v>0.5</v>
      </c>
      <c r="Z293">
        <v>0.1</v>
      </c>
      <c r="AA293">
        <v>0</v>
      </c>
      <c r="AB293">
        <v>51.5</v>
      </c>
      <c r="AC293">
        <v>2.2000000000000002</v>
      </c>
      <c r="AD293">
        <v>2.2000000000000002</v>
      </c>
      <c r="AE293">
        <v>33.700000000000003</v>
      </c>
      <c r="AF293">
        <v>6041.5</v>
      </c>
      <c r="AG293">
        <v>100573.6</v>
      </c>
      <c r="AH293">
        <v>15076.6</v>
      </c>
      <c r="AI293">
        <v>15531.2</v>
      </c>
      <c r="AJ293">
        <v>37095.1</v>
      </c>
      <c r="AK293">
        <v>120615.7</v>
      </c>
      <c r="AL293">
        <v>277224.90000000002</v>
      </c>
      <c r="AM293">
        <v>435194.4</v>
      </c>
      <c r="AN293" t="s">
        <v>166</v>
      </c>
      <c r="AO293">
        <v>6041.5</v>
      </c>
      <c r="AP293">
        <v>293607.40000000002</v>
      </c>
      <c r="AQ293">
        <v>293607.40000000002</v>
      </c>
      <c r="AR293">
        <v>6067.4</v>
      </c>
      <c r="AS293">
        <v>14503.2</v>
      </c>
      <c r="AT293">
        <v>574409.9</v>
      </c>
      <c r="AU293">
        <v>35749.4</v>
      </c>
      <c r="AV293">
        <v>47469.9</v>
      </c>
      <c r="AW293">
        <v>199143.5</v>
      </c>
      <c r="AX293">
        <v>655806</v>
      </c>
      <c r="AY293">
        <v>848268.80000000005</v>
      </c>
      <c r="AZ293">
        <v>1420717.4</v>
      </c>
      <c r="BA293" t="s">
        <v>166</v>
      </c>
      <c r="BB293">
        <v>14503.2</v>
      </c>
      <c r="BC293">
        <v>193701.5</v>
      </c>
      <c r="BD293">
        <v>193701.5</v>
      </c>
      <c r="BE293">
        <v>14296.2</v>
      </c>
      <c r="BF293">
        <v>86.3</v>
      </c>
      <c r="BG293">
        <v>325594.8</v>
      </c>
      <c r="BH293">
        <v>383.4</v>
      </c>
      <c r="BI293">
        <v>107.3</v>
      </c>
      <c r="BJ293">
        <v>625.79999999999995</v>
      </c>
      <c r="BK293">
        <v>659683.6</v>
      </c>
      <c r="BL293">
        <v>2828.4</v>
      </c>
      <c r="BM293">
        <v>48995.4</v>
      </c>
      <c r="BN293" t="s">
        <v>166</v>
      </c>
      <c r="BO293">
        <v>86.3</v>
      </c>
      <c r="BP293">
        <v>634346.6</v>
      </c>
      <c r="BQ293">
        <v>634346.6</v>
      </c>
      <c r="BR293">
        <v>145.80000000000001</v>
      </c>
    </row>
    <row r="294" spans="1:70" x14ac:dyDescent="0.25">
      <c r="A294" t="s">
        <v>1191</v>
      </c>
      <c r="B294" t="s">
        <v>1084</v>
      </c>
      <c r="C294" s="87">
        <v>43683.923159722224</v>
      </c>
      <c r="D294">
        <v>10</v>
      </c>
      <c r="E294">
        <v>0</v>
      </c>
      <c r="F294">
        <v>407</v>
      </c>
      <c r="G294">
        <v>4</v>
      </c>
      <c r="H294">
        <v>25</v>
      </c>
      <c r="I294">
        <v>20</v>
      </c>
      <c r="J294">
        <v>7</v>
      </c>
      <c r="K294">
        <v>4</v>
      </c>
      <c r="L294">
        <v>2</v>
      </c>
      <c r="M294">
        <v>1</v>
      </c>
      <c r="N294">
        <v>0</v>
      </c>
      <c r="O294">
        <v>407</v>
      </c>
      <c r="P294">
        <v>11</v>
      </c>
      <c r="Q294">
        <v>11</v>
      </c>
      <c r="R294">
        <v>287</v>
      </c>
      <c r="S294">
        <v>40.700000000000003</v>
      </c>
      <c r="T294">
        <v>0.4</v>
      </c>
      <c r="U294">
        <v>2.5</v>
      </c>
      <c r="V294">
        <v>2</v>
      </c>
      <c r="W294">
        <v>0.7</v>
      </c>
      <c r="X294">
        <v>0.4</v>
      </c>
      <c r="Y294">
        <v>0.2</v>
      </c>
      <c r="Z294">
        <v>0.1</v>
      </c>
      <c r="AA294">
        <v>0</v>
      </c>
      <c r="AB294">
        <v>40.700000000000003</v>
      </c>
      <c r="AC294">
        <v>1.1000000000000001</v>
      </c>
      <c r="AD294">
        <v>1.1000000000000001</v>
      </c>
      <c r="AE294">
        <v>28.7</v>
      </c>
      <c r="AF294">
        <v>5621.1</v>
      </c>
      <c r="AG294">
        <v>105226.5</v>
      </c>
      <c r="AH294">
        <v>15819.5</v>
      </c>
      <c r="AI294">
        <v>15911.5</v>
      </c>
      <c r="AJ294">
        <v>40549.199999999997</v>
      </c>
      <c r="AK294">
        <v>115249.8</v>
      </c>
      <c r="AL294">
        <v>263517.7</v>
      </c>
      <c r="AM294">
        <v>590586.1</v>
      </c>
      <c r="AN294" t="s">
        <v>166</v>
      </c>
      <c r="AO294">
        <v>5621.1</v>
      </c>
      <c r="AP294">
        <v>281818.7</v>
      </c>
      <c r="AQ294">
        <v>281818.7</v>
      </c>
      <c r="AR294">
        <v>6045.2</v>
      </c>
      <c r="AS294">
        <v>10778.5</v>
      </c>
      <c r="AT294">
        <v>523464.9</v>
      </c>
      <c r="AU294">
        <v>36540.199999999997</v>
      </c>
      <c r="AV294">
        <v>36619.5</v>
      </c>
      <c r="AW294">
        <v>220776.3</v>
      </c>
      <c r="AX294">
        <v>570764.30000000005</v>
      </c>
      <c r="AY294">
        <v>565074.6</v>
      </c>
      <c r="AZ294">
        <v>2199800.7999999998</v>
      </c>
      <c r="BA294" t="s">
        <v>166</v>
      </c>
      <c r="BB294">
        <v>10778.5</v>
      </c>
      <c r="BC294">
        <v>203852.7</v>
      </c>
      <c r="BD294">
        <v>203852.7</v>
      </c>
      <c r="BE294">
        <v>10452.700000000001</v>
      </c>
      <c r="BF294">
        <v>91.1</v>
      </c>
      <c r="BG294">
        <v>395112.8</v>
      </c>
      <c r="BH294">
        <v>455.8</v>
      </c>
      <c r="BI294">
        <v>330.5</v>
      </c>
      <c r="BJ294">
        <v>1084.4000000000001</v>
      </c>
      <c r="BK294">
        <v>237233.1</v>
      </c>
      <c r="BL294">
        <v>274302.2</v>
      </c>
      <c r="BM294">
        <v>672.8</v>
      </c>
      <c r="BN294" t="s">
        <v>166</v>
      </c>
      <c r="BO294">
        <v>91.1</v>
      </c>
      <c r="BP294">
        <v>696150.9</v>
      </c>
      <c r="BQ294">
        <v>696150.9</v>
      </c>
      <c r="BR294">
        <v>159.19999999999999</v>
      </c>
    </row>
    <row r="295" spans="1:70" x14ac:dyDescent="0.25">
      <c r="A295" t="s">
        <v>1192</v>
      </c>
      <c r="B295" t="s">
        <v>1084</v>
      </c>
      <c r="C295" s="87">
        <v>43683.924155092594</v>
      </c>
      <c r="D295">
        <v>10</v>
      </c>
      <c r="E295">
        <v>0</v>
      </c>
      <c r="F295">
        <v>424</v>
      </c>
      <c r="G295">
        <v>1</v>
      </c>
      <c r="H295">
        <v>22</v>
      </c>
      <c r="I295">
        <v>14</v>
      </c>
      <c r="J295">
        <v>1</v>
      </c>
      <c r="K295">
        <v>1</v>
      </c>
      <c r="L295">
        <v>0</v>
      </c>
      <c r="M295">
        <v>1</v>
      </c>
      <c r="N295">
        <v>0</v>
      </c>
      <c r="O295">
        <v>424</v>
      </c>
      <c r="P295">
        <v>16</v>
      </c>
      <c r="Q295">
        <v>16</v>
      </c>
      <c r="R295">
        <v>289</v>
      </c>
      <c r="S295">
        <v>42.4</v>
      </c>
      <c r="T295">
        <v>0.1</v>
      </c>
      <c r="U295">
        <v>2.2000000000000002</v>
      </c>
      <c r="V295">
        <v>1.4</v>
      </c>
      <c r="W295">
        <v>0.1</v>
      </c>
      <c r="X295">
        <v>0.1</v>
      </c>
      <c r="Y295">
        <v>0</v>
      </c>
      <c r="Z295">
        <v>0.1</v>
      </c>
      <c r="AA295">
        <v>0</v>
      </c>
      <c r="AB295">
        <v>42.4</v>
      </c>
      <c r="AC295">
        <v>1.6</v>
      </c>
      <c r="AD295">
        <v>1.6</v>
      </c>
      <c r="AE295">
        <v>28.9</v>
      </c>
      <c r="AF295">
        <v>5225.8999999999996</v>
      </c>
      <c r="AG295">
        <v>133728.29999999999</v>
      </c>
      <c r="AH295">
        <v>19056.599999999999</v>
      </c>
      <c r="AI295">
        <v>17741.8</v>
      </c>
      <c r="AJ295">
        <v>29131.5</v>
      </c>
      <c r="AK295">
        <v>133728.29999999999</v>
      </c>
      <c r="AL295" t="s">
        <v>166</v>
      </c>
      <c r="AM295">
        <v>592232.6</v>
      </c>
      <c r="AN295" t="s">
        <v>166</v>
      </c>
      <c r="AO295">
        <v>5225.8999999999996</v>
      </c>
      <c r="AP295">
        <v>286381.90000000002</v>
      </c>
      <c r="AQ295">
        <v>286381.90000000002</v>
      </c>
      <c r="AR295">
        <v>5301.9</v>
      </c>
      <c r="AS295">
        <v>12847.9</v>
      </c>
      <c r="AT295">
        <v>697130.1</v>
      </c>
      <c r="AU295">
        <v>29777.1</v>
      </c>
      <c r="AV295">
        <v>40863.9</v>
      </c>
      <c r="AW295">
        <v>299103.5</v>
      </c>
      <c r="AX295">
        <v>697130.1</v>
      </c>
      <c r="AY295" t="s">
        <v>166</v>
      </c>
      <c r="AZ295">
        <v>2397004</v>
      </c>
      <c r="BA295" t="s">
        <v>166</v>
      </c>
      <c r="BB295">
        <v>12847.9</v>
      </c>
      <c r="BC295">
        <v>183728.4</v>
      </c>
      <c r="BD295">
        <v>183728.4</v>
      </c>
      <c r="BE295">
        <v>11208.5</v>
      </c>
      <c r="BF295">
        <v>79.599999999999994</v>
      </c>
      <c r="BG295">
        <v>1566.7</v>
      </c>
      <c r="BH295">
        <v>411.9</v>
      </c>
      <c r="BI295">
        <v>221.5</v>
      </c>
      <c r="BJ295">
        <v>736.8</v>
      </c>
      <c r="BK295">
        <v>1566.7</v>
      </c>
      <c r="BL295" t="s">
        <v>166</v>
      </c>
      <c r="BM295">
        <v>1069.0999999999999</v>
      </c>
      <c r="BN295" t="s">
        <v>166</v>
      </c>
      <c r="BO295">
        <v>79.599999999999994</v>
      </c>
      <c r="BP295">
        <v>602704.30000000005</v>
      </c>
      <c r="BQ295">
        <v>602704.30000000005</v>
      </c>
      <c r="BR295">
        <v>117</v>
      </c>
    </row>
    <row r="296" spans="1:70" x14ac:dyDescent="0.25">
      <c r="A296" t="s">
        <v>1193</v>
      </c>
      <c r="B296" t="s">
        <v>1084</v>
      </c>
      <c r="C296" s="87">
        <v>43683.925162037034</v>
      </c>
      <c r="D296">
        <v>10</v>
      </c>
      <c r="E296">
        <v>0.21</v>
      </c>
      <c r="F296">
        <v>481</v>
      </c>
      <c r="G296">
        <v>9</v>
      </c>
      <c r="H296">
        <v>40</v>
      </c>
      <c r="I296">
        <v>26</v>
      </c>
      <c r="J296">
        <v>6</v>
      </c>
      <c r="K296">
        <v>4</v>
      </c>
      <c r="L296">
        <v>2</v>
      </c>
      <c r="M296">
        <v>0</v>
      </c>
      <c r="N296">
        <v>2</v>
      </c>
      <c r="O296">
        <v>479</v>
      </c>
      <c r="P296">
        <v>22</v>
      </c>
      <c r="Q296">
        <v>22</v>
      </c>
      <c r="R296">
        <v>347</v>
      </c>
      <c r="S296">
        <v>48.1</v>
      </c>
      <c r="T296">
        <v>0.9</v>
      </c>
      <c r="U296">
        <v>4</v>
      </c>
      <c r="V296">
        <v>2.6</v>
      </c>
      <c r="W296">
        <v>0.6</v>
      </c>
      <c r="X296">
        <v>0.4</v>
      </c>
      <c r="Y296">
        <v>0.2</v>
      </c>
      <c r="Z296">
        <v>0</v>
      </c>
      <c r="AA296">
        <v>0.2</v>
      </c>
      <c r="AB296">
        <v>47.9</v>
      </c>
      <c r="AC296">
        <v>2.2000000000000002</v>
      </c>
      <c r="AD296">
        <v>2.2000000000000002</v>
      </c>
      <c r="AE296">
        <v>34.700000000000003</v>
      </c>
      <c r="AF296">
        <v>6072.9</v>
      </c>
      <c r="AG296">
        <v>111905.9</v>
      </c>
      <c r="AH296">
        <v>19542.3</v>
      </c>
      <c r="AI296">
        <v>17368.3</v>
      </c>
      <c r="AJ296">
        <v>37365.699999999997</v>
      </c>
      <c r="AK296">
        <v>127842.5</v>
      </c>
      <c r="AL296">
        <v>220628</v>
      </c>
      <c r="AM296" t="s">
        <v>166</v>
      </c>
      <c r="AN296">
        <v>1167973.8</v>
      </c>
      <c r="AO296">
        <v>6033.7</v>
      </c>
      <c r="AP296">
        <v>208132.5</v>
      </c>
      <c r="AQ296">
        <v>208132.5</v>
      </c>
      <c r="AR296">
        <v>6400.5</v>
      </c>
      <c r="AS296">
        <v>13024.3</v>
      </c>
      <c r="AT296">
        <v>558332.30000000005</v>
      </c>
      <c r="AU296">
        <v>31522.3</v>
      </c>
      <c r="AV296">
        <v>38095.4</v>
      </c>
      <c r="AW296">
        <v>153364.1</v>
      </c>
      <c r="AX296">
        <v>720906</v>
      </c>
      <c r="AY296">
        <v>782189.6</v>
      </c>
      <c r="AZ296" t="s">
        <v>166</v>
      </c>
      <c r="BA296">
        <v>4954887</v>
      </c>
      <c r="BB296">
        <v>12958.9</v>
      </c>
      <c r="BC296">
        <v>174252.5</v>
      </c>
      <c r="BD296">
        <v>174252.5</v>
      </c>
      <c r="BE296">
        <v>12070.4</v>
      </c>
      <c r="BF296">
        <v>103.2</v>
      </c>
      <c r="BG296">
        <v>1279.0999999999999</v>
      </c>
      <c r="BH296">
        <v>364</v>
      </c>
      <c r="BI296">
        <v>111.7</v>
      </c>
      <c r="BJ296">
        <v>1016.7</v>
      </c>
      <c r="BK296">
        <v>280071</v>
      </c>
      <c r="BL296">
        <v>21441.1</v>
      </c>
      <c r="BM296" t="s">
        <v>166</v>
      </c>
      <c r="BN296">
        <v>394.3</v>
      </c>
      <c r="BO296">
        <v>102.9</v>
      </c>
      <c r="BP296">
        <v>535087.30000000005</v>
      </c>
      <c r="BQ296">
        <v>535087.30000000005</v>
      </c>
      <c r="BR296">
        <v>145.6</v>
      </c>
    </row>
    <row r="297" spans="1:70" x14ac:dyDescent="0.25">
      <c r="A297" t="s">
        <v>1194</v>
      </c>
      <c r="B297" t="s">
        <v>1084</v>
      </c>
      <c r="C297" s="87">
        <v>43683.926168981481</v>
      </c>
      <c r="D297">
        <v>10</v>
      </c>
      <c r="E297">
        <v>0</v>
      </c>
      <c r="F297">
        <v>384</v>
      </c>
      <c r="G297">
        <v>4</v>
      </c>
      <c r="H297">
        <v>27</v>
      </c>
      <c r="I297">
        <v>17</v>
      </c>
      <c r="J297">
        <v>2</v>
      </c>
      <c r="K297">
        <v>2</v>
      </c>
      <c r="L297">
        <v>2</v>
      </c>
      <c r="M297">
        <v>0</v>
      </c>
      <c r="N297">
        <v>0</v>
      </c>
      <c r="O297">
        <v>384</v>
      </c>
      <c r="P297">
        <v>13</v>
      </c>
      <c r="Q297">
        <v>13</v>
      </c>
      <c r="R297">
        <v>253</v>
      </c>
      <c r="S297">
        <v>38.4</v>
      </c>
      <c r="T297">
        <v>0.4</v>
      </c>
      <c r="U297">
        <v>2.7</v>
      </c>
      <c r="V297">
        <v>1.7</v>
      </c>
      <c r="W297">
        <v>0.2</v>
      </c>
      <c r="X297">
        <v>0.2</v>
      </c>
      <c r="Y297">
        <v>0.2</v>
      </c>
      <c r="Z297">
        <v>0</v>
      </c>
      <c r="AA297">
        <v>0</v>
      </c>
      <c r="AB297">
        <v>38.4</v>
      </c>
      <c r="AC297">
        <v>1.3</v>
      </c>
      <c r="AD297">
        <v>1.3</v>
      </c>
      <c r="AE297">
        <v>25.3</v>
      </c>
      <c r="AF297">
        <v>5912.7</v>
      </c>
      <c r="AG297">
        <v>93882.9</v>
      </c>
      <c r="AH297">
        <v>16747.400000000001</v>
      </c>
      <c r="AI297">
        <v>15663.1</v>
      </c>
      <c r="AJ297">
        <v>33174.400000000001</v>
      </c>
      <c r="AK297">
        <v>123446.8</v>
      </c>
      <c r="AL297">
        <v>308653.40000000002</v>
      </c>
      <c r="AM297" t="s">
        <v>166</v>
      </c>
      <c r="AN297" t="s">
        <v>166</v>
      </c>
      <c r="AO297">
        <v>5912.7</v>
      </c>
      <c r="AP297">
        <v>285892.59999999998</v>
      </c>
      <c r="AQ297">
        <v>285892.59999999998</v>
      </c>
      <c r="AR297">
        <v>5886</v>
      </c>
      <c r="AS297">
        <v>11558.6</v>
      </c>
      <c r="AT297">
        <v>550598.9</v>
      </c>
      <c r="AU297">
        <v>31834.5</v>
      </c>
      <c r="AV297">
        <v>50686</v>
      </c>
      <c r="AW297">
        <v>251877.3</v>
      </c>
      <c r="AX297">
        <v>688572.8</v>
      </c>
      <c r="AY297">
        <v>356391.6</v>
      </c>
      <c r="AZ297" t="s">
        <v>166</v>
      </c>
      <c r="BA297" t="s">
        <v>166</v>
      </c>
      <c r="BB297">
        <v>11558.6</v>
      </c>
      <c r="BC297">
        <v>272291.90000000002</v>
      </c>
      <c r="BD297">
        <v>272291.90000000002</v>
      </c>
      <c r="BE297">
        <v>10399.799999999999</v>
      </c>
      <c r="BF297">
        <v>85.2</v>
      </c>
      <c r="BG297">
        <v>1513.3</v>
      </c>
      <c r="BH297">
        <v>403.7</v>
      </c>
      <c r="BI297">
        <v>144.1</v>
      </c>
      <c r="BJ297">
        <v>79.400000000000006</v>
      </c>
      <c r="BK297">
        <v>877</v>
      </c>
      <c r="BL297">
        <v>1047257.9</v>
      </c>
      <c r="BM297" t="s">
        <v>166</v>
      </c>
      <c r="BN297" t="s">
        <v>166</v>
      </c>
      <c r="BO297">
        <v>85.2</v>
      </c>
      <c r="BP297">
        <v>657411.19999999995</v>
      </c>
      <c r="BQ297">
        <v>657411.19999999995</v>
      </c>
      <c r="BR297">
        <v>154.6</v>
      </c>
    </row>
    <row r="298" spans="1:70" x14ac:dyDescent="0.25">
      <c r="A298" t="s">
        <v>1195</v>
      </c>
      <c r="B298" t="s">
        <v>1084</v>
      </c>
      <c r="C298" s="87">
        <v>43683.927175925928</v>
      </c>
      <c r="D298">
        <v>10</v>
      </c>
      <c r="E298">
        <v>0</v>
      </c>
      <c r="F298">
        <v>443</v>
      </c>
      <c r="G298">
        <v>3</v>
      </c>
      <c r="H298">
        <v>30</v>
      </c>
      <c r="I298">
        <v>21</v>
      </c>
      <c r="J298">
        <v>4</v>
      </c>
      <c r="K298">
        <v>4</v>
      </c>
      <c r="L298">
        <v>4</v>
      </c>
      <c r="M298">
        <v>0</v>
      </c>
      <c r="N298">
        <v>0</v>
      </c>
      <c r="O298">
        <v>443</v>
      </c>
      <c r="P298">
        <v>25</v>
      </c>
      <c r="Q298">
        <v>25</v>
      </c>
      <c r="R298">
        <v>294</v>
      </c>
      <c r="S298">
        <v>44.3</v>
      </c>
      <c r="T298">
        <v>0.3</v>
      </c>
      <c r="U298">
        <v>3</v>
      </c>
      <c r="V298">
        <v>2.1</v>
      </c>
      <c r="W298">
        <v>0.4</v>
      </c>
      <c r="X298">
        <v>0.4</v>
      </c>
      <c r="Y298">
        <v>0.4</v>
      </c>
      <c r="Z298">
        <v>0</v>
      </c>
      <c r="AA298">
        <v>0</v>
      </c>
      <c r="AB298">
        <v>44.3</v>
      </c>
      <c r="AC298">
        <v>2.5</v>
      </c>
      <c r="AD298">
        <v>2.5</v>
      </c>
      <c r="AE298">
        <v>29.4</v>
      </c>
      <c r="AF298">
        <v>6233.8</v>
      </c>
      <c r="AG298">
        <v>118931.4</v>
      </c>
      <c r="AH298">
        <v>14994.6</v>
      </c>
      <c r="AI298">
        <v>16006.5</v>
      </c>
      <c r="AJ298">
        <v>50229.4</v>
      </c>
      <c r="AK298">
        <v>125881.5</v>
      </c>
      <c r="AL298">
        <v>303126.40000000002</v>
      </c>
      <c r="AM298" t="s">
        <v>166</v>
      </c>
      <c r="AN298" t="s">
        <v>166</v>
      </c>
      <c r="AO298">
        <v>6233.8</v>
      </c>
      <c r="AP298">
        <v>275156.7</v>
      </c>
      <c r="AQ298">
        <v>275156.7</v>
      </c>
      <c r="AR298">
        <v>6310.8</v>
      </c>
      <c r="AS298">
        <v>13277.2</v>
      </c>
      <c r="AT298">
        <v>730614</v>
      </c>
      <c r="AU298">
        <v>32593.9</v>
      </c>
      <c r="AV298">
        <v>45835</v>
      </c>
      <c r="AW298">
        <v>149050.4</v>
      </c>
      <c r="AX298">
        <v>628243.80000000005</v>
      </c>
      <c r="AY298">
        <v>551841.6</v>
      </c>
      <c r="AZ298" t="s">
        <v>166</v>
      </c>
      <c r="BA298" t="s">
        <v>166</v>
      </c>
      <c r="BB298">
        <v>13277.2</v>
      </c>
      <c r="BC298">
        <v>197956</v>
      </c>
      <c r="BD298">
        <v>197956</v>
      </c>
      <c r="BE298">
        <v>12554</v>
      </c>
      <c r="BF298">
        <v>88.9</v>
      </c>
      <c r="BG298">
        <v>389058.2</v>
      </c>
      <c r="BH298">
        <v>356.9</v>
      </c>
      <c r="BI298">
        <v>206.3</v>
      </c>
      <c r="BJ298">
        <v>453.1</v>
      </c>
      <c r="BK298">
        <v>200802.5</v>
      </c>
      <c r="BL298">
        <v>8809.6</v>
      </c>
      <c r="BM298" t="s">
        <v>166</v>
      </c>
      <c r="BN298" t="s">
        <v>166</v>
      </c>
      <c r="BO298">
        <v>88.9</v>
      </c>
      <c r="BP298">
        <v>661755.19999999995</v>
      </c>
      <c r="BQ298">
        <v>661755.19999999995</v>
      </c>
      <c r="BR298">
        <v>138.6</v>
      </c>
    </row>
    <row r="299" spans="1:70" x14ac:dyDescent="0.25">
      <c r="A299" t="s">
        <v>1196</v>
      </c>
      <c r="B299" t="s">
        <v>1084</v>
      </c>
      <c r="C299" s="87">
        <v>43683.928171296298</v>
      </c>
      <c r="D299">
        <v>10</v>
      </c>
      <c r="E299">
        <v>0</v>
      </c>
      <c r="F299">
        <v>528</v>
      </c>
      <c r="G299">
        <v>4</v>
      </c>
      <c r="H299">
        <v>34</v>
      </c>
      <c r="I299">
        <v>28</v>
      </c>
      <c r="J299">
        <v>9</v>
      </c>
      <c r="K299">
        <v>3</v>
      </c>
      <c r="L299">
        <v>3</v>
      </c>
      <c r="M299">
        <v>1</v>
      </c>
      <c r="N299">
        <v>1</v>
      </c>
      <c r="O299">
        <v>527</v>
      </c>
      <c r="P299">
        <v>18</v>
      </c>
      <c r="Q299">
        <v>18</v>
      </c>
      <c r="R299">
        <v>365</v>
      </c>
      <c r="S299">
        <v>52.8</v>
      </c>
      <c r="T299">
        <v>0.4</v>
      </c>
      <c r="U299">
        <v>3.4</v>
      </c>
      <c r="V299">
        <v>2.8</v>
      </c>
      <c r="W299">
        <v>0.9</v>
      </c>
      <c r="X299">
        <v>0.3</v>
      </c>
      <c r="Y299">
        <v>0.3</v>
      </c>
      <c r="Z299">
        <v>0.1</v>
      </c>
      <c r="AA299">
        <v>0.1</v>
      </c>
      <c r="AB299">
        <v>52.7</v>
      </c>
      <c r="AC299">
        <v>1.8</v>
      </c>
      <c r="AD299">
        <v>1.8</v>
      </c>
      <c r="AE299">
        <v>36.5</v>
      </c>
      <c r="AF299">
        <v>6430.5</v>
      </c>
      <c r="AG299">
        <v>110638.8</v>
      </c>
      <c r="AH299">
        <v>23207</v>
      </c>
      <c r="AI299">
        <v>16511.3</v>
      </c>
      <c r="AJ299">
        <v>40487.300000000003</v>
      </c>
      <c r="AK299">
        <v>189593.1</v>
      </c>
      <c r="AL299">
        <v>200285.7</v>
      </c>
      <c r="AM299">
        <v>647153.4</v>
      </c>
      <c r="AN299">
        <v>1195286.8</v>
      </c>
      <c r="AO299">
        <v>6430.1</v>
      </c>
      <c r="AP299">
        <v>256317.6</v>
      </c>
      <c r="AQ299">
        <v>256317.6</v>
      </c>
      <c r="AR299">
        <v>6765.1</v>
      </c>
      <c r="AS299">
        <v>15802.2</v>
      </c>
      <c r="AT299">
        <v>293565.3</v>
      </c>
      <c r="AU299">
        <v>40983.1</v>
      </c>
      <c r="AV299">
        <v>36852.6</v>
      </c>
      <c r="AW299">
        <v>148973.29999999999</v>
      </c>
      <c r="AX299">
        <v>791468.7</v>
      </c>
      <c r="AY299">
        <v>907056</v>
      </c>
      <c r="AZ299">
        <v>2107598</v>
      </c>
      <c r="BA299">
        <v>5092736</v>
      </c>
      <c r="BB299">
        <v>15732</v>
      </c>
      <c r="BC299">
        <v>157225.60000000001</v>
      </c>
      <c r="BD299">
        <v>157225.60000000001</v>
      </c>
      <c r="BE299">
        <v>16485.900000000001</v>
      </c>
      <c r="BF299">
        <v>78.3</v>
      </c>
      <c r="BG299">
        <v>1349.4</v>
      </c>
      <c r="BH299">
        <v>382</v>
      </c>
      <c r="BI299">
        <v>92.9</v>
      </c>
      <c r="BJ299">
        <v>308.5</v>
      </c>
      <c r="BK299">
        <v>688.4</v>
      </c>
      <c r="BL299">
        <v>688.4</v>
      </c>
      <c r="BM299">
        <v>2613.6</v>
      </c>
      <c r="BN299">
        <v>460.9</v>
      </c>
      <c r="BO299">
        <v>78.099999999999994</v>
      </c>
      <c r="BP299">
        <v>653828.4</v>
      </c>
      <c r="BQ299">
        <v>653828.4</v>
      </c>
      <c r="BR299">
        <v>130.6</v>
      </c>
    </row>
    <row r="300" spans="1:70" x14ac:dyDescent="0.25">
      <c r="A300" t="s">
        <v>1197</v>
      </c>
      <c r="B300" t="s">
        <v>1097</v>
      </c>
      <c r="C300" s="87">
        <v>43683.929201388892</v>
      </c>
      <c r="D300">
        <v>10</v>
      </c>
      <c r="E300">
        <v>0</v>
      </c>
      <c r="F300">
        <v>566</v>
      </c>
      <c r="G300">
        <v>19</v>
      </c>
      <c r="H300">
        <v>31</v>
      </c>
      <c r="I300">
        <v>34</v>
      </c>
      <c r="J300">
        <v>9</v>
      </c>
      <c r="K300">
        <v>4</v>
      </c>
      <c r="L300">
        <v>7</v>
      </c>
      <c r="M300">
        <v>1</v>
      </c>
      <c r="N300">
        <v>0</v>
      </c>
      <c r="O300">
        <v>566</v>
      </c>
      <c r="P300">
        <v>21</v>
      </c>
      <c r="Q300">
        <v>21</v>
      </c>
      <c r="R300">
        <v>378</v>
      </c>
      <c r="S300">
        <v>56.6</v>
      </c>
      <c r="T300">
        <v>1.9</v>
      </c>
      <c r="U300">
        <v>3.1</v>
      </c>
      <c r="V300">
        <v>3.4</v>
      </c>
      <c r="W300">
        <v>0.9</v>
      </c>
      <c r="X300">
        <v>0.4</v>
      </c>
      <c r="Y300">
        <v>0.7</v>
      </c>
      <c r="Z300">
        <v>0.1</v>
      </c>
      <c r="AA300">
        <v>0</v>
      </c>
      <c r="AB300">
        <v>56.6</v>
      </c>
      <c r="AC300">
        <v>2.1</v>
      </c>
      <c r="AD300">
        <v>2.1</v>
      </c>
      <c r="AE300">
        <v>37.799999999999997</v>
      </c>
      <c r="AF300">
        <v>6578.5</v>
      </c>
      <c r="AG300">
        <v>94819.1</v>
      </c>
      <c r="AH300">
        <v>16495.8</v>
      </c>
      <c r="AI300">
        <v>18322.7</v>
      </c>
      <c r="AJ300">
        <v>35191.1</v>
      </c>
      <c r="AK300">
        <v>182901.3</v>
      </c>
      <c r="AL300">
        <v>209536.8</v>
      </c>
      <c r="AM300">
        <v>644377.1</v>
      </c>
      <c r="AN300" t="s">
        <v>166</v>
      </c>
      <c r="AO300">
        <v>6578.5</v>
      </c>
      <c r="AP300">
        <v>301867.5</v>
      </c>
      <c r="AQ300">
        <v>301867.5</v>
      </c>
      <c r="AR300">
        <v>6987.5</v>
      </c>
      <c r="AS300">
        <v>17684.599999999999</v>
      </c>
      <c r="AT300">
        <v>253296.4</v>
      </c>
      <c r="AU300">
        <v>33962.1</v>
      </c>
      <c r="AV300">
        <v>49058.8</v>
      </c>
      <c r="AW300">
        <v>170428.4</v>
      </c>
      <c r="AX300">
        <v>646215.1</v>
      </c>
      <c r="AY300">
        <v>510279.7</v>
      </c>
      <c r="AZ300">
        <v>2929996.8</v>
      </c>
      <c r="BA300" t="s">
        <v>166</v>
      </c>
      <c r="BB300">
        <v>17684.599999999999</v>
      </c>
      <c r="BC300">
        <v>162761.5</v>
      </c>
      <c r="BD300">
        <v>162761.5</v>
      </c>
      <c r="BE300">
        <v>15273.2</v>
      </c>
      <c r="BF300">
        <v>82.4</v>
      </c>
      <c r="BG300">
        <v>2338.5</v>
      </c>
      <c r="BH300">
        <v>349.2</v>
      </c>
      <c r="BI300">
        <v>3.9</v>
      </c>
      <c r="BJ300">
        <v>239.1</v>
      </c>
      <c r="BK300">
        <v>966.9</v>
      </c>
      <c r="BL300">
        <v>1616.4</v>
      </c>
      <c r="BM300">
        <v>31224.400000000001</v>
      </c>
      <c r="BN300" t="s">
        <v>166</v>
      </c>
      <c r="BO300">
        <v>82.4</v>
      </c>
      <c r="BP300">
        <v>599937.30000000005</v>
      </c>
      <c r="BQ300">
        <v>599937.30000000005</v>
      </c>
      <c r="BR300">
        <v>145</v>
      </c>
    </row>
    <row r="301" spans="1:70" x14ac:dyDescent="0.25">
      <c r="A301" t="s">
        <v>1198</v>
      </c>
      <c r="B301" t="s">
        <v>1097</v>
      </c>
      <c r="C301" s="87">
        <v>43683.930196759262</v>
      </c>
      <c r="D301">
        <v>10</v>
      </c>
      <c r="E301">
        <v>0.34</v>
      </c>
      <c r="F301">
        <v>585</v>
      </c>
      <c r="G301">
        <v>13</v>
      </c>
      <c r="H301">
        <v>39</v>
      </c>
      <c r="I301">
        <v>32</v>
      </c>
      <c r="J301">
        <v>18</v>
      </c>
      <c r="K301">
        <v>1</v>
      </c>
      <c r="L301">
        <v>2</v>
      </c>
      <c r="M301">
        <v>0</v>
      </c>
      <c r="N301">
        <v>0</v>
      </c>
      <c r="O301">
        <v>585</v>
      </c>
      <c r="P301">
        <v>24</v>
      </c>
      <c r="Q301">
        <v>24</v>
      </c>
      <c r="R301">
        <v>413</v>
      </c>
      <c r="S301">
        <v>58.5</v>
      </c>
      <c r="T301">
        <v>1.3</v>
      </c>
      <c r="U301">
        <v>3.9</v>
      </c>
      <c r="V301">
        <v>3.2</v>
      </c>
      <c r="W301">
        <v>1.8</v>
      </c>
      <c r="X301">
        <v>0.1</v>
      </c>
      <c r="Y301">
        <v>0.2</v>
      </c>
      <c r="Z301">
        <v>0</v>
      </c>
      <c r="AA301">
        <v>0</v>
      </c>
      <c r="AB301">
        <v>58.5</v>
      </c>
      <c r="AC301">
        <v>2.4</v>
      </c>
      <c r="AD301">
        <v>2.4</v>
      </c>
      <c r="AE301">
        <v>41.3</v>
      </c>
      <c r="AF301">
        <v>7607.1</v>
      </c>
      <c r="AG301">
        <v>89168</v>
      </c>
      <c r="AH301">
        <v>21481</v>
      </c>
      <c r="AI301">
        <v>17747.099999999999</v>
      </c>
      <c r="AJ301">
        <v>39352.199999999997</v>
      </c>
      <c r="AK301">
        <v>109872.7</v>
      </c>
      <c r="AL301">
        <v>230101.3</v>
      </c>
      <c r="AM301" t="s">
        <v>166</v>
      </c>
      <c r="AN301" t="s">
        <v>166</v>
      </c>
      <c r="AO301">
        <v>7607.1</v>
      </c>
      <c r="AP301">
        <v>322707.8</v>
      </c>
      <c r="AQ301">
        <v>322707.8</v>
      </c>
      <c r="AR301">
        <v>8106</v>
      </c>
      <c r="AS301">
        <v>14838.4</v>
      </c>
      <c r="AT301">
        <v>320523</v>
      </c>
      <c r="AU301">
        <v>33374.400000000001</v>
      </c>
      <c r="AV301">
        <v>35950.800000000003</v>
      </c>
      <c r="AW301">
        <v>190258.8</v>
      </c>
      <c r="AX301">
        <v>369698.2</v>
      </c>
      <c r="AY301">
        <v>817155.1</v>
      </c>
      <c r="AZ301" t="s">
        <v>166</v>
      </c>
      <c r="BA301" t="s">
        <v>166</v>
      </c>
      <c r="BB301">
        <v>14838.4</v>
      </c>
      <c r="BC301">
        <v>173695.5</v>
      </c>
      <c r="BD301">
        <v>173695.5</v>
      </c>
      <c r="BE301">
        <v>14049.6</v>
      </c>
      <c r="BF301">
        <v>114.3</v>
      </c>
      <c r="BG301">
        <v>2883</v>
      </c>
      <c r="BH301">
        <v>410</v>
      </c>
      <c r="BI301">
        <v>146.4</v>
      </c>
      <c r="BJ301">
        <v>583.5</v>
      </c>
      <c r="BK301">
        <v>2883</v>
      </c>
      <c r="BL301">
        <v>1330.9</v>
      </c>
      <c r="BM301" t="s">
        <v>166</v>
      </c>
      <c r="BN301" t="s">
        <v>166</v>
      </c>
      <c r="BO301">
        <v>114.3</v>
      </c>
      <c r="BP301">
        <v>543773.1</v>
      </c>
      <c r="BQ301">
        <v>543773.1</v>
      </c>
      <c r="BR301">
        <v>174.2</v>
      </c>
    </row>
    <row r="302" spans="1:70" x14ac:dyDescent="0.25">
      <c r="A302" t="s">
        <v>1199</v>
      </c>
      <c r="B302" t="s">
        <v>1097</v>
      </c>
      <c r="C302" s="87">
        <v>43683.931192129632</v>
      </c>
      <c r="D302">
        <v>10</v>
      </c>
      <c r="E302">
        <v>0.23</v>
      </c>
      <c r="F302">
        <v>879</v>
      </c>
      <c r="G302">
        <v>12</v>
      </c>
      <c r="H302">
        <v>50</v>
      </c>
      <c r="I302">
        <v>44</v>
      </c>
      <c r="J302">
        <v>7</v>
      </c>
      <c r="K302">
        <v>4</v>
      </c>
      <c r="L302">
        <v>5</v>
      </c>
      <c r="M302">
        <v>2</v>
      </c>
      <c r="N302">
        <v>1</v>
      </c>
      <c r="O302">
        <v>878</v>
      </c>
      <c r="P302">
        <v>21</v>
      </c>
      <c r="Q302">
        <v>21</v>
      </c>
      <c r="R302">
        <v>626</v>
      </c>
      <c r="S302">
        <v>87.63</v>
      </c>
      <c r="T302">
        <v>1.2</v>
      </c>
      <c r="U302">
        <v>4.9800000000000004</v>
      </c>
      <c r="V302">
        <v>4.3899999999999997</v>
      </c>
      <c r="W302">
        <v>0.7</v>
      </c>
      <c r="X302">
        <v>0.4</v>
      </c>
      <c r="Y302">
        <v>0.5</v>
      </c>
      <c r="Z302">
        <v>0.2</v>
      </c>
      <c r="AA302">
        <v>0.1</v>
      </c>
      <c r="AB302">
        <v>87.53</v>
      </c>
      <c r="AC302">
        <v>2.09</v>
      </c>
      <c r="AD302">
        <v>2.09</v>
      </c>
      <c r="AE302">
        <v>62.41</v>
      </c>
      <c r="AF302">
        <v>7604.8</v>
      </c>
      <c r="AG302">
        <v>95899.8</v>
      </c>
      <c r="AH302">
        <v>25756.9</v>
      </c>
      <c r="AI302">
        <v>16866.3</v>
      </c>
      <c r="AJ302">
        <v>28029.1</v>
      </c>
      <c r="AK302">
        <v>153251.79999999999</v>
      </c>
      <c r="AL302">
        <v>225366.3</v>
      </c>
      <c r="AM302">
        <v>537479.4</v>
      </c>
      <c r="AN302">
        <v>1183506.8999999999</v>
      </c>
      <c r="AO302">
        <v>7601.6</v>
      </c>
      <c r="AP302">
        <v>256789.4</v>
      </c>
      <c r="AQ302">
        <v>256789.4</v>
      </c>
      <c r="AR302">
        <v>8074.5</v>
      </c>
      <c r="AS302">
        <v>12832.1</v>
      </c>
      <c r="AT302">
        <v>304499.3</v>
      </c>
      <c r="AU302">
        <v>45368.5</v>
      </c>
      <c r="AV302">
        <v>40601.300000000003</v>
      </c>
      <c r="AW302">
        <v>195845.2</v>
      </c>
      <c r="AX302">
        <v>630083.5</v>
      </c>
      <c r="AY302">
        <v>863605.7</v>
      </c>
      <c r="AZ302">
        <v>3148386.5</v>
      </c>
      <c r="BA302">
        <v>4855501.5</v>
      </c>
      <c r="BB302">
        <v>12821.9</v>
      </c>
      <c r="BC302">
        <v>139740.5</v>
      </c>
      <c r="BD302">
        <v>139740.5</v>
      </c>
      <c r="BE302">
        <v>13373.5</v>
      </c>
      <c r="BF302">
        <v>88.4</v>
      </c>
      <c r="BG302">
        <v>2259.9</v>
      </c>
      <c r="BH302">
        <v>434.5</v>
      </c>
      <c r="BI302">
        <v>120.7</v>
      </c>
      <c r="BJ302">
        <v>118.5</v>
      </c>
      <c r="BK302">
        <v>2484.6</v>
      </c>
      <c r="BL302">
        <v>1027.3</v>
      </c>
      <c r="BM302">
        <v>1562.9</v>
      </c>
      <c r="BN302">
        <v>496.4</v>
      </c>
      <c r="BO302">
        <v>88.2</v>
      </c>
      <c r="BP302">
        <v>551836.80000000005</v>
      </c>
      <c r="BQ302">
        <v>551836.80000000005</v>
      </c>
      <c r="BR302">
        <v>131.6</v>
      </c>
    </row>
    <row r="303" spans="1:70" x14ac:dyDescent="0.25">
      <c r="A303" t="s">
        <v>1200</v>
      </c>
      <c r="B303" t="s">
        <v>1097</v>
      </c>
      <c r="C303" s="87">
        <v>43683.932199074072</v>
      </c>
      <c r="D303">
        <v>10</v>
      </c>
      <c r="E303">
        <v>0.15</v>
      </c>
      <c r="F303">
        <v>669</v>
      </c>
      <c r="G303">
        <v>9</v>
      </c>
      <c r="H303">
        <v>48</v>
      </c>
      <c r="I303">
        <v>49</v>
      </c>
      <c r="J303">
        <v>7</v>
      </c>
      <c r="K303">
        <v>4</v>
      </c>
      <c r="L303">
        <v>3</v>
      </c>
      <c r="M303">
        <v>0</v>
      </c>
      <c r="N303">
        <v>0</v>
      </c>
      <c r="O303">
        <v>669</v>
      </c>
      <c r="P303">
        <v>16</v>
      </c>
      <c r="Q303">
        <v>16</v>
      </c>
      <c r="R303">
        <v>471</v>
      </c>
      <c r="S303">
        <v>66.900000000000006</v>
      </c>
      <c r="T303">
        <v>0.9</v>
      </c>
      <c r="U303">
        <v>4.8</v>
      </c>
      <c r="V303">
        <v>4.9000000000000004</v>
      </c>
      <c r="W303">
        <v>0.7</v>
      </c>
      <c r="X303">
        <v>0.4</v>
      </c>
      <c r="Y303">
        <v>0.3</v>
      </c>
      <c r="Z303">
        <v>0</v>
      </c>
      <c r="AA303">
        <v>0</v>
      </c>
      <c r="AB303">
        <v>66.900000000000006</v>
      </c>
      <c r="AC303">
        <v>1.6</v>
      </c>
      <c r="AD303">
        <v>1.6</v>
      </c>
      <c r="AE303">
        <v>47.1</v>
      </c>
      <c r="AF303">
        <v>6292.9</v>
      </c>
      <c r="AG303">
        <v>94940.1</v>
      </c>
      <c r="AH303">
        <v>20381.900000000001</v>
      </c>
      <c r="AI303">
        <v>16937.400000000001</v>
      </c>
      <c r="AJ303">
        <v>43042.9</v>
      </c>
      <c r="AK303">
        <v>148895.9</v>
      </c>
      <c r="AL303">
        <v>235535.2</v>
      </c>
      <c r="AM303" t="s">
        <v>166</v>
      </c>
      <c r="AN303" t="s">
        <v>166</v>
      </c>
      <c r="AO303">
        <v>6292.9</v>
      </c>
      <c r="AP303">
        <v>242714.7</v>
      </c>
      <c r="AQ303">
        <v>242714.7</v>
      </c>
      <c r="AR303">
        <v>7028.8</v>
      </c>
      <c r="AS303">
        <v>13905.9</v>
      </c>
      <c r="AT303">
        <v>294161</v>
      </c>
      <c r="AU303">
        <v>34760.300000000003</v>
      </c>
      <c r="AV303">
        <v>37038.800000000003</v>
      </c>
      <c r="AW303">
        <v>190119.8</v>
      </c>
      <c r="AX303">
        <v>581335.30000000005</v>
      </c>
      <c r="AY303">
        <v>799464.6</v>
      </c>
      <c r="AZ303" t="s">
        <v>166</v>
      </c>
      <c r="BA303" t="s">
        <v>166</v>
      </c>
      <c r="BB303">
        <v>13905.9</v>
      </c>
      <c r="BC303">
        <v>136460</v>
      </c>
      <c r="BD303">
        <v>136460</v>
      </c>
      <c r="BE303">
        <v>12928.1</v>
      </c>
      <c r="BF303">
        <v>90.1</v>
      </c>
      <c r="BG303">
        <v>532.79999999999995</v>
      </c>
      <c r="BH303">
        <v>358.4</v>
      </c>
      <c r="BI303">
        <v>122.3</v>
      </c>
      <c r="BJ303">
        <v>50.3</v>
      </c>
      <c r="BK303">
        <v>4696.3</v>
      </c>
      <c r="BL303">
        <v>2084.1999999999998</v>
      </c>
      <c r="BM303" t="s">
        <v>166</v>
      </c>
      <c r="BN303" t="s">
        <v>166</v>
      </c>
      <c r="BO303">
        <v>90.1</v>
      </c>
      <c r="BP303">
        <v>511028.8</v>
      </c>
      <c r="BQ303">
        <v>511028.8</v>
      </c>
      <c r="BR303">
        <v>150.30000000000001</v>
      </c>
    </row>
    <row r="304" spans="1:70" x14ac:dyDescent="0.25">
      <c r="A304" t="s">
        <v>1201</v>
      </c>
      <c r="B304" t="s">
        <v>1097</v>
      </c>
      <c r="C304" s="87">
        <v>43683.933206018519</v>
      </c>
      <c r="D304">
        <v>10</v>
      </c>
      <c r="E304">
        <v>0</v>
      </c>
      <c r="F304">
        <v>553</v>
      </c>
      <c r="G304">
        <v>9</v>
      </c>
      <c r="H304">
        <v>32</v>
      </c>
      <c r="I304">
        <v>31</v>
      </c>
      <c r="J304">
        <v>9</v>
      </c>
      <c r="K304">
        <v>4</v>
      </c>
      <c r="L304">
        <v>5</v>
      </c>
      <c r="M304">
        <v>1</v>
      </c>
      <c r="N304">
        <v>1</v>
      </c>
      <c r="O304">
        <v>552</v>
      </c>
      <c r="P304">
        <v>21</v>
      </c>
      <c r="Q304">
        <v>21</v>
      </c>
      <c r="R304">
        <v>387</v>
      </c>
      <c r="S304">
        <v>55.3</v>
      </c>
      <c r="T304">
        <v>0.9</v>
      </c>
      <c r="U304">
        <v>3.2</v>
      </c>
      <c r="V304">
        <v>3.1</v>
      </c>
      <c r="W304">
        <v>0.9</v>
      </c>
      <c r="X304">
        <v>0.4</v>
      </c>
      <c r="Y304">
        <v>0.5</v>
      </c>
      <c r="Z304">
        <v>0.1</v>
      </c>
      <c r="AA304">
        <v>0.1</v>
      </c>
      <c r="AB304">
        <v>55.2</v>
      </c>
      <c r="AC304">
        <v>2.1</v>
      </c>
      <c r="AD304">
        <v>2.1</v>
      </c>
      <c r="AE304">
        <v>38.700000000000003</v>
      </c>
      <c r="AF304">
        <v>6168.1</v>
      </c>
      <c r="AG304">
        <v>126605.2</v>
      </c>
      <c r="AH304">
        <v>19020.400000000001</v>
      </c>
      <c r="AI304">
        <v>16193.5</v>
      </c>
      <c r="AJ304">
        <v>46833.8</v>
      </c>
      <c r="AK304">
        <v>138336</v>
      </c>
      <c r="AL304">
        <v>220233.1</v>
      </c>
      <c r="AM304">
        <v>506739.9</v>
      </c>
      <c r="AN304">
        <v>1172148.5</v>
      </c>
      <c r="AO304">
        <v>6154.6</v>
      </c>
      <c r="AP304">
        <v>285897.5</v>
      </c>
      <c r="AQ304">
        <v>285897.5</v>
      </c>
      <c r="AR304">
        <v>6141.1</v>
      </c>
      <c r="AS304">
        <v>14082.9</v>
      </c>
      <c r="AT304">
        <v>291480.90000000002</v>
      </c>
      <c r="AU304">
        <v>34395.800000000003</v>
      </c>
      <c r="AV304">
        <v>40341.699999999997</v>
      </c>
      <c r="AW304">
        <v>139208.29999999999</v>
      </c>
      <c r="AX304">
        <v>621101</v>
      </c>
      <c r="AY304">
        <v>579305.9</v>
      </c>
      <c r="AZ304">
        <v>1167662.1000000001</v>
      </c>
      <c r="BA304">
        <v>5334983</v>
      </c>
      <c r="BB304">
        <v>13903.5</v>
      </c>
      <c r="BC304">
        <v>227220.4</v>
      </c>
      <c r="BD304">
        <v>227220.4</v>
      </c>
      <c r="BE304">
        <v>12174.3</v>
      </c>
      <c r="BF304">
        <v>92.2</v>
      </c>
      <c r="BG304">
        <v>408.5</v>
      </c>
      <c r="BH304">
        <v>386</v>
      </c>
      <c r="BI304">
        <v>78.7</v>
      </c>
      <c r="BJ304">
        <v>313</v>
      </c>
      <c r="BK304">
        <v>962.7</v>
      </c>
      <c r="BL304">
        <v>3737.7</v>
      </c>
      <c r="BM304">
        <v>6534.7</v>
      </c>
      <c r="BN304">
        <v>426</v>
      </c>
      <c r="BO304">
        <v>92.1</v>
      </c>
      <c r="BP304">
        <v>797917.1</v>
      </c>
      <c r="BQ304">
        <v>797917.1</v>
      </c>
      <c r="BR304">
        <v>145.19999999999999</v>
      </c>
    </row>
    <row r="305" spans="1:70" x14ac:dyDescent="0.25">
      <c r="A305" t="s">
        <v>1202</v>
      </c>
      <c r="B305" t="s">
        <v>1097</v>
      </c>
      <c r="C305" s="87">
        <v>43683.934201388889</v>
      </c>
      <c r="D305">
        <v>10</v>
      </c>
      <c r="E305">
        <v>0</v>
      </c>
      <c r="F305">
        <v>583</v>
      </c>
      <c r="G305">
        <v>7</v>
      </c>
      <c r="H305">
        <v>41</v>
      </c>
      <c r="I305">
        <v>39</v>
      </c>
      <c r="J305">
        <v>3</v>
      </c>
      <c r="K305">
        <v>7</v>
      </c>
      <c r="L305">
        <v>2</v>
      </c>
      <c r="M305">
        <v>0</v>
      </c>
      <c r="N305">
        <v>1</v>
      </c>
      <c r="O305">
        <v>582</v>
      </c>
      <c r="P305">
        <v>13</v>
      </c>
      <c r="Q305">
        <v>13</v>
      </c>
      <c r="R305">
        <v>416</v>
      </c>
      <c r="S305">
        <v>58.3</v>
      </c>
      <c r="T305">
        <v>0.7</v>
      </c>
      <c r="U305">
        <v>4.0999999999999996</v>
      </c>
      <c r="V305">
        <v>3.9</v>
      </c>
      <c r="W305">
        <v>0.3</v>
      </c>
      <c r="X305">
        <v>0.7</v>
      </c>
      <c r="Y305">
        <v>0.2</v>
      </c>
      <c r="Z305">
        <v>0</v>
      </c>
      <c r="AA305">
        <v>0.1</v>
      </c>
      <c r="AB305">
        <v>58.2</v>
      </c>
      <c r="AC305">
        <v>1.3</v>
      </c>
      <c r="AD305">
        <v>1.3</v>
      </c>
      <c r="AE305">
        <v>41.6</v>
      </c>
      <c r="AF305">
        <v>5908.5</v>
      </c>
      <c r="AG305">
        <v>126601.4</v>
      </c>
      <c r="AH305">
        <v>18965.400000000001</v>
      </c>
      <c r="AI305">
        <v>16396.599999999999</v>
      </c>
      <c r="AJ305">
        <v>28001.9</v>
      </c>
      <c r="AK305">
        <v>128584.2</v>
      </c>
      <c r="AL305">
        <v>205736.2</v>
      </c>
      <c r="AM305" t="s">
        <v>166</v>
      </c>
      <c r="AN305">
        <v>1159748.3999999999</v>
      </c>
      <c r="AO305">
        <v>5908.4</v>
      </c>
      <c r="AP305">
        <v>212156</v>
      </c>
      <c r="AQ305">
        <v>212156</v>
      </c>
      <c r="AR305">
        <v>6371.3</v>
      </c>
      <c r="AS305">
        <v>11900.9</v>
      </c>
      <c r="AT305">
        <v>552824.1</v>
      </c>
      <c r="AU305">
        <v>34654.400000000001</v>
      </c>
      <c r="AV305">
        <v>38920.699999999997</v>
      </c>
      <c r="AW305">
        <v>192060.4</v>
      </c>
      <c r="AX305">
        <v>552824.1</v>
      </c>
      <c r="AY305">
        <v>884083.1</v>
      </c>
      <c r="AZ305" t="s">
        <v>166</v>
      </c>
      <c r="BA305">
        <v>4814095.5</v>
      </c>
      <c r="BB305">
        <v>11899.7</v>
      </c>
      <c r="BC305">
        <v>134804.1</v>
      </c>
      <c r="BD305">
        <v>134804.1</v>
      </c>
      <c r="BE305">
        <v>11719.6</v>
      </c>
      <c r="BF305">
        <v>98.3</v>
      </c>
      <c r="BG305">
        <v>1211.2</v>
      </c>
      <c r="BH305">
        <v>350.2</v>
      </c>
      <c r="BI305">
        <v>126.7</v>
      </c>
      <c r="BJ305">
        <v>116</v>
      </c>
      <c r="BK305">
        <v>1211.2</v>
      </c>
      <c r="BL305">
        <v>2314.4</v>
      </c>
      <c r="BM305" t="s">
        <v>166</v>
      </c>
      <c r="BN305">
        <v>365.9</v>
      </c>
      <c r="BO305">
        <v>98.1</v>
      </c>
      <c r="BP305">
        <v>620294.69999999995</v>
      </c>
      <c r="BQ305">
        <v>620294.69999999995</v>
      </c>
      <c r="BR305">
        <v>149.1</v>
      </c>
    </row>
    <row r="306" spans="1:70" x14ac:dyDescent="0.25">
      <c r="A306" t="s">
        <v>1203</v>
      </c>
      <c r="B306" t="s">
        <v>1097</v>
      </c>
      <c r="C306" s="87">
        <v>43683.935196759259</v>
      </c>
      <c r="D306">
        <v>10</v>
      </c>
      <c r="E306">
        <v>0</v>
      </c>
      <c r="F306">
        <v>455</v>
      </c>
      <c r="G306">
        <v>4</v>
      </c>
      <c r="H306">
        <v>28</v>
      </c>
      <c r="I306">
        <v>27</v>
      </c>
      <c r="J306">
        <v>4</v>
      </c>
      <c r="K306">
        <v>3</v>
      </c>
      <c r="L306">
        <v>2</v>
      </c>
      <c r="M306">
        <v>0</v>
      </c>
      <c r="N306">
        <v>0</v>
      </c>
      <c r="O306">
        <v>455</v>
      </c>
      <c r="P306">
        <v>19</v>
      </c>
      <c r="Q306">
        <v>19</v>
      </c>
      <c r="R306">
        <v>328</v>
      </c>
      <c r="S306">
        <v>45.5</v>
      </c>
      <c r="T306">
        <v>0.4</v>
      </c>
      <c r="U306">
        <v>2.8</v>
      </c>
      <c r="V306">
        <v>2.7</v>
      </c>
      <c r="W306">
        <v>0.4</v>
      </c>
      <c r="X306">
        <v>0.3</v>
      </c>
      <c r="Y306">
        <v>0.2</v>
      </c>
      <c r="Z306">
        <v>0</v>
      </c>
      <c r="AA306">
        <v>0</v>
      </c>
      <c r="AB306">
        <v>45.5</v>
      </c>
      <c r="AC306">
        <v>1.9</v>
      </c>
      <c r="AD306">
        <v>1.9</v>
      </c>
      <c r="AE306">
        <v>32.799999999999997</v>
      </c>
      <c r="AF306">
        <v>5954.3</v>
      </c>
      <c r="AG306">
        <v>79505.3</v>
      </c>
      <c r="AH306">
        <v>15733.2</v>
      </c>
      <c r="AI306">
        <v>15576.1</v>
      </c>
      <c r="AJ306">
        <v>34319.5</v>
      </c>
      <c r="AK306">
        <v>182686.1</v>
      </c>
      <c r="AL306">
        <v>190004.8</v>
      </c>
      <c r="AM306" t="s">
        <v>166</v>
      </c>
      <c r="AN306" t="s">
        <v>166</v>
      </c>
      <c r="AO306">
        <v>5954.3</v>
      </c>
      <c r="AP306">
        <v>265015.40000000002</v>
      </c>
      <c r="AQ306">
        <v>265015.40000000002</v>
      </c>
      <c r="AR306">
        <v>6152.9</v>
      </c>
      <c r="AS306">
        <v>11257.1</v>
      </c>
      <c r="AT306">
        <v>394356.3</v>
      </c>
      <c r="AU306">
        <v>38893.300000000003</v>
      </c>
      <c r="AV306">
        <v>41188</v>
      </c>
      <c r="AW306">
        <v>168435.1</v>
      </c>
      <c r="AX306">
        <v>385164.6</v>
      </c>
      <c r="AY306">
        <v>384584.5</v>
      </c>
      <c r="AZ306" t="s">
        <v>166</v>
      </c>
      <c r="BA306" t="s">
        <v>166</v>
      </c>
      <c r="BB306">
        <v>11257.1</v>
      </c>
      <c r="BC306">
        <v>159249.60000000001</v>
      </c>
      <c r="BD306">
        <v>159249.60000000001</v>
      </c>
      <c r="BE306">
        <v>10602.7</v>
      </c>
      <c r="BF306">
        <v>100.5</v>
      </c>
      <c r="BG306">
        <v>2568.6999999999998</v>
      </c>
      <c r="BH306">
        <v>428.7</v>
      </c>
      <c r="BI306">
        <v>153.19999999999999</v>
      </c>
      <c r="BJ306">
        <v>445.1</v>
      </c>
      <c r="BK306">
        <v>623.4</v>
      </c>
      <c r="BL306">
        <v>21683.7</v>
      </c>
      <c r="BM306" t="s">
        <v>166</v>
      </c>
      <c r="BN306" t="s">
        <v>166</v>
      </c>
      <c r="BO306">
        <v>100.5</v>
      </c>
      <c r="BP306">
        <v>667159.1</v>
      </c>
      <c r="BQ306">
        <v>667159.1</v>
      </c>
      <c r="BR306">
        <v>150.30000000000001</v>
      </c>
    </row>
    <row r="307" spans="1:70" x14ac:dyDescent="0.25">
      <c r="A307" t="s">
        <v>1204</v>
      </c>
      <c r="B307" t="s">
        <v>1097</v>
      </c>
      <c r="C307" s="87">
        <v>43683.936203703706</v>
      </c>
      <c r="D307">
        <v>10</v>
      </c>
      <c r="E307">
        <v>0</v>
      </c>
      <c r="F307">
        <v>614</v>
      </c>
      <c r="G307">
        <v>3</v>
      </c>
      <c r="H307">
        <v>37</v>
      </c>
      <c r="I307">
        <v>27</v>
      </c>
      <c r="J307">
        <v>6</v>
      </c>
      <c r="K307">
        <v>1</v>
      </c>
      <c r="L307">
        <v>2</v>
      </c>
      <c r="M307">
        <v>0</v>
      </c>
      <c r="N307">
        <v>0</v>
      </c>
      <c r="O307">
        <v>614</v>
      </c>
      <c r="P307">
        <v>12</v>
      </c>
      <c r="Q307">
        <v>12</v>
      </c>
      <c r="R307">
        <v>448</v>
      </c>
      <c r="S307">
        <v>61.4</v>
      </c>
      <c r="T307">
        <v>0.3</v>
      </c>
      <c r="U307">
        <v>3.7</v>
      </c>
      <c r="V307">
        <v>2.7</v>
      </c>
      <c r="W307">
        <v>0.6</v>
      </c>
      <c r="X307">
        <v>0.1</v>
      </c>
      <c r="Y307">
        <v>0.2</v>
      </c>
      <c r="Z307">
        <v>0</v>
      </c>
      <c r="AA307">
        <v>0</v>
      </c>
      <c r="AB307">
        <v>61.4</v>
      </c>
      <c r="AC307">
        <v>1.2</v>
      </c>
      <c r="AD307">
        <v>1.2</v>
      </c>
      <c r="AE307">
        <v>44.8</v>
      </c>
      <c r="AF307">
        <v>5946.1</v>
      </c>
      <c r="AG307">
        <v>87567.9</v>
      </c>
      <c r="AH307">
        <v>13838.9</v>
      </c>
      <c r="AI307">
        <v>17133.2</v>
      </c>
      <c r="AJ307">
        <v>44356.1</v>
      </c>
      <c r="AK307">
        <v>179344.7</v>
      </c>
      <c r="AL307">
        <v>201486.3</v>
      </c>
      <c r="AM307" t="s">
        <v>166</v>
      </c>
      <c r="AN307" t="s">
        <v>166</v>
      </c>
      <c r="AO307">
        <v>5946.1</v>
      </c>
      <c r="AP307">
        <v>242558.3</v>
      </c>
      <c r="AQ307">
        <v>242558.3</v>
      </c>
      <c r="AR307">
        <v>6189.8</v>
      </c>
      <c r="AS307">
        <v>11013.5</v>
      </c>
      <c r="AT307">
        <v>239967.8</v>
      </c>
      <c r="AU307">
        <v>24964.400000000001</v>
      </c>
      <c r="AV307">
        <v>36656.1</v>
      </c>
      <c r="AW307">
        <v>222978.8</v>
      </c>
      <c r="AX307">
        <v>521253.4</v>
      </c>
      <c r="AY307">
        <v>834777.9</v>
      </c>
      <c r="AZ307" t="s">
        <v>166</v>
      </c>
      <c r="BA307" t="s">
        <v>166</v>
      </c>
      <c r="BB307">
        <v>11013.5</v>
      </c>
      <c r="BC307">
        <v>147989.20000000001</v>
      </c>
      <c r="BD307">
        <v>147989.20000000001</v>
      </c>
      <c r="BE307">
        <v>11436.5</v>
      </c>
      <c r="BF307">
        <v>84.4</v>
      </c>
      <c r="BG307">
        <v>22972.799999999999</v>
      </c>
      <c r="BH307">
        <v>304.10000000000002</v>
      </c>
      <c r="BI307">
        <v>102.9</v>
      </c>
      <c r="BJ307">
        <v>373</v>
      </c>
      <c r="BK307">
        <v>1207</v>
      </c>
      <c r="BL307">
        <v>1927.7</v>
      </c>
      <c r="BM307" t="s">
        <v>166</v>
      </c>
      <c r="BN307" t="s">
        <v>166</v>
      </c>
      <c r="BO307">
        <v>84.4</v>
      </c>
      <c r="BP307">
        <v>644042.80000000005</v>
      </c>
      <c r="BQ307">
        <v>644042.80000000005</v>
      </c>
      <c r="BR307">
        <v>133.30000000000001</v>
      </c>
    </row>
    <row r="308" spans="1:70" x14ac:dyDescent="0.25">
      <c r="A308" t="s">
        <v>1205</v>
      </c>
      <c r="B308" t="s">
        <v>1097</v>
      </c>
      <c r="C308" s="87">
        <v>43683.937199074076</v>
      </c>
      <c r="D308">
        <v>10</v>
      </c>
      <c r="E308">
        <v>0</v>
      </c>
      <c r="F308">
        <v>539</v>
      </c>
      <c r="G308">
        <v>4</v>
      </c>
      <c r="H308">
        <v>38</v>
      </c>
      <c r="I308">
        <v>31</v>
      </c>
      <c r="J308">
        <v>6</v>
      </c>
      <c r="K308">
        <v>1</v>
      </c>
      <c r="L308">
        <v>2</v>
      </c>
      <c r="M308">
        <v>2</v>
      </c>
      <c r="N308">
        <v>1</v>
      </c>
      <c r="O308">
        <v>538</v>
      </c>
      <c r="P308">
        <v>18</v>
      </c>
      <c r="Q308">
        <v>18</v>
      </c>
      <c r="R308">
        <v>382</v>
      </c>
      <c r="S308">
        <v>53.9</v>
      </c>
      <c r="T308">
        <v>0.4</v>
      </c>
      <c r="U308">
        <v>3.8</v>
      </c>
      <c r="V308">
        <v>3.1</v>
      </c>
      <c r="W308">
        <v>0.6</v>
      </c>
      <c r="X308">
        <v>0.1</v>
      </c>
      <c r="Y308">
        <v>0.2</v>
      </c>
      <c r="Z308">
        <v>0.2</v>
      </c>
      <c r="AA308">
        <v>0.1</v>
      </c>
      <c r="AB308">
        <v>53.8</v>
      </c>
      <c r="AC308">
        <v>1.8</v>
      </c>
      <c r="AD308">
        <v>1.8</v>
      </c>
      <c r="AE308">
        <v>38.200000000000003</v>
      </c>
      <c r="AF308">
        <v>6149.5</v>
      </c>
      <c r="AG308">
        <v>104229.6</v>
      </c>
      <c r="AH308">
        <v>15092.5</v>
      </c>
      <c r="AI308">
        <v>15308.1</v>
      </c>
      <c r="AJ308">
        <v>43743.1</v>
      </c>
      <c r="AK308">
        <v>104283</v>
      </c>
      <c r="AL308">
        <v>229181.2</v>
      </c>
      <c r="AM308">
        <v>647253.80000000005</v>
      </c>
      <c r="AN308">
        <v>1141431.1000000001</v>
      </c>
      <c r="AO308">
        <v>6145.8</v>
      </c>
      <c r="AP308">
        <v>250246.8</v>
      </c>
      <c r="AQ308">
        <v>250246.8</v>
      </c>
      <c r="AR308">
        <v>6270.8</v>
      </c>
      <c r="AS308">
        <v>13766.4</v>
      </c>
      <c r="AT308">
        <v>250656.8</v>
      </c>
      <c r="AU308">
        <v>30623.200000000001</v>
      </c>
      <c r="AV308">
        <v>49388.1</v>
      </c>
      <c r="AW308">
        <v>150719.20000000001</v>
      </c>
      <c r="AX308">
        <v>372325.5</v>
      </c>
      <c r="AY308">
        <v>874895.8</v>
      </c>
      <c r="AZ308">
        <v>1321425.3</v>
      </c>
      <c r="BA308">
        <v>4509575</v>
      </c>
      <c r="BB308">
        <v>13765.8</v>
      </c>
      <c r="BC308">
        <v>141780.4</v>
      </c>
      <c r="BD308">
        <v>141780.4</v>
      </c>
      <c r="BE308">
        <v>13369.3</v>
      </c>
      <c r="BF308">
        <v>89.8</v>
      </c>
      <c r="BG308">
        <v>2155.1999999999998</v>
      </c>
      <c r="BH308">
        <v>322.8</v>
      </c>
      <c r="BI308">
        <v>97.7</v>
      </c>
      <c r="BJ308">
        <v>29.8</v>
      </c>
      <c r="BK308">
        <v>358.2</v>
      </c>
      <c r="BL308">
        <v>2550.9</v>
      </c>
      <c r="BM308">
        <v>294397.5</v>
      </c>
      <c r="BN308">
        <v>1018</v>
      </c>
      <c r="BO308">
        <v>89.3</v>
      </c>
      <c r="BP308">
        <v>565919.30000000005</v>
      </c>
      <c r="BQ308">
        <v>565919.30000000005</v>
      </c>
      <c r="BR308">
        <v>139.6</v>
      </c>
    </row>
    <row r="309" spans="1:70" x14ac:dyDescent="0.25">
      <c r="A309" t="s">
        <v>1206</v>
      </c>
      <c r="B309" t="s">
        <v>1097</v>
      </c>
      <c r="C309" s="87">
        <v>43683.938206018516</v>
      </c>
      <c r="D309">
        <v>10</v>
      </c>
      <c r="E309">
        <v>0.34</v>
      </c>
      <c r="F309">
        <v>586</v>
      </c>
      <c r="G309">
        <v>8</v>
      </c>
      <c r="H309">
        <v>43</v>
      </c>
      <c r="I309">
        <v>38</v>
      </c>
      <c r="J309">
        <v>11</v>
      </c>
      <c r="K309">
        <v>2</v>
      </c>
      <c r="L309">
        <v>3</v>
      </c>
      <c r="M309">
        <v>0</v>
      </c>
      <c r="N309">
        <v>0</v>
      </c>
      <c r="O309">
        <v>586</v>
      </c>
      <c r="P309">
        <v>14</v>
      </c>
      <c r="Q309">
        <v>14</v>
      </c>
      <c r="R309">
        <v>414</v>
      </c>
      <c r="S309">
        <v>58.6</v>
      </c>
      <c r="T309">
        <v>0.8</v>
      </c>
      <c r="U309">
        <v>4.3</v>
      </c>
      <c r="V309">
        <v>3.8</v>
      </c>
      <c r="W309">
        <v>1.1000000000000001</v>
      </c>
      <c r="X309">
        <v>0.2</v>
      </c>
      <c r="Y309">
        <v>0.3</v>
      </c>
      <c r="Z309">
        <v>0</v>
      </c>
      <c r="AA309">
        <v>0</v>
      </c>
      <c r="AB309">
        <v>58.6</v>
      </c>
      <c r="AC309">
        <v>1.4</v>
      </c>
      <c r="AD309">
        <v>1.4</v>
      </c>
      <c r="AE309">
        <v>41.4</v>
      </c>
      <c r="AF309">
        <v>6121.3</v>
      </c>
      <c r="AG309">
        <v>103262.1</v>
      </c>
      <c r="AH309">
        <v>14691.6</v>
      </c>
      <c r="AI309">
        <v>16097.4</v>
      </c>
      <c r="AJ309">
        <v>40440.9</v>
      </c>
      <c r="AK309">
        <v>126739.3</v>
      </c>
      <c r="AL309">
        <v>260891.9</v>
      </c>
      <c r="AM309" t="s">
        <v>166</v>
      </c>
      <c r="AN309" t="s">
        <v>166</v>
      </c>
      <c r="AO309">
        <v>6121.3</v>
      </c>
      <c r="AP309">
        <v>328318.90000000002</v>
      </c>
      <c r="AQ309">
        <v>328318.90000000002</v>
      </c>
      <c r="AR309">
        <v>6723.8</v>
      </c>
      <c r="AS309">
        <v>14424.2</v>
      </c>
      <c r="AT309">
        <v>306974.59999999998</v>
      </c>
      <c r="AU309">
        <v>29555</v>
      </c>
      <c r="AV309">
        <v>45325.9</v>
      </c>
      <c r="AW309">
        <v>165981.5</v>
      </c>
      <c r="AX309">
        <v>620407.9</v>
      </c>
      <c r="AY309">
        <v>904966.1</v>
      </c>
      <c r="AZ309" t="s">
        <v>166</v>
      </c>
      <c r="BA309" t="s">
        <v>166</v>
      </c>
      <c r="BB309">
        <v>14424.2</v>
      </c>
      <c r="BC309">
        <v>153514.5</v>
      </c>
      <c r="BD309">
        <v>153514.5</v>
      </c>
      <c r="BE309">
        <v>14043.3</v>
      </c>
      <c r="BF309">
        <v>86</v>
      </c>
      <c r="BG309">
        <v>1509.5</v>
      </c>
      <c r="BH309">
        <v>360.8</v>
      </c>
      <c r="BI309">
        <v>52.2</v>
      </c>
      <c r="BJ309">
        <v>343.2</v>
      </c>
      <c r="BK309">
        <v>1509.5</v>
      </c>
      <c r="BL309">
        <v>1288.3</v>
      </c>
      <c r="BM309" t="s">
        <v>166</v>
      </c>
      <c r="BN309" t="s">
        <v>166</v>
      </c>
      <c r="BO309">
        <v>86</v>
      </c>
      <c r="BP309">
        <v>828067.5</v>
      </c>
      <c r="BQ309">
        <v>828067.5</v>
      </c>
      <c r="BR309">
        <v>135</v>
      </c>
    </row>
    <row r="310" spans="1:70" x14ac:dyDescent="0.25">
      <c r="A310" t="s">
        <v>1207</v>
      </c>
      <c r="B310" t="s">
        <v>1097</v>
      </c>
      <c r="C310" s="87">
        <v>43683.939201388886</v>
      </c>
      <c r="D310">
        <v>10</v>
      </c>
      <c r="E310">
        <v>0.34</v>
      </c>
      <c r="F310">
        <v>584</v>
      </c>
      <c r="G310">
        <v>10</v>
      </c>
      <c r="H310">
        <v>41</v>
      </c>
      <c r="I310">
        <v>31</v>
      </c>
      <c r="J310">
        <v>5</v>
      </c>
      <c r="K310">
        <v>3</v>
      </c>
      <c r="L310">
        <v>4</v>
      </c>
      <c r="M310">
        <v>0</v>
      </c>
      <c r="N310">
        <v>0</v>
      </c>
      <c r="O310">
        <v>584</v>
      </c>
      <c r="P310">
        <v>17</v>
      </c>
      <c r="Q310">
        <v>17</v>
      </c>
      <c r="R310">
        <v>422</v>
      </c>
      <c r="S310">
        <v>58.44</v>
      </c>
      <c r="T310">
        <v>1</v>
      </c>
      <c r="U310">
        <v>4.0999999999999996</v>
      </c>
      <c r="V310">
        <v>3.1</v>
      </c>
      <c r="W310">
        <v>0.5</v>
      </c>
      <c r="X310">
        <v>0.3</v>
      </c>
      <c r="Y310">
        <v>0.4</v>
      </c>
      <c r="Z310">
        <v>0</v>
      </c>
      <c r="AA310">
        <v>0</v>
      </c>
      <c r="AB310">
        <v>58.44</v>
      </c>
      <c r="AC310">
        <v>1.7</v>
      </c>
      <c r="AD310">
        <v>1.7</v>
      </c>
      <c r="AE310">
        <v>42.23</v>
      </c>
      <c r="AF310">
        <v>6651.6</v>
      </c>
      <c r="AG310">
        <v>97028</v>
      </c>
      <c r="AH310">
        <v>21707.8</v>
      </c>
      <c r="AI310">
        <v>15640.8</v>
      </c>
      <c r="AJ310">
        <v>48916.4</v>
      </c>
      <c r="AK310">
        <v>196071.5</v>
      </c>
      <c r="AL310">
        <v>211384.2</v>
      </c>
      <c r="AM310" t="s">
        <v>166</v>
      </c>
      <c r="AN310" t="s">
        <v>166</v>
      </c>
      <c r="AO310">
        <v>6651.6</v>
      </c>
      <c r="AP310">
        <v>244927.5</v>
      </c>
      <c r="AQ310">
        <v>244927.5</v>
      </c>
      <c r="AR310">
        <v>6974.9</v>
      </c>
      <c r="AS310">
        <v>13248.9</v>
      </c>
      <c r="AT310">
        <v>308021</v>
      </c>
      <c r="AU310">
        <v>37681.5</v>
      </c>
      <c r="AV310">
        <v>36279.300000000003</v>
      </c>
      <c r="AW310">
        <v>234870.8</v>
      </c>
      <c r="AX310">
        <v>938902.4</v>
      </c>
      <c r="AY310">
        <v>990605.9</v>
      </c>
      <c r="AZ310" t="s">
        <v>166</v>
      </c>
      <c r="BA310" t="s">
        <v>166</v>
      </c>
      <c r="BB310">
        <v>13248.9</v>
      </c>
      <c r="BC310">
        <v>166056.5</v>
      </c>
      <c r="BD310">
        <v>166056.5</v>
      </c>
      <c r="BE310">
        <v>13010.1</v>
      </c>
      <c r="BF310">
        <v>105.1</v>
      </c>
      <c r="BG310">
        <v>734.5</v>
      </c>
      <c r="BH310">
        <v>397.8</v>
      </c>
      <c r="BI310">
        <v>86.5</v>
      </c>
      <c r="BJ310">
        <v>1275.8</v>
      </c>
      <c r="BK310">
        <v>471.4</v>
      </c>
      <c r="BL310">
        <v>2532</v>
      </c>
      <c r="BM310" t="s">
        <v>166</v>
      </c>
      <c r="BN310" t="s">
        <v>166</v>
      </c>
      <c r="BO310">
        <v>105.1</v>
      </c>
      <c r="BP310">
        <v>623078.80000000005</v>
      </c>
      <c r="BQ310">
        <v>623078.80000000005</v>
      </c>
      <c r="BR310">
        <v>141.9</v>
      </c>
    </row>
    <row r="311" spans="1:70" x14ac:dyDescent="0.25">
      <c r="A311" t="s">
        <v>1208</v>
      </c>
      <c r="B311" t="s">
        <v>1097</v>
      </c>
      <c r="C311" s="87">
        <v>43683.940196759257</v>
      </c>
      <c r="D311">
        <v>10</v>
      </c>
      <c r="E311">
        <v>0</v>
      </c>
      <c r="F311">
        <v>470</v>
      </c>
      <c r="G311">
        <v>7</v>
      </c>
      <c r="H311">
        <v>31</v>
      </c>
      <c r="I311">
        <v>25</v>
      </c>
      <c r="J311">
        <v>1</v>
      </c>
      <c r="K311">
        <v>1</v>
      </c>
      <c r="L311">
        <v>1</v>
      </c>
      <c r="M311">
        <v>1</v>
      </c>
      <c r="N311">
        <v>0</v>
      </c>
      <c r="O311">
        <v>470</v>
      </c>
      <c r="P311">
        <v>24</v>
      </c>
      <c r="Q311">
        <v>24</v>
      </c>
      <c r="R311">
        <v>337</v>
      </c>
      <c r="S311">
        <v>47</v>
      </c>
      <c r="T311">
        <v>0.7</v>
      </c>
      <c r="U311">
        <v>3.1</v>
      </c>
      <c r="V311">
        <v>2.5</v>
      </c>
      <c r="W311">
        <v>0.1</v>
      </c>
      <c r="X311">
        <v>0.1</v>
      </c>
      <c r="Y311">
        <v>0.1</v>
      </c>
      <c r="Z311">
        <v>0.1</v>
      </c>
      <c r="AA311">
        <v>0</v>
      </c>
      <c r="AB311">
        <v>47</v>
      </c>
      <c r="AC311">
        <v>2.4</v>
      </c>
      <c r="AD311">
        <v>2.4</v>
      </c>
      <c r="AE311">
        <v>33.700000000000003</v>
      </c>
      <c r="AF311">
        <v>5849</v>
      </c>
      <c r="AG311">
        <v>120198.1</v>
      </c>
      <c r="AH311">
        <v>21610.7</v>
      </c>
      <c r="AI311">
        <v>16718.900000000001</v>
      </c>
      <c r="AJ311">
        <v>41706</v>
      </c>
      <c r="AK311">
        <v>147652.79999999999</v>
      </c>
      <c r="AL311">
        <v>286880.8</v>
      </c>
      <c r="AM311">
        <v>593358.9</v>
      </c>
      <c r="AN311" t="s">
        <v>166</v>
      </c>
      <c r="AO311">
        <v>5849</v>
      </c>
      <c r="AP311">
        <v>222017.3</v>
      </c>
      <c r="AQ311">
        <v>222017.3</v>
      </c>
      <c r="AR311">
        <v>5911.7</v>
      </c>
      <c r="AS311">
        <v>11687.9</v>
      </c>
      <c r="AT311">
        <v>267454.5</v>
      </c>
      <c r="AU311">
        <v>30433.5</v>
      </c>
      <c r="AV311">
        <v>42761</v>
      </c>
      <c r="AW311">
        <v>266862.5</v>
      </c>
      <c r="AX311">
        <v>418304.6</v>
      </c>
      <c r="AY311">
        <v>1054658.3</v>
      </c>
      <c r="AZ311">
        <v>2275936.2999999998</v>
      </c>
      <c r="BA311" t="s">
        <v>166</v>
      </c>
      <c r="BB311">
        <v>11687.9</v>
      </c>
      <c r="BC311">
        <v>131953</v>
      </c>
      <c r="BD311">
        <v>131953</v>
      </c>
      <c r="BE311">
        <v>10781.5</v>
      </c>
      <c r="BF311">
        <v>98.9</v>
      </c>
      <c r="BG311">
        <v>886.2</v>
      </c>
      <c r="BH311">
        <v>398.3</v>
      </c>
      <c r="BI311">
        <v>118.9</v>
      </c>
      <c r="BJ311">
        <v>310</v>
      </c>
      <c r="BK311">
        <v>3523.9</v>
      </c>
      <c r="BL311">
        <v>6756.1</v>
      </c>
      <c r="BM311">
        <v>165.5</v>
      </c>
      <c r="BN311" t="s">
        <v>166</v>
      </c>
      <c r="BO311">
        <v>98.9</v>
      </c>
      <c r="BP311">
        <v>465266.8</v>
      </c>
      <c r="BQ311">
        <v>465266.8</v>
      </c>
      <c r="BR311">
        <v>133.80000000000001</v>
      </c>
    </row>
    <row r="312" spans="1:70" x14ac:dyDescent="0.25">
      <c r="A312" t="s">
        <v>1885</v>
      </c>
      <c r="B312" t="s">
        <v>1861</v>
      </c>
      <c r="C312" s="87">
        <v>43684.815694444442</v>
      </c>
      <c r="D312">
        <v>10</v>
      </c>
      <c r="E312">
        <v>0.19</v>
      </c>
      <c r="F312">
        <v>1034</v>
      </c>
      <c r="G312">
        <v>66</v>
      </c>
      <c r="H312">
        <v>65</v>
      </c>
      <c r="I312">
        <v>45</v>
      </c>
      <c r="J312">
        <v>16</v>
      </c>
      <c r="K312">
        <v>51</v>
      </c>
      <c r="L312">
        <v>63</v>
      </c>
      <c r="M312">
        <v>60</v>
      </c>
      <c r="N312">
        <v>286</v>
      </c>
      <c r="O312">
        <v>748</v>
      </c>
      <c r="P312">
        <v>34</v>
      </c>
      <c r="Q312">
        <v>34</v>
      </c>
      <c r="R312">
        <v>837</v>
      </c>
      <c r="S312">
        <v>103.4</v>
      </c>
      <c r="T312">
        <v>6.6</v>
      </c>
      <c r="U312">
        <v>6.5</v>
      </c>
      <c r="V312">
        <v>4.5</v>
      </c>
      <c r="W312">
        <v>1.6</v>
      </c>
      <c r="X312">
        <v>5.0999999999999996</v>
      </c>
      <c r="Y312">
        <v>6.3</v>
      </c>
      <c r="Z312">
        <v>6</v>
      </c>
      <c r="AA312">
        <v>28.6</v>
      </c>
      <c r="AB312">
        <v>74.8</v>
      </c>
      <c r="AC312">
        <v>3.4</v>
      </c>
      <c r="AD312">
        <v>3.4</v>
      </c>
      <c r="AE312">
        <v>83.7</v>
      </c>
      <c r="AF312">
        <v>133565.29999999999</v>
      </c>
      <c r="AG312">
        <v>129493.8</v>
      </c>
      <c r="AH312">
        <v>15787.4</v>
      </c>
      <c r="AI312">
        <v>17653.7</v>
      </c>
      <c r="AJ312">
        <v>37790.6</v>
      </c>
      <c r="AK312">
        <v>133390.1</v>
      </c>
      <c r="AL312">
        <v>237062.39999999999</v>
      </c>
      <c r="AM312">
        <v>615476.5</v>
      </c>
      <c r="AN312">
        <v>1213949.3</v>
      </c>
      <c r="AO312">
        <v>17764.099999999999</v>
      </c>
      <c r="AP312">
        <v>124913.8</v>
      </c>
      <c r="AQ312">
        <v>124913.8</v>
      </c>
      <c r="AR312">
        <v>205252.7</v>
      </c>
      <c r="AS312">
        <v>622192.1</v>
      </c>
      <c r="AT312">
        <v>642135.1</v>
      </c>
      <c r="AU312">
        <v>35495.599999999999</v>
      </c>
      <c r="AV312">
        <v>37240.699999999997</v>
      </c>
      <c r="AW312">
        <v>183603.6</v>
      </c>
      <c r="AX312">
        <v>697605.6</v>
      </c>
      <c r="AY312">
        <v>879692.2</v>
      </c>
      <c r="AZ312">
        <v>2593923.2999999998</v>
      </c>
      <c r="BA312">
        <v>5123367</v>
      </c>
      <c r="BB312">
        <v>51759.4</v>
      </c>
      <c r="BC312">
        <v>412095.8</v>
      </c>
      <c r="BD312">
        <v>412095.8</v>
      </c>
      <c r="BE312">
        <v>775436.5</v>
      </c>
      <c r="BF312">
        <v>391.1</v>
      </c>
      <c r="BG312">
        <v>2224.6</v>
      </c>
      <c r="BH312">
        <v>431.5</v>
      </c>
      <c r="BI312">
        <v>223.9</v>
      </c>
      <c r="BJ312">
        <v>570.29999999999995</v>
      </c>
      <c r="BK312">
        <v>2037.9</v>
      </c>
      <c r="BL312">
        <v>911.9</v>
      </c>
      <c r="BM312">
        <v>995.6</v>
      </c>
      <c r="BN312">
        <v>824.2</v>
      </c>
      <c r="BO312">
        <v>255.2</v>
      </c>
      <c r="BP312">
        <v>333203.8</v>
      </c>
      <c r="BQ312">
        <v>333203.8</v>
      </c>
      <c r="BR312">
        <v>491.3</v>
      </c>
    </row>
    <row r="313" spans="1:70" x14ac:dyDescent="0.25">
      <c r="A313" t="s">
        <v>1886</v>
      </c>
      <c r="B313" t="s">
        <v>1861</v>
      </c>
      <c r="C313" s="87">
        <v>43684.816689814812</v>
      </c>
      <c r="D313">
        <v>10</v>
      </c>
      <c r="E313">
        <v>0</v>
      </c>
      <c r="F313">
        <v>593</v>
      </c>
      <c r="G313">
        <v>24</v>
      </c>
      <c r="H313">
        <v>75</v>
      </c>
      <c r="I313">
        <v>42</v>
      </c>
      <c r="J313">
        <v>12</v>
      </c>
      <c r="K313">
        <v>15</v>
      </c>
      <c r="L313">
        <v>12</v>
      </c>
      <c r="M313">
        <v>7</v>
      </c>
      <c r="N313">
        <v>56</v>
      </c>
      <c r="O313">
        <v>537</v>
      </c>
      <c r="P313">
        <v>20</v>
      </c>
      <c r="Q313">
        <v>20</v>
      </c>
      <c r="R313">
        <v>445</v>
      </c>
      <c r="S313">
        <v>59.3</v>
      </c>
      <c r="T313">
        <v>2.4</v>
      </c>
      <c r="U313">
        <v>7.5</v>
      </c>
      <c r="V313">
        <v>4.2</v>
      </c>
      <c r="W313">
        <v>1.2</v>
      </c>
      <c r="X313">
        <v>1.5</v>
      </c>
      <c r="Y313">
        <v>1.2</v>
      </c>
      <c r="Z313">
        <v>0.7</v>
      </c>
      <c r="AA313">
        <v>5.6</v>
      </c>
      <c r="AB313">
        <v>53.7</v>
      </c>
      <c r="AC313">
        <v>2</v>
      </c>
      <c r="AD313">
        <v>2</v>
      </c>
      <c r="AE313">
        <v>44.5</v>
      </c>
      <c r="AF313">
        <v>8272.4</v>
      </c>
      <c r="AG313">
        <v>123530.5</v>
      </c>
      <c r="AH313">
        <v>14946.9</v>
      </c>
      <c r="AI313">
        <v>14739.7</v>
      </c>
      <c r="AJ313">
        <v>36454.6</v>
      </c>
      <c r="AK313">
        <v>130660.1</v>
      </c>
      <c r="AL313">
        <v>234138.2</v>
      </c>
      <c r="AM313">
        <v>603939.4</v>
      </c>
      <c r="AN313">
        <v>1196574</v>
      </c>
      <c r="AO313">
        <v>7032.9</v>
      </c>
      <c r="AP313">
        <v>144449.1</v>
      </c>
      <c r="AQ313">
        <v>144449.1</v>
      </c>
      <c r="AR313">
        <v>10121.5</v>
      </c>
      <c r="AS313">
        <v>25499.7</v>
      </c>
      <c r="AT313">
        <v>612888.19999999995</v>
      </c>
      <c r="AU313">
        <v>33714.800000000003</v>
      </c>
      <c r="AV313">
        <v>36092.1</v>
      </c>
      <c r="AW313">
        <v>181532</v>
      </c>
      <c r="AX313">
        <v>697466.5</v>
      </c>
      <c r="AY313">
        <v>936116.4</v>
      </c>
      <c r="AZ313">
        <v>2475461.2999999998</v>
      </c>
      <c r="BA313">
        <v>5171088.5</v>
      </c>
      <c r="BB313">
        <v>22243.1</v>
      </c>
      <c r="BC313">
        <v>323939.20000000001</v>
      </c>
      <c r="BD313">
        <v>323939.20000000001</v>
      </c>
      <c r="BE313">
        <v>26294.6</v>
      </c>
      <c r="BF313">
        <v>129.6</v>
      </c>
      <c r="BG313">
        <v>4194</v>
      </c>
      <c r="BH313">
        <v>459.4</v>
      </c>
      <c r="BI313">
        <v>318.2</v>
      </c>
      <c r="BJ313">
        <v>1031.5999999999999</v>
      </c>
      <c r="BK313">
        <v>2544</v>
      </c>
      <c r="BL313">
        <v>1800.6</v>
      </c>
      <c r="BM313">
        <v>1481.1</v>
      </c>
      <c r="BN313">
        <v>569.4</v>
      </c>
      <c r="BO313">
        <v>120.1</v>
      </c>
      <c r="BP313">
        <v>573722</v>
      </c>
      <c r="BQ313">
        <v>573722</v>
      </c>
      <c r="BR313">
        <v>198</v>
      </c>
    </row>
    <row r="314" spans="1:70" x14ac:dyDescent="0.25">
      <c r="A314" t="s">
        <v>1887</v>
      </c>
      <c r="B314" t="s">
        <v>1861</v>
      </c>
      <c r="C314" s="87">
        <v>43684.817685185182</v>
      </c>
      <c r="D314">
        <v>10</v>
      </c>
      <c r="E314">
        <v>0</v>
      </c>
      <c r="F314">
        <v>560</v>
      </c>
      <c r="G314">
        <v>25</v>
      </c>
      <c r="H314">
        <v>66</v>
      </c>
      <c r="I314">
        <v>34</v>
      </c>
      <c r="J314">
        <v>11</v>
      </c>
      <c r="K314">
        <v>14</v>
      </c>
      <c r="L314">
        <v>17</v>
      </c>
      <c r="M314">
        <v>13</v>
      </c>
      <c r="N314">
        <v>40</v>
      </c>
      <c r="O314">
        <v>520</v>
      </c>
      <c r="P314">
        <v>18</v>
      </c>
      <c r="Q314">
        <v>18</v>
      </c>
      <c r="R314">
        <v>426</v>
      </c>
      <c r="S314">
        <v>56</v>
      </c>
      <c r="T314">
        <v>2.5</v>
      </c>
      <c r="U314">
        <v>6.6</v>
      </c>
      <c r="V314">
        <v>3.4</v>
      </c>
      <c r="W314">
        <v>1.1000000000000001</v>
      </c>
      <c r="X314">
        <v>1.4</v>
      </c>
      <c r="Y314">
        <v>1.7</v>
      </c>
      <c r="Z314">
        <v>1.3</v>
      </c>
      <c r="AA314">
        <v>4</v>
      </c>
      <c r="AB314">
        <v>52</v>
      </c>
      <c r="AC314">
        <v>1.8</v>
      </c>
      <c r="AD314">
        <v>1.8</v>
      </c>
      <c r="AE314">
        <v>42.6</v>
      </c>
      <c r="AF314">
        <v>8458</v>
      </c>
      <c r="AG314">
        <v>88463.7</v>
      </c>
      <c r="AH314">
        <v>16108.3</v>
      </c>
      <c r="AI314">
        <v>17224.099999999999</v>
      </c>
      <c r="AJ314">
        <v>38942.9</v>
      </c>
      <c r="AK314">
        <v>133503.29999999999</v>
      </c>
      <c r="AL314">
        <v>235339.5</v>
      </c>
      <c r="AM314">
        <v>608273.5</v>
      </c>
      <c r="AN314">
        <v>1200174.3</v>
      </c>
      <c r="AO314">
        <v>7573.4</v>
      </c>
      <c r="AP314">
        <v>108385.3</v>
      </c>
      <c r="AQ314">
        <v>108385.3</v>
      </c>
      <c r="AR314">
        <v>10092.6</v>
      </c>
      <c r="AS314">
        <v>24388.799999999999</v>
      </c>
      <c r="AT314">
        <v>451383.1</v>
      </c>
      <c r="AU314">
        <v>31260.799999999999</v>
      </c>
      <c r="AV314">
        <v>37692.400000000001</v>
      </c>
      <c r="AW314">
        <v>182965.9</v>
      </c>
      <c r="AX314">
        <v>722608.4</v>
      </c>
      <c r="AY314">
        <v>908997.8</v>
      </c>
      <c r="AZ314">
        <v>2483454.7999999998</v>
      </c>
      <c r="BA314">
        <v>5186820</v>
      </c>
      <c r="BB314">
        <v>21382.1</v>
      </c>
      <c r="BC314">
        <v>415284.4</v>
      </c>
      <c r="BD314">
        <v>415284.4</v>
      </c>
      <c r="BE314">
        <v>26547.8</v>
      </c>
      <c r="BF314">
        <v>155.9</v>
      </c>
      <c r="BG314">
        <v>3223</v>
      </c>
      <c r="BH314">
        <v>446.3</v>
      </c>
      <c r="BI314">
        <v>340.7</v>
      </c>
      <c r="BJ314">
        <v>1489.9</v>
      </c>
      <c r="BK314">
        <v>1930.4</v>
      </c>
      <c r="BL314">
        <v>2251</v>
      </c>
      <c r="BM314">
        <v>873.5</v>
      </c>
      <c r="BN314">
        <v>683.5</v>
      </c>
      <c r="BO314">
        <v>141.5</v>
      </c>
      <c r="BP314">
        <v>312835.7</v>
      </c>
      <c r="BQ314">
        <v>312835.7</v>
      </c>
      <c r="BR314">
        <v>242.9</v>
      </c>
    </row>
    <row r="315" spans="1:70" x14ac:dyDescent="0.25">
      <c r="A315" t="s">
        <v>1888</v>
      </c>
      <c r="B315" t="s">
        <v>1861</v>
      </c>
      <c r="C315" s="87">
        <v>43684.818680555552</v>
      </c>
      <c r="D315">
        <v>10</v>
      </c>
      <c r="E315">
        <v>0</v>
      </c>
      <c r="F315">
        <v>480</v>
      </c>
      <c r="G315">
        <v>16</v>
      </c>
      <c r="H315">
        <v>45</v>
      </c>
      <c r="I315">
        <v>27</v>
      </c>
      <c r="J315">
        <v>7</v>
      </c>
      <c r="K315">
        <v>12</v>
      </c>
      <c r="L315">
        <v>15</v>
      </c>
      <c r="M315">
        <v>10</v>
      </c>
      <c r="N315">
        <v>20</v>
      </c>
      <c r="O315">
        <v>460</v>
      </c>
      <c r="P315">
        <v>22</v>
      </c>
      <c r="Q315">
        <v>22</v>
      </c>
      <c r="R315">
        <v>349</v>
      </c>
      <c r="S315">
        <v>48</v>
      </c>
      <c r="T315">
        <v>1.6</v>
      </c>
      <c r="U315">
        <v>4.5</v>
      </c>
      <c r="V315">
        <v>2.7</v>
      </c>
      <c r="W315">
        <v>0.7</v>
      </c>
      <c r="X315">
        <v>1.2</v>
      </c>
      <c r="Y315">
        <v>1.5</v>
      </c>
      <c r="Z315">
        <v>1</v>
      </c>
      <c r="AA315">
        <v>2</v>
      </c>
      <c r="AB315">
        <v>46</v>
      </c>
      <c r="AC315">
        <v>2.2000000000000002</v>
      </c>
      <c r="AD315">
        <v>2.2000000000000002</v>
      </c>
      <c r="AE315">
        <v>34.9</v>
      </c>
      <c r="AF315">
        <v>6962.1</v>
      </c>
      <c r="AG315">
        <v>94359.6</v>
      </c>
      <c r="AH315">
        <v>18669</v>
      </c>
      <c r="AI315">
        <v>16118.6</v>
      </c>
      <c r="AJ315">
        <v>38738.1</v>
      </c>
      <c r="AK315">
        <v>133940.29999999999</v>
      </c>
      <c r="AL315">
        <v>229854</v>
      </c>
      <c r="AM315">
        <v>609732.9</v>
      </c>
      <c r="AN315">
        <v>1197090.8</v>
      </c>
      <c r="AO315">
        <v>6492.6</v>
      </c>
      <c r="AP315">
        <v>200048.7</v>
      </c>
      <c r="AQ315">
        <v>200048.7</v>
      </c>
      <c r="AR315">
        <v>8304.9</v>
      </c>
      <c r="AS315">
        <v>20322.7</v>
      </c>
      <c r="AT315">
        <v>525329.6</v>
      </c>
      <c r="AU315">
        <v>36283.699999999997</v>
      </c>
      <c r="AV315">
        <v>45833.2</v>
      </c>
      <c r="AW315">
        <v>230697.1</v>
      </c>
      <c r="AX315">
        <v>714800.6</v>
      </c>
      <c r="AY315">
        <v>812273.5</v>
      </c>
      <c r="AZ315">
        <v>2617138.5</v>
      </c>
      <c r="BA315">
        <v>4988799</v>
      </c>
      <c r="BB315">
        <v>19289.599999999999</v>
      </c>
      <c r="BC315">
        <v>161872.5</v>
      </c>
      <c r="BD315">
        <v>161872.5</v>
      </c>
      <c r="BE315">
        <v>22298.7</v>
      </c>
      <c r="BF315">
        <v>138.4</v>
      </c>
      <c r="BG315">
        <v>3269.9</v>
      </c>
      <c r="BH315">
        <v>436.7</v>
      </c>
      <c r="BI315">
        <v>203.3</v>
      </c>
      <c r="BJ315">
        <v>1733.3</v>
      </c>
      <c r="BK315">
        <v>2459.6</v>
      </c>
      <c r="BL315">
        <v>2233.1</v>
      </c>
      <c r="BM315">
        <v>932.6</v>
      </c>
      <c r="BN315">
        <v>1386.6</v>
      </c>
      <c r="BO315">
        <v>127.7</v>
      </c>
      <c r="BP315">
        <v>509392.3</v>
      </c>
      <c r="BQ315">
        <v>509392.3</v>
      </c>
      <c r="BR315">
        <v>202.1</v>
      </c>
    </row>
    <row r="316" spans="1:70" x14ac:dyDescent="0.25">
      <c r="A316" t="s">
        <v>1889</v>
      </c>
      <c r="B316" t="s">
        <v>1861</v>
      </c>
      <c r="C316" s="87">
        <v>43684.819687499999</v>
      </c>
      <c r="D316">
        <v>10</v>
      </c>
      <c r="E316">
        <v>0.4</v>
      </c>
      <c r="F316">
        <v>503</v>
      </c>
      <c r="G316">
        <v>11</v>
      </c>
      <c r="H316">
        <v>56</v>
      </c>
      <c r="I316">
        <v>32</v>
      </c>
      <c r="J316">
        <v>14</v>
      </c>
      <c r="K316">
        <v>8</v>
      </c>
      <c r="L316">
        <v>6</v>
      </c>
      <c r="M316">
        <v>3</v>
      </c>
      <c r="N316">
        <v>11</v>
      </c>
      <c r="O316">
        <v>492</v>
      </c>
      <c r="P316">
        <v>11</v>
      </c>
      <c r="Q316">
        <v>11</v>
      </c>
      <c r="R316">
        <v>384</v>
      </c>
      <c r="S316">
        <v>50.3</v>
      </c>
      <c r="T316">
        <v>1.1000000000000001</v>
      </c>
      <c r="U316">
        <v>5.6</v>
      </c>
      <c r="V316">
        <v>3.2</v>
      </c>
      <c r="W316">
        <v>1.4</v>
      </c>
      <c r="X316">
        <v>0.8</v>
      </c>
      <c r="Y316">
        <v>0.6</v>
      </c>
      <c r="Z316">
        <v>0.3</v>
      </c>
      <c r="AA316">
        <v>1.1000000000000001</v>
      </c>
      <c r="AB316">
        <v>49.2</v>
      </c>
      <c r="AC316">
        <v>1.1000000000000001</v>
      </c>
      <c r="AD316">
        <v>1.1000000000000001</v>
      </c>
      <c r="AE316">
        <v>38.4</v>
      </c>
      <c r="AF316">
        <v>6992</v>
      </c>
      <c r="AG316">
        <v>124541.5</v>
      </c>
      <c r="AH316">
        <v>16782.2</v>
      </c>
      <c r="AI316">
        <v>17411.7</v>
      </c>
      <c r="AJ316">
        <v>38429.300000000003</v>
      </c>
      <c r="AK316">
        <v>130759.9</v>
      </c>
      <c r="AL316">
        <v>232914</v>
      </c>
      <c r="AM316">
        <v>617120.19999999995</v>
      </c>
      <c r="AN316">
        <v>1201141.3</v>
      </c>
      <c r="AO316">
        <v>6911.3</v>
      </c>
      <c r="AP316">
        <v>227025.4</v>
      </c>
      <c r="AQ316">
        <v>227025.4</v>
      </c>
      <c r="AR316">
        <v>8195.7999999999993</v>
      </c>
      <c r="AS316">
        <v>16831.099999999999</v>
      </c>
      <c r="AT316">
        <v>557980.19999999995</v>
      </c>
      <c r="AU316">
        <v>30458.3</v>
      </c>
      <c r="AV316">
        <v>40568</v>
      </c>
      <c r="AW316">
        <v>191116.4</v>
      </c>
      <c r="AX316">
        <v>666716.4</v>
      </c>
      <c r="AY316">
        <v>823211.3</v>
      </c>
      <c r="AZ316">
        <v>2209874</v>
      </c>
      <c r="BA316">
        <v>5077231.5</v>
      </c>
      <c r="BB316">
        <v>16298.9</v>
      </c>
      <c r="BC316">
        <v>154705.60000000001</v>
      </c>
      <c r="BD316">
        <v>154705.60000000001</v>
      </c>
      <c r="BE316">
        <v>16169.4</v>
      </c>
      <c r="BF316">
        <v>175.4</v>
      </c>
      <c r="BG316">
        <v>2194.6</v>
      </c>
      <c r="BH316">
        <v>477.4</v>
      </c>
      <c r="BI316">
        <v>265.10000000000002</v>
      </c>
      <c r="BJ316">
        <v>1032.9000000000001</v>
      </c>
      <c r="BK316">
        <v>1941.3</v>
      </c>
      <c r="BL316">
        <v>2496</v>
      </c>
      <c r="BM316">
        <v>1725.2</v>
      </c>
      <c r="BN316">
        <v>1467.8</v>
      </c>
      <c r="BO316">
        <v>172.3</v>
      </c>
      <c r="BP316">
        <v>610280.69999999995</v>
      </c>
      <c r="BQ316">
        <v>610280.69999999995</v>
      </c>
      <c r="BR316">
        <v>253.9</v>
      </c>
    </row>
    <row r="317" spans="1:70" x14ac:dyDescent="0.25">
      <c r="A317" t="s">
        <v>1890</v>
      </c>
      <c r="B317" t="s">
        <v>1861</v>
      </c>
      <c r="C317" s="87">
        <v>43684.82068287037</v>
      </c>
      <c r="D317">
        <v>10</v>
      </c>
      <c r="E317">
        <v>0</v>
      </c>
      <c r="F317">
        <v>422</v>
      </c>
      <c r="G317">
        <v>12</v>
      </c>
      <c r="H317">
        <v>38</v>
      </c>
      <c r="I317">
        <v>26</v>
      </c>
      <c r="J317">
        <v>5</v>
      </c>
      <c r="K317">
        <v>6</v>
      </c>
      <c r="L317">
        <v>5</v>
      </c>
      <c r="M317">
        <v>3</v>
      </c>
      <c r="N317">
        <v>6</v>
      </c>
      <c r="O317">
        <v>416</v>
      </c>
      <c r="P317">
        <v>22</v>
      </c>
      <c r="Q317">
        <v>22</v>
      </c>
      <c r="R317">
        <v>311</v>
      </c>
      <c r="S317">
        <v>42.2</v>
      </c>
      <c r="T317">
        <v>1.2</v>
      </c>
      <c r="U317">
        <v>3.8</v>
      </c>
      <c r="V317">
        <v>2.6</v>
      </c>
      <c r="W317">
        <v>0.5</v>
      </c>
      <c r="X317">
        <v>0.6</v>
      </c>
      <c r="Y317">
        <v>0.5</v>
      </c>
      <c r="Z317">
        <v>0.3</v>
      </c>
      <c r="AA317">
        <v>0.6</v>
      </c>
      <c r="AB317">
        <v>41.6</v>
      </c>
      <c r="AC317">
        <v>2.2000000000000002</v>
      </c>
      <c r="AD317">
        <v>2.2000000000000002</v>
      </c>
      <c r="AE317">
        <v>31.1</v>
      </c>
      <c r="AF317">
        <v>6015.4</v>
      </c>
      <c r="AG317">
        <v>108056.3</v>
      </c>
      <c r="AH317">
        <v>14065.5</v>
      </c>
      <c r="AI317">
        <v>14879.1</v>
      </c>
      <c r="AJ317">
        <v>37314.6</v>
      </c>
      <c r="AK317">
        <v>132973.4</v>
      </c>
      <c r="AL317">
        <v>235841.5</v>
      </c>
      <c r="AM317">
        <v>601661</v>
      </c>
      <c r="AN317">
        <v>1197641.3999999999</v>
      </c>
      <c r="AO317">
        <v>5915.5</v>
      </c>
      <c r="AP317">
        <v>216760</v>
      </c>
      <c r="AQ317">
        <v>216760</v>
      </c>
      <c r="AR317">
        <v>6341.6</v>
      </c>
      <c r="AS317">
        <v>17090.3</v>
      </c>
      <c r="AT317">
        <v>522039.2</v>
      </c>
      <c r="AU317">
        <v>29804.3</v>
      </c>
      <c r="AV317">
        <v>42052.9</v>
      </c>
      <c r="AW317">
        <v>154295.70000000001</v>
      </c>
      <c r="AX317">
        <v>684853.3</v>
      </c>
      <c r="AY317">
        <v>990658.2</v>
      </c>
      <c r="AZ317">
        <v>2910447.5</v>
      </c>
      <c r="BA317">
        <v>4902666</v>
      </c>
      <c r="BB317">
        <v>16946.8</v>
      </c>
      <c r="BC317">
        <v>199119.5</v>
      </c>
      <c r="BD317">
        <v>199119.5</v>
      </c>
      <c r="BE317">
        <v>16108</v>
      </c>
      <c r="BF317">
        <v>134.4</v>
      </c>
      <c r="BG317">
        <v>149626.29999999999</v>
      </c>
      <c r="BH317">
        <v>400.2</v>
      </c>
      <c r="BI317">
        <v>336.1</v>
      </c>
      <c r="BJ317">
        <v>1582.2</v>
      </c>
      <c r="BK317">
        <v>2804.3</v>
      </c>
      <c r="BL317">
        <v>3441.2</v>
      </c>
      <c r="BM317">
        <v>1470.8</v>
      </c>
      <c r="BN317">
        <v>2338</v>
      </c>
      <c r="BO317">
        <v>130.80000000000001</v>
      </c>
      <c r="BP317">
        <v>579442.19999999995</v>
      </c>
      <c r="BQ317">
        <v>579442.19999999995</v>
      </c>
      <c r="BR317">
        <v>171</v>
      </c>
    </row>
    <row r="318" spans="1:70" x14ac:dyDescent="0.25">
      <c r="A318" t="s">
        <v>1891</v>
      </c>
      <c r="B318" t="s">
        <v>1861</v>
      </c>
      <c r="C318" s="87">
        <v>43684.82167824074</v>
      </c>
      <c r="D318">
        <v>10</v>
      </c>
      <c r="E318">
        <v>0.19</v>
      </c>
      <c r="F318">
        <v>535</v>
      </c>
      <c r="G318">
        <v>18</v>
      </c>
      <c r="H318">
        <v>46</v>
      </c>
      <c r="I318">
        <v>24</v>
      </c>
      <c r="J318">
        <v>5</v>
      </c>
      <c r="K318">
        <v>14</v>
      </c>
      <c r="L318">
        <v>10</v>
      </c>
      <c r="M318">
        <v>5</v>
      </c>
      <c r="N318">
        <v>6</v>
      </c>
      <c r="O318">
        <v>529</v>
      </c>
      <c r="P318">
        <v>12</v>
      </c>
      <c r="Q318">
        <v>12</v>
      </c>
      <c r="R318">
        <v>409</v>
      </c>
      <c r="S318">
        <v>53.5</v>
      </c>
      <c r="T318">
        <v>1.8</v>
      </c>
      <c r="U318">
        <v>4.5999999999999996</v>
      </c>
      <c r="V318">
        <v>2.4</v>
      </c>
      <c r="W318">
        <v>0.5</v>
      </c>
      <c r="X318">
        <v>1.4</v>
      </c>
      <c r="Y318">
        <v>1</v>
      </c>
      <c r="Z318">
        <v>0.5</v>
      </c>
      <c r="AA318">
        <v>0.6</v>
      </c>
      <c r="AB318">
        <v>52.9</v>
      </c>
      <c r="AC318">
        <v>1.2</v>
      </c>
      <c r="AD318">
        <v>1.2</v>
      </c>
      <c r="AE318">
        <v>40.9</v>
      </c>
      <c r="AF318">
        <v>5842.6</v>
      </c>
      <c r="AG318">
        <v>127142.2</v>
      </c>
      <c r="AH318">
        <v>10218.299999999999</v>
      </c>
      <c r="AI318">
        <v>15336.9</v>
      </c>
      <c r="AJ318">
        <v>35281.199999999997</v>
      </c>
      <c r="AK318">
        <v>130212.4</v>
      </c>
      <c r="AL318">
        <v>234368.3</v>
      </c>
      <c r="AM318">
        <v>608901.4</v>
      </c>
      <c r="AN318">
        <v>1193925</v>
      </c>
      <c r="AO318">
        <v>5812</v>
      </c>
      <c r="AP318">
        <v>155236.1</v>
      </c>
      <c r="AQ318">
        <v>155236.1</v>
      </c>
      <c r="AR318">
        <v>6465.9</v>
      </c>
      <c r="AS318">
        <v>14248.7</v>
      </c>
      <c r="AT318">
        <v>558325.9</v>
      </c>
      <c r="AU318">
        <v>34246.5</v>
      </c>
      <c r="AV318">
        <v>36987.9</v>
      </c>
      <c r="AW318">
        <v>179322.6</v>
      </c>
      <c r="AX318">
        <v>654657.1</v>
      </c>
      <c r="AY318">
        <v>825204.4</v>
      </c>
      <c r="AZ318">
        <v>2664956.2999999998</v>
      </c>
      <c r="BA318">
        <v>5293210</v>
      </c>
      <c r="BB318">
        <v>14114.8</v>
      </c>
      <c r="BC318">
        <v>206039.8</v>
      </c>
      <c r="BD318">
        <v>206039.8</v>
      </c>
      <c r="BE318">
        <v>14958.3</v>
      </c>
      <c r="BF318">
        <v>129.19999999999999</v>
      </c>
      <c r="BG318">
        <v>2901.3</v>
      </c>
      <c r="BH318">
        <v>297.60000000000002</v>
      </c>
      <c r="BI318">
        <v>146</v>
      </c>
      <c r="BJ318">
        <v>831.2</v>
      </c>
      <c r="BK318">
        <v>2641.4</v>
      </c>
      <c r="BL318">
        <v>2585.5</v>
      </c>
      <c r="BM318">
        <v>1451</v>
      </c>
      <c r="BN318">
        <v>1732.3</v>
      </c>
      <c r="BO318">
        <v>124.8</v>
      </c>
      <c r="BP318">
        <v>409427.6</v>
      </c>
      <c r="BQ318">
        <v>409427.6</v>
      </c>
      <c r="BR318">
        <v>197</v>
      </c>
    </row>
    <row r="319" spans="1:70" x14ac:dyDescent="0.25">
      <c r="A319" t="s">
        <v>1892</v>
      </c>
      <c r="B319" t="s">
        <v>1861</v>
      </c>
      <c r="C319" s="87">
        <v>43684.82267361111</v>
      </c>
      <c r="D319">
        <v>10</v>
      </c>
      <c r="E319">
        <v>0</v>
      </c>
      <c r="F319">
        <v>369</v>
      </c>
      <c r="G319">
        <v>15</v>
      </c>
      <c r="H319">
        <v>46</v>
      </c>
      <c r="I319">
        <v>20</v>
      </c>
      <c r="J319">
        <v>5</v>
      </c>
      <c r="K319">
        <v>9</v>
      </c>
      <c r="L319">
        <v>5</v>
      </c>
      <c r="M319">
        <v>3</v>
      </c>
      <c r="N319">
        <v>1</v>
      </c>
      <c r="O319">
        <v>368</v>
      </c>
      <c r="P319">
        <v>12</v>
      </c>
      <c r="Q319">
        <v>12</v>
      </c>
      <c r="R319">
        <v>283</v>
      </c>
      <c r="S319">
        <v>36.9</v>
      </c>
      <c r="T319">
        <v>1.5</v>
      </c>
      <c r="U319">
        <v>4.5999999999999996</v>
      </c>
      <c r="V319">
        <v>2</v>
      </c>
      <c r="W319">
        <v>0.5</v>
      </c>
      <c r="X319">
        <v>0.9</v>
      </c>
      <c r="Y319">
        <v>0.5</v>
      </c>
      <c r="Z319">
        <v>0.3</v>
      </c>
      <c r="AA319">
        <v>0.1</v>
      </c>
      <c r="AB319">
        <v>36.799999999999997</v>
      </c>
      <c r="AC319">
        <v>1.2</v>
      </c>
      <c r="AD319">
        <v>1.2</v>
      </c>
      <c r="AE319">
        <v>28.3</v>
      </c>
      <c r="AF319">
        <v>6581.7</v>
      </c>
      <c r="AG319">
        <v>116573.2</v>
      </c>
      <c r="AH319">
        <v>17033.599999999999</v>
      </c>
      <c r="AI319">
        <v>17978.8</v>
      </c>
      <c r="AJ319">
        <v>28885.200000000001</v>
      </c>
      <c r="AK319">
        <v>130191</v>
      </c>
      <c r="AL319">
        <v>238591.5</v>
      </c>
      <c r="AM319">
        <v>594890.4</v>
      </c>
      <c r="AN319">
        <v>1198306.8999999999</v>
      </c>
      <c r="AO319">
        <v>6544.9</v>
      </c>
      <c r="AP319">
        <v>136195.70000000001</v>
      </c>
      <c r="AQ319">
        <v>136195.70000000001</v>
      </c>
      <c r="AR319">
        <v>6985.9</v>
      </c>
      <c r="AS319">
        <v>15316.7</v>
      </c>
      <c r="AT319">
        <v>449641.7</v>
      </c>
      <c r="AU319">
        <v>34098.699999999997</v>
      </c>
      <c r="AV319">
        <v>43468</v>
      </c>
      <c r="AW319">
        <v>155932.1</v>
      </c>
      <c r="AX319">
        <v>672306.8</v>
      </c>
      <c r="AY319">
        <v>834154.2</v>
      </c>
      <c r="AZ319">
        <v>2318748.7999999998</v>
      </c>
      <c r="BA319">
        <v>5043399</v>
      </c>
      <c r="BB319">
        <v>15301.7</v>
      </c>
      <c r="BC319">
        <v>415177.4</v>
      </c>
      <c r="BD319">
        <v>415177.4</v>
      </c>
      <c r="BE319">
        <v>14672.5</v>
      </c>
      <c r="BF319">
        <v>152.9</v>
      </c>
      <c r="BG319">
        <v>3113.3</v>
      </c>
      <c r="BH319">
        <v>572.29999999999995</v>
      </c>
      <c r="BI319">
        <v>495.6</v>
      </c>
      <c r="BJ319">
        <v>838</v>
      </c>
      <c r="BK319">
        <v>2192.1</v>
      </c>
      <c r="BL319">
        <v>2733.9</v>
      </c>
      <c r="BM319">
        <v>1071.9000000000001</v>
      </c>
      <c r="BN319">
        <v>2388.3000000000002</v>
      </c>
      <c r="BO319">
        <v>152.9</v>
      </c>
      <c r="BP319">
        <v>383097.2</v>
      </c>
      <c r="BQ319">
        <v>383097.2</v>
      </c>
      <c r="BR319">
        <v>217.6</v>
      </c>
    </row>
    <row r="320" spans="1:70" x14ac:dyDescent="0.25">
      <c r="A320" t="s">
        <v>1893</v>
      </c>
      <c r="B320" t="s">
        <v>1861</v>
      </c>
      <c r="C320" s="87">
        <v>43684.82366898148</v>
      </c>
      <c r="D320">
        <v>10</v>
      </c>
      <c r="E320">
        <v>0</v>
      </c>
      <c r="F320">
        <v>496</v>
      </c>
      <c r="G320">
        <v>11</v>
      </c>
      <c r="H320">
        <v>52</v>
      </c>
      <c r="I320">
        <v>36</v>
      </c>
      <c r="J320">
        <v>7</v>
      </c>
      <c r="K320">
        <v>6</v>
      </c>
      <c r="L320">
        <v>7</v>
      </c>
      <c r="M320">
        <v>4</v>
      </c>
      <c r="N320">
        <v>1</v>
      </c>
      <c r="O320">
        <v>495</v>
      </c>
      <c r="P320">
        <v>20</v>
      </c>
      <c r="Q320">
        <v>20</v>
      </c>
      <c r="R320">
        <v>364</v>
      </c>
      <c r="S320">
        <v>49.6</v>
      </c>
      <c r="T320">
        <v>1.1000000000000001</v>
      </c>
      <c r="U320">
        <v>5.2</v>
      </c>
      <c r="V320">
        <v>3.6</v>
      </c>
      <c r="W320">
        <v>0.7</v>
      </c>
      <c r="X320">
        <v>0.6</v>
      </c>
      <c r="Y320">
        <v>0.7</v>
      </c>
      <c r="Z320">
        <v>0.4</v>
      </c>
      <c r="AA320">
        <v>0.1</v>
      </c>
      <c r="AB320">
        <v>49.5</v>
      </c>
      <c r="AC320">
        <v>2</v>
      </c>
      <c r="AD320">
        <v>2</v>
      </c>
      <c r="AE320">
        <v>36.4</v>
      </c>
      <c r="AF320">
        <v>6764</v>
      </c>
      <c r="AG320">
        <v>107401.9</v>
      </c>
      <c r="AH320">
        <v>16247</v>
      </c>
      <c r="AI320">
        <v>16423.7</v>
      </c>
      <c r="AJ320">
        <v>42048.2</v>
      </c>
      <c r="AK320">
        <v>137972.70000000001</v>
      </c>
      <c r="AL320">
        <v>231832.7</v>
      </c>
      <c r="AM320">
        <v>613812.80000000005</v>
      </c>
      <c r="AN320">
        <v>1178247.5</v>
      </c>
      <c r="AO320">
        <v>6758</v>
      </c>
      <c r="AP320">
        <v>255163</v>
      </c>
      <c r="AQ320">
        <v>255163</v>
      </c>
      <c r="AR320">
        <v>7266.4</v>
      </c>
      <c r="AS320">
        <v>16932.3</v>
      </c>
      <c r="AT320">
        <v>411160.8</v>
      </c>
      <c r="AU320">
        <v>38151.5</v>
      </c>
      <c r="AV320">
        <v>40754.1</v>
      </c>
      <c r="AW320">
        <v>163040</v>
      </c>
      <c r="AX320">
        <v>763689.1</v>
      </c>
      <c r="AY320">
        <v>833368.7</v>
      </c>
      <c r="AZ320">
        <v>2810364</v>
      </c>
      <c r="BA320">
        <v>4598031</v>
      </c>
      <c r="BB320">
        <v>16922.3</v>
      </c>
      <c r="BC320">
        <v>172444.6</v>
      </c>
      <c r="BD320">
        <v>172444.6</v>
      </c>
      <c r="BE320">
        <v>17861.099999999999</v>
      </c>
      <c r="BF320">
        <v>138.30000000000001</v>
      </c>
      <c r="BG320">
        <v>3080.9</v>
      </c>
      <c r="BH320">
        <v>428.2</v>
      </c>
      <c r="BI320">
        <v>237.9</v>
      </c>
      <c r="BJ320">
        <v>760.3</v>
      </c>
      <c r="BK320">
        <v>3034.8</v>
      </c>
      <c r="BL320">
        <v>2428.9</v>
      </c>
      <c r="BM320">
        <v>3500.5</v>
      </c>
      <c r="BN320">
        <v>346.1</v>
      </c>
      <c r="BO320">
        <v>138.19999999999999</v>
      </c>
      <c r="BP320">
        <v>661545.80000000005</v>
      </c>
      <c r="BQ320">
        <v>661545.80000000005</v>
      </c>
      <c r="BR320">
        <v>192.3</v>
      </c>
    </row>
    <row r="321" spans="1:70" x14ac:dyDescent="0.25">
      <c r="A321" t="s">
        <v>1894</v>
      </c>
      <c r="B321" t="s">
        <v>1861</v>
      </c>
      <c r="C321" s="87">
        <v>43684.824652777781</v>
      </c>
      <c r="D321">
        <v>10</v>
      </c>
      <c r="E321">
        <v>0</v>
      </c>
      <c r="F321">
        <v>409</v>
      </c>
      <c r="G321">
        <v>15</v>
      </c>
      <c r="H321">
        <v>44</v>
      </c>
      <c r="I321">
        <v>23</v>
      </c>
      <c r="J321">
        <v>6</v>
      </c>
      <c r="K321">
        <v>5</v>
      </c>
      <c r="L321">
        <v>6</v>
      </c>
      <c r="M321">
        <v>1</v>
      </c>
      <c r="N321">
        <v>3</v>
      </c>
      <c r="O321">
        <v>406</v>
      </c>
      <c r="P321">
        <v>11</v>
      </c>
      <c r="Q321">
        <v>11</v>
      </c>
      <c r="R321">
        <v>314</v>
      </c>
      <c r="S321">
        <v>40.9</v>
      </c>
      <c r="T321">
        <v>1.5</v>
      </c>
      <c r="U321">
        <v>4.4000000000000004</v>
      </c>
      <c r="V321">
        <v>2.2999999999999998</v>
      </c>
      <c r="W321">
        <v>0.6</v>
      </c>
      <c r="X321">
        <v>0.5</v>
      </c>
      <c r="Y321">
        <v>0.6</v>
      </c>
      <c r="Z321">
        <v>0.1</v>
      </c>
      <c r="AA321">
        <v>0.3</v>
      </c>
      <c r="AB321">
        <v>40.6</v>
      </c>
      <c r="AC321">
        <v>1.1000000000000001</v>
      </c>
      <c r="AD321">
        <v>1.1000000000000001</v>
      </c>
      <c r="AE321">
        <v>31.4</v>
      </c>
      <c r="AF321">
        <v>6605</v>
      </c>
      <c r="AG321">
        <v>94359.4</v>
      </c>
      <c r="AH321">
        <v>14420.3</v>
      </c>
      <c r="AI321">
        <v>14132.3</v>
      </c>
      <c r="AJ321">
        <v>33059.9</v>
      </c>
      <c r="AK321">
        <v>128776.6</v>
      </c>
      <c r="AL321">
        <v>229366.3</v>
      </c>
      <c r="AM321">
        <v>598528</v>
      </c>
      <c r="AN321">
        <v>1199401.1000000001</v>
      </c>
      <c r="AO321">
        <v>6529.6</v>
      </c>
      <c r="AP321">
        <v>219166.2</v>
      </c>
      <c r="AQ321">
        <v>219166.2</v>
      </c>
      <c r="AR321">
        <v>7345</v>
      </c>
      <c r="AS321">
        <v>16823.599999999999</v>
      </c>
      <c r="AT321">
        <v>341502.5</v>
      </c>
      <c r="AU321">
        <v>35463.1</v>
      </c>
      <c r="AV321">
        <v>40536.9</v>
      </c>
      <c r="AW321">
        <v>169815</v>
      </c>
      <c r="AX321">
        <v>665678.69999999995</v>
      </c>
      <c r="AY321">
        <v>875796.6</v>
      </c>
      <c r="AZ321">
        <v>2518773.2999999998</v>
      </c>
      <c r="BA321">
        <v>5411049</v>
      </c>
      <c r="BB321">
        <v>16562.900000000001</v>
      </c>
      <c r="BC321">
        <v>336844.2</v>
      </c>
      <c r="BD321">
        <v>336844.2</v>
      </c>
      <c r="BE321">
        <v>15095.9</v>
      </c>
      <c r="BF321">
        <v>185.9</v>
      </c>
      <c r="BG321">
        <v>4006.5</v>
      </c>
      <c r="BH321">
        <v>428.2</v>
      </c>
      <c r="BI321">
        <v>248.4</v>
      </c>
      <c r="BJ321">
        <v>1271.5</v>
      </c>
      <c r="BK321">
        <v>2739.2</v>
      </c>
      <c r="BL321">
        <v>2759.8</v>
      </c>
      <c r="BM321">
        <v>1771.8</v>
      </c>
      <c r="BN321">
        <v>1554.9</v>
      </c>
      <c r="BO321">
        <v>183.9</v>
      </c>
      <c r="BP321">
        <v>444751.1</v>
      </c>
      <c r="BQ321">
        <v>444751.1</v>
      </c>
      <c r="BR321">
        <v>246.7</v>
      </c>
    </row>
    <row r="322" spans="1:70" x14ac:dyDescent="0.25">
      <c r="A322" t="s">
        <v>1895</v>
      </c>
      <c r="B322" t="s">
        <v>1861</v>
      </c>
      <c r="C322" s="87">
        <v>43684.825648148151</v>
      </c>
      <c r="D322">
        <v>10</v>
      </c>
      <c r="E322">
        <v>0</v>
      </c>
      <c r="F322">
        <v>330</v>
      </c>
      <c r="G322">
        <v>9</v>
      </c>
      <c r="H322">
        <v>36</v>
      </c>
      <c r="I322">
        <v>20</v>
      </c>
      <c r="J322">
        <v>5</v>
      </c>
      <c r="K322">
        <v>2</v>
      </c>
      <c r="L322">
        <v>2</v>
      </c>
      <c r="M322">
        <v>2</v>
      </c>
      <c r="N322">
        <v>1</v>
      </c>
      <c r="O322">
        <v>329</v>
      </c>
      <c r="P322">
        <v>8</v>
      </c>
      <c r="Q322">
        <v>8</v>
      </c>
      <c r="R322">
        <v>254</v>
      </c>
      <c r="S322">
        <v>33</v>
      </c>
      <c r="T322">
        <v>0.9</v>
      </c>
      <c r="U322">
        <v>3.6</v>
      </c>
      <c r="V322">
        <v>2</v>
      </c>
      <c r="W322">
        <v>0.5</v>
      </c>
      <c r="X322">
        <v>0.2</v>
      </c>
      <c r="Y322">
        <v>0.2</v>
      </c>
      <c r="Z322">
        <v>0.2</v>
      </c>
      <c r="AA322">
        <v>0.1</v>
      </c>
      <c r="AB322">
        <v>32.9</v>
      </c>
      <c r="AC322">
        <v>0.8</v>
      </c>
      <c r="AD322">
        <v>0.8</v>
      </c>
      <c r="AE322">
        <v>25.4</v>
      </c>
      <c r="AF322">
        <v>5545.2</v>
      </c>
      <c r="AG322">
        <v>89087.5</v>
      </c>
      <c r="AH322">
        <v>15798.5</v>
      </c>
      <c r="AI322">
        <v>13866.8</v>
      </c>
      <c r="AJ322">
        <v>41938.699999999997</v>
      </c>
      <c r="AK322">
        <v>129529.3</v>
      </c>
      <c r="AL322">
        <v>222847.8</v>
      </c>
      <c r="AM322">
        <v>547283.4</v>
      </c>
      <c r="AN322">
        <v>1229851.3999999999</v>
      </c>
      <c r="AO322">
        <v>5541.7</v>
      </c>
      <c r="AP322">
        <v>290221.90000000002</v>
      </c>
      <c r="AQ322">
        <v>290221.90000000002</v>
      </c>
      <c r="AR322">
        <v>6223.3</v>
      </c>
      <c r="AS322">
        <v>15853</v>
      </c>
      <c r="AT322">
        <v>408991.3</v>
      </c>
      <c r="AU322">
        <v>24173.3</v>
      </c>
      <c r="AV322">
        <v>38613.1</v>
      </c>
      <c r="AW322">
        <v>129479.8</v>
      </c>
      <c r="AX322">
        <v>519046</v>
      </c>
      <c r="AY322">
        <v>855755.9</v>
      </c>
      <c r="AZ322">
        <v>2275774</v>
      </c>
      <c r="BA322">
        <v>4369441.5</v>
      </c>
      <c r="BB322">
        <v>15793.2</v>
      </c>
      <c r="BC322">
        <v>354392.3</v>
      </c>
      <c r="BD322">
        <v>354392.3</v>
      </c>
      <c r="BE322">
        <v>15824</v>
      </c>
      <c r="BF322">
        <v>120.5</v>
      </c>
      <c r="BG322">
        <v>4621.8</v>
      </c>
      <c r="BH322">
        <v>475.4</v>
      </c>
      <c r="BI322">
        <v>198.9</v>
      </c>
      <c r="BJ322">
        <v>935.6</v>
      </c>
      <c r="BK322">
        <v>2803.7</v>
      </c>
      <c r="BL322">
        <v>4984</v>
      </c>
      <c r="BM322">
        <v>8980.2999999999993</v>
      </c>
      <c r="BN322">
        <v>5898.9</v>
      </c>
      <c r="BO322">
        <v>119</v>
      </c>
      <c r="BP322">
        <v>766378.3</v>
      </c>
      <c r="BQ322">
        <v>766378.3</v>
      </c>
      <c r="BR322">
        <v>173.9</v>
      </c>
    </row>
    <row r="323" spans="1:70" x14ac:dyDescent="0.25">
      <c r="A323" t="s">
        <v>1896</v>
      </c>
      <c r="B323" t="s">
        <v>1861</v>
      </c>
      <c r="C323" s="87">
        <v>43684.826631944445</v>
      </c>
      <c r="D323">
        <v>10</v>
      </c>
      <c r="E323">
        <v>0</v>
      </c>
      <c r="F323">
        <v>323</v>
      </c>
      <c r="G323">
        <v>5</v>
      </c>
      <c r="H323">
        <v>21</v>
      </c>
      <c r="I323">
        <v>15</v>
      </c>
      <c r="J323">
        <v>3</v>
      </c>
      <c r="K323">
        <v>1</v>
      </c>
      <c r="L323">
        <v>4</v>
      </c>
      <c r="M323">
        <v>1</v>
      </c>
      <c r="N323">
        <v>3</v>
      </c>
      <c r="O323">
        <v>320</v>
      </c>
      <c r="P323">
        <v>10</v>
      </c>
      <c r="Q323">
        <v>10</v>
      </c>
      <c r="R323">
        <v>227</v>
      </c>
      <c r="S323">
        <v>32.299999999999997</v>
      </c>
      <c r="T323">
        <v>0.5</v>
      </c>
      <c r="U323">
        <v>2.1</v>
      </c>
      <c r="V323">
        <v>1.5</v>
      </c>
      <c r="W323">
        <v>0.3</v>
      </c>
      <c r="X323">
        <v>0.1</v>
      </c>
      <c r="Y323">
        <v>0.4</v>
      </c>
      <c r="Z323">
        <v>0.1</v>
      </c>
      <c r="AA323">
        <v>0.3</v>
      </c>
      <c r="AB323">
        <v>32</v>
      </c>
      <c r="AC323">
        <v>1</v>
      </c>
      <c r="AD323">
        <v>1</v>
      </c>
      <c r="AE323">
        <v>22.7</v>
      </c>
      <c r="AF323">
        <v>5754.9</v>
      </c>
      <c r="AG323">
        <v>84696.2</v>
      </c>
      <c r="AH323">
        <v>13023.6</v>
      </c>
      <c r="AI323">
        <v>13182.5</v>
      </c>
      <c r="AJ323">
        <v>37266.9</v>
      </c>
      <c r="AK323">
        <v>175042.5</v>
      </c>
      <c r="AL323">
        <v>229961.4</v>
      </c>
      <c r="AM323">
        <v>602428.1</v>
      </c>
      <c r="AN323">
        <v>1195089.3</v>
      </c>
      <c r="AO323">
        <v>5746.9</v>
      </c>
      <c r="AP323">
        <v>237864.2</v>
      </c>
      <c r="AQ323">
        <v>237864.2</v>
      </c>
      <c r="AR323">
        <v>6288.9</v>
      </c>
      <c r="AS323">
        <v>15848.5</v>
      </c>
      <c r="AT323">
        <v>427762.2</v>
      </c>
      <c r="AU323">
        <v>31554.5</v>
      </c>
      <c r="AV323">
        <v>37778.800000000003</v>
      </c>
      <c r="AW323">
        <v>177696.3</v>
      </c>
      <c r="AX323">
        <v>897567.7</v>
      </c>
      <c r="AY323">
        <v>883924.9</v>
      </c>
      <c r="AZ323">
        <v>2246158.7999999998</v>
      </c>
      <c r="BA323">
        <v>4968568</v>
      </c>
      <c r="BB323">
        <v>15503.2</v>
      </c>
      <c r="BC323">
        <v>201399.7</v>
      </c>
      <c r="BD323">
        <v>201399.7</v>
      </c>
      <c r="BE323">
        <v>14667.4</v>
      </c>
      <c r="BF323">
        <v>124.2</v>
      </c>
      <c r="BG323">
        <v>35978.5</v>
      </c>
      <c r="BH323">
        <v>344.4</v>
      </c>
      <c r="BI323">
        <v>136.19999999999999</v>
      </c>
      <c r="BJ323">
        <v>1426</v>
      </c>
      <c r="BK323">
        <v>4119</v>
      </c>
      <c r="BL323">
        <v>3405.6</v>
      </c>
      <c r="BM323">
        <v>1646.5</v>
      </c>
      <c r="BN323">
        <v>786.1</v>
      </c>
      <c r="BO323">
        <v>123.8</v>
      </c>
      <c r="BP323">
        <v>605216.30000000005</v>
      </c>
      <c r="BQ323">
        <v>605216.30000000005</v>
      </c>
      <c r="BR323">
        <v>174</v>
      </c>
    </row>
    <row r="324" spans="1:70" x14ac:dyDescent="0.25">
      <c r="A324" t="s">
        <v>1209</v>
      </c>
      <c r="B324" t="s">
        <v>1110</v>
      </c>
      <c r="C324" s="87">
        <v>43684.863657407404</v>
      </c>
      <c r="D324">
        <v>10</v>
      </c>
      <c r="E324">
        <v>0</v>
      </c>
      <c r="F324">
        <v>336</v>
      </c>
      <c r="G324">
        <v>5</v>
      </c>
      <c r="H324">
        <v>18</v>
      </c>
      <c r="I324">
        <v>12</v>
      </c>
      <c r="J324">
        <v>2</v>
      </c>
      <c r="K324">
        <v>2</v>
      </c>
      <c r="L324">
        <v>1</v>
      </c>
      <c r="M324">
        <v>0</v>
      </c>
      <c r="N324">
        <v>0</v>
      </c>
      <c r="O324">
        <v>336</v>
      </c>
      <c r="P324">
        <v>7</v>
      </c>
      <c r="Q324">
        <v>7</v>
      </c>
      <c r="R324">
        <v>262</v>
      </c>
      <c r="S324">
        <v>33.6</v>
      </c>
      <c r="T324">
        <v>0.5</v>
      </c>
      <c r="U324">
        <v>1.8</v>
      </c>
      <c r="V324">
        <v>1.2</v>
      </c>
      <c r="W324">
        <v>0.2</v>
      </c>
      <c r="X324">
        <v>0.2</v>
      </c>
      <c r="Y324">
        <v>0.1</v>
      </c>
      <c r="Z324">
        <v>0</v>
      </c>
      <c r="AA324">
        <v>0</v>
      </c>
      <c r="AB324">
        <v>33.6</v>
      </c>
      <c r="AC324">
        <v>0.7</v>
      </c>
      <c r="AD324">
        <v>0.7</v>
      </c>
      <c r="AE324">
        <v>26.2</v>
      </c>
      <c r="AF324">
        <v>5016</v>
      </c>
      <c r="AG324">
        <v>112665.2</v>
      </c>
      <c r="AH324">
        <v>18416.400000000001</v>
      </c>
      <c r="AI324">
        <v>16144.2</v>
      </c>
      <c r="AJ324">
        <v>30658.6</v>
      </c>
      <c r="AK324">
        <v>119700.5</v>
      </c>
      <c r="AL324">
        <v>228648.2</v>
      </c>
      <c r="AM324" t="s">
        <v>166</v>
      </c>
      <c r="AN324" t="s">
        <v>166</v>
      </c>
      <c r="AO324">
        <v>5016</v>
      </c>
      <c r="AP324">
        <v>194217.7</v>
      </c>
      <c r="AQ324">
        <v>194217.7</v>
      </c>
      <c r="AR324">
        <v>5203</v>
      </c>
      <c r="AS324">
        <v>9444</v>
      </c>
      <c r="AT324">
        <v>427165.1</v>
      </c>
      <c r="AU324">
        <v>24492.2</v>
      </c>
      <c r="AV324">
        <v>32393.7</v>
      </c>
      <c r="AW324">
        <v>200517.5</v>
      </c>
      <c r="AX324">
        <v>531012.30000000005</v>
      </c>
      <c r="AY324">
        <v>754726.40000000002</v>
      </c>
      <c r="AZ324" t="s">
        <v>166</v>
      </c>
      <c r="BA324" t="s">
        <v>166</v>
      </c>
      <c r="BB324">
        <v>9444</v>
      </c>
      <c r="BC324">
        <v>193161.7</v>
      </c>
      <c r="BD324">
        <v>193161.7</v>
      </c>
      <c r="BE324">
        <v>9040.2000000000007</v>
      </c>
      <c r="BF324">
        <v>131.30000000000001</v>
      </c>
      <c r="BG324">
        <v>21851.9</v>
      </c>
      <c r="BH324">
        <v>362.5</v>
      </c>
      <c r="BI324">
        <v>190.8</v>
      </c>
      <c r="BJ324">
        <v>369.5</v>
      </c>
      <c r="BK324">
        <v>212898.9</v>
      </c>
      <c r="BL324">
        <v>2957.4</v>
      </c>
      <c r="BM324" t="s">
        <v>166</v>
      </c>
      <c r="BN324" t="s">
        <v>166</v>
      </c>
      <c r="BO324">
        <v>131.30000000000001</v>
      </c>
      <c r="BP324">
        <v>445766.6</v>
      </c>
      <c r="BQ324">
        <v>445766.6</v>
      </c>
      <c r="BR324">
        <v>189.3</v>
      </c>
    </row>
    <row r="325" spans="1:70" x14ac:dyDescent="0.25">
      <c r="A325" t="s">
        <v>1210</v>
      </c>
      <c r="B325" t="s">
        <v>1110</v>
      </c>
      <c r="C325" s="87">
        <v>43684.864664351851</v>
      </c>
      <c r="D325">
        <v>10</v>
      </c>
      <c r="E325">
        <v>0</v>
      </c>
      <c r="F325">
        <v>461</v>
      </c>
      <c r="G325">
        <v>10</v>
      </c>
      <c r="H325">
        <v>35</v>
      </c>
      <c r="I325">
        <v>27</v>
      </c>
      <c r="J325">
        <v>2</v>
      </c>
      <c r="K325">
        <v>5</v>
      </c>
      <c r="L325">
        <v>4</v>
      </c>
      <c r="M325">
        <v>1</v>
      </c>
      <c r="N325">
        <v>1</v>
      </c>
      <c r="O325">
        <v>460</v>
      </c>
      <c r="P325">
        <v>18</v>
      </c>
      <c r="Q325">
        <v>18</v>
      </c>
      <c r="R325">
        <v>348</v>
      </c>
      <c r="S325">
        <v>46.1</v>
      </c>
      <c r="T325">
        <v>1</v>
      </c>
      <c r="U325">
        <v>3.5</v>
      </c>
      <c r="V325">
        <v>2.7</v>
      </c>
      <c r="W325">
        <v>0.2</v>
      </c>
      <c r="X325">
        <v>0.5</v>
      </c>
      <c r="Y325">
        <v>0.4</v>
      </c>
      <c r="Z325">
        <v>0.1</v>
      </c>
      <c r="AA325">
        <v>0.1</v>
      </c>
      <c r="AB325">
        <v>46</v>
      </c>
      <c r="AC325">
        <v>1.8</v>
      </c>
      <c r="AD325">
        <v>1.8</v>
      </c>
      <c r="AE325">
        <v>34.799999999999997</v>
      </c>
      <c r="AF325">
        <v>5648.5</v>
      </c>
      <c r="AG325">
        <v>96829.8</v>
      </c>
      <c r="AH325">
        <v>16392.7</v>
      </c>
      <c r="AI325">
        <v>19240.8</v>
      </c>
      <c r="AJ325">
        <v>36065.9</v>
      </c>
      <c r="AK325">
        <v>123352.3</v>
      </c>
      <c r="AL325">
        <v>219136.9</v>
      </c>
      <c r="AM325">
        <v>490599.2</v>
      </c>
      <c r="AN325">
        <v>1581535.9</v>
      </c>
      <c r="AO325">
        <v>5633.6</v>
      </c>
      <c r="AP325">
        <v>214151.4</v>
      </c>
      <c r="AQ325">
        <v>214151.4</v>
      </c>
      <c r="AR325">
        <v>6143</v>
      </c>
      <c r="AS325">
        <v>12784.4</v>
      </c>
      <c r="AT325">
        <v>415117.8</v>
      </c>
      <c r="AU325">
        <v>34168</v>
      </c>
      <c r="AV325">
        <v>38732.5</v>
      </c>
      <c r="AW325">
        <v>204642.7</v>
      </c>
      <c r="AX325">
        <v>446803.3</v>
      </c>
      <c r="AY325">
        <v>539905.4</v>
      </c>
      <c r="AZ325">
        <v>1053870.6000000001</v>
      </c>
      <c r="BA325">
        <v>4151869.5</v>
      </c>
      <c r="BB325">
        <v>12763.5</v>
      </c>
      <c r="BC325">
        <v>147098.79999999999</v>
      </c>
      <c r="BD325">
        <v>147098.79999999999</v>
      </c>
      <c r="BE325">
        <v>11840.5</v>
      </c>
      <c r="BF325">
        <v>143.5</v>
      </c>
      <c r="BG325">
        <v>2525.5</v>
      </c>
      <c r="BH325">
        <v>427.8</v>
      </c>
      <c r="BI325">
        <v>80.599999999999994</v>
      </c>
      <c r="BJ325">
        <v>466.7</v>
      </c>
      <c r="BK325">
        <v>2343.9</v>
      </c>
      <c r="BL325">
        <v>2673</v>
      </c>
      <c r="BM325">
        <v>517641.5</v>
      </c>
      <c r="BN325">
        <v>1175.5999999999999</v>
      </c>
      <c r="BO325">
        <v>143.30000000000001</v>
      </c>
      <c r="BP325">
        <v>556634.6</v>
      </c>
      <c r="BQ325">
        <v>556634.6</v>
      </c>
      <c r="BR325">
        <v>203.6</v>
      </c>
    </row>
    <row r="326" spans="1:70" x14ac:dyDescent="0.25">
      <c r="A326" t="s">
        <v>1211</v>
      </c>
      <c r="B326" t="s">
        <v>1110</v>
      </c>
      <c r="C326" s="87">
        <v>43684.865659722222</v>
      </c>
      <c r="D326">
        <v>10</v>
      </c>
      <c r="E326">
        <v>0.27</v>
      </c>
      <c r="F326">
        <v>741</v>
      </c>
      <c r="G326">
        <v>1</v>
      </c>
      <c r="H326">
        <v>41</v>
      </c>
      <c r="I326">
        <v>44</v>
      </c>
      <c r="J326">
        <v>4</v>
      </c>
      <c r="K326">
        <v>0</v>
      </c>
      <c r="L326">
        <v>1</v>
      </c>
      <c r="M326">
        <v>0</v>
      </c>
      <c r="N326">
        <v>0</v>
      </c>
      <c r="O326">
        <v>741</v>
      </c>
      <c r="P326">
        <v>10</v>
      </c>
      <c r="Q326">
        <v>10</v>
      </c>
      <c r="R326">
        <v>555</v>
      </c>
      <c r="S326">
        <v>74.099999999999994</v>
      </c>
      <c r="T326">
        <v>0.1</v>
      </c>
      <c r="U326">
        <v>4.0999999999999996</v>
      </c>
      <c r="V326">
        <v>4.4000000000000004</v>
      </c>
      <c r="W326">
        <v>0.4</v>
      </c>
      <c r="X326">
        <v>0</v>
      </c>
      <c r="Y326">
        <v>0.1</v>
      </c>
      <c r="Z326">
        <v>0</v>
      </c>
      <c r="AA326">
        <v>0</v>
      </c>
      <c r="AB326">
        <v>74.099999999999994</v>
      </c>
      <c r="AC326">
        <v>1</v>
      </c>
      <c r="AD326">
        <v>1</v>
      </c>
      <c r="AE326">
        <v>55.5</v>
      </c>
      <c r="AF326">
        <v>5839</v>
      </c>
      <c r="AG326">
        <v>105998.39999999999</v>
      </c>
      <c r="AH326">
        <v>17277.900000000001</v>
      </c>
      <c r="AI326">
        <v>16349.5</v>
      </c>
      <c r="AJ326">
        <v>29330.9</v>
      </c>
      <c r="AK326" t="s">
        <v>166</v>
      </c>
      <c r="AL326">
        <v>257301.2</v>
      </c>
      <c r="AM326" t="s">
        <v>166</v>
      </c>
      <c r="AN326" t="s">
        <v>166</v>
      </c>
      <c r="AO326">
        <v>5839</v>
      </c>
      <c r="AP326">
        <v>256258.8</v>
      </c>
      <c r="AQ326">
        <v>256258.8</v>
      </c>
      <c r="AR326">
        <v>5981.7</v>
      </c>
      <c r="AS326">
        <v>9841.5</v>
      </c>
      <c r="AT326">
        <v>233354.2</v>
      </c>
      <c r="AU326">
        <v>32151</v>
      </c>
      <c r="AV326">
        <v>41862.5</v>
      </c>
      <c r="AW326">
        <v>183067</v>
      </c>
      <c r="AX326" t="s">
        <v>166</v>
      </c>
      <c r="AY326">
        <v>536104.4</v>
      </c>
      <c r="AZ326" t="s">
        <v>166</v>
      </c>
      <c r="BA326" t="s">
        <v>166</v>
      </c>
      <c r="BB326">
        <v>9841.5</v>
      </c>
      <c r="BC326">
        <v>178820.2</v>
      </c>
      <c r="BD326">
        <v>178820.2</v>
      </c>
      <c r="BE326">
        <v>8956.4</v>
      </c>
      <c r="BF326">
        <v>102.6</v>
      </c>
      <c r="BG326">
        <v>382.2</v>
      </c>
      <c r="BH326">
        <v>340.6</v>
      </c>
      <c r="BI326">
        <v>152.6</v>
      </c>
      <c r="BJ326">
        <v>5.5</v>
      </c>
      <c r="BK326" t="s">
        <v>166</v>
      </c>
      <c r="BL326">
        <v>5127.8</v>
      </c>
      <c r="BM326" t="s">
        <v>166</v>
      </c>
      <c r="BN326" t="s">
        <v>166</v>
      </c>
      <c r="BO326">
        <v>102.6</v>
      </c>
      <c r="BP326">
        <v>525115.4</v>
      </c>
      <c r="BQ326">
        <v>525115.4</v>
      </c>
      <c r="BR326">
        <v>143.6</v>
      </c>
    </row>
    <row r="327" spans="1:70" x14ac:dyDescent="0.25">
      <c r="A327" t="s">
        <v>1212</v>
      </c>
      <c r="B327" t="s">
        <v>1110</v>
      </c>
      <c r="C327" s="87">
        <v>43684.866666666669</v>
      </c>
      <c r="D327">
        <v>10</v>
      </c>
      <c r="E327">
        <v>0</v>
      </c>
      <c r="F327">
        <v>431</v>
      </c>
      <c r="G327">
        <v>6</v>
      </c>
      <c r="H327">
        <v>30</v>
      </c>
      <c r="I327">
        <v>20</v>
      </c>
      <c r="J327">
        <v>2</v>
      </c>
      <c r="K327">
        <v>0</v>
      </c>
      <c r="L327">
        <v>0</v>
      </c>
      <c r="M327">
        <v>0</v>
      </c>
      <c r="N327">
        <v>0</v>
      </c>
      <c r="O327">
        <v>431</v>
      </c>
      <c r="P327">
        <v>9</v>
      </c>
      <c r="Q327">
        <v>9</v>
      </c>
      <c r="R327">
        <v>335</v>
      </c>
      <c r="S327">
        <v>43.1</v>
      </c>
      <c r="T327">
        <v>0.6</v>
      </c>
      <c r="U327">
        <v>3</v>
      </c>
      <c r="V327">
        <v>2</v>
      </c>
      <c r="W327">
        <v>0.2</v>
      </c>
      <c r="X327">
        <v>0</v>
      </c>
      <c r="Y327">
        <v>0</v>
      </c>
      <c r="Z327">
        <v>0</v>
      </c>
      <c r="AA327">
        <v>0</v>
      </c>
      <c r="AB327">
        <v>43.1</v>
      </c>
      <c r="AC327">
        <v>0.9</v>
      </c>
      <c r="AD327">
        <v>0.9</v>
      </c>
      <c r="AE327">
        <v>33.5</v>
      </c>
      <c r="AF327">
        <v>6314.7</v>
      </c>
      <c r="AG327">
        <v>86366.1</v>
      </c>
      <c r="AH327">
        <v>26110.3</v>
      </c>
      <c r="AI327">
        <v>14852.9</v>
      </c>
      <c r="AJ327">
        <v>27728.2</v>
      </c>
      <c r="AK327" t="s">
        <v>166</v>
      </c>
      <c r="AL327" t="s">
        <v>166</v>
      </c>
      <c r="AM327" t="s">
        <v>166</v>
      </c>
      <c r="AN327" t="s">
        <v>166</v>
      </c>
      <c r="AO327">
        <v>6314.7</v>
      </c>
      <c r="AP327">
        <v>230125.6</v>
      </c>
      <c r="AQ327">
        <v>230125.6</v>
      </c>
      <c r="AR327">
        <v>6598.7</v>
      </c>
      <c r="AS327">
        <v>11506.8</v>
      </c>
      <c r="AT327">
        <v>436679.4</v>
      </c>
      <c r="AU327">
        <v>31242.3</v>
      </c>
      <c r="AV327">
        <v>40713.4</v>
      </c>
      <c r="AW327">
        <v>193832.4</v>
      </c>
      <c r="AX327" t="s">
        <v>166</v>
      </c>
      <c r="AY327" t="s">
        <v>166</v>
      </c>
      <c r="AZ327" t="s">
        <v>166</v>
      </c>
      <c r="BA327" t="s">
        <v>166</v>
      </c>
      <c r="BB327">
        <v>11506.8</v>
      </c>
      <c r="BC327">
        <v>189134.4</v>
      </c>
      <c r="BD327">
        <v>189134.4</v>
      </c>
      <c r="BE327">
        <v>10634.2</v>
      </c>
      <c r="BF327">
        <v>162.4</v>
      </c>
      <c r="BG327">
        <v>130878.1</v>
      </c>
      <c r="BH327">
        <v>495.9</v>
      </c>
      <c r="BI327">
        <v>173.3</v>
      </c>
      <c r="BJ327">
        <v>85.6</v>
      </c>
      <c r="BK327" t="s">
        <v>166</v>
      </c>
      <c r="BL327" t="s">
        <v>166</v>
      </c>
      <c r="BM327" t="s">
        <v>166</v>
      </c>
      <c r="BN327" t="s">
        <v>166</v>
      </c>
      <c r="BO327">
        <v>162.4</v>
      </c>
      <c r="BP327">
        <v>605175.6</v>
      </c>
      <c r="BQ327">
        <v>605175.6</v>
      </c>
      <c r="BR327">
        <v>213.3</v>
      </c>
    </row>
    <row r="328" spans="1:70" x14ac:dyDescent="0.25">
      <c r="A328" t="s">
        <v>1213</v>
      </c>
      <c r="B328" t="s">
        <v>1110</v>
      </c>
      <c r="C328" s="87">
        <v>43684.867662037039</v>
      </c>
      <c r="D328">
        <v>10</v>
      </c>
      <c r="E328">
        <v>0</v>
      </c>
      <c r="F328">
        <v>437</v>
      </c>
      <c r="G328">
        <v>3</v>
      </c>
      <c r="H328">
        <v>33</v>
      </c>
      <c r="I328">
        <v>19</v>
      </c>
      <c r="J328">
        <v>9</v>
      </c>
      <c r="K328">
        <v>2</v>
      </c>
      <c r="L328">
        <v>1</v>
      </c>
      <c r="M328">
        <v>0</v>
      </c>
      <c r="N328">
        <v>0</v>
      </c>
      <c r="O328">
        <v>437</v>
      </c>
      <c r="P328">
        <v>17</v>
      </c>
      <c r="Q328">
        <v>17</v>
      </c>
      <c r="R328">
        <v>310</v>
      </c>
      <c r="S328">
        <v>43.7</v>
      </c>
      <c r="T328">
        <v>0.3</v>
      </c>
      <c r="U328">
        <v>3.3</v>
      </c>
      <c r="V328">
        <v>1.9</v>
      </c>
      <c r="W328">
        <v>0.9</v>
      </c>
      <c r="X328">
        <v>0.2</v>
      </c>
      <c r="Y328">
        <v>0.1</v>
      </c>
      <c r="Z328">
        <v>0</v>
      </c>
      <c r="AA328">
        <v>0</v>
      </c>
      <c r="AB328">
        <v>43.7</v>
      </c>
      <c r="AC328">
        <v>1.7</v>
      </c>
      <c r="AD328">
        <v>1.7</v>
      </c>
      <c r="AE328">
        <v>31</v>
      </c>
      <c r="AF328">
        <v>5555.3</v>
      </c>
      <c r="AG328">
        <v>143745.5</v>
      </c>
      <c r="AH328">
        <v>13646.8</v>
      </c>
      <c r="AI328">
        <v>13679.4</v>
      </c>
      <c r="AJ328">
        <v>36753.9</v>
      </c>
      <c r="AK328">
        <v>143209.4</v>
      </c>
      <c r="AL328">
        <v>209618</v>
      </c>
      <c r="AM328" t="s">
        <v>166</v>
      </c>
      <c r="AN328" t="s">
        <v>166</v>
      </c>
      <c r="AO328">
        <v>5555.3</v>
      </c>
      <c r="AP328">
        <v>274214.3</v>
      </c>
      <c r="AQ328">
        <v>274214.3</v>
      </c>
      <c r="AR328">
        <v>5328.3</v>
      </c>
      <c r="AS328">
        <v>13323.1</v>
      </c>
      <c r="AT328">
        <v>564948.4</v>
      </c>
      <c r="AU328">
        <v>29144.7</v>
      </c>
      <c r="AV328">
        <v>38419.1</v>
      </c>
      <c r="AW328">
        <v>161504.70000000001</v>
      </c>
      <c r="AX328">
        <v>611311.4</v>
      </c>
      <c r="AY328">
        <v>919564.9</v>
      </c>
      <c r="AZ328" t="s">
        <v>166</v>
      </c>
      <c r="BA328" t="s">
        <v>166</v>
      </c>
      <c r="BB328">
        <v>13323.1</v>
      </c>
      <c r="BC328">
        <v>161134.39999999999</v>
      </c>
      <c r="BD328">
        <v>161134.39999999999</v>
      </c>
      <c r="BE328">
        <v>12004.5</v>
      </c>
      <c r="BF328">
        <v>102.6</v>
      </c>
      <c r="BG328">
        <v>2398.6999999999998</v>
      </c>
      <c r="BH328">
        <v>413.4</v>
      </c>
      <c r="BI328">
        <v>255.5</v>
      </c>
      <c r="BJ328">
        <v>369</v>
      </c>
      <c r="BK328">
        <v>1661.9</v>
      </c>
      <c r="BL328">
        <v>13859.9</v>
      </c>
      <c r="BM328" t="s">
        <v>166</v>
      </c>
      <c r="BN328" t="s">
        <v>166</v>
      </c>
      <c r="BO328">
        <v>102.6</v>
      </c>
      <c r="BP328">
        <v>674445.5</v>
      </c>
      <c r="BQ328">
        <v>674445.5</v>
      </c>
      <c r="BR328">
        <v>157.6</v>
      </c>
    </row>
    <row r="329" spans="1:70" x14ac:dyDescent="0.25">
      <c r="A329" t="s">
        <v>1214</v>
      </c>
      <c r="B329" t="s">
        <v>1110</v>
      </c>
      <c r="C329" s="87">
        <v>43684.868668981479</v>
      </c>
      <c r="D329">
        <v>10</v>
      </c>
      <c r="E329">
        <v>0.71</v>
      </c>
      <c r="F329">
        <v>561</v>
      </c>
      <c r="G329">
        <v>2</v>
      </c>
      <c r="H329">
        <v>36</v>
      </c>
      <c r="I329">
        <v>21</v>
      </c>
      <c r="J329">
        <v>7</v>
      </c>
      <c r="K329">
        <v>3</v>
      </c>
      <c r="L329">
        <v>0</v>
      </c>
      <c r="M329">
        <v>0</v>
      </c>
      <c r="N329">
        <v>0</v>
      </c>
      <c r="O329">
        <v>561</v>
      </c>
      <c r="P329">
        <v>17</v>
      </c>
      <c r="Q329">
        <v>17</v>
      </c>
      <c r="R329">
        <v>411</v>
      </c>
      <c r="S329">
        <v>56.1</v>
      </c>
      <c r="T329">
        <v>0.2</v>
      </c>
      <c r="U329">
        <v>3.6</v>
      </c>
      <c r="V329">
        <v>2.1</v>
      </c>
      <c r="W329">
        <v>0.7</v>
      </c>
      <c r="X329">
        <v>0.3</v>
      </c>
      <c r="Y329">
        <v>0</v>
      </c>
      <c r="Z329">
        <v>0</v>
      </c>
      <c r="AA329">
        <v>0</v>
      </c>
      <c r="AB329">
        <v>56.1</v>
      </c>
      <c r="AC329">
        <v>1.7</v>
      </c>
      <c r="AD329">
        <v>1.7</v>
      </c>
      <c r="AE329">
        <v>41.1</v>
      </c>
      <c r="AF329">
        <v>6364.3</v>
      </c>
      <c r="AG329">
        <v>131312.29999999999</v>
      </c>
      <c r="AH329">
        <v>20362.3</v>
      </c>
      <c r="AI329">
        <v>17103.7</v>
      </c>
      <c r="AJ329">
        <v>36906.199999999997</v>
      </c>
      <c r="AK329">
        <v>127026.4</v>
      </c>
      <c r="AL329" t="s">
        <v>166</v>
      </c>
      <c r="AM329" t="s">
        <v>166</v>
      </c>
      <c r="AN329" t="s">
        <v>166</v>
      </c>
      <c r="AO329">
        <v>6364.3</v>
      </c>
      <c r="AP329">
        <v>249072.3</v>
      </c>
      <c r="AQ329">
        <v>249072.3</v>
      </c>
      <c r="AR329">
        <v>6599</v>
      </c>
      <c r="AS329">
        <v>12264.6</v>
      </c>
      <c r="AT329">
        <v>572920.9</v>
      </c>
      <c r="AU329">
        <v>36647.5</v>
      </c>
      <c r="AV329">
        <v>41789</v>
      </c>
      <c r="AW329">
        <v>207722.5</v>
      </c>
      <c r="AX329">
        <v>683338.9</v>
      </c>
      <c r="AY329" t="s">
        <v>166</v>
      </c>
      <c r="AZ329" t="s">
        <v>166</v>
      </c>
      <c r="BA329" t="s">
        <v>166</v>
      </c>
      <c r="BB329">
        <v>12264.6</v>
      </c>
      <c r="BC329">
        <v>141660</v>
      </c>
      <c r="BD329">
        <v>141660</v>
      </c>
      <c r="BE329">
        <v>10829.2</v>
      </c>
      <c r="BF329">
        <v>135.69999999999999</v>
      </c>
      <c r="BG329">
        <v>2796.9</v>
      </c>
      <c r="BH329">
        <v>402.3</v>
      </c>
      <c r="BI329">
        <v>192.7</v>
      </c>
      <c r="BJ329">
        <v>196.2</v>
      </c>
      <c r="BK329">
        <v>2568.9</v>
      </c>
      <c r="BL329" t="s">
        <v>166</v>
      </c>
      <c r="BM329" t="s">
        <v>166</v>
      </c>
      <c r="BN329" t="s">
        <v>166</v>
      </c>
      <c r="BO329">
        <v>135.69999999999999</v>
      </c>
      <c r="BP329">
        <v>610078.80000000005</v>
      </c>
      <c r="BQ329">
        <v>610078.80000000005</v>
      </c>
      <c r="BR329">
        <v>194.9</v>
      </c>
    </row>
    <row r="330" spans="1:70" x14ac:dyDescent="0.25">
      <c r="A330" t="s">
        <v>1215</v>
      </c>
      <c r="B330" t="s">
        <v>1110</v>
      </c>
      <c r="C330" s="87">
        <v>43684.869664351849</v>
      </c>
      <c r="D330">
        <v>10</v>
      </c>
      <c r="E330">
        <v>0</v>
      </c>
      <c r="F330">
        <v>478</v>
      </c>
      <c r="G330">
        <v>4</v>
      </c>
      <c r="H330">
        <v>28</v>
      </c>
      <c r="I330">
        <v>19</v>
      </c>
      <c r="J330">
        <v>3</v>
      </c>
      <c r="K330">
        <v>2</v>
      </c>
      <c r="L330">
        <v>2</v>
      </c>
      <c r="M330">
        <v>0</v>
      </c>
      <c r="N330">
        <v>1</v>
      </c>
      <c r="O330">
        <v>477</v>
      </c>
      <c r="P330">
        <v>21</v>
      </c>
      <c r="Q330">
        <v>21</v>
      </c>
      <c r="R330">
        <v>350</v>
      </c>
      <c r="S330">
        <v>47.8</v>
      </c>
      <c r="T330">
        <v>0.4</v>
      </c>
      <c r="U330">
        <v>2.8</v>
      </c>
      <c r="V330">
        <v>1.9</v>
      </c>
      <c r="W330">
        <v>0.3</v>
      </c>
      <c r="X330">
        <v>0.2</v>
      </c>
      <c r="Y330">
        <v>0.2</v>
      </c>
      <c r="Z330">
        <v>0</v>
      </c>
      <c r="AA330">
        <v>0.1</v>
      </c>
      <c r="AB330">
        <v>47.7</v>
      </c>
      <c r="AC330">
        <v>2.1</v>
      </c>
      <c r="AD330">
        <v>2.1</v>
      </c>
      <c r="AE330">
        <v>35</v>
      </c>
      <c r="AF330">
        <v>6108</v>
      </c>
      <c r="AG330">
        <v>109921.5</v>
      </c>
      <c r="AH330">
        <v>17884.099999999999</v>
      </c>
      <c r="AI330">
        <v>17090.3</v>
      </c>
      <c r="AJ330">
        <v>51146.2</v>
      </c>
      <c r="AK330">
        <v>158695.70000000001</v>
      </c>
      <c r="AL330">
        <v>253954.3</v>
      </c>
      <c r="AM330" t="s">
        <v>166</v>
      </c>
      <c r="AN330">
        <v>1617474.8</v>
      </c>
      <c r="AO330">
        <v>6095.4</v>
      </c>
      <c r="AP330">
        <v>246442.7</v>
      </c>
      <c r="AQ330">
        <v>246442.7</v>
      </c>
      <c r="AR330">
        <v>6329.5</v>
      </c>
      <c r="AS330">
        <v>10351.6</v>
      </c>
      <c r="AT330">
        <v>283082.3</v>
      </c>
      <c r="AU330">
        <v>31546.6</v>
      </c>
      <c r="AV330">
        <v>47290.6</v>
      </c>
      <c r="AW330">
        <v>131954.9</v>
      </c>
      <c r="AX330">
        <v>881718.3</v>
      </c>
      <c r="AY330">
        <v>1078319.6000000001</v>
      </c>
      <c r="AZ330" t="s">
        <v>166</v>
      </c>
      <c r="BA330">
        <v>3547124</v>
      </c>
      <c r="BB330">
        <v>10335</v>
      </c>
      <c r="BC330">
        <v>130344.2</v>
      </c>
      <c r="BD330">
        <v>130344.2</v>
      </c>
      <c r="BE330">
        <v>9162.2000000000007</v>
      </c>
      <c r="BF330">
        <v>150.1</v>
      </c>
      <c r="BG330">
        <v>1004.2</v>
      </c>
      <c r="BH330">
        <v>377.1</v>
      </c>
      <c r="BI330">
        <v>202.5</v>
      </c>
      <c r="BJ330">
        <v>163.4</v>
      </c>
      <c r="BK330">
        <v>2062.9</v>
      </c>
      <c r="BL330">
        <v>3893.7</v>
      </c>
      <c r="BM330" t="s">
        <v>166</v>
      </c>
      <c r="BN330">
        <v>5108.3999999999996</v>
      </c>
      <c r="BO330">
        <v>148.80000000000001</v>
      </c>
      <c r="BP330">
        <v>685330.1</v>
      </c>
      <c r="BQ330">
        <v>685330.1</v>
      </c>
      <c r="BR330">
        <v>218.6</v>
      </c>
    </row>
    <row r="331" spans="1:70" x14ac:dyDescent="0.25">
      <c r="A331" t="s">
        <v>1216</v>
      </c>
      <c r="B331" t="s">
        <v>1110</v>
      </c>
      <c r="C331" s="87">
        <v>43684.870671296296</v>
      </c>
      <c r="D331">
        <v>10</v>
      </c>
      <c r="E331">
        <v>0</v>
      </c>
      <c r="F331">
        <v>435</v>
      </c>
      <c r="G331">
        <v>7</v>
      </c>
      <c r="H331">
        <v>27</v>
      </c>
      <c r="I331">
        <v>20</v>
      </c>
      <c r="J331">
        <v>12</v>
      </c>
      <c r="K331">
        <v>6</v>
      </c>
      <c r="L331">
        <v>5</v>
      </c>
      <c r="M331">
        <v>0</v>
      </c>
      <c r="N331">
        <v>0</v>
      </c>
      <c r="O331">
        <v>435</v>
      </c>
      <c r="P331">
        <v>17</v>
      </c>
      <c r="Q331">
        <v>17</v>
      </c>
      <c r="R331">
        <v>324</v>
      </c>
      <c r="S331">
        <v>43.5</v>
      </c>
      <c r="T331">
        <v>0.7</v>
      </c>
      <c r="U331">
        <v>2.7</v>
      </c>
      <c r="V331">
        <v>2</v>
      </c>
      <c r="W331">
        <v>1.2</v>
      </c>
      <c r="X331">
        <v>0.6</v>
      </c>
      <c r="Y331">
        <v>0.5</v>
      </c>
      <c r="Z331">
        <v>0</v>
      </c>
      <c r="AA331">
        <v>0</v>
      </c>
      <c r="AB331">
        <v>43.5</v>
      </c>
      <c r="AC331">
        <v>1.7</v>
      </c>
      <c r="AD331">
        <v>1.7</v>
      </c>
      <c r="AE331">
        <v>32.4</v>
      </c>
      <c r="AF331">
        <v>6101.4</v>
      </c>
      <c r="AG331">
        <v>103215.4</v>
      </c>
      <c r="AH331">
        <v>13449.7</v>
      </c>
      <c r="AI331">
        <v>13916</v>
      </c>
      <c r="AJ331">
        <v>35916.400000000001</v>
      </c>
      <c r="AK331">
        <v>144598.5</v>
      </c>
      <c r="AL331">
        <v>276528.40000000002</v>
      </c>
      <c r="AM331" t="s">
        <v>166</v>
      </c>
      <c r="AN331" t="s">
        <v>166</v>
      </c>
      <c r="AO331">
        <v>6101.4</v>
      </c>
      <c r="AP331">
        <v>275979.40000000002</v>
      </c>
      <c r="AQ331">
        <v>275979.40000000002</v>
      </c>
      <c r="AR331">
        <v>6484.9</v>
      </c>
      <c r="AS331">
        <v>12220</v>
      </c>
      <c r="AT331">
        <v>421948</v>
      </c>
      <c r="AU331">
        <v>39439.9</v>
      </c>
      <c r="AV331">
        <v>49059.9</v>
      </c>
      <c r="AW331">
        <v>257238.7</v>
      </c>
      <c r="AX331">
        <v>537719.4</v>
      </c>
      <c r="AY331">
        <v>530923.5</v>
      </c>
      <c r="AZ331" t="s">
        <v>166</v>
      </c>
      <c r="BA331" t="s">
        <v>166</v>
      </c>
      <c r="BB331">
        <v>12220</v>
      </c>
      <c r="BC331">
        <v>189706.1</v>
      </c>
      <c r="BD331">
        <v>189706.1</v>
      </c>
      <c r="BE331">
        <v>11348.7</v>
      </c>
      <c r="BF331">
        <v>148.1</v>
      </c>
      <c r="BG331">
        <v>2199.1</v>
      </c>
      <c r="BH331">
        <v>352.6</v>
      </c>
      <c r="BI331">
        <v>137</v>
      </c>
      <c r="BJ331">
        <v>202.9</v>
      </c>
      <c r="BK331">
        <v>3674.3</v>
      </c>
      <c r="BL331">
        <v>1796.8</v>
      </c>
      <c r="BM331" t="s">
        <v>166</v>
      </c>
      <c r="BN331" t="s">
        <v>166</v>
      </c>
      <c r="BO331">
        <v>148.1</v>
      </c>
      <c r="BP331">
        <v>734624.3</v>
      </c>
      <c r="BQ331">
        <v>734624.3</v>
      </c>
      <c r="BR331">
        <v>198.6</v>
      </c>
    </row>
    <row r="332" spans="1:70" x14ac:dyDescent="0.25">
      <c r="A332" t="s">
        <v>1217</v>
      </c>
      <c r="B332" t="s">
        <v>1110</v>
      </c>
      <c r="C332" s="87">
        <v>43684.871666666666</v>
      </c>
      <c r="D332">
        <v>10</v>
      </c>
      <c r="E332">
        <v>0</v>
      </c>
      <c r="F332">
        <v>390</v>
      </c>
      <c r="G332">
        <v>5</v>
      </c>
      <c r="H332">
        <v>16</v>
      </c>
      <c r="I332">
        <v>12</v>
      </c>
      <c r="J332">
        <v>3</v>
      </c>
      <c r="K332">
        <v>1</v>
      </c>
      <c r="L332">
        <v>1</v>
      </c>
      <c r="M332">
        <v>0</v>
      </c>
      <c r="N332">
        <v>0</v>
      </c>
      <c r="O332">
        <v>390</v>
      </c>
      <c r="P332">
        <v>19</v>
      </c>
      <c r="Q332">
        <v>19</v>
      </c>
      <c r="R332">
        <v>287</v>
      </c>
      <c r="S332">
        <v>39</v>
      </c>
      <c r="T332">
        <v>0.5</v>
      </c>
      <c r="U332">
        <v>1.6</v>
      </c>
      <c r="V332">
        <v>1.2</v>
      </c>
      <c r="W332">
        <v>0.3</v>
      </c>
      <c r="X332">
        <v>0.1</v>
      </c>
      <c r="Y332">
        <v>0.1</v>
      </c>
      <c r="Z332">
        <v>0</v>
      </c>
      <c r="AA332">
        <v>0</v>
      </c>
      <c r="AB332">
        <v>39</v>
      </c>
      <c r="AC332">
        <v>1.9</v>
      </c>
      <c r="AD332">
        <v>1.9</v>
      </c>
      <c r="AE332">
        <v>28.7</v>
      </c>
      <c r="AF332">
        <v>5315.6</v>
      </c>
      <c r="AG332">
        <v>97658.4</v>
      </c>
      <c r="AH332">
        <v>23394.1</v>
      </c>
      <c r="AI332">
        <v>18580.2</v>
      </c>
      <c r="AJ332">
        <v>32477.4</v>
      </c>
      <c r="AK332">
        <v>97644.4</v>
      </c>
      <c r="AL332">
        <v>225813.3</v>
      </c>
      <c r="AM332" t="s">
        <v>166</v>
      </c>
      <c r="AN332" t="s">
        <v>166</v>
      </c>
      <c r="AO332">
        <v>5315.6</v>
      </c>
      <c r="AP332">
        <v>206278.6</v>
      </c>
      <c r="AQ332">
        <v>206278.6</v>
      </c>
      <c r="AR332">
        <v>5269.6</v>
      </c>
      <c r="AS332">
        <v>9604.2999999999993</v>
      </c>
      <c r="AT332">
        <v>284424.90000000002</v>
      </c>
      <c r="AU332">
        <v>42929.1</v>
      </c>
      <c r="AV332">
        <v>44938.1</v>
      </c>
      <c r="AW332">
        <v>230086.39999999999</v>
      </c>
      <c r="AX332">
        <v>679652.6</v>
      </c>
      <c r="AY332">
        <v>752990.3</v>
      </c>
      <c r="AZ332" t="s">
        <v>166</v>
      </c>
      <c r="BA332" t="s">
        <v>166</v>
      </c>
      <c r="BB332">
        <v>9604.2999999999993</v>
      </c>
      <c r="BC332">
        <v>148041.70000000001</v>
      </c>
      <c r="BD332">
        <v>148041.70000000001</v>
      </c>
      <c r="BE332">
        <v>8728.1</v>
      </c>
      <c r="BF332">
        <v>144.9</v>
      </c>
      <c r="BG332">
        <v>1631.7</v>
      </c>
      <c r="BH332">
        <v>625.5</v>
      </c>
      <c r="BI332">
        <v>132.1</v>
      </c>
      <c r="BJ332">
        <v>1182</v>
      </c>
      <c r="BK332">
        <v>4567.5</v>
      </c>
      <c r="BL332">
        <v>3106.5</v>
      </c>
      <c r="BM332" t="s">
        <v>166</v>
      </c>
      <c r="BN332" t="s">
        <v>166</v>
      </c>
      <c r="BO332">
        <v>144.9</v>
      </c>
      <c r="BP332">
        <v>511834.3</v>
      </c>
      <c r="BQ332">
        <v>511834.3</v>
      </c>
      <c r="BR332">
        <v>210.1</v>
      </c>
    </row>
    <row r="333" spans="1:70" x14ac:dyDescent="0.25">
      <c r="A333" t="s">
        <v>1218</v>
      </c>
      <c r="B333" t="s">
        <v>1110</v>
      </c>
      <c r="C333" s="87">
        <v>43684.872673611113</v>
      </c>
      <c r="D333">
        <v>10</v>
      </c>
      <c r="E333">
        <v>0</v>
      </c>
      <c r="F333">
        <v>424</v>
      </c>
      <c r="G333">
        <v>1</v>
      </c>
      <c r="H333">
        <v>16</v>
      </c>
      <c r="I333">
        <v>9</v>
      </c>
      <c r="J333">
        <v>1</v>
      </c>
      <c r="K333">
        <v>0</v>
      </c>
      <c r="L333">
        <v>1</v>
      </c>
      <c r="M333">
        <v>1</v>
      </c>
      <c r="N333">
        <v>0</v>
      </c>
      <c r="O333">
        <v>424</v>
      </c>
      <c r="P333">
        <v>7</v>
      </c>
      <c r="Q333">
        <v>7</v>
      </c>
      <c r="R333">
        <v>299</v>
      </c>
      <c r="S333">
        <v>42.4</v>
      </c>
      <c r="T333">
        <v>0.1</v>
      </c>
      <c r="U333">
        <v>1.6</v>
      </c>
      <c r="V333">
        <v>0.9</v>
      </c>
      <c r="W333">
        <v>0.1</v>
      </c>
      <c r="X333">
        <v>0</v>
      </c>
      <c r="Y333">
        <v>0.1</v>
      </c>
      <c r="Z333">
        <v>0.1</v>
      </c>
      <c r="AA333">
        <v>0</v>
      </c>
      <c r="AB333">
        <v>42.4</v>
      </c>
      <c r="AC333">
        <v>0.7</v>
      </c>
      <c r="AD333">
        <v>0.7</v>
      </c>
      <c r="AE333">
        <v>29.9</v>
      </c>
      <c r="AF333">
        <v>4974</v>
      </c>
      <c r="AG333">
        <v>89129</v>
      </c>
      <c r="AH333">
        <v>18071.7</v>
      </c>
      <c r="AI333">
        <v>20206.7</v>
      </c>
      <c r="AJ333">
        <v>22037.3</v>
      </c>
      <c r="AK333" t="s">
        <v>166</v>
      </c>
      <c r="AL333">
        <v>232261.5</v>
      </c>
      <c r="AM333">
        <v>563440.30000000005</v>
      </c>
      <c r="AN333" t="s">
        <v>166</v>
      </c>
      <c r="AO333">
        <v>4974</v>
      </c>
      <c r="AP333">
        <v>213242.6</v>
      </c>
      <c r="AQ333">
        <v>213242.6</v>
      </c>
      <c r="AR333">
        <v>5293.6</v>
      </c>
      <c r="AS333">
        <v>10531</v>
      </c>
      <c r="AT333">
        <v>677112.3</v>
      </c>
      <c r="AU333">
        <v>30542.2</v>
      </c>
      <c r="AV333">
        <v>56625.5</v>
      </c>
      <c r="AW333">
        <v>148220.5</v>
      </c>
      <c r="AX333" t="s">
        <v>166</v>
      </c>
      <c r="AY333">
        <v>594288.1</v>
      </c>
      <c r="AZ333">
        <v>1224594.5</v>
      </c>
      <c r="BA333" t="s">
        <v>166</v>
      </c>
      <c r="BB333">
        <v>10531</v>
      </c>
      <c r="BC333">
        <v>133796.6</v>
      </c>
      <c r="BD333">
        <v>133796.6</v>
      </c>
      <c r="BE333">
        <v>8813</v>
      </c>
      <c r="BF333">
        <v>98.6</v>
      </c>
      <c r="BG333">
        <v>3635.1</v>
      </c>
      <c r="BH333">
        <v>504.5</v>
      </c>
      <c r="BI333">
        <v>119.4</v>
      </c>
      <c r="BJ333">
        <v>743</v>
      </c>
      <c r="BK333" t="s">
        <v>166</v>
      </c>
      <c r="BL333">
        <v>6341</v>
      </c>
      <c r="BM333">
        <v>384.3</v>
      </c>
      <c r="BN333" t="s">
        <v>166</v>
      </c>
      <c r="BO333">
        <v>98.6</v>
      </c>
      <c r="BP333">
        <v>541952</v>
      </c>
      <c r="BQ333">
        <v>541952</v>
      </c>
      <c r="BR333">
        <v>183.6</v>
      </c>
    </row>
    <row r="334" spans="1:70" x14ac:dyDescent="0.25">
      <c r="A334" t="s">
        <v>1219</v>
      </c>
      <c r="B334" t="s">
        <v>1110</v>
      </c>
      <c r="C334" s="87">
        <v>43684.873668981483</v>
      </c>
      <c r="D334">
        <v>10</v>
      </c>
      <c r="E334">
        <v>0</v>
      </c>
      <c r="F334">
        <v>388</v>
      </c>
      <c r="G334">
        <v>2</v>
      </c>
      <c r="H334">
        <v>22</v>
      </c>
      <c r="I334">
        <v>7</v>
      </c>
      <c r="J334">
        <v>6</v>
      </c>
      <c r="K334">
        <v>1</v>
      </c>
      <c r="L334">
        <v>1</v>
      </c>
      <c r="M334">
        <v>0</v>
      </c>
      <c r="N334">
        <v>0</v>
      </c>
      <c r="O334">
        <v>388</v>
      </c>
      <c r="P334">
        <v>13</v>
      </c>
      <c r="Q334">
        <v>13</v>
      </c>
      <c r="R334">
        <v>291</v>
      </c>
      <c r="S334">
        <v>38.799999999999997</v>
      </c>
      <c r="T334">
        <v>0.2</v>
      </c>
      <c r="U334">
        <v>2.2000000000000002</v>
      </c>
      <c r="V334">
        <v>0.7</v>
      </c>
      <c r="W334">
        <v>0.6</v>
      </c>
      <c r="X334">
        <v>0.1</v>
      </c>
      <c r="Y334">
        <v>0.1</v>
      </c>
      <c r="Z334">
        <v>0</v>
      </c>
      <c r="AA334">
        <v>0</v>
      </c>
      <c r="AB334">
        <v>38.799999999999997</v>
      </c>
      <c r="AC334">
        <v>1.3</v>
      </c>
      <c r="AD334">
        <v>1.3</v>
      </c>
      <c r="AE334">
        <v>29.1</v>
      </c>
      <c r="AF334">
        <v>5325.8</v>
      </c>
      <c r="AG334">
        <v>103963.8</v>
      </c>
      <c r="AH334">
        <v>15580.6</v>
      </c>
      <c r="AI334">
        <v>14216.1</v>
      </c>
      <c r="AJ334">
        <v>49529.5</v>
      </c>
      <c r="AK334">
        <v>119387.3</v>
      </c>
      <c r="AL334">
        <v>231792.7</v>
      </c>
      <c r="AM334" t="s">
        <v>166</v>
      </c>
      <c r="AN334" t="s">
        <v>166</v>
      </c>
      <c r="AO334">
        <v>5325.8</v>
      </c>
      <c r="AP334">
        <v>267240.2</v>
      </c>
      <c r="AQ334">
        <v>267240.2</v>
      </c>
      <c r="AR334">
        <v>5424.9</v>
      </c>
      <c r="AS334">
        <v>9617</v>
      </c>
      <c r="AT334">
        <v>575572.1</v>
      </c>
      <c r="AU334">
        <v>31706.2</v>
      </c>
      <c r="AV334">
        <v>55622</v>
      </c>
      <c r="AW334">
        <v>190807.8</v>
      </c>
      <c r="AX334">
        <v>719696.7</v>
      </c>
      <c r="AY334">
        <v>961552</v>
      </c>
      <c r="AZ334" t="s">
        <v>166</v>
      </c>
      <c r="BA334" t="s">
        <v>166</v>
      </c>
      <c r="BB334">
        <v>9617</v>
      </c>
      <c r="BC334">
        <v>192951.3</v>
      </c>
      <c r="BD334">
        <v>192951.3</v>
      </c>
      <c r="BE334">
        <v>8788.7999999999993</v>
      </c>
      <c r="BF334">
        <v>154.5</v>
      </c>
      <c r="BG334">
        <v>468669.8</v>
      </c>
      <c r="BH334">
        <v>440</v>
      </c>
      <c r="BI334">
        <v>179.9</v>
      </c>
      <c r="BJ334">
        <v>2990.6</v>
      </c>
      <c r="BK334">
        <v>634298.5</v>
      </c>
      <c r="BL334">
        <v>4185.8</v>
      </c>
      <c r="BM334" t="s">
        <v>166</v>
      </c>
      <c r="BN334" t="s">
        <v>166</v>
      </c>
      <c r="BO334">
        <v>154.5</v>
      </c>
      <c r="BP334">
        <v>768474.5</v>
      </c>
      <c r="BQ334">
        <v>768474.5</v>
      </c>
      <c r="BR334">
        <v>207.6</v>
      </c>
    </row>
    <row r="335" spans="1:70" x14ac:dyDescent="0.25">
      <c r="A335" t="s">
        <v>1220</v>
      </c>
      <c r="B335" t="s">
        <v>1110</v>
      </c>
      <c r="C335" s="87">
        <v>43684.874675925923</v>
      </c>
      <c r="D335">
        <v>10</v>
      </c>
      <c r="E335">
        <v>0</v>
      </c>
      <c r="F335">
        <v>382</v>
      </c>
      <c r="G335">
        <v>1</v>
      </c>
      <c r="H335">
        <v>18</v>
      </c>
      <c r="I335">
        <v>17</v>
      </c>
      <c r="J335">
        <v>2</v>
      </c>
      <c r="K335">
        <v>2</v>
      </c>
      <c r="L335">
        <v>2</v>
      </c>
      <c r="M335">
        <v>0</v>
      </c>
      <c r="N335">
        <v>1</v>
      </c>
      <c r="O335">
        <v>381</v>
      </c>
      <c r="P335">
        <v>7</v>
      </c>
      <c r="Q335">
        <v>7</v>
      </c>
      <c r="R335">
        <v>268</v>
      </c>
      <c r="S335">
        <v>38.200000000000003</v>
      </c>
      <c r="T335">
        <v>0.1</v>
      </c>
      <c r="U335">
        <v>1.8</v>
      </c>
      <c r="V335">
        <v>1.7</v>
      </c>
      <c r="W335">
        <v>0.2</v>
      </c>
      <c r="X335">
        <v>0.2</v>
      </c>
      <c r="Y335">
        <v>0.2</v>
      </c>
      <c r="Z335">
        <v>0</v>
      </c>
      <c r="AA335">
        <v>0.1</v>
      </c>
      <c r="AB335">
        <v>38.1</v>
      </c>
      <c r="AC335">
        <v>0.7</v>
      </c>
      <c r="AD335">
        <v>0.7</v>
      </c>
      <c r="AE335">
        <v>26.8</v>
      </c>
      <c r="AF335">
        <v>5271.5</v>
      </c>
      <c r="AG335">
        <v>85410.9</v>
      </c>
      <c r="AH335">
        <v>15684.2</v>
      </c>
      <c r="AI335">
        <v>15086.7</v>
      </c>
      <c r="AJ335">
        <v>47055.3</v>
      </c>
      <c r="AK335">
        <v>181699.8</v>
      </c>
      <c r="AL335">
        <v>181699.8</v>
      </c>
      <c r="AM335" t="s">
        <v>166</v>
      </c>
      <c r="AN335">
        <v>1209396.6000000001</v>
      </c>
      <c r="AO335">
        <v>5247.4</v>
      </c>
      <c r="AP335">
        <v>246949</v>
      </c>
      <c r="AQ335">
        <v>246949</v>
      </c>
      <c r="AR335">
        <v>5644.6</v>
      </c>
      <c r="AS335">
        <v>12555.3</v>
      </c>
      <c r="AT335">
        <v>404982.2</v>
      </c>
      <c r="AU335">
        <v>25947.1</v>
      </c>
      <c r="AV335">
        <v>46274.1</v>
      </c>
      <c r="AW335">
        <v>189539.5</v>
      </c>
      <c r="AX335">
        <v>635431.30000000005</v>
      </c>
      <c r="AY335">
        <v>635431.30000000005</v>
      </c>
      <c r="AZ335" t="s">
        <v>166</v>
      </c>
      <c r="BA335">
        <v>5352201.5</v>
      </c>
      <c r="BB335">
        <v>12554.2</v>
      </c>
      <c r="BC335">
        <v>140815.20000000001</v>
      </c>
      <c r="BD335">
        <v>140815.20000000001</v>
      </c>
      <c r="BE335">
        <v>11586.3</v>
      </c>
      <c r="BF335">
        <v>81.5</v>
      </c>
      <c r="BG335">
        <v>303468.3</v>
      </c>
      <c r="BH335">
        <v>428.2</v>
      </c>
      <c r="BI335">
        <v>72.099999999999994</v>
      </c>
      <c r="BJ335">
        <v>561.5</v>
      </c>
      <c r="BK335">
        <v>2490.6999999999998</v>
      </c>
      <c r="BL335">
        <v>2490.6999999999998</v>
      </c>
      <c r="BM335" t="s">
        <v>166</v>
      </c>
      <c r="BN335">
        <v>2340.4</v>
      </c>
      <c r="BO335">
        <v>80.8</v>
      </c>
      <c r="BP335">
        <v>656270.9</v>
      </c>
      <c r="BQ335">
        <v>656270.9</v>
      </c>
      <c r="BR335">
        <v>154.9</v>
      </c>
    </row>
    <row r="336" spans="1:70" x14ac:dyDescent="0.25">
      <c r="A336" t="s">
        <v>1221</v>
      </c>
      <c r="B336" t="s">
        <v>1123</v>
      </c>
      <c r="C336" s="87">
        <v>43684.875694444447</v>
      </c>
      <c r="D336">
        <v>10</v>
      </c>
      <c r="E336">
        <v>0</v>
      </c>
      <c r="F336">
        <v>350</v>
      </c>
      <c r="G336">
        <v>6</v>
      </c>
      <c r="H336">
        <v>26</v>
      </c>
      <c r="I336">
        <v>12</v>
      </c>
      <c r="J336">
        <v>4</v>
      </c>
      <c r="K336">
        <v>2</v>
      </c>
      <c r="L336">
        <v>0</v>
      </c>
      <c r="M336">
        <v>0</v>
      </c>
      <c r="N336">
        <v>0</v>
      </c>
      <c r="O336">
        <v>350</v>
      </c>
      <c r="P336">
        <v>17</v>
      </c>
      <c r="Q336">
        <v>17</v>
      </c>
      <c r="R336">
        <v>254</v>
      </c>
      <c r="S336">
        <v>35</v>
      </c>
      <c r="T336">
        <v>0.6</v>
      </c>
      <c r="U336">
        <v>2.6</v>
      </c>
      <c r="V336">
        <v>1.2</v>
      </c>
      <c r="W336">
        <v>0.4</v>
      </c>
      <c r="X336">
        <v>0.2</v>
      </c>
      <c r="Y336">
        <v>0</v>
      </c>
      <c r="Z336">
        <v>0</v>
      </c>
      <c r="AA336">
        <v>0</v>
      </c>
      <c r="AB336">
        <v>35</v>
      </c>
      <c r="AC336">
        <v>1.7</v>
      </c>
      <c r="AD336">
        <v>1.7</v>
      </c>
      <c r="AE336">
        <v>25.4</v>
      </c>
      <c r="AF336">
        <v>5883</v>
      </c>
      <c r="AG336">
        <v>92989.2</v>
      </c>
      <c r="AH336">
        <v>13123.3</v>
      </c>
      <c r="AI336">
        <v>20103.599999999999</v>
      </c>
      <c r="AJ336">
        <v>32390.9</v>
      </c>
      <c r="AK336">
        <v>125845</v>
      </c>
      <c r="AL336" t="s">
        <v>166</v>
      </c>
      <c r="AM336" t="s">
        <v>166</v>
      </c>
      <c r="AN336" t="s">
        <v>166</v>
      </c>
      <c r="AO336">
        <v>5883</v>
      </c>
      <c r="AP336">
        <v>321316.7</v>
      </c>
      <c r="AQ336">
        <v>321316.7</v>
      </c>
      <c r="AR336">
        <v>6039.9</v>
      </c>
      <c r="AS336">
        <v>9878.7999999999993</v>
      </c>
      <c r="AT336">
        <v>404141.9</v>
      </c>
      <c r="AU336">
        <v>33055.5</v>
      </c>
      <c r="AV336">
        <v>34707.4</v>
      </c>
      <c r="AW336">
        <v>224998.2</v>
      </c>
      <c r="AX336">
        <v>716122.1</v>
      </c>
      <c r="AY336" t="s">
        <v>166</v>
      </c>
      <c r="AZ336" t="s">
        <v>166</v>
      </c>
      <c r="BA336" t="s">
        <v>166</v>
      </c>
      <c r="BB336">
        <v>9878.7999999999993</v>
      </c>
      <c r="BC336">
        <v>213121.9</v>
      </c>
      <c r="BD336">
        <v>213121.9</v>
      </c>
      <c r="BE336">
        <v>8796</v>
      </c>
      <c r="BF336">
        <v>168.1</v>
      </c>
      <c r="BG336">
        <v>2960.6</v>
      </c>
      <c r="BH336">
        <v>408.4</v>
      </c>
      <c r="BI336">
        <v>190.3</v>
      </c>
      <c r="BJ336">
        <v>42.5</v>
      </c>
      <c r="BK336">
        <v>1488.1</v>
      </c>
      <c r="BL336" t="s">
        <v>166</v>
      </c>
      <c r="BM336" t="s">
        <v>166</v>
      </c>
      <c r="BN336" t="s">
        <v>166</v>
      </c>
      <c r="BO336">
        <v>168.1</v>
      </c>
      <c r="BP336">
        <v>700290.1</v>
      </c>
      <c r="BQ336">
        <v>700290.1</v>
      </c>
      <c r="BR336">
        <v>225.5</v>
      </c>
    </row>
    <row r="337" spans="1:70" x14ac:dyDescent="0.25">
      <c r="A337" t="s">
        <v>1222</v>
      </c>
      <c r="B337" t="s">
        <v>1123</v>
      </c>
      <c r="C337" s="87">
        <v>43684.876701388886</v>
      </c>
      <c r="D337">
        <v>10</v>
      </c>
      <c r="E337">
        <v>0</v>
      </c>
      <c r="F337">
        <v>357</v>
      </c>
      <c r="G337">
        <v>6</v>
      </c>
      <c r="H337">
        <v>25</v>
      </c>
      <c r="I337">
        <v>13</v>
      </c>
      <c r="J337">
        <v>1</v>
      </c>
      <c r="K337">
        <v>4</v>
      </c>
      <c r="L337">
        <v>0</v>
      </c>
      <c r="M337">
        <v>0</v>
      </c>
      <c r="N337">
        <v>0</v>
      </c>
      <c r="O337">
        <v>357</v>
      </c>
      <c r="P337">
        <v>9</v>
      </c>
      <c r="Q337">
        <v>9</v>
      </c>
      <c r="R337">
        <v>277</v>
      </c>
      <c r="S337">
        <v>35.700000000000003</v>
      </c>
      <c r="T337">
        <v>0.6</v>
      </c>
      <c r="U337">
        <v>2.5</v>
      </c>
      <c r="V337">
        <v>1.3</v>
      </c>
      <c r="W337">
        <v>0.1</v>
      </c>
      <c r="X337">
        <v>0.4</v>
      </c>
      <c r="Y337">
        <v>0</v>
      </c>
      <c r="Z337">
        <v>0</v>
      </c>
      <c r="AA337">
        <v>0</v>
      </c>
      <c r="AB337">
        <v>35.700000000000003</v>
      </c>
      <c r="AC337">
        <v>0.9</v>
      </c>
      <c r="AD337">
        <v>0.9</v>
      </c>
      <c r="AE337">
        <v>27.7</v>
      </c>
      <c r="AF337">
        <v>5138.2</v>
      </c>
      <c r="AG337">
        <v>130334.6</v>
      </c>
      <c r="AH337">
        <v>18237</v>
      </c>
      <c r="AI337">
        <v>12869.1</v>
      </c>
      <c r="AJ337">
        <v>38782.300000000003</v>
      </c>
      <c r="AK337">
        <v>134278.6</v>
      </c>
      <c r="AL337" t="s">
        <v>166</v>
      </c>
      <c r="AM337" t="s">
        <v>166</v>
      </c>
      <c r="AN337" t="s">
        <v>166</v>
      </c>
      <c r="AO337">
        <v>5138.2</v>
      </c>
      <c r="AP337">
        <v>235156.2</v>
      </c>
      <c r="AQ337">
        <v>235156.2</v>
      </c>
      <c r="AR337">
        <v>5289.8</v>
      </c>
      <c r="AS337">
        <v>9420.1</v>
      </c>
      <c r="AT337">
        <v>684064.4</v>
      </c>
      <c r="AU337">
        <v>28179.3</v>
      </c>
      <c r="AV337">
        <v>33704.199999999997</v>
      </c>
      <c r="AW337">
        <v>230247.7</v>
      </c>
      <c r="AX337">
        <v>767563.9</v>
      </c>
      <c r="AY337" t="s">
        <v>166</v>
      </c>
      <c r="AZ337" t="s">
        <v>166</v>
      </c>
      <c r="BA337" t="s">
        <v>166</v>
      </c>
      <c r="BB337">
        <v>9420.1</v>
      </c>
      <c r="BC337">
        <v>132452.29999999999</v>
      </c>
      <c r="BD337">
        <v>132452.29999999999</v>
      </c>
      <c r="BE337">
        <v>8823.9</v>
      </c>
      <c r="BF337">
        <v>141.6</v>
      </c>
      <c r="BG337">
        <v>3193.5</v>
      </c>
      <c r="BH337">
        <v>426.3</v>
      </c>
      <c r="BI337">
        <v>215.1</v>
      </c>
      <c r="BJ337">
        <v>76722.3</v>
      </c>
      <c r="BK337">
        <v>3193.5</v>
      </c>
      <c r="BL337" t="s">
        <v>166</v>
      </c>
      <c r="BM337" t="s">
        <v>166</v>
      </c>
      <c r="BN337" t="s">
        <v>166</v>
      </c>
      <c r="BO337">
        <v>141.6</v>
      </c>
      <c r="BP337">
        <v>599204.6</v>
      </c>
      <c r="BQ337">
        <v>599204.6</v>
      </c>
      <c r="BR337">
        <v>220.5</v>
      </c>
    </row>
    <row r="338" spans="1:70" x14ac:dyDescent="0.25">
      <c r="A338" t="s">
        <v>1223</v>
      </c>
      <c r="B338" t="s">
        <v>1123</v>
      </c>
      <c r="C338" s="87">
        <v>43684.877696759257</v>
      </c>
      <c r="D338">
        <v>10</v>
      </c>
      <c r="E338">
        <v>0</v>
      </c>
      <c r="F338">
        <v>372</v>
      </c>
      <c r="G338">
        <v>1</v>
      </c>
      <c r="H338">
        <v>18</v>
      </c>
      <c r="I338">
        <v>9</v>
      </c>
      <c r="J338">
        <v>2</v>
      </c>
      <c r="K338">
        <v>0</v>
      </c>
      <c r="L338">
        <v>1</v>
      </c>
      <c r="M338">
        <v>0</v>
      </c>
      <c r="N338">
        <v>1</v>
      </c>
      <c r="O338">
        <v>371</v>
      </c>
      <c r="P338">
        <v>14</v>
      </c>
      <c r="Q338">
        <v>14</v>
      </c>
      <c r="R338">
        <v>263</v>
      </c>
      <c r="S338">
        <v>37.200000000000003</v>
      </c>
      <c r="T338">
        <v>0.1</v>
      </c>
      <c r="U338">
        <v>1.8</v>
      </c>
      <c r="V338">
        <v>0.9</v>
      </c>
      <c r="W338">
        <v>0.2</v>
      </c>
      <c r="X338">
        <v>0</v>
      </c>
      <c r="Y338">
        <v>0.1</v>
      </c>
      <c r="Z338">
        <v>0</v>
      </c>
      <c r="AA338">
        <v>0.1</v>
      </c>
      <c r="AB338">
        <v>37.1</v>
      </c>
      <c r="AC338">
        <v>1.4</v>
      </c>
      <c r="AD338">
        <v>1.4</v>
      </c>
      <c r="AE338">
        <v>26.3</v>
      </c>
      <c r="AF338">
        <v>5560.5</v>
      </c>
      <c r="AG338">
        <v>111415.6</v>
      </c>
      <c r="AH338">
        <v>12145.7</v>
      </c>
      <c r="AI338">
        <v>16578</v>
      </c>
      <c r="AJ338">
        <v>36410.800000000003</v>
      </c>
      <c r="AK338" t="s">
        <v>166</v>
      </c>
      <c r="AL338">
        <v>225931.2</v>
      </c>
      <c r="AM338" t="s">
        <v>166</v>
      </c>
      <c r="AN338">
        <v>1017058.8</v>
      </c>
      <c r="AO338">
        <v>5539</v>
      </c>
      <c r="AP338">
        <v>168884.7</v>
      </c>
      <c r="AQ338">
        <v>168884.7</v>
      </c>
      <c r="AR338">
        <v>5612.6</v>
      </c>
      <c r="AS338">
        <v>11587.1</v>
      </c>
      <c r="AT338">
        <v>257602.3</v>
      </c>
      <c r="AU338">
        <v>35780.9</v>
      </c>
      <c r="AV338">
        <v>47067.1</v>
      </c>
      <c r="AW338">
        <v>200169.3</v>
      </c>
      <c r="AX338" t="s">
        <v>166</v>
      </c>
      <c r="AY338">
        <v>893498</v>
      </c>
      <c r="AZ338" t="s">
        <v>166</v>
      </c>
      <c r="BA338">
        <v>3481017.8</v>
      </c>
      <c r="BB338">
        <v>11574.2</v>
      </c>
      <c r="BC338">
        <v>103672</v>
      </c>
      <c r="BD338">
        <v>103672</v>
      </c>
      <c r="BE338">
        <v>11065.1</v>
      </c>
      <c r="BF338">
        <v>112.7</v>
      </c>
      <c r="BG338">
        <v>370.7</v>
      </c>
      <c r="BH338">
        <v>462.9</v>
      </c>
      <c r="BI338">
        <v>330</v>
      </c>
      <c r="BJ338">
        <v>3424.4</v>
      </c>
      <c r="BK338" t="s">
        <v>166</v>
      </c>
      <c r="BL338">
        <v>3983.8</v>
      </c>
      <c r="BM338" t="s">
        <v>166</v>
      </c>
      <c r="BN338">
        <v>4761.6000000000004</v>
      </c>
      <c r="BO338">
        <v>111.3</v>
      </c>
      <c r="BP338">
        <v>378547.7</v>
      </c>
      <c r="BQ338">
        <v>378547.7</v>
      </c>
      <c r="BR338">
        <v>178.3</v>
      </c>
    </row>
    <row r="339" spans="1:70" x14ac:dyDescent="0.25">
      <c r="A339" t="s">
        <v>1224</v>
      </c>
      <c r="B339" t="s">
        <v>1123</v>
      </c>
      <c r="C339" s="87">
        <v>43684.878692129627</v>
      </c>
      <c r="D339">
        <v>10</v>
      </c>
      <c r="E339">
        <v>0</v>
      </c>
      <c r="F339">
        <v>371</v>
      </c>
      <c r="G339">
        <v>3</v>
      </c>
      <c r="H339">
        <v>20</v>
      </c>
      <c r="I339">
        <v>16</v>
      </c>
      <c r="J339">
        <v>5</v>
      </c>
      <c r="K339">
        <v>0</v>
      </c>
      <c r="L339">
        <v>0</v>
      </c>
      <c r="M339">
        <v>2</v>
      </c>
      <c r="N339">
        <v>0</v>
      </c>
      <c r="O339">
        <v>371</v>
      </c>
      <c r="P339">
        <v>10</v>
      </c>
      <c r="Q339">
        <v>10</v>
      </c>
      <c r="R339">
        <v>266</v>
      </c>
      <c r="S339">
        <v>37.1</v>
      </c>
      <c r="T339">
        <v>0.3</v>
      </c>
      <c r="U339">
        <v>2</v>
      </c>
      <c r="V339">
        <v>1.6</v>
      </c>
      <c r="W339">
        <v>0.5</v>
      </c>
      <c r="X339">
        <v>0</v>
      </c>
      <c r="Y339">
        <v>0</v>
      </c>
      <c r="Z339">
        <v>0.2</v>
      </c>
      <c r="AA339">
        <v>0</v>
      </c>
      <c r="AB339">
        <v>37.1</v>
      </c>
      <c r="AC339">
        <v>1</v>
      </c>
      <c r="AD339">
        <v>1</v>
      </c>
      <c r="AE339">
        <v>26.6</v>
      </c>
      <c r="AF339">
        <v>5514.3</v>
      </c>
      <c r="AG339">
        <v>87317.6</v>
      </c>
      <c r="AH339">
        <v>15893.7</v>
      </c>
      <c r="AI339">
        <v>16176.2</v>
      </c>
      <c r="AJ339">
        <v>40729.1</v>
      </c>
      <c r="AK339" t="s">
        <v>166</v>
      </c>
      <c r="AL339" t="s">
        <v>166</v>
      </c>
      <c r="AM339">
        <v>525469.1</v>
      </c>
      <c r="AN339" t="s">
        <v>166</v>
      </c>
      <c r="AO339">
        <v>5514.3</v>
      </c>
      <c r="AP339">
        <v>230392.8</v>
      </c>
      <c r="AQ339">
        <v>230392.8</v>
      </c>
      <c r="AR339">
        <v>5812.8</v>
      </c>
      <c r="AS339">
        <v>11777.1</v>
      </c>
      <c r="AT339">
        <v>316051.5</v>
      </c>
      <c r="AU339">
        <v>35146.400000000001</v>
      </c>
      <c r="AV339">
        <v>38160</v>
      </c>
      <c r="AW339">
        <v>285018.2</v>
      </c>
      <c r="AX339" t="s">
        <v>166</v>
      </c>
      <c r="AY339" t="s">
        <v>166</v>
      </c>
      <c r="AZ339">
        <v>1746261.8</v>
      </c>
      <c r="BA339" t="s">
        <v>166</v>
      </c>
      <c r="BB339">
        <v>11777.1</v>
      </c>
      <c r="BC339">
        <v>128300</v>
      </c>
      <c r="BD339">
        <v>128300</v>
      </c>
      <c r="BE339">
        <v>10175</v>
      </c>
      <c r="BF339">
        <v>122.8</v>
      </c>
      <c r="BG339">
        <v>3410.2</v>
      </c>
      <c r="BH339">
        <v>384</v>
      </c>
      <c r="BI339">
        <v>176.8</v>
      </c>
      <c r="BJ339">
        <v>1419.3</v>
      </c>
      <c r="BK339" t="s">
        <v>166</v>
      </c>
      <c r="BL339" t="s">
        <v>166</v>
      </c>
      <c r="BM339">
        <v>5247.9</v>
      </c>
      <c r="BN339" t="s">
        <v>166</v>
      </c>
      <c r="BO339">
        <v>122.8</v>
      </c>
      <c r="BP339">
        <v>594440.69999999995</v>
      </c>
      <c r="BQ339">
        <v>594440.69999999995</v>
      </c>
      <c r="BR339">
        <v>190.1</v>
      </c>
    </row>
    <row r="340" spans="1:70" x14ac:dyDescent="0.25">
      <c r="A340" t="s">
        <v>1225</v>
      </c>
      <c r="B340" t="s">
        <v>1123</v>
      </c>
      <c r="C340" s="87">
        <v>43684.879699074074</v>
      </c>
      <c r="D340">
        <v>10</v>
      </c>
      <c r="E340">
        <v>0</v>
      </c>
      <c r="F340">
        <v>340</v>
      </c>
      <c r="G340">
        <v>1</v>
      </c>
      <c r="H340">
        <v>14</v>
      </c>
      <c r="I340">
        <v>14</v>
      </c>
      <c r="J340">
        <v>1</v>
      </c>
      <c r="K340">
        <v>1</v>
      </c>
      <c r="L340">
        <v>0</v>
      </c>
      <c r="M340">
        <v>0</v>
      </c>
      <c r="N340">
        <v>0</v>
      </c>
      <c r="O340">
        <v>340</v>
      </c>
      <c r="P340">
        <v>13</v>
      </c>
      <c r="Q340">
        <v>13</v>
      </c>
      <c r="R340">
        <v>254</v>
      </c>
      <c r="S340">
        <v>34</v>
      </c>
      <c r="T340">
        <v>0.1</v>
      </c>
      <c r="U340">
        <v>1.4</v>
      </c>
      <c r="V340">
        <v>1.4</v>
      </c>
      <c r="W340">
        <v>0.1</v>
      </c>
      <c r="X340">
        <v>0.1</v>
      </c>
      <c r="Y340">
        <v>0</v>
      </c>
      <c r="Z340">
        <v>0</v>
      </c>
      <c r="AA340">
        <v>0</v>
      </c>
      <c r="AB340">
        <v>34</v>
      </c>
      <c r="AC340">
        <v>1.3</v>
      </c>
      <c r="AD340">
        <v>1.3</v>
      </c>
      <c r="AE340">
        <v>25.4</v>
      </c>
      <c r="AF340">
        <v>4776.7</v>
      </c>
      <c r="AG340">
        <v>85970.2</v>
      </c>
      <c r="AH340">
        <v>12302.7</v>
      </c>
      <c r="AI340">
        <v>15953.1</v>
      </c>
      <c r="AJ340">
        <v>23855.3</v>
      </c>
      <c r="AK340">
        <v>157547.70000000001</v>
      </c>
      <c r="AL340" t="s">
        <v>166</v>
      </c>
      <c r="AM340" t="s">
        <v>166</v>
      </c>
      <c r="AN340" t="s">
        <v>166</v>
      </c>
      <c r="AO340">
        <v>4776.7</v>
      </c>
      <c r="AP340">
        <v>188261.7</v>
      </c>
      <c r="AQ340">
        <v>188261.7</v>
      </c>
      <c r="AR340">
        <v>4851.6000000000004</v>
      </c>
      <c r="AS340">
        <v>9279.5</v>
      </c>
      <c r="AT340">
        <v>422684.7</v>
      </c>
      <c r="AU340">
        <v>32461.200000000001</v>
      </c>
      <c r="AV340">
        <v>42568.6</v>
      </c>
      <c r="AW340">
        <v>195616.2</v>
      </c>
      <c r="AX340">
        <v>1237714.3</v>
      </c>
      <c r="AY340" t="s">
        <v>166</v>
      </c>
      <c r="AZ340" t="s">
        <v>166</v>
      </c>
      <c r="BA340" t="s">
        <v>166</v>
      </c>
      <c r="BB340">
        <v>9279.5</v>
      </c>
      <c r="BC340">
        <v>146600.79999999999</v>
      </c>
      <c r="BD340">
        <v>146600.79999999999</v>
      </c>
      <c r="BE340">
        <v>8572.7999999999993</v>
      </c>
      <c r="BF340">
        <v>123.4</v>
      </c>
      <c r="BG340">
        <v>317691.90000000002</v>
      </c>
      <c r="BH340">
        <v>357.8</v>
      </c>
      <c r="BI340">
        <v>245.3</v>
      </c>
      <c r="BJ340">
        <v>247.3</v>
      </c>
      <c r="BK340">
        <v>3523.4</v>
      </c>
      <c r="BL340" t="s">
        <v>166</v>
      </c>
      <c r="BM340" t="s">
        <v>166</v>
      </c>
      <c r="BN340" t="s">
        <v>166</v>
      </c>
      <c r="BO340">
        <v>123.4</v>
      </c>
      <c r="BP340">
        <v>458064.7</v>
      </c>
      <c r="BQ340">
        <v>458064.7</v>
      </c>
      <c r="BR340">
        <v>182.6</v>
      </c>
    </row>
    <row r="341" spans="1:70" x14ac:dyDescent="0.25">
      <c r="A341" t="s">
        <v>1226</v>
      </c>
      <c r="B341" t="s">
        <v>1123</v>
      </c>
      <c r="C341" s="87">
        <v>43684.880706018521</v>
      </c>
      <c r="D341">
        <v>10</v>
      </c>
      <c r="E341">
        <v>0</v>
      </c>
      <c r="F341">
        <v>395</v>
      </c>
      <c r="G341">
        <v>4</v>
      </c>
      <c r="H341">
        <v>22</v>
      </c>
      <c r="I341">
        <v>10</v>
      </c>
      <c r="J341">
        <v>4</v>
      </c>
      <c r="K341">
        <v>0</v>
      </c>
      <c r="L341">
        <v>1</v>
      </c>
      <c r="M341">
        <v>3</v>
      </c>
      <c r="N341">
        <v>0</v>
      </c>
      <c r="O341">
        <v>395</v>
      </c>
      <c r="P341">
        <v>7</v>
      </c>
      <c r="Q341">
        <v>7</v>
      </c>
      <c r="R341">
        <v>298</v>
      </c>
      <c r="S341">
        <v>39.5</v>
      </c>
      <c r="T341">
        <v>0.4</v>
      </c>
      <c r="U341">
        <v>2.2000000000000002</v>
      </c>
      <c r="V341">
        <v>1</v>
      </c>
      <c r="W341">
        <v>0.4</v>
      </c>
      <c r="X341">
        <v>0</v>
      </c>
      <c r="Y341">
        <v>0.1</v>
      </c>
      <c r="Z341">
        <v>0.3</v>
      </c>
      <c r="AA341">
        <v>0</v>
      </c>
      <c r="AB341">
        <v>39.5</v>
      </c>
      <c r="AC341">
        <v>0.7</v>
      </c>
      <c r="AD341">
        <v>0.7</v>
      </c>
      <c r="AE341">
        <v>29.8</v>
      </c>
      <c r="AF341">
        <v>4970.1000000000004</v>
      </c>
      <c r="AG341">
        <v>79716.800000000003</v>
      </c>
      <c r="AH341">
        <v>10506.7</v>
      </c>
      <c r="AI341">
        <v>16747</v>
      </c>
      <c r="AJ341">
        <v>30726.6</v>
      </c>
      <c r="AK341" t="s">
        <v>166</v>
      </c>
      <c r="AL341">
        <v>242300.1</v>
      </c>
      <c r="AM341">
        <v>749768.8</v>
      </c>
      <c r="AN341" t="s">
        <v>166</v>
      </c>
      <c r="AO341">
        <v>4970.1000000000004</v>
      </c>
      <c r="AP341">
        <v>245555.9</v>
      </c>
      <c r="AQ341">
        <v>245555.9</v>
      </c>
      <c r="AR341">
        <v>5120</v>
      </c>
      <c r="AS341">
        <v>9220.4</v>
      </c>
      <c r="AT341">
        <v>208889.2</v>
      </c>
      <c r="AU341">
        <v>25252.9</v>
      </c>
      <c r="AV341">
        <v>50649.5</v>
      </c>
      <c r="AW341">
        <v>191231.3</v>
      </c>
      <c r="AX341" t="s">
        <v>166</v>
      </c>
      <c r="AY341">
        <v>796354.9</v>
      </c>
      <c r="AZ341">
        <v>4604743</v>
      </c>
      <c r="BA341" t="s">
        <v>166</v>
      </c>
      <c r="BB341">
        <v>9220.4</v>
      </c>
      <c r="BC341">
        <v>165258.9</v>
      </c>
      <c r="BD341">
        <v>165258.9</v>
      </c>
      <c r="BE341">
        <v>8946.7999999999993</v>
      </c>
      <c r="BF341">
        <v>146.19999999999999</v>
      </c>
      <c r="BG341">
        <v>3551.9</v>
      </c>
      <c r="BH341">
        <v>395.5</v>
      </c>
      <c r="BI341">
        <v>146.5</v>
      </c>
      <c r="BJ341">
        <v>475</v>
      </c>
      <c r="BK341" t="s">
        <v>166</v>
      </c>
      <c r="BL341">
        <v>911.5</v>
      </c>
      <c r="BM341">
        <v>1022.9</v>
      </c>
      <c r="BN341" t="s">
        <v>166</v>
      </c>
      <c r="BO341">
        <v>146.19999999999999</v>
      </c>
      <c r="BP341">
        <v>561492.5</v>
      </c>
      <c r="BQ341">
        <v>561492.5</v>
      </c>
      <c r="BR341">
        <v>226.6</v>
      </c>
    </row>
    <row r="342" spans="1:70" x14ac:dyDescent="0.25">
      <c r="A342" t="s">
        <v>1227</v>
      </c>
      <c r="B342" t="s">
        <v>1123</v>
      </c>
      <c r="C342" s="87">
        <v>43684.881701388891</v>
      </c>
      <c r="D342">
        <v>10</v>
      </c>
      <c r="E342">
        <v>0</v>
      </c>
      <c r="F342">
        <v>400</v>
      </c>
      <c r="G342">
        <v>3</v>
      </c>
      <c r="H342">
        <v>25</v>
      </c>
      <c r="I342">
        <v>16</v>
      </c>
      <c r="J342">
        <v>4</v>
      </c>
      <c r="K342">
        <v>1</v>
      </c>
      <c r="L342">
        <v>0</v>
      </c>
      <c r="M342">
        <v>0</v>
      </c>
      <c r="N342">
        <v>0</v>
      </c>
      <c r="O342">
        <v>400</v>
      </c>
      <c r="P342">
        <v>14</v>
      </c>
      <c r="Q342">
        <v>14</v>
      </c>
      <c r="R342">
        <v>284</v>
      </c>
      <c r="S342">
        <v>40</v>
      </c>
      <c r="T342">
        <v>0.3</v>
      </c>
      <c r="U342">
        <v>2.5</v>
      </c>
      <c r="V342">
        <v>1.6</v>
      </c>
      <c r="W342">
        <v>0.4</v>
      </c>
      <c r="X342">
        <v>0.1</v>
      </c>
      <c r="Y342">
        <v>0</v>
      </c>
      <c r="Z342">
        <v>0</v>
      </c>
      <c r="AA342">
        <v>0</v>
      </c>
      <c r="AB342">
        <v>40</v>
      </c>
      <c r="AC342">
        <v>1.4</v>
      </c>
      <c r="AD342">
        <v>1.4</v>
      </c>
      <c r="AE342">
        <v>28.4</v>
      </c>
      <c r="AF342">
        <v>5699.5</v>
      </c>
      <c r="AG342">
        <v>92075.9</v>
      </c>
      <c r="AH342">
        <v>17784.7</v>
      </c>
      <c r="AI342">
        <v>13830.1</v>
      </c>
      <c r="AJ342">
        <v>31534.6</v>
      </c>
      <c r="AK342">
        <v>127640.8</v>
      </c>
      <c r="AL342" t="s">
        <v>166</v>
      </c>
      <c r="AM342" t="s">
        <v>166</v>
      </c>
      <c r="AN342" t="s">
        <v>166</v>
      </c>
      <c r="AO342">
        <v>5699.5</v>
      </c>
      <c r="AP342">
        <v>199758.5</v>
      </c>
      <c r="AQ342">
        <v>199758.5</v>
      </c>
      <c r="AR342">
        <v>5822.3</v>
      </c>
      <c r="AS342">
        <v>10606.3</v>
      </c>
      <c r="AT342">
        <v>650154.19999999995</v>
      </c>
      <c r="AU342">
        <v>28677.9</v>
      </c>
      <c r="AV342">
        <v>40614.6</v>
      </c>
      <c r="AW342">
        <v>195306.4</v>
      </c>
      <c r="AX342">
        <v>650154.19999999995</v>
      </c>
      <c r="AY342" t="s">
        <v>166</v>
      </c>
      <c r="AZ342" t="s">
        <v>166</v>
      </c>
      <c r="BA342" t="s">
        <v>166</v>
      </c>
      <c r="BB342">
        <v>10606.3</v>
      </c>
      <c r="BC342">
        <v>122561.3</v>
      </c>
      <c r="BD342">
        <v>122561.3</v>
      </c>
      <c r="BE342">
        <v>9444</v>
      </c>
      <c r="BF342">
        <v>118.8</v>
      </c>
      <c r="BG342">
        <v>3161.3</v>
      </c>
      <c r="BH342">
        <v>338.8</v>
      </c>
      <c r="BI342">
        <v>150.1</v>
      </c>
      <c r="BJ342">
        <v>1137.2</v>
      </c>
      <c r="BK342">
        <v>-33.299999999999997</v>
      </c>
      <c r="BL342" t="s">
        <v>166</v>
      </c>
      <c r="BM342" t="s">
        <v>166</v>
      </c>
      <c r="BN342" t="s">
        <v>166</v>
      </c>
      <c r="BO342">
        <v>118.8</v>
      </c>
      <c r="BP342">
        <v>480994.4</v>
      </c>
      <c r="BQ342">
        <v>480994.4</v>
      </c>
      <c r="BR342">
        <v>168.6</v>
      </c>
    </row>
    <row r="343" spans="1:70" x14ac:dyDescent="0.25">
      <c r="A343" t="s">
        <v>1228</v>
      </c>
      <c r="B343" t="s">
        <v>1123</v>
      </c>
      <c r="C343" s="87">
        <v>43684.882708333331</v>
      </c>
      <c r="D343">
        <v>10</v>
      </c>
      <c r="E343">
        <v>0</v>
      </c>
      <c r="F343">
        <v>435</v>
      </c>
      <c r="G343">
        <v>6</v>
      </c>
      <c r="H343">
        <v>28</v>
      </c>
      <c r="I343">
        <v>11</v>
      </c>
      <c r="J343">
        <v>4</v>
      </c>
      <c r="K343">
        <v>1</v>
      </c>
      <c r="L343">
        <v>1</v>
      </c>
      <c r="M343">
        <v>1</v>
      </c>
      <c r="N343">
        <v>0</v>
      </c>
      <c r="O343">
        <v>435</v>
      </c>
      <c r="P343">
        <v>18</v>
      </c>
      <c r="Q343">
        <v>18</v>
      </c>
      <c r="R343">
        <v>315</v>
      </c>
      <c r="S343">
        <v>43.5</v>
      </c>
      <c r="T343">
        <v>0.6</v>
      </c>
      <c r="U343">
        <v>2.8</v>
      </c>
      <c r="V343">
        <v>1.1000000000000001</v>
      </c>
      <c r="W343">
        <v>0.4</v>
      </c>
      <c r="X343">
        <v>0.1</v>
      </c>
      <c r="Y343">
        <v>0.1</v>
      </c>
      <c r="Z343">
        <v>0.1</v>
      </c>
      <c r="AA343">
        <v>0</v>
      </c>
      <c r="AB343">
        <v>43.5</v>
      </c>
      <c r="AC343">
        <v>1.8</v>
      </c>
      <c r="AD343">
        <v>1.8</v>
      </c>
      <c r="AE343">
        <v>31.5</v>
      </c>
      <c r="AF343">
        <v>5941.8</v>
      </c>
      <c r="AG343">
        <v>95852.3</v>
      </c>
      <c r="AH343">
        <v>21357.200000000001</v>
      </c>
      <c r="AI343">
        <v>15238</v>
      </c>
      <c r="AJ343">
        <v>33864.6</v>
      </c>
      <c r="AK343">
        <v>131102.79999999999</v>
      </c>
      <c r="AL343">
        <v>289178.59999999998</v>
      </c>
      <c r="AM343">
        <v>682244</v>
      </c>
      <c r="AN343" t="s">
        <v>166</v>
      </c>
      <c r="AO343">
        <v>5941.8</v>
      </c>
      <c r="AP343">
        <v>226229.3</v>
      </c>
      <c r="AQ343">
        <v>226229.3</v>
      </c>
      <c r="AR343">
        <v>6122.8</v>
      </c>
      <c r="AS343">
        <v>10351.5</v>
      </c>
      <c r="AT343">
        <v>373856.4</v>
      </c>
      <c r="AU343">
        <v>38869.699999999997</v>
      </c>
      <c r="AV343">
        <v>47026.1</v>
      </c>
      <c r="AW343">
        <v>231202.5</v>
      </c>
      <c r="AX343">
        <v>662491.19999999995</v>
      </c>
      <c r="AY343">
        <v>935588.8</v>
      </c>
      <c r="AZ343">
        <v>1255631.3999999999</v>
      </c>
      <c r="BA343" t="s">
        <v>166</v>
      </c>
      <c r="BB343">
        <v>10351.5</v>
      </c>
      <c r="BC343">
        <v>136978.29999999999</v>
      </c>
      <c r="BD343">
        <v>136978.29999999999</v>
      </c>
      <c r="BE343">
        <v>9888</v>
      </c>
      <c r="BF343">
        <v>142.69999999999999</v>
      </c>
      <c r="BG343">
        <v>1592.1</v>
      </c>
      <c r="BH343">
        <v>487</v>
      </c>
      <c r="BI343">
        <v>192.6</v>
      </c>
      <c r="BJ343">
        <v>1194.3</v>
      </c>
      <c r="BK343">
        <v>1108</v>
      </c>
      <c r="BL343">
        <v>16909.599999999999</v>
      </c>
      <c r="BM343">
        <v>2616.6999999999998</v>
      </c>
      <c r="BN343" t="s">
        <v>166</v>
      </c>
      <c r="BO343">
        <v>142.69999999999999</v>
      </c>
      <c r="BP343">
        <v>629618.80000000005</v>
      </c>
      <c r="BQ343">
        <v>629618.80000000005</v>
      </c>
      <c r="BR343">
        <v>213.5</v>
      </c>
    </row>
    <row r="344" spans="1:70" x14ac:dyDescent="0.25">
      <c r="A344" t="s">
        <v>1229</v>
      </c>
      <c r="B344" t="s">
        <v>1123</v>
      </c>
      <c r="C344" s="87">
        <v>43684.883703703701</v>
      </c>
      <c r="D344">
        <v>10</v>
      </c>
      <c r="E344">
        <v>0</v>
      </c>
      <c r="F344">
        <v>391</v>
      </c>
      <c r="G344">
        <v>5</v>
      </c>
      <c r="H344">
        <v>13</v>
      </c>
      <c r="I344">
        <v>19</v>
      </c>
      <c r="J344">
        <v>5</v>
      </c>
      <c r="K344">
        <v>2</v>
      </c>
      <c r="L344">
        <v>1</v>
      </c>
      <c r="M344">
        <v>0</v>
      </c>
      <c r="N344">
        <v>0</v>
      </c>
      <c r="O344">
        <v>391</v>
      </c>
      <c r="P344">
        <v>15</v>
      </c>
      <c r="Q344">
        <v>15</v>
      </c>
      <c r="R344">
        <v>290</v>
      </c>
      <c r="S344">
        <v>38.99</v>
      </c>
      <c r="T344">
        <v>0.5</v>
      </c>
      <c r="U344">
        <v>1.3</v>
      </c>
      <c r="V344">
        <v>1.89</v>
      </c>
      <c r="W344">
        <v>0.5</v>
      </c>
      <c r="X344">
        <v>0.2</v>
      </c>
      <c r="Y344">
        <v>0.1</v>
      </c>
      <c r="Z344">
        <v>0</v>
      </c>
      <c r="AA344">
        <v>0</v>
      </c>
      <c r="AB344">
        <v>38.99</v>
      </c>
      <c r="AC344">
        <v>1.5</v>
      </c>
      <c r="AD344">
        <v>1.5</v>
      </c>
      <c r="AE344">
        <v>28.92</v>
      </c>
      <c r="AF344">
        <v>5774.6</v>
      </c>
      <c r="AG344">
        <v>90136.7</v>
      </c>
      <c r="AH344">
        <v>16240.2</v>
      </c>
      <c r="AI344">
        <v>16018.5</v>
      </c>
      <c r="AJ344">
        <v>54857.1</v>
      </c>
      <c r="AK344">
        <v>158505.29999999999</v>
      </c>
      <c r="AL344">
        <v>188497.1</v>
      </c>
      <c r="AM344" t="s">
        <v>166</v>
      </c>
      <c r="AN344" t="s">
        <v>166</v>
      </c>
      <c r="AO344">
        <v>5774.6</v>
      </c>
      <c r="AP344">
        <v>218084.7</v>
      </c>
      <c r="AQ344">
        <v>218084.7</v>
      </c>
      <c r="AR344">
        <v>5718.9</v>
      </c>
      <c r="AS344">
        <v>11517.5</v>
      </c>
      <c r="AT344">
        <v>380373.6</v>
      </c>
      <c r="AU344">
        <v>31358.7</v>
      </c>
      <c r="AV344">
        <v>36739.599999999999</v>
      </c>
      <c r="AW344">
        <v>201822.4</v>
      </c>
      <c r="AX344">
        <v>474731.3</v>
      </c>
      <c r="AY344">
        <v>372431</v>
      </c>
      <c r="AZ344" t="s">
        <v>166</v>
      </c>
      <c r="BA344" t="s">
        <v>166</v>
      </c>
      <c r="BB344">
        <v>11517.5</v>
      </c>
      <c r="BC344">
        <v>248633.8</v>
      </c>
      <c r="BD344">
        <v>248633.8</v>
      </c>
      <c r="BE344">
        <v>10505.8</v>
      </c>
      <c r="BF344">
        <v>113.6</v>
      </c>
      <c r="BG344">
        <v>2459.6</v>
      </c>
      <c r="BH344">
        <v>368.8</v>
      </c>
      <c r="BI344">
        <v>43.9</v>
      </c>
      <c r="BJ344">
        <v>553.4</v>
      </c>
      <c r="BK344">
        <v>84178.1</v>
      </c>
      <c r="BL344">
        <v>165896.6</v>
      </c>
      <c r="BM344" t="s">
        <v>166</v>
      </c>
      <c r="BN344" t="s">
        <v>166</v>
      </c>
      <c r="BO344">
        <v>113.6</v>
      </c>
      <c r="BP344">
        <v>548568.5</v>
      </c>
      <c r="BQ344">
        <v>548568.5</v>
      </c>
      <c r="BR344">
        <v>166.1</v>
      </c>
    </row>
    <row r="345" spans="1:70" x14ac:dyDescent="0.25">
      <c r="A345" t="s">
        <v>1230</v>
      </c>
      <c r="B345" t="s">
        <v>1123</v>
      </c>
      <c r="C345" s="87">
        <v>43684.884710648148</v>
      </c>
      <c r="D345">
        <v>10</v>
      </c>
      <c r="E345">
        <v>0</v>
      </c>
      <c r="F345">
        <v>382</v>
      </c>
      <c r="G345">
        <v>3</v>
      </c>
      <c r="H345">
        <v>16</v>
      </c>
      <c r="I345">
        <v>14</v>
      </c>
      <c r="J345">
        <v>1</v>
      </c>
      <c r="K345">
        <v>1</v>
      </c>
      <c r="L345">
        <v>1</v>
      </c>
      <c r="M345">
        <v>1</v>
      </c>
      <c r="N345">
        <v>0</v>
      </c>
      <c r="O345">
        <v>382</v>
      </c>
      <c r="P345">
        <v>12</v>
      </c>
      <c r="Q345">
        <v>12</v>
      </c>
      <c r="R345">
        <v>267</v>
      </c>
      <c r="S345">
        <v>38.200000000000003</v>
      </c>
      <c r="T345">
        <v>0.3</v>
      </c>
      <c r="U345">
        <v>1.6</v>
      </c>
      <c r="V345">
        <v>1.4</v>
      </c>
      <c r="W345">
        <v>0.1</v>
      </c>
      <c r="X345">
        <v>0.1</v>
      </c>
      <c r="Y345">
        <v>0.1</v>
      </c>
      <c r="Z345">
        <v>0.1</v>
      </c>
      <c r="AA345">
        <v>0</v>
      </c>
      <c r="AB345">
        <v>38.200000000000003</v>
      </c>
      <c r="AC345">
        <v>1.2</v>
      </c>
      <c r="AD345">
        <v>1.2</v>
      </c>
      <c r="AE345">
        <v>26.7</v>
      </c>
      <c r="AF345">
        <v>5510.1</v>
      </c>
      <c r="AG345">
        <v>93880.4</v>
      </c>
      <c r="AH345">
        <v>8000.4</v>
      </c>
      <c r="AI345">
        <v>15795.5</v>
      </c>
      <c r="AJ345">
        <v>26856.5</v>
      </c>
      <c r="AK345">
        <v>133291.70000000001</v>
      </c>
      <c r="AL345">
        <v>224209.9</v>
      </c>
      <c r="AM345">
        <v>603674.30000000005</v>
      </c>
      <c r="AN345" t="s">
        <v>166</v>
      </c>
      <c r="AO345">
        <v>5510.1</v>
      </c>
      <c r="AP345">
        <v>311943.3</v>
      </c>
      <c r="AQ345">
        <v>311943.3</v>
      </c>
      <c r="AR345">
        <v>5809.3</v>
      </c>
      <c r="AS345">
        <v>11474.4</v>
      </c>
      <c r="AT345">
        <v>300296.8</v>
      </c>
      <c r="AU345">
        <v>35109.4</v>
      </c>
      <c r="AV345">
        <v>46523</v>
      </c>
      <c r="AW345">
        <v>300424.59999999998</v>
      </c>
      <c r="AX345">
        <v>732637.7</v>
      </c>
      <c r="AY345">
        <v>741166.3</v>
      </c>
      <c r="AZ345">
        <v>1373462.6</v>
      </c>
      <c r="BA345" t="s">
        <v>166</v>
      </c>
      <c r="BB345">
        <v>11474.4</v>
      </c>
      <c r="BC345">
        <v>184425.60000000001</v>
      </c>
      <c r="BD345">
        <v>184425.60000000001</v>
      </c>
      <c r="BE345">
        <v>9509.7999999999993</v>
      </c>
      <c r="BF345">
        <v>108.3</v>
      </c>
      <c r="BG345">
        <v>2827.5</v>
      </c>
      <c r="BH345">
        <v>276.2</v>
      </c>
      <c r="BI345">
        <v>49.8</v>
      </c>
      <c r="BJ345">
        <v>471.2</v>
      </c>
      <c r="BK345">
        <v>2827.5</v>
      </c>
      <c r="BL345">
        <v>2179.1</v>
      </c>
      <c r="BM345">
        <v>773174.5</v>
      </c>
      <c r="BN345" t="s">
        <v>166</v>
      </c>
      <c r="BO345">
        <v>108.3</v>
      </c>
      <c r="BP345">
        <v>705826.3</v>
      </c>
      <c r="BQ345">
        <v>705826.3</v>
      </c>
      <c r="BR345">
        <v>177.5</v>
      </c>
    </row>
    <row r="346" spans="1:70" x14ac:dyDescent="0.25">
      <c r="A346" t="s">
        <v>1231</v>
      </c>
      <c r="B346" t="s">
        <v>1123</v>
      </c>
      <c r="C346" s="87">
        <v>43684.885706018518</v>
      </c>
      <c r="D346">
        <v>10.1</v>
      </c>
      <c r="E346">
        <v>0</v>
      </c>
      <c r="F346">
        <v>353</v>
      </c>
      <c r="G346">
        <v>2</v>
      </c>
      <c r="H346">
        <v>20</v>
      </c>
      <c r="I346">
        <v>14</v>
      </c>
      <c r="J346">
        <v>1</v>
      </c>
      <c r="K346">
        <v>1</v>
      </c>
      <c r="L346">
        <v>0</v>
      </c>
      <c r="M346">
        <v>1</v>
      </c>
      <c r="N346">
        <v>0</v>
      </c>
      <c r="O346">
        <v>353</v>
      </c>
      <c r="P346">
        <v>12</v>
      </c>
      <c r="Q346">
        <v>12</v>
      </c>
      <c r="R346">
        <v>262</v>
      </c>
      <c r="S346">
        <v>35.07</v>
      </c>
      <c r="T346">
        <v>0.2</v>
      </c>
      <c r="U346">
        <v>1.99</v>
      </c>
      <c r="V346">
        <v>1.39</v>
      </c>
      <c r="W346">
        <v>0.1</v>
      </c>
      <c r="X346">
        <v>0.1</v>
      </c>
      <c r="Y346">
        <v>0</v>
      </c>
      <c r="Z346">
        <v>0.1</v>
      </c>
      <c r="AA346">
        <v>0</v>
      </c>
      <c r="AB346">
        <v>35.07</v>
      </c>
      <c r="AC346">
        <v>1.19</v>
      </c>
      <c r="AD346">
        <v>1.19</v>
      </c>
      <c r="AE346">
        <v>26.03</v>
      </c>
      <c r="AF346">
        <v>5066.1000000000004</v>
      </c>
      <c r="AG346">
        <v>124918.3</v>
      </c>
      <c r="AH346">
        <v>13853.2</v>
      </c>
      <c r="AI346">
        <v>14559</v>
      </c>
      <c r="AJ346">
        <v>38282.400000000001</v>
      </c>
      <c r="AK346">
        <v>121591.9</v>
      </c>
      <c r="AL346" t="s">
        <v>166</v>
      </c>
      <c r="AM346">
        <v>565009.69999999995</v>
      </c>
      <c r="AN346" t="s">
        <v>166</v>
      </c>
      <c r="AO346">
        <v>5066.1000000000004</v>
      </c>
      <c r="AP346">
        <v>209814.5</v>
      </c>
      <c r="AQ346">
        <v>209814.5</v>
      </c>
      <c r="AR346">
        <v>5103.1000000000004</v>
      </c>
      <c r="AS346">
        <v>9759.7000000000007</v>
      </c>
      <c r="AT346">
        <v>522396.5</v>
      </c>
      <c r="AU346">
        <v>32028.3</v>
      </c>
      <c r="AV346">
        <v>46329.9</v>
      </c>
      <c r="AW346">
        <v>272061.2</v>
      </c>
      <c r="AX346">
        <v>723090.2</v>
      </c>
      <c r="AY346" t="s">
        <v>166</v>
      </c>
      <c r="AZ346">
        <v>5988330</v>
      </c>
      <c r="BA346" t="s">
        <v>166</v>
      </c>
      <c r="BB346">
        <v>9759.7000000000007</v>
      </c>
      <c r="BC346">
        <v>113154</v>
      </c>
      <c r="BD346">
        <v>113154</v>
      </c>
      <c r="BE346">
        <v>8317.2000000000007</v>
      </c>
      <c r="BF346">
        <v>112</v>
      </c>
      <c r="BG346">
        <v>316349.7</v>
      </c>
      <c r="BH346">
        <v>412.2</v>
      </c>
      <c r="BI346">
        <v>198.8</v>
      </c>
      <c r="BJ346">
        <v>617.20000000000005</v>
      </c>
      <c r="BK346">
        <v>632354</v>
      </c>
      <c r="BL346" t="s">
        <v>166</v>
      </c>
      <c r="BM346">
        <v>155.69999999999999</v>
      </c>
      <c r="BN346" t="s">
        <v>166</v>
      </c>
      <c r="BO346">
        <v>112</v>
      </c>
      <c r="BP346">
        <v>619079.6</v>
      </c>
      <c r="BQ346">
        <v>619079.6</v>
      </c>
      <c r="BR346">
        <v>170.8</v>
      </c>
    </row>
    <row r="347" spans="1:70" x14ac:dyDescent="0.25">
      <c r="A347" t="s">
        <v>1232</v>
      </c>
      <c r="B347" t="s">
        <v>1123</v>
      </c>
      <c r="C347" s="87">
        <v>43684.886712962965</v>
      </c>
      <c r="D347">
        <v>10</v>
      </c>
      <c r="E347">
        <v>0</v>
      </c>
      <c r="F347">
        <v>339</v>
      </c>
      <c r="G347">
        <v>1</v>
      </c>
      <c r="H347">
        <v>23</v>
      </c>
      <c r="I347">
        <v>14</v>
      </c>
      <c r="J347">
        <v>5</v>
      </c>
      <c r="K347">
        <v>0</v>
      </c>
      <c r="L347">
        <v>0</v>
      </c>
      <c r="M347">
        <v>1</v>
      </c>
      <c r="N347">
        <v>0</v>
      </c>
      <c r="O347">
        <v>339</v>
      </c>
      <c r="P347">
        <v>12</v>
      </c>
      <c r="Q347">
        <v>12</v>
      </c>
      <c r="R347">
        <v>249</v>
      </c>
      <c r="S347">
        <v>33.9</v>
      </c>
      <c r="T347">
        <v>0.1</v>
      </c>
      <c r="U347">
        <v>2.2999999999999998</v>
      </c>
      <c r="V347">
        <v>1.4</v>
      </c>
      <c r="W347">
        <v>0.5</v>
      </c>
      <c r="X347">
        <v>0</v>
      </c>
      <c r="Y347">
        <v>0</v>
      </c>
      <c r="Z347">
        <v>0.1</v>
      </c>
      <c r="AA347">
        <v>0</v>
      </c>
      <c r="AB347">
        <v>33.9</v>
      </c>
      <c r="AC347">
        <v>1.2</v>
      </c>
      <c r="AD347">
        <v>1.2</v>
      </c>
      <c r="AE347">
        <v>24.9</v>
      </c>
      <c r="AF347">
        <v>5296.1</v>
      </c>
      <c r="AG347">
        <v>89017.2</v>
      </c>
      <c r="AH347">
        <v>15002</v>
      </c>
      <c r="AI347">
        <v>16601.8</v>
      </c>
      <c r="AJ347">
        <v>37067.599999999999</v>
      </c>
      <c r="AK347" t="s">
        <v>166</v>
      </c>
      <c r="AL347" t="s">
        <v>166</v>
      </c>
      <c r="AM347">
        <v>494619.1</v>
      </c>
      <c r="AN347" t="s">
        <v>166</v>
      </c>
      <c r="AO347">
        <v>5296.1</v>
      </c>
      <c r="AP347">
        <v>166304.70000000001</v>
      </c>
      <c r="AQ347">
        <v>166304.70000000001</v>
      </c>
      <c r="AR347">
        <v>5328.7</v>
      </c>
      <c r="AS347">
        <v>10084.200000000001</v>
      </c>
      <c r="AT347">
        <v>447966.3</v>
      </c>
      <c r="AU347">
        <v>33000.6</v>
      </c>
      <c r="AV347">
        <v>51838.2</v>
      </c>
      <c r="AW347">
        <v>209307.4</v>
      </c>
      <c r="AX347" t="s">
        <v>166</v>
      </c>
      <c r="AY347" t="s">
        <v>166</v>
      </c>
      <c r="AZ347">
        <v>1660412.8</v>
      </c>
      <c r="BA347" t="s">
        <v>166</v>
      </c>
      <c r="BB347">
        <v>10084.200000000001</v>
      </c>
      <c r="BC347">
        <v>105947.4</v>
      </c>
      <c r="BD347">
        <v>105947.4</v>
      </c>
      <c r="BE347">
        <v>8956.9</v>
      </c>
      <c r="BF347">
        <v>128</v>
      </c>
      <c r="BG347">
        <v>309964.5</v>
      </c>
      <c r="BH347">
        <v>337.4</v>
      </c>
      <c r="BI347">
        <v>217.9</v>
      </c>
      <c r="BJ347">
        <v>1736.9</v>
      </c>
      <c r="BK347" t="s">
        <v>166</v>
      </c>
      <c r="BL347" t="s">
        <v>166</v>
      </c>
      <c r="BM347">
        <v>279277.8</v>
      </c>
      <c r="BN347" t="s">
        <v>166</v>
      </c>
      <c r="BO347">
        <v>128</v>
      </c>
      <c r="BP347">
        <v>355354.4</v>
      </c>
      <c r="BQ347">
        <v>355354.4</v>
      </c>
      <c r="BR347">
        <v>209.7</v>
      </c>
    </row>
    <row r="348" spans="1:70" x14ac:dyDescent="0.25">
      <c r="A348" t="s">
        <v>1233</v>
      </c>
      <c r="B348" t="s">
        <v>1136</v>
      </c>
      <c r="C348" s="87">
        <v>43684.839583333334</v>
      </c>
      <c r="D348">
        <v>10</v>
      </c>
      <c r="E348">
        <v>0</v>
      </c>
      <c r="F348">
        <v>413</v>
      </c>
      <c r="G348">
        <v>5</v>
      </c>
      <c r="H348">
        <v>19</v>
      </c>
      <c r="I348">
        <v>12</v>
      </c>
      <c r="J348">
        <v>3</v>
      </c>
      <c r="K348">
        <v>1</v>
      </c>
      <c r="L348">
        <v>4</v>
      </c>
      <c r="M348">
        <v>2</v>
      </c>
      <c r="N348">
        <v>0</v>
      </c>
      <c r="O348">
        <v>413</v>
      </c>
      <c r="P348">
        <v>27</v>
      </c>
      <c r="Q348">
        <v>27</v>
      </c>
      <c r="R348">
        <v>300</v>
      </c>
      <c r="S348">
        <v>41.3</v>
      </c>
      <c r="T348">
        <v>0.5</v>
      </c>
      <c r="U348">
        <v>1.9</v>
      </c>
      <c r="V348">
        <v>1.2</v>
      </c>
      <c r="W348">
        <v>0.3</v>
      </c>
      <c r="X348">
        <v>0.1</v>
      </c>
      <c r="Y348">
        <v>0.4</v>
      </c>
      <c r="Z348">
        <v>0.2</v>
      </c>
      <c r="AA348">
        <v>0</v>
      </c>
      <c r="AB348">
        <v>41.3</v>
      </c>
      <c r="AC348">
        <v>2.7</v>
      </c>
      <c r="AD348">
        <v>2.7</v>
      </c>
      <c r="AE348">
        <v>30</v>
      </c>
      <c r="AF348">
        <v>5735.8</v>
      </c>
      <c r="AG348">
        <v>88100.3</v>
      </c>
      <c r="AH348">
        <v>11751.4</v>
      </c>
      <c r="AI348">
        <v>13263.3</v>
      </c>
      <c r="AJ348">
        <v>44277.1</v>
      </c>
      <c r="AK348">
        <v>105596.3</v>
      </c>
      <c r="AL348">
        <v>222653.5</v>
      </c>
      <c r="AM348">
        <v>683220</v>
      </c>
      <c r="AN348" t="s">
        <v>166</v>
      </c>
      <c r="AO348">
        <v>5735.8</v>
      </c>
      <c r="AP348">
        <v>241348.3</v>
      </c>
      <c r="AQ348">
        <v>241348.3</v>
      </c>
      <c r="AR348">
        <v>5510.4</v>
      </c>
      <c r="AS348">
        <v>12243.2</v>
      </c>
      <c r="AT348">
        <v>398460.6</v>
      </c>
      <c r="AU348">
        <v>25732.400000000001</v>
      </c>
      <c r="AV348">
        <v>48444.4</v>
      </c>
      <c r="AW348">
        <v>195914.9</v>
      </c>
      <c r="AX348">
        <v>521493.7</v>
      </c>
      <c r="AY348">
        <v>932628.9</v>
      </c>
      <c r="AZ348">
        <v>2443324.5</v>
      </c>
      <c r="BA348" t="s">
        <v>166</v>
      </c>
      <c r="BB348">
        <v>12243.2</v>
      </c>
      <c r="BC348">
        <v>156549.4</v>
      </c>
      <c r="BD348">
        <v>156549.4</v>
      </c>
      <c r="BE348">
        <v>10282.200000000001</v>
      </c>
      <c r="BF348">
        <v>124.8</v>
      </c>
      <c r="BG348">
        <v>299788.09999999998</v>
      </c>
      <c r="BH348">
        <v>428.6</v>
      </c>
      <c r="BI348">
        <v>93.4</v>
      </c>
      <c r="BJ348">
        <v>325.7</v>
      </c>
      <c r="BK348">
        <v>474698.9</v>
      </c>
      <c r="BL348">
        <v>2525.5</v>
      </c>
      <c r="BM348">
        <v>222326.9</v>
      </c>
      <c r="BN348" t="s">
        <v>166</v>
      </c>
      <c r="BO348">
        <v>124.8</v>
      </c>
      <c r="BP348">
        <v>609867.30000000005</v>
      </c>
      <c r="BQ348">
        <v>609867.30000000005</v>
      </c>
      <c r="BR348">
        <v>165.9</v>
      </c>
    </row>
    <row r="349" spans="1:70" x14ac:dyDescent="0.25">
      <c r="A349" t="s">
        <v>1234</v>
      </c>
      <c r="B349" t="s">
        <v>1136</v>
      </c>
      <c r="C349" s="87">
        <v>43684.840578703705</v>
      </c>
      <c r="D349">
        <v>10</v>
      </c>
      <c r="E349">
        <v>0.44</v>
      </c>
      <c r="F349">
        <v>454</v>
      </c>
      <c r="G349">
        <v>5</v>
      </c>
      <c r="H349">
        <v>48</v>
      </c>
      <c r="I349">
        <v>16</v>
      </c>
      <c r="J349">
        <v>3</v>
      </c>
      <c r="K349">
        <v>1</v>
      </c>
      <c r="L349">
        <v>1</v>
      </c>
      <c r="M349">
        <v>0</v>
      </c>
      <c r="N349">
        <v>1</v>
      </c>
      <c r="O349">
        <v>453</v>
      </c>
      <c r="P349">
        <v>16</v>
      </c>
      <c r="Q349">
        <v>15</v>
      </c>
      <c r="R349">
        <v>346</v>
      </c>
      <c r="S349">
        <v>45.4</v>
      </c>
      <c r="T349">
        <v>0.5</v>
      </c>
      <c r="U349">
        <v>4.8</v>
      </c>
      <c r="V349">
        <v>1.6</v>
      </c>
      <c r="W349">
        <v>0.3</v>
      </c>
      <c r="X349">
        <v>0.1</v>
      </c>
      <c r="Y349">
        <v>0.1</v>
      </c>
      <c r="Z349">
        <v>0</v>
      </c>
      <c r="AA349">
        <v>0.1</v>
      </c>
      <c r="AB349">
        <v>45.3</v>
      </c>
      <c r="AC349">
        <v>1.6</v>
      </c>
      <c r="AD349">
        <v>1.5</v>
      </c>
      <c r="AE349">
        <v>34.6</v>
      </c>
      <c r="AF349">
        <v>5943</v>
      </c>
      <c r="AG349">
        <v>88907.8</v>
      </c>
      <c r="AH349">
        <v>24071.599999999999</v>
      </c>
      <c r="AI349">
        <v>13869.8</v>
      </c>
      <c r="AJ349">
        <v>53991.1</v>
      </c>
      <c r="AK349">
        <v>191941.9</v>
      </c>
      <c r="AL349">
        <v>191941.9</v>
      </c>
      <c r="AM349" t="s">
        <v>166</v>
      </c>
      <c r="AN349">
        <v>1559434.9</v>
      </c>
      <c r="AO349">
        <v>5940</v>
      </c>
      <c r="AP349">
        <v>166203.9</v>
      </c>
      <c r="AQ349">
        <v>163530</v>
      </c>
      <c r="AR349">
        <v>6307.5</v>
      </c>
      <c r="AS349">
        <v>12033.7</v>
      </c>
      <c r="AT349">
        <v>437449.9</v>
      </c>
      <c r="AU349">
        <v>36437.199999999997</v>
      </c>
      <c r="AV349">
        <v>45164.9</v>
      </c>
      <c r="AW349">
        <v>148954.70000000001</v>
      </c>
      <c r="AX349">
        <v>1377205.9</v>
      </c>
      <c r="AY349">
        <v>1377205.9</v>
      </c>
      <c r="AZ349" t="s">
        <v>166</v>
      </c>
      <c r="BA349">
        <v>3402465.5</v>
      </c>
      <c r="BB349">
        <v>12032.4</v>
      </c>
      <c r="BC349">
        <v>124987.4</v>
      </c>
      <c r="BD349">
        <v>114126.8</v>
      </c>
      <c r="BE349">
        <v>10262.9</v>
      </c>
      <c r="BF349">
        <v>149.80000000000001</v>
      </c>
      <c r="BG349">
        <v>4697.3999999999996</v>
      </c>
      <c r="BH349">
        <v>516</v>
      </c>
      <c r="BI349">
        <v>307.5</v>
      </c>
      <c r="BJ349">
        <v>657</v>
      </c>
      <c r="BK349">
        <v>1634.1</v>
      </c>
      <c r="BL349">
        <v>1634.1</v>
      </c>
      <c r="BM349" t="s">
        <v>166</v>
      </c>
      <c r="BN349">
        <v>759627.1</v>
      </c>
      <c r="BO349">
        <v>148.69999999999999</v>
      </c>
      <c r="BP349">
        <v>395866.8</v>
      </c>
      <c r="BQ349">
        <v>369437.3</v>
      </c>
      <c r="BR349">
        <v>227.9</v>
      </c>
    </row>
    <row r="350" spans="1:70" x14ac:dyDescent="0.25">
      <c r="A350" t="s">
        <v>1235</v>
      </c>
      <c r="B350" t="s">
        <v>1136</v>
      </c>
      <c r="C350" s="87">
        <v>43684.841585648152</v>
      </c>
      <c r="D350">
        <v>10</v>
      </c>
      <c r="E350">
        <v>0</v>
      </c>
      <c r="F350">
        <v>363</v>
      </c>
      <c r="G350">
        <v>6</v>
      </c>
      <c r="H350">
        <v>27</v>
      </c>
      <c r="I350">
        <v>14</v>
      </c>
      <c r="J350">
        <v>3</v>
      </c>
      <c r="K350">
        <v>3</v>
      </c>
      <c r="L350">
        <v>0</v>
      </c>
      <c r="M350">
        <v>0</v>
      </c>
      <c r="N350">
        <v>0</v>
      </c>
      <c r="O350">
        <v>363</v>
      </c>
      <c r="P350">
        <v>11</v>
      </c>
      <c r="Q350">
        <v>11</v>
      </c>
      <c r="R350">
        <v>274</v>
      </c>
      <c r="S350">
        <v>36.299999999999997</v>
      </c>
      <c r="T350">
        <v>0.6</v>
      </c>
      <c r="U350">
        <v>2.7</v>
      </c>
      <c r="V350">
        <v>1.4</v>
      </c>
      <c r="W350">
        <v>0.3</v>
      </c>
      <c r="X350">
        <v>0.3</v>
      </c>
      <c r="Y350">
        <v>0</v>
      </c>
      <c r="Z350">
        <v>0</v>
      </c>
      <c r="AA350">
        <v>0</v>
      </c>
      <c r="AB350">
        <v>36.299999999999997</v>
      </c>
      <c r="AC350">
        <v>1.1000000000000001</v>
      </c>
      <c r="AD350">
        <v>1.1000000000000001</v>
      </c>
      <c r="AE350">
        <v>27.4</v>
      </c>
      <c r="AF350">
        <v>5481.6</v>
      </c>
      <c r="AG350">
        <v>108229.3</v>
      </c>
      <c r="AH350">
        <v>19824.599999999999</v>
      </c>
      <c r="AI350">
        <v>18669.099999999999</v>
      </c>
      <c r="AJ350">
        <v>37792.9</v>
      </c>
      <c r="AK350">
        <v>128714.6</v>
      </c>
      <c r="AL350" t="s">
        <v>166</v>
      </c>
      <c r="AM350" t="s">
        <v>166</v>
      </c>
      <c r="AN350" t="s">
        <v>166</v>
      </c>
      <c r="AO350">
        <v>5481.6</v>
      </c>
      <c r="AP350">
        <v>196357.4</v>
      </c>
      <c r="AQ350">
        <v>196357.4</v>
      </c>
      <c r="AR350">
        <v>5696</v>
      </c>
      <c r="AS350">
        <v>10191.6</v>
      </c>
      <c r="AT350">
        <v>438739.5</v>
      </c>
      <c r="AU350">
        <v>31586.6</v>
      </c>
      <c r="AV350">
        <v>51118.9</v>
      </c>
      <c r="AW350">
        <v>168217.2</v>
      </c>
      <c r="AX350">
        <v>635478.5</v>
      </c>
      <c r="AY350" t="s">
        <v>166</v>
      </c>
      <c r="AZ350" t="s">
        <v>166</v>
      </c>
      <c r="BA350" t="s">
        <v>166</v>
      </c>
      <c r="BB350">
        <v>10191.6</v>
      </c>
      <c r="BC350">
        <v>151423.6</v>
      </c>
      <c r="BD350">
        <v>151423.6</v>
      </c>
      <c r="BE350">
        <v>8571.2999999999993</v>
      </c>
      <c r="BF350">
        <v>174.9</v>
      </c>
      <c r="BG350">
        <v>4570.3</v>
      </c>
      <c r="BH350">
        <v>447.7</v>
      </c>
      <c r="BI350">
        <v>296</v>
      </c>
      <c r="BJ350">
        <v>874.1</v>
      </c>
      <c r="BK350">
        <v>2828.5</v>
      </c>
      <c r="BL350" t="s">
        <v>166</v>
      </c>
      <c r="BM350" t="s">
        <v>166</v>
      </c>
      <c r="BN350" t="s">
        <v>166</v>
      </c>
      <c r="BO350">
        <v>174.9</v>
      </c>
      <c r="BP350">
        <v>591837</v>
      </c>
      <c r="BQ350">
        <v>591837</v>
      </c>
      <c r="BR350">
        <v>269.3</v>
      </c>
    </row>
    <row r="351" spans="1:70" x14ac:dyDescent="0.25">
      <c r="A351" t="s">
        <v>1236</v>
      </c>
      <c r="B351" t="s">
        <v>1136</v>
      </c>
      <c r="C351" s="87">
        <v>43684.842581018522</v>
      </c>
      <c r="D351">
        <v>10</v>
      </c>
      <c r="E351">
        <v>0</v>
      </c>
      <c r="F351">
        <v>399</v>
      </c>
      <c r="G351">
        <v>8</v>
      </c>
      <c r="H351">
        <v>21</v>
      </c>
      <c r="I351">
        <v>18</v>
      </c>
      <c r="J351">
        <v>7</v>
      </c>
      <c r="K351">
        <v>5</v>
      </c>
      <c r="L351">
        <v>2</v>
      </c>
      <c r="M351">
        <v>0</v>
      </c>
      <c r="N351">
        <v>0</v>
      </c>
      <c r="O351">
        <v>399</v>
      </c>
      <c r="P351">
        <v>18</v>
      </c>
      <c r="Q351">
        <v>18</v>
      </c>
      <c r="R351">
        <v>289</v>
      </c>
      <c r="S351">
        <v>39.9</v>
      </c>
      <c r="T351">
        <v>0.8</v>
      </c>
      <c r="U351">
        <v>2.1</v>
      </c>
      <c r="V351">
        <v>1.8</v>
      </c>
      <c r="W351">
        <v>0.7</v>
      </c>
      <c r="X351">
        <v>0.5</v>
      </c>
      <c r="Y351">
        <v>0.2</v>
      </c>
      <c r="Z351">
        <v>0</v>
      </c>
      <c r="AA351">
        <v>0</v>
      </c>
      <c r="AB351">
        <v>39.9</v>
      </c>
      <c r="AC351">
        <v>1.8</v>
      </c>
      <c r="AD351">
        <v>1.8</v>
      </c>
      <c r="AE351">
        <v>28.9</v>
      </c>
      <c r="AF351">
        <v>5921.6</v>
      </c>
      <c r="AG351">
        <v>90435.3</v>
      </c>
      <c r="AH351">
        <v>12653.2</v>
      </c>
      <c r="AI351">
        <v>13651</v>
      </c>
      <c r="AJ351">
        <v>37975.9</v>
      </c>
      <c r="AK351">
        <v>128603.9</v>
      </c>
      <c r="AL351">
        <v>210599.4</v>
      </c>
      <c r="AM351" t="s">
        <v>166</v>
      </c>
      <c r="AN351" t="s">
        <v>166</v>
      </c>
      <c r="AO351">
        <v>5921.6</v>
      </c>
      <c r="AP351">
        <v>275069.3</v>
      </c>
      <c r="AQ351">
        <v>275069.3</v>
      </c>
      <c r="AR351">
        <v>5975.6</v>
      </c>
      <c r="AS351">
        <v>13056.4</v>
      </c>
      <c r="AT351">
        <v>446012.4</v>
      </c>
      <c r="AU351">
        <v>26966.5</v>
      </c>
      <c r="AV351">
        <v>41116.6</v>
      </c>
      <c r="AW351">
        <v>189113.2</v>
      </c>
      <c r="AX351">
        <v>622116.4</v>
      </c>
      <c r="AY351">
        <v>707902.5</v>
      </c>
      <c r="AZ351" t="s">
        <v>166</v>
      </c>
      <c r="BA351" t="s">
        <v>166</v>
      </c>
      <c r="BB351">
        <v>13056.4</v>
      </c>
      <c r="BC351">
        <v>173684.5</v>
      </c>
      <c r="BD351">
        <v>173684.5</v>
      </c>
      <c r="BE351">
        <v>11028.7</v>
      </c>
      <c r="BF351">
        <v>127</v>
      </c>
      <c r="BG351">
        <v>2061.1</v>
      </c>
      <c r="BH351">
        <v>336.4</v>
      </c>
      <c r="BI351">
        <v>150.80000000000001</v>
      </c>
      <c r="BJ351">
        <v>405.9</v>
      </c>
      <c r="BK351">
        <v>2497.5</v>
      </c>
      <c r="BL351">
        <v>3363.3</v>
      </c>
      <c r="BM351" t="s">
        <v>166</v>
      </c>
      <c r="BN351" t="s">
        <v>166</v>
      </c>
      <c r="BO351">
        <v>127</v>
      </c>
      <c r="BP351">
        <v>695443.3</v>
      </c>
      <c r="BQ351">
        <v>695443.3</v>
      </c>
      <c r="BR351">
        <v>170.5</v>
      </c>
    </row>
    <row r="352" spans="1:70" x14ac:dyDescent="0.25">
      <c r="A352" t="s">
        <v>1237</v>
      </c>
      <c r="B352" t="s">
        <v>1136</v>
      </c>
      <c r="C352" s="87">
        <v>43684.843587962961</v>
      </c>
      <c r="D352">
        <v>10.1</v>
      </c>
      <c r="E352">
        <v>0</v>
      </c>
      <c r="F352">
        <v>413</v>
      </c>
      <c r="G352">
        <v>7</v>
      </c>
      <c r="H352">
        <v>28</v>
      </c>
      <c r="I352">
        <v>26</v>
      </c>
      <c r="J352">
        <v>6</v>
      </c>
      <c r="K352">
        <v>5</v>
      </c>
      <c r="L352">
        <v>2</v>
      </c>
      <c r="M352">
        <v>0</v>
      </c>
      <c r="N352">
        <v>0</v>
      </c>
      <c r="O352">
        <v>413</v>
      </c>
      <c r="P352">
        <v>17</v>
      </c>
      <c r="Q352">
        <v>17</v>
      </c>
      <c r="R352">
        <v>316</v>
      </c>
      <c r="S352">
        <v>41.03</v>
      </c>
      <c r="T352">
        <v>0.7</v>
      </c>
      <c r="U352">
        <v>2.78</v>
      </c>
      <c r="V352">
        <v>2.58</v>
      </c>
      <c r="W352">
        <v>0.6</v>
      </c>
      <c r="X352">
        <v>0.5</v>
      </c>
      <c r="Y352">
        <v>0.2</v>
      </c>
      <c r="Z352">
        <v>0</v>
      </c>
      <c r="AA352">
        <v>0</v>
      </c>
      <c r="AB352">
        <v>41.03</v>
      </c>
      <c r="AC352">
        <v>1.69</v>
      </c>
      <c r="AD352">
        <v>1.69</v>
      </c>
      <c r="AE352">
        <v>31.4</v>
      </c>
      <c r="AF352">
        <v>5883.4</v>
      </c>
      <c r="AG352">
        <v>101335</v>
      </c>
      <c r="AH352">
        <v>19329.900000000001</v>
      </c>
      <c r="AI352">
        <v>18061.7</v>
      </c>
      <c r="AJ352">
        <v>33600.300000000003</v>
      </c>
      <c r="AK352">
        <v>125276.5</v>
      </c>
      <c r="AL352">
        <v>247241.4</v>
      </c>
      <c r="AM352" t="s">
        <v>166</v>
      </c>
      <c r="AN352" t="s">
        <v>166</v>
      </c>
      <c r="AO352">
        <v>5883.4</v>
      </c>
      <c r="AP352">
        <v>183113.8</v>
      </c>
      <c r="AQ352">
        <v>183113.8</v>
      </c>
      <c r="AR352">
        <v>5945.3</v>
      </c>
      <c r="AS352">
        <v>13218.4</v>
      </c>
      <c r="AT352">
        <v>675698.5</v>
      </c>
      <c r="AU352">
        <v>46006</v>
      </c>
      <c r="AV352">
        <v>40638.199999999997</v>
      </c>
      <c r="AW352">
        <v>136506.5</v>
      </c>
      <c r="AX352">
        <v>683487.2</v>
      </c>
      <c r="AY352">
        <v>816577.4</v>
      </c>
      <c r="AZ352" t="s">
        <v>166</v>
      </c>
      <c r="BA352" t="s">
        <v>166</v>
      </c>
      <c r="BB352">
        <v>13218.4</v>
      </c>
      <c r="BC352">
        <v>158355</v>
      </c>
      <c r="BD352">
        <v>158355</v>
      </c>
      <c r="BE352">
        <v>11641.2</v>
      </c>
      <c r="BF352">
        <v>141.1</v>
      </c>
      <c r="BG352">
        <v>292697.2</v>
      </c>
      <c r="BH352">
        <v>368</v>
      </c>
      <c r="BI352">
        <v>229.1</v>
      </c>
      <c r="BJ352">
        <v>449.8</v>
      </c>
      <c r="BK352">
        <v>3682.3</v>
      </c>
      <c r="BL352">
        <v>5454.3</v>
      </c>
      <c r="BM352" t="s">
        <v>166</v>
      </c>
      <c r="BN352" t="s">
        <v>166</v>
      </c>
      <c r="BO352">
        <v>141.1</v>
      </c>
      <c r="BP352">
        <v>514740.8</v>
      </c>
      <c r="BQ352">
        <v>514740.8</v>
      </c>
      <c r="BR352">
        <v>189</v>
      </c>
    </row>
    <row r="353" spans="1:70" x14ac:dyDescent="0.25">
      <c r="A353" t="s">
        <v>1238</v>
      </c>
      <c r="B353" t="s">
        <v>1136</v>
      </c>
      <c r="C353" s="87">
        <v>43684.844583333332</v>
      </c>
      <c r="D353">
        <v>10</v>
      </c>
      <c r="E353">
        <v>0.32</v>
      </c>
      <c r="F353">
        <v>312</v>
      </c>
      <c r="G353">
        <v>4</v>
      </c>
      <c r="H353">
        <v>21</v>
      </c>
      <c r="I353">
        <v>12</v>
      </c>
      <c r="J353">
        <v>2</v>
      </c>
      <c r="K353">
        <v>3</v>
      </c>
      <c r="L353">
        <v>1</v>
      </c>
      <c r="M353">
        <v>0</v>
      </c>
      <c r="N353">
        <v>0</v>
      </c>
      <c r="O353">
        <v>312</v>
      </c>
      <c r="P353">
        <v>10</v>
      </c>
      <c r="Q353">
        <v>10</v>
      </c>
      <c r="R353">
        <v>247</v>
      </c>
      <c r="S353">
        <v>31.2</v>
      </c>
      <c r="T353">
        <v>0.4</v>
      </c>
      <c r="U353">
        <v>2.1</v>
      </c>
      <c r="V353">
        <v>1.2</v>
      </c>
      <c r="W353">
        <v>0.2</v>
      </c>
      <c r="X353">
        <v>0.3</v>
      </c>
      <c r="Y353">
        <v>0.1</v>
      </c>
      <c r="Z353">
        <v>0</v>
      </c>
      <c r="AA353">
        <v>0</v>
      </c>
      <c r="AB353">
        <v>31.2</v>
      </c>
      <c r="AC353">
        <v>1</v>
      </c>
      <c r="AD353">
        <v>1</v>
      </c>
      <c r="AE353">
        <v>24.7</v>
      </c>
      <c r="AF353">
        <v>5273.4</v>
      </c>
      <c r="AG353">
        <v>120599.8</v>
      </c>
      <c r="AH353">
        <v>18447.2</v>
      </c>
      <c r="AI353">
        <v>17537.099999999999</v>
      </c>
      <c r="AJ353">
        <v>31482.6</v>
      </c>
      <c r="AK353">
        <v>125080.8</v>
      </c>
      <c r="AL353">
        <v>228910.3</v>
      </c>
      <c r="AM353" t="s">
        <v>166</v>
      </c>
      <c r="AN353" t="s">
        <v>166</v>
      </c>
      <c r="AO353">
        <v>5273.4</v>
      </c>
      <c r="AP353">
        <v>205704.9</v>
      </c>
      <c r="AQ353">
        <v>205704.9</v>
      </c>
      <c r="AR353">
        <v>5336.1</v>
      </c>
      <c r="AS353">
        <v>10717.5</v>
      </c>
      <c r="AT353">
        <v>572874.1</v>
      </c>
      <c r="AU353">
        <v>33519.599999999999</v>
      </c>
      <c r="AV353">
        <v>46614</v>
      </c>
      <c r="AW353">
        <v>228707.9</v>
      </c>
      <c r="AX353">
        <v>595550.69999999995</v>
      </c>
      <c r="AY353">
        <v>853426</v>
      </c>
      <c r="AZ353" t="s">
        <v>166</v>
      </c>
      <c r="BA353" t="s">
        <v>166</v>
      </c>
      <c r="BB353">
        <v>10717.5</v>
      </c>
      <c r="BC353">
        <v>119188.8</v>
      </c>
      <c r="BD353">
        <v>119188.8</v>
      </c>
      <c r="BE353">
        <v>9086.2000000000007</v>
      </c>
      <c r="BF353">
        <v>142.19999999999999</v>
      </c>
      <c r="BG353">
        <v>150192.29999999999</v>
      </c>
      <c r="BH353">
        <v>515.9</v>
      </c>
      <c r="BI353">
        <v>322.5</v>
      </c>
      <c r="BJ353">
        <v>665.4</v>
      </c>
      <c r="BK353">
        <v>2748.6</v>
      </c>
      <c r="BL353">
        <v>3374.9</v>
      </c>
      <c r="BM353" t="s">
        <v>166</v>
      </c>
      <c r="BN353" t="s">
        <v>166</v>
      </c>
      <c r="BO353">
        <v>142.19999999999999</v>
      </c>
      <c r="BP353">
        <v>629599.9</v>
      </c>
      <c r="BQ353">
        <v>629599.9</v>
      </c>
      <c r="BR353">
        <v>180.3</v>
      </c>
    </row>
    <row r="354" spans="1:70" x14ac:dyDescent="0.25">
      <c r="A354" t="s">
        <v>1239</v>
      </c>
      <c r="B354" t="s">
        <v>1136</v>
      </c>
      <c r="C354" s="87">
        <v>43684.845590277779</v>
      </c>
      <c r="D354">
        <v>10</v>
      </c>
      <c r="E354">
        <v>0.28000000000000003</v>
      </c>
      <c r="F354">
        <v>359</v>
      </c>
      <c r="G354">
        <v>6</v>
      </c>
      <c r="H354">
        <v>23</v>
      </c>
      <c r="I354">
        <v>17</v>
      </c>
      <c r="J354">
        <v>3</v>
      </c>
      <c r="K354">
        <v>5</v>
      </c>
      <c r="L354">
        <v>2</v>
      </c>
      <c r="M354">
        <v>0</v>
      </c>
      <c r="N354">
        <v>0</v>
      </c>
      <c r="O354">
        <v>359</v>
      </c>
      <c r="P354">
        <v>12</v>
      </c>
      <c r="Q354">
        <v>12</v>
      </c>
      <c r="R354">
        <v>276</v>
      </c>
      <c r="S354">
        <v>35.9</v>
      </c>
      <c r="T354">
        <v>0.6</v>
      </c>
      <c r="U354">
        <v>2.2999999999999998</v>
      </c>
      <c r="V354">
        <v>1.7</v>
      </c>
      <c r="W354">
        <v>0.3</v>
      </c>
      <c r="X354">
        <v>0.5</v>
      </c>
      <c r="Y354">
        <v>0.2</v>
      </c>
      <c r="Z354">
        <v>0</v>
      </c>
      <c r="AA354">
        <v>0</v>
      </c>
      <c r="AB354">
        <v>35.9</v>
      </c>
      <c r="AC354">
        <v>1.2</v>
      </c>
      <c r="AD354">
        <v>1.2</v>
      </c>
      <c r="AE354">
        <v>27.6</v>
      </c>
      <c r="AF354">
        <v>5709.6</v>
      </c>
      <c r="AG354">
        <v>127530.1</v>
      </c>
      <c r="AH354">
        <v>18562.7</v>
      </c>
      <c r="AI354">
        <v>18562.7</v>
      </c>
      <c r="AJ354">
        <v>36427.9</v>
      </c>
      <c r="AK354">
        <v>134543.5</v>
      </c>
      <c r="AL354">
        <v>204996.8</v>
      </c>
      <c r="AM354" t="s">
        <v>166</v>
      </c>
      <c r="AN354" t="s">
        <v>166</v>
      </c>
      <c r="AO354">
        <v>5709.6</v>
      </c>
      <c r="AP354">
        <v>225084.79999999999</v>
      </c>
      <c r="AQ354">
        <v>225084.79999999999</v>
      </c>
      <c r="AR354">
        <v>5894.2</v>
      </c>
      <c r="AS354">
        <v>10438.9</v>
      </c>
      <c r="AT354">
        <v>582441.80000000005</v>
      </c>
      <c r="AU354">
        <v>26169.599999999999</v>
      </c>
      <c r="AV354">
        <v>41018.199999999997</v>
      </c>
      <c r="AW354">
        <v>145005.70000000001</v>
      </c>
      <c r="AX354">
        <v>612436.30000000005</v>
      </c>
      <c r="AY354">
        <v>770679.5</v>
      </c>
      <c r="AZ354" t="s">
        <v>166</v>
      </c>
      <c r="BA354" t="s">
        <v>166</v>
      </c>
      <c r="BB354">
        <v>10438.9</v>
      </c>
      <c r="BC354">
        <v>297043.7</v>
      </c>
      <c r="BD354">
        <v>297043.7</v>
      </c>
      <c r="BE354">
        <v>9430.5</v>
      </c>
      <c r="BF354">
        <v>161.1</v>
      </c>
      <c r="BG354">
        <v>4229</v>
      </c>
      <c r="BH354">
        <v>401.8</v>
      </c>
      <c r="BI354">
        <v>190.7</v>
      </c>
      <c r="BJ354">
        <v>3301.3</v>
      </c>
      <c r="BK354">
        <v>3208.9</v>
      </c>
      <c r="BL354">
        <v>2340.9</v>
      </c>
      <c r="BM354" t="s">
        <v>166</v>
      </c>
      <c r="BN354" t="s">
        <v>166</v>
      </c>
      <c r="BO354">
        <v>161.1</v>
      </c>
      <c r="BP354">
        <v>539104.69999999995</v>
      </c>
      <c r="BQ354">
        <v>539104.69999999995</v>
      </c>
      <c r="BR354">
        <v>231.6</v>
      </c>
    </row>
    <row r="355" spans="1:70" x14ac:dyDescent="0.25">
      <c r="A355" t="s">
        <v>1240</v>
      </c>
      <c r="B355" t="s">
        <v>1136</v>
      </c>
      <c r="C355" s="87">
        <v>43684.846585648149</v>
      </c>
      <c r="D355">
        <v>10</v>
      </c>
      <c r="E355">
        <v>0</v>
      </c>
      <c r="F355">
        <v>338</v>
      </c>
      <c r="G355">
        <v>2</v>
      </c>
      <c r="H355">
        <v>25</v>
      </c>
      <c r="I355">
        <v>12</v>
      </c>
      <c r="J355">
        <v>2</v>
      </c>
      <c r="K355">
        <v>2</v>
      </c>
      <c r="L355">
        <v>2</v>
      </c>
      <c r="M355">
        <v>0</v>
      </c>
      <c r="N355">
        <v>0</v>
      </c>
      <c r="O355">
        <v>338</v>
      </c>
      <c r="P355">
        <v>10</v>
      </c>
      <c r="Q355">
        <v>10</v>
      </c>
      <c r="R355">
        <v>257</v>
      </c>
      <c r="S355">
        <v>33.799999999999997</v>
      </c>
      <c r="T355">
        <v>0.2</v>
      </c>
      <c r="U355">
        <v>2.5</v>
      </c>
      <c r="V355">
        <v>1.2</v>
      </c>
      <c r="W355">
        <v>0.2</v>
      </c>
      <c r="X355">
        <v>0.2</v>
      </c>
      <c r="Y355">
        <v>0.2</v>
      </c>
      <c r="Z355">
        <v>0</v>
      </c>
      <c r="AA355">
        <v>0</v>
      </c>
      <c r="AB355">
        <v>33.799999999999997</v>
      </c>
      <c r="AC355">
        <v>1</v>
      </c>
      <c r="AD355">
        <v>1</v>
      </c>
      <c r="AE355">
        <v>25.7</v>
      </c>
      <c r="AF355">
        <v>5626.5</v>
      </c>
      <c r="AG355">
        <v>131788.29999999999</v>
      </c>
      <c r="AH355">
        <v>15031.3</v>
      </c>
      <c r="AI355">
        <v>17177.900000000001</v>
      </c>
      <c r="AJ355">
        <v>38438.199999999997</v>
      </c>
      <c r="AK355">
        <v>131788.29999999999</v>
      </c>
      <c r="AL355">
        <v>219786.3</v>
      </c>
      <c r="AM355" t="s">
        <v>166</v>
      </c>
      <c r="AN355" t="s">
        <v>166</v>
      </c>
      <c r="AO355">
        <v>5626.5</v>
      </c>
      <c r="AP355">
        <v>266932.2</v>
      </c>
      <c r="AQ355">
        <v>266932.2</v>
      </c>
      <c r="AR355">
        <v>5977.4</v>
      </c>
      <c r="AS355">
        <v>11343.5</v>
      </c>
      <c r="AT355">
        <v>583755</v>
      </c>
      <c r="AU355">
        <v>31465.4</v>
      </c>
      <c r="AV355">
        <v>34482.5</v>
      </c>
      <c r="AW355">
        <v>153344.70000000001</v>
      </c>
      <c r="AX355">
        <v>583755</v>
      </c>
      <c r="AY355">
        <v>664995.1</v>
      </c>
      <c r="AZ355" t="s">
        <v>166</v>
      </c>
      <c r="BA355" t="s">
        <v>166</v>
      </c>
      <c r="BB355">
        <v>11343.5</v>
      </c>
      <c r="BC355">
        <v>168958.1</v>
      </c>
      <c r="BD355">
        <v>168958.1</v>
      </c>
      <c r="BE355">
        <v>10587.4</v>
      </c>
      <c r="BF355">
        <v>144.80000000000001</v>
      </c>
      <c r="BG355">
        <v>1749.7</v>
      </c>
      <c r="BH355">
        <v>343.1</v>
      </c>
      <c r="BI355">
        <v>810.8</v>
      </c>
      <c r="BJ355">
        <v>645.70000000000005</v>
      </c>
      <c r="BK355">
        <v>1749.7</v>
      </c>
      <c r="BL355">
        <v>2329.9</v>
      </c>
      <c r="BM355" t="s">
        <v>166</v>
      </c>
      <c r="BN355" t="s">
        <v>166</v>
      </c>
      <c r="BO355">
        <v>144.80000000000001</v>
      </c>
      <c r="BP355">
        <v>783158.8</v>
      </c>
      <c r="BQ355">
        <v>783158.8</v>
      </c>
      <c r="BR355">
        <v>190.5</v>
      </c>
    </row>
    <row r="356" spans="1:70" x14ac:dyDescent="0.25">
      <c r="A356" t="s">
        <v>1241</v>
      </c>
      <c r="B356" t="s">
        <v>1136</v>
      </c>
      <c r="C356" s="87">
        <v>43684.847592592596</v>
      </c>
      <c r="D356">
        <v>10</v>
      </c>
      <c r="E356">
        <v>0</v>
      </c>
      <c r="F356">
        <v>351</v>
      </c>
      <c r="G356">
        <v>3</v>
      </c>
      <c r="H356">
        <v>22</v>
      </c>
      <c r="I356">
        <v>14</v>
      </c>
      <c r="J356">
        <v>3</v>
      </c>
      <c r="K356">
        <v>2</v>
      </c>
      <c r="L356">
        <v>1</v>
      </c>
      <c r="M356">
        <v>0</v>
      </c>
      <c r="N356">
        <v>1</v>
      </c>
      <c r="O356">
        <v>350</v>
      </c>
      <c r="P356">
        <v>17</v>
      </c>
      <c r="Q356">
        <v>16</v>
      </c>
      <c r="R356">
        <v>259</v>
      </c>
      <c r="S356">
        <v>35.1</v>
      </c>
      <c r="T356">
        <v>0.3</v>
      </c>
      <c r="U356">
        <v>2.2000000000000002</v>
      </c>
      <c r="V356">
        <v>1.4</v>
      </c>
      <c r="W356">
        <v>0.3</v>
      </c>
      <c r="X356">
        <v>0.2</v>
      </c>
      <c r="Y356">
        <v>0.1</v>
      </c>
      <c r="Z356">
        <v>0</v>
      </c>
      <c r="AA356">
        <v>0.1</v>
      </c>
      <c r="AB356">
        <v>35</v>
      </c>
      <c r="AC356">
        <v>1.7</v>
      </c>
      <c r="AD356">
        <v>1.6</v>
      </c>
      <c r="AE356">
        <v>25.9</v>
      </c>
      <c r="AF356">
        <v>5323.7</v>
      </c>
      <c r="AG356">
        <v>86885.6</v>
      </c>
      <c r="AH356">
        <v>16708.3</v>
      </c>
      <c r="AI356">
        <v>18898.3</v>
      </c>
      <c r="AJ356">
        <v>29793.599999999999</v>
      </c>
      <c r="AK356">
        <v>142020.70000000001</v>
      </c>
      <c r="AL356">
        <v>178629.7</v>
      </c>
      <c r="AM356" t="s">
        <v>166</v>
      </c>
      <c r="AN356">
        <v>1704900.1</v>
      </c>
      <c r="AO356">
        <v>5322.9</v>
      </c>
      <c r="AP356">
        <v>193471.1</v>
      </c>
      <c r="AQ356">
        <v>192047.8</v>
      </c>
      <c r="AR356">
        <v>5323.7</v>
      </c>
      <c r="AS356">
        <v>12391.6</v>
      </c>
      <c r="AT356">
        <v>475838.5</v>
      </c>
      <c r="AU356">
        <v>42080.2</v>
      </c>
      <c r="AV356">
        <v>41890.300000000003</v>
      </c>
      <c r="AW356">
        <v>202543</v>
      </c>
      <c r="AX356">
        <v>758835.4</v>
      </c>
      <c r="AY356">
        <v>989840</v>
      </c>
      <c r="AZ356" t="s">
        <v>166</v>
      </c>
      <c r="BA356">
        <v>10050607</v>
      </c>
      <c r="BB356">
        <v>12259.9</v>
      </c>
      <c r="BC356">
        <v>134208</v>
      </c>
      <c r="BD356">
        <v>133251.29999999999</v>
      </c>
      <c r="BE356">
        <v>10209.799999999999</v>
      </c>
      <c r="BF356">
        <v>141.1</v>
      </c>
      <c r="BG356">
        <v>304989.59999999998</v>
      </c>
      <c r="BH356">
        <v>512.70000000000005</v>
      </c>
      <c r="BI356">
        <v>559.1</v>
      </c>
      <c r="BJ356">
        <v>-3</v>
      </c>
      <c r="BK356">
        <v>237244</v>
      </c>
      <c r="BL356">
        <v>4867.7</v>
      </c>
      <c r="BM356" t="s">
        <v>166</v>
      </c>
      <c r="BN356">
        <v>27568.3</v>
      </c>
      <c r="BO356">
        <v>141</v>
      </c>
      <c r="BP356">
        <v>497282.6</v>
      </c>
      <c r="BQ356">
        <v>535403.1</v>
      </c>
      <c r="BR356">
        <v>206.5</v>
      </c>
    </row>
    <row r="357" spans="1:70" x14ac:dyDescent="0.25">
      <c r="A357" t="s">
        <v>1242</v>
      </c>
      <c r="B357" t="s">
        <v>1136</v>
      </c>
      <c r="C357" s="87">
        <v>43684.848599537036</v>
      </c>
      <c r="D357">
        <v>10</v>
      </c>
      <c r="E357">
        <v>0.27</v>
      </c>
      <c r="F357">
        <v>365</v>
      </c>
      <c r="G357">
        <v>3</v>
      </c>
      <c r="H357">
        <v>27</v>
      </c>
      <c r="I357">
        <v>17</v>
      </c>
      <c r="J357">
        <v>1</v>
      </c>
      <c r="K357">
        <v>1</v>
      </c>
      <c r="L357">
        <v>0</v>
      </c>
      <c r="M357">
        <v>0</v>
      </c>
      <c r="N357">
        <v>0</v>
      </c>
      <c r="O357">
        <v>365</v>
      </c>
      <c r="P357">
        <v>13</v>
      </c>
      <c r="Q357">
        <v>13</v>
      </c>
      <c r="R357">
        <v>271</v>
      </c>
      <c r="S357">
        <v>36.4</v>
      </c>
      <c r="T357">
        <v>0.3</v>
      </c>
      <c r="U357">
        <v>2.69</v>
      </c>
      <c r="V357">
        <v>1.7</v>
      </c>
      <c r="W357">
        <v>0.1</v>
      </c>
      <c r="X357">
        <v>0.1</v>
      </c>
      <c r="Y357">
        <v>0</v>
      </c>
      <c r="Z357">
        <v>0</v>
      </c>
      <c r="AA357">
        <v>0</v>
      </c>
      <c r="AB357">
        <v>36.4</v>
      </c>
      <c r="AC357">
        <v>1.3</v>
      </c>
      <c r="AD357">
        <v>1.3</v>
      </c>
      <c r="AE357">
        <v>27.02</v>
      </c>
      <c r="AF357">
        <v>5679.5</v>
      </c>
      <c r="AG357">
        <v>93242.3</v>
      </c>
      <c r="AH357">
        <v>22226.7</v>
      </c>
      <c r="AI357">
        <v>13786.1</v>
      </c>
      <c r="AJ357">
        <v>23923.1</v>
      </c>
      <c r="AK357">
        <v>95848.4</v>
      </c>
      <c r="AL357" t="s">
        <v>166</v>
      </c>
      <c r="AM357" t="s">
        <v>166</v>
      </c>
      <c r="AN357" t="s">
        <v>166</v>
      </c>
      <c r="AO357">
        <v>5679.5</v>
      </c>
      <c r="AP357">
        <v>205921</v>
      </c>
      <c r="AQ357">
        <v>205921</v>
      </c>
      <c r="AR357">
        <v>5987.6</v>
      </c>
      <c r="AS357">
        <v>11834.7</v>
      </c>
      <c r="AT357">
        <v>451880.6</v>
      </c>
      <c r="AU357">
        <v>29984.799999999999</v>
      </c>
      <c r="AV357">
        <v>34259.199999999997</v>
      </c>
      <c r="AW357">
        <v>362131.20000000001</v>
      </c>
      <c r="AX357">
        <v>452610.3</v>
      </c>
      <c r="AY357" t="s">
        <v>166</v>
      </c>
      <c r="AZ357" t="s">
        <v>166</v>
      </c>
      <c r="BA357" t="s">
        <v>166</v>
      </c>
      <c r="BB357">
        <v>11834.7</v>
      </c>
      <c r="BC357">
        <v>113850.2</v>
      </c>
      <c r="BD357">
        <v>113850.2</v>
      </c>
      <c r="BE357">
        <v>10970.2</v>
      </c>
      <c r="BF357">
        <v>139.9</v>
      </c>
      <c r="BG357">
        <v>5605.5</v>
      </c>
      <c r="BH357">
        <v>348.6</v>
      </c>
      <c r="BI357">
        <v>265.7</v>
      </c>
      <c r="BJ357">
        <v>492.4</v>
      </c>
      <c r="BK357">
        <v>5605.5</v>
      </c>
      <c r="BL357" t="s">
        <v>166</v>
      </c>
      <c r="BM357" t="s">
        <v>166</v>
      </c>
      <c r="BN357" t="s">
        <v>166</v>
      </c>
      <c r="BO357">
        <v>139.9</v>
      </c>
      <c r="BP357">
        <v>569886.19999999995</v>
      </c>
      <c r="BQ357">
        <v>569886.19999999995</v>
      </c>
      <c r="BR357">
        <v>192</v>
      </c>
    </row>
    <row r="358" spans="1:70" x14ac:dyDescent="0.25">
      <c r="A358" t="s">
        <v>1243</v>
      </c>
      <c r="B358" t="s">
        <v>1136</v>
      </c>
      <c r="C358" s="87">
        <v>43684.849594907406</v>
      </c>
      <c r="D358">
        <v>10</v>
      </c>
      <c r="E358">
        <v>0</v>
      </c>
      <c r="F358">
        <v>378</v>
      </c>
      <c r="G358">
        <v>3</v>
      </c>
      <c r="H358">
        <v>24</v>
      </c>
      <c r="I358">
        <v>14</v>
      </c>
      <c r="J358">
        <v>2</v>
      </c>
      <c r="K358">
        <v>1</v>
      </c>
      <c r="L358">
        <v>1</v>
      </c>
      <c r="M358">
        <v>0</v>
      </c>
      <c r="N358">
        <v>1</v>
      </c>
      <c r="O358">
        <v>377</v>
      </c>
      <c r="P358">
        <v>25</v>
      </c>
      <c r="Q358">
        <v>24</v>
      </c>
      <c r="R358">
        <v>275</v>
      </c>
      <c r="S358">
        <v>37.799999999999997</v>
      </c>
      <c r="T358">
        <v>0.3</v>
      </c>
      <c r="U358">
        <v>2.4</v>
      </c>
      <c r="V358">
        <v>1.4</v>
      </c>
      <c r="W358">
        <v>0.2</v>
      </c>
      <c r="X358">
        <v>0.1</v>
      </c>
      <c r="Y358">
        <v>0.1</v>
      </c>
      <c r="Z358">
        <v>0</v>
      </c>
      <c r="AA358">
        <v>0.1</v>
      </c>
      <c r="AB358">
        <v>37.700000000000003</v>
      </c>
      <c r="AC358">
        <v>2.5</v>
      </c>
      <c r="AD358">
        <v>2.4</v>
      </c>
      <c r="AE358">
        <v>27.5</v>
      </c>
      <c r="AF358">
        <v>6101.5</v>
      </c>
      <c r="AG358">
        <v>94244.7</v>
      </c>
      <c r="AH358">
        <v>13973.7</v>
      </c>
      <c r="AI358">
        <v>16588.7</v>
      </c>
      <c r="AJ358">
        <v>44540.9</v>
      </c>
      <c r="AK358">
        <v>132515.5</v>
      </c>
      <c r="AL358">
        <v>225328.1</v>
      </c>
      <c r="AM358" t="s">
        <v>166</v>
      </c>
      <c r="AN358">
        <v>1722373.9</v>
      </c>
      <c r="AO358">
        <v>6089.8</v>
      </c>
      <c r="AP358">
        <v>201949.6</v>
      </c>
      <c r="AQ358">
        <v>199441.1</v>
      </c>
      <c r="AR358">
        <v>6154.1</v>
      </c>
      <c r="AS358">
        <v>11434.9</v>
      </c>
      <c r="AT358">
        <v>406305.3</v>
      </c>
      <c r="AU358">
        <v>29300.9</v>
      </c>
      <c r="AV358">
        <v>48975.3</v>
      </c>
      <c r="AW358">
        <v>187157</v>
      </c>
      <c r="AX358">
        <v>774288.8</v>
      </c>
      <c r="AY358">
        <v>762410.5</v>
      </c>
      <c r="AZ358" t="s">
        <v>166</v>
      </c>
      <c r="BA358">
        <v>4789849.5</v>
      </c>
      <c r="BB358">
        <v>11392.5</v>
      </c>
      <c r="BC358">
        <v>127944.4</v>
      </c>
      <c r="BD358">
        <v>127771.4</v>
      </c>
      <c r="BE358">
        <v>10249.1</v>
      </c>
      <c r="BF358">
        <v>140.1</v>
      </c>
      <c r="BG358">
        <v>3201</v>
      </c>
      <c r="BH358">
        <v>403.2</v>
      </c>
      <c r="BI358">
        <v>206.6</v>
      </c>
      <c r="BJ358">
        <v>1346.8</v>
      </c>
      <c r="BK358">
        <v>3201</v>
      </c>
      <c r="BL358">
        <v>3023.2</v>
      </c>
      <c r="BM358" t="s">
        <v>166</v>
      </c>
      <c r="BN358">
        <v>480873.6</v>
      </c>
      <c r="BO358">
        <v>139.9</v>
      </c>
      <c r="BP358">
        <v>532605.9</v>
      </c>
      <c r="BQ358">
        <v>552330.1</v>
      </c>
      <c r="BR358">
        <v>186.9</v>
      </c>
    </row>
    <row r="359" spans="1:70" x14ac:dyDescent="0.25">
      <c r="A359" t="s">
        <v>1244</v>
      </c>
      <c r="B359" t="s">
        <v>1136</v>
      </c>
      <c r="C359" s="87">
        <v>43684.850590277776</v>
      </c>
      <c r="D359">
        <v>10</v>
      </c>
      <c r="E359">
        <v>0</v>
      </c>
      <c r="F359">
        <v>341</v>
      </c>
      <c r="G359">
        <v>2</v>
      </c>
      <c r="H359">
        <v>14</v>
      </c>
      <c r="I359">
        <v>12</v>
      </c>
      <c r="J359">
        <v>4</v>
      </c>
      <c r="K359">
        <v>2</v>
      </c>
      <c r="L359">
        <v>1</v>
      </c>
      <c r="M359">
        <v>0</v>
      </c>
      <c r="N359">
        <v>0</v>
      </c>
      <c r="O359">
        <v>341</v>
      </c>
      <c r="P359">
        <v>9</v>
      </c>
      <c r="Q359">
        <v>9</v>
      </c>
      <c r="R359">
        <v>262</v>
      </c>
      <c r="S359">
        <v>34.1</v>
      </c>
      <c r="T359">
        <v>0.2</v>
      </c>
      <c r="U359">
        <v>1.4</v>
      </c>
      <c r="V359">
        <v>1.2</v>
      </c>
      <c r="W359">
        <v>0.4</v>
      </c>
      <c r="X359">
        <v>0.2</v>
      </c>
      <c r="Y359">
        <v>0.1</v>
      </c>
      <c r="Z359">
        <v>0</v>
      </c>
      <c r="AA359">
        <v>0</v>
      </c>
      <c r="AB359">
        <v>34.1</v>
      </c>
      <c r="AC359">
        <v>0.9</v>
      </c>
      <c r="AD359">
        <v>0.9</v>
      </c>
      <c r="AE359">
        <v>26.2</v>
      </c>
      <c r="AF359">
        <v>4785.3</v>
      </c>
      <c r="AG359">
        <v>109532.7</v>
      </c>
      <c r="AH359">
        <v>14475.1</v>
      </c>
      <c r="AI359">
        <v>14412.8</v>
      </c>
      <c r="AJ359">
        <v>29713.3</v>
      </c>
      <c r="AK359">
        <v>124864.8</v>
      </c>
      <c r="AL359">
        <v>253090</v>
      </c>
      <c r="AM359" t="s">
        <v>166</v>
      </c>
      <c r="AN359" t="s">
        <v>166</v>
      </c>
      <c r="AO359">
        <v>4785.3</v>
      </c>
      <c r="AP359">
        <v>253090</v>
      </c>
      <c r="AQ359">
        <v>253090</v>
      </c>
      <c r="AR359">
        <v>4937.3</v>
      </c>
      <c r="AS359">
        <v>8361.6</v>
      </c>
      <c r="AT359">
        <v>608859.9</v>
      </c>
      <c r="AU359">
        <v>42116.4</v>
      </c>
      <c r="AV359">
        <v>44621.8</v>
      </c>
      <c r="AW359">
        <v>185675.5</v>
      </c>
      <c r="AX359">
        <v>949848.6</v>
      </c>
      <c r="AY359">
        <v>404205.5</v>
      </c>
      <c r="AZ359" t="s">
        <v>166</v>
      </c>
      <c r="BA359" t="s">
        <v>166</v>
      </c>
      <c r="BB359">
        <v>8361.6</v>
      </c>
      <c r="BC359">
        <v>191298.8</v>
      </c>
      <c r="BD359">
        <v>191298.8</v>
      </c>
      <c r="BE359">
        <v>7928.4</v>
      </c>
      <c r="BF359">
        <v>134.1</v>
      </c>
      <c r="BG359">
        <v>160149</v>
      </c>
      <c r="BH359">
        <v>359.3</v>
      </c>
      <c r="BI359">
        <v>233.5</v>
      </c>
      <c r="BJ359">
        <v>1064.2</v>
      </c>
      <c r="BK359">
        <v>6145</v>
      </c>
      <c r="BL359">
        <v>26744.3</v>
      </c>
      <c r="BM359" t="s">
        <v>166</v>
      </c>
      <c r="BN359" t="s">
        <v>166</v>
      </c>
      <c r="BO359">
        <v>134.1</v>
      </c>
      <c r="BP359">
        <v>645182.19999999995</v>
      </c>
      <c r="BQ359">
        <v>645182.19999999995</v>
      </c>
      <c r="BR359">
        <v>214.9</v>
      </c>
    </row>
    <row r="360" spans="1:70" x14ac:dyDescent="0.25">
      <c r="A360" t="s">
        <v>1245</v>
      </c>
      <c r="B360" t="s">
        <v>1149</v>
      </c>
      <c r="C360" s="87">
        <v>43684.851620370369</v>
      </c>
      <c r="D360">
        <v>10</v>
      </c>
      <c r="E360">
        <v>0.21</v>
      </c>
      <c r="F360">
        <v>473</v>
      </c>
      <c r="G360">
        <v>7</v>
      </c>
      <c r="H360">
        <v>27</v>
      </c>
      <c r="I360">
        <v>26</v>
      </c>
      <c r="J360">
        <v>6</v>
      </c>
      <c r="K360">
        <v>6</v>
      </c>
      <c r="L360">
        <v>5</v>
      </c>
      <c r="M360">
        <v>1</v>
      </c>
      <c r="N360">
        <v>0</v>
      </c>
      <c r="O360">
        <v>473</v>
      </c>
      <c r="P360">
        <v>13</v>
      </c>
      <c r="Q360">
        <v>13</v>
      </c>
      <c r="R360">
        <v>367</v>
      </c>
      <c r="S360">
        <v>47.3</v>
      </c>
      <c r="T360">
        <v>0.7</v>
      </c>
      <c r="U360">
        <v>2.7</v>
      </c>
      <c r="V360">
        <v>2.6</v>
      </c>
      <c r="W360">
        <v>0.6</v>
      </c>
      <c r="X360">
        <v>0.6</v>
      </c>
      <c r="Y360">
        <v>0.5</v>
      </c>
      <c r="Z360">
        <v>0.1</v>
      </c>
      <c r="AA360">
        <v>0</v>
      </c>
      <c r="AB360">
        <v>47.3</v>
      </c>
      <c r="AC360">
        <v>1.3</v>
      </c>
      <c r="AD360">
        <v>1.3</v>
      </c>
      <c r="AE360">
        <v>36.700000000000003</v>
      </c>
      <c r="AF360">
        <v>6081.5</v>
      </c>
      <c r="AG360">
        <v>86500.2</v>
      </c>
      <c r="AH360">
        <v>20140.8</v>
      </c>
      <c r="AI360">
        <v>15387.8</v>
      </c>
      <c r="AJ360">
        <v>29681.1</v>
      </c>
      <c r="AK360">
        <v>120514.5</v>
      </c>
      <c r="AL360">
        <v>227732.1</v>
      </c>
      <c r="AM360">
        <v>517638.2</v>
      </c>
      <c r="AN360" t="s">
        <v>166</v>
      </c>
      <c r="AO360">
        <v>6081.5</v>
      </c>
      <c r="AP360">
        <v>192647.8</v>
      </c>
      <c r="AQ360">
        <v>192647.8</v>
      </c>
      <c r="AR360">
        <v>6289.8</v>
      </c>
      <c r="AS360">
        <v>11140.4</v>
      </c>
      <c r="AT360">
        <v>437685.3</v>
      </c>
      <c r="AU360">
        <v>34425</v>
      </c>
      <c r="AV360">
        <v>46391.199999999997</v>
      </c>
      <c r="AW360">
        <v>160527</v>
      </c>
      <c r="AX360">
        <v>713053.1</v>
      </c>
      <c r="AY360">
        <v>881558</v>
      </c>
      <c r="AZ360">
        <v>1584458.6</v>
      </c>
      <c r="BA360" t="s">
        <v>166</v>
      </c>
      <c r="BB360">
        <v>11140.4</v>
      </c>
      <c r="BC360">
        <v>174104</v>
      </c>
      <c r="BD360">
        <v>174104</v>
      </c>
      <c r="BE360">
        <v>10165.4</v>
      </c>
      <c r="BF360">
        <v>116</v>
      </c>
      <c r="BG360">
        <v>1185.3</v>
      </c>
      <c r="BH360">
        <v>413.8</v>
      </c>
      <c r="BI360">
        <v>53.3</v>
      </c>
      <c r="BJ360">
        <v>413.5</v>
      </c>
      <c r="BK360">
        <v>27369.9</v>
      </c>
      <c r="BL360">
        <v>4047.8</v>
      </c>
      <c r="BM360">
        <v>107199.9</v>
      </c>
      <c r="BN360" t="s">
        <v>166</v>
      </c>
      <c r="BO360">
        <v>116</v>
      </c>
      <c r="BP360">
        <v>500273</v>
      </c>
      <c r="BQ360">
        <v>500273</v>
      </c>
      <c r="BR360">
        <v>163.1</v>
      </c>
    </row>
    <row r="361" spans="1:70" x14ac:dyDescent="0.25">
      <c r="A361" t="s">
        <v>1246</v>
      </c>
      <c r="B361" t="s">
        <v>1149</v>
      </c>
      <c r="C361" s="87">
        <v>43684.852627314816</v>
      </c>
      <c r="D361">
        <v>10</v>
      </c>
      <c r="E361">
        <v>0</v>
      </c>
      <c r="F361">
        <v>475</v>
      </c>
      <c r="G361">
        <v>4</v>
      </c>
      <c r="H361">
        <v>31</v>
      </c>
      <c r="I361">
        <v>37</v>
      </c>
      <c r="J361">
        <v>7</v>
      </c>
      <c r="K361">
        <v>1</v>
      </c>
      <c r="L361">
        <v>1</v>
      </c>
      <c r="M361">
        <v>0</v>
      </c>
      <c r="N361">
        <v>0</v>
      </c>
      <c r="O361">
        <v>475</v>
      </c>
      <c r="P361">
        <v>6</v>
      </c>
      <c r="Q361">
        <v>6</v>
      </c>
      <c r="R361">
        <v>350</v>
      </c>
      <c r="S361">
        <v>47.5</v>
      </c>
      <c r="T361">
        <v>0.4</v>
      </c>
      <c r="U361">
        <v>3.1</v>
      </c>
      <c r="V361">
        <v>3.7</v>
      </c>
      <c r="W361">
        <v>0.7</v>
      </c>
      <c r="X361">
        <v>0.1</v>
      </c>
      <c r="Y361">
        <v>0.1</v>
      </c>
      <c r="Z361">
        <v>0</v>
      </c>
      <c r="AA361">
        <v>0</v>
      </c>
      <c r="AB361">
        <v>47.5</v>
      </c>
      <c r="AC361">
        <v>0.6</v>
      </c>
      <c r="AD361">
        <v>0.6</v>
      </c>
      <c r="AE361">
        <v>35</v>
      </c>
      <c r="AF361">
        <v>5918.7</v>
      </c>
      <c r="AG361">
        <v>100181.6</v>
      </c>
      <c r="AH361">
        <v>12597.1</v>
      </c>
      <c r="AI361">
        <v>14120.6</v>
      </c>
      <c r="AJ361">
        <v>44457.9</v>
      </c>
      <c r="AK361">
        <v>143256.6</v>
      </c>
      <c r="AL361">
        <v>233946.9</v>
      </c>
      <c r="AM361" t="s">
        <v>166</v>
      </c>
      <c r="AN361" t="s">
        <v>166</v>
      </c>
      <c r="AO361">
        <v>5918.7</v>
      </c>
      <c r="AP361">
        <v>231391.1</v>
      </c>
      <c r="AQ361">
        <v>231391.1</v>
      </c>
      <c r="AR361">
        <v>6157</v>
      </c>
      <c r="AS361">
        <v>13311</v>
      </c>
      <c r="AT361">
        <v>353889.3</v>
      </c>
      <c r="AU361">
        <v>37220.699999999997</v>
      </c>
      <c r="AV361">
        <v>45830.3</v>
      </c>
      <c r="AW361">
        <v>173495.6</v>
      </c>
      <c r="AX361">
        <v>680641.4</v>
      </c>
      <c r="AY361">
        <v>1163738.3</v>
      </c>
      <c r="AZ361" t="s">
        <v>166</v>
      </c>
      <c r="BA361" t="s">
        <v>166</v>
      </c>
      <c r="BB361">
        <v>13311</v>
      </c>
      <c r="BC361">
        <v>111006.8</v>
      </c>
      <c r="BD361">
        <v>111006.8</v>
      </c>
      <c r="BE361">
        <v>12590.8</v>
      </c>
      <c r="BF361">
        <v>91.5</v>
      </c>
      <c r="BG361">
        <v>490</v>
      </c>
      <c r="BH361">
        <v>346.6</v>
      </c>
      <c r="BI361">
        <v>126.1</v>
      </c>
      <c r="BJ361">
        <v>357.3</v>
      </c>
      <c r="BK361">
        <v>3006.4</v>
      </c>
      <c r="BL361">
        <v>531.20000000000005</v>
      </c>
      <c r="BM361" t="s">
        <v>166</v>
      </c>
      <c r="BN361" t="s">
        <v>166</v>
      </c>
      <c r="BO361">
        <v>91.5</v>
      </c>
      <c r="BP361">
        <v>552724.4</v>
      </c>
      <c r="BQ361">
        <v>552724.4</v>
      </c>
      <c r="BR361">
        <v>149.6</v>
      </c>
    </row>
    <row r="362" spans="1:70" x14ac:dyDescent="0.25">
      <c r="A362" t="s">
        <v>1247</v>
      </c>
      <c r="B362" t="s">
        <v>1149</v>
      </c>
      <c r="C362" s="87">
        <v>43684.853622685187</v>
      </c>
      <c r="D362">
        <v>10</v>
      </c>
      <c r="E362">
        <v>0</v>
      </c>
      <c r="F362">
        <v>408</v>
      </c>
      <c r="G362">
        <v>4</v>
      </c>
      <c r="H362">
        <v>19</v>
      </c>
      <c r="I362">
        <v>9</v>
      </c>
      <c r="J362">
        <v>1</v>
      </c>
      <c r="K362">
        <v>1</v>
      </c>
      <c r="L362">
        <v>0</v>
      </c>
      <c r="M362">
        <v>0</v>
      </c>
      <c r="N362">
        <v>0</v>
      </c>
      <c r="O362">
        <v>408</v>
      </c>
      <c r="P362">
        <v>10</v>
      </c>
      <c r="Q362">
        <v>10</v>
      </c>
      <c r="R362">
        <v>304</v>
      </c>
      <c r="S362">
        <v>40.799999999999997</v>
      </c>
      <c r="T362">
        <v>0.4</v>
      </c>
      <c r="U362">
        <v>1.9</v>
      </c>
      <c r="V362">
        <v>0.9</v>
      </c>
      <c r="W362">
        <v>0.1</v>
      </c>
      <c r="X362">
        <v>0.1</v>
      </c>
      <c r="Y362">
        <v>0</v>
      </c>
      <c r="Z362">
        <v>0</v>
      </c>
      <c r="AA362">
        <v>0</v>
      </c>
      <c r="AB362">
        <v>40.799999999999997</v>
      </c>
      <c r="AC362">
        <v>1</v>
      </c>
      <c r="AD362">
        <v>1</v>
      </c>
      <c r="AE362">
        <v>30.4</v>
      </c>
      <c r="AF362">
        <v>5116.6000000000004</v>
      </c>
      <c r="AG362">
        <v>112147.6</v>
      </c>
      <c r="AH362">
        <v>14515.2</v>
      </c>
      <c r="AI362">
        <v>18172.3</v>
      </c>
      <c r="AJ362">
        <v>52181.3</v>
      </c>
      <c r="AK362">
        <v>136380.6</v>
      </c>
      <c r="AL362" t="s">
        <v>166</v>
      </c>
      <c r="AM362" t="s">
        <v>166</v>
      </c>
      <c r="AN362" t="s">
        <v>166</v>
      </c>
      <c r="AO362">
        <v>5116.6000000000004</v>
      </c>
      <c r="AP362">
        <v>251287.9</v>
      </c>
      <c r="AQ362">
        <v>251287.9</v>
      </c>
      <c r="AR362">
        <v>5318.4</v>
      </c>
      <c r="AS362">
        <v>9331.1</v>
      </c>
      <c r="AT362">
        <v>585669.4</v>
      </c>
      <c r="AU362">
        <v>34607</v>
      </c>
      <c r="AV362">
        <v>47936.7</v>
      </c>
      <c r="AW362">
        <v>345610.5</v>
      </c>
      <c r="AX362">
        <v>733108.5</v>
      </c>
      <c r="AY362" t="s">
        <v>166</v>
      </c>
      <c r="AZ362" t="s">
        <v>166</v>
      </c>
      <c r="BA362" t="s">
        <v>166</v>
      </c>
      <c r="BB362">
        <v>9331.1</v>
      </c>
      <c r="BC362">
        <v>189326.8</v>
      </c>
      <c r="BD362">
        <v>189326.8</v>
      </c>
      <c r="BE362">
        <v>9004.5</v>
      </c>
      <c r="BF362">
        <v>136.4</v>
      </c>
      <c r="BG362">
        <v>2793.7</v>
      </c>
      <c r="BH362">
        <v>385.4</v>
      </c>
      <c r="BI362">
        <v>291</v>
      </c>
      <c r="BJ362">
        <v>841.3</v>
      </c>
      <c r="BK362">
        <v>2951</v>
      </c>
      <c r="BL362" t="s">
        <v>166</v>
      </c>
      <c r="BM362" t="s">
        <v>166</v>
      </c>
      <c r="BN362" t="s">
        <v>166</v>
      </c>
      <c r="BO362">
        <v>136.4</v>
      </c>
      <c r="BP362">
        <v>645437.6</v>
      </c>
      <c r="BQ362">
        <v>645437.6</v>
      </c>
      <c r="BR362">
        <v>198.6</v>
      </c>
    </row>
    <row r="363" spans="1:70" x14ac:dyDescent="0.25">
      <c r="A363" t="s">
        <v>1248</v>
      </c>
      <c r="B363" t="s">
        <v>1149</v>
      </c>
      <c r="C363" s="87">
        <v>43684.854618055557</v>
      </c>
      <c r="D363">
        <v>10</v>
      </c>
      <c r="E363">
        <v>0.17</v>
      </c>
      <c r="F363">
        <v>578</v>
      </c>
      <c r="G363">
        <v>4</v>
      </c>
      <c r="H363">
        <v>45</v>
      </c>
      <c r="I363">
        <v>29</v>
      </c>
      <c r="J363">
        <v>6</v>
      </c>
      <c r="K363">
        <v>2</v>
      </c>
      <c r="L363">
        <v>2</v>
      </c>
      <c r="M363">
        <v>0</v>
      </c>
      <c r="N363">
        <v>0</v>
      </c>
      <c r="O363">
        <v>578</v>
      </c>
      <c r="P363">
        <v>7</v>
      </c>
      <c r="Q363">
        <v>7</v>
      </c>
      <c r="R363">
        <v>426</v>
      </c>
      <c r="S363">
        <v>57.8</v>
      </c>
      <c r="T363">
        <v>0.4</v>
      </c>
      <c r="U363">
        <v>4.5</v>
      </c>
      <c r="V363">
        <v>2.9</v>
      </c>
      <c r="W363">
        <v>0.6</v>
      </c>
      <c r="X363">
        <v>0.2</v>
      </c>
      <c r="Y363">
        <v>0.2</v>
      </c>
      <c r="Z363">
        <v>0</v>
      </c>
      <c r="AA363">
        <v>0</v>
      </c>
      <c r="AB363">
        <v>57.8</v>
      </c>
      <c r="AC363">
        <v>0.7</v>
      </c>
      <c r="AD363">
        <v>0.7</v>
      </c>
      <c r="AE363">
        <v>42.6</v>
      </c>
      <c r="AF363">
        <v>5909.9</v>
      </c>
      <c r="AG363">
        <v>103962.9</v>
      </c>
      <c r="AH363">
        <v>23826.3</v>
      </c>
      <c r="AI363">
        <v>17479.5</v>
      </c>
      <c r="AJ363">
        <v>28331</v>
      </c>
      <c r="AK363">
        <v>108454.5</v>
      </c>
      <c r="AL363">
        <v>253068.5</v>
      </c>
      <c r="AM363" t="s">
        <v>166</v>
      </c>
      <c r="AN363" t="s">
        <v>166</v>
      </c>
      <c r="AO363">
        <v>5909.9</v>
      </c>
      <c r="AP363">
        <v>191898.1</v>
      </c>
      <c r="AQ363">
        <v>191898.1</v>
      </c>
      <c r="AR363">
        <v>6281.7</v>
      </c>
      <c r="AS363">
        <v>10827.9</v>
      </c>
      <c r="AT363">
        <v>426685.3</v>
      </c>
      <c r="AU363">
        <v>39260.1</v>
      </c>
      <c r="AV363">
        <v>45067.5</v>
      </c>
      <c r="AW363">
        <v>175923.5</v>
      </c>
      <c r="AX363">
        <v>554917.6</v>
      </c>
      <c r="AY363">
        <v>669697.30000000005</v>
      </c>
      <c r="AZ363" t="s">
        <v>166</v>
      </c>
      <c r="BA363" t="s">
        <v>166</v>
      </c>
      <c r="BB363">
        <v>10827.9</v>
      </c>
      <c r="BC363">
        <v>211791.5</v>
      </c>
      <c r="BD363">
        <v>211791.5</v>
      </c>
      <c r="BE363">
        <v>9765.1</v>
      </c>
      <c r="BF363">
        <v>93.6</v>
      </c>
      <c r="BG363">
        <v>155632.29999999999</v>
      </c>
      <c r="BH363">
        <v>351.6</v>
      </c>
      <c r="BI363">
        <v>217.6</v>
      </c>
      <c r="BJ363">
        <v>530.6</v>
      </c>
      <c r="BK363">
        <v>322009.09999999998</v>
      </c>
      <c r="BL363">
        <v>2565.1</v>
      </c>
      <c r="BM363" t="s">
        <v>166</v>
      </c>
      <c r="BN363" t="s">
        <v>166</v>
      </c>
      <c r="BO363">
        <v>93.6</v>
      </c>
      <c r="BP363">
        <v>636208.4</v>
      </c>
      <c r="BQ363">
        <v>636208.4</v>
      </c>
      <c r="BR363">
        <v>163.6</v>
      </c>
    </row>
    <row r="364" spans="1:70" x14ac:dyDescent="0.25">
      <c r="A364" t="s">
        <v>1249</v>
      </c>
      <c r="B364" t="s">
        <v>1149</v>
      </c>
      <c r="C364" s="87">
        <v>43684.855624999997</v>
      </c>
      <c r="D364">
        <v>10</v>
      </c>
      <c r="E364">
        <v>0</v>
      </c>
      <c r="F364">
        <v>366</v>
      </c>
      <c r="G364">
        <v>2</v>
      </c>
      <c r="H364">
        <v>21</v>
      </c>
      <c r="I364">
        <v>18</v>
      </c>
      <c r="J364">
        <v>2</v>
      </c>
      <c r="K364">
        <v>2</v>
      </c>
      <c r="L364">
        <v>2</v>
      </c>
      <c r="M364">
        <v>0</v>
      </c>
      <c r="N364">
        <v>1</v>
      </c>
      <c r="O364">
        <v>365</v>
      </c>
      <c r="P364">
        <v>5</v>
      </c>
      <c r="Q364">
        <v>5</v>
      </c>
      <c r="R364">
        <v>258</v>
      </c>
      <c r="S364">
        <v>36.6</v>
      </c>
      <c r="T364">
        <v>0.2</v>
      </c>
      <c r="U364">
        <v>2.1</v>
      </c>
      <c r="V364">
        <v>1.8</v>
      </c>
      <c r="W364">
        <v>0.2</v>
      </c>
      <c r="X364">
        <v>0.2</v>
      </c>
      <c r="Y364">
        <v>0.2</v>
      </c>
      <c r="Z364">
        <v>0</v>
      </c>
      <c r="AA364">
        <v>0.1</v>
      </c>
      <c r="AB364">
        <v>36.5</v>
      </c>
      <c r="AC364">
        <v>0.5</v>
      </c>
      <c r="AD364">
        <v>0.5</v>
      </c>
      <c r="AE364">
        <v>25.8</v>
      </c>
      <c r="AF364">
        <v>5282.5</v>
      </c>
      <c r="AG364">
        <v>98408.4</v>
      </c>
      <c r="AH364">
        <v>16743.599999999999</v>
      </c>
      <c r="AI364">
        <v>15431.8</v>
      </c>
      <c r="AJ364">
        <v>31893.5</v>
      </c>
      <c r="AK364">
        <v>150978.9</v>
      </c>
      <c r="AL364">
        <v>206781.2</v>
      </c>
      <c r="AM364" t="s">
        <v>166</v>
      </c>
      <c r="AN364">
        <v>1680848.8</v>
      </c>
      <c r="AO364">
        <v>5274.1</v>
      </c>
      <c r="AP364">
        <v>197700</v>
      </c>
      <c r="AQ364">
        <v>197700</v>
      </c>
      <c r="AR364">
        <v>5296.7</v>
      </c>
      <c r="AS364">
        <v>10736.4</v>
      </c>
      <c r="AT364">
        <v>541716.6</v>
      </c>
      <c r="AU364">
        <v>33393.599999999999</v>
      </c>
      <c r="AV364">
        <v>40363.5</v>
      </c>
      <c r="AW364">
        <v>231947.3</v>
      </c>
      <c r="AX364">
        <v>732895.9</v>
      </c>
      <c r="AY364">
        <v>1081045.8</v>
      </c>
      <c r="AZ364" t="s">
        <v>166</v>
      </c>
      <c r="BA364">
        <v>4427291.5</v>
      </c>
      <c r="BB364">
        <v>10730.4</v>
      </c>
      <c r="BC364">
        <v>227178.8</v>
      </c>
      <c r="BD364">
        <v>227178.8</v>
      </c>
      <c r="BE364">
        <v>9214.9</v>
      </c>
      <c r="BF364">
        <v>103.9</v>
      </c>
      <c r="BG364">
        <v>741</v>
      </c>
      <c r="BH364">
        <v>504.7</v>
      </c>
      <c r="BI364">
        <v>40.6</v>
      </c>
      <c r="BJ364">
        <v>693.5</v>
      </c>
      <c r="BK364">
        <v>606487.4</v>
      </c>
      <c r="BL364">
        <v>608861.1</v>
      </c>
      <c r="BM364" t="s">
        <v>166</v>
      </c>
      <c r="BN364">
        <v>10879</v>
      </c>
      <c r="BO364">
        <v>103.6</v>
      </c>
      <c r="BP364">
        <v>720310.3</v>
      </c>
      <c r="BQ364">
        <v>720310.3</v>
      </c>
      <c r="BR364">
        <v>177.6</v>
      </c>
    </row>
    <row r="365" spans="1:70" x14ac:dyDescent="0.25">
      <c r="A365" t="s">
        <v>1250</v>
      </c>
      <c r="B365" t="s">
        <v>1149</v>
      </c>
      <c r="C365" s="87">
        <v>43684.856620370374</v>
      </c>
      <c r="D365">
        <v>10</v>
      </c>
      <c r="E365">
        <v>0</v>
      </c>
      <c r="F365">
        <v>317</v>
      </c>
      <c r="G365">
        <v>6</v>
      </c>
      <c r="H365">
        <v>17</v>
      </c>
      <c r="I365">
        <v>9</v>
      </c>
      <c r="J365">
        <v>1</v>
      </c>
      <c r="K365">
        <v>3</v>
      </c>
      <c r="L365">
        <v>1</v>
      </c>
      <c r="M365">
        <v>0</v>
      </c>
      <c r="N365">
        <v>0</v>
      </c>
      <c r="O365">
        <v>317</v>
      </c>
      <c r="P365">
        <v>9</v>
      </c>
      <c r="Q365">
        <v>9</v>
      </c>
      <c r="R365">
        <v>232</v>
      </c>
      <c r="S365">
        <v>31.7</v>
      </c>
      <c r="T365">
        <v>0.6</v>
      </c>
      <c r="U365">
        <v>1.7</v>
      </c>
      <c r="V365">
        <v>0.9</v>
      </c>
      <c r="W365">
        <v>0.1</v>
      </c>
      <c r="X365">
        <v>0.3</v>
      </c>
      <c r="Y365">
        <v>0.1</v>
      </c>
      <c r="Z365">
        <v>0</v>
      </c>
      <c r="AA365">
        <v>0</v>
      </c>
      <c r="AB365">
        <v>31.7</v>
      </c>
      <c r="AC365">
        <v>0.9</v>
      </c>
      <c r="AD365">
        <v>0.9</v>
      </c>
      <c r="AE365">
        <v>23.2</v>
      </c>
      <c r="AF365">
        <v>5161</v>
      </c>
      <c r="AG365">
        <v>102077.1</v>
      </c>
      <c r="AH365">
        <v>26611.1</v>
      </c>
      <c r="AI365">
        <v>18772.099999999999</v>
      </c>
      <c r="AJ365">
        <v>25999</v>
      </c>
      <c r="AK365">
        <v>131193.5</v>
      </c>
      <c r="AL365">
        <v>233168</v>
      </c>
      <c r="AM365" t="s">
        <v>166</v>
      </c>
      <c r="AN365" t="s">
        <v>166</v>
      </c>
      <c r="AO365">
        <v>5161</v>
      </c>
      <c r="AP365">
        <v>258818.6</v>
      </c>
      <c r="AQ365">
        <v>258818.6</v>
      </c>
      <c r="AR365">
        <v>5723.1</v>
      </c>
      <c r="AS365">
        <v>11609.2</v>
      </c>
      <c r="AT365">
        <v>655713.5</v>
      </c>
      <c r="AU365">
        <v>34562.5</v>
      </c>
      <c r="AV365">
        <v>42540.1</v>
      </c>
      <c r="AW365">
        <v>392123.5</v>
      </c>
      <c r="AX365">
        <v>699540.5</v>
      </c>
      <c r="AY365">
        <v>1050550.8</v>
      </c>
      <c r="AZ365" t="s">
        <v>166</v>
      </c>
      <c r="BA365" t="s">
        <v>166</v>
      </c>
      <c r="BB365">
        <v>11609.2</v>
      </c>
      <c r="BC365">
        <v>206481.7</v>
      </c>
      <c r="BD365">
        <v>206481.7</v>
      </c>
      <c r="BE365">
        <v>11578.7</v>
      </c>
      <c r="BF365">
        <v>121.2</v>
      </c>
      <c r="BG365">
        <v>4223.6000000000004</v>
      </c>
      <c r="BH365">
        <v>397.2</v>
      </c>
      <c r="BI365">
        <v>164</v>
      </c>
      <c r="BJ365">
        <v>215.4</v>
      </c>
      <c r="BK365">
        <v>2748.9</v>
      </c>
      <c r="BL365">
        <v>5421.7</v>
      </c>
      <c r="BM365" t="s">
        <v>166</v>
      </c>
      <c r="BN365" t="s">
        <v>166</v>
      </c>
      <c r="BO365">
        <v>121.2</v>
      </c>
      <c r="BP365">
        <v>682272.9</v>
      </c>
      <c r="BQ365">
        <v>682272.9</v>
      </c>
      <c r="BR365">
        <v>175.9</v>
      </c>
    </row>
    <row r="366" spans="1:70" x14ac:dyDescent="0.25">
      <c r="A366" t="s">
        <v>1251</v>
      </c>
      <c r="B366" t="s">
        <v>1149</v>
      </c>
      <c r="C366" s="87">
        <v>43684.857615740744</v>
      </c>
      <c r="D366">
        <v>10</v>
      </c>
      <c r="E366">
        <v>0</v>
      </c>
      <c r="F366">
        <v>393</v>
      </c>
      <c r="G366">
        <v>2</v>
      </c>
      <c r="H366">
        <v>28</v>
      </c>
      <c r="I366">
        <v>11</v>
      </c>
      <c r="J366">
        <v>2</v>
      </c>
      <c r="K366">
        <v>0</v>
      </c>
      <c r="L366">
        <v>1</v>
      </c>
      <c r="M366">
        <v>0</v>
      </c>
      <c r="N366">
        <v>0</v>
      </c>
      <c r="O366">
        <v>393</v>
      </c>
      <c r="P366">
        <v>21</v>
      </c>
      <c r="Q366">
        <v>21</v>
      </c>
      <c r="R366">
        <v>287</v>
      </c>
      <c r="S366">
        <v>39.299999999999997</v>
      </c>
      <c r="T366">
        <v>0.2</v>
      </c>
      <c r="U366">
        <v>2.8</v>
      </c>
      <c r="V366">
        <v>1.1000000000000001</v>
      </c>
      <c r="W366">
        <v>0.2</v>
      </c>
      <c r="X366">
        <v>0</v>
      </c>
      <c r="Y366">
        <v>0.1</v>
      </c>
      <c r="Z366">
        <v>0</v>
      </c>
      <c r="AA366">
        <v>0</v>
      </c>
      <c r="AB366">
        <v>39.299999999999997</v>
      </c>
      <c r="AC366">
        <v>2.1</v>
      </c>
      <c r="AD366">
        <v>2.1</v>
      </c>
      <c r="AE366">
        <v>28.7</v>
      </c>
      <c r="AF366">
        <v>5504.7</v>
      </c>
      <c r="AG366">
        <v>82360.3</v>
      </c>
      <c r="AH366">
        <v>13139.3</v>
      </c>
      <c r="AI366">
        <v>17420.5</v>
      </c>
      <c r="AJ366">
        <v>40695.5</v>
      </c>
      <c r="AK366" t="s">
        <v>166</v>
      </c>
      <c r="AL366">
        <v>245367.6</v>
      </c>
      <c r="AM366" t="s">
        <v>166</v>
      </c>
      <c r="AN366" t="s">
        <v>166</v>
      </c>
      <c r="AO366">
        <v>5504.7</v>
      </c>
      <c r="AP366">
        <v>217433.5</v>
      </c>
      <c r="AQ366">
        <v>217433.5</v>
      </c>
      <c r="AR366">
        <v>5784.4</v>
      </c>
      <c r="AS366">
        <v>11368.6</v>
      </c>
      <c r="AT366">
        <v>605305.1</v>
      </c>
      <c r="AU366">
        <v>32973.800000000003</v>
      </c>
      <c r="AV366">
        <v>41449.1</v>
      </c>
      <c r="AW366">
        <v>170043.5</v>
      </c>
      <c r="AX366" t="s">
        <v>166</v>
      </c>
      <c r="AY366">
        <v>1364535.5</v>
      </c>
      <c r="AZ366" t="s">
        <v>166</v>
      </c>
      <c r="BA366" t="s">
        <v>166</v>
      </c>
      <c r="BB366">
        <v>11368.6</v>
      </c>
      <c r="BC366">
        <v>142425</v>
      </c>
      <c r="BD366">
        <v>142425</v>
      </c>
      <c r="BE366">
        <v>10072.799999999999</v>
      </c>
      <c r="BF366">
        <v>157.9</v>
      </c>
      <c r="BG366">
        <v>149327.5</v>
      </c>
      <c r="BH366">
        <v>432.1</v>
      </c>
      <c r="BI366">
        <v>275.89999999999998</v>
      </c>
      <c r="BJ366">
        <v>319</v>
      </c>
      <c r="BK366" t="s">
        <v>166</v>
      </c>
      <c r="BL366">
        <v>40254.9</v>
      </c>
      <c r="BM366" t="s">
        <v>166</v>
      </c>
      <c r="BN366" t="s">
        <v>166</v>
      </c>
      <c r="BO366">
        <v>157.9</v>
      </c>
      <c r="BP366">
        <v>606608.30000000005</v>
      </c>
      <c r="BQ366">
        <v>606608.30000000005</v>
      </c>
      <c r="BR366">
        <v>230.2</v>
      </c>
    </row>
    <row r="367" spans="1:70" x14ac:dyDescent="0.25">
      <c r="A367" t="s">
        <v>1252</v>
      </c>
      <c r="B367" t="s">
        <v>1149</v>
      </c>
      <c r="C367" s="87">
        <v>43684.858622685184</v>
      </c>
      <c r="D367">
        <v>10</v>
      </c>
      <c r="E367">
        <v>0</v>
      </c>
      <c r="F367">
        <v>383</v>
      </c>
      <c r="G367">
        <v>4</v>
      </c>
      <c r="H367">
        <v>28</v>
      </c>
      <c r="I367">
        <v>13</v>
      </c>
      <c r="J367">
        <v>2</v>
      </c>
      <c r="K367">
        <v>3</v>
      </c>
      <c r="L367">
        <v>1</v>
      </c>
      <c r="M367">
        <v>0</v>
      </c>
      <c r="N367">
        <v>0</v>
      </c>
      <c r="O367">
        <v>383</v>
      </c>
      <c r="P367">
        <v>11</v>
      </c>
      <c r="Q367">
        <v>11</v>
      </c>
      <c r="R367">
        <v>286</v>
      </c>
      <c r="S367">
        <v>38.299999999999997</v>
      </c>
      <c r="T367">
        <v>0.4</v>
      </c>
      <c r="U367">
        <v>2.8</v>
      </c>
      <c r="V367">
        <v>1.3</v>
      </c>
      <c r="W367">
        <v>0.2</v>
      </c>
      <c r="X367">
        <v>0.3</v>
      </c>
      <c r="Y367">
        <v>0.1</v>
      </c>
      <c r="Z367">
        <v>0</v>
      </c>
      <c r="AA367">
        <v>0</v>
      </c>
      <c r="AB367">
        <v>38.299999999999997</v>
      </c>
      <c r="AC367">
        <v>1.1000000000000001</v>
      </c>
      <c r="AD367">
        <v>1.1000000000000001</v>
      </c>
      <c r="AE367">
        <v>28.6</v>
      </c>
      <c r="AF367">
        <v>5196.1000000000004</v>
      </c>
      <c r="AG367">
        <v>118310.3</v>
      </c>
      <c r="AH367">
        <v>17143.3</v>
      </c>
      <c r="AI367">
        <v>18102.900000000001</v>
      </c>
      <c r="AJ367">
        <v>32408.5</v>
      </c>
      <c r="AK367">
        <v>128291.9</v>
      </c>
      <c r="AL367">
        <v>286629</v>
      </c>
      <c r="AM367" t="s">
        <v>166</v>
      </c>
      <c r="AN367" t="s">
        <v>166</v>
      </c>
      <c r="AO367">
        <v>5196.1000000000004</v>
      </c>
      <c r="AP367">
        <v>275681.8</v>
      </c>
      <c r="AQ367">
        <v>275681.8</v>
      </c>
      <c r="AR367">
        <v>5266.7</v>
      </c>
      <c r="AS367">
        <v>10833.9</v>
      </c>
      <c r="AT367">
        <v>670820.5</v>
      </c>
      <c r="AU367">
        <v>45897.5</v>
      </c>
      <c r="AV367">
        <v>50303.8</v>
      </c>
      <c r="AW367">
        <v>285984.8</v>
      </c>
      <c r="AX367">
        <v>697794.3</v>
      </c>
      <c r="AY367">
        <v>412601.5</v>
      </c>
      <c r="AZ367" t="s">
        <v>166</v>
      </c>
      <c r="BA367" t="s">
        <v>166</v>
      </c>
      <c r="BB367">
        <v>10833.9</v>
      </c>
      <c r="BC367">
        <v>160265.20000000001</v>
      </c>
      <c r="BD367">
        <v>160265.20000000001</v>
      </c>
      <c r="BE367">
        <v>9529.2999999999993</v>
      </c>
      <c r="BF367">
        <v>135.4</v>
      </c>
      <c r="BG367">
        <v>2425.1999999999998</v>
      </c>
      <c r="BH367">
        <v>380.3</v>
      </c>
      <c r="BI367">
        <v>370.6</v>
      </c>
      <c r="BJ367">
        <v>1369.5</v>
      </c>
      <c r="BK367">
        <v>2517</v>
      </c>
      <c r="BL367">
        <v>1117698.1000000001</v>
      </c>
      <c r="BM367" t="s">
        <v>166</v>
      </c>
      <c r="BN367" t="s">
        <v>166</v>
      </c>
      <c r="BO367">
        <v>135.4</v>
      </c>
      <c r="BP367">
        <v>802753.2</v>
      </c>
      <c r="BQ367">
        <v>802753.2</v>
      </c>
      <c r="BR367">
        <v>191.9</v>
      </c>
    </row>
    <row r="368" spans="1:70" x14ac:dyDescent="0.25">
      <c r="A368" t="s">
        <v>1253</v>
      </c>
      <c r="B368" t="s">
        <v>1149</v>
      </c>
      <c r="C368" s="87">
        <v>43684.859618055554</v>
      </c>
      <c r="D368">
        <v>10</v>
      </c>
      <c r="E368">
        <v>0</v>
      </c>
      <c r="F368">
        <v>396</v>
      </c>
      <c r="G368">
        <v>3</v>
      </c>
      <c r="H368">
        <v>22</v>
      </c>
      <c r="I368">
        <v>15</v>
      </c>
      <c r="J368">
        <v>1</v>
      </c>
      <c r="K368">
        <v>2</v>
      </c>
      <c r="L368">
        <v>2</v>
      </c>
      <c r="M368">
        <v>0</v>
      </c>
      <c r="N368">
        <v>1</v>
      </c>
      <c r="O368">
        <v>395</v>
      </c>
      <c r="P368">
        <v>11</v>
      </c>
      <c r="Q368">
        <v>11</v>
      </c>
      <c r="R368">
        <v>314</v>
      </c>
      <c r="S368">
        <v>39.6</v>
      </c>
      <c r="T368">
        <v>0.3</v>
      </c>
      <c r="U368">
        <v>2.2000000000000002</v>
      </c>
      <c r="V368">
        <v>1.5</v>
      </c>
      <c r="W368">
        <v>0.1</v>
      </c>
      <c r="X368">
        <v>0.2</v>
      </c>
      <c r="Y368">
        <v>0.2</v>
      </c>
      <c r="Z368">
        <v>0</v>
      </c>
      <c r="AA368">
        <v>0.1</v>
      </c>
      <c r="AB368">
        <v>39.5</v>
      </c>
      <c r="AC368">
        <v>1.1000000000000001</v>
      </c>
      <c r="AD368">
        <v>1.1000000000000001</v>
      </c>
      <c r="AE368">
        <v>31.4</v>
      </c>
      <c r="AF368">
        <v>5630</v>
      </c>
      <c r="AG368">
        <v>115074</v>
      </c>
      <c r="AH368">
        <v>15181.1</v>
      </c>
      <c r="AI368">
        <v>14204.7</v>
      </c>
      <c r="AJ368">
        <v>49376.1</v>
      </c>
      <c r="AK368">
        <v>153811.5</v>
      </c>
      <c r="AL368">
        <v>218611.1</v>
      </c>
      <c r="AM368" t="s">
        <v>166</v>
      </c>
      <c r="AN368">
        <v>1195371.5</v>
      </c>
      <c r="AO368">
        <v>5627.1</v>
      </c>
      <c r="AP368">
        <v>210841.3</v>
      </c>
      <c r="AQ368">
        <v>210841.3</v>
      </c>
      <c r="AR368">
        <v>5891.1</v>
      </c>
      <c r="AS368">
        <v>10428.9</v>
      </c>
      <c r="AT368">
        <v>369163.7</v>
      </c>
      <c r="AU368">
        <v>41401.599999999999</v>
      </c>
      <c r="AV368">
        <v>40080.9</v>
      </c>
      <c r="AW368">
        <v>274866.09999999998</v>
      </c>
      <c r="AX368">
        <v>685942</v>
      </c>
      <c r="AY368">
        <v>455248.9</v>
      </c>
      <c r="AZ368" t="s">
        <v>166</v>
      </c>
      <c r="BA368">
        <v>5481865</v>
      </c>
      <c r="BB368">
        <v>10319.799999999999</v>
      </c>
      <c r="BC368">
        <v>114078.9</v>
      </c>
      <c r="BD368">
        <v>114078.9</v>
      </c>
      <c r="BE368">
        <v>9743</v>
      </c>
      <c r="BF368">
        <v>168.6</v>
      </c>
      <c r="BG368">
        <v>2158.5</v>
      </c>
      <c r="BH368">
        <v>408.4</v>
      </c>
      <c r="BI368">
        <v>400.7</v>
      </c>
      <c r="BJ368">
        <v>3543.8</v>
      </c>
      <c r="BK368">
        <v>4923.3</v>
      </c>
      <c r="BL368">
        <v>2458.9</v>
      </c>
      <c r="BM368" t="s">
        <v>166</v>
      </c>
      <c r="BN368">
        <v>883.5</v>
      </c>
      <c r="BO368">
        <v>168.5</v>
      </c>
      <c r="BP368">
        <v>543566.19999999995</v>
      </c>
      <c r="BQ368">
        <v>543566.19999999995</v>
      </c>
      <c r="BR368">
        <v>219.3</v>
      </c>
    </row>
    <row r="369" spans="1:70" x14ac:dyDescent="0.25">
      <c r="A369" t="s">
        <v>1254</v>
      </c>
      <c r="B369" t="s">
        <v>1149</v>
      </c>
      <c r="C369" s="87">
        <v>43684.860625000001</v>
      </c>
      <c r="D369">
        <v>10</v>
      </c>
      <c r="E369">
        <v>0</v>
      </c>
      <c r="F369">
        <v>356</v>
      </c>
      <c r="G369">
        <v>2</v>
      </c>
      <c r="H369">
        <v>28</v>
      </c>
      <c r="I369">
        <v>13</v>
      </c>
      <c r="J369">
        <v>2</v>
      </c>
      <c r="K369">
        <v>1</v>
      </c>
      <c r="L369">
        <v>2</v>
      </c>
      <c r="M369">
        <v>1</v>
      </c>
      <c r="N369">
        <v>0</v>
      </c>
      <c r="O369">
        <v>356</v>
      </c>
      <c r="P369">
        <v>13</v>
      </c>
      <c r="Q369">
        <v>13</v>
      </c>
      <c r="R369">
        <v>264</v>
      </c>
      <c r="S369">
        <v>35.6</v>
      </c>
      <c r="T369">
        <v>0.2</v>
      </c>
      <c r="U369">
        <v>2.8</v>
      </c>
      <c r="V369">
        <v>1.3</v>
      </c>
      <c r="W369">
        <v>0.2</v>
      </c>
      <c r="X369">
        <v>0.1</v>
      </c>
      <c r="Y369">
        <v>0.2</v>
      </c>
      <c r="Z369">
        <v>0.1</v>
      </c>
      <c r="AA369">
        <v>0</v>
      </c>
      <c r="AB369">
        <v>35.6</v>
      </c>
      <c r="AC369">
        <v>1.3</v>
      </c>
      <c r="AD369">
        <v>1.3</v>
      </c>
      <c r="AE369">
        <v>26.4</v>
      </c>
      <c r="AF369">
        <v>5446.7</v>
      </c>
      <c r="AG369">
        <v>109117.2</v>
      </c>
      <c r="AH369">
        <v>14556.4</v>
      </c>
      <c r="AI369">
        <v>14428.5</v>
      </c>
      <c r="AJ369">
        <v>34538.199999999997</v>
      </c>
      <c r="AK369">
        <v>130978.9</v>
      </c>
      <c r="AL369">
        <v>243211.1</v>
      </c>
      <c r="AM369">
        <v>485353.7</v>
      </c>
      <c r="AN369" t="s">
        <v>166</v>
      </c>
      <c r="AO369">
        <v>5446.7</v>
      </c>
      <c r="AP369">
        <v>214880.7</v>
      </c>
      <c r="AQ369">
        <v>214880.7</v>
      </c>
      <c r="AR369">
        <v>5849.2</v>
      </c>
      <c r="AS369">
        <v>11068.5</v>
      </c>
      <c r="AT369">
        <v>534359.80000000005</v>
      </c>
      <c r="AU369">
        <v>38151.300000000003</v>
      </c>
      <c r="AV369">
        <v>48006.5</v>
      </c>
      <c r="AW369">
        <v>177293.4</v>
      </c>
      <c r="AX369">
        <v>657532.19999999995</v>
      </c>
      <c r="AY369">
        <v>831171.9</v>
      </c>
      <c r="AZ369">
        <v>1445125.8</v>
      </c>
      <c r="BA369" t="s">
        <v>166</v>
      </c>
      <c r="BB369">
        <v>11068.5</v>
      </c>
      <c r="BC369">
        <v>155638.1</v>
      </c>
      <c r="BD369">
        <v>155638.1</v>
      </c>
      <c r="BE369">
        <v>10860.7</v>
      </c>
      <c r="BF369">
        <v>130.4</v>
      </c>
      <c r="BG369">
        <v>152412.29999999999</v>
      </c>
      <c r="BH369">
        <v>419.3</v>
      </c>
      <c r="BI369">
        <v>211.3</v>
      </c>
      <c r="BJ369">
        <v>1468.3</v>
      </c>
      <c r="BK369">
        <v>2993</v>
      </c>
      <c r="BL369">
        <v>3142.1</v>
      </c>
      <c r="BM369">
        <v>2188</v>
      </c>
      <c r="BN369" t="s">
        <v>166</v>
      </c>
      <c r="BO369">
        <v>130.4</v>
      </c>
      <c r="BP369">
        <v>624071.4</v>
      </c>
      <c r="BQ369">
        <v>624071.4</v>
      </c>
      <c r="BR369">
        <v>193</v>
      </c>
    </row>
    <row r="370" spans="1:70" x14ac:dyDescent="0.25">
      <c r="A370" t="s">
        <v>1255</v>
      </c>
      <c r="B370" t="s">
        <v>1149</v>
      </c>
      <c r="C370" s="87">
        <v>43684.861620370371</v>
      </c>
      <c r="D370">
        <v>10</v>
      </c>
      <c r="E370">
        <v>0</v>
      </c>
      <c r="F370">
        <v>512</v>
      </c>
      <c r="G370">
        <v>6</v>
      </c>
      <c r="H370">
        <v>39</v>
      </c>
      <c r="I370">
        <v>15</v>
      </c>
      <c r="J370">
        <v>21</v>
      </c>
      <c r="K370">
        <v>6</v>
      </c>
      <c r="L370">
        <v>6</v>
      </c>
      <c r="M370">
        <v>1</v>
      </c>
      <c r="N370">
        <v>0</v>
      </c>
      <c r="O370">
        <v>512</v>
      </c>
      <c r="P370">
        <v>18</v>
      </c>
      <c r="Q370">
        <v>18</v>
      </c>
      <c r="R370">
        <v>377</v>
      </c>
      <c r="S370">
        <v>51.2</v>
      </c>
      <c r="T370">
        <v>0.6</v>
      </c>
      <c r="U370">
        <v>3.9</v>
      </c>
      <c r="V370">
        <v>1.5</v>
      </c>
      <c r="W370">
        <v>2.1</v>
      </c>
      <c r="X370">
        <v>0.6</v>
      </c>
      <c r="Y370">
        <v>0.6</v>
      </c>
      <c r="Z370">
        <v>0.1</v>
      </c>
      <c r="AA370">
        <v>0</v>
      </c>
      <c r="AB370">
        <v>51.2</v>
      </c>
      <c r="AC370">
        <v>1.8</v>
      </c>
      <c r="AD370">
        <v>1.8</v>
      </c>
      <c r="AE370">
        <v>37.700000000000003</v>
      </c>
      <c r="AF370">
        <v>6241.1</v>
      </c>
      <c r="AG370">
        <v>100721.4</v>
      </c>
      <c r="AH370">
        <v>21436.400000000001</v>
      </c>
      <c r="AI370">
        <v>18694</v>
      </c>
      <c r="AJ370">
        <v>36952.400000000001</v>
      </c>
      <c r="AK370">
        <v>164271.4</v>
      </c>
      <c r="AL370">
        <v>178211.1</v>
      </c>
      <c r="AM370">
        <v>567929.5</v>
      </c>
      <c r="AN370" t="s">
        <v>166</v>
      </c>
      <c r="AO370">
        <v>6241.1</v>
      </c>
      <c r="AP370">
        <v>219741.5</v>
      </c>
      <c r="AQ370">
        <v>219741.5</v>
      </c>
      <c r="AR370">
        <v>6253.5</v>
      </c>
      <c r="AS370">
        <v>12333.1</v>
      </c>
      <c r="AT370">
        <v>338252.3</v>
      </c>
      <c r="AU370">
        <v>46677.8</v>
      </c>
      <c r="AV370">
        <v>47754.1</v>
      </c>
      <c r="AW370">
        <v>177569.8</v>
      </c>
      <c r="AX370">
        <v>923104.1</v>
      </c>
      <c r="AY370">
        <v>1334491.8</v>
      </c>
      <c r="AZ370">
        <v>2550308.5</v>
      </c>
      <c r="BA370" t="s">
        <v>166</v>
      </c>
      <c r="BB370">
        <v>12333.1</v>
      </c>
      <c r="BC370">
        <v>125000</v>
      </c>
      <c r="BD370">
        <v>125000</v>
      </c>
      <c r="BE370">
        <v>10751.6</v>
      </c>
      <c r="BF370">
        <v>158.4</v>
      </c>
      <c r="BG370">
        <v>1509</v>
      </c>
      <c r="BH370">
        <v>399.1</v>
      </c>
      <c r="BI370">
        <v>174</v>
      </c>
      <c r="BJ370">
        <v>422.2</v>
      </c>
      <c r="BK370">
        <v>2294.1</v>
      </c>
      <c r="BL370">
        <v>1751.4</v>
      </c>
      <c r="BM370">
        <v>2462.1999999999998</v>
      </c>
      <c r="BN370" t="s">
        <v>166</v>
      </c>
      <c r="BO370">
        <v>158.4</v>
      </c>
      <c r="BP370">
        <v>570241.30000000005</v>
      </c>
      <c r="BQ370">
        <v>570241.30000000005</v>
      </c>
      <c r="BR370">
        <v>241.1</v>
      </c>
    </row>
    <row r="371" spans="1:70" x14ac:dyDescent="0.25">
      <c r="A371" t="s">
        <v>1256</v>
      </c>
      <c r="B371" t="s">
        <v>1149</v>
      </c>
      <c r="C371" s="87">
        <v>43684.862627314818</v>
      </c>
      <c r="D371">
        <v>10</v>
      </c>
      <c r="E371">
        <v>0</v>
      </c>
      <c r="F371">
        <v>387</v>
      </c>
      <c r="G371">
        <v>1</v>
      </c>
      <c r="H371">
        <v>31</v>
      </c>
      <c r="I371">
        <v>13</v>
      </c>
      <c r="J371">
        <v>3</v>
      </c>
      <c r="K371">
        <v>1</v>
      </c>
      <c r="L371">
        <v>0</v>
      </c>
      <c r="M371">
        <v>0</v>
      </c>
      <c r="N371">
        <v>0</v>
      </c>
      <c r="O371">
        <v>387</v>
      </c>
      <c r="P371">
        <v>7</v>
      </c>
      <c r="Q371">
        <v>7</v>
      </c>
      <c r="R371">
        <v>318</v>
      </c>
      <c r="S371">
        <v>38.700000000000003</v>
      </c>
      <c r="T371">
        <v>0.1</v>
      </c>
      <c r="U371">
        <v>3.1</v>
      </c>
      <c r="V371">
        <v>1.3</v>
      </c>
      <c r="W371">
        <v>0.3</v>
      </c>
      <c r="X371">
        <v>0.1</v>
      </c>
      <c r="Y371">
        <v>0</v>
      </c>
      <c r="Z371">
        <v>0</v>
      </c>
      <c r="AA371">
        <v>0</v>
      </c>
      <c r="AB371">
        <v>38.700000000000003</v>
      </c>
      <c r="AC371">
        <v>0.7</v>
      </c>
      <c r="AD371">
        <v>0.7</v>
      </c>
      <c r="AE371">
        <v>31.8</v>
      </c>
      <c r="AF371">
        <v>5226.3999999999996</v>
      </c>
      <c r="AG371">
        <v>98014.9</v>
      </c>
      <c r="AH371">
        <v>22019</v>
      </c>
      <c r="AI371">
        <v>19180.2</v>
      </c>
      <c r="AJ371">
        <v>30407.1</v>
      </c>
      <c r="AK371">
        <v>98014.9</v>
      </c>
      <c r="AL371" t="s">
        <v>166</v>
      </c>
      <c r="AM371" t="s">
        <v>166</v>
      </c>
      <c r="AN371" t="s">
        <v>166</v>
      </c>
      <c r="AO371">
        <v>5226.3999999999996</v>
      </c>
      <c r="AP371">
        <v>248404.5</v>
      </c>
      <c r="AQ371">
        <v>248404.5</v>
      </c>
      <c r="AR371">
        <v>5227</v>
      </c>
      <c r="AS371">
        <v>9874.7000000000007</v>
      </c>
      <c r="AT371">
        <v>522552.6</v>
      </c>
      <c r="AU371">
        <v>30506.400000000001</v>
      </c>
      <c r="AV371">
        <v>55702.6</v>
      </c>
      <c r="AW371">
        <v>131954</v>
      </c>
      <c r="AX371">
        <v>522552.6</v>
      </c>
      <c r="AY371" t="s">
        <v>166</v>
      </c>
      <c r="AZ371" t="s">
        <v>166</v>
      </c>
      <c r="BA371" t="s">
        <v>166</v>
      </c>
      <c r="BB371">
        <v>9874.7000000000007</v>
      </c>
      <c r="BC371">
        <v>173746.2</v>
      </c>
      <c r="BD371">
        <v>173746.2</v>
      </c>
      <c r="BE371">
        <v>9270.4</v>
      </c>
      <c r="BF371">
        <v>148.30000000000001</v>
      </c>
      <c r="BG371">
        <v>4779.8</v>
      </c>
      <c r="BH371">
        <v>690.7</v>
      </c>
      <c r="BI371">
        <v>436.3</v>
      </c>
      <c r="BJ371">
        <v>667.6</v>
      </c>
      <c r="BK371">
        <v>4779.8</v>
      </c>
      <c r="BL371" t="s">
        <v>166</v>
      </c>
      <c r="BM371" t="s">
        <v>166</v>
      </c>
      <c r="BN371" t="s">
        <v>166</v>
      </c>
      <c r="BO371">
        <v>148.30000000000001</v>
      </c>
      <c r="BP371">
        <v>666752.1</v>
      </c>
      <c r="BQ371">
        <v>666752.1</v>
      </c>
      <c r="BR371">
        <v>212.9</v>
      </c>
    </row>
    <row r="372" spans="1:70" x14ac:dyDescent="0.25">
      <c r="A372" t="s">
        <v>46</v>
      </c>
      <c r="B372" t="s">
        <v>34</v>
      </c>
      <c r="C372" s="87">
        <v>43684.972881944443</v>
      </c>
      <c r="D372">
        <v>10</v>
      </c>
      <c r="E372">
        <v>0.12</v>
      </c>
      <c r="F372">
        <v>851</v>
      </c>
      <c r="G372">
        <v>9</v>
      </c>
      <c r="H372">
        <v>37</v>
      </c>
      <c r="I372">
        <v>76</v>
      </c>
      <c r="J372">
        <v>23</v>
      </c>
      <c r="K372">
        <v>4</v>
      </c>
      <c r="L372">
        <v>5</v>
      </c>
      <c r="M372">
        <v>0</v>
      </c>
      <c r="N372">
        <v>0</v>
      </c>
      <c r="O372">
        <v>851</v>
      </c>
      <c r="P372">
        <v>1</v>
      </c>
      <c r="Q372">
        <v>1</v>
      </c>
      <c r="R372">
        <v>587</v>
      </c>
      <c r="S372">
        <v>85.1</v>
      </c>
      <c r="T372">
        <v>0.9</v>
      </c>
      <c r="U372">
        <v>3.7</v>
      </c>
      <c r="V372">
        <v>7.6</v>
      </c>
      <c r="W372">
        <v>2.2999999999999998</v>
      </c>
      <c r="X372">
        <v>0.4</v>
      </c>
      <c r="Y372">
        <v>0.5</v>
      </c>
      <c r="Z372">
        <v>0</v>
      </c>
      <c r="AA372">
        <v>0</v>
      </c>
      <c r="AB372">
        <v>85.1</v>
      </c>
      <c r="AC372">
        <v>0.1</v>
      </c>
      <c r="AD372">
        <v>0.1</v>
      </c>
      <c r="AE372">
        <v>58.7</v>
      </c>
      <c r="AF372">
        <v>6166.4</v>
      </c>
      <c r="AG372">
        <v>93212.6</v>
      </c>
      <c r="AH372">
        <v>18337.400000000001</v>
      </c>
      <c r="AI372">
        <v>17374.400000000001</v>
      </c>
      <c r="AJ372">
        <v>35312.199999999997</v>
      </c>
      <c r="AK372">
        <v>123945.8</v>
      </c>
      <c r="AL372">
        <v>229491.20000000001</v>
      </c>
      <c r="AM372" t="s">
        <v>166</v>
      </c>
      <c r="AN372" t="s">
        <v>166</v>
      </c>
      <c r="AO372">
        <v>6166.4</v>
      </c>
      <c r="AP372">
        <v>86873.9</v>
      </c>
      <c r="AQ372">
        <v>86873.9</v>
      </c>
      <c r="AR372">
        <v>6734.1</v>
      </c>
      <c r="AS372">
        <v>16504.5</v>
      </c>
      <c r="AT372">
        <v>404326.9</v>
      </c>
      <c r="AU372">
        <v>38896.699999999997</v>
      </c>
      <c r="AV372">
        <v>47562.1</v>
      </c>
      <c r="AW372">
        <v>166344.4</v>
      </c>
      <c r="AX372">
        <v>514161.2</v>
      </c>
      <c r="AY372">
        <v>761767.2</v>
      </c>
      <c r="AZ372" t="s">
        <v>166</v>
      </c>
      <c r="BA372" t="s">
        <v>166</v>
      </c>
      <c r="BB372">
        <v>16504.5</v>
      </c>
      <c r="BC372">
        <v>404326.9</v>
      </c>
      <c r="BD372">
        <v>404326.9</v>
      </c>
      <c r="BE372">
        <v>16186.5</v>
      </c>
      <c r="BF372">
        <v>62</v>
      </c>
      <c r="BG372">
        <v>294.3</v>
      </c>
      <c r="BH372">
        <v>320.3</v>
      </c>
      <c r="BI372">
        <v>98.8</v>
      </c>
      <c r="BJ372">
        <v>100</v>
      </c>
      <c r="BK372">
        <v>583.6</v>
      </c>
      <c r="BL372">
        <v>902.3</v>
      </c>
      <c r="BM372" t="s">
        <v>166</v>
      </c>
      <c r="BN372" t="s">
        <v>166</v>
      </c>
      <c r="BO372">
        <v>62</v>
      </c>
      <c r="BP372">
        <v>287688.40000000002</v>
      </c>
      <c r="BQ372">
        <v>287688.40000000002</v>
      </c>
      <c r="BR372">
        <v>120.4</v>
      </c>
    </row>
    <row r="373" spans="1:70" x14ac:dyDescent="0.25">
      <c r="A373" t="s">
        <v>47</v>
      </c>
      <c r="B373" t="s">
        <v>37</v>
      </c>
      <c r="C373" s="87">
        <v>43684.97388888889</v>
      </c>
      <c r="D373">
        <v>10</v>
      </c>
      <c r="E373">
        <v>0.11</v>
      </c>
      <c r="F373">
        <v>917</v>
      </c>
      <c r="G373">
        <v>18</v>
      </c>
      <c r="H373">
        <v>55</v>
      </c>
      <c r="I373">
        <v>104</v>
      </c>
      <c r="J373">
        <v>19</v>
      </c>
      <c r="K373">
        <v>8</v>
      </c>
      <c r="L373">
        <v>6</v>
      </c>
      <c r="M373">
        <v>0</v>
      </c>
      <c r="N373">
        <v>0</v>
      </c>
      <c r="O373">
        <v>917</v>
      </c>
      <c r="P373">
        <v>0</v>
      </c>
      <c r="Q373">
        <v>0</v>
      </c>
      <c r="R373">
        <v>640</v>
      </c>
      <c r="S373">
        <v>91.7</v>
      </c>
      <c r="T373">
        <v>1.8</v>
      </c>
      <c r="U373">
        <v>5.5</v>
      </c>
      <c r="V373">
        <v>10.4</v>
      </c>
      <c r="W373">
        <v>1.9</v>
      </c>
      <c r="X373">
        <v>0.8</v>
      </c>
      <c r="Y373">
        <v>0.6</v>
      </c>
      <c r="Z373">
        <v>0</v>
      </c>
      <c r="AA373">
        <v>0</v>
      </c>
      <c r="AB373">
        <v>91.7</v>
      </c>
      <c r="AC373">
        <v>0</v>
      </c>
      <c r="AD373">
        <v>0</v>
      </c>
      <c r="AE373">
        <v>64</v>
      </c>
      <c r="AF373">
        <v>6707</v>
      </c>
      <c r="AG373">
        <v>92246.7</v>
      </c>
      <c r="AH373">
        <v>15208.1</v>
      </c>
      <c r="AI373">
        <v>16023.9</v>
      </c>
      <c r="AJ373">
        <v>31860</v>
      </c>
      <c r="AK373">
        <v>150717</v>
      </c>
      <c r="AL373">
        <v>220394.6</v>
      </c>
      <c r="AM373" t="s">
        <v>166</v>
      </c>
      <c r="AN373" t="s">
        <v>166</v>
      </c>
      <c r="AO373">
        <v>6707</v>
      </c>
      <c r="AP373" t="s">
        <v>166</v>
      </c>
      <c r="AQ373" t="s">
        <v>166</v>
      </c>
      <c r="AR373">
        <v>7566.9</v>
      </c>
      <c r="AS373">
        <v>18264.5</v>
      </c>
      <c r="AT373">
        <v>307096.59999999998</v>
      </c>
      <c r="AU373">
        <v>40404.300000000003</v>
      </c>
      <c r="AV373">
        <v>46639.4</v>
      </c>
      <c r="AW373">
        <v>161802.5</v>
      </c>
      <c r="AX373">
        <v>481117.3</v>
      </c>
      <c r="AY373">
        <v>663361.6</v>
      </c>
      <c r="AZ373" t="s">
        <v>166</v>
      </c>
      <c r="BA373" t="s">
        <v>166</v>
      </c>
      <c r="BB373">
        <v>18264.5</v>
      </c>
      <c r="BC373" t="s">
        <v>166</v>
      </c>
      <c r="BD373" t="s">
        <v>166</v>
      </c>
      <c r="BE373">
        <v>19651.3</v>
      </c>
      <c r="BF373">
        <v>78.900000000000006</v>
      </c>
      <c r="BG373">
        <v>224.1</v>
      </c>
      <c r="BH373">
        <v>288.39999999999998</v>
      </c>
      <c r="BI373">
        <v>84.5</v>
      </c>
      <c r="BJ373">
        <v>194.1</v>
      </c>
      <c r="BK373">
        <v>336.1</v>
      </c>
      <c r="BL373">
        <v>1610</v>
      </c>
      <c r="BM373" t="s">
        <v>166</v>
      </c>
      <c r="BN373" t="s">
        <v>166</v>
      </c>
      <c r="BO373">
        <v>78.900000000000006</v>
      </c>
      <c r="BP373" t="s">
        <v>166</v>
      </c>
      <c r="BQ373" t="s">
        <v>166</v>
      </c>
      <c r="BR373">
        <v>140.4</v>
      </c>
    </row>
    <row r="374" spans="1:70" x14ac:dyDescent="0.25">
      <c r="A374" t="s">
        <v>1897</v>
      </c>
      <c r="B374" t="s">
        <v>1848</v>
      </c>
      <c r="C374" s="87">
        <v>43684.890416666669</v>
      </c>
      <c r="D374">
        <v>10</v>
      </c>
      <c r="E374">
        <v>0</v>
      </c>
      <c r="F374">
        <v>439</v>
      </c>
      <c r="G374">
        <v>1</v>
      </c>
      <c r="H374">
        <v>27</v>
      </c>
      <c r="I374">
        <v>20</v>
      </c>
      <c r="J374">
        <v>3</v>
      </c>
      <c r="K374">
        <v>1</v>
      </c>
      <c r="L374">
        <v>0</v>
      </c>
      <c r="M374">
        <v>0</v>
      </c>
      <c r="N374">
        <v>0</v>
      </c>
      <c r="O374">
        <v>439</v>
      </c>
      <c r="P374">
        <v>9</v>
      </c>
      <c r="Q374">
        <v>9</v>
      </c>
      <c r="R374">
        <v>309</v>
      </c>
      <c r="S374">
        <v>43.9</v>
      </c>
      <c r="T374">
        <v>0.1</v>
      </c>
      <c r="U374">
        <v>2.7</v>
      </c>
      <c r="V374">
        <v>2</v>
      </c>
      <c r="W374">
        <v>0.3</v>
      </c>
      <c r="X374">
        <v>0.1</v>
      </c>
      <c r="Y374">
        <v>0</v>
      </c>
      <c r="Z374">
        <v>0</v>
      </c>
      <c r="AA374">
        <v>0</v>
      </c>
      <c r="AB374">
        <v>43.9</v>
      </c>
      <c r="AC374">
        <v>0.9</v>
      </c>
      <c r="AD374">
        <v>0.9</v>
      </c>
      <c r="AE374">
        <v>30.9</v>
      </c>
      <c r="AF374">
        <v>5480.1</v>
      </c>
      <c r="AG374">
        <v>124992.9</v>
      </c>
      <c r="AH374">
        <v>17028.7</v>
      </c>
      <c r="AI374">
        <v>16461.099999999999</v>
      </c>
      <c r="AJ374">
        <v>36359.599999999999</v>
      </c>
      <c r="AK374">
        <v>124992.9</v>
      </c>
      <c r="AL374" t="s">
        <v>166</v>
      </c>
      <c r="AM374" t="s">
        <v>166</v>
      </c>
      <c r="AN374" t="s">
        <v>166</v>
      </c>
      <c r="AO374">
        <v>5480.1</v>
      </c>
      <c r="AP374">
        <v>282524.5</v>
      </c>
      <c r="AQ374">
        <v>282524.5</v>
      </c>
      <c r="AR374">
        <v>5571.6</v>
      </c>
      <c r="AS374">
        <v>10991.6</v>
      </c>
      <c r="AT374">
        <v>640637.19999999995</v>
      </c>
      <c r="AU374">
        <v>29298.1</v>
      </c>
      <c r="AV374">
        <v>44156.1</v>
      </c>
      <c r="AW374">
        <v>196945.5</v>
      </c>
      <c r="AX374">
        <v>640637.19999999995</v>
      </c>
      <c r="AY374" t="s">
        <v>166</v>
      </c>
      <c r="AZ374" t="s">
        <v>166</v>
      </c>
      <c r="BA374" t="s">
        <v>166</v>
      </c>
      <c r="BB374">
        <v>10991.6</v>
      </c>
      <c r="BC374">
        <v>214439.9</v>
      </c>
      <c r="BD374">
        <v>214439.9</v>
      </c>
      <c r="BE374">
        <v>10151.4</v>
      </c>
      <c r="BF374">
        <v>91.1</v>
      </c>
      <c r="BG374">
        <v>206.3</v>
      </c>
      <c r="BH374">
        <v>404.6</v>
      </c>
      <c r="BI374">
        <v>90.3</v>
      </c>
      <c r="BJ374">
        <v>1187.7</v>
      </c>
      <c r="BK374">
        <v>206.3</v>
      </c>
      <c r="BL374" t="s">
        <v>166</v>
      </c>
      <c r="BM374" t="s">
        <v>166</v>
      </c>
      <c r="BN374" t="s">
        <v>166</v>
      </c>
      <c r="BO374">
        <v>91.1</v>
      </c>
      <c r="BP374">
        <v>468582.2</v>
      </c>
      <c r="BQ374">
        <v>468582.2</v>
      </c>
      <c r="BR374">
        <v>161.6</v>
      </c>
    </row>
    <row r="375" spans="1:70" x14ac:dyDescent="0.25">
      <c r="A375" t="s">
        <v>1898</v>
      </c>
      <c r="B375" t="s">
        <v>1848</v>
      </c>
      <c r="C375" s="87">
        <v>43684.891423611109</v>
      </c>
      <c r="D375">
        <v>10</v>
      </c>
      <c r="E375">
        <v>0</v>
      </c>
      <c r="F375">
        <v>420</v>
      </c>
      <c r="G375">
        <v>4</v>
      </c>
      <c r="H375">
        <v>20</v>
      </c>
      <c r="I375">
        <v>17</v>
      </c>
      <c r="J375">
        <v>7</v>
      </c>
      <c r="K375">
        <v>2</v>
      </c>
      <c r="L375">
        <v>0</v>
      </c>
      <c r="M375">
        <v>0</v>
      </c>
      <c r="N375">
        <v>0</v>
      </c>
      <c r="O375">
        <v>420</v>
      </c>
      <c r="P375">
        <v>8</v>
      </c>
      <c r="Q375">
        <v>8</v>
      </c>
      <c r="R375">
        <v>276</v>
      </c>
      <c r="S375">
        <v>42</v>
      </c>
      <c r="T375">
        <v>0.4</v>
      </c>
      <c r="U375">
        <v>2</v>
      </c>
      <c r="V375">
        <v>1.7</v>
      </c>
      <c r="W375">
        <v>0.7</v>
      </c>
      <c r="X375">
        <v>0.2</v>
      </c>
      <c r="Y375">
        <v>0</v>
      </c>
      <c r="Z375">
        <v>0</v>
      </c>
      <c r="AA375">
        <v>0</v>
      </c>
      <c r="AB375">
        <v>42</v>
      </c>
      <c r="AC375">
        <v>0.8</v>
      </c>
      <c r="AD375">
        <v>0.8</v>
      </c>
      <c r="AE375">
        <v>27.6</v>
      </c>
      <c r="AF375">
        <v>5098.8999999999996</v>
      </c>
      <c r="AG375">
        <v>116817.5</v>
      </c>
      <c r="AH375">
        <v>14067.8</v>
      </c>
      <c r="AI375">
        <v>14151.2</v>
      </c>
      <c r="AJ375">
        <v>41645.300000000003</v>
      </c>
      <c r="AK375">
        <v>129413</v>
      </c>
      <c r="AL375" t="s">
        <v>166</v>
      </c>
      <c r="AM375" t="s">
        <v>166</v>
      </c>
      <c r="AN375" t="s">
        <v>166</v>
      </c>
      <c r="AO375">
        <v>5098.8999999999996</v>
      </c>
      <c r="AP375">
        <v>241451.4</v>
      </c>
      <c r="AQ375">
        <v>241451.4</v>
      </c>
      <c r="AR375">
        <v>5388.6</v>
      </c>
      <c r="AS375">
        <v>13175.4</v>
      </c>
      <c r="AT375">
        <v>419235.8</v>
      </c>
      <c r="AU375">
        <v>29466.2</v>
      </c>
      <c r="AV375">
        <v>45014.1</v>
      </c>
      <c r="AW375">
        <v>191792</v>
      </c>
      <c r="AX375">
        <v>625475.4</v>
      </c>
      <c r="AY375" t="s">
        <v>166</v>
      </c>
      <c r="AZ375" t="s">
        <v>166</v>
      </c>
      <c r="BA375" t="s">
        <v>166</v>
      </c>
      <c r="BB375">
        <v>13175.4</v>
      </c>
      <c r="BC375">
        <v>131481.1</v>
      </c>
      <c r="BD375">
        <v>131481.1</v>
      </c>
      <c r="BE375">
        <v>10958.7</v>
      </c>
      <c r="BF375">
        <v>70.099999999999994</v>
      </c>
      <c r="BG375">
        <v>2264.1</v>
      </c>
      <c r="BH375">
        <v>443</v>
      </c>
      <c r="BI375">
        <v>181.6</v>
      </c>
      <c r="BJ375">
        <v>848.6</v>
      </c>
      <c r="BK375">
        <v>2264.1</v>
      </c>
      <c r="BL375" t="s">
        <v>166</v>
      </c>
      <c r="BM375" t="s">
        <v>166</v>
      </c>
      <c r="BN375" t="s">
        <v>166</v>
      </c>
      <c r="BO375">
        <v>70.099999999999994</v>
      </c>
      <c r="BP375">
        <v>348620.1</v>
      </c>
      <c r="BQ375">
        <v>348620.1</v>
      </c>
      <c r="BR375">
        <v>135.6</v>
      </c>
    </row>
    <row r="376" spans="1:70" x14ac:dyDescent="0.25">
      <c r="A376" t="s">
        <v>1899</v>
      </c>
      <c r="B376" t="s">
        <v>1848</v>
      </c>
      <c r="C376" s="87">
        <v>43684.892430555556</v>
      </c>
      <c r="D376">
        <v>10</v>
      </c>
      <c r="E376">
        <v>0.25</v>
      </c>
      <c r="F376">
        <v>407</v>
      </c>
      <c r="G376">
        <v>1</v>
      </c>
      <c r="H376">
        <v>21</v>
      </c>
      <c r="I376">
        <v>9</v>
      </c>
      <c r="J376">
        <v>1</v>
      </c>
      <c r="K376">
        <v>1</v>
      </c>
      <c r="L376">
        <v>1</v>
      </c>
      <c r="M376">
        <v>0</v>
      </c>
      <c r="N376">
        <v>0</v>
      </c>
      <c r="O376">
        <v>407</v>
      </c>
      <c r="P376">
        <v>16</v>
      </c>
      <c r="Q376">
        <v>16</v>
      </c>
      <c r="R376">
        <v>287</v>
      </c>
      <c r="S376">
        <v>40.700000000000003</v>
      </c>
      <c r="T376">
        <v>0.1</v>
      </c>
      <c r="U376">
        <v>2.1</v>
      </c>
      <c r="V376">
        <v>0.9</v>
      </c>
      <c r="W376">
        <v>0.1</v>
      </c>
      <c r="X376">
        <v>0.1</v>
      </c>
      <c r="Y376">
        <v>0.1</v>
      </c>
      <c r="Z376">
        <v>0</v>
      </c>
      <c r="AA376">
        <v>0</v>
      </c>
      <c r="AB376">
        <v>40.700000000000003</v>
      </c>
      <c r="AC376">
        <v>1.6</v>
      </c>
      <c r="AD376">
        <v>1.6</v>
      </c>
      <c r="AE376">
        <v>28.7</v>
      </c>
      <c r="AF376">
        <v>5314.4</v>
      </c>
      <c r="AG376">
        <v>65919.8</v>
      </c>
      <c r="AH376">
        <v>14759.3</v>
      </c>
      <c r="AI376">
        <v>14759.3</v>
      </c>
      <c r="AJ376">
        <v>47762.3</v>
      </c>
      <c r="AK376">
        <v>175780.9</v>
      </c>
      <c r="AL376">
        <v>175780.9</v>
      </c>
      <c r="AM376" t="s">
        <v>166</v>
      </c>
      <c r="AN376" t="s">
        <v>166</v>
      </c>
      <c r="AO376">
        <v>5314.4</v>
      </c>
      <c r="AP376">
        <v>295147.59999999998</v>
      </c>
      <c r="AQ376">
        <v>295147.59999999998</v>
      </c>
      <c r="AR376">
        <v>5458.6</v>
      </c>
      <c r="AS376">
        <v>11290.4</v>
      </c>
      <c r="AT376">
        <v>374933.9</v>
      </c>
      <c r="AU376">
        <v>32500.400000000001</v>
      </c>
      <c r="AV376">
        <v>44365</v>
      </c>
      <c r="AW376">
        <v>173028.7</v>
      </c>
      <c r="AX376">
        <v>719515.2</v>
      </c>
      <c r="AY376">
        <v>719515.2</v>
      </c>
      <c r="AZ376" t="s">
        <v>166</v>
      </c>
      <c r="BA376" t="s">
        <v>166</v>
      </c>
      <c r="BB376">
        <v>11290.4</v>
      </c>
      <c r="BC376">
        <v>197101</v>
      </c>
      <c r="BD376">
        <v>197101</v>
      </c>
      <c r="BE376">
        <v>9536</v>
      </c>
      <c r="BF376">
        <v>95.3</v>
      </c>
      <c r="BG376">
        <v>135.9</v>
      </c>
      <c r="BH376">
        <v>386.4</v>
      </c>
      <c r="BI376">
        <v>348.2</v>
      </c>
      <c r="BJ376">
        <v>1698.7</v>
      </c>
      <c r="BK376">
        <v>2045.1</v>
      </c>
      <c r="BL376">
        <v>2045.1</v>
      </c>
      <c r="BM376" t="s">
        <v>166</v>
      </c>
      <c r="BN376" t="s">
        <v>166</v>
      </c>
      <c r="BO376">
        <v>95.3</v>
      </c>
      <c r="BP376">
        <v>606724.30000000005</v>
      </c>
      <c r="BQ376">
        <v>606724.30000000005</v>
      </c>
      <c r="BR376">
        <v>151.5</v>
      </c>
    </row>
    <row r="377" spans="1:70" x14ac:dyDescent="0.25">
      <c r="A377" t="s">
        <v>1900</v>
      </c>
      <c r="B377" t="s">
        <v>1848</v>
      </c>
      <c r="C377" s="87">
        <v>43684.893425925926</v>
      </c>
      <c r="D377">
        <v>10</v>
      </c>
      <c r="E377">
        <v>0</v>
      </c>
      <c r="F377">
        <v>425</v>
      </c>
      <c r="G377">
        <v>5</v>
      </c>
      <c r="H377">
        <v>24</v>
      </c>
      <c r="I377">
        <v>13</v>
      </c>
      <c r="J377">
        <v>2</v>
      </c>
      <c r="K377">
        <v>2</v>
      </c>
      <c r="L377">
        <v>0</v>
      </c>
      <c r="M377">
        <v>0</v>
      </c>
      <c r="N377">
        <v>0</v>
      </c>
      <c r="O377">
        <v>425</v>
      </c>
      <c r="P377">
        <v>19</v>
      </c>
      <c r="Q377">
        <v>19</v>
      </c>
      <c r="R377">
        <v>306</v>
      </c>
      <c r="S377">
        <v>42.5</v>
      </c>
      <c r="T377">
        <v>0.5</v>
      </c>
      <c r="U377">
        <v>2.4</v>
      </c>
      <c r="V377">
        <v>1.3</v>
      </c>
      <c r="W377">
        <v>0.2</v>
      </c>
      <c r="X377">
        <v>0.2</v>
      </c>
      <c r="Y377">
        <v>0</v>
      </c>
      <c r="Z377">
        <v>0</v>
      </c>
      <c r="AA377">
        <v>0</v>
      </c>
      <c r="AB377">
        <v>42.5</v>
      </c>
      <c r="AC377">
        <v>1.9</v>
      </c>
      <c r="AD377">
        <v>1.9</v>
      </c>
      <c r="AE377">
        <v>30.6</v>
      </c>
      <c r="AF377">
        <v>5212.3</v>
      </c>
      <c r="AG377">
        <v>108608.1</v>
      </c>
      <c r="AH377">
        <v>10552</v>
      </c>
      <c r="AI377">
        <v>15410.5</v>
      </c>
      <c r="AJ377">
        <v>27463.200000000001</v>
      </c>
      <c r="AK377">
        <v>112113.3</v>
      </c>
      <c r="AL377" t="s">
        <v>166</v>
      </c>
      <c r="AM377" t="s">
        <v>166</v>
      </c>
      <c r="AN377" t="s">
        <v>166</v>
      </c>
      <c r="AO377">
        <v>5212.3</v>
      </c>
      <c r="AP377">
        <v>199005.7</v>
      </c>
      <c r="AQ377">
        <v>199005.7</v>
      </c>
      <c r="AR377">
        <v>5369.3</v>
      </c>
      <c r="AS377">
        <v>13040.3</v>
      </c>
      <c r="AT377">
        <v>499626.8</v>
      </c>
      <c r="AU377">
        <v>34835.800000000003</v>
      </c>
      <c r="AV377">
        <v>48548.6</v>
      </c>
      <c r="AW377">
        <v>211409.5</v>
      </c>
      <c r="AX377">
        <v>602601.6</v>
      </c>
      <c r="AY377" t="s">
        <v>166</v>
      </c>
      <c r="AZ377" t="s">
        <v>166</v>
      </c>
      <c r="BA377" t="s">
        <v>166</v>
      </c>
      <c r="BB377">
        <v>13040.3</v>
      </c>
      <c r="BC377">
        <v>211908.9</v>
      </c>
      <c r="BD377">
        <v>211908.9</v>
      </c>
      <c r="BE377">
        <v>10418.5</v>
      </c>
      <c r="BF377">
        <v>104.2</v>
      </c>
      <c r="BG377">
        <v>295721.8</v>
      </c>
      <c r="BH377">
        <v>379.5</v>
      </c>
      <c r="BI377">
        <v>145</v>
      </c>
      <c r="BJ377">
        <v>753.3</v>
      </c>
      <c r="BK377">
        <v>499300.7</v>
      </c>
      <c r="BL377" t="s">
        <v>166</v>
      </c>
      <c r="BM377" t="s">
        <v>166</v>
      </c>
      <c r="BN377" t="s">
        <v>166</v>
      </c>
      <c r="BO377">
        <v>104.2</v>
      </c>
      <c r="BP377">
        <v>333521.7</v>
      </c>
      <c r="BQ377">
        <v>333521.7</v>
      </c>
      <c r="BR377">
        <v>154.6</v>
      </c>
    </row>
    <row r="378" spans="1:70" x14ac:dyDescent="0.25">
      <c r="A378" t="s">
        <v>1901</v>
      </c>
      <c r="B378" t="s">
        <v>1848</v>
      </c>
      <c r="C378" s="87">
        <v>43684.894432870373</v>
      </c>
      <c r="D378">
        <v>10</v>
      </c>
      <c r="E378">
        <v>0</v>
      </c>
      <c r="F378">
        <v>638</v>
      </c>
      <c r="G378">
        <v>4</v>
      </c>
      <c r="H378">
        <v>38</v>
      </c>
      <c r="I378">
        <v>30</v>
      </c>
      <c r="J378">
        <v>7</v>
      </c>
      <c r="K378">
        <v>1</v>
      </c>
      <c r="L378">
        <v>0</v>
      </c>
      <c r="M378">
        <v>1</v>
      </c>
      <c r="N378">
        <v>0</v>
      </c>
      <c r="O378">
        <v>638</v>
      </c>
      <c r="P378">
        <v>15</v>
      </c>
      <c r="Q378">
        <v>15</v>
      </c>
      <c r="R378">
        <v>416</v>
      </c>
      <c r="S378">
        <v>63.8</v>
      </c>
      <c r="T378">
        <v>0.4</v>
      </c>
      <c r="U378">
        <v>3.8</v>
      </c>
      <c r="V378">
        <v>3</v>
      </c>
      <c r="W378">
        <v>0.7</v>
      </c>
      <c r="X378">
        <v>0.1</v>
      </c>
      <c r="Y378">
        <v>0</v>
      </c>
      <c r="Z378">
        <v>0.1</v>
      </c>
      <c r="AA378">
        <v>0</v>
      </c>
      <c r="AB378">
        <v>63.8</v>
      </c>
      <c r="AC378">
        <v>1.5</v>
      </c>
      <c r="AD378">
        <v>1.5</v>
      </c>
      <c r="AE378">
        <v>41.6</v>
      </c>
      <c r="AF378">
        <v>6057.1</v>
      </c>
      <c r="AG378">
        <v>88425.600000000006</v>
      </c>
      <c r="AH378">
        <v>18654.599999999999</v>
      </c>
      <c r="AI378">
        <v>16296.3</v>
      </c>
      <c r="AJ378">
        <v>34179.699999999997</v>
      </c>
      <c r="AK378">
        <v>123305.60000000001</v>
      </c>
      <c r="AL378" t="s">
        <v>166</v>
      </c>
      <c r="AM378">
        <v>651401.19999999995</v>
      </c>
      <c r="AN378" t="s">
        <v>166</v>
      </c>
      <c r="AO378">
        <v>6057.1</v>
      </c>
      <c r="AP378">
        <v>287671.7</v>
      </c>
      <c r="AQ378">
        <v>287671.7</v>
      </c>
      <c r="AR378">
        <v>6728.3</v>
      </c>
      <c r="AS378">
        <v>15230.5</v>
      </c>
      <c r="AT378">
        <v>241042.8</v>
      </c>
      <c r="AU378">
        <v>25311.5</v>
      </c>
      <c r="AV378">
        <v>50045.5</v>
      </c>
      <c r="AW378">
        <v>151313.70000000001</v>
      </c>
      <c r="AX378">
        <v>528260.1</v>
      </c>
      <c r="AY378" t="s">
        <v>166</v>
      </c>
      <c r="AZ378">
        <v>2890705.5</v>
      </c>
      <c r="BA378" t="s">
        <v>166</v>
      </c>
      <c r="BB378">
        <v>15230.5</v>
      </c>
      <c r="BC378">
        <v>147131.70000000001</v>
      </c>
      <c r="BD378">
        <v>147131.70000000001</v>
      </c>
      <c r="BE378">
        <v>14391.5</v>
      </c>
      <c r="BF378">
        <v>66.099999999999994</v>
      </c>
      <c r="BG378">
        <v>1551.7</v>
      </c>
      <c r="BH378">
        <v>349.3</v>
      </c>
      <c r="BI378">
        <v>74.099999999999994</v>
      </c>
      <c r="BJ378">
        <v>164.8</v>
      </c>
      <c r="BK378">
        <v>2674.3</v>
      </c>
      <c r="BL378" t="s">
        <v>166</v>
      </c>
      <c r="BM378">
        <v>1865.1</v>
      </c>
      <c r="BN378" t="s">
        <v>166</v>
      </c>
      <c r="BO378">
        <v>66.099999999999994</v>
      </c>
      <c r="BP378">
        <v>371828.4</v>
      </c>
      <c r="BQ378">
        <v>371828.4</v>
      </c>
      <c r="BR378">
        <v>138.4</v>
      </c>
    </row>
    <row r="379" spans="1:70" x14ac:dyDescent="0.25">
      <c r="A379" t="s">
        <v>1902</v>
      </c>
      <c r="B379" t="s">
        <v>1848</v>
      </c>
      <c r="C379" s="87">
        <v>43684.895428240743</v>
      </c>
      <c r="D379">
        <v>10</v>
      </c>
      <c r="E379">
        <v>0</v>
      </c>
      <c r="F379">
        <v>442</v>
      </c>
      <c r="G379">
        <v>3</v>
      </c>
      <c r="H379">
        <v>21</v>
      </c>
      <c r="I379">
        <v>9</v>
      </c>
      <c r="J379">
        <v>4</v>
      </c>
      <c r="K379">
        <v>1</v>
      </c>
      <c r="L379">
        <v>1</v>
      </c>
      <c r="M379">
        <v>0</v>
      </c>
      <c r="N379">
        <v>0</v>
      </c>
      <c r="O379">
        <v>442</v>
      </c>
      <c r="P379">
        <v>23</v>
      </c>
      <c r="Q379">
        <v>23</v>
      </c>
      <c r="R379">
        <v>297</v>
      </c>
      <c r="S379">
        <v>44.2</v>
      </c>
      <c r="T379">
        <v>0.3</v>
      </c>
      <c r="U379">
        <v>2.1</v>
      </c>
      <c r="V379">
        <v>0.9</v>
      </c>
      <c r="W379">
        <v>0.4</v>
      </c>
      <c r="X379">
        <v>0.1</v>
      </c>
      <c r="Y379">
        <v>0.1</v>
      </c>
      <c r="Z379">
        <v>0</v>
      </c>
      <c r="AA379">
        <v>0</v>
      </c>
      <c r="AB379">
        <v>44.2</v>
      </c>
      <c r="AC379">
        <v>2.2999999999999998</v>
      </c>
      <c r="AD379">
        <v>2.2999999999999998</v>
      </c>
      <c r="AE379">
        <v>29.7</v>
      </c>
      <c r="AF379">
        <v>5518.4</v>
      </c>
      <c r="AG379">
        <v>118647.9</v>
      </c>
      <c r="AH379">
        <v>13658.4</v>
      </c>
      <c r="AI379">
        <v>14531.5</v>
      </c>
      <c r="AJ379">
        <v>28876.400000000001</v>
      </c>
      <c r="AK379">
        <v>118647.9</v>
      </c>
      <c r="AL379">
        <v>227942.9</v>
      </c>
      <c r="AM379" t="s">
        <v>166</v>
      </c>
      <c r="AN379" t="s">
        <v>166</v>
      </c>
      <c r="AO379">
        <v>5518.4</v>
      </c>
      <c r="AP379">
        <v>224131.3</v>
      </c>
      <c r="AQ379">
        <v>224131.3</v>
      </c>
      <c r="AR379">
        <v>5570.5</v>
      </c>
      <c r="AS379">
        <v>12108.7</v>
      </c>
      <c r="AT379">
        <v>438374</v>
      </c>
      <c r="AU379">
        <v>27162.3</v>
      </c>
      <c r="AV379">
        <v>40480</v>
      </c>
      <c r="AW379">
        <v>144653</v>
      </c>
      <c r="AX379">
        <v>712050.8</v>
      </c>
      <c r="AY379">
        <v>795760.4</v>
      </c>
      <c r="AZ379" t="s">
        <v>166</v>
      </c>
      <c r="BA379" t="s">
        <v>166</v>
      </c>
      <c r="BB379">
        <v>12108.7</v>
      </c>
      <c r="BC379">
        <v>168056</v>
      </c>
      <c r="BD379">
        <v>168056</v>
      </c>
      <c r="BE379">
        <v>10608.5</v>
      </c>
      <c r="BF379">
        <v>106.6</v>
      </c>
      <c r="BG379">
        <v>312606.2</v>
      </c>
      <c r="BH379">
        <v>411.1</v>
      </c>
      <c r="BI379">
        <v>232</v>
      </c>
      <c r="BJ379">
        <v>644.79999999999995</v>
      </c>
      <c r="BK379">
        <v>622404.80000000005</v>
      </c>
      <c r="BL379">
        <v>2762.3</v>
      </c>
      <c r="BM379" t="s">
        <v>166</v>
      </c>
      <c r="BN379" t="s">
        <v>166</v>
      </c>
      <c r="BO379">
        <v>106.6</v>
      </c>
      <c r="BP379">
        <v>478477.3</v>
      </c>
      <c r="BQ379">
        <v>478477.3</v>
      </c>
      <c r="BR379">
        <v>156.30000000000001</v>
      </c>
    </row>
    <row r="380" spans="1:70" x14ac:dyDescent="0.25">
      <c r="A380" t="s">
        <v>1903</v>
      </c>
      <c r="B380" t="s">
        <v>1848</v>
      </c>
      <c r="C380" s="87">
        <v>43684.896423611113</v>
      </c>
      <c r="D380">
        <v>10</v>
      </c>
      <c r="E380">
        <v>0.2</v>
      </c>
      <c r="F380">
        <v>492</v>
      </c>
      <c r="G380">
        <v>4</v>
      </c>
      <c r="H380">
        <v>29</v>
      </c>
      <c r="I380">
        <v>17</v>
      </c>
      <c r="J380">
        <v>5</v>
      </c>
      <c r="K380">
        <v>0</v>
      </c>
      <c r="L380">
        <v>0</v>
      </c>
      <c r="M380">
        <v>1</v>
      </c>
      <c r="N380">
        <v>0</v>
      </c>
      <c r="O380">
        <v>492</v>
      </c>
      <c r="P380">
        <v>16</v>
      </c>
      <c r="Q380">
        <v>16</v>
      </c>
      <c r="R380">
        <v>338</v>
      </c>
      <c r="S380">
        <v>49.2</v>
      </c>
      <c r="T380">
        <v>0.4</v>
      </c>
      <c r="U380">
        <v>2.9</v>
      </c>
      <c r="V380">
        <v>1.7</v>
      </c>
      <c r="W380">
        <v>0.5</v>
      </c>
      <c r="X380">
        <v>0</v>
      </c>
      <c r="Y380">
        <v>0</v>
      </c>
      <c r="Z380">
        <v>0.1</v>
      </c>
      <c r="AA380">
        <v>0</v>
      </c>
      <c r="AB380">
        <v>49.2</v>
      </c>
      <c r="AC380">
        <v>1.6</v>
      </c>
      <c r="AD380">
        <v>1.6</v>
      </c>
      <c r="AE380">
        <v>33.799999999999997</v>
      </c>
      <c r="AF380">
        <v>5421.4</v>
      </c>
      <c r="AG380">
        <v>89011.3</v>
      </c>
      <c r="AH380">
        <v>13518.1</v>
      </c>
      <c r="AI380">
        <v>15000.2</v>
      </c>
      <c r="AJ380">
        <v>39340</v>
      </c>
      <c r="AK380" t="s">
        <v>166</v>
      </c>
      <c r="AL380" t="s">
        <v>166</v>
      </c>
      <c r="AM380">
        <v>412852.6</v>
      </c>
      <c r="AN380" t="s">
        <v>166</v>
      </c>
      <c r="AO380">
        <v>5421.4</v>
      </c>
      <c r="AP380">
        <v>263874.2</v>
      </c>
      <c r="AQ380">
        <v>263874.2</v>
      </c>
      <c r="AR380">
        <v>5695.5</v>
      </c>
      <c r="AS380">
        <v>14698.2</v>
      </c>
      <c r="AT380">
        <v>347472.1</v>
      </c>
      <c r="AU380">
        <v>33156.199999999997</v>
      </c>
      <c r="AV380">
        <v>43344.5</v>
      </c>
      <c r="AW380">
        <v>263258.40000000002</v>
      </c>
      <c r="AX380" t="s">
        <v>166</v>
      </c>
      <c r="AY380" t="s">
        <v>166</v>
      </c>
      <c r="AZ380">
        <v>1363114.3</v>
      </c>
      <c r="BA380" t="s">
        <v>166</v>
      </c>
      <c r="BB380">
        <v>14698.2</v>
      </c>
      <c r="BC380">
        <v>153329.1</v>
      </c>
      <c r="BD380">
        <v>153329.1</v>
      </c>
      <c r="BE380">
        <v>14162.4</v>
      </c>
      <c r="BF380">
        <v>84.1</v>
      </c>
      <c r="BG380">
        <v>172.3</v>
      </c>
      <c r="BH380">
        <v>389.2</v>
      </c>
      <c r="BI380">
        <v>84</v>
      </c>
      <c r="BJ380">
        <v>751.1</v>
      </c>
      <c r="BK380" t="s">
        <v>166</v>
      </c>
      <c r="BL380" t="s">
        <v>166</v>
      </c>
      <c r="BM380">
        <v>12720.7</v>
      </c>
      <c r="BN380" t="s">
        <v>166</v>
      </c>
      <c r="BO380">
        <v>84.1</v>
      </c>
      <c r="BP380">
        <v>538647.5</v>
      </c>
      <c r="BQ380">
        <v>538647.5</v>
      </c>
      <c r="BR380">
        <v>145.80000000000001</v>
      </c>
    </row>
    <row r="381" spans="1:70" x14ac:dyDescent="0.25">
      <c r="A381" t="s">
        <v>1904</v>
      </c>
      <c r="B381" t="s">
        <v>1848</v>
      </c>
      <c r="C381" s="87">
        <v>43684.897430555553</v>
      </c>
      <c r="D381">
        <v>10</v>
      </c>
      <c r="E381">
        <v>0</v>
      </c>
      <c r="F381">
        <v>464</v>
      </c>
      <c r="G381">
        <v>4</v>
      </c>
      <c r="H381">
        <v>29</v>
      </c>
      <c r="I381">
        <v>18</v>
      </c>
      <c r="J381">
        <v>4</v>
      </c>
      <c r="K381">
        <v>2</v>
      </c>
      <c r="L381">
        <v>1</v>
      </c>
      <c r="M381">
        <v>1</v>
      </c>
      <c r="N381">
        <v>0</v>
      </c>
      <c r="O381">
        <v>464</v>
      </c>
      <c r="P381">
        <v>15</v>
      </c>
      <c r="Q381">
        <v>15</v>
      </c>
      <c r="R381">
        <v>297</v>
      </c>
      <c r="S381">
        <v>46.4</v>
      </c>
      <c r="T381">
        <v>0.4</v>
      </c>
      <c r="U381">
        <v>2.9</v>
      </c>
      <c r="V381">
        <v>1.8</v>
      </c>
      <c r="W381">
        <v>0.4</v>
      </c>
      <c r="X381">
        <v>0.2</v>
      </c>
      <c r="Y381">
        <v>0.1</v>
      </c>
      <c r="Z381">
        <v>0.1</v>
      </c>
      <c r="AA381">
        <v>0</v>
      </c>
      <c r="AB381">
        <v>46.4</v>
      </c>
      <c r="AC381">
        <v>1.5</v>
      </c>
      <c r="AD381">
        <v>1.5</v>
      </c>
      <c r="AE381">
        <v>29.7</v>
      </c>
      <c r="AF381">
        <v>5380.8</v>
      </c>
      <c r="AG381">
        <v>84570.3</v>
      </c>
      <c r="AH381">
        <v>21653.4</v>
      </c>
      <c r="AI381">
        <v>16408.2</v>
      </c>
      <c r="AJ381">
        <v>32152</v>
      </c>
      <c r="AK381">
        <v>125417.3</v>
      </c>
      <c r="AL381">
        <v>198853.3</v>
      </c>
      <c r="AM381">
        <v>614950.80000000005</v>
      </c>
      <c r="AN381" t="s">
        <v>166</v>
      </c>
      <c r="AO381">
        <v>5380.8</v>
      </c>
      <c r="AP381">
        <v>234531.6</v>
      </c>
      <c r="AQ381">
        <v>234531.6</v>
      </c>
      <c r="AR381">
        <v>5827.6</v>
      </c>
      <c r="AS381">
        <v>13200.6</v>
      </c>
      <c r="AT381">
        <v>449375.6</v>
      </c>
      <c r="AU381">
        <v>35630.800000000003</v>
      </c>
      <c r="AV381">
        <v>41655.4</v>
      </c>
      <c r="AW381">
        <v>182380.6</v>
      </c>
      <c r="AX381">
        <v>447866.3</v>
      </c>
      <c r="AY381">
        <v>2196432.2999999998</v>
      </c>
      <c r="AZ381">
        <v>1224376.3</v>
      </c>
      <c r="BA381" t="s">
        <v>166</v>
      </c>
      <c r="BB381">
        <v>13200.6</v>
      </c>
      <c r="BC381">
        <v>123035.3</v>
      </c>
      <c r="BD381">
        <v>123035.3</v>
      </c>
      <c r="BE381">
        <v>11793.3</v>
      </c>
      <c r="BF381">
        <v>71.2</v>
      </c>
      <c r="BG381">
        <v>1388.8</v>
      </c>
      <c r="BH381">
        <v>402.7</v>
      </c>
      <c r="BI381">
        <v>163.5</v>
      </c>
      <c r="BJ381">
        <v>1292.8</v>
      </c>
      <c r="BK381">
        <v>487.3</v>
      </c>
      <c r="BL381">
        <v>1599</v>
      </c>
      <c r="BM381">
        <v>19863.2</v>
      </c>
      <c r="BN381" t="s">
        <v>166</v>
      </c>
      <c r="BO381">
        <v>71.2</v>
      </c>
      <c r="BP381">
        <v>327689.3</v>
      </c>
      <c r="BQ381">
        <v>327689.3</v>
      </c>
      <c r="BR381">
        <v>145.30000000000001</v>
      </c>
    </row>
    <row r="382" spans="1:70" x14ac:dyDescent="0.25">
      <c r="A382" t="s">
        <v>1905</v>
      </c>
      <c r="B382" t="s">
        <v>1848</v>
      </c>
      <c r="C382" s="87">
        <v>43684.898425925923</v>
      </c>
      <c r="D382">
        <v>10</v>
      </c>
      <c r="E382">
        <v>0</v>
      </c>
      <c r="F382">
        <v>445</v>
      </c>
      <c r="G382">
        <v>3</v>
      </c>
      <c r="H382">
        <v>24</v>
      </c>
      <c r="I382">
        <v>20</v>
      </c>
      <c r="J382">
        <v>4</v>
      </c>
      <c r="K382">
        <v>3</v>
      </c>
      <c r="L382">
        <v>2</v>
      </c>
      <c r="M382">
        <v>0</v>
      </c>
      <c r="N382">
        <v>0</v>
      </c>
      <c r="O382">
        <v>445</v>
      </c>
      <c r="P382">
        <v>10</v>
      </c>
      <c r="Q382">
        <v>10</v>
      </c>
      <c r="R382">
        <v>316</v>
      </c>
      <c r="S382">
        <v>44.5</v>
      </c>
      <c r="T382">
        <v>0.3</v>
      </c>
      <c r="U382">
        <v>2.4</v>
      </c>
      <c r="V382">
        <v>2</v>
      </c>
      <c r="W382">
        <v>0.4</v>
      </c>
      <c r="X382">
        <v>0.3</v>
      </c>
      <c r="Y382">
        <v>0.2</v>
      </c>
      <c r="Z382">
        <v>0</v>
      </c>
      <c r="AA382">
        <v>0</v>
      </c>
      <c r="AB382">
        <v>44.5</v>
      </c>
      <c r="AC382">
        <v>1</v>
      </c>
      <c r="AD382">
        <v>1</v>
      </c>
      <c r="AE382">
        <v>31.6</v>
      </c>
      <c r="AF382">
        <v>5401.8</v>
      </c>
      <c r="AG382">
        <v>87465.7</v>
      </c>
      <c r="AH382">
        <v>14928.5</v>
      </c>
      <c r="AI382">
        <v>15167.7</v>
      </c>
      <c r="AJ382">
        <v>33311.599999999999</v>
      </c>
      <c r="AK382">
        <v>160159.1</v>
      </c>
      <c r="AL382">
        <v>200317.7</v>
      </c>
      <c r="AM382" t="s">
        <v>166</v>
      </c>
      <c r="AN382" t="s">
        <v>166</v>
      </c>
      <c r="AO382">
        <v>5401.8</v>
      </c>
      <c r="AP382">
        <v>221993.1</v>
      </c>
      <c r="AQ382">
        <v>221993.1</v>
      </c>
      <c r="AR382">
        <v>5493.4</v>
      </c>
      <c r="AS382">
        <v>11912.1</v>
      </c>
      <c r="AT382">
        <v>523302.40000000002</v>
      </c>
      <c r="AU382">
        <v>39787.300000000003</v>
      </c>
      <c r="AV382">
        <v>39477.300000000003</v>
      </c>
      <c r="AW382">
        <v>173376.2</v>
      </c>
      <c r="AX382">
        <v>802930.5</v>
      </c>
      <c r="AY382">
        <v>775352.4</v>
      </c>
      <c r="AZ382" t="s">
        <v>166</v>
      </c>
      <c r="BA382" t="s">
        <v>166</v>
      </c>
      <c r="BB382">
        <v>11912.1</v>
      </c>
      <c r="BC382">
        <v>175843</v>
      </c>
      <c r="BD382">
        <v>175843</v>
      </c>
      <c r="BE382">
        <v>10438.5</v>
      </c>
      <c r="BF382">
        <v>84.3</v>
      </c>
      <c r="BG382">
        <v>4387.8999999999996</v>
      </c>
      <c r="BH382">
        <v>405.6</v>
      </c>
      <c r="BI382">
        <v>196</v>
      </c>
      <c r="BJ382">
        <v>589.29999999999995</v>
      </c>
      <c r="BK382">
        <v>3030.2</v>
      </c>
      <c r="BL382">
        <v>1998.8</v>
      </c>
      <c r="BM382" t="s">
        <v>166</v>
      </c>
      <c r="BN382" t="s">
        <v>166</v>
      </c>
      <c r="BO382">
        <v>84.3</v>
      </c>
      <c r="BP382">
        <v>410877.4</v>
      </c>
      <c r="BQ382">
        <v>410877.4</v>
      </c>
      <c r="BR382">
        <v>145.9</v>
      </c>
    </row>
    <row r="383" spans="1:70" x14ac:dyDescent="0.25">
      <c r="A383" t="s">
        <v>1906</v>
      </c>
      <c r="B383" t="s">
        <v>1848</v>
      </c>
      <c r="C383" s="87">
        <v>43684.899421296293</v>
      </c>
      <c r="D383">
        <v>10</v>
      </c>
      <c r="E383">
        <v>0</v>
      </c>
      <c r="F383">
        <v>382</v>
      </c>
      <c r="G383">
        <v>3</v>
      </c>
      <c r="H383">
        <v>22</v>
      </c>
      <c r="I383">
        <v>11</v>
      </c>
      <c r="J383">
        <v>2</v>
      </c>
      <c r="K383">
        <v>0</v>
      </c>
      <c r="L383">
        <v>1</v>
      </c>
      <c r="M383">
        <v>0</v>
      </c>
      <c r="N383">
        <v>0</v>
      </c>
      <c r="O383">
        <v>382</v>
      </c>
      <c r="P383">
        <v>14</v>
      </c>
      <c r="Q383">
        <v>14</v>
      </c>
      <c r="R383">
        <v>252</v>
      </c>
      <c r="S383">
        <v>38.200000000000003</v>
      </c>
      <c r="T383">
        <v>0.3</v>
      </c>
      <c r="U383">
        <v>2.2000000000000002</v>
      </c>
      <c r="V383">
        <v>1.1000000000000001</v>
      </c>
      <c r="W383">
        <v>0.2</v>
      </c>
      <c r="X383">
        <v>0</v>
      </c>
      <c r="Y383">
        <v>0.1</v>
      </c>
      <c r="Z383">
        <v>0</v>
      </c>
      <c r="AA383">
        <v>0</v>
      </c>
      <c r="AB383">
        <v>38.200000000000003</v>
      </c>
      <c r="AC383">
        <v>1.4</v>
      </c>
      <c r="AD383">
        <v>1.4</v>
      </c>
      <c r="AE383">
        <v>25.2</v>
      </c>
      <c r="AF383">
        <v>5322.5</v>
      </c>
      <c r="AG383">
        <v>87065.1</v>
      </c>
      <c r="AH383">
        <v>18637.2</v>
      </c>
      <c r="AI383">
        <v>14190.5</v>
      </c>
      <c r="AJ383">
        <v>33273.4</v>
      </c>
      <c r="AK383" t="s">
        <v>166</v>
      </c>
      <c r="AL383">
        <v>227013.1</v>
      </c>
      <c r="AM383" t="s">
        <v>166</v>
      </c>
      <c r="AN383" t="s">
        <v>166</v>
      </c>
      <c r="AO383">
        <v>5322.5</v>
      </c>
      <c r="AP383">
        <v>245036.3</v>
      </c>
      <c r="AQ383">
        <v>245036.3</v>
      </c>
      <c r="AR383">
        <v>5841.7</v>
      </c>
      <c r="AS383">
        <v>12507.6</v>
      </c>
      <c r="AT383">
        <v>422589.2</v>
      </c>
      <c r="AU383">
        <v>30875.3</v>
      </c>
      <c r="AV383">
        <v>33791.199999999997</v>
      </c>
      <c r="AW383">
        <v>147725.79999999999</v>
      </c>
      <c r="AX383" t="s">
        <v>166</v>
      </c>
      <c r="AY383">
        <v>609272.19999999995</v>
      </c>
      <c r="AZ383" t="s">
        <v>166</v>
      </c>
      <c r="BA383" t="s">
        <v>166</v>
      </c>
      <c r="BB383">
        <v>12507.6</v>
      </c>
      <c r="BC383">
        <v>198420.9</v>
      </c>
      <c r="BD383">
        <v>198420.9</v>
      </c>
      <c r="BE383">
        <v>10988.3</v>
      </c>
      <c r="BF383">
        <v>78.099999999999994</v>
      </c>
      <c r="BG383">
        <v>10656.9</v>
      </c>
      <c r="BH383">
        <v>378.1</v>
      </c>
      <c r="BI383">
        <v>112</v>
      </c>
      <c r="BJ383">
        <v>128.9</v>
      </c>
      <c r="BK383" t="s">
        <v>166</v>
      </c>
      <c r="BL383">
        <v>378681.1</v>
      </c>
      <c r="BM383" t="s">
        <v>166</v>
      </c>
      <c r="BN383" t="s">
        <v>166</v>
      </c>
      <c r="BO383">
        <v>78.099999999999994</v>
      </c>
      <c r="BP383">
        <v>541513.6</v>
      </c>
      <c r="BQ383">
        <v>541513.6</v>
      </c>
      <c r="BR383">
        <v>150.30000000000001</v>
      </c>
    </row>
    <row r="384" spans="1:70" x14ac:dyDescent="0.25">
      <c r="A384" t="s">
        <v>1907</v>
      </c>
      <c r="B384" t="s">
        <v>1848</v>
      </c>
      <c r="C384" s="87">
        <v>43684.90042824074</v>
      </c>
      <c r="D384">
        <v>10</v>
      </c>
      <c r="E384">
        <v>0</v>
      </c>
      <c r="F384">
        <v>491</v>
      </c>
      <c r="G384">
        <v>5</v>
      </c>
      <c r="H384">
        <v>18</v>
      </c>
      <c r="I384">
        <v>18</v>
      </c>
      <c r="J384">
        <v>4</v>
      </c>
      <c r="K384">
        <v>1</v>
      </c>
      <c r="L384">
        <v>1</v>
      </c>
      <c r="M384">
        <v>0</v>
      </c>
      <c r="N384">
        <v>0</v>
      </c>
      <c r="O384">
        <v>491</v>
      </c>
      <c r="P384">
        <v>28</v>
      </c>
      <c r="Q384">
        <v>28</v>
      </c>
      <c r="R384">
        <v>317</v>
      </c>
      <c r="S384">
        <v>49.1</v>
      </c>
      <c r="T384">
        <v>0.5</v>
      </c>
      <c r="U384">
        <v>1.8</v>
      </c>
      <c r="V384">
        <v>1.8</v>
      </c>
      <c r="W384">
        <v>0.4</v>
      </c>
      <c r="X384">
        <v>0.1</v>
      </c>
      <c r="Y384">
        <v>0.1</v>
      </c>
      <c r="Z384">
        <v>0</v>
      </c>
      <c r="AA384">
        <v>0</v>
      </c>
      <c r="AB384">
        <v>49.1</v>
      </c>
      <c r="AC384">
        <v>2.8</v>
      </c>
      <c r="AD384">
        <v>2.8</v>
      </c>
      <c r="AE384">
        <v>31.7</v>
      </c>
      <c r="AF384">
        <v>5845</v>
      </c>
      <c r="AG384">
        <v>85903.7</v>
      </c>
      <c r="AH384">
        <v>19561.099999999999</v>
      </c>
      <c r="AI384">
        <v>14259.3</v>
      </c>
      <c r="AJ384">
        <v>48324.2</v>
      </c>
      <c r="AK384">
        <v>119776.3</v>
      </c>
      <c r="AL384">
        <v>226108.3</v>
      </c>
      <c r="AM384" t="s">
        <v>166</v>
      </c>
      <c r="AN384" t="s">
        <v>166</v>
      </c>
      <c r="AO384">
        <v>5845</v>
      </c>
      <c r="AP384">
        <v>211587.3</v>
      </c>
      <c r="AQ384">
        <v>211587.3</v>
      </c>
      <c r="AR384">
        <v>5857.1</v>
      </c>
      <c r="AS384">
        <v>12376.6</v>
      </c>
      <c r="AT384">
        <v>417988.4</v>
      </c>
      <c r="AU384">
        <v>30771.3</v>
      </c>
      <c r="AV384">
        <v>37442.199999999997</v>
      </c>
      <c r="AW384">
        <v>187722.5</v>
      </c>
      <c r="AX384">
        <v>711132.1</v>
      </c>
      <c r="AY384">
        <v>757772.7</v>
      </c>
      <c r="AZ384" t="s">
        <v>166</v>
      </c>
      <c r="BA384" t="s">
        <v>166</v>
      </c>
      <c r="BB384">
        <v>12376.6</v>
      </c>
      <c r="BC384">
        <v>156474.4</v>
      </c>
      <c r="BD384">
        <v>156474.4</v>
      </c>
      <c r="BE384">
        <v>10731.8</v>
      </c>
      <c r="BF384">
        <v>80.599999999999994</v>
      </c>
      <c r="BG384">
        <v>301758.59999999998</v>
      </c>
      <c r="BH384">
        <v>373</v>
      </c>
      <c r="BI384">
        <v>80.400000000000006</v>
      </c>
      <c r="BJ384">
        <v>756.4</v>
      </c>
      <c r="BK384">
        <v>667674.6</v>
      </c>
      <c r="BL384">
        <v>2783.6</v>
      </c>
      <c r="BM384" t="s">
        <v>166</v>
      </c>
      <c r="BN384" t="s">
        <v>166</v>
      </c>
      <c r="BO384">
        <v>80.599999999999994</v>
      </c>
      <c r="BP384">
        <v>389789.5</v>
      </c>
      <c r="BQ384">
        <v>389789.5</v>
      </c>
      <c r="BR384">
        <v>163.4</v>
      </c>
    </row>
    <row r="385" spans="1:70" x14ac:dyDescent="0.25">
      <c r="A385" t="s">
        <v>1908</v>
      </c>
      <c r="B385" t="s">
        <v>1848</v>
      </c>
      <c r="C385" s="87">
        <v>43684.901423611111</v>
      </c>
      <c r="D385">
        <v>10</v>
      </c>
      <c r="E385">
        <v>0</v>
      </c>
      <c r="F385">
        <v>392</v>
      </c>
      <c r="G385">
        <v>3</v>
      </c>
      <c r="H385">
        <v>27</v>
      </c>
      <c r="I385">
        <v>13</v>
      </c>
      <c r="J385">
        <v>5</v>
      </c>
      <c r="K385">
        <v>1</v>
      </c>
      <c r="L385">
        <v>0</v>
      </c>
      <c r="M385">
        <v>0</v>
      </c>
      <c r="N385">
        <v>0</v>
      </c>
      <c r="O385">
        <v>392</v>
      </c>
      <c r="P385">
        <v>14</v>
      </c>
      <c r="Q385">
        <v>14</v>
      </c>
      <c r="R385">
        <v>269</v>
      </c>
      <c r="S385">
        <v>39.200000000000003</v>
      </c>
      <c r="T385">
        <v>0.3</v>
      </c>
      <c r="U385">
        <v>2.7</v>
      </c>
      <c r="V385">
        <v>1.3</v>
      </c>
      <c r="W385">
        <v>0.5</v>
      </c>
      <c r="X385">
        <v>0.1</v>
      </c>
      <c r="Y385">
        <v>0</v>
      </c>
      <c r="Z385">
        <v>0</v>
      </c>
      <c r="AA385">
        <v>0</v>
      </c>
      <c r="AB385">
        <v>39.200000000000003</v>
      </c>
      <c r="AC385">
        <v>1.4</v>
      </c>
      <c r="AD385">
        <v>1.4</v>
      </c>
      <c r="AE385">
        <v>26.9</v>
      </c>
      <c r="AF385">
        <v>5440.4</v>
      </c>
      <c r="AG385">
        <v>78492.5</v>
      </c>
      <c r="AH385">
        <v>15657.4</v>
      </c>
      <c r="AI385">
        <v>14991.3</v>
      </c>
      <c r="AJ385">
        <v>37279.699999999997</v>
      </c>
      <c r="AK385">
        <v>107576.2</v>
      </c>
      <c r="AL385" t="s">
        <v>166</v>
      </c>
      <c r="AM385" t="s">
        <v>166</v>
      </c>
      <c r="AN385" t="s">
        <v>166</v>
      </c>
      <c r="AO385">
        <v>5440.4</v>
      </c>
      <c r="AP385">
        <v>253456</v>
      </c>
      <c r="AQ385">
        <v>253456</v>
      </c>
      <c r="AR385">
        <v>5546.4</v>
      </c>
      <c r="AS385">
        <v>12247.6</v>
      </c>
      <c r="AT385">
        <v>525782.5</v>
      </c>
      <c r="AU385">
        <v>28765.200000000001</v>
      </c>
      <c r="AV385">
        <v>35719.300000000003</v>
      </c>
      <c r="AW385">
        <v>189876.5</v>
      </c>
      <c r="AX385">
        <v>593160.30000000005</v>
      </c>
      <c r="AY385" t="s">
        <v>166</v>
      </c>
      <c r="AZ385" t="s">
        <v>166</v>
      </c>
      <c r="BA385" t="s">
        <v>166</v>
      </c>
      <c r="BB385">
        <v>12247.6</v>
      </c>
      <c r="BC385">
        <v>178488.2</v>
      </c>
      <c r="BD385">
        <v>178488.2</v>
      </c>
      <c r="BE385">
        <v>11040.6</v>
      </c>
      <c r="BF385">
        <v>89.4</v>
      </c>
      <c r="BG385">
        <v>4918.8</v>
      </c>
      <c r="BH385">
        <v>419.1</v>
      </c>
      <c r="BI385">
        <v>306.7</v>
      </c>
      <c r="BJ385">
        <v>204</v>
      </c>
      <c r="BK385">
        <v>437.4</v>
      </c>
      <c r="BL385" t="s">
        <v>166</v>
      </c>
      <c r="BM385" t="s">
        <v>166</v>
      </c>
      <c r="BN385" t="s">
        <v>166</v>
      </c>
      <c r="BO385">
        <v>89.4</v>
      </c>
      <c r="BP385">
        <v>472162.5</v>
      </c>
      <c r="BQ385">
        <v>472162.5</v>
      </c>
      <c r="BR385">
        <v>154.6</v>
      </c>
    </row>
    <row r="386" spans="1:70" x14ac:dyDescent="0.25">
      <c r="A386" t="s">
        <v>1257</v>
      </c>
      <c r="B386" t="s">
        <v>1058</v>
      </c>
      <c r="C386" s="87">
        <v>43684.947812500002</v>
      </c>
      <c r="D386">
        <v>10</v>
      </c>
      <c r="E386">
        <v>0</v>
      </c>
      <c r="F386">
        <v>686</v>
      </c>
      <c r="G386">
        <v>3</v>
      </c>
      <c r="H386">
        <v>32</v>
      </c>
      <c r="I386">
        <v>41</v>
      </c>
      <c r="J386">
        <v>3</v>
      </c>
      <c r="K386">
        <v>1</v>
      </c>
      <c r="L386">
        <v>1</v>
      </c>
      <c r="M386">
        <v>0</v>
      </c>
      <c r="N386">
        <v>0</v>
      </c>
      <c r="O386">
        <v>686</v>
      </c>
      <c r="P386">
        <v>18</v>
      </c>
      <c r="Q386">
        <v>18</v>
      </c>
      <c r="R386">
        <v>429</v>
      </c>
      <c r="S386">
        <v>68.599999999999994</v>
      </c>
      <c r="T386">
        <v>0.3</v>
      </c>
      <c r="U386">
        <v>3.2</v>
      </c>
      <c r="V386">
        <v>4.0999999999999996</v>
      </c>
      <c r="W386">
        <v>0.3</v>
      </c>
      <c r="X386">
        <v>0.1</v>
      </c>
      <c r="Y386">
        <v>0.1</v>
      </c>
      <c r="Z386">
        <v>0</v>
      </c>
      <c r="AA386">
        <v>0</v>
      </c>
      <c r="AB386">
        <v>68.599999999999994</v>
      </c>
      <c r="AC386">
        <v>1.8</v>
      </c>
      <c r="AD386">
        <v>1.8</v>
      </c>
      <c r="AE386">
        <v>42.9</v>
      </c>
      <c r="AF386">
        <v>5261</v>
      </c>
      <c r="AG386">
        <v>86120.5</v>
      </c>
      <c r="AH386">
        <v>13918</v>
      </c>
      <c r="AI386">
        <v>13985.6</v>
      </c>
      <c r="AJ386">
        <v>36195.5</v>
      </c>
      <c r="AK386">
        <v>138084.4</v>
      </c>
      <c r="AL386">
        <v>236194.9</v>
      </c>
      <c r="AM386" t="s">
        <v>166</v>
      </c>
      <c r="AN386" t="s">
        <v>166</v>
      </c>
      <c r="AO386">
        <v>5261</v>
      </c>
      <c r="AP386">
        <v>231319.5</v>
      </c>
      <c r="AQ386">
        <v>231319.5</v>
      </c>
      <c r="AR386">
        <v>5350.5</v>
      </c>
      <c r="AS386">
        <v>14036.2</v>
      </c>
      <c r="AT386">
        <v>378064.3</v>
      </c>
      <c r="AU386">
        <v>31099</v>
      </c>
      <c r="AV386">
        <v>46460.6</v>
      </c>
      <c r="AW386">
        <v>135956.6</v>
      </c>
      <c r="AX386">
        <v>378064.3</v>
      </c>
      <c r="AY386">
        <v>1039082</v>
      </c>
      <c r="AZ386" t="s">
        <v>166</v>
      </c>
      <c r="BA386" t="s">
        <v>166</v>
      </c>
      <c r="BB386">
        <v>14036.2</v>
      </c>
      <c r="BC386">
        <v>137945.29999999999</v>
      </c>
      <c r="BD386">
        <v>137945.29999999999</v>
      </c>
      <c r="BE386">
        <v>12428.8</v>
      </c>
      <c r="BF386">
        <v>55.8</v>
      </c>
      <c r="BG386">
        <v>1829</v>
      </c>
      <c r="BH386">
        <v>332.1</v>
      </c>
      <c r="BI386">
        <v>59.3</v>
      </c>
      <c r="BJ386">
        <v>-3.9</v>
      </c>
      <c r="BK386">
        <v>151.9</v>
      </c>
      <c r="BL386">
        <v>4582.8</v>
      </c>
      <c r="BM386" t="s">
        <v>166</v>
      </c>
      <c r="BN386" t="s">
        <v>166</v>
      </c>
      <c r="BO386">
        <v>55.8</v>
      </c>
      <c r="BP386">
        <v>390883.6</v>
      </c>
      <c r="BQ386">
        <v>390883.6</v>
      </c>
      <c r="BR386">
        <v>114.7</v>
      </c>
    </row>
    <row r="387" spans="1:70" x14ac:dyDescent="0.25">
      <c r="A387" t="s">
        <v>1258</v>
      </c>
      <c r="B387" t="s">
        <v>1058</v>
      </c>
      <c r="C387" s="87">
        <v>43684.948807870373</v>
      </c>
      <c r="D387">
        <v>10</v>
      </c>
      <c r="E387">
        <v>0.13</v>
      </c>
      <c r="F387">
        <v>799</v>
      </c>
      <c r="G387">
        <v>0</v>
      </c>
      <c r="H387">
        <v>27</v>
      </c>
      <c r="I387">
        <v>50</v>
      </c>
      <c r="J387">
        <v>5</v>
      </c>
      <c r="K387">
        <v>1</v>
      </c>
      <c r="L387">
        <v>1</v>
      </c>
      <c r="M387">
        <v>0</v>
      </c>
      <c r="N387">
        <v>0</v>
      </c>
      <c r="O387">
        <v>799</v>
      </c>
      <c r="P387">
        <v>16</v>
      </c>
      <c r="Q387">
        <v>16</v>
      </c>
      <c r="R387">
        <v>472</v>
      </c>
      <c r="S387">
        <v>79.900000000000006</v>
      </c>
      <c r="T387">
        <v>0</v>
      </c>
      <c r="U387">
        <v>2.7</v>
      </c>
      <c r="V387">
        <v>5</v>
      </c>
      <c r="W387">
        <v>0.5</v>
      </c>
      <c r="X387">
        <v>0.1</v>
      </c>
      <c r="Y387">
        <v>0.1</v>
      </c>
      <c r="Z387">
        <v>0</v>
      </c>
      <c r="AA387">
        <v>0</v>
      </c>
      <c r="AB387">
        <v>79.900000000000006</v>
      </c>
      <c r="AC387">
        <v>1.6</v>
      </c>
      <c r="AD387">
        <v>1.6</v>
      </c>
      <c r="AE387">
        <v>47.2</v>
      </c>
      <c r="AF387">
        <v>5344.4</v>
      </c>
      <c r="AG387" t="s">
        <v>166</v>
      </c>
      <c r="AH387">
        <v>14347.2</v>
      </c>
      <c r="AI387">
        <v>14773.8</v>
      </c>
      <c r="AJ387">
        <v>38586.699999999997</v>
      </c>
      <c r="AK387">
        <v>173677.9</v>
      </c>
      <c r="AL387">
        <v>173677.9</v>
      </c>
      <c r="AM387" t="s">
        <v>166</v>
      </c>
      <c r="AN387" t="s">
        <v>166</v>
      </c>
      <c r="AO387">
        <v>5344.4</v>
      </c>
      <c r="AP387">
        <v>233093</v>
      </c>
      <c r="AQ387">
        <v>233093</v>
      </c>
      <c r="AR387">
        <v>5493.1</v>
      </c>
      <c r="AS387">
        <v>15734.5</v>
      </c>
      <c r="AT387" t="s">
        <v>166</v>
      </c>
      <c r="AU387">
        <v>34918.800000000003</v>
      </c>
      <c r="AV387">
        <v>51041.5</v>
      </c>
      <c r="AW387">
        <v>205284.7</v>
      </c>
      <c r="AX387">
        <v>1268132</v>
      </c>
      <c r="AY387">
        <v>1268132</v>
      </c>
      <c r="AZ387" t="s">
        <v>166</v>
      </c>
      <c r="BA387" t="s">
        <v>166</v>
      </c>
      <c r="BB387">
        <v>15734.5</v>
      </c>
      <c r="BC387">
        <v>177892.7</v>
      </c>
      <c r="BD387">
        <v>177892.7</v>
      </c>
      <c r="BE387">
        <v>13945.6</v>
      </c>
      <c r="BF387">
        <v>39.299999999999997</v>
      </c>
      <c r="BG387" t="s">
        <v>166</v>
      </c>
      <c r="BH387">
        <v>326.60000000000002</v>
      </c>
      <c r="BI387">
        <v>54</v>
      </c>
      <c r="BJ387">
        <v>602.79999999999995</v>
      </c>
      <c r="BK387">
        <v>1011.5</v>
      </c>
      <c r="BL387">
        <v>1011.5</v>
      </c>
      <c r="BM387" t="s">
        <v>166</v>
      </c>
      <c r="BN387" t="s">
        <v>166</v>
      </c>
      <c r="BO387">
        <v>39.299999999999997</v>
      </c>
      <c r="BP387">
        <v>374392.1</v>
      </c>
      <c r="BQ387">
        <v>374392.1</v>
      </c>
      <c r="BR387">
        <v>105.2</v>
      </c>
    </row>
    <row r="388" spans="1:70" x14ac:dyDescent="0.25">
      <c r="A388" t="s">
        <v>1259</v>
      </c>
      <c r="B388" t="s">
        <v>1058</v>
      </c>
      <c r="C388" s="87">
        <v>43684.949814814812</v>
      </c>
      <c r="D388">
        <v>10</v>
      </c>
      <c r="E388">
        <v>0</v>
      </c>
      <c r="F388">
        <v>581</v>
      </c>
      <c r="G388">
        <v>2</v>
      </c>
      <c r="H388">
        <v>27</v>
      </c>
      <c r="I388">
        <v>32</v>
      </c>
      <c r="J388">
        <v>2</v>
      </c>
      <c r="K388">
        <v>2</v>
      </c>
      <c r="L388">
        <v>1</v>
      </c>
      <c r="M388">
        <v>0</v>
      </c>
      <c r="N388">
        <v>0</v>
      </c>
      <c r="O388">
        <v>581</v>
      </c>
      <c r="P388">
        <v>15</v>
      </c>
      <c r="Q388">
        <v>15</v>
      </c>
      <c r="R388">
        <v>382</v>
      </c>
      <c r="S388">
        <v>58.1</v>
      </c>
      <c r="T388">
        <v>0.2</v>
      </c>
      <c r="U388">
        <v>2.7</v>
      </c>
      <c r="V388">
        <v>3.2</v>
      </c>
      <c r="W388">
        <v>0.2</v>
      </c>
      <c r="X388">
        <v>0.2</v>
      </c>
      <c r="Y388">
        <v>0.1</v>
      </c>
      <c r="Z388">
        <v>0</v>
      </c>
      <c r="AA388">
        <v>0</v>
      </c>
      <c r="AB388">
        <v>58.1</v>
      </c>
      <c r="AC388">
        <v>1.5</v>
      </c>
      <c r="AD388">
        <v>1.5</v>
      </c>
      <c r="AE388">
        <v>38.200000000000003</v>
      </c>
      <c r="AF388">
        <v>5077.8</v>
      </c>
      <c r="AG388">
        <v>134641.29999999999</v>
      </c>
      <c r="AH388">
        <v>20319.2</v>
      </c>
      <c r="AI388">
        <v>13852.4</v>
      </c>
      <c r="AJ388">
        <v>40962.800000000003</v>
      </c>
      <c r="AK388">
        <v>134641.29999999999</v>
      </c>
      <c r="AL388">
        <v>309615.2</v>
      </c>
      <c r="AM388" t="s">
        <v>166</v>
      </c>
      <c r="AN388" t="s">
        <v>166</v>
      </c>
      <c r="AO388">
        <v>5077.8</v>
      </c>
      <c r="AP388">
        <v>221967.4</v>
      </c>
      <c r="AQ388">
        <v>221967.4</v>
      </c>
      <c r="AR388">
        <v>5222.6000000000004</v>
      </c>
      <c r="AS388">
        <v>14196.2</v>
      </c>
      <c r="AT388">
        <v>632740.4</v>
      </c>
      <c r="AU388">
        <v>37079.5</v>
      </c>
      <c r="AV388">
        <v>46149.3</v>
      </c>
      <c r="AW388">
        <v>194407.5</v>
      </c>
      <c r="AX388">
        <v>632740.4</v>
      </c>
      <c r="AY388">
        <v>680691.4</v>
      </c>
      <c r="AZ388" t="s">
        <v>166</v>
      </c>
      <c r="BA388" t="s">
        <v>166</v>
      </c>
      <c r="BB388">
        <v>14196.2</v>
      </c>
      <c r="BC388">
        <v>157864.79999999999</v>
      </c>
      <c r="BD388">
        <v>157864.79999999999</v>
      </c>
      <c r="BE388">
        <v>12810.3</v>
      </c>
      <c r="BF388">
        <v>55.6</v>
      </c>
      <c r="BG388">
        <v>453907.4</v>
      </c>
      <c r="BH388">
        <v>384.3</v>
      </c>
      <c r="BI388">
        <v>78.599999999999994</v>
      </c>
      <c r="BJ388">
        <v>681.6</v>
      </c>
      <c r="BK388">
        <v>453907.4</v>
      </c>
      <c r="BL388">
        <v>409133.5</v>
      </c>
      <c r="BM388" t="s">
        <v>166</v>
      </c>
      <c r="BN388" t="s">
        <v>166</v>
      </c>
      <c r="BO388">
        <v>55.6</v>
      </c>
      <c r="BP388">
        <v>409133.5</v>
      </c>
      <c r="BQ388">
        <v>409133.5</v>
      </c>
      <c r="BR388">
        <v>119.8</v>
      </c>
    </row>
    <row r="389" spans="1:70" x14ac:dyDescent="0.25">
      <c r="A389" t="s">
        <v>1260</v>
      </c>
      <c r="B389" t="s">
        <v>1058</v>
      </c>
      <c r="C389" s="87">
        <v>43684.950821759259</v>
      </c>
      <c r="D389">
        <v>10</v>
      </c>
      <c r="E389">
        <v>0</v>
      </c>
      <c r="F389">
        <v>699</v>
      </c>
      <c r="G389">
        <v>4</v>
      </c>
      <c r="H389">
        <v>19</v>
      </c>
      <c r="I389">
        <v>36</v>
      </c>
      <c r="J389">
        <v>1</v>
      </c>
      <c r="K389">
        <v>2</v>
      </c>
      <c r="L389">
        <v>1</v>
      </c>
      <c r="M389">
        <v>0</v>
      </c>
      <c r="N389">
        <v>1</v>
      </c>
      <c r="O389">
        <v>698</v>
      </c>
      <c r="P389">
        <v>18</v>
      </c>
      <c r="Q389">
        <v>18</v>
      </c>
      <c r="R389">
        <v>426</v>
      </c>
      <c r="S389">
        <v>69.900000000000006</v>
      </c>
      <c r="T389">
        <v>0.4</v>
      </c>
      <c r="U389">
        <v>1.9</v>
      </c>
      <c r="V389">
        <v>3.6</v>
      </c>
      <c r="W389">
        <v>0.1</v>
      </c>
      <c r="X389">
        <v>0.2</v>
      </c>
      <c r="Y389">
        <v>0.1</v>
      </c>
      <c r="Z389">
        <v>0</v>
      </c>
      <c r="AA389">
        <v>0.1</v>
      </c>
      <c r="AB389">
        <v>69.8</v>
      </c>
      <c r="AC389">
        <v>1.8</v>
      </c>
      <c r="AD389">
        <v>1.8</v>
      </c>
      <c r="AE389">
        <v>42.6</v>
      </c>
      <c r="AF389">
        <v>5339</v>
      </c>
      <c r="AG389">
        <v>106086.39999999999</v>
      </c>
      <c r="AH389">
        <v>9567.2999999999993</v>
      </c>
      <c r="AI389">
        <v>13477.9</v>
      </c>
      <c r="AJ389">
        <v>58166.8</v>
      </c>
      <c r="AK389">
        <v>123376</v>
      </c>
      <c r="AL389">
        <v>229757.4</v>
      </c>
      <c r="AM389" t="s">
        <v>166</v>
      </c>
      <c r="AN389">
        <v>1195857.3</v>
      </c>
      <c r="AO389">
        <v>5331.5</v>
      </c>
      <c r="AP389">
        <v>268992.7</v>
      </c>
      <c r="AQ389">
        <v>268992.7</v>
      </c>
      <c r="AR389">
        <v>5331.5</v>
      </c>
      <c r="AS389">
        <v>14884.2</v>
      </c>
      <c r="AT389">
        <v>444894</v>
      </c>
      <c r="AU389">
        <v>22763.8</v>
      </c>
      <c r="AV389">
        <v>48118.1</v>
      </c>
      <c r="AW389">
        <v>371435.7</v>
      </c>
      <c r="AX389">
        <v>550889</v>
      </c>
      <c r="AY389">
        <v>1156234.3999999999</v>
      </c>
      <c r="AZ389" t="s">
        <v>166</v>
      </c>
      <c r="BA389">
        <v>5130721.5</v>
      </c>
      <c r="BB389">
        <v>14816.8</v>
      </c>
      <c r="BC389">
        <v>176719.2</v>
      </c>
      <c r="BD389">
        <v>176719.2</v>
      </c>
      <c r="BE389">
        <v>13435.3</v>
      </c>
      <c r="BF389">
        <v>46.6</v>
      </c>
      <c r="BG389">
        <v>2011.5</v>
      </c>
      <c r="BH389">
        <v>403.9</v>
      </c>
      <c r="BI389">
        <v>20.399999999999999</v>
      </c>
      <c r="BJ389">
        <v>749.9</v>
      </c>
      <c r="BK389">
        <v>2011.5</v>
      </c>
      <c r="BL389">
        <v>25149.9</v>
      </c>
      <c r="BM389" t="s">
        <v>166</v>
      </c>
      <c r="BN389">
        <v>1785.1</v>
      </c>
      <c r="BO389">
        <v>46.5</v>
      </c>
      <c r="BP389">
        <v>476773.3</v>
      </c>
      <c r="BQ389">
        <v>476773.3</v>
      </c>
      <c r="BR389">
        <v>116.8</v>
      </c>
    </row>
    <row r="390" spans="1:70" x14ac:dyDescent="0.25">
      <c r="A390" t="s">
        <v>1261</v>
      </c>
      <c r="B390" t="s">
        <v>1058</v>
      </c>
      <c r="C390" s="87">
        <v>43684.951817129629</v>
      </c>
      <c r="D390">
        <v>10</v>
      </c>
      <c r="E390">
        <v>0</v>
      </c>
      <c r="F390">
        <v>667</v>
      </c>
      <c r="G390">
        <v>6</v>
      </c>
      <c r="H390">
        <v>25</v>
      </c>
      <c r="I390">
        <v>35</v>
      </c>
      <c r="J390">
        <v>5</v>
      </c>
      <c r="K390">
        <v>2</v>
      </c>
      <c r="L390">
        <v>0</v>
      </c>
      <c r="M390">
        <v>0</v>
      </c>
      <c r="N390">
        <v>0</v>
      </c>
      <c r="O390">
        <v>667</v>
      </c>
      <c r="P390">
        <v>12</v>
      </c>
      <c r="Q390">
        <v>12</v>
      </c>
      <c r="R390">
        <v>437</v>
      </c>
      <c r="S390">
        <v>66.7</v>
      </c>
      <c r="T390">
        <v>0.6</v>
      </c>
      <c r="U390">
        <v>2.5</v>
      </c>
      <c r="V390">
        <v>3.5</v>
      </c>
      <c r="W390">
        <v>0.5</v>
      </c>
      <c r="X390">
        <v>0.2</v>
      </c>
      <c r="Y390">
        <v>0</v>
      </c>
      <c r="Z390">
        <v>0</v>
      </c>
      <c r="AA390">
        <v>0</v>
      </c>
      <c r="AB390">
        <v>66.7</v>
      </c>
      <c r="AC390">
        <v>1.2</v>
      </c>
      <c r="AD390">
        <v>1.2</v>
      </c>
      <c r="AE390">
        <v>43.7</v>
      </c>
      <c r="AF390">
        <v>5331.1</v>
      </c>
      <c r="AG390">
        <v>94537.8</v>
      </c>
      <c r="AH390">
        <v>16182.5</v>
      </c>
      <c r="AI390">
        <v>14237.2</v>
      </c>
      <c r="AJ390">
        <v>42414.3</v>
      </c>
      <c r="AK390">
        <v>113440.4</v>
      </c>
      <c r="AL390" t="s">
        <v>166</v>
      </c>
      <c r="AM390" t="s">
        <v>166</v>
      </c>
      <c r="AN390" t="s">
        <v>166</v>
      </c>
      <c r="AO390">
        <v>5331.1</v>
      </c>
      <c r="AP390">
        <v>207869.3</v>
      </c>
      <c r="AQ390">
        <v>207869.3</v>
      </c>
      <c r="AR390">
        <v>5347.2</v>
      </c>
      <c r="AS390">
        <v>14569</v>
      </c>
      <c r="AT390">
        <v>382955.8</v>
      </c>
      <c r="AU390">
        <v>23578.9</v>
      </c>
      <c r="AV390">
        <v>46936.2</v>
      </c>
      <c r="AW390">
        <v>208900.9</v>
      </c>
      <c r="AX390">
        <v>562379.9</v>
      </c>
      <c r="AY390" t="s">
        <v>166</v>
      </c>
      <c r="AZ390" t="s">
        <v>166</v>
      </c>
      <c r="BA390" t="s">
        <v>166</v>
      </c>
      <c r="BB390">
        <v>14569</v>
      </c>
      <c r="BC390">
        <v>144033.20000000001</v>
      </c>
      <c r="BD390">
        <v>144033.20000000001</v>
      </c>
      <c r="BE390">
        <v>12272.7</v>
      </c>
      <c r="BF390">
        <v>70.599999999999994</v>
      </c>
      <c r="BG390">
        <v>10846.8</v>
      </c>
      <c r="BH390">
        <v>449.1</v>
      </c>
      <c r="BI390">
        <v>68.3</v>
      </c>
      <c r="BJ390">
        <v>376.9</v>
      </c>
      <c r="BK390">
        <v>10736.9</v>
      </c>
      <c r="BL390" t="s">
        <v>166</v>
      </c>
      <c r="BM390" t="s">
        <v>166</v>
      </c>
      <c r="BN390" t="s">
        <v>166</v>
      </c>
      <c r="BO390">
        <v>70.599999999999994</v>
      </c>
      <c r="BP390">
        <v>338230.6</v>
      </c>
      <c r="BQ390">
        <v>338230.6</v>
      </c>
      <c r="BR390">
        <v>123</v>
      </c>
    </row>
    <row r="391" spans="1:70" x14ac:dyDescent="0.25">
      <c r="A391" t="s">
        <v>1262</v>
      </c>
      <c r="B391" t="s">
        <v>1058</v>
      </c>
      <c r="C391" s="87">
        <v>43684.9528125</v>
      </c>
      <c r="D391">
        <v>10</v>
      </c>
      <c r="E391">
        <v>0.15</v>
      </c>
      <c r="F391">
        <v>671</v>
      </c>
      <c r="G391">
        <v>4</v>
      </c>
      <c r="H391">
        <v>33</v>
      </c>
      <c r="I391">
        <v>40</v>
      </c>
      <c r="J391">
        <v>2</v>
      </c>
      <c r="K391">
        <v>0</v>
      </c>
      <c r="L391">
        <v>0</v>
      </c>
      <c r="M391">
        <v>0</v>
      </c>
      <c r="N391">
        <v>0</v>
      </c>
      <c r="O391">
        <v>671</v>
      </c>
      <c r="P391">
        <v>13</v>
      </c>
      <c r="Q391">
        <v>13</v>
      </c>
      <c r="R391">
        <v>432</v>
      </c>
      <c r="S391">
        <v>67.11</v>
      </c>
      <c r="T391">
        <v>0.4</v>
      </c>
      <c r="U391">
        <v>3.3</v>
      </c>
      <c r="V391">
        <v>4</v>
      </c>
      <c r="W391">
        <v>0.2</v>
      </c>
      <c r="X391">
        <v>0</v>
      </c>
      <c r="Y391">
        <v>0</v>
      </c>
      <c r="Z391">
        <v>0</v>
      </c>
      <c r="AA391">
        <v>0</v>
      </c>
      <c r="AB391">
        <v>67.11</v>
      </c>
      <c r="AC391">
        <v>1.3</v>
      </c>
      <c r="AD391">
        <v>1.3</v>
      </c>
      <c r="AE391">
        <v>43.21</v>
      </c>
      <c r="AF391">
        <v>5315.2</v>
      </c>
      <c r="AG391">
        <v>87244.4</v>
      </c>
      <c r="AH391">
        <v>14949.4</v>
      </c>
      <c r="AI391">
        <v>13538.5</v>
      </c>
      <c r="AJ391">
        <v>42858.7</v>
      </c>
      <c r="AK391" t="s">
        <v>166</v>
      </c>
      <c r="AL391" t="s">
        <v>166</v>
      </c>
      <c r="AM391" t="s">
        <v>166</v>
      </c>
      <c r="AN391" t="s">
        <v>166</v>
      </c>
      <c r="AO391">
        <v>5315.2</v>
      </c>
      <c r="AP391">
        <v>169842.3</v>
      </c>
      <c r="AQ391">
        <v>169842.3</v>
      </c>
      <c r="AR391">
        <v>5466.3</v>
      </c>
      <c r="AS391">
        <v>14522.4</v>
      </c>
      <c r="AT391">
        <v>323636.90000000002</v>
      </c>
      <c r="AU391">
        <v>35890.300000000003</v>
      </c>
      <c r="AV391">
        <v>46181.599999999999</v>
      </c>
      <c r="AW391">
        <v>139215.4</v>
      </c>
      <c r="AX391" t="s">
        <v>166</v>
      </c>
      <c r="AY391" t="s">
        <v>166</v>
      </c>
      <c r="AZ391" t="s">
        <v>166</v>
      </c>
      <c r="BA391" t="s">
        <v>166</v>
      </c>
      <c r="BB391">
        <v>14522.4</v>
      </c>
      <c r="BC391">
        <v>129998.2</v>
      </c>
      <c r="BD391">
        <v>129998.2</v>
      </c>
      <c r="BE391">
        <v>13218.8</v>
      </c>
      <c r="BF391">
        <v>56.8</v>
      </c>
      <c r="BG391">
        <v>150663.4</v>
      </c>
      <c r="BH391">
        <v>376.4</v>
      </c>
      <c r="BI391">
        <v>75.5</v>
      </c>
      <c r="BJ391">
        <v>2812.1</v>
      </c>
      <c r="BK391" t="s">
        <v>166</v>
      </c>
      <c r="BL391" t="s">
        <v>166</v>
      </c>
      <c r="BM391" t="s">
        <v>166</v>
      </c>
      <c r="BN391" t="s">
        <v>166</v>
      </c>
      <c r="BO391">
        <v>56.8</v>
      </c>
      <c r="BP391">
        <v>367621.9</v>
      </c>
      <c r="BQ391">
        <v>367621.9</v>
      </c>
      <c r="BR391">
        <v>114.6</v>
      </c>
    </row>
    <row r="392" spans="1:70" x14ac:dyDescent="0.25">
      <c r="A392" t="s">
        <v>1263</v>
      </c>
      <c r="B392" t="s">
        <v>1058</v>
      </c>
      <c r="C392" s="87">
        <v>43684.953819444447</v>
      </c>
      <c r="D392">
        <v>10</v>
      </c>
      <c r="E392">
        <v>0</v>
      </c>
      <c r="F392">
        <v>732</v>
      </c>
      <c r="G392">
        <v>1</v>
      </c>
      <c r="H392">
        <v>29</v>
      </c>
      <c r="I392">
        <v>39</v>
      </c>
      <c r="J392">
        <v>5</v>
      </c>
      <c r="K392">
        <v>1</v>
      </c>
      <c r="L392">
        <v>0</v>
      </c>
      <c r="M392">
        <v>0</v>
      </c>
      <c r="N392">
        <v>0</v>
      </c>
      <c r="O392">
        <v>732</v>
      </c>
      <c r="P392">
        <v>13</v>
      </c>
      <c r="Q392">
        <v>13</v>
      </c>
      <c r="R392">
        <v>426</v>
      </c>
      <c r="S392">
        <v>73.2</v>
      </c>
      <c r="T392">
        <v>0.1</v>
      </c>
      <c r="U392">
        <v>2.9</v>
      </c>
      <c r="V392">
        <v>3.9</v>
      </c>
      <c r="W392">
        <v>0.5</v>
      </c>
      <c r="X392">
        <v>0.1</v>
      </c>
      <c r="Y392">
        <v>0</v>
      </c>
      <c r="Z392">
        <v>0</v>
      </c>
      <c r="AA392">
        <v>0</v>
      </c>
      <c r="AB392">
        <v>73.2</v>
      </c>
      <c r="AC392">
        <v>1.3</v>
      </c>
      <c r="AD392">
        <v>1.3</v>
      </c>
      <c r="AE392">
        <v>42.6</v>
      </c>
      <c r="AF392">
        <v>5314.2</v>
      </c>
      <c r="AG392">
        <v>131874.4</v>
      </c>
      <c r="AH392">
        <v>15774</v>
      </c>
      <c r="AI392">
        <v>13176.6</v>
      </c>
      <c r="AJ392">
        <v>36558.1</v>
      </c>
      <c r="AK392">
        <v>131874.4</v>
      </c>
      <c r="AL392" t="s">
        <v>166</v>
      </c>
      <c r="AM392" t="s">
        <v>166</v>
      </c>
      <c r="AN392" t="s">
        <v>166</v>
      </c>
      <c r="AO392">
        <v>5314.2</v>
      </c>
      <c r="AP392">
        <v>235480.8</v>
      </c>
      <c r="AQ392">
        <v>235480.8</v>
      </c>
      <c r="AR392">
        <v>5456</v>
      </c>
      <c r="AS392">
        <v>16076.5</v>
      </c>
      <c r="AT392">
        <v>400202.3</v>
      </c>
      <c r="AU392">
        <v>26425.7</v>
      </c>
      <c r="AV392">
        <v>46483.9</v>
      </c>
      <c r="AW392">
        <v>143468.70000000001</v>
      </c>
      <c r="AX392">
        <v>400202.3</v>
      </c>
      <c r="AY392" t="s">
        <v>166</v>
      </c>
      <c r="AZ392" t="s">
        <v>166</v>
      </c>
      <c r="BA392" t="s">
        <v>166</v>
      </c>
      <c r="BB392">
        <v>16076.5</v>
      </c>
      <c r="BC392">
        <v>155625.4</v>
      </c>
      <c r="BD392">
        <v>155625.4</v>
      </c>
      <c r="BE392">
        <v>14317.3</v>
      </c>
      <c r="BF392">
        <v>34.6</v>
      </c>
      <c r="BG392">
        <v>283</v>
      </c>
      <c r="BH392">
        <v>355.2</v>
      </c>
      <c r="BI392">
        <v>5.7</v>
      </c>
      <c r="BJ392">
        <v>594.1</v>
      </c>
      <c r="BK392">
        <v>283</v>
      </c>
      <c r="BL392" t="s">
        <v>166</v>
      </c>
      <c r="BM392" t="s">
        <v>166</v>
      </c>
      <c r="BN392" t="s">
        <v>166</v>
      </c>
      <c r="BO392">
        <v>34.6</v>
      </c>
      <c r="BP392">
        <v>398007.5</v>
      </c>
      <c r="BQ392">
        <v>398007.5</v>
      </c>
      <c r="BR392">
        <v>115</v>
      </c>
    </row>
    <row r="393" spans="1:70" x14ac:dyDescent="0.25">
      <c r="A393" t="s">
        <v>1264</v>
      </c>
      <c r="B393" t="s">
        <v>1058</v>
      </c>
      <c r="C393" s="87">
        <v>43684.954814814817</v>
      </c>
      <c r="D393">
        <v>10</v>
      </c>
      <c r="E393">
        <v>0.15</v>
      </c>
      <c r="F393">
        <v>653</v>
      </c>
      <c r="G393">
        <v>3</v>
      </c>
      <c r="H393">
        <v>25</v>
      </c>
      <c r="I393">
        <v>49</v>
      </c>
      <c r="J393">
        <v>1</v>
      </c>
      <c r="K393">
        <v>3</v>
      </c>
      <c r="L393">
        <v>0</v>
      </c>
      <c r="M393">
        <v>0</v>
      </c>
      <c r="N393">
        <v>0</v>
      </c>
      <c r="O393">
        <v>653</v>
      </c>
      <c r="P393">
        <v>13</v>
      </c>
      <c r="Q393">
        <v>13</v>
      </c>
      <c r="R393">
        <v>400</v>
      </c>
      <c r="S393">
        <v>65.3</v>
      </c>
      <c r="T393">
        <v>0.3</v>
      </c>
      <c r="U393">
        <v>2.5</v>
      </c>
      <c r="V393">
        <v>4.9000000000000004</v>
      </c>
      <c r="W393">
        <v>0.1</v>
      </c>
      <c r="X393">
        <v>0.3</v>
      </c>
      <c r="Y393">
        <v>0</v>
      </c>
      <c r="Z393">
        <v>0</v>
      </c>
      <c r="AA393">
        <v>0</v>
      </c>
      <c r="AB393">
        <v>65.3</v>
      </c>
      <c r="AC393">
        <v>1.3</v>
      </c>
      <c r="AD393">
        <v>1.3</v>
      </c>
      <c r="AE393">
        <v>40</v>
      </c>
      <c r="AF393">
        <v>5200.3</v>
      </c>
      <c r="AG393">
        <v>132818.29999999999</v>
      </c>
      <c r="AH393">
        <v>11421</v>
      </c>
      <c r="AI393">
        <v>14227.7</v>
      </c>
      <c r="AJ393">
        <v>41073.1</v>
      </c>
      <c r="AK393">
        <v>132818.29999999999</v>
      </c>
      <c r="AL393" t="s">
        <v>166</v>
      </c>
      <c r="AM393" t="s">
        <v>166</v>
      </c>
      <c r="AN393" t="s">
        <v>166</v>
      </c>
      <c r="AO393">
        <v>5200.3</v>
      </c>
      <c r="AP393">
        <v>229915.2</v>
      </c>
      <c r="AQ393">
        <v>229915.2</v>
      </c>
      <c r="AR393">
        <v>5474.8</v>
      </c>
      <c r="AS393">
        <v>15473.1</v>
      </c>
      <c r="AT393">
        <v>615246.80000000005</v>
      </c>
      <c r="AU393">
        <v>30344.3</v>
      </c>
      <c r="AV393">
        <v>42859.199999999997</v>
      </c>
      <c r="AW393">
        <v>129860</v>
      </c>
      <c r="AX393">
        <v>615246.80000000005</v>
      </c>
      <c r="AY393" t="s">
        <v>166</v>
      </c>
      <c r="AZ393" t="s">
        <v>166</v>
      </c>
      <c r="BA393" t="s">
        <v>166</v>
      </c>
      <c r="BB393">
        <v>15473.1</v>
      </c>
      <c r="BC393">
        <v>114764.7</v>
      </c>
      <c r="BD393">
        <v>114764.7</v>
      </c>
      <c r="BE393">
        <v>14093.6</v>
      </c>
      <c r="BF393">
        <v>44.9</v>
      </c>
      <c r="BG393">
        <v>2001.5</v>
      </c>
      <c r="BH393">
        <v>350</v>
      </c>
      <c r="BI393">
        <v>105</v>
      </c>
      <c r="BJ393">
        <v>30.6</v>
      </c>
      <c r="BK393">
        <v>2001.5</v>
      </c>
      <c r="BL393" t="s">
        <v>166</v>
      </c>
      <c r="BM393" t="s">
        <v>166</v>
      </c>
      <c r="BN393" t="s">
        <v>166</v>
      </c>
      <c r="BO393">
        <v>44.9</v>
      </c>
      <c r="BP393">
        <v>369856.4</v>
      </c>
      <c r="BQ393">
        <v>369856.4</v>
      </c>
      <c r="BR393">
        <v>110.4</v>
      </c>
    </row>
    <row r="394" spans="1:70" x14ac:dyDescent="0.25">
      <c r="A394" t="s">
        <v>1265</v>
      </c>
      <c r="B394" t="s">
        <v>1058</v>
      </c>
      <c r="C394" s="87">
        <v>43684.955810185187</v>
      </c>
      <c r="D394">
        <v>10</v>
      </c>
      <c r="E394">
        <v>0</v>
      </c>
      <c r="F394">
        <v>653</v>
      </c>
      <c r="G394">
        <v>0</v>
      </c>
      <c r="H394">
        <v>37</v>
      </c>
      <c r="I394">
        <v>29</v>
      </c>
      <c r="J394">
        <v>1</v>
      </c>
      <c r="K394">
        <v>1</v>
      </c>
      <c r="L394">
        <v>1</v>
      </c>
      <c r="M394">
        <v>0</v>
      </c>
      <c r="N394">
        <v>0</v>
      </c>
      <c r="O394">
        <v>653</v>
      </c>
      <c r="P394">
        <v>25</v>
      </c>
      <c r="Q394">
        <v>25</v>
      </c>
      <c r="R394">
        <v>425</v>
      </c>
      <c r="S394">
        <v>65.3</v>
      </c>
      <c r="T394">
        <v>0</v>
      </c>
      <c r="U394">
        <v>3.7</v>
      </c>
      <c r="V394">
        <v>2.9</v>
      </c>
      <c r="W394">
        <v>0.1</v>
      </c>
      <c r="X394">
        <v>0.1</v>
      </c>
      <c r="Y394">
        <v>0.1</v>
      </c>
      <c r="Z394">
        <v>0</v>
      </c>
      <c r="AA394">
        <v>0</v>
      </c>
      <c r="AB394">
        <v>65.3</v>
      </c>
      <c r="AC394">
        <v>2.5</v>
      </c>
      <c r="AD394">
        <v>2.5</v>
      </c>
      <c r="AE394">
        <v>42.5</v>
      </c>
      <c r="AF394">
        <v>5351.9</v>
      </c>
      <c r="AG394" t="s">
        <v>166</v>
      </c>
      <c r="AH394">
        <v>11778.4</v>
      </c>
      <c r="AI394">
        <v>13193.6</v>
      </c>
      <c r="AJ394">
        <v>36056.5</v>
      </c>
      <c r="AK394">
        <v>175836.2</v>
      </c>
      <c r="AL394">
        <v>175836.2</v>
      </c>
      <c r="AM394" t="s">
        <v>166</v>
      </c>
      <c r="AN394" t="s">
        <v>166</v>
      </c>
      <c r="AO394">
        <v>5351.9</v>
      </c>
      <c r="AP394">
        <v>245812.3</v>
      </c>
      <c r="AQ394">
        <v>245812.3</v>
      </c>
      <c r="AR394">
        <v>5666.2</v>
      </c>
      <c r="AS394">
        <v>14355.9</v>
      </c>
      <c r="AT394" t="s">
        <v>166</v>
      </c>
      <c r="AU394">
        <v>30112.2</v>
      </c>
      <c r="AV394">
        <v>50038.2</v>
      </c>
      <c r="AW394">
        <v>330639.3</v>
      </c>
      <c r="AX394">
        <v>1443347.9</v>
      </c>
      <c r="AY394">
        <v>1443347.9</v>
      </c>
      <c r="AZ394" t="s">
        <v>166</v>
      </c>
      <c r="BA394" t="s">
        <v>166</v>
      </c>
      <c r="BB394">
        <v>14355.9</v>
      </c>
      <c r="BC394">
        <v>130593.60000000001</v>
      </c>
      <c r="BD394">
        <v>130593.60000000001</v>
      </c>
      <c r="BE394">
        <v>12363.7</v>
      </c>
      <c r="BF394">
        <v>69.8</v>
      </c>
      <c r="BG394" t="s">
        <v>166</v>
      </c>
      <c r="BH394">
        <v>370.4</v>
      </c>
      <c r="BI394">
        <v>71.900000000000006</v>
      </c>
      <c r="BJ394">
        <v>479.6</v>
      </c>
      <c r="BK394">
        <v>1382.7</v>
      </c>
      <c r="BL394">
        <v>1382.7</v>
      </c>
      <c r="BM394" t="s">
        <v>166</v>
      </c>
      <c r="BN394" t="s">
        <v>166</v>
      </c>
      <c r="BO394">
        <v>69.8</v>
      </c>
      <c r="BP394">
        <v>358211.3</v>
      </c>
      <c r="BQ394">
        <v>358211.3</v>
      </c>
      <c r="BR394">
        <v>140.30000000000001</v>
      </c>
    </row>
    <row r="395" spans="1:70" x14ac:dyDescent="0.25">
      <c r="A395" t="s">
        <v>1266</v>
      </c>
      <c r="B395" t="s">
        <v>1058</v>
      </c>
      <c r="C395" s="87">
        <v>43684.956817129627</v>
      </c>
      <c r="D395">
        <v>10</v>
      </c>
      <c r="E395">
        <v>0</v>
      </c>
      <c r="F395">
        <v>597</v>
      </c>
      <c r="G395">
        <v>1</v>
      </c>
      <c r="H395">
        <v>26</v>
      </c>
      <c r="I395">
        <v>27</v>
      </c>
      <c r="J395">
        <v>5</v>
      </c>
      <c r="K395">
        <v>0</v>
      </c>
      <c r="L395">
        <v>1</v>
      </c>
      <c r="M395">
        <v>0</v>
      </c>
      <c r="N395">
        <v>0</v>
      </c>
      <c r="O395">
        <v>597</v>
      </c>
      <c r="P395">
        <v>15</v>
      </c>
      <c r="Q395">
        <v>15</v>
      </c>
      <c r="R395">
        <v>368</v>
      </c>
      <c r="S395">
        <v>59.7</v>
      </c>
      <c r="T395">
        <v>0.1</v>
      </c>
      <c r="U395">
        <v>2.6</v>
      </c>
      <c r="V395">
        <v>2.7</v>
      </c>
      <c r="W395">
        <v>0.5</v>
      </c>
      <c r="X395">
        <v>0</v>
      </c>
      <c r="Y395">
        <v>0.1</v>
      </c>
      <c r="Z395">
        <v>0</v>
      </c>
      <c r="AA395">
        <v>0</v>
      </c>
      <c r="AB395">
        <v>59.7</v>
      </c>
      <c r="AC395">
        <v>1.5</v>
      </c>
      <c r="AD395">
        <v>1.5</v>
      </c>
      <c r="AE395">
        <v>36.799999999999997</v>
      </c>
      <c r="AF395">
        <v>5082.6000000000004</v>
      </c>
      <c r="AG395">
        <v>133317</v>
      </c>
      <c r="AH395">
        <v>15203.1</v>
      </c>
      <c r="AI395">
        <v>14142.9</v>
      </c>
      <c r="AJ395">
        <v>44056.5</v>
      </c>
      <c r="AK395" t="s">
        <v>166</v>
      </c>
      <c r="AL395">
        <v>315766.90000000002</v>
      </c>
      <c r="AM395" t="s">
        <v>166</v>
      </c>
      <c r="AN395" t="s">
        <v>166</v>
      </c>
      <c r="AO395">
        <v>5082.6000000000004</v>
      </c>
      <c r="AP395">
        <v>202328.8</v>
      </c>
      <c r="AQ395">
        <v>202328.8</v>
      </c>
      <c r="AR395">
        <v>5217.3999999999996</v>
      </c>
      <c r="AS395">
        <v>13964.3</v>
      </c>
      <c r="AT395">
        <v>221423.3</v>
      </c>
      <c r="AU395">
        <v>23765.4</v>
      </c>
      <c r="AV395">
        <v>50474.2</v>
      </c>
      <c r="AW395">
        <v>178277.8</v>
      </c>
      <c r="AX395" t="s">
        <v>166</v>
      </c>
      <c r="AY395">
        <v>704316.5</v>
      </c>
      <c r="AZ395" t="s">
        <v>166</v>
      </c>
      <c r="BA395" t="s">
        <v>166</v>
      </c>
      <c r="BB395">
        <v>13964.3</v>
      </c>
      <c r="BC395">
        <v>120424.3</v>
      </c>
      <c r="BD395">
        <v>120424.3</v>
      </c>
      <c r="BE395">
        <v>12088.7</v>
      </c>
      <c r="BF395">
        <v>52.9</v>
      </c>
      <c r="BG395">
        <v>4318.6000000000004</v>
      </c>
      <c r="BH395">
        <v>308.2</v>
      </c>
      <c r="BI395">
        <v>34.1</v>
      </c>
      <c r="BJ395">
        <v>1107.4000000000001</v>
      </c>
      <c r="BK395" t="s">
        <v>166</v>
      </c>
      <c r="BL395">
        <v>7721.6</v>
      </c>
      <c r="BM395" t="s">
        <v>166</v>
      </c>
      <c r="BN395" t="s">
        <v>166</v>
      </c>
      <c r="BO395">
        <v>52.9</v>
      </c>
      <c r="BP395">
        <v>370602.6</v>
      </c>
      <c r="BQ395">
        <v>370602.6</v>
      </c>
      <c r="BR395">
        <v>122.4</v>
      </c>
    </row>
    <row r="396" spans="1:70" x14ac:dyDescent="0.25">
      <c r="A396" t="s">
        <v>1267</v>
      </c>
      <c r="B396" t="s">
        <v>1058</v>
      </c>
      <c r="C396" s="87">
        <v>43684.958807870367</v>
      </c>
      <c r="D396">
        <v>10</v>
      </c>
      <c r="E396">
        <v>0</v>
      </c>
      <c r="F396">
        <v>709</v>
      </c>
      <c r="G396">
        <v>1</v>
      </c>
      <c r="H396">
        <v>33</v>
      </c>
      <c r="I396">
        <v>39</v>
      </c>
      <c r="J396">
        <v>1</v>
      </c>
      <c r="K396">
        <v>1</v>
      </c>
      <c r="L396">
        <v>1</v>
      </c>
      <c r="M396">
        <v>0</v>
      </c>
      <c r="N396">
        <v>0</v>
      </c>
      <c r="O396">
        <v>709</v>
      </c>
      <c r="P396">
        <v>17</v>
      </c>
      <c r="Q396">
        <v>17</v>
      </c>
      <c r="R396">
        <v>459</v>
      </c>
      <c r="S396">
        <v>70.900000000000006</v>
      </c>
      <c r="T396">
        <v>0.1</v>
      </c>
      <c r="U396">
        <v>3.3</v>
      </c>
      <c r="V396">
        <v>3.9</v>
      </c>
      <c r="W396">
        <v>0.1</v>
      </c>
      <c r="X396">
        <v>0.1</v>
      </c>
      <c r="Y396">
        <v>0.1</v>
      </c>
      <c r="Z396">
        <v>0</v>
      </c>
      <c r="AA396">
        <v>0</v>
      </c>
      <c r="AB396">
        <v>70.900000000000006</v>
      </c>
      <c r="AC396">
        <v>1.7</v>
      </c>
      <c r="AD396">
        <v>1.7</v>
      </c>
      <c r="AE396">
        <v>45.9</v>
      </c>
      <c r="AF396">
        <v>5352.9</v>
      </c>
      <c r="AG396">
        <v>125094.6</v>
      </c>
      <c r="AH396">
        <v>18131.5</v>
      </c>
      <c r="AI396">
        <v>12867.9</v>
      </c>
      <c r="AJ396">
        <v>35162.400000000001</v>
      </c>
      <c r="AK396">
        <v>125094.6</v>
      </c>
      <c r="AL396">
        <v>175238.5</v>
      </c>
      <c r="AM396" t="s">
        <v>166</v>
      </c>
      <c r="AN396" t="s">
        <v>166</v>
      </c>
      <c r="AO396">
        <v>5352.9</v>
      </c>
      <c r="AP396">
        <v>233974.2</v>
      </c>
      <c r="AQ396">
        <v>233974.2</v>
      </c>
      <c r="AR396">
        <v>5708.5</v>
      </c>
      <c r="AS396">
        <v>13434.2</v>
      </c>
      <c r="AT396">
        <v>579390.6</v>
      </c>
      <c r="AU396">
        <v>27674.5</v>
      </c>
      <c r="AV396">
        <v>43618.8</v>
      </c>
      <c r="AW396">
        <v>134265.79999999999</v>
      </c>
      <c r="AX396">
        <v>579390.6</v>
      </c>
      <c r="AY396">
        <v>362301.4</v>
      </c>
      <c r="AZ396" t="s">
        <v>166</v>
      </c>
      <c r="BA396" t="s">
        <v>166</v>
      </c>
      <c r="BB396">
        <v>13434.2</v>
      </c>
      <c r="BC396">
        <v>164982.9</v>
      </c>
      <c r="BD396">
        <v>164982.9</v>
      </c>
      <c r="BE396">
        <v>11952.3</v>
      </c>
      <c r="BF396">
        <v>67.3</v>
      </c>
      <c r="BG396">
        <v>2174.5</v>
      </c>
      <c r="BH396">
        <v>327.8</v>
      </c>
      <c r="BI396">
        <v>98.3</v>
      </c>
      <c r="BJ396">
        <v>466.5</v>
      </c>
      <c r="BK396">
        <v>2174.5</v>
      </c>
      <c r="BL396">
        <v>1959.6</v>
      </c>
      <c r="BM396" t="s">
        <v>166</v>
      </c>
      <c r="BN396" t="s">
        <v>166</v>
      </c>
      <c r="BO396">
        <v>67.3</v>
      </c>
      <c r="BP396">
        <v>562365.5</v>
      </c>
      <c r="BQ396">
        <v>562365.5</v>
      </c>
      <c r="BR396">
        <v>130</v>
      </c>
    </row>
    <row r="397" spans="1:70" x14ac:dyDescent="0.25">
      <c r="A397" t="s">
        <v>1268</v>
      </c>
      <c r="B397" t="s">
        <v>1058</v>
      </c>
      <c r="C397" s="87">
        <v>43684.959814814814</v>
      </c>
      <c r="D397">
        <v>10</v>
      </c>
      <c r="E397">
        <v>0</v>
      </c>
      <c r="F397">
        <v>697</v>
      </c>
      <c r="G397">
        <v>0</v>
      </c>
      <c r="H397">
        <v>40</v>
      </c>
      <c r="I397">
        <v>44</v>
      </c>
      <c r="J397">
        <v>6</v>
      </c>
      <c r="K397">
        <v>0</v>
      </c>
      <c r="L397">
        <v>0</v>
      </c>
      <c r="M397">
        <v>1</v>
      </c>
      <c r="N397">
        <v>0</v>
      </c>
      <c r="O397">
        <v>697</v>
      </c>
      <c r="P397">
        <v>13</v>
      </c>
      <c r="Q397">
        <v>13</v>
      </c>
      <c r="R397">
        <v>445</v>
      </c>
      <c r="S397">
        <v>69.7</v>
      </c>
      <c r="T397">
        <v>0</v>
      </c>
      <c r="U397">
        <v>4</v>
      </c>
      <c r="V397">
        <v>4.4000000000000004</v>
      </c>
      <c r="W397">
        <v>0.6</v>
      </c>
      <c r="X397">
        <v>0</v>
      </c>
      <c r="Y397">
        <v>0</v>
      </c>
      <c r="Z397">
        <v>0.1</v>
      </c>
      <c r="AA397">
        <v>0</v>
      </c>
      <c r="AB397">
        <v>69.7</v>
      </c>
      <c r="AC397">
        <v>1.3</v>
      </c>
      <c r="AD397">
        <v>1.3</v>
      </c>
      <c r="AE397">
        <v>44.5</v>
      </c>
      <c r="AF397">
        <v>5409.1</v>
      </c>
      <c r="AG397" t="s">
        <v>166</v>
      </c>
      <c r="AH397">
        <v>11446.2</v>
      </c>
      <c r="AI397">
        <v>14057</v>
      </c>
      <c r="AJ397">
        <v>38728.5</v>
      </c>
      <c r="AK397" t="s">
        <v>166</v>
      </c>
      <c r="AL397" t="s">
        <v>166</v>
      </c>
      <c r="AM397">
        <v>509566.9</v>
      </c>
      <c r="AN397" t="s">
        <v>166</v>
      </c>
      <c r="AO397">
        <v>5409.1</v>
      </c>
      <c r="AP397">
        <v>248387</v>
      </c>
      <c r="AQ397">
        <v>248387</v>
      </c>
      <c r="AR397">
        <v>5602.5</v>
      </c>
      <c r="AS397">
        <v>15739.5</v>
      </c>
      <c r="AT397" t="s">
        <v>166</v>
      </c>
      <c r="AU397">
        <v>25675.200000000001</v>
      </c>
      <c r="AV397">
        <v>55171.9</v>
      </c>
      <c r="AW397">
        <v>219896.5</v>
      </c>
      <c r="AX397" t="s">
        <v>166</v>
      </c>
      <c r="AY397" t="s">
        <v>166</v>
      </c>
      <c r="AZ397">
        <v>1137338</v>
      </c>
      <c r="BA397" t="s">
        <v>166</v>
      </c>
      <c r="BB397">
        <v>15739.5</v>
      </c>
      <c r="BC397">
        <v>163413.20000000001</v>
      </c>
      <c r="BD397">
        <v>163413.20000000001</v>
      </c>
      <c r="BE397">
        <v>14424.3</v>
      </c>
      <c r="BF397">
        <v>61.5</v>
      </c>
      <c r="BG397" t="s">
        <v>166</v>
      </c>
      <c r="BH397">
        <v>325.7</v>
      </c>
      <c r="BI397">
        <v>27</v>
      </c>
      <c r="BJ397">
        <v>439.1</v>
      </c>
      <c r="BK397" t="s">
        <v>166</v>
      </c>
      <c r="BL397" t="s">
        <v>166</v>
      </c>
      <c r="BM397">
        <v>607.29999999999995</v>
      </c>
      <c r="BN397" t="s">
        <v>166</v>
      </c>
      <c r="BO397">
        <v>61.5</v>
      </c>
      <c r="BP397">
        <v>502756.8</v>
      </c>
      <c r="BQ397">
        <v>502756.8</v>
      </c>
      <c r="BR397">
        <v>130.1</v>
      </c>
    </row>
    <row r="398" spans="1:70" x14ac:dyDescent="0.25">
      <c r="A398" t="s">
        <v>1269</v>
      </c>
      <c r="B398" t="s">
        <v>1071</v>
      </c>
      <c r="C398" s="87">
        <v>43684.960844907408</v>
      </c>
      <c r="D398">
        <v>10</v>
      </c>
      <c r="E398">
        <v>0</v>
      </c>
      <c r="F398">
        <v>803</v>
      </c>
      <c r="G398">
        <v>0</v>
      </c>
      <c r="H398">
        <v>31</v>
      </c>
      <c r="I398">
        <v>29</v>
      </c>
      <c r="J398">
        <v>8</v>
      </c>
      <c r="K398">
        <v>2</v>
      </c>
      <c r="L398">
        <v>3</v>
      </c>
      <c r="M398">
        <v>0</v>
      </c>
      <c r="N398">
        <v>0</v>
      </c>
      <c r="O398">
        <v>803</v>
      </c>
      <c r="P398">
        <v>23</v>
      </c>
      <c r="Q398">
        <v>23</v>
      </c>
      <c r="R398">
        <v>503</v>
      </c>
      <c r="S398">
        <v>80.3</v>
      </c>
      <c r="T398">
        <v>0</v>
      </c>
      <c r="U398">
        <v>3.1</v>
      </c>
      <c r="V398">
        <v>2.9</v>
      </c>
      <c r="W398">
        <v>0.8</v>
      </c>
      <c r="X398">
        <v>0.2</v>
      </c>
      <c r="Y398">
        <v>0.3</v>
      </c>
      <c r="Z398">
        <v>0</v>
      </c>
      <c r="AA398">
        <v>0</v>
      </c>
      <c r="AB398">
        <v>80.3</v>
      </c>
      <c r="AC398">
        <v>2.2999999999999998</v>
      </c>
      <c r="AD398">
        <v>2.2999999999999998</v>
      </c>
      <c r="AE398">
        <v>50.3</v>
      </c>
      <c r="AF398">
        <v>5473.5</v>
      </c>
      <c r="AG398" t="s">
        <v>166</v>
      </c>
      <c r="AH398">
        <v>14503.5</v>
      </c>
      <c r="AI398">
        <v>14978.9</v>
      </c>
      <c r="AJ398">
        <v>34102.400000000001</v>
      </c>
      <c r="AK398">
        <v>146469.70000000001</v>
      </c>
      <c r="AL398">
        <v>237466.6</v>
      </c>
      <c r="AM398" t="s">
        <v>166</v>
      </c>
      <c r="AN398" t="s">
        <v>166</v>
      </c>
      <c r="AO398">
        <v>5473.5</v>
      </c>
      <c r="AP398">
        <v>244228.5</v>
      </c>
      <c r="AQ398">
        <v>244228.5</v>
      </c>
      <c r="AR398">
        <v>5599.6</v>
      </c>
      <c r="AS398">
        <v>15407.6</v>
      </c>
      <c r="AT398" t="s">
        <v>166</v>
      </c>
      <c r="AU398">
        <v>28234.5</v>
      </c>
      <c r="AV398">
        <v>49295.3</v>
      </c>
      <c r="AW398">
        <v>186235.2</v>
      </c>
      <c r="AX398">
        <v>1254495</v>
      </c>
      <c r="AY398">
        <v>657082.69999999995</v>
      </c>
      <c r="AZ398" t="s">
        <v>166</v>
      </c>
      <c r="BA398" t="s">
        <v>166</v>
      </c>
      <c r="BB398">
        <v>15407.6</v>
      </c>
      <c r="BC398">
        <v>165961.70000000001</v>
      </c>
      <c r="BD398">
        <v>165961.70000000001</v>
      </c>
      <c r="BE398">
        <v>13512.3</v>
      </c>
      <c r="BF398">
        <v>50.9</v>
      </c>
      <c r="BG398" t="s">
        <v>166</v>
      </c>
      <c r="BH398">
        <v>361.8</v>
      </c>
      <c r="BI398">
        <v>53.5</v>
      </c>
      <c r="BJ398">
        <v>313.89999999999998</v>
      </c>
      <c r="BK398">
        <v>332.6</v>
      </c>
      <c r="BL398">
        <v>589.1</v>
      </c>
      <c r="BM398" t="s">
        <v>166</v>
      </c>
      <c r="BN398" t="s">
        <v>166</v>
      </c>
      <c r="BO398">
        <v>50.9</v>
      </c>
      <c r="BP398">
        <v>442266.5</v>
      </c>
      <c r="BQ398">
        <v>442266.5</v>
      </c>
      <c r="BR398">
        <v>108.1</v>
      </c>
    </row>
    <row r="399" spans="1:70" x14ac:dyDescent="0.25">
      <c r="A399" t="s">
        <v>1270</v>
      </c>
      <c r="B399" t="s">
        <v>1071</v>
      </c>
      <c r="C399" s="87">
        <v>43684.961840277778</v>
      </c>
      <c r="D399">
        <v>10</v>
      </c>
      <c r="E399">
        <v>0.14000000000000001</v>
      </c>
      <c r="F399">
        <v>721</v>
      </c>
      <c r="G399">
        <v>2</v>
      </c>
      <c r="H399">
        <v>30</v>
      </c>
      <c r="I399">
        <v>27</v>
      </c>
      <c r="J399">
        <v>3</v>
      </c>
      <c r="K399">
        <v>1</v>
      </c>
      <c r="L399">
        <v>1</v>
      </c>
      <c r="M399">
        <v>1</v>
      </c>
      <c r="N399">
        <v>0</v>
      </c>
      <c r="O399">
        <v>721</v>
      </c>
      <c r="P399">
        <v>22</v>
      </c>
      <c r="Q399">
        <v>22</v>
      </c>
      <c r="R399">
        <v>430</v>
      </c>
      <c r="S399">
        <v>72.099999999999994</v>
      </c>
      <c r="T399">
        <v>0.2</v>
      </c>
      <c r="U399">
        <v>3</v>
      </c>
      <c r="V399">
        <v>2.7</v>
      </c>
      <c r="W399">
        <v>0.3</v>
      </c>
      <c r="X399">
        <v>0.1</v>
      </c>
      <c r="Y399">
        <v>0.1</v>
      </c>
      <c r="Z399">
        <v>0.1</v>
      </c>
      <c r="AA399">
        <v>0</v>
      </c>
      <c r="AB399">
        <v>72.099999999999994</v>
      </c>
      <c r="AC399">
        <v>2.2000000000000002</v>
      </c>
      <c r="AD399">
        <v>2.2000000000000002</v>
      </c>
      <c r="AE399">
        <v>43</v>
      </c>
      <c r="AF399">
        <v>5482.5</v>
      </c>
      <c r="AG399">
        <v>96281.3</v>
      </c>
      <c r="AH399">
        <v>18032.3</v>
      </c>
      <c r="AI399">
        <v>15593</v>
      </c>
      <c r="AJ399">
        <v>40949.599999999999</v>
      </c>
      <c r="AK399">
        <v>114440.8</v>
      </c>
      <c r="AL399">
        <v>284062.3</v>
      </c>
      <c r="AM399">
        <v>603959.1</v>
      </c>
      <c r="AN399" t="s">
        <v>166</v>
      </c>
      <c r="AO399">
        <v>5482.5</v>
      </c>
      <c r="AP399">
        <v>221549.4</v>
      </c>
      <c r="AQ399">
        <v>221549.4</v>
      </c>
      <c r="AR399">
        <v>5628.3</v>
      </c>
      <c r="AS399">
        <v>15314.3</v>
      </c>
      <c r="AT399">
        <v>361781.9</v>
      </c>
      <c r="AU399">
        <v>24141.5</v>
      </c>
      <c r="AV399">
        <v>43429.7</v>
      </c>
      <c r="AW399">
        <v>130150</v>
      </c>
      <c r="AX399">
        <v>1097035.3999999999</v>
      </c>
      <c r="AY399">
        <v>1826826.1</v>
      </c>
      <c r="AZ399">
        <v>1386589.3</v>
      </c>
      <c r="BA399" t="s">
        <v>166</v>
      </c>
      <c r="BB399">
        <v>15314.3</v>
      </c>
      <c r="BC399">
        <v>159146.4</v>
      </c>
      <c r="BD399">
        <v>159146.4</v>
      </c>
      <c r="BE399">
        <v>13873.3</v>
      </c>
      <c r="BF399">
        <v>49.1</v>
      </c>
      <c r="BG399">
        <v>154290.5</v>
      </c>
      <c r="BH399">
        <v>506.8</v>
      </c>
      <c r="BI399">
        <v>32.9</v>
      </c>
      <c r="BJ399">
        <v>491.7</v>
      </c>
      <c r="BK399">
        <v>58.8</v>
      </c>
      <c r="BL399">
        <v>23737.7</v>
      </c>
      <c r="BM399">
        <v>1338.3</v>
      </c>
      <c r="BN399" t="s">
        <v>166</v>
      </c>
      <c r="BO399">
        <v>49.1</v>
      </c>
      <c r="BP399">
        <v>272024.2</v>
      </c>
      <c r="BQ399">
        <v>272024.2</v>
      </c>
      <c r="BR399">
        <v>108.1</v>
      </c>
    </row>
    <row r="400" spans="1:70" x14ac:dyDescent="0.25">
      <c r="A400" t="s">
        <v>1271</v>
      </c>
      <c r="B400" t="s">
        <v>1071</v>
      </c>
      <c r="C400" s="87">
        <v>43684.962847222225</v>
      </c>
      <c r="D400">
        <v>10</v>
      </c>
      <c r="E400">
        <v>0.13</v>
      </c>
      <c r="F400">
        <v>792</v>
      </c>
      <c r="G400">
        <v>6</v>
      </c>
      <c r="H400">
        <v>42</v>
      </c>
      <c r="I400">
        <v>33</v>
      </c>
      <c r="J400">
        <v>4</v>
      </c>
      <c r="K400">
        <v>3</v>
      </c>
      <c r="L400">
        <v>1</v>
      </c>
      <c r="M400">
        <v>0</v>
      </c>
      <c r="N400">
        <v>0</v>
      </c>
      <c r="O400">
        <v>792</v>
      </c>
      <c r="P400">
        <v>27</v>
      </c>
      <c r="Q400">
        <v>27</v>
      </c>
      <c r="R400">
        <v>500</v>
      </c>
      <c r="S400">
        <v>79.2</v>
      </c>
      <c r="T400">
        <v>0.6</v>
      </c>
      <c r="U400">
        <v>4.2</v>
      </c>
      <c r="V400">
        <v>3.3</v>
      </c>
      <c r="W400">
        <v>0.4</v>
      </c>
      <c r="X400">
        <v>0.3</v>
      </c>
      <c r="Y400">
        <v>0.1</v>
      </c>
      <c r="Z400">
        <v>0</v>
      </c>
      <c r="AA400">
        <v>0</v>
      </c>
      <c r="AB400">
        <v>79.2</v>
      </c>
      <c r="AC400">
        <v>2.7</v>
      </c>
      <c r="AD400">
        <v>2.7</v>
      </c>
      <c r="AE400">
        <v>50</v>
      </c>
      <c r="AF400">
        <v>5606.5</v>
      </c>
      <c r="AG400">
        <v>80175.899999999994</v>
      </c>
      <c r="AH400">
        <v>13451.8</v>
      </c>
      <c r="AI400">
        <v>14106.8</v>
      </c>
      <c r="AJ400">
        <v>39134</v>
      </c>
      <c r="AK400">
        <v>154976.29999999999</v>
      </c>
      <c r="AL400">
        <v>167559.20000000001</v>
      </c>
      <c r="AM400" t="s">
        <v>166</v>
      </c>
      <c r="AN400" t="s">
        <v>166</v>
      </c>
      <c r="AO400">
        <v>5606.5</v>
      </c>
      <c r="AP400">
        <v>224935.9</v>
      </c>
      <c r="AQ400">
        <v>224935.9</v>
      </c>
      <c r="AR400">
        <v>5597.9</v>
      </c>
      <c r="AS400">
        <v>16174</v>
      </c>
      <c r="AT400">
        <v>429627.7</v>
      </c>
      <c r="AU400">
        <v>31937.4</v>
      </c>
      <c r="AV400">
        <v>45121.599999999999</v>
      </c>
      <c r="AW400">
        <v>154885.9</v>
      </c>
      <c r="AX400">
        <v>818289.2</v>
      </c>
      <c r="AY400">
        <v>818289.2</v>
      </c>
      <c r="AZ400" t="s">
        <v>166</v>
      </c>
      <c r="BA400" t="s">
        <v>166</v>
      </c>
      <c r="BB400">
        <v>16174</v>
      </c>
      <c r="BC400">
        <v>146558.20000000001</v>
      </c>
      <c r="BD400">
        <v>146558.20000000001</v>
      </c>
      <c r="BE400">
        <v>14943.3</v>
      </c>
      <c r="BF400">
        <v>55.4</v>
      </c>
      <c r="BG400">
        <v>4053.4</v>
      </c>
      <c r="BH400">
        <v>339.7</v>
      </c>
      <c r="BI400">
        <v>101.1</v>
      </c>
      <c r="BJ400">
        <v>747.1</v>
      </c>
      <c r="BK400">
        <v>1676.8</v>
      </c>
      <c r="BL400">
        <v>1676.8</v>
      </c>
      <c r="BM400" t="s">
        <v>166</v>
      </c>
      <c r="BN400" t="s">
        <v>166</v>
      </c>
      <c r="BO400">
        <v>55.4</v>
      </c>
      <c r="BP400">
        <v>374450.6</v>
      </c>
      <c r="BQ400">
        <v>374450.6</v>
      </c>
      <c r="BR400">
        <v>119.4</v>
      </c>
    </row>
    <row r="401" spans="1:70" x14ac:dyDescent="0.25">
      <c r="A401" t="s">
        <v>1272</v>
      </c>
      <c r="B401" t="s">
        <v>1071</v>
      </c>
      <c r="C401" s="87">
        <v>43684.963842592595</v>
      </c>
      <c r="D401">
        <v>10</v>
      </c>
      <c r="E401">
        <v>0</v>
      </c>
      <c r="F401">
        <v>686</v>
      </c>
      <c r="G401">
        <v>1</v>
      </c>
      <c r="H401">
        <v>22</v>
      </c>
      <c r="I401">
        <v>25</v>
      </c>
      <c r="J401">
        <v>2</v>
      </c>
      <c r="K401">
        <v>0</v>
      </c>
      <c r="L401">
        <v>0</v>
      </c>
      <c r="M401">
        <v>1</v>
      </c>
      <c r="N401">
        <v>0</v>
      </c>
      <c r="O401">
        <v>686</v>
      </c>
      <c r="P401">
        <v>22</v>
      </c>
      <c r="Q401">
        <v>22</v>
      </c>
      <c r="R401">
        <v>410</v>
      </c>
      <c r="S401">
        <v>68.599999999999994</v>
      </c>
      <c r="T401">
        <v>0.1</v>
      </c>
      <c r="U401">
        <v>2.2000000000000002</v>
      </c>
      <c r="V401">
        <v>2.5</v>
      </c>
      <c r="W401">
        <v>0.2</v>
      </c>
      <c r="X401">
        <v>0</v>
      </c>
      <c r="Y401">
        <v>0</v>
      </c>
      <c r="Z401">
        <v>0.1</v>
      </c>
      <c r="AA401">
        <v>0</v>
      </c>
      <c r="AB401">
        <v>68.599999999999994</v>
      </c>
      <c r="AC401">
        <v>2.2000000000000002</v>
      </c>
      <c r="AD401">
        <v>2.2000000000000002</v>
      </c>
      <c r="AE401">
        <v>41</v>
      </c>
      <c r="AF401">
        <v>4915.8</v>
      </c>
      <c r="AG401">
        <v>64136.9</v>
      </c>
      <c r="AH401">
        <v>8844.1</v>
      </c>
      <c r="AI401">
        <v>14758.2</v>
      </c>
      <c r="AJ401">
        <v>38888.400000000001</v>
      </c>
      <c r="AK401" t="s">
        <v>166</v>
      </c>
      <c r="AL401" t="s">
        <v>166</v>
      </c>
      <c r="AM401">
        <v>425954.8</v>
      </c>
      <c r="AN401" t="s">
        <v>166</v>
      </c>
      <c r="AO401">
        <v>4915.8</v>
      </c>
      <c r="AP401">
        <v>204911.2</v>
      </c>
      <c r="AQ401">
        <v>204911.2</v>
      </c>
      <c r="AR401">
        <v>4963</v>
      </c>
      <c r="AS401">
        <v>14817.8</v>
      </c>
      <c r="AT401">
        <v>404843.2</v>
      </c>
      <c r="AU401">
        <v>26606.400000000001</v>
      </c>
      <c r="AV401">
        <v>48241.599999999999</v>
      </c>
      <c r="AW401">
        <v>246748.2</v>
      </c>
      <c r="AX401" t="s">
        <v>166</v>
      </c>
      <c r="AY401" t="s">
        <v>166</v>
      </c>
      <c r="AZ401">
        <v>1162198.8</v>
      </c>
      <c r="BA401" t="s">
        <v>166</v>
      </c>
      <c r="BB401">
        <v>14817.8</v>
      </c>
      <c r="BC401">
        <v>127763.2</v>
      </c>
      <c r="BD401">
        <v>127763.2</v>
      </c>
      <c r="BE401">
        <v>12327.6</v>
      </c>
      <c r="BF401">
        <v>40.700000000000003</v>
      </c>
      <c r="BG401">
        <v>744.8</v>
      </c>
      <c r="BH401">
        <v>276.3</v>
      </c>
      <c r="BI401">
        <v>61.2</v>
      </c>
      <c r="BJ401">
        <v>2019</v>
      </c>
      <c r="BK401" t="s">
        <v>166</v>
      </c>
      <c r="BL401" t="s">
        <v>166</v>
      </c>
      <c r="BM401">
        <v>8433.9</v>
      </c>
      <c r="BN401" t="s">
        <v>166</v>
      </c>
      <c r="BO401">
        <v>40.700000000000003</v>
      </c>
      <c r="BP401">
        <v>418053.9</v>
      </c>
      <c r="BQ401">
        <v>418053.9</v>
      </c>
      <c r="BR401">
        <v>108.5</v>
      </c>
    </row>
    <row r="402" spans="1:70" x14ac:dyDescent="0.25">
      <c r="A402" t="s">
        <v>1273</v>
      </c>
      <c r="B402" t="s">
        <v>1071</v>
      </c>
      <c r="C402" s="87">
        <v>43684.964837962965</v>
      </c>
      <c r="D402">
        <v>10</v>
      </c>
      <c r="E402">
        <v>0</v>
      </c>
      <c r="F402">
        <v>790</v>
      </c>
      <c r="G402">
        <v>0</v>
      </c>
      <c r="H402">
        <v>27</v>
      </c>
      <c r="I402">
        <v>36</v>
      </c>
      <c r="J402">
        <v>2</v>
      </c>
      <c r="K402">
        <v>0</v>
      </c>
      <c r="L402">
        <v>0</v>
      </c>
      <c r="M402">
        <v>0</v>
      </c>
      <c r="N402">
        <v>0</v>
      </c>
      <c r="O402">
        <v>790</v>
      </c>
      <c r="P402">
        <v>27</v>
      </c>
      <c r="Q402">
        <v>27</v>
      </c>
      <c r="R402">
        <v>463</v>
      </c>
      <c r="S402">
        <v>79</v>
      </c>
      <c r="T402">
        <v>0</v>
      </c>
      <c r="U402">
        <v>2.7</v>
      </c>
      <c r="V402">
        <v>3.6</v>
      </c>
      <c r="W402">
        <v>0.2</v>
      </c>
      <c r="X402">
        <v>0</v>
      </c>
      <c r="Y402">
        <v>0</v>
      </c>
      <c r="Z402">
        <v>0</v>
      </c>
      <c r="AA402">
        <v>0</v>
      </c>
      <c r="AB402">
        <v>79</v>
      </c>
      <c r="AC402">
        <v>2.7</v>
      </c>
      <c r="AD402">
        <v>2.7</v>
      </c>
      <c r="AE402">
        <v>46.3</v>
      </c>
      <c r="AF402">
        <v>5181.3</v>
      </c>
      <c r="AG402" t="s">
        <v>166</v>
      </c>
      <c r="AH402">
        <v>11420</v>
      </c>
      <c r="AI402">
        <v>14113.8</v>
      </c>
      <c r="AJ402">
        <v>34830</v>
      </c>
      <c r="AK402" t="s">
        <v>166</v>
      </c>
      <c r="AL402" t="s">
        <v>166</v>
      </c>
      <c r="AM402" t="s">
        <v>166</v>
      </c>
      <c r="AN402" t="s">
        <v>166</v>
      </c>
      <c r="AO402">
        <v>5181.3</v>
      </c>
      <c r="AP402">
        <v>210786</v>
      </c>
      <c r="AQ402">
        <v>210786</v>
      </c>
      <c r="AR402">
        <v>5240.3999999999996</v>
      </c>
      <c r="AS402">
        <v>16585.8</v>
      </c>
      <c r="AT402" t="s">
        <v>166</v>
      </c>
      <c r="AU402">
        <v>37901.1</v>
      </c>
      <c r="AV402">
        <v>56245.8</v>
      </c>
      <c r="AW402">
        <v>167903.8</v>
      </c>
      <c r="AX402" t="s">
        <v>166</v>
      </c>
      <c r="AY402" t="s">
        <v>166</v>
      </c>
      <c r="AZ402" t="s">
        <v>166</v>
      </c>
      <c r="BA402" t="s">
        <v>166</v>
      </c>
      <c r="BB402">
        <v>16585.8</v>
      </c>
      <c r="BC402">
        <v>166532.29999999999</v>
      </c>
      <c r="BD402">
        <v>166532.29999999999</v>
      </c>
      <c r="BE402">
        <v>14786.4</v>
      </c>
      <c r="BF402">
        <v>38.700000000000003</v>
      </c>
      <c r="BG402" t="s">
        <v>166</v>
      </c>
      <c r="BH402">
        <v>423.9</v>
      </c>
      <c r="BI402">
        <v>40.4</v>
      </c>
      <c r="BJ402">
        <v>735.4</v>
      </c>
      <c r="BK402" t="s">
        <v>166</v>
      </c>
      <c r="BL402" t="s">
        <v>166</v>
      </c>
      <c r="BM402" t="s">
        <v>166</v>
      </c>
      <c r="BN402" t="s">
        <v>166</v>
      </c>
      <c r="BO402">
        <v>38.700000000000003</v>
      </c>
      <c r="BP402">
        <v>420656.9</v>
      </c>
      <c r="BQ402">
        <v>420656.9</v>
      </c>
      <c r="BR402">
        <v>103.6</v>
      </c>
    </row>
    <row r="403" spans="1:70" x14ac:dyDescent="0.25">
      <c r="A403" t="s">
        <v>1274</v>
      </c>
      <c r="B403" t="s">
        <v>1071</v>
      </c>
      <c r="C403" s="87">
        <v>43684.965844907405</v>
      </c>
      <c r="D403">
        <v>10</v>
      </c>
      <c r="E403">
        <v>0</v>
      </c>
      <c r="F403">
        <v>695</v>
      </c>
      <c r="G403">
        <v>2</v>
      </c>
      <c r="H403">
        <v>27</v>
      </c>
      <c r="I403">
        <v>23</v>
      </c>
      <c r="J403">
        <v>5</v>
      </c>
      <c r="K403">
        <v>1</v>
      </c>
      <c r="L403">
        <v>0</v>
      </c>
      <c r="M403">
        <v>0</v>
      </c>
      <c r="N403">
        <v>0</v>
      </c>
      <c r="O403">
        <v>695</v>
      </c>
      <c r="P403">
        <v>27</v>
      </c>
      <c r="Q403">
        <v>27</v>
      </c>
      <c r="R403">
        <v>420</v>
      </c>
      <c r="S403">
        <v>69.5</v>
      </c>
      <c r="T403">
        <v>0.2</v>
      </c>
      <c r="U403">
        <v>2.7</v>
      </c>
      <c r="V403">
        <v>2.2999999999999998</v>
      </c>
      <c r="W403">
        <v>0.5</v>
      </c>
      <c r="X403">
        <v>0.1</v>
      </c>
      <c r="Y403">
        <v>0</v>
      </c>
      <c r="Z403">
        <v>0</v>
      </c>
      <c r="AA403">
        <v>0</v>
      </c>
      <c r="AB403">
        <v>69.5</v>
      </c>
      <c r="AC403">
        <v>2.7</v>
      </c>
      <c r="AD403">
        <v>2.7</v>
      </c>
      <c r="AE403">
        <v>42</v>
      </c>
      <c r="AF403">
        <v>5060.3999999999996</v>
      </c>
      <c r="AG403">
        <v>101620.2</v>
      </c>
      <c r="AH403">
        <v>10113.700000000001</v>
      </c>
      <c r="AI403">
        <v>13658.2</v>
      </c>
      <c r="AJ403">
        <v>35686.800000000003</v>
      </c>
      <c r="AK403">
        <v>130369.4</v>
      </c>
      <c r="AL403" t="s">
        <v>166</v>
      </c>
      <c r="AM403" t="s">
        <v>166</v>
      </c>
      <c r="AN403" t="s">
        <v>166</v>
      </c>
      <c r="AO403">
        <v>5060.3999999999996</v>
      </c>
      <c r="AP403">
        <v>205891.20000000001</v>
      </c>
      <c r="AQ403">
        <v>205891.20000000001</v>
      </c>
      <c r="AR403">
        <v>5219.3</v>
      </c>
      <c r="AS403">
        <v>15456</v>
      </c>
      <c r="AT403">
        <v>524384.69999999995</v>
      </c>
      <c r="AU403">
        <v>27683.4</v>
      </c>
      <c r="AV403">
        <v>48264</v>
      </c>
      <c r="AW403">
        <v>145669.5</v>
      </c>
      <c r="AX403">
        <v>655909.69999999995</v>
      </c>
      <c r="AY403" t="s">
        <v>166</v>
      </c>
      <c r="AZ403" t="s">
        <v>166</v>
      </c>
      <c r="BA403" t="s">
        <v>166</v>
      </c>
      <c r="BB403">
        <v>15456</v>
      </c>
      <c r="BC403">
        <v>157173.4</v>
      </c>
      <c r="BD403">
        <v>157173.4</v>
      </c>
      <c r="BE403">
        <v>14508.3</v>
      </c>
      <c r="BF403">
        <v>46.6</v>
      </c>
      <c r="BG403">
        <v>35240.6</v>
      </c>
      <c r="BH403">
        <v>457.5</v>
      </c>
      <c r="BI403">
        <v>52.3</v>
      </c>
      <c r="BJ403">
        <v>10.7</v>
      </c>
      <c r="BK403">
        <v>57248.9</v>
      </c>
      <c r="BL403" t="s">
        <v>166</v>
      </c>
      <c r="BM403" t="s">
        <v>166</v>
      </c>
      <c r="BN403" t="s">
        <v>166</v>
      </c>
      <c r="BO403">
        <v>46.6</v>
      </c>
      <c r="BP403">
        <v>429597.8</v>
      </c>
      <c r="BQ403">
        <v>429597.8</v>
      </c>
      <c r="BR403">
        <v>119.1</v>
      </c>
    </row>
    <row r="404" spans="1:70" x14ac:dyDescent="0.25">
      <c r="A404" t="s">
        <v>1275</v>
      </c>
      <c r="B404" t="s">
        <v>1071</v>
      </c>
      <c r="C404" s="87">
        <v>43684.966840277775</v>
      </c>
      <c r="D404">
        <v>10</v>
      </c>
      <c r="E404">
        <v>0</v>
      </c>
      <c r="F404">
        <v>725</v>
      </c>
      <c r="G404">
        <v>1</v>
      </c>
      <c r="H404">
        <v>19</v>
      </c>
      <c r="I404">
        <v>45</v>
      </c>
      <c r="J404">
        <v>3</v>
      </c>
      <c r="K404">
        <v>2</v>
      </c>
      <c r="L404">
        <v>1</v>
      </c>
      <c r="M404">
        <v>0</v>
      </c>
      <c r="N404">
        <v>0</v>
      </c>
      <c r="O404">
        <v>725</v>
      </c>
      <c r="P404">
        <v>22</v>
      </c>
      <c r="Q404">
        <v>22</v>
      </c>
      <c r="R404">
        <v>428</v>
      </c>
      <c r="S404">
        <v>72.5</v>
      </c>
      <c r="T404">
        <v>0.1</v>
      </c>
      <c r="U404">
        <v>1.9</v>
      </c>
      <c r="V404">
        <v>4.5</v>
      </c>
      <c r="W404">
        <v>0.3</v>
      </c>
      <c r="X404">
        <v>0.2</v>
      </c>
      <c r="Y404">
        <v>0.1</v>
      </c>
      <c r="Z404">
        <v>0</v>
      </c>
      <c r="AA404">
        <v>0</v>
      </c>
      <c r="AB404">
        <v>72.5</v>
      </c>
      <c r="AC404">
        <v>2.2000000000000002</v>
      </c>
      <c r="AD404">
        <v>2.2000000000000002</v>
      </c>
      <c r="AE404">
        <v>42.8</v>
      </c>
      <c r="AF404">
        <v>4975.2</v>
      </c>
      <c r="AG404">
        <v>85271.1</v>
      </c>
      <c r="AH404">
        <v>18790.2</v>
      </c>
      <c r="AI404">
        <v>13324.2</v>
      </c>
      <c r="AJ404">
        <v>41073.699999999997</v>
      </c>
      <c r="AK404">
        <v>166914.6</v>
      </c>
      <c r="AL404">
        <v>180050.6</v>
      </c>
      <c r="AM404" t="s">
        <v>166</v>
      </c>
      <c r="AN404" t="s">
        <v>166</v>
      </c>
      <c r="AO404">
        <v>4975.2</v>
      </c>
      <c r="AP404">
        <v>233959.6</v>
      </c>
      <c r="AQ404">
        <v>233959.6</v>
      </c>
      <c r="AR404">
        <v>5034.2</v>
      </c>
      <c r="AS404">
        <v>15790.8</v>
      </c>
      <c r="AT404">
        <v>395307.1</v>
      </c>
      <c r="AU404">
        <v>37020.800000000003</v>
      </c>
      <c r="AV404">
        <v>50297.599999999999</v>
      </c>
      <c r="AW404">
        <v>175767.3</v>
      </c>
      <c r="AX404">
        <v>774943.9</v>
      </c>
      <c r="AY404">
        <v>607342</v>
      </c>
      <c r="AZ404" t="s">
        <v>166</v>
      </c>
      <c r="BA404" t="s">
        <v>166</v>
      </c>
      <c r="BB404">
        <v>15790.8</v>
      </c>
      <c r="BC404">
        <v>172160.5</v>
      </c>
      <c r="BD404">
        <v>172160.5</v>
      </c>
      <c r="BE404">
        <v>14498.5</v>
      </c>
      <c r="BF404">
        <v>44.2</v>
      </c>
      <c r="BG404">
        <v>298354.3</v>
      </c>
      <c r="BH404">
        <v>489.4</v>
      </c>
      <c r="BI404">
        <v>12.9</v>
      </c>
      <c r="BJ404">
        <v>1625.6</v>
      </c>
      <c r="BK404">
        <v>19829.7</v>
      </c>
      <c r="BL404">
        <v>28120.6</v>
      </c>
      <c r="BM404" t="s">
        <v>166</v>
      </c>
      <c r="BN404" t="s">
        <v>166</v>
      </c>
      <c r="BO404">
        <v>44.2</v>
      </c>
      <c r="BP404">
        <v>416877.7</v>
      </c>
      <c r="BQ404">
        <v>416877.7</v>
      </c>
      <c r="BR404">
        <v>113.2</v>
      </c>
    </row>
    <row r="405" spans="1:70" x14ac:dyDescent="0.25">
      <c r="A405" t="s">
        <v>1276</v>
      </c>
      <c r="B405" t="s">
        <v>1071</v>
      </c>
      <c r="C405" s="87">
        <v>43684.967847222222</v>
      </c>
      <c r="D405">
        <v>10</v>
      </c>
      <c r="E405">
        <v>0</v>
      </c>
      <c r="F405">
        <v>700</v>
      </c>
      <c r="G405">
        <v>2</v>
      </c>
      <c r="H405">
        <v>27</v>
      </c>
      <c r="I405">
        <v>37</v>
      </c>
      <c r="J405">
        <v>1</v>
      </c>
      <c r="K405">
        <v>0</v>
      </c>
      <c r="L405">
        <v>2</v>
      </c>
      <c r="M405">
        <v>0</v>
      </c>
      <c r="N405">
        <v>0</v>
      </c>
      <c r="O405">
        <v>700</v>
      </c>
      <c r="P405">
        <v>19</v>
      </c>
      <c r="Q405">
        <v>19</v>
      </c>
      <c r="R405">
        <v>455</v>
      </c>
      <c r="S405">
        <v>70</v>
      </c>
      <c r="T405">
        <v>0.2</v>
      </c>
      <c r="U405">
        <v>2.7</v>
      </c>
      <c r="V405">
        <v>3.7</v>
      </c>
      <c r="W405">
        <v>0.1</v>
      </c>
      <c r="X405">
        <v>0</v>
      </c>
      <c r="Y405">
        <v>0.2</v>
      </c>
      <c r="Z405">
        <v>0</v>
      </c>
      <c r="AA405">
        <v>0</v>
      </c>
      <c r="AB405">
        <v>70</v>
      </c>
      <c r="AC405">
        <v>1.9</v>
      </c>
      <c r="AD405">
        <v>1.9</v>
      </c>
      <c r="AE405">
        <v>45.5</v>
      </c>
      <c r="AF405">
        <v>5118.8</v>
      </c>
      <c r="AG405">
        <v>109729.4</v>
      </c>
      <c r="AH405">
        <v>10051.1</v>
      </c>
      <c r="AI405">
        <v>13727.6</v>
      </c>
      <c r="AJ405">
        <v>48438.1</v>
      </c>
      <c r="AK405" t="s">
        <v>166</v>
      </c>
      <c r="AL405">
        <v>239910.7</v>
      </c>
      <c r="AM405" t="s">
        <v>166</v>
      </c>
      <c r="AN405" t="s">
        <v>166</v>
      </c>
      <c r="AO405">
        <v>5118.8</v>
      </c>
      <c r="AP405">
        <v>208360.1</v>
      </c>
      <c r="AQ405">
        <v>208360.1</v>
      </c>
      <c r="AR405">
        <v>5291.4</v>
      </c>
      <c r="AS405">
        <v>15426.2</v>
      </c>
      <c r="AT405">
        <v>236469.5</v>
      </c>
      <c r="AU405">
        <v>35598</v>
      </c>
      <c r="AV405">
        <v>52023.6</v>
      </c>
      <c r="AW405">
        <v>170273.3</v>
      </c>
      <c r="AX405" t="s">
        <v>166</v>
      </c>
      <c r="AY405">
        <v>840247.9</v>
      </c>
      <c r="AZ405" t="s">
        <v>166</v>
      </c>
      <c r="BA405" t="s">
        <v>166</v>
      </c>
      <c r="BB405">
        <v>15426.2</v>
      </c>
      <c r="BC405">
        <v>137306.79999999999</v>
      </c>
      <c r="BD405">
        <v>137306.79999999999</v>
      </c>
      <c r="BE405">
        <v>13768.6</v>
      </c>
      <c r="BF405">
        <v>64</v>
      </c>
      <c r="BG405">
        <v>273.5</v>
      </c>
      <c r="BH405">
        <v>417.8</v>
      </c>
      <c r="BI405">
        <v>44.6</v>
      </c>
      <c r="BJ405">
        <v>164</v>
      </c>
      <c r="BK405" t="s">
        <v>166</v>
      </c>
      <c r="BL405">
        <v>431.8</v>
      </c>
      <c r="BM405" t="s">
        <v>166</v>
      </c>
      <c r="BN405" t="s">
        <v>166</v>
      </c>
      <c r="BO405">
        <v>64</v>
      </c>
      <c r="BP405">
        <v>443976.6</v>
      </c>
      <c r="BQ405">
        <v>443976.6</v>
      </c>
      <c r="BR405">
        <v>113.4</v>
      </c>
    </row>
    <row r="406" spans="1:70" x14ac:dyDescent="0.25">
      <c r="A406" t="s">
        <v>1277</v>
      </c>
      <c r="B406" t="s">
        <v>1071</v>
      </c>
      <c r="C406" s="87">
        <v>43684.968842592592</v>
      </c>
      <c r="D406">
        <v>10</v>
      </c>
      <c r="E406">
        <v>0.14000000000000001</v>
      </c>
      <c r="F406">
        <v>691</v>
      </c>
      <c r="G406">
        <v>4</v>
      </c>
      <c r="H406">
        <v>28</v>
      </c>
      <c r="I406">
        <v>25</v>
      </c>
      <c r="J406">
        <v>3</v>
      </c>
      <c r="K406">
        <v>1</v>
      </c>
      <c r="L406">
        <v>0</v>
      </c>
      <c r="M406">
        <v>0</v>
      </c>
      <c r="N406">
        <v>0</v>
      </c>
      <c r="O406">
        <v>691</v>
      </c>
      <c r="P406">
        <v>13</v>
      </c>
      <c r="Q406">
        <v>13</v>
      </c>
      <c r="R406">
        <v>442</v>
      </c>
      <c r="S406">
        <v>69.099999999999994</v>
      </c>
      <c r="T406">
        <v>0.4</v>
      </c>
      <c r="U406">
        <v>2.8</v>
      </c>
      <c r="V406">
        <v>2.5</v>
      </c>
      <c r="W406">
        <v>0.3</v>
      </c>
      <c r="X406">
        <v>0.1</v>
      </c>
      <c r="Y406">
        <v>0</v>
      </c>
      <c r="Z406">
        <v>0</v>
      </c>
      <c r="AA406">
        <v>0</v>
      </c>
      <c r="AB406">
        <v>69.099999999999994</v>
      </c>
      <c r="AC406">
        <v>1.3</v>
      </c>
      <c r="AD406">
        <v>1.3</v>
      </c>
      <c r="AE406">
        <v>44.2</v>
      </c>
      <c r="AF406">
        <v>5075.1000000000004</v>
      </c>
      <c r="AG406">
        <v>99907</v>
      </c>
      <c r="AH406">
        <v>11159.1</v>
      </c>
      <c r="AI406">
        <v>13366.7</v>
      </c>
      <c r="AJ406">
        <v>29397.200000000001</v>
      </c>
      <c r="AK406">
        <v>126940.5</v>
      </c>
      <c r="AL406" t="s">
        <v>166</v>
      </c>
      <c r="AM406" t="s">
        <v>166</v>
      </c>
      <c r="AN406" t="s">
        <v>166</v>
      </c>
      <c r="AO406">
        <v>5075.1000000000004</v>
      </c>
      <c r="AP406">
        <v>234729.4</v>
      </c>
      <c r="AQ406">
        <v>234729.4</v>
      </c>
      <c r="AR406">
        <v>5212.3999999999996</v>
      </c>
      <c r="AS406">
        <v>14581</v>
      </c>
      <c r="AT406">
        <v>387981.7</v>
      </c>
      <c r="AU406">
        <v>29467.5</v>
      </c>
      <c r="AV406">
        <v>44497.7</v>
      </c>
      <c r="AW406">
        <v>221620.2</v>
      </c>
      <c r="AX406">
        <v>618292.80000000005</v>
      </c>
      <c r="AY406" t="s">
        <v>166</v>
      </c>
      <c r="AZ406" t="s">
        <v>166</v>
      </c>
      <c r="BA406" t="s">
        <v>166</v>
      </c>
      <c r="BB406">
        <v>14581</v>
      </c>
      <c r="BC406">
        <v>213697.9</v>
      </c>
      <c r="BD406">
        <v>213697.9</v>
      </c>
      <c r="BE406">
        <v>12951.8</v>
      </c>
      <c r="BF406">
        <v>49.8</v>
      </c>
      <c r="BG406">
        <v>138715.5</v>
      </c>
      <c r="BH406">
        <v>294.5</v>
      </c>
      <c r="BI406">
        <v>47.4</v>
      </c>
      <c r="BJ406">
        <v>615.6</v>
      </c>
      <c r="BK406">
        <v>1935.2</v>
      </c>
      <c r="BL406" t="s">
        <v>166</v>
      </c>
      <c r="BM406" t="s">
        <v>166</v>
      </c>
      <c r="BN406" t="s">
        <v>166</v>
      </c>
      <c r="BO406">
        <v>49.8</v>
      </c>
      <c r="BP406">
        <v>408472.7</v>
      </c>
      <c r="BQ406">
        <v>408472.7</v>
      </c>
      <c r="BR406">
        <v>118.1</v>
      </c>
    </row>
    <row r="407" spans="1:70" x14ac:dyDescent="0.25">
      <c r="A407" t="s">
        <v>1278</v>
      </c>
      <c r="B407" t="s">
        <v>1071</v>
      </c>
      <c r="C407" s="87">
        <v>43684.969837962963</v>
      </c>
      <c r="D407">
        <v>10</v>
      </c>
      <c r="E407">
        <v>0</v>
      </c>
      <c r="F407">
        <v>824</v>
      </c>
      <c r="G407">
        <v>3</v>
      </c>
      <c r="H407">
        <v>25</v>
      </c>
      <c r="I407">
        <v>49</v>
      </c>
      <c r="J407">
        <v>3</v>
      </c>
      <c r="K407">
        <v>0</v>
      </c>
      <c r="L407">
        <v>4</v>
      </c>
      <c r="M407">
        <v>1</v>
      </c>
      <c r="N407">
        <v>0</v>
      </c>
      <c r="O407">
        <v>824</v>
      </c>
      <c r="P407">
        <v>26</v>
      </c>
      <c r="Q407">
        <v>26</v>
      </c>
      <c r="R407">
        <v>481</v>
      </c>
      <c r="S407">
        <v>82.4</v>
      </c>
      <c r="T407">
        <v>0.3</v>
      </c>
      <c r="U407">
        <v>2.5</v>
      </c>
      <c r="V407">
        <v>4.9000000000000004</v>
      </c>
      <c r="W407">
        <v>0.3</v>
      </c>
      <c r="X407">
        <v>0</v>
      </c>
      <c r="Y407">
        <v>0.4</v>
      </c>
      <c r="Z407">
        <v>0.1</v>
      </c>
      <c r="AA407">
        <v>0</v>
      </c>
      <c r="AB407">
        <v>82.4</v>
      </c>
      <c r="AC407">
        <v>2.6</v>
      </c>
      <c r="AD407">
        <v>2.6</v>
      </c>
      <c r="AE407">
        <v>48.1</v>
      </c>
      <c r="AF407">
        <v>4999.3999999999996</v>
      </c>
      <c r="AG407">
        <v>119765.1</v>
      </c>
      <c r="AH407">
        <v>8772.7999999999993</v>
      </c>
      <c r="AI407">
        <v>13464.2</v>
      </c>
      <c r="AJ407">
        <v>34553.800000000003</v>
      </c>
      <c r="AK407" t="s">
        <v>166</v>
      </c>
      <c r="AL407">
        <v>228898.5</v>
      </c>
      <c r="AM407">
        <v>630799.5</v>
      </c>
      <c r="AN407" t="s">
        <v>166</v>
      </c>
      <c r="AO407">
        <v>4999.3999999999996</v>
      </c>
      <c r="AP407">
        <v>186768.6</v>
      </c>
      <c r="AQ407">
        <v>186768.6</v>
      </c>
      <c r="AR407">
        <v>5084.2</v>
      </c>
      <c r="AS407">
        <v>16337.8</v>
      </c>
      <c r="AT407">
        <v>253588.8</v>
      </c>
      <c r="AU407">
        <v>23738.799999999999</v>
      </c>
      <c r="AV407">
        <v>46498.2</v>
      </c>
      <c r="AW407">
        <v>160367.20000000001</v>
      </c>
      <c r="AX407" t="s">
        <v>166</v>
      </c>
      <c r="AY407">
        <v>686603.5</v>
      </c>
      <c r="AZ407">
        <v>1520894.8</v>
      </c>
      <c r="BA407" t="s">
        <v>166</v>
      </c>
      <c r="BB407">
        <v>16337.8</v>
      </c>
      <c r="BC407">
        <v>146586.70000000001</v>
      </c>
      <c r="BD407">
        <v>146586.70000000001</v>
      </c>
      <c r="BE407">
        <v>14580.7</v>
      </c>
      <c r="BF407">
        <v>41.8</v>
      </c>
      <c r="BG407">
        <v>862.2</v>
      </c>
      <c r="BH407">
        <v>344.2</v>
      </c>
      <c r="BI407">
        <v>58</v>
      </c>
      <c r="BJ407">
        <v>1465.4</v>
      </c>
      <c r="BK407" t="s">
        <v>166</v>
      </c>
      <c r="BL407">
        <v>1896.1</v>
      </c>
      <c r="BM407">
        <v>495125.8</v>
      </c>
      <c r="BN407" t="s">
        <v>166</v>
      </c>
      <c r="BO407">
        <v>41.8</v>
      </c>
      <c r="BP407">
        <v>430720</v>
      </c>
      <c r="BQ407">
        <v>430720</v>
      </c>
      <c r="BR407">
        <v>118.8</v>
      </c>
    </row>
    <row r="408" spans="1:70" x14ac:dyDescent="0.25">
      <c r="A408" t="s">
        <v>1279</v>
      </c>
      <c r="B408" t="s">
        <v>1071</v>
      </c>
      <c r="C408" s="87">
        <v>43684.97084490741</v>
      </c>
      <c r="D408">
        <v>10</v>
      </c>
      <c r="E408">
        <v>0</v>
      </c>
      <c r="F408">
        <v>662</v>
      </c>
      <c r="G408">
        <v>2</v>
      </c>
      <c r="H408">
        <v>28</v>
      </c>
      <c r="I408">
        <v>33</v>
      </c>
      <c r="J408">
        <v>3</v>
      </c>
      <c r="K408">
        <v>1</v>
      </c>
      <c r="L408">
        <v>0</v>
      </c>
      <c r="M408">
        <v>0</v>
      </c>
      <c r="N408">
        <v>0</v>
      </c>
      <c r="O408">
        <v>662</v>
      </c>
      <c r="P408">
        <v>22</v>
      </c>
      <c r="Q408">
        <v>22</v>
      </c>
      <c r="R408">
        <v>424</v>
      </c>
      <c r="S408">
        <v>66.2</v>
      </c>
      <c r="T408">
        <v>0.2</v>
      </c>
      <c r="U408">
        <v>2.8</v>
      </c>
      <c r="V408">
        <v>3.3</v>
      </c>
      <c r="W408">
        <v>0.3</v>
      </c>
      <c r="X408">
        <v>0.1</v>
      </c>
      <c r="Y408">
        <v>0</v>
      </c>
      <c r="Z408">
        <v>0</v>
      </c>
      <c r="AA408">
        <v>0</v>
      </c>
      <c r="AB408">
        <v>66.2</v>
      </c>
      <c r="AC408">
        <v>2.2000000000000002</v>
      </c>
      <c r="AD408">
        <v>2.2000000000000002</v>
      </c>
      <c r="AE408">
        <v>42.4</v>
      </c>
      <c r="AF408">
        <v>5220.2</v>
      </c>
      <c r="AG408">
        <v>89987.8</v>
      </c>
      <c r="AH408">
        <v>15384.8</v>
      </c>
      <c r="AI408">
        <v>13781.9</v>
      </c>
      <c r="AJ408">
        <v>35432.6</v>
      </c>
      <c r="AK408">
        <v>95591.3</v>
      </c>
      <c r="AL408" t="s">
        <v>166</v>
      </c>
      <c r="AM408" t="s">
        <v>166</v>
      </c>
      <c r="AN408" t="s">
        <v>166</v>
      </c>
      <c r="AO408">
        <v>5220.2</v>
      </c>
      <c r="AP408">
        <v>199918.3</v>
      </c>
      <c r="AQ408">
        <v>199918.3</v>
      </c>
      <c r="AR408">
        <v>5343.4</v>
      </c>
      <c r="AS408">
        <v>14889.8</v>
      </c>
      <c r="AT408">
        <v>433821.7</v>
      </c>
      <c r="AU408">
        <v>36780.6</v>
      </c>
      <c r="AV408">
        <v>47490.5</v>
      </c>
      <c r="AW408">
        <v>204269.9</v>
      </c>
      <c r="AX408">
        <v>523233.1</v>
      </c>
      <c r="AY408" t="s">
        <v>166</v>
      </c>
      <c r="AZ408" t="s">
        <v>166</v>
      </c>
      <c r="BA408" t="s">
        <v>166</v>
      </c>
      <c r="BB408">
        <v>14889.8</v>
      </c>
      <c r="BC408">
        <v>142367.20000000001</v>
      </c>
      <c r="BD408">
        <v>142367.20000000001</v>
      </c>
      <c r="BE408">
        <v>13249.8</v>
      </c>
      <c r="BF408">
        <v>44.1</v>
      </c>
      <c r="BG408">
        <v>5608.1</v>
      </c>
      <c r="BH408">
        <v>343.3</v>
      </c>
      <c r="BI408">
        <v>124</v>
      </c>
      <c r="BJ408">
        <v>766.4</v>
      </c>
      <c r="BK408">
        <v>9367.7999999999993</v>
      </c>
      <c r="BL408" t="s">
        <v>166</v>
      </c>
      <c r="BM408" t="s">
        <v>166</v>
      </c>
      <c r="BN408" t="s">
        <v>166</v>
      </c>
      <c r="BO408">
        <v>44.1</v>
      </c>
      <c r="BP408">
        <v>357525.8</v>
      </c>
      <c r="BQ408">
        <v>357525.8</v>
      </c>
      <c r="BR408">
        <v>119.8</v>
      </c>
    </row>
    <row r="409" spans="1:70" x14ac:dyDescent="0.25">
      <c r="A409" t="s">
        <v>1280</v>
      </c>
      <c r="B409" t="s">
        <v>1071</v>
      </c>
      <c r="C409" s="87">
        <v>43684.97184027778</v>
      </c>
      <c r="D409">
        <v>10</v>
      </c>
      <c r="E409">
        <v>0</v>
      </c>
      <c r="F409">
        <v>648</v>
      </c>
      <c r="G409">
        <v>2</v>
      </c>
      <c r="H409">
        <v>21</v>
      </c>
      <c r="I409">
        <v>30</v>
      </c>
      <c r="J409">
        <v>1</v>
      </c>
      <c r="K409">
        <v>1</v>
      </c>
      <c r="L409">
        <v>0</v>
      </c>
      <c r="M409">
        <v>0</v>
      </c>
      <c r="N409">
        <v>0</v>
      </c>
      <c r="O409">
        <v>648</v>
      </c>
      <c r="P409">
        <v>19</v>
      </c>
      <c r="Q409">
        <v>19</v>
      </c>
      <c r="R409">
        <v>390</v>
      </c>
      <c r="S409">
        <v>64.8</v>
      </c>
      <c r="T409">
        <v>0.2</v>
      </c>
      <c r="U409">
        <v>2.1</v>
      </c>
      <c r="V409">
        <v>3</v>
      </c>
      <c r="W409">
        <v>0.1</v>
      </c>
      <c r="X409">
        <v>0.1</v>
      </c>
      <c r="Y409">
        <v>0</v>
      </c>
      <c r="Z409">
        <v>0</v>
      </c>
      <c r="AA409">
        <v>0</v>
      </c>
      <c r="AB409">
        <v>64.8</v>
      </c>
      <c r="AC409">
        <v>1.9</v>
      </c>
      <c r="AD409">
        <v>1.9</v>
      </c>
      <c r="AE409">
        <v>39</v>
      </c>
      <c r="AF409">
        <v>5066.3</v>
      </c>
      <c r="AG409">
        <v>96326</v>
      </c>
      <c r="AH409">
        <v>21402.6</v>
      </c>
      <c r="AI409">
        <v>14266.3</v>
      </c>
      <c r="AJ409">
        <v>33498.800000000003</v>
      </c>
      <c r="AK409">
        <v>127669.2</v>
      </c>
      <c r="AL409" t="s">
        <v>166</v>
      </c>
      <c r="AM409" t="s">
        <v>166</v>
      </c>
      <c r="AN409" t="s">
        <v>166</v>
      </c>
      <c r="AO409">
        <v>5066.3</v>
      </c>
      <c r="AP409">
        <v>202934.39999999999</v>
      </c>
      <c r="AQ409">
        <v>202934.39999999999</v>
      </c>
      <c r="AR409">
        <v>5076.3</v>
      </c>
      <c r="AS409">
        <v>15638.5</v>
      </c>
      <c r="AT409">
        <v>539262.69999999995</v>
      </c>
      <c r="AU409">
        <v>29372</v>
      </c>
      <c r="AV409">
        <v>47519.4</v>
      </c>
      <c r="AW409">
        <v>252591.9</v>
      </c>
      <c r="AX409">
        <v>675611.2</v>
      </c>
      <c r="AY409" t="s">
        <v>166</v>
      </c>
      <c r="AZ409" t="s">
        <v>166</v>
      </c>
      <c r="BA409" t="s">
        <v>166</v>
      </c>
      <c r="BB409">
        <v>15638.5</v>
      </c>
      <c r="BC409">
        <v>144684.29999999999</v>
      </c>
      <c r="BD409">
        <v>144684.29999999999</v>
      </c>
      <c r="BE409">
        <v>14435.9</v>
      </c>
      <c r="BF409">
        <v>39.5</v>
      </c>
      <c r="BG409">
        <v>2441.1</v>
      </c>
      <c r="BH409">
        <v>390.5</v>
      </c>
      <c r="BI409">
        <v>64.3</v>
      </c>
      <c r="BJ409">
        <v>966.9</v>
      </c>
      <c r="BK409">
        <v>2217.6</v>
      </c>
      <c r="BL409" t="s">
        <v>166</v>
      </c>
      <c r="BM409" t="s">
        <v>166</v>
      </c>
      <c r="BN409" t="s">
        <v>166</v>
      </c>
      <c r="BO409">
        <v>39.5</v>
      </c>
      <c r="BP409">
        <v>354230.3</v>
      </c>
      <c r="BQ409">
        <v>354230.3</v>
      </c>
      <c r="BR409">
        <v>107.9</v>
      </c>
    </row>
    <row r="410" spans="1:70" x14ac:dyDescent="0.25">
      <c r="A410" t="s">
        <v>1281</v>
      </c>
      <c r="B410" t="s">
        <v>1084</v>
      </c>
      <c r="C410" s="87">
        <v>43684.914490740739</v>
      </c>
      <c r="D410">
        <v>10</v>
      </c>
      <c r="E410">
        <v>0</v>
      </c>
      <c r="F410">
        <v>640</v>
      </c>
      <c r="G410">
        <v>2</v>
      </c>
      <c r="H410">
        <v>36</v>
      </c>
      <c r="I410">
        <v>26</v>
      </c>
      <c r="J410">
        <v>6</v>
      </c>
      <c r="K410">
        <v>2</v>
      </c>
      <c r="L410">
        <v>1</v>
      </c>
      <c r="M410">
        <v>0</v>
      </c>
      <c r="N410">
        <v>0</v>
      </c>
      <c r="O410">
        <v>640</v>
      </c>
      <c r="P410">
        <v>23</v>
      </c>
      <c r="Q410">
        <v>23</v>
      </c>
      <c r="R410">
        <v>410</v>
      </c>
      <c r="S410">
        <v>64</v>
      </c>
      <c r="T410">
        <v>0.2</v>
      </c>
      <c r="U410">
        <v>3.6</v>
      </c>
      <c r="V410">
        <v>2.6</v>
      </c>
      <c r="W410">
        <v>0.6</v>
      </c>
      <c r="X410">
        <v>0.2</v>
      </c>
      <c r="Y410">
        <v>0.1</v>
      </c>
      <c r="Z410">
        <v>0</v>
      </c>
      <c r="AA410">
        <v>0</v>
      </c>
      <c r="AB410">
        <v>64</v>
      </c>
      <c r="AC410">
        <v>2.2999999999999998</v>
      </c>
      <c r="AD410">
        <v>2.2999999999999998</v>
      </c>
      <c r="AE410">
        <v>41</v>
      </c>
      <c r="AF410">
        <v>5353.2</v>
      </c>
      <c r="AG410">
        <v>117386.1</v>
      </c>
      <c r="AH410">
        <v>26440.799999999999</v>
      </c>
      <c r="AI410">
        <v>14109.6</v>
      </c>
      <c r="AJ410">
        <v>29144.6</v>
      </c>
      <c r="AK410">
        <v>122825.4</v>
      </c>
      <c r="AL410">
        <v>244577.7</v>
      </c>
      <c r="AM410" t="s">
        <v>166</v>
      </c>
      <c r="AN410" t="s">
        <v>166</v>
      </c>
      <c r="AO410">
        <v>5353.2</v>
      </c>
      <c r="AP410">
        <v>251123.5</v>
      </c>
      <c r="AQ410">
        <v>251123.5</v>
      </c>
      <c r="AR410">
        <v>5536.5</v>
      </c>
      <c r="AS410">
        <v>14306.7</v>
      </c>
      <c r="AT410">
        <v>463484.2</v>
      </c>
      <c r="AU410">
        <v>32913.300000000003</v>
      </c>
      <c r="AV410">
        <v>50519.4</v>
      </c>
      <c r="AW410">
        <v>254742</v>
      </c>
      <c r="AX410">
        <v>762090.7</v>
      </c>
      <c r="AY410">
        <v>1282404.3</v>
      </c>
      <c r="AZ410" t="s">
        <v>166</v>
      </c>
      <c r="BA410" t="s">
        <v>166</v>
      </c>
      <c r="BB410">
        <v>14306.7</v>
      </c>
      <c r="BC410">
        <v>178954.7</v>
      </c>
      <c r="BD410">
        <v>178954.7</v>
      </c>
      <c r="BE410">
        <v>13740.8</v>
      </c>
      <c r="BF410">
        <v>63.2</v>
      </c>
      <c r="BG410">
        <v>150606.6</v>
      </c>
      <c r="BH410">
        <v>417.5</v>
      </c>
      <c r="BI410">
        <v>71.3</v>
      </c>
      <c r="BJ410">
        <v>746.3</v>
      </c>
      <c r="BK410">
        <v>493.6</v>
      </c>
      <c r="BL410">
        <v>6446.9</v>
      </c>
      <c r="BM410" t="s">
        <v>166</v>
      </c>
      <c r="BN410" t="s">
        <v>166</v>
      </c>
      <c r="BO410">
        <v>63.2</v>
      </c>
      <c r="BP410">
        <v>331846.7</v>
      </c>
      <c r="BQ410">
        <v>331846.7</v>
      </c>
      <c r="BR410">
        <v>129.6</v>
      </c>
    </row>
    <row r="411" spans="1:70" x14ac:dyDescent="0.25">
      <c r="A411" t="s">
        <v>1282</v>
      </c>
      <c r="B411" t="s">
        <v>1084</v>
      </c>
      <c r="C411" s="87">
        <v>43684.915486111109</v>
      </c>
      <c r="D411">
        <v>10</v>
      </c>
      <c r="E411">
        <v>0</v>
      </c>
      <c r="F411">
        <v>591</v>
      </c>
      <c r="G411">
        <v>1</v>
      </c>
      <c r="H411">
        <v>22</v>
      </c>
      <c r="I411">
        <v>23</v>
      </c>
      <c r="J411">
        <v>4</v>
      </c>
      <c r="K411">
        <v>0</v>
      </c>
      <c r="L411">
        <v>1</v>
      </c>
      <c r="M411">
        <v>0</v>
      </c>
      <c r="N411">
        <v>0</v>
      </c>
      <c r="O411">
        <v>591</v>
      </c>
      <c r="P411">
        <v>26</v>
      </c>
      <c r="Q411">
        <v>26</v>
      </c>
      <c r="R411">
        <v>358</v>
      </c>
      <c r="S411">
        <v>59.1</v>
      </c>
      <c r="T411">
        <v>0.1</v>
      </c>
      <c r="U411">
        <v>2.2000000000000002</v>
      </c>
      <c r="V411">
        <v>2.2999999999999998</v>
      </c>
      <c r="W411">
        <v>0.4</v>
      </c>
      <c r="X411">
        <v>0</v>
      </c>
      <c r="Y411">
        <v>0.1</v>
      </c>
      <c r="Z411">
        <v>0</v>
      </c>
      <c r="AA411">
        <v>0</v>
      </c>
      <c r="AB411">
        <v>59.1</v>
      </c>
      <c r="AC411">
        <v>2.6</v>
      </c>
      <c r="AD411">
        <v>2.6</v>
      </c>
      <c r="AE411">
        <v>35.799999999999997</v>
      </c>
      <c r="AF411">
        <v>5242.3</v>
      </c>
      <c r="AG411">
        <v>63901.5</v>
      </c>
      <c r="AH411">
        <v>13455.4</v>
      </c>
      <c r="AI411">
        <v>14533.6</v>
      </c>
      <c r="AJ411">
        <v>39259</v>
      </c>
      <c r="AK411" t="s">
        <v>166</v>
      </c>
      <c r="AL411">
        <v>327875.3</v>
      </c>
      <c r="AM411" t="s">
        <v>166</v>
      </c>
      <c r="AN411" t="s">
        <v>166</v>
      </c>
      <c r="AO411">
        <v>5242.3</v>
      </c>
      <c r="AP411">
        <v>230014.7</v>
      </c>
      <c r="AQ411">
        <v>230014.7</v>
      </c>
      <c r="AR411">
        <v>5210.8</v>
      </c>
      <c r="AS411">
        <v>16153.6</v>
      </c>
      <c r="AT411">
        <v>212056.9</v>
      </c>
      <c r="AU411">
        <v>25819.4</v>
      </c>
      <c r="AV411">
        <v>46456.2</v>
      </c>
      <c r="AW411">
        <v>187709.1</v>
      </c>
      <c r="AX411" t="s">
        <v>166</v>
      </c>
      <c r="AY411">
        <v>375588.8</v>
      </c>
      <c r="AZ411" t="s">
        <v>166</v>
      </c>
      <c r="BA411" t="s">
        <v>166</v>
      </c>
      <c r="BB411">
        <v>16153.6</v>
      </c>
      <c r="BC411">
        <v>183880</v>
      </c>
      <c r="BD411">
        <v>183880</v>
      </c>
      <c r="BE411">
        <v>13158.2</v>
      </c>
      <c r="BF411">
        <v>62.3</v>
      </c>
      <c r="BG411">
        <v>1894.8</v>
      </c>
      <c r="BH411">
        <v>424.3</v>
      </c>
      <c r="BI411">
        <v>89.5</v>
      </c>
      <c r="BJ411">
        <v>1603.9</v>
      </c>
      <c r="BK411" t="s">
        <v>166</v>
      </c>
      <c r="BL411">
        <v>377082.4</v>
      </c>
      <c r="BM411" t="s">
        <v>166</v>
      </c>
      <c r="BN411" t="s">
        <v>166</v>
      </c>
      <c r="BO411">
        <v>62.3</v>
      </c>
      <c r="BP411">
        <v>390456.7</v>
      </c>
      <c r="BQ411">
        <v>390456.7</v>
      </c>
      <c r="BR411">
        <v>135.80000000000001</v>
      </c>
    </row>
    <row r="412" spans="1:70" x14ac:dyDescent="0.25">
      <c r="A412" t="s">
        <v>1283</v>
      </c>
      <c r="B412" t="s">
        <v>1084</v>
      </c>
      <c r="C412" s="87">
        <v>43684.916493055556</v>
      </c>
      <c r="D412">
        <v>10</v>
      </c>
      <c r="E412">
        <v>0.38</v>
      </c>
      <c r="F412">
        <v>789</v>
      </c>
      <c r="G412">
        <v>6</v>
      </c>
      <c r="H412">
        <v>40</v>
      </c>
      <c r="I412">
        <v>41</v>
      </c>
      <c r="J412">
        <v>9</v>
      </c>
      <c r="K412">
        <v>3</v>
      </c>
      <c r="L412">
        <v>0</v>
      </c>
      <c r="M412">
        <v>0</v>
      </c>
      <c r="N412">
        <v>0</v>
      </c>
      <c r="O412">
        <v>789</v>
      </c>
      <c r="P412">
        <v>10</v>
      </c>
      <c r="Q412">
        <v>10</v>
      </c>
      <c r="R412">
        <v>539</v>
      </c>
      <c r="S412">
        <v>78.900000000000006</v>
      </c>
      <c r="T412">
        <v>0.6</v>
      </c>
      <c r="U412">
        <v>4</v>
      </c>
      <c r="V412">
        <v>4.0999999999999996</v>
      </c>
      <c r="W412">
        <v>0.9</v>
      </c>
      <c r="X412">
        <v>0.3</v>
      </c>
      <c r="Y412">
        <v>0</v>
      </c>
      <c r="Z412">
        <v>0</v>
      </c>
      <c r="AA412">
        <v>0</v>
      </c>
      <c r="AB412">
        <v>78.900000000000006</v>
      </c>
      <c r="AC412">
        <v>1</v>
      </c>
      <c r="AD412">
        <v>1</v>
      </c>
      <c r="AE412">
        <v>53.9</v>
      </c>
      <c r="AF412">
        <v>5603.2</v>
      </c>
      <c r="AG412">
        <v>103090.9</v>
      </c>
      <c r="AH412">
        <v>22715.9</v>
      </c>
      <c r="AI412">
        <v>15116.7</v>
      </c>
      <c r="AJ412">
        <v>35182.9</v>
      </c>
      <c r="AK412">
        <v>110623.6</v>
      </c>
      <c r="AL412" t="s">
        <v>166</v>
      </c>
      <c r="AM412" t="s">
        <v>166</v>
      </c>
      <c r="AN412" t="s">
        <v>166</v>
      </c>
      <c r="AO412">
        <v>5603.2</v>
      </c>
      <c r="AP412">
        <v>229138.4</v>
      </c>
      <c r="AQ412">
        <v>229138.4</v>
      </c>
      <c r="AR412">
        <v>6065.9</v>
      </c>
      <c r="AS412">
        <v>13702.5</v>
      </c>
      <c r="AT412">
        <v>447948.5</v>
      </c>
      <c r="AU412">
        <v>35107.1</v>
      </c>
      <c r="AV412">
        <v>46196.2</v>
      </c>
      <c r="AW412">
        <v>200798.2</v>
      </c>
      <c r="AX412">
        <v>555678</v>
      </c>
      <c r="AY412" t="s">
        <v>166</v>
      </c>
      <c r="AZ412" t="s">
        <v>166</v>
      </c>
      <c r="BA412" t="s">
        <v>166</v>
      </c>
      <c r="BB412">
        <v>13702.5</v>
      </c>
      <c r="BC412">
        <v>222655.7</v>
      </c>
      <c r="BD412">
        <v>222655.7</v>
      </c>
      <c r="BE412">
        <v>12606.3</v>
      </c>
      <c r="BF412">
        <v>70.3</v>
      </c>
      <c r="BG412">
        <v>1621.4</v>
      </c>
      <c r="BH412">
        <v>426.8</v>
      </c>
      <c r="BI412">
        <v>62.5</v>
      </c>
      <c r="BJ412">
        <v>163.80000000000001</v>
      </c>
      <c r="BK412">
        <v>1358.1</v>
      </c>
      <c r="BL412" t="s">
        <v>166</v>
      </c>
      <c r="BM412" t="s">
        <v>166</v>
      </c>
      <c r="BN412" t="s">
        <v>166</v>
      </c>
      <c r="BO412">
        <v>70.3</v>
      </c>
      <c r="BP412">
        <v>512000.5</v>
      </c>
      <c r="BQ412">
        <v>512000.5</v>
      </c>
      <c r="BR412">
        <v>127.2</v>
      </c>
    </row>
    <row r="413" spans="1:70" x14ac:dyDescent="0.25">
      <c r="A413" t="s">
        <v>1284</v>
      </c>
      <c r="B413" t="s">
        <v>1084</v>
      </c>
      <c r="C413" s="87">
        <v>43684.926631944443</v>
      </c>
      <c r="D413">
        <v>14.6</v>
      </c>
      <c r="E413">
        <v>0.1</v>
      </c>
      <c r="F413">
        <v>993</v>
      </c>
      <c r="G413">
        <v>1</v>
      </c>
      <c r="H413">
        <v>39</v>
      </c>
      <c r="I413">
        <v>48</v>
      </c>
      <c r="J413">
        <v>4</v>
      </c>
      <c r="K413">
        <v>1</v>
      </c>
      <c r="L413">
        <v>1</v>
      </c>
      <c r="M413">
        <v>0</v>
      </c>
      <c r="N413">
        <v>1</v>
      </c>
      <c r="O413">
        <v>992</v>
      </c>
      <c r="P413">
        <v>24</v>
      </c>
      <c r="Q413">
        <v>24</v>
      </c>
      <c r="R413">
        <v>553</v>
      </c>
      <c r="S413">
        <v>67.86</v>
      </c>
      <c r="T413">
        <v>7.0000000000000007E-2</v>
      </c>
      <c r="U413">
        <v>2.67</v>
      </c>
      <c r="V413">
        <v>3.28</v>
      </c>
      <c r="W413">
        <v>0.27</v>
      </c>
      <c r="X413">
        <v>7.0000000000000007E-2</v>
      </c>
      <c r="Y413">
        <v>7.0000000000000007E-2</v>
      </c>
      <c r="Z413">
        <v>0</v>
      </c>
      <c r="AA413">
        <v>7.0000000000000007E-2</v>
      </c>
      <c r="AB413">
        <v>67.790000000000006</v>
      </c>
      <c r="AC413">
        <v>1.64</v>
      </c>
      <c r="AD413">
        <v>1.64</v>
      </c>
      <c r="AE413">
        <v>37.79</v>
      </c>
      <c r="AF413">
        <v>5174.7</v>
      </c>
      <c r="AG413">
        <v>91306.2</v>
      </c>
      <c r="AH413">
        <v>13066.7</v>
      </c>
      <c r="AI413">
        <v>13528.8</v>
      </c>
      <c r="AJ413">
        <v>39422.699999999997</v>
      </c>
      <c r="AK413">
        <v>167800.5</v>
      </c>
      <c r="AL413">
        <v>167800.5</v>
      </c>
      <c r="AM413" t="s">
        <v>166</v>
      </c>
      <c r="AN413">
        <v>1163374.8</v>
      </c>
      <c r="AO413">
        <v>5173.5</v>
      </c>
      <c r="AP413">
        <v>214578.9</v>
      </c>
      <c r="AQ413">
        <v>214578.9</v>
      </c>
      <c r="AR413">
        <v>5313</v>
      </c>
      <c r="AS413">
        <v>15720.8</v>
      </c>
      <c r="AT413">
        <v>211028.6</v>
      </c>
      <c r="AU413">
        <v>39279.4</v>
      </c>
      <c r="AV413">
        <v>48546.9</v>
      </c>
      <c r="AW413">
        <v>201052.2</v>
      </c>
      <c r="AX413">
        <v>408218.3</v>
      </c>
      <c r="AY413">
        <v>408218.3</v>
      </c>
      <c r="AZ413" t="s">
        <v>166</v>
      </c>
      <c r="BA413">
        <v>4428134</v>
      </c>
      <c r="BB413">
        <v>15720.2</v>
      </c>
      <c r="BC413">
        <v>179074.7</v>
      </c>
      <c r="BD413">
        <v>179074.7</v>
      </c>
      <c r="BE413">
        <v>14168</v>
      </c>
      <c r="BF413">
        <v>36.299999999999997</v>
      </c>
      <c r="BG413">
        <v>12138.7</v>
      </c>
      <c r="BH413">
        <v>393</v>
      </c>
      <c r="BI413">
        <v>35.799999999999997</v>
      </c>
      <c r="BJ413">
        <v>1007.5</v>
      </c>
      <c r="BK413">
        <v>2264.8000000000002</v>
      </c>
      <c r="BL413">
        <v>2264.8000000000002</v>
      </c>
      <c r="BM413" t="s">
        <v>166</v>
      </c>
      <c r="BN413">
        <v>656.7</v>
      </c>
      <c r="BO413">
        <v>36.299999999999997</v>
      </c>
      <c r="BP413">
        <v>378266.3</v>
      </c>
      <c r="BQ413">
        <v>378266.3</v>
      </c>
      <c r="BR413">
        <v>107.4</v>
      </c>
    </row>
    <row r="414" spans="1:70" x14ac:dyDescent="0.25">
      <c r="A414" t="s">
        <v>1285</v>
      </c>
      <c r="B414" t="s">
        <v>1084</v>
      </c>
      <c r="C414" s="87">
        <v>43684.927754629629</v>
      </c>
      <c r="D414">
        <v>10</v>
      </c>
      <c r="E414">
        <v>0</v>
      </c>
      <c r="F414">
        <v>713</v>
      </c>
      <c r="G414">
        <v>0</v>
      </c>
      <c r="H414">
        <v>40</v>
      </c>
      <c r="I414">
        <v>38</v>
      </c>
      <c r="J414">
        <v>2</v>
      </c>
      <c r="K414">
        <v>0</v>
      </c>
      <c r="L414">
        <v>1</v>
      </c>
      <c r="M414">
        <v>0</v>
      </c>
      <c r="N414">
        <v>0</v>
      </c>
      <c r="O414">
        <v>713</v>
      </c>
      <c r="P414">
        <v>22</v>
      </c>
      <c r="Q414">
        <v>22</v>
      </c>
      <c r="R414">
        <v>416</v>
      </c>
      <c r="S414">
        <v>71.3</v>
      </c>
      <c r="T414">
        <v>0</v>
      </c>
      <c r="U414">
        <v>4</v>
      </c>
      <c r="V414">
        <v>3.8</v>
      </c>
      <c r="W414">
        <v>0.2</v>
      </c>
      <c r="X414">
        <v>0</v>
      </c>
      <c r="Y414">
        <v>0.1</v>
      </c>
      <c r="Z414">
        <v>0</v>
      </c>
      <c r="AA414">
        <v>0</v>
      </c>
      <c r="AB414">
        <v>71.3</v>
      </c>
      <c r="AC414">
        <v>2.2000000000000002</v>
      </c>
      <c r="AD414">
        <v>2.2000000000000002</v>
      </c>
      <c r="AE414">
        <v>41.6</v>
      </c>
      <c r="AF414">
        <v>5109.3</v>
      </c>
      <c r="AG414" t="s">
        <v>166</v>
      </c>
      <c r="AH414">
        <v>15106.3</v>
      </c>
      <c r="AI414">
        <v>14182.9</v>
      </c>
      <c r="AJ414">
        <v>39296</v>
      </c>
      <c r="AK414" t="s">
        <v>166</v>
      </c>
      <c r="AL414">
        <v>200363.3</v>
      </c>
      <c r="AM414" t="s">
        <v>166</v>
      </c>
      <c r="AN414" t="s">
        <v>166</v>
      </c>
      <c r="AO414">
        <v>5109.3</v>
      </c>
      <c r="AP414">
        <v>276124.09999999998</v>
      </c>
      <c r="AQ414">
        <v>276124.09999999998</v>
      </c>
      <c r="AR414">
        <v>5302.3</v>
      </c>
      <c r="AS414">
        <v>16273</v>
      </c>
      <c r="AT414" t="s">
        <v>166</v>
      </c>
      <c r="AU414">
        <v>34418.400000000001</v>
      </c>
      <c r="AV414">
        <v>52387.7</v>
      </c>
      <c r="AW414">
        <v>167972.6</v>
      </c>
      <c r="AX414" t="s">
        <v>166</v>
      </c>
      <c r="AY414">
        <v>484519.4</v>
      </c>
      <c r="AZ414" t="s">
        <v>166</v>
      </c>
      <c r="BA414" t="s">
        <v>166</v>
      </c>
      <c r="BB414">
        <v>16273</v>
      </c>
      <c r="BC414">
        <v>177895.1</v>
      </c>
      <c r="BD414">
        <v>177895.1</v>
      </c>
      <c r="BE414">
        <v>16273.3</v>
      </c>
      <c r="BF414">
        <v>42.9</v>
      </c>
      <c r="BG414" t="s">
        <v>166</v>
      </c>
      <c r="BH414">
        <v>420.8</v>
      </c>
      <c r="BI414">
        <v>80.8</v>
      </c>
      <c r="BJ414">
        <v>886.9</v>
      </c>
      <c r="BK414" t="s">
        <v>166</v>
      </c>
      <c r="BL414">
        <v>186.4</v>
      </c>
      <c r="BM414" t="s">
        <v>166</v>
      </c>
      <c r="BN414" t="s">
        <v>166</v>
      </c>
      <c r="BO414">
        <v>42.9</v>
      </c>
      <c r="BP414">
        <v>358947.1</v>
      </c>
      <c r="BQ414">
        <v>358947.1</v>
      </c>
      <c r="BR414">
        <v>103.6</v>
      </c>
    </row>
    <row r="415" spans="1:70" x14ac:dyDescent="0.25">
      <c r="A415" t="s">
        <v>1286</v>
      </c>
      <c r="B415" t="s">
        <v>1084</v>
      </c>
      <c r="C415" s="87">
        <v>43684.928761574076</v>
      </c>
      <c r="D415">
        <v>10</v>
      </c>
      <c r="E415">
        <v>0</v>
      </c>
      <c r="F415">
        <v>692</v>
      </c>
      <c r="G415">
        <v>3</v>
      </c>
      <c r="H415">
        <v>39</v>
      </c>
      <c r="I415">
        <v>35</v>
      </c>
      <c r="J415">
        <v>4</v>
      </c>
      <c r="K415">
        <v>4</v>
      </c>
      <c r="L415">
        <v>1</v>
      </c>
      <c r="M415">
        <v>0</v>
      </c>
      <c r="N415">
        <v>0</v>
      </c>
      <c r="O415">
        <v>692</v>
      </c>
      <c r="P415">
        <v>27</v>
      </c>
      <c r="Q415">
        <v>27</v>
      </c>
      <c r="R415">
        <v>410</v>
      </c>
      <c r="S415">
        <v>69.2</v>
      </c>
      <c r="T415">
        <v>0.3</v>
      </c>
      <c r="U415">
        <v>3.9</v>
      </c>
      <c r="V415">
        <v>3.5</v>
      </c>
      <c r="W415">
        <v>0.4</v>
      </c>
      <c r="X415">
        <v>0.4</v>
      </c>
      <c r="Y415">
        <v>0.1</v>
      </c>
      <c r="Z415">
        <v>0</v>
      </c>
      <c r="AA415">
        <v>0</v>
      </c>
      <c r="AB415">
        <v>69.2</v>
      </c>
      <c r="AC415">
        <v>2.7</v>
      </c>
      <c r="AD415">
        <v>2.7</v>
      </c>
      <c r="AE415">
        <v>41</v>
      </c>
      <c r="AF415">
        <v>5237</v>
      </c>
      <c r="AG415">
        <v>124431.3</v>
      </c>
      <c r="AH415">
        <v>16715.8</v>
      </c>
      <c r="AI415">
        <v>14086.9</v>
      </c>
      <c r="AJ415">
        <v>38092.800000000003</v>
      </c>
      <c r="AK415">
        <v>143726</v>
      </c>
      <c r="AL415">
        <v>172309.7</v>
      </c>
      <c r="AM415" t="s">
        <v>166</v>
      </c>
      <c r="AN415" t="s">
        <v>166</v>
      </c>
      <c r="AO415">
        <v>5237</v>
      </c>
      <c r="AP415">
        <v>212151.2</v>
      </c>
      <c r="AQ415">
        <v>212151.2</v>
      </c>
      <c r="AR415">
        <v>5613</v>
      </c>
      <c r="AS415">
        <v>18190.400000000001</v>
      </c>
      <c r="AT415">
        <v>596882.1</v>
      </c>
      <c r="AU415">
        <v>34934.1</v>
      </c>
      <c r="AV415">
        <v>47018.1</v>
      </c>
      <c r="AW415">
        <v>200582.5</v>
      </c>
      <c r="AX415">
        <v>499719.5</v>
      </c>
      <c r="AY415">
        <v>402556.9</v>
      </c>
      <c r="AZ415" t="s">
        <v>166</v>
      </c>
      <c r="BA415" t="s">
        <v>166</v>
      </c>
      <c r="BB415">
        <v>18190.400000000001</v>
      </c>
      <c r="BC415">
        <v>191221</v>
      </c>
      <c r="BD415">
        <v>191221</v>
      </c>
      <c r="BE415">
        <v>16718.8</v>
      </c>
      <c r="BF415">
        <v>45.5</v>
      </c>
      <c r="BG415">
        <v>1166</v>
      </c>
      <c r="BH415">
        <v>373.6</v>
      </c>
      <c r="BI415">
        <v>72.400000000000006</v>
      </c>
      <c r="BJ415">
        <v>1622.1</v>
      </c>
      <c r="BK415">
        <v>1895.6</v>
      </c>
      <c r="BL415">
        <v>160522</v>
      </c>
      <c r="BM415" t="s">
        <v>166</v>
      </c>
      <c r="BN415" t="s">
        <v>166</v>
      </c>
      <c r="BO415">
        <v>45.5</v>
      </c>
      <c r="BP415">
        <v>312492.3</v>
      </c>
      <c r="BQ415">
        <v>312492.3</v>
      </c>
      <c r="BR415">
        <v>108.6</v>
      </c>
    </row>
    <row r="416" spans="1:70" x14ac:dyDescent="0.25">
      <c r="A416" t="s">
        <v>1287</v>
      </c>
      <c r="B416" t="s">
        <v>1084</v>
      </c>
      <c r="C416" s="87">
        <v>43684.929756944446</v>
      </c>
      <c r="D416">
        <v>10</v>
      </c>
      <c r="E416">
        <v>0</v>
      </c>
      <c r="F416">
        <v>749</v>
      </c>
      <c r="G416">
        <v>1</v>
      </c>
      <c r="H416">
        <v>39</v>
      </c>
      <c r="I416">
        <v>34</v>
      </c>
      <c r="J416">
        <v>4</v>
      </c>
      <c r="K416">
        <v>1</v>
      </c>
      <c r="L416">
        <v>3</v>
      </c>
      <c r="M416">
        <v>0</v>
      </c>
      <c r="N416">
        <v>0</v>
      </c>
      <c r="O416">
        <v>749</v>
      </c>
      <c r="P416">
        <v>32</v>
      </c>
      <c r="Q416">
        <v>32</v>
      </c>
      <c r="R416">
        <v>417</v>
      </c>
      <c r="S416">
        <v>74.900000000000006</v>
      </c>
      <c r="T416">
        <v>0.1</v>
      </c>
      <c r="U416">
        <v>3.9</v>
      </c>
      <c r="V416">
        <v>3.4</v>
      </c>
      <c r="W416">
        <v>0.4</v>
      </c>
      <c r="X416">
        <v>0.1</v>
      </c>
      <c r="Y416">
        <v>0.3</v>
      </c>
      <c r="Z416">
        <v>0</v>
      </c>
      <c r="AA416">
        <v>0</v>
      </c>
      <c r="AB416">
        <v>74.900000000000006</v>
      </c>
      <c r="AC416">
        <v>3.2</v>
      </c>
      <c r="AD416">
        <v>3.2</v>
      </c>
      <c r="AE416">
        <v>41.7</v>
      </c>
      <c r="AF416">
        <v>5228.3999999999996</v>
      </c>
      <c r="AG416">
        <v>74327.5</v>
      </c>
      <c r="AH416">
        <v>14540.9</v>
      </c>
      <c r="AI416">
        <v>14014.9</v>
      </c>
      <c r="AJ416">
        <v>32099.599999999999</v>
      </c>
      <c r="AK416">
        <v>174011.8</v>
      </c>
      <c r="AL416">
        <v>218431.9</v>
      </c>
      <c r="AM416" t="s">
        <v>166</v>
      </c>
      <c r="AN416" t="s">
        <v>166</v>
      </c>
      <c r="AO416">
        <v>5228.3999999999996</v>
      </c>
      <c r="AP416">
        <v>221041.2</v>
      </c>
      <c r="AQ416">
        <v>221041.2</v>
      </c>
      <c r="AR416">
        <v>5790.4</v>
      </c>
      <c r="AS416">
        <v>17650.3</v>
      </c>
      <c r="AT416">
        <v>309047.2</v>
      </c>
      <c r="AU416">
        <v>33369.699999999997</v>
      </c>
      <c r="AV416">
        <v>49703.4</v>
      </c>
      <c r="AW416">
        <v>185636.4</v>
      </c>
      <c r="AX416">
        <v>403591.5</v>
      </c>
      <c r="AY416">
        <v>403591.5</v>
      </c>
      <c r="AZ416" t="s">
        <v>166</v>
      </c>
      <c r="BA416" t="s">
        <v>166</v>
      </c>
      <c r="BB416">
        <v>17650.3</v>
      </c>
      <c r="BC416">
        <v>146831</v>
      </c>
      <c r="BD416">
        <v>146831</v>
      </c>
      <c r="BE416">
        <v>17108.900000000001</v>
      </c>
      <c r="BF416">
        <v>40.4</v>
      </c>
      <c r="BG416">
        <v>91.2</v>
      </c>
      <c r="BH416">
        <v>354.1</v>
      </c>
      <c r="BI416">
        <v>113.9</v>
      </c>
      <c r="BJ416">
        <v>1733.6</v>
      </c>
      <c r="BK416">
        <v>156.5</v>
      </c>
      <c r="BL416">
        <v>203410.9</v>
      </c>
      <c r="BM416" t="s">
        <v>166</v>
      </c>
      <c r="BN416" t="s">
        <v>166</v>
      </c>
      <c r="BO416">
        <v>40.4</v>
      </c>
      <c r="BP416">
        <v>312862.2</v>
      </c>
      <c r="BQ416">
        <v>312862.2</v>
      </c>
      <c r="BR416">
        <v>110.2</v>
      </c>
    </row>
    <row r="417" spans="1:70" x14ac:dyDescent="0.25">
      <c r="A417" t="s">
        <v>1288</v>
      </c>
      <c r="B417" t="s">
        <v>1084</v>
      </c>
      <c r="C417" s="87">
        <v>43684.930763888886</v>
      </c>
      <c r="D417">
        <v>10</v>
      </c>
      <c r="E417">
        <v>0</v>
      </c>
      <c r="F417">
        <v>730</v>
      </c>
      <c r="G417">
        <v>6</v>
      </c>
      <c r="H417">
        <v>39</v>
      </c>
      <c r="I417">
        <v>41</v>
      </c>
      <c r="J417">
        <v>5</v>
      </c>
      <c r="K417">
        <v>3</v>
      </c>
      <c r="L417">
        <v>2</v>
      </c>
      <c r="M417">
        <v>1</v>
      </c>
      <c r="N417">
        <v>0</v>
      </c>
      <c r="O417">
        <v>730</v>
      </c>
      <c r="P417">
        <v>26</v>
      </c>
      <c r="Q417">
        <v>26</v>
      </c>
      <c r="R417">
        <v>438</v>
      </c>
      <c r="S417">
        <v>73</v>
      </c>
      <c r="T417">
        <v>0.6</v>
      </c>
      <c r="U417">
        <v>3.9</v>
      </c>
      <c r="V417">
        <v>4.0999999999999996</v>
      </c>
      <c r="W417">
        <v>0.5</v>
      </c>
      <c r="X417">
        <v>0.3</v>
      </c>
      <c r="Y417">
        <v>0.2</v>
      </c>
      <c r="Z417">
        <v>0.1</v>
      </c>
      <c r="AA417">
        <v>0</v>
      </c>
      <c r="AB417">
        <v>73</v>
      </c>
      <c r="AC417">
        <v>2.6</v>
      </c>
      <c r="AD417">
        <v>2.6</v>
      </c>
      <c r="AE417">
        <v>43.8</v>
      </c>
      <c r="AF417">
        <v>5274.5</v>
      </c>
      <c r="AG417">
        <v>99253.6</v>
      </c>
      <c r="AH417">
        <v>10754.9</v>
      </c>
      <c r="AI417">
        <v>14517.5</v>
      </c>
      <c r="AJ417">
        <v>26543.9</v>
      </c>
      <c r="AK417">
        <v>117475.8</v>
      </c>
      <c r="AL417">
        <v>253583.3</v>
      </c>
      <c r="AM417">
        <v>532296.5</v>
      </c>
      <c r="AN417" t="s">
        <v>166</v>
      </c>
      <c r="AO417">
        <v>5274.5</v>
      </c>
      <c r="AP417">
        <v>210551.3</v>
      </c>
      <c r="AQ417">
        <v>210551.3</v>
      </c>
      <c r="AR417">
        <v>5491</v>
      </c>
      <c r="AS417">
        <v>18455.3</v>
      </c>
      <c r="AT417">
        <v>373474.8</v>
      </c>
      <c r="AU417">
        <v>27411.5</v>
      </c>
      <c r="AV417">
        <v>42342.3</v>
      </c>
      <c r="AW417">
        <v>212628.4</v>
      </c>
      <c r="AX417">
        <v>610260</v>
      </c>
      <c r="AY417">
        <v>847808.8</v>
      </c>
      <c r="AZ417">
        <v>1354140.3</v>
      </c>
      <c r="BA417" t="s">
        <v>166</v>
      </c>
      <c r="BB417">
        <v>18455.3</v>
      </c>
      <c r="BC417">
        <v>161931.9</v>
      </c>
      <c r="BD417">
        <v>161931.9</v>
      </c>
      <c r="BE417">
        <v>17719.2</v>
      </c>
      <c r="BF417">
        <v>46.4</v>
      </c>
      <c r="BG417">
        <v>148375.4</v>
      </c>
      <c r="BH417">
        <v>373.6</v>
      </c>
      <c r="BI417">
        <v>68.3</v>
      </c>
      <c r="BJ417">
        <v>853.1</v>
      </c>
      <c r="BK417">
        <v>575133.5</v>
      </c>
      <c r="BL417">
        <v>28978.7</v>
      </c>
      <c r="BM417">
        <v>14436.1</v>
      </c>
      <c r="BN417" t="s">
        <v>166</v>
      </c>
      <c r="BO417">
        <v>46.4</v>
      </c>
      <c r="BP417">
        <v>360927.3</v>
      </c>
      <c r="BQ417">
        <v>360927.3</v>
      </c>
      <c r="BR417">
        <v>104.6</v>
      </c>
    </row>
    <row r="418" spans="1:70" x14ac:dyDescent="0.25">
      <c r="A418" t="s">
        <v>1289</v>
      </c>
      <c r="B418" t="s">
        <v>1084</v>
      </c>
      <c r="C418" s="87">
        <v>43684.931759259256</v>
      </c>
      <c r="D418">
        <v>10</v>
      </c>
      <c r="E418">
        <v>0</v>
      </c>
      <c r="F418">
        <v>701</v>
      </c>
      <c r="G418">
        <v>2</v>
      </c>
      <c r="H418">
        <v>33</v>
      </c>
      <c r="I418">
        <v>37</v>
      </c>
      <c r="J418">
        <v>4</v>
      </c>
      <c r="K418">
        <v>1</v>
      </c>
      <c r="L418">
        <v>2</v>
      </c>
      <c r="M418">
        <v>1</v>
      </c>
      <c r="N418">
        <v>0</v>
      </c>
      <c r="O418">
        <v>701</v>
      </c>
      <c r="P418">
        <v>23</v>
      </c>
      <c r="Q418">
        <v>23</v>
      </c>
      <c r="R418">
        <v>437</v>
      </c>
      <c r="S418">
        <v>70.099999999999994</v>
      </c>
      <c r="T418">
        <v>0.2</v>
      </c>
      <c r="U418">
        <v>3.3</v>
      </c>
      <c r="V418">
        <v>3.7</v>
      </c>
      <c r="W418">
        <v>0.4</v>
      </c>
      <c r="X418">
        <v>0.1</v>
      </c>
      <c r="Y418">
        <v>0.2</v>
      </c>
      <c r="Z418">
        <v>0.1</v>
      </c>
      <c r="AA418">
        <v>0</v>
      </c>
      <c r="AB418">
        <v>70.099999999999994</v>
      </c>
      <c r="AC418">
        <v>2.2999999999999998</v>
      </c>
      <c r="AD418">
        <v>2.2999999999999998</v>
      </c>
      <c r="AE418">
        <v>43.7</v>
      </c>
      <c r="AF418">
        <v>4992.8999999999996</v>
      </c>
      <c r="AG418">
        <v>101574.5</v>
      </c>
      <c r="AH418">
        <v>10011.5</v>
      </c>
      <c r="AI418">
        <v>14148.1</v>
      </c>
      <c r="AJ418">
        <v>34765.9</v>
      </c>
      <c r="AK418">
        <v>134750.29999999999</v>
      </c>
      <c r="AL418">
        <v>249756.2</v>
      </c>
      <c r="AM418">
        <v>580227.30000000005</v>
      </c>
      <c r="AN418" t="s">
        <v>166</v>
      </c>
      <c r="AO418">
        <v>4992.8999999999996</v>
      </c>
      <c r="AP418">
        <v>261272.6</v>
      </c>
      <c r="AQ418">
        <v>261272.6</v>
      </c>
      <c r="AR418">
        <v>5088.5</v>
      </c>
      <c r="AS418">
        <v>15849.3</v>
      </c>
      <c r="AT418">
        <v>507209.3</v>
      </c>
      <c r="AU418">
        <v>34300.1</v>
      </c>
      <c r="AV418">
        <v>45454.2</v>
      </c>
      <c r="AW418">
        <v>334965.90000000002</v>
      </c>
      <c r="AX418">
        <v>775090.6</v>
      </c>
      <c r="AY418">
        <v>965364.1</v>
      </c>
      <c r="AZ418">
        <v>2081356.1</v>
      </c>
      <c r="BA418" t="s">
        <v>166</v>
      </c>
      <c r="BB418">
        <v>15849.3</v>
      </c>
      <c r="BC418">
        <v>165537</v>
      </c>
      <c r="BD418">
        <v>165537</v>
      </c>
      <c r="BE418">
        <v>15335.7</v>
      </c>
      <c r="BF418">
        <v>57.6</v>
      </c>
      <c r="BG418">
        <v>2672.1</v>
      </c>
      <c r="BH418">
        <v>376.3</v>
      </c>
      <c r="BI418">
        <v>110.4</v>
      </c>
      <c r="BJ418">
        <v>1046.5999999999999</v>
      </c>
      <c r="BK418">
        <v>2513.3000000000002</v>
      </c>
      <c r="BL418">
        <v>4104</v>
      </c>
      <c r="BM418">
        <v>8740.7000000000007</v>
      </c>
      <c r="BN418" t="s">
        <v>166</v>
      </c>
      <c r="BO418">
        <v>57.6</v>
      </c>
      <c r="BP418">
        <v>417436.7</v>
      </c>
      <c r="BQ418">
        <v>417436.7</v>
      </c>
      <c r="BR418">
        <v>124.9</v>
      </c>
    </row>
    <row r="419" spans="1:70" x14ac:dyDescent="0.25">
      <c r="A419" t="s">
        <v>1290</v>
      </c>
      <c r="B419" t="s">
        <v>1084</v>
      </c>
      <c r="C419" s="87">
        <v>43684.932754629626</v>
      </c>
      <c r="D419">
        <v>10</v>
      </c>
      <c r="E419">
        <v>0</v>
      </c>
      <c r="F419">
        <v>655</v>
      </c>
      <c r="G419">
        <v>3</v>
      </c>
      <c r="H419">
        <v>24</v>
      </c>
      <c r="I419">
        <v>31</v>
      </c>
      <c r="J419">
        <v>3</v>
      </c>
      <c r="K419">
        <v>0</v>
      </c>
      <c r="L419">
        <v>1</v>
      </c>
      <c r="M419">
        <v>0</v>
      </c>
      <c r="N419">
        <v>0</v>
      </c>
      <c r="O419">
        <v>655</v>
      </c>
      <c r="P419">
        <v>19</v>
      </c>
      <c r="Q419">
        <v>19</v>
      </c>
      <c r="R419">
        <v>400</v>
      </c>
      <c r="S419">
        <v>65.5</v>
      </c>
      <c r="T419">
        <v>0.3</v>
      </c>
      <c r="U419">
        <v>2.4</v>
      </c>
      <c r="V419">
        <v>3.1</v>
      </c>
      <c r="W419">
        <v>0.3</v>
      </c>
      <c r="X419">
        <v>0</v>
      </c>
      <c r="Y419">
        <v>0.1</v>
      </c>
      <c r="Z419">
        <v>0</v>
      </c>
      <c r="AA419">
        <v>0</v>
      </c>
      <c r="AB419">
        <v>65.5</v>
      </c>
      <c r="AC419">
        <v>1.9</v>
      </c>
      <c r="AD419">
        <v>1.9</v>
      </c>
      <c r="AE419">
        <v>40</v>
      </c>
      <c r="AF419">
        <v>5183</v>
      </c>
      <c r="AG419">
        <v>88192.4</v>
      </c>
      <c r="AH419">
        <v>11461.1</v>
      </c>
      <c r="AI419">
        <v>13689.9</v>
      </c>
      <c r="AJ419">
        <v>31365.7</v>
      </c>
      <c r="AK419" t="s">
        <v>166</v>
      </c>
      <c r="AL419">
        <v>244404.7</v>
      </c>
      <c r="AM419" t="s">
        <v>166</v>
      </c>
      <c r="AN419" t="s">
        <v>166</v>
      </c>
      <c r="AO419">
        <v>5183</v>
      </c>
      <c r="AP419">
        <v>237300.9</v>
      </c>
      <c r="AQ419">
        <v>237300.9</v>
      </c>
      <c r="AR419">
        <v>5332.5</v>
      </c>
      <c r="AS419">
        <v>16706.2</v>
      </c>
      <c r="AT419">
        <v>337614.8</v>
      </c>
      <c r="AU419">
        <v>32575.8</v>
      </c>
      <c r="AV419">
        <v>51426.9</v>
      </c>
      <c r="AW419">
        <v>150271.1</v>
      </c>
      <c r="AX419" t="s">
        <v>166</v>
      </c>
      <c r="AY419">
        <v>376589.9</v>
      </c>
      <c r="AZ419" t="s">
        <v>166</v>
      </c>
      <c r="BA419" t="s">
        <v>166</v>
      </c>
      <c r="BB419">
        <v>16706.2</v>
      </c>
      <c r="BC419">
        <v>167490.20000000001</v>
      </c>
      <c r="BD419">
        <v>167490.20000000001</v>
      </c>
      <c r="BE419">
        <v>15390.6</v>
      </c>
      <c r="BF419">
        <v>47.8</v>
      </c>
      <c r="BG419">
        <v>3264.8</v>
      </c>
      <c r="BH419">
        <v>287.89999999999998</v>
      </c>
      <c r="BI419">
        <v>56.1</v>
      </c>
      <c r="BJ419">
        <v>693.4</v>
      </c>
      <c r="BK419" t="s">
        <v>166</v>
      </c>
      <c r="BL419">
        <v>32505.599999999999</v>
      </c>
      <c r="BM419" t="s">
        <v>166</v>
      </c>
      <c r="BN419" t="s">
        <v>166</v>
      </c>
      <c r="BO419">
        <v>47.8</v>
      </c>
      <c r="BP419">
        <v>340176</v>
      </c>
      <c r="BQ419">
        <v>340176</v>
      </c>
      <c r="BR419">
        <v>108.3</v>
      </c>
    </row>
    <row r="420" spans="1:70" x14ac:dyDescent="0.25">
      <c r="A420" t="s">
        <v>1291</v>
      </c>
      <c r="B420" t="s">
        <v>1084</v>
      </c>
      <c r="C420" s="87">
        <v>43684.933749999997</v>
      </c>
      <c r="D420">
        <v>10</v>
      </c>
      <c r="E420">
        <v>0</v>
      </c>
      <c r="F420">
        <v>730</v>
      </c>
      <c r="G420">
        <v>5</v>
      </c>
      <c r="H420">
        <v>31</v>
      </c>
      <c r="I420">
        <v>49</v>
      </c>
      <c r="J420">
        <v>4</v>
      </c>
      <c r="K420">
        <v>2</v>
      </c>
      <c r="L420">
        <v>3</v>
      </c>
      <c r="M420">
        <v>0</v>
      </c>
      <c r="N420">
        <v>2</v>
      </c>
      <c r="O420">
        <v>728</v>
      </c>
      <c r="P420">
        <v>30</v>
      </c>
      <c r="Q420">
        <v>30</v>
      </c>
      <c r="R420">
        <v>447</v>
      </c>
      <c r="S420">
        <v>73</v>
      </c>
      <c r="T420">
        <v>0.5</v>
      </c>
      <c r="U420">
        <v>3.1</v>
      </c>
      <c r="V420">
        <v>4.9000000000000004</v>
      </c>
      <c r="W420">
        <v>0.4</v>
      </c>
      <c r="X420">
        <v>0.2</v>
      </c>
      <c r="Y420">
        <v>0.3</v>
      </c>
      <c r="Z420">
        <v>0</v>
      </c>
      <c r="AA420">
        <v>0.2</v>
      </c>
      <c r="AB420">
        <v>72.8</v>
      </c>
      <c r="AC420">
        <v>3</v>
      </c>
      <c r="AD420">
        <v>3</v>
      </c>
      <c r="AE420">
        <v>44.7</v>
      </c>
      <c r="AF420">
        <v>5497</v>
      </c>
      <c r="AG420">
        <v>86514.9</v>
      </c>
      <c r="AH420">
        <v>12314.6</v>
      </c>
      <c r="AI420">
        <v>13816.5</v>
      </c>
      <c r="AJ420">
        <v>32968.400000000001</v>
      </c>
      <c r="AK420">
        <v>162856.4</v>
      </c>
      <c r="AL420">
        <v>250941.5</v>
      </c>
      <c r="AM420" t="s">
        <v>166</v>
      </c>
      <c r="AN420">
        <v>1569534.9</v>
      </c>
      <c r="AO420">
        <v>5488.9</v>
      </c>
      <c r="AP420">
        <v>226171.4</v>
      </c>
      <c r="AQ420">
        <v>226171.4</v>
      </c>
      <c r="AR420">
        <v>5631.6</v>
      </c>
      <c r="AS420">
        <v>17636.3</v>
      </c>
      <c r="AT420">
        <v>448379.7</v>
      </c>
      <c r="AU420">
        <v>29138.7</v>
      </c>
      <c r="AV420">
        <v>42178</v>
      </c>
      <c r="AW420">
        <v>198757.5</v>
      </c>
      <c r="AX420">
        <v>829043</v>
      </c>
      <c r="AY420">
        <v>689665.7</v>
      </c>
      <c r="AZ420" t="s">
        <v>166</v>
      </c>
      <c r="BA420">
        <v>6182212.5</v>
      </c>
      <c r="BB420">
        <v>17619.7</v>
      </c>
      <c r="BC420">
        <v>174449.9</v>
      </c>
      <c r="BD420">
        <v>174449.9</v>
      </c>
      <c r="BE420">
        <v>17457.8</v>
      </c>
      <c r="BF420">
        <v>57.2</v>
      </c>
      <c r="BG420">
        <v>296894.40000000002</v>
      </c>
      <c r="BH420">
        <v>344.5</v>
      </c>
      <c r="BI420">
        <v>66.5</v>
      </c>
      <c r="BJ420">
        <v>931.1</v>
      </c>
      <c r="BK420">
        <v>939.6</v>
      </c>
      <c r="BL420">
        <v>5347.4</v>
      </c>
      <c r="BM420" t="s">
        <v>166</v>
      </c>
      <c r="BN420">
        <v>4233.7</v>
      </c>
      <c r="BO420">
        <v>56.7</v>
      </c>
      <c r="BP420">
        <v>327056.90000000002</v>
      </c>
      <c r="BQ420">
        <v>327056.90000000002</v>
      </c>
      <c r="BR420">
        <v>114.4</v>
      </c>
    </row>
    <row r="421" spans="1:70" x14ac:dyDescent="0.25">
      <c r="A421" t="s">
        <v>1292</v>
      </c>
      <c r="B421" t="s">
        <v>1084</v>
      </c>
      <c r="C421" s="87">
        <v>43684.934756944444</v>
      </c>
      <c r="D421">
        <v>10</v>
      </c>
      <c r="E421">
        <v>0</v>
      </c>
      <c r="F421">
        <v>654</v>
      </c>
      <c r="G421">
        <v>4</v>
      </c>
      <c r="H421">
        <v>32</v>
      </c>
      <c r="I421">
        <v>29</v>
      </c>
      <c r="J421">
        <v>2</v>
      </c>
      <c r="K421">
        <v>1</v>
      </c>
      <c r="L421">
        <v>0</v>
      </c>
      <c r="M421">
        <v>0</v>
      </c>
      <c r="N421">
        <v>0</v>
      </c>
      <c r="O421">
        <v>654</v>
      </c>
      <c r="P421">
        <v>16</v>
      </c>
      <c r="Q421">
        <v>16</v>
      </c>
      <c r="R421">
        <v>413</v>
      </c>
      <c r="S421">
        <v>65.400000000000006</v>
      </c>
      <c r="T421">
        <v>0.4</v>
      </c>
      <c r="U421">
        <v>3.2</v>
      </c>
      <c r="V421">
        <v>2.9</v>
      </c>
      <c r="W421">
        <v>0.2</v>
      </c>
      <c r="X421">
        <v>0.1</v>
      </c>
      <c r="Y421">
        <v>0</v>
      </c>
      <c r="Z421">
        <v>0</v>
      </c>
      <c r="AA421">
        <v>0</v>
      </c>
      <c r="AB421">
        <v>65.400000000000006</v>
      </c>
      <c r="AC421">
        <v>1.6</v>
      </c>
      <c r="AD421">
        <v>1.6</v>
      </c>
      <c r="AE421">
        <v>41.3</v>
      </c>
      <c r="AF421">
        <v>5263.3</v>
      </c>
      <c r="AG421">
        <v>100462.8</v>
      </c>
      <c r="AH421">
        <v>14360.3</v>
      </c>
      <c r="AI421">
        <v>14735.1</v>
      </c>
      <c r="AJ421">
        <v>36021.9</v>
      </c>
      <c r="AK421">
        <v>99317.9</v>
      </c>
      <c r="AL421" t="s">
        <v>166</v>
      </c>
      <c r="AM421" t="s">
        <v>166</v>
      </c>
      <c r="AN421" t="s">
        <v>166</v>
      </c>
      <c r="AO421">
        <v>5263.3</v>
      </c>
      <c r="AP421">
        <v>177442.5</v>
      </c>
      <c r="AQ421">
        <v>177442.5</v>
      </c>
      <c r="AR421">
        <v>5352</v>
      </c>
      <c r="AS421">
        <v>16435.3</v>
      </c>
      <c r="AT421">
        <v>376901.4</v>
      </c>
      <c r="AU421">
        <v>29153.1</v>
      </c>
      <c r="AV421">
        <v>46916.3</v>
      </c>
      <c r="AW421">
        <v>229988.5</v>
      </c>
      <c r="AX421">
        <v>918870.2</v>
      </c>
      <c r="AY421" t="s">
        <v>166</v>
      </c>
      <c r="AZ421" t="s">
        <v>166</v>
      </c>
      <c r="BA421" t="s">
        <v>166</v>
      </c>
      <c r="BB421">
        <v>16435.3</v>
      </c>
      <c r="BC421">
        <v>132179.4</v>
      </c>
      <c r="BD421">
        <v>132179.4</v>
      </c>
      <c r="BE421">
        <v>14485.2</v>
      </c>
      <c r="BF421">
        <v>64.3</v>
      </c>
      <c r="BG421">
        <v>2088.3000000000002</v>
      </c>
      <c r="BH421">
        <v>380.1</v>
      </c>
      <c r="BI421">
        <v>93.7</v>
      </c>
      <c r="BJ421">
        <v>1305.5</v>
      </c>
      <c r="BK421">
        <v>17776.900000000001</v>
      </c>
      <c r="BL421" t="s">
        <v>166</v>
      </c>
      <c r="BM421" t="s">
        <v>166</v>
      </c>
      <c r="BN421" t="s">
        <v>166</v>
      </c>
      <c r="BO421">
        <v>64.3</v>
      </c>
      <c r="BP421">
        <v>334160.40000000002</v>
      </c>
      <c r="BQ421">
        <v>334160.40000000002</v>
      </c>
      <c r="BR421">
        <v>130.4</v>
      </c>
    </row>
    <row r="422" spans="1:70" x14ac:dyDescent="0.25">
      <c r="A422" t="s">
        <v>1293</v>
      </c>
      <c r="B422" t="s">
        <v>1097</v>
      </c>
      <c r="C422" s="87">
        <v>43684.935787037037</v>
      </c>
      <c r="D422">
        <v>10</v>
      </c>
      <c r="E422">
        <v>0</v>
      </c>
      <c r="F422">
        <v>707</v>
      </c>
      <c r="G422">
        <v>1</v>
      </c>
      <c r="H422">
        <v>35</v>
      </c>
      <c r="I422">
        <v>53</v>
      </c>
      <c r="J422">
        <v>6</v>
      </c>
      <c r="K422">
        <v>0</v>
      </c>
      <c r="L422">
        <v>1</v>
      </c>
      <c r="M422">
        <v>0</v>
      </c>
      <c r="N422">
        <v>0</v>
      </c>
      <c r="O422">
        <v>707</v>
      </c>
      <c r="P422">
        <v>9</v>
      </c>
      <c r="Q422">
        <v>9</v>
      </c>
      <c r="R422">
        <v>429</v>
      </c>
      <c r="S422">
        <v>70.77</v>
      </c>
      <c r="T422">
        <v>0.1</v>
      </c>
      <c r="U422">
        <v>3.5</v>
      </c>
      <c r="V422">
        <v>5.31</v>
      </c>
      <c r="W422">
        <v>0.6</v>
      </c>
      <c r="X422">
        <v>0</v>
      </c>
      <c r="Y422">
        <v>0.1</v>
      </c>
      <c r="Z422">
        <v>0</v>
      </c>
      <c r="AA422">
        <v>0</v>
      </c>
      <c r="AB422">
        <v>70.77</v>
      </c>
      <c r="AC422">
        <v>0.9</v>
      </c>
      <c r="AD422">
        <v>0.9</v>
      </c>
      <c r="AE422">
        <v>42.94</v>
      </c>
      <c r="AF422">
        <v>5724.1</v>
      </c>
      <c r="AG422">
        <v>89465.8</v>
      </c>
      <c r="AH422">
        <v>17232.900000000001</v>
      </c>
      <c r="AI422">
        <v>14804.4</v>
      </c>
      <c r="AJ422">
        <v>36028.300000000003</v>
      </c>
      <c r="AK422" t="s">
        <v>166</v>
      </c>
      <c r="AL422">
        <v>229624.2</v>
      </c>
      <c r="AM422" t="s">
        <v>166</v>
      </c>
      <c r="AN422" t="s">
        <v>166</v>
      </c>
      <c r="AO422">
        <v>5724.1</v>
      </c>
      <c r="AP422">
        <v>194893.4</v>
      </c>
      <c r="AQ422">
        <v>194893.4</v>
      </c>
      <c r="AR422">
        <v>5847</v>
      </c>
      <c r="AS422">
        <v>16771.7</v>
      </c>
      <c r="AT422">
        <v>412850.9</v>
      </c>
      <c r="AU422">
        <v>25500.799999999999</v>
      </c>
      <c r="AV422">
        <v>45527.7</v>
      </c>
      <c r="AW422">
        <v>171774</v>
      </c>
      <c r="AX422" t="s">
        <v>166</v>
      </c>
      <c r="AY422">
        <v>789924.9</v>
      </c>
      <c r="AZ422" t="s">
        <v>166</v>
      </c>
      <c r="BA422" t="s">
        <v>166</v>
      </c>
      <c r="BB422">
        <v>16771.7</v>
      </c>
      <c r="BC422">
        <v>148060.5</v>
      </c>
      <c r="BD422">
        <v>148060.5</v>
      </c>
      <c r="BE422">
        <v>15789.2</v>
      </c>
      <c r="BF422">
        <v>37.299999999999997</v>
      </c>
      <c r="BG422">
        <v>4068.7</v>
      </c>
      <c r="BH422">
        <v>299.3</v>
      </c>
      <c r="BI422">
        <v>27</v>
      </c>
      <c r="BJ422">
        <v>611.5</v>
      </c>
      <c r="BK422" t="s">
        <v>166</v>
      </c>
      <c r="BL422">
        <v>1718.7</v>
      </c>
      <c r="BM422" t="s">
        <v>166</v>
      </c>
      <c r="BN422" t="s">
        <v>166</v>
      </c>
      <c r="BO422">
        <v>37.299999999999997</v>
      </c>
      <c r="BP422">
        <v>399766.3</v>
      </c>
      <c r="BQ422">
        <v>399766.3</v>
      </c>
      <c r="BR422">
        <v>108.3</v>
      </c>
    </row>
    <row r="423" spans="1:70" x14ac:dyDescent="0.25">
      <c r="A423" t="s">
        <v>1294</v>
      </c>
      <c r="B423" t="s">
        <v>1097</v>
      </c>
      <c r="C423" s="87">
        <v>43684.936782407407</v>
      </c>
      <c r="D423">
        <v>10</v>
      </c>
      <c r="E423">
        <v>0</v>
      </c>
      <c r="F423">
        <v>851</v>
      </c>
      <c r="G423">
        <v>4</v>
      </c>
      <c r="H423">
        <v>36</v>
      </c>
      <c r="I423">
        <v>42</v>
      </c>
      <c r="J423">
        <v>6</v>
      </c>
      <c r="K423">
        <v>3</v>
      </c>
      <c r="L423">
        <v>1</v>
      </c>
      <c r="M423">
        <v>3</v>
      </c>
      <c r="N423">
        <v>1</v>
      </c>
      <c r="O423">
        <v>850</v>
      </c>
      <c r="P423">
        <v>33</v>
      </c>
      <c r="Q423">
        <v>33</v>
      </c>
      <c r="R423">
        <v>517</v>
      </c>
      <c r="S423">
        <v>85.1</v>
      </c>
      <c r="T423">
        <v>0.4</v>
      </c>
      <c r="U423">
        <v>3.6</v>
      </c>
      <c r="V423">
        <v>4.2</v>
      </c>
      <c r="W423">
        <v>0.6</v>
      </c>
      <c r="X423">
        <v>0.3</v>
      </c>
      <c r="Y423">
        <v>0.1</v>
      </c>
      <c r="Z423">
        <v>0.3</v>
      </c>
      <c r="AA423">
        <v>0.1</v>
      </c>
      <c r="AB423">
        <v>85</v>
      </c>
      <c r="AC423">
        <v>3.3</v>
      </c>
      <c r="AD423">
        <v>3.3</v>
      </c>
      <c r="AE423">
        <v>51.7</v>
      </c>
      <c r="AF423">
        <v>5641</v>
      </c>
      <c r="AG423">
        <v>103607.9</v>
      </c>
      <c r="AH423">
        <v>16593.8</v>
      </c>
      <c r="AI423">
        <v>15619.2</v>
      </c>
      <c r="AJ423">
        <v>52165.9</v>
      </c>
      <c r="AK423">
        <v>164584.9</v>
      </c>
      <c r="AL423">
        <v>186818.1</v>
      </c>
      <c r="AM423">
        <v>425196.79999999999</v>
      </c>
      <c r="AN423">
        <v>1056234.8</v>
      </c>
      <c r="AO423">
        <v>5638.4</v>
      </c>
      <c r="AP423">
        <v>194985.60000000001</v>
      </c>
      <c r="AQ423">
        <v>194985.60000000001</v>
      </c>
      <c r="AR423">
        <v>5643.2</v>
      </c>
      <c r="AS423">
        <v>15022.4</v>
      </c>
      <c r="AT423">
        <v>372836.6</v>
      </c>
      <c r="AU423">
        <v>26497.200000000001</v>
      </c>
      <c r="AV423">
        <v>44139.4</v>
      </c>
      <c r="AW423">
        <v>201035.2</v>
      </c>
      <c r="AX423">
        <v>733237.9</v>
      </c>
      <c r="AY423">
        <v>467692.79999999999</v>
      </c>
      <c r="AZ423">
        <v>2720728.5</v>
      </c>
      <c r="BA423">
        <v>10161810</v>
      </c>
      <c r="BB423">
        <v>15003.6</v>
      </c>
      <c r="BC423">
        <v>117281.7</v>
      </c>
      <c r="BD423">
        <v>117281.7</v>
      </c>
      <c r="BE423">
        <v>13339.6</v>
      </c>
      <c r="BF423">
        <v>58.5</v>
      </c>
      <c r="BG423">
        <v>153496.29999999999</v>
      </c>
      <c r="BH423">
        <v>403.8</v>
      </c>
      <c r="BI423">
        <v>63.8</v>
      </c>
      <c r="BJ423">
        <v>272.3</v>
      </c>
      <c r="BK423">
        <v>707.4</v>
      </c>
      <c r="BL423">
        <v>583.1</v>
      </c>
      <c r="BM423">
        <v>2183.5</v>
      </c>
      <c r="BN423">
        <v>138.69999999999999</v>
      </c>
      <c r="BO423">
        <v>58</v>
      </c>
      <c r="BP423">
        <v>304224.40000000002</v>
      </c>
      <c r="BQ423">
        <v>304224.40000000002</v>
      </c>
      <c r="BR423">
        <v>117.7</v>
      </c>
    </row>
    <row r="424" spans="1:70" x14ac:dyDescent="0.25">
      <c r="A424" t="s">
        <v>1295</v>
      </c>
      <c r="B424" t="s">
        <v>1097</v>
      </c>
      <c r="C424" s="87">
        <v>43684.937777777777</v>
      </c>
      <c r="D424">
        <v>10</v>
      </c>
      <c r="E424">
        <v>0</v>
      </c>
      <c r="F424">
        <v>913</v>
      </c>
      <c r="G424">
        <v>3</v>
      </c>
      <c r="H424">
        <v>52</v>
      </c>
      <c r="I424">
        <v>40</v>
      </c>
      <c r="J424">
        <v>3</v>
      </c>
      <c r="K424">
        <v>0</v>
      </c>
      <c r="L424">
        <v>0</v>
      </c>
      <c r="M424">
        <v>0</v>
      </c>
      <c r="N424">
        <v>1</v>
      </c>
      <c r="O424">
        <v>912</v>
      </c>
      <c r="P424">
        <v>19</v>
      </c>
      <c r="Q424">
        <v>19</v>
      </c>
      <c r="R424">
        <v>651</v>
      </c>
      <c r="S424">
        <v>91.3</v>
      </c>
      <c r="T424">
        <v>0.3</v>
      </c>
      <c r="U424">
        <v>5.2</v>
      </c>
      <c r="V424">
        <v>4</v>
      </c>
      <c r="W424">
        <v>0.3</v>
      </c>
      <c r="X424">
        <v>0</v>
      </c>
      <c r="Y424">
        <v>0</v>
      </c>
      <c r="Z424">
        <v>0</v>
      </c>
      <c r="AA424">
        <v>0.1</v>
      </c>
      <c r="AB424">
        <v>91.2</v>
      </c>
      <c r="AC424">
        <v>1.9</v>
      </c>
      <c r="AD424">
        <v>1.9</v>
      </c>
      <c r="AE424">
        <v>65.099999999999994</v>
      </c>
      <c r="AF424">
        <v>5315</v>
      </c>
      <c r="AG424">
        <v>87956</v>
      </c>
      <c r="AH424">
        <v>14865.6</v>
      </c>
      <c r="AI424">
        <v>15007.4</v>
      </c>
      <c r="AJ424">
        <v>49586.400000000001</v>
      </c>
      <c r="AK424" t="s">
        <v>166</v>
      </c>
      <c r="AL424" t="s">
        <v>166</v>
      </c>
      <c r="AM424" t="s">
        <v>166</v>
      </c>
      <c r="AN424">
        <v>1152448.8</v>
      </c>
      <c r="AO424">
        <v>5299.1</v>
      </c>
      <c r="AP424">
        <v>214701</v>
      </c>
      <c r="AQ424">
        <v>214701</v>
      </c>
      <c r="AR424">
        <v>5364.7</v>
      </c>
      <c r="AS424">
        <v>12110.6</v>
      </c>
      <c r="AT424">
        <v>396016.9</v>
      </c>
      <c r="AU424">
        <v>24921.4</v>
      </c>
      <c r="AV424">
        <v>47300.4</v>
      </c>
      <c r="AW424">
        <v>331322.5</v>
      </c>
      <c r="AX424" t="s">
        <v>166</v>
      </c>
      <c r="AY424" t="s">
        <v>166</v>
      </c>
      <c r="AZ424" t="s">
        <v>166</v>
      </c>
      <c r="BA424">
        <v>4729602.5</v>
      </c>
      <c r="BB424">
        <v>12098.2</v>
      </c>
      <c r="BC424">
        <v>144423.5</v>
      </c>
      <c r="BD424">
        <v>144423.5</v>
      </c>
      <c r="BE424">
        <v>10400</v>
      </c>
      <c r="BF424">
        <v>106.6</v>
      </c>
      <c r="BG424">
        <v>294777.59999999998</v>
      </c>
      <c r="BH424">
        <v>557</v>
      </c>
      <c r="BI424">
        <v>45.3</v>
      </c>
      <c r="BJ424">
        <v>2170.6999999999998</v>
      </c>
      <c r="BK424" t="s">
        <v>166</v>
      </c>
      <c r="BL424" t="s">
        <v>166</v>
      </c>
      <c r="BM424" t="s">
        <v>166</v>
      </c>
      <c r="BN424">
        <v>899.7</v>
      </c>
      <c r="BO424">
        <v>106.4</v>
      </c>
      <c r="BP424">
        <v>434908.8</v>
      </c>
      <c r="BQ424">
        <v>434908.8</v>
      </c>
      <c r="BR424">
        <v>184.3</v>
      </c>
    </row>
    <row r="425" spans="1:70" x14ac:dyDescent="0.25">
      <c r="A425" t="s">
        <v>1296</v>
      </c>
      <c r="B425" t="s">
        <v>1097</v>
      </c>
      <c r="C425" s="87">
        <v>43684.938784722224</v>
      </c>
      <c r="D425">
        <v>10</v>
      </c>
      <c r="E425">
        <v>0</v>
      </c>
      <c r="F425">
        <v>748</v>
      </c>
      <c r="G425">
        <v>4</v>
      </c>
      <c r="H425">
        <v>31</v>
      </c>
      <c r="I425">
        <v>54</v>
      </c>
      <c r="J425">
        <v>5</v>
      </c>
      <c r="K425">
        <v>1</v>
      </c>
      <c r="L425">
        <v>1</v>
      </c>
      <c r="M425">
        <v>0</v>
      </c>
      <c r="N425">
        <v>0</v>
      </c>
      <c r="O425">
        <v>748</v>
      </c>
      <c r="P425">
        <v>27</v>
      </c>
      <c r="Q425">
        <v>27</v>
      </c>
      <c r="R425">
        <v>445</v>
      </c>
      <c r="S425">
        <v>74.8</v>
      </c>
      <c r="T425">
        <v>0.4</v>
      </c>
      <c r="U425">
        <v>3.1</v>
      </c>
      <c r="V425">
        <v>5.4</v>
      </c>
      <c r="W425">
        <v>0.5</v>
      </c>
      <c r="X425">
        <v>0.1</v>
      </c>
      <c r="Y425">
        <v>0.1</v>
      </c>
      <c r="Z425">
        <v>0</v>
      </c>
      <c r="AA425">
        <v>0</v>
      </c>
      <c r="AB425">
        <v>74.8</v>
      </c>
      <c r="AC425">
        <v>2.7</v>
      </c>
      <c r="AD425">
        <v>2.7</v>
      </c>
      <c r="AE425">
        <v>44.5</v>
      </c>
      <c r="AF425">
        <v>5466.1</v>
      </c>
      <c r="AG425">
        <v>99186</v>
      </c>
      <c r="AH425">
        <v>16038.5</v>
      </c>
      <c r="AI425">
        <v>15501.5</v>
      </c>
      <c r="AJ425">
        <v>44065.2</v>
      </c>
      <c r="AK425">
        <v>127190.2</v>
      </c>
      <c r="AL425">
        <v>226628.9</v>
      </c>
      <c r="AM425" t="s">
        <v>166</v>
      </c>
      <c r="AN425" t="s">
        <v>166</v>
      </c>
      <c r="AO425">
        <v>5466.1</v>
      </c>
      <c r="AP425">
        <v>219646.4</v>
      </c>
      <c r="AQ425">
        <v>219646.4</v>
      </c>
      <c r="AR425">
        <v>5463.8</v>
      </c>
      <c r="AS425">
        <v>16237.9</v>
      </c>
      <c r="AT425">
        <v>459333.3</v>
      </c>
      <c r="AU425">
        <v>31586.799999999999</v>
      </c>
      <c r="AV425">
        <v>46030.2</v>
      </c>
      <c r="AW425">
        <v>189883.1</v>
      </c>
      <c r="AX425">
        <v>619680.19999999995</v>
      </c>
      <c r="AY425">
        <v>773079.7</v>
      </c>
      <c r="AZ425" t="s">
        <v>166</v>
      </c>
      <c r="BA425" t="s">
        <v>166</v>
      </c>
      <c r="BB425">
        <v>16237.9</v>
      </c>
      <c r="BC425">
        <v>136243.6</v>
      </c>
      <c r="BD425">
        <v>136243.6</v>
      </c>
      <c r="BE425">
        <v>14762.7</v>
      </c>
      <c r="BF425">
        <v>52.4</v>
      </c>
      <c r="BG425">
        <v>1104.2</v>
      </c>
      <c r="BH425">
        <v>334.7</v>
      </c>
      <c r="BI425">
        <v>26.6</v>
      </c>
      <c r="BJ425">
        <v>1527.3</v>
      </c>
      <c r="BK425">
        <v>1683.5</v>
      </c>
      <c r="BL425">
        <v>472.5</v>
      </c>
      <c r="BM425" t="s">
        <v>166</v>
      </c>
      <c r="BN425" t="s">
        <v>166</v>
      </c>
      <c r="BO425">
        <v>52.4</v>
      </c>
      <c r="BP425">
        <v>470923.3</v>
      </c>
      <c r="BQ425">
        <v>470923.3</v>
      </c>
      <c r="BR425">
        <v>116.4</v>
      </c>
    </row>
    <row r="426" spans="1:70" x14ac:dyDescent="0.25">
      <c r="A426" t="s">
        <v>1297</v>
      </c>
      <c r="B426" t="s">
        <v>1097</v>
      </c>
      <c r="C426" s="87">
        <v>43684.939780092594</v>
      </c>
      <c r="D426">
        <v>10</v>
      </c>
      <c r="E426">
        <v>0.12</v>
      </c>
      <c r="F426">
        <v>827</v>
      </c>
      <c r="G426">
        <v>0</v>
      </c>
      <c r="H426">
        <v>39</v>
      </c>
      <c r="I426">
        <v>62</v>
      </c>
      <c r="J426">
        <v>3</v>
      </c>
      <c r="K426">
        <v>0</v>
      </c>
      <c r="L426">
        <v>1</v>
      </c>
      <c r="M426">
        <v>0</v>
      </c>
      <c r="N426">
        <v>0</v>
      </c>
      <c r="O426">
        <v>827</v>
      </c>
      <c r="P426">
        <v>19</v>
      </c>
      <c r="Q426">
        <v>19</v>
      </c>
      <c r="R426">
        <v>475</v>
      </c>
      <c r="S426">
        <v>82.78</v>
      </c>
      <c r="T426">
        <v>0</v>
      </c>
      <c r="U426">
        <v>3.9</v>
      </c>
      <c r="V426">
        <v>6.21</v>
      </c>
      <c r="W426">
        <v>0.3</v>
      </c>
      <c r="X426">
        <v>0</v>
      </c>
      <c r="Y426">
        <v>0.1</v>
      </c>
      <c r="Z426">
        <v>0</v>
      </c>
      <c r="AA426">
        <v>0</v>
      </c>
      <c r="AB426">
        <v>82.78</v>
      </c>
      <c r="AC426">
        <v>1.9</v>
      </c>
      <c r="AD426">
        <v>1.9</v>
      </c>
      <c r="AE426">
        <v>47.55</v>
      </c>
      <c r="AF426">
        <v>5264.5</v>
      </c>
      <c r="AG426" t="s">
        <v>166</v>
      </c>
      <c r="AH426">
        <v>8816.2000000000007</v>
      </c>
      <c r="AI426">
        <v>13513</v>
      </c>
      <c r="AJ426">
        <v>37995.599999999999</v>
      </c>
      <c r="AK426" t="s">
        <v>166</v>
      </c>
      <c r="AL426">
        <v>254939.2</v>
      </c>
      <c r="AM426" t="s">
        <v>166</v>
      </c>
      <c r="AN426" t="s">
        <v>166</v>
      </c>
      <c r="AO426">
        <v>5264.5</v>
      </c>
      <c r="AP426">
        <v>228898.7</v>
      </c>
      <c r="AQ426">
        <v>228898.7</v>
      </c>
      <c r="AR426">
        <v>5241.8</v>
      </c>
      <c r="AS426">
        <v>17606.099999999999</v>
      </c>
      <c r="AT426" t="s">
        <v>166</v>
      </c>
      <c r="AU426">
        <v>31112.1</v>
      </c>
      <c r="AV426">
        <v>51871.1</v>
      </c>
      <c r="AW426">
        <v>248844.7</v>
      </c>
      <c r="AX426" t="s">
        <v>166</v>
      </c>
      <c r="AY426">
        <v>638345.19999999995</v>
      </c>
      <c r="AZ426" t="s">
        <v>166</v>
      </c>
      <c r="BA426" t="s">
        <v>166</v>
      </c>
      <c r="BB426">
        <v>17606.099999999999</v>
      </c>
      <c r="BC426">
        <v>152277.29999999999</v>
      </c>
      <c r="BD426">
        <v>152277.29999999999</v>
      </c>
      <c r="BE426">
        <v>15191.7</v>
      </c>
      <c r="BF426">
        <v>36.799999999999997</v>
      </c>
      <c r="BG426" t="s">
        <v>166</v>
      </c>
      <c r="BH426">
        <v>316.10000000000002</v>
      </c>
      <c r="BI426">
        <v>8.1</v>
      </c>
      <c r="BJ426">
        <v>655.6</v>
      </c>
      <c r="BK426" t="s">
        <v>166</v>
      </c>
      <c r="BL426">
        <v>418.3</v>
      </c>
      <c r="BM426" t="s">
        <v>166</v>
      </c>
      <c r="BN426" t="s">
        <v>166</v>
      </c>
      <c r="BO426">
        <v>36.799999999999997</v>
      </c>
      <c r="BP426">
        <v>542797.4</v>
      </c>
      <c r="BQ426">
        <v>542797.4</v>
      </c>
      <c r="BR426">
        <v>118.7</v>
      </c>
    </row>
    <row r="427" spans="1:70" x14ac:dyDescent="0.25">
      <c r="A427" t="s">
        <v>1298</v>
      </c>
      <c r="B427" t="s">
        <v>1097</v>
      </c>
      <c r="C427" s="87">
        <v>43684.940775462965</v>
      </c>
      <c r="D427">
        <v>10</v>
      </c>
      <c r="E427">
        <v>0</v>
      </c>
      <c r="F427">
        <v>781</v>
      </c>
      <c r="G427">
        <v>2</v>
      </c>
      <c r="H427">
        <v>30</v>
      </c>
      <c r="I427">
        <v>58</v>
      </c>
      <c r="J427">
        <v>2</v>
      </c>
      <c r="K427">
        <v>0</v>
      </c>
      <c r="L427">
        <v>2</v>
      </c>
      <c r="M427">
        <v>1</v>
      </c>
      <c r="N427">
        <v>0</v>
      </c>
      <c r="O427">
        <v>781</v>
      </c>
      <c r="P427">
        <v>14</v>
      </c>
      <c r="Q427">
        <v>14</v>
      </c>
      <c r="R427">
        <v>492</v>
      </c>
      <c r="S427">
        <v>78.099999999999994</v>
      </c>
      <c r="T427">
        <v>0.2</v>
      </c>
      <c r="U427">
        <v>3</v>
      </c>
      <c r="V427">
        <v>5.8</v>
      </c>
      <c r="W427">
        <v>0.2</v>
      </c>
      <c r="X427">
        <v>0</v>
      </c>
      <c r="Y427">
        <v>0.2</v>
      </c>
      <c r="Z427">
        <v>0.1</v>
      </c>
      <c r="AA427">
        <v>0</v>
      </c>
      <c r="AB427">
        <v>78.099999999999994</v>
      </c>
      <c r="AC427">
        <v>1.4</v>
      </c>
      <c r="AD427">
        <v>1.4</v>
      </c>
      <c r="AE427">
        <v>49.2</v>
      </c>
      <c r="AF427">
        <v>5558.3</v>
      </c>
      <c r="AG427">
        <v>95355</v>
      </c>
      <c r="AH427">
        <v>15257.2</v>
      </c>
      <c r="AI427">
        <v>14509.8</v>
      </c>
      <c r="AJ427">
        <v>52646.6</v>
      </c>
      <c r="AK427" t="s">
        <v>166</v>
      </c>
      <c r="AL427">
        <v>198520.5</v>
      </c>
      <c r="AM427">
        <v>415300.7</v>
      </c>
      <c r="AN427" t="s">
        <v>166</v>
      </c>
      <c r="AO427">
        <v>5558.3</v>
      </c>
      <c r="AP427">
        <v>185196.4</v>
      </c>
      <c r="AQ427">
        <v>185196.4</v>
      </c>
      <c r="AR427">
        <v>5692.4</v>
      </c>
      <c r="AS427">
        <v>16564.900000000001</v>
      </c>
      <c r="AT427">
        <v>308044.79999999999</v>
      </c>
      <c r="AU427">
        <v>30559.3</v>
      </c>
      <c r="AV427">
        <v>51830</v>
      </c>
      <c r="AW427">
        <v>145104.6</v>
      </c>
      <c r="AX427" t="s">
        <v>166</v>
      </c>
      <c r="AY427">
        <v>659082.4</v>
      </c>
      <c r="AZ427">
        <v>1440879.8</v>
      </c>
      <c r="BA427" t="s">
        <v>166</v>
      </c>
      <c r="BB427">
        <v>16564.900000000001</v>
      </c>
      <c r="BC427">
        <v>96632.3</v>
      </c>
      <c r="BD427">
        <v>96632.3</v>
      </c>
      <c r="BE427">
        <v>14753.6</v>
      </c>
      <c r="BF427">
        <v>55.4</v>
      </c>
      <c r="BG427">
        <v>134</v>
      </c>
      <c r="BH427">
        <v>378.1</v>
      </c>
      <c r="BI427">
        <v>-7.8</v>
      </c>
      <c r="BJ427">
        <v>102.5</v>
      </c>
      <c r="BK427" t="s">
        <v>166</v>
      </c>
      <c r="BL427">
        <v>13488.2</v>
      </c>
      <c r="BM427">
        <v>1497.1</v>
      </c>
      <c r="BN427" t="s">
        <v>166</v>
      </c>
      <c r="BO427">
        <v>55.4</v>
      </c>
      <c r="BP427">
        <v>288819.90000000002</v>
      </c>
      <c r="BQ427">
        <v>288819.90000000002</v>
      </c>
      <c r="BR427">
        <v>118.6</v>
      </c>
    </row>
    <row r="428" spans="1:70" x14ac:dyDescent="0.25">
      <c r="A428" t="s">
        <v>1299</v>
      </c>
      <c r="B428" t="s">
        <v>1097</v>
      </c>
      <c r="C428" s="87">
        <v>43684.941782407404</v>
      </c>
      <c r="D428">
        <v>10</v>
      </c>
      <c r="E428">
        <v>0</v>
      </c>
      <c r="F428">
        <v>889</v>
      </c>
      <c r="G428">
        <v>5</v>
      </c>
      <c r="H428">
        <v>43</v>
      </c>
      <c r="I428">
        <v>68</v>
      </c>
      <c r="J428">
        <v>7</v>
      </c>
      <c r="K428">
        <v>1</v>
      </c>
      <c r="L428">
        <v>5</v>
      </c>
      <c r="M428">
        <v>0</v>
      </c>
      <c r="N428">
        <v>0</v>
      </c>
      <c r="O428">
        <v>889</v>
      </c>
      <c r="P428">
        <v>18</v>
      </c>
      <c r="Q428">
        <v>18</v>
      </c>
      <c r="R428">
        <v>529</v>
      </c>
      <c r="S428">
        <v>88.9</v>
      </c>
      <c r="T428">
        <v>0.5</v>
      </c>
      <c r="U428">
        <v>4.3</v>
      </c>
      <c r="V428">
        <v>6.8</v>
      </c>
      <c r="W428">
        <v>0.7</v>
      </c>
      <c r="X428">
        <v>0.1</v>
      </c>
      <c r="Y428">
        <v>0.5</v>
      </c>
      <c r="Z428">
        <v>0</v>
      </c>
      <c r="AA428">
        <v>0</v>
      </c>
      <c r="AB428">
        <v>88.9</v>
      </c>
      <c r="AC428">
        <v>1.8</v>
      </c>
      <c r="AD428">
        <v>1.8</v>
      </c>
      <c r="AE428">
        <v>52.9</v>
      </c>
      <c r="AF428">
        <v>5273.5</v>
      </c>
      <c r="AG428">
        <v>87934.5</v>
      </c>
      <c r="AH428">
        <v>12521.3</v>
      </c>
      <c r="AI428">
        <v>13806.9</v>
      </c>
      <c r="AJ428">
        <v>37541.5</v>
      </c>
      <c r="AK428">
        <v>191317.5</v>
      </c>
      <c r="AL428">
        <v>260716.6</v>
      </c>
      <c r="AM428" t="s">
        <v>166</v>
      </c>
      <c r="AN428" t="s">
        <v>166</v>
      </c>
      <c r="AO428">
        <v>5273.5</v>
      </c>
      <c r="AP428">
        <v>246975.7</v>
      </c>
      <c r="AQ428">
        <v>246975.7</v>
      </c>
      <c r="AR428">
        <v>5346.5</v>
      </c>
      <c r="AS428">
        <v>17368.7</v>
      </c>
      <c r="AT428">
        <v>328660.09999999998</v>
      </c>
      <c r="AU428">
        <v>26190.9</v>
      </c>
      <c r="AV428">
        <v>46889.3</v>
      </c>
      <c r="AW428">
        <v>168055.1</v>
      </c>
      <c r="AX428">
        <v>400174.1</v>
      </c>
      <c r="AY428">
        <v>672469.9</v>
      </c>
      <c r="AZ428" t="s">
        <v>166</v>
      </c>
      <c r="BA428" t="s">
        <v>166</v>
      </c>
      <c r="BB428">
        <v>17368.7</v>
      </c>
      <c r="BC428">
        <v>194885</v>
      </c>
      <c r="BD428">
        <v>194885</v>
      </c>
      <c r="BE428">
        <v>16269.6</v>
      </c>
      <c r="BF428">
        <v>45.6</v>
      </c>
      <c r="BG428">
        <v>682.6</v>
      </c>
      <c r="BH428">
        <v>344.9</v>
      </c>
      <c r="BI428">
        <v>47.1</v>
      </c>
      <c r="BJ428">
        <v>1055.0999999999999</v>
      </c>
      <c r="BK428">
        <v>2312.4</v>
      </c>
      <c r="BL428">
        <v>2312.4</v>
      </c>
      <c r="BM428" t="s">
        <v>166</v>
      </c>
      <c r="BN428" t="s">
        <v>166</v>
      </c>
      <c r="BO428">
        <v>45.6</v>
      </c>
      <c r="BP428">
        <v>410927.1</v>
      </c>
      <c r="BQ428">
        <v>410927.1</v>
      </c>
      <c r="BR428">
        <v>111.3</v>
      </c>
    </row>
    <row r="429" spans="1:70" x14ac:dyDescent="0.25">
      <c r="A429" t="s">
        <v>1300</v>
      </c>
      <c r="B429" t="s">
        <v>1097</v>
      </c>
      <c r="C429" s="87">
        <v>43684.942777777775</v>
      </c>
      <c r="D429">
        <v>10</v>
      </c>
      <c r="E429">
        <v>0.1</v>
      </c>
      <c r="F429">
        <v>1002</v>
      </c>
      <c r="G429">
        <v>2</v>
      </c>
      <c r="H429">
        <v>36</v>
      </c>
      <c r="I429">
        <v>67</v>
      </c>
      <c r="J429">
        <v>6</v>
      </c>
      <c r="K429">
        <v>0</v>
      </c>
      <c r="L429">
        <v>1</v>
      </c>
      <c r="M429">
        <v>0</v>
      </c>
      <c r="N429">
        <v>0</v>
      </c>
      <c r="O429">
        <v>1002</v>
      </c>
      <c r="P429">
        <v>21</v>
      </c>
      <c r="Q429">
        <v>21</v>
      </c>
      <c r="R429">
        <v>605</v>
      </c>
      <c r="S429">
        <v>100.2</v>
      </c>
      <c r="T429">
        <v>0.2</v>
      </c>
      <c r="U429">
        <v>3.6</v>
      </c>
      <c r="V429">
        <v>6.7</v>
      </c>
      <c r="W429">
        <v>0.6</v>
      </c>
      <c r="X429">
        <v>0</v>
      </c>
      <c r="Y429">
        <v>0.1</v>
      </c>
      <c r="Z429">
        <v>0</v>
      </c>
      <c r="AA429">
        <v>0</v>
      </c>
      <c r="AB429">
        <v>100.2</v>
      </c>
      <c r="AC429">
        <v>2.1</v>
      </c>
      <c r="AD429">
        <v>2.1</v>
      </c>
      <c r="AE429">
        <v>60.5</v>
      </c>
      <c r="AF429">
        <v>5606.7</v>
      </c>
      <c r="AG429">
        <v>88214.6</v>
      </c>
      <c r="AH429">
        <v>8776.4</v>
      </c>
      <c r="AI429">
        <v>13453.8</v>
      </c>
      <c r="AJ429">
        <v>43772.6</v>
      </c>
      <c r="AK429" t="s">
        <v>166</v>
      </c>
      <c r="AL429">
        <v>222040.8</v>
      </c>
      <c r="AM429" t="s">
        <v>166</v>
      </c>
      <c r="AN429" t="s">
        <v>166</v>
      </c>
      <c r="AO429">
        <v>5606.7</v>
      </c>
      <c r="AP429">
        <v>208238.1</v>
      </c>
      <c r="AQ429">
        <v>208238.1</v>
      </c>
      <c r="AR429">
        <v>5656.1</v>
      </c>
      <c r="AS429">
        <v>19030.599999999999</v>
      </c>
      <c r="AT429">
        <v>334638.7</v>
      </c>
      <c r="AU429">
        <v>25885</v>
      </c>
      <c r="AV429">
        <v>50491.7</v>
      </c>
      <c r="AW429">
        <v>215828.7</v>
      </c>
      <c r="AX429" t="s">
        <v>166</v>
      </c>
      <c r="AY429">
        <v>1930302.8</v>
      </c>
      <c r="AZ429" t="s">
        <v>166</v>
      </c>
      <c r="BA429" t="s">
        <v>166</v>
      </c>
      <c r="BB429">
        <v>19030.599999999999</v>
      </c>
      <c r="BC429">
        <v>135140.5</v>
      </c>
      <c r="BD429">
        <v>135140.5</v>
      </c>
      <c r="BE429">
        <v>17413.7</v>
      </c>
      <c r="BF429">
        <v>38.1</v>
      </c>
      <c r="BG429">
        <v>161220.6</v>
      </c>
      <c r="BH429">
        <v>370.1</v>
      </c>
      <c r="BI429">
        <v>50.4</v>
      </c>
      <c r="BJ429">
        <v>1295.2</v>
      </c>
      <c r="BK429" t="s">
        <v>166</v>
      </c>
      <c r="BL429">
        <v>-309.60000000000002</v>
      </c>
      <c r="BM429" t="s">
        <v>166</v>
      </c>
      <c r="BN429" t="s">
        <v>166</v>
      </c>
      <c r="BO429">
        <v>38.1</v>
      </c>
      <c r="BP429">
        <v>432016.6</v>
      </c>
      <c r="BQ429">
        <v>432016.6</v>
      </c>
      <c r="BR429">
        <v>95.6</v>
      </c>
    </row>
    <row r="430" spans="1:70" x14ac:dyDescent="0.25">
      <c r="A430" t="s">
        <v>1301</v>
      </c>
      <c r="B430" t="s">
        <v>1097</v>
      </c>
      <c r="C430" s="87">
        <v>43684.943773148145</v>
      </c>
      <c r="D430">
        <v>10</v>
      </c>
      <c r="E430">
        <v>0.13</v>
      </c>
      <c r="F430">
        <v>744</v>
      </c>
      <c r="G430">
        <v>1</v>
      </c>
      <c r="H430">
        <v>28</v>
      </c>
      <c r="I430">
        <v>40</v>
      </c>
      <c r="J430">
        <v>5</v>
      </c>
      <c r="K430">
        <v>0</v>
      </c>
      <c r="L430">
        <v>0</v>
      </c>
      <c r="M430">
        <v>0</v>
      </c>
      <c r="N430">
        <v>0</v>
      </c>
      <c r="O430">
        <v>744</v>
      </c>
      <c r="P430">
        <v>20</v>
      </c>
      <c r="Q430">
        <v>20</v>
      </c>
      <c r="R430">
        <v>448</v>
      </c>
      <c r="S430">
        <v>74.400000000000006</v>
      </c>
      <c r="T430">
        <v>0.1</v>
      </c>
      <c r="U430">
        <v>2.8</v>
      </c>
      <c r="V430">
        <v>4</v>
      </c>
      <c r="W430">
        <v>0.5</v>
      </c>
      <c r="X430">
        <v>0</v>
      </c>
      <c r="Y430">
        <v>0</v>
      </c>
      <c r="Z430">
        <v>0</v>
      </c>
      <c r="AA430">
        <v>0</v>
      </c>
      <c r="AB430">
        <v>74.400000000000006</v>
      </c>
      <c r="AC430">
        <v>2</v>
      </c>
      <c r="AD430">
        <v>2</v>
      </c>
      <c r="AE430">
        <v>44.8</v>
      </c>
      <c r="AF430">
        <v>5458.5</v>
      </c>
      <c r="AG430">
        <v>62025.599999999999</v>
      </c>
      <c r="AH430">
        <v>14311.6</v>
      </c>
      <c r="AI430">
        <v>13802.8</v>
      </c>
      <c r="AJ430">
        <v>34686.1</v>
      </c>
      <c r="AK430" t="s">
        <v>166</v>
      </c>
      <c r="AL430" t="s">
        <v>166</v>
      </c>
      <c r="AM430" t="s">
        <v>166</v>
      </c>
      <c r="AN430" t="s">
        <v>166</v>
      </c>
      <c r="AO430">
        <v>5458.5</v>
      </c>
      <c r="AP430">
        <v>249130.5</v>
      </c>
      <c r="AQ430">
        <v>249130.5</v>
      </c>
      <c r="AR430">
        <v>5693.2</v>
      </c>
      <c r="AS430">
        <v>15854.1</v>
      </c>
      <c r="AT430">
        <v>254866.1</v>
      </c>
      <c r="AU430">
        <v>23340.9</v>
      </c>
      <c r="AV430">
        <v>51412.6</v>
      </c>
      <c r="AW430">
        <v>178986.8</v>
      </c>
      <c r="AX430" t="s">
        <v>166</v>
      </c>
      <c r="AY430" t="s">
        <v>166</v>
      </c>
      <c r="AZ430" t="s">
        <v>166</v>
      </c>
      <c r="BA430" t="s">
        <v>166</v>
      </c>
      <c r="BB430">
        <v>15854.1</v>
      </c>
      <c r="BC430">
        <v>157214.79999999999</v>
      </c>
      <c r="BD430">
        <v>157214.79999999999</v>
      </c>
      <c r="BE430">
        <v>12657.3</v>
      </c>
      <c r="BF430">
        <v>45.5</v>
      </c>
      <c r="BG430">
        <v>142.6</v>
      </c>
      <c r="BH430">
        <v>309.39999999999998</v>
      </c>
      <c r="BI430">
        <v>42</v>
      </c>
      <c r="BJ430">
        <v>987.8</v>
      </c>
      <c r="BK430" t="s">
        <v>166</v>
      </c>
      <c r="BL430" t="s">
        <v>166</v>
      </c>
      <c r="BM430" t="s">
        <v>166</v>
      </c>
      <c r="BN430" t="s">
        <v>166</v>
      </c>
      <c r="BO430">
        <v>45.5</v>
      </c>
      <c r="BP430">
        <v>562178</v>
      </c>
      <c r="BQ430">
        <v>562178</v>
      </c>
      <c r="BR430">
        <v>125.2</v>
      </c>
    </row>
    <row r="431" spans="1:70" x14ac:dyDescent="0.25">
      <c r="A431" t="s">
        <v>1302</v>
      </c>
      <c r="B431" t="s">
        <v>1097</v>
      </c>
      <c r="C431" s="87">
        <v>43684.944780092592</v>
      </c>
      <c r="D431">
        <v>10</v>
      </c>
      <c r="E431">
        <v>0</v>
      </c>
      <c r="F431">
        <v>754</v>
      </c>
      <c r="G431">
        <v>5</v>
      </c>
      <c r="H431">
        <v>28</v>
      </c>
      <c r="I431">
        <v>46</v>
      </c>
      <c r="J431">
        <v>4</v>
      </c>
      <c r="K431">
        <v>1</v>
      </c>
      <c r="L431">
        <v>0</v>
      </c>
      <c r="M431">
        <v>1</v>
      </c>
      <c r="N431">
        <v>0</v>
      </c>
      <c r="O431">
        <v>754</v>
      </c>
      <c r="P431">
        <v>19</v>
      </c>
      <c r="Q431">
        <v>19</v>
      </c>
      <c r="R431">
        <v>459</v>
      </c>
      <c r="S431">
        <v>75.400000000000006</v>
      </c>
      <c r="T431">
        <v>0.5</v>
      </c>
      <c r="U431">
        <v>2.8</v>
      </c>
      <c r="V431">
        <v>4.5999999999999996</v>
      </c>
      <c r="W431">
        <v>0.4</v>
      </c>
      <c r="X431">
        <v>0.1</v>
      </c>
      <c r="Y431">
        <v>0</v>
      </c>
      <c r="Z431">
        <v>0.1</v>
      </c>
      <c r="AA431">
        <v>0</v>
      </c>
      <c r="AB431">
        <v>75.400000000000006</v>
      </c>
      <c r="AC431">
        <v>1.9</v>
      </c>
      <c r="AD431">
        <v>1.9</v>
      </c>
      <c r="AE431">
        <v>45.9</v>
      </c>
      <c r="AF431">
        <v>5439</v>
      </c>
      <c r="AG431">
        <v>87070</v>
      </c>
      <c r="AH431">
        <v>19887.8</v>
      </c>
      <c r="AI431">
        <v>14280.1</v>
      </c>
      <c r="AJ431">
        <v>36851.4</v>
      </c>
      <c r="AK431">
        <v>131542.1</v>
      </c>
      <c r="AL431" t="s">
        <v>166</v>
      </c>
      <c r="AM431">
        <v>581936.30000000005</v>
      </c>
      <c r="AN431" t="s">
        <v>166</v>
      </c>
      <c r="AO431">
        <v>5439</v>
      </c>
      <c r="AP431">
        <v>181547.3</v>
      </c>
      <c r="AQ431">
        <v>181547.3</v>
      </c>
      <c r="AR431">
        <v>5606.4</v>
      </c>
      <c r="AS431">
        <v>15906.5</v>
      </c>
      <c r="AT431">
        <v>467350.6</v>
      </c>
      <c r="AU431">
        <v>34241.1</v>
      </c>
      <c r="AV431">
        <v>54539.8</v>
      </c>
      <c r="AW431">
        <v>291307.90000000002</v>
      </c>
      <c r="AX431">
        <v>746808.3</v>
      </c>
      <c r="AY431" t="s">
        <v>166</v>
      </c>
      <c r="AZ431">
        <v>1459354.6</v>
      </c>
      <c r="BA431" t="s">
        <v>166</v>
      </c>
      <c r="BB431">
        <v>15906.5</v>
      </c>
      <c r="BC431">
        <v>163135.5</v>
      </c>
      <c r="BD431">
        <v>163135.5</v>
      </c>
      <c r="BE431">
        <v>14302.3</v>
      </c>
      <c r="BF431">
        <v>40.200000000000003</v>
      </c>
      <c r="BG431">
        <v>9782.2000000000007</v>
      </c>
      <c r="BH431">
        <v>358.2</v>
      </c>
      <c r="BI431">
        <v>62.5</v>
      </c>
      <c r="BJ431">
        <v>936.1</v>
      </c>
      <c r="BK431">
        <v>2478.5</v>
      </c>
      <c r="BL431" t="s">
        <v>166</v>
      </c>
      <c r="BM431">
        <v>744.9</v>
      </c>
      <c r="BN431" t="s">
        <v>166</v>
      </c>
      <c r="BO431">
        <v>40.200000000000003</v>
      </c>
      <c r="BP431">
        <v>348839.7</v>
      </c>
      <c r="BQ431">
        <v>348839.7</v>
      </c>
      <c r="BR431">
        <v>112.3</v>
      </c>
    </row>
    <row r="432" spans="1:70" x14ac:dyDescent="0.25">
      <c r="A432" t="s">
        <v>1303</v>
      </c>
      <c r="B432" t="s">
        <v>1097</v>
      </c>
      <c r="C432" s="87">
        <v>43684.945775462962</v>
      </c>
      <c r="D432">
        <v>10</v>
      </c>
      <c r="E432">
        <v>0</v>
      </c>
      <c r="F432">
        <v>678</v>
      </c>
      <c r="G432">
        <v>4</v>
      </c>
      <c r="H432">
        <v>30</v>
      </c>
      <c r="I432">
        <v>43</v>
      </c>
      <c r="J432">
        <v>2</v>
      </c>
      <c r="K432">
        <v>3</v>
      </c>
      <c r="L432">
        <v>0</v>
      </c>
      <c r="M432">
        <v>1</v>
      </c>
      <c r="N432">
        <v>0</v>
      </c>
      <c r="O432">
        <v>678</v>
      </c>
      <c r="P432">
        <v>11</v>
      </c>
      <c r="Q432">
        <v>11</v>
      </c>
      <c r="R432">
        <v>414</v>
      </c>
      <c r="S432">
        <v>67.8</v>
      </c>
      <c r="T432">
        <v>0.4</v>
      </c>
      <c r="U432">
        <v>3</v>
      </c>
      <c r="V432">
        <v>4.3</v>
      </c>
      <c r="W432">
        <v>0.2</v>
      </c>
      <c r="X432">
        <v>0.3</v>
      </c>
      <c r="Y432">
        <v>0</v>
      </c>
      <c r="Z432">
        <v>0.1</v>
      </c>
      <c r="AA432">
        <v>0</v>
      </c>
      <c r="AB432">
        <v>67.8</v>
      </c>
      <c r="AC432">
        <v>1.1000000000000001</v>
      </c>
      <c r="AD432">
        <v>1.1000000000000001</v>
      </c>
      <c r="AE432">
        <v>41.4</v>
      </c>
      <c r="AF432">
        <v>5476.6</v>
      </c>
      <c r="AG432">
        <v>117479.8</v>
      </c>
      <c r="AH432">
        <v>15045.2</v>
      </c>
      <c r="AI432">
        <v>13652.5</v>
      </c>
      <c r="AJ432">
        <v>34091.4</v>
      </c>
      <c r="AK432">
        <v>133580.20000000001</v>
      </c>
      <c r="AL432" t="s">
        <v>166</v>
      </c>
      <c r="AM432">
        <v>504458.8</v>
      </c>
      <c r="AN432" t="s">
        <v>166</v>
      </c>
      <c r="AO432">
        <v>5476.6</v>
      </c>
      <c r="AP432">
        <v>184625.2</v>
      </c>
      <c r="AQ432">
        <v>184625.2</v>
      </c>
      <c r="AR432">
        <v>5605</v>
      </c>
      <c r="AS432">
        <v>17351.7</v>
      </c>
      <c r="AT432">
        <v>506414</v>
      </c>
      <c r="AU432">
        <v>29710.6</v>
      </c>
      <c r="AV432">
        <v>45077.5</v>
      </c>
      <c r="AW432">
        <v>142837.20000000001</v>
      </c>
      <c r="AX432">
        <v>635797.9</v>
      </c>
      <c r="AY432" t="s">
        <v>166</v>
      </c>
      <c r="AZ432">
        <v>3209227</v>
      </c>
      <c r="BA432" t="s">
        <v>166</v>
      </c>
      <c r="BB432">
        <v>17351.7</v>
      </c>
      <c r="BC432">
        <v>144460.79999999999</v>
      </c>
      <c r="BD432">
        <v>144460.79999999999</v>
      </c>
      <c r="BE432">
        <v>15200.2</v>
      </c>
      <c r="BF432">
        <v>44.5</v>
      </c>
      <c r="BG432">
        <v>536.70000000000005</v>
      </c>
      <c r="BH432">
        <v>391.9</v>
      </c>
      <c r="BI432">
        <v>38.700000000000003</v>
      </c>
      <c r="BJ432">
        <v>175.7</v>
      </c>
      <c r="BK432">
        <v>241.2</v>
      </c>
      <c r="BL432" t="s">
        <v>166</v>
      </c>
      <c r="BM432">
        <v>91780.800000000003</v>
      </c>
      <c r="BN432" t="s">
        <v>166</v>
      </c>
      <c r="BO432">
        <v>44.5</v>
      </c>
      <c r="BP432">
        <v>371772.9</v>
      </c>
      <c r="BQ432">
        <v>371772.9</v>
      </c>
      <c r="BR432">
        <v>108.9</v>
      </c>
    </row>
    <row r="433" spans="1:70" x14ac:dyDescent="0.25">
      <c r="A433" t="s">
        <v>1304</v>
      </c>
      <c r="B433" t="s">
        <v>1097</v>
      </c>
      <c r="C433" s="87">
        <v>43684.946782407409</v>
      </c>
      <c r="D433">
        <v>10</v>
      </c>
      <c r="E433">
        <v>0</v>
      </c>
      <c r="F433">
        <v>746</v>
      </c>
      <c r="G433">
        <v>0</v>
      </c>
      <c r="H433">
        <v>40</v>
      </c>
      <c r="I433">
        <v>57</v>
      </c>
      <c r="J433">
        <v>2</v>
      </c>
      <c r="K433">
        <v>0</v>
      </c>
      <c r="L433">
        <v>0</v>
      </c>
      <c r="M433">
        <v>2</v>
      </c>
      <c r="N433">
        <v>0</v>
      </c>
      <c r="O433">
        <v>746</v>
      </c>
      <c r="P433">
        <v>21</v>
      </c>
      <c r="Q433">
        <v>21</v>
      </c>
      <c r="R433">
        <v>474</v>
      </c>
      <c r="S433">
        <v>74.599999999999994</v>
      </c>
      <c r="T433">
        <v>0</v>
      </c>
      <c r="U433">
        <v>4</v>
      </c>
      <c r="V433">
        <v>5.7</v>
      </c>
      <c r="W433">
        <v>0.2</v>
      </c>
      <c r="X433">
        <v>0</v>
      </c>
      <c r="Y433">
        <v>0</v>
      </c>
      <c r="Z433">
        <v>0.2</v>
      </c>
      <c r="AA433">
        <v>0</v>
      </c>
      <c r="AB433">
        <v>74.599999999999994</v>
      </c>
      <c r="AC433">
        <v>2.1</v>
      </c>
      <c r="AD433">
        <v>2.1</v>
      </c>
      <c r="AE433">
        <v>47.4</v>
      </c>
      <c r="AF433">
        <v>5360.6</v>
      </c>
      <c r="AG433" t="s">
        <v>166</v>
      </c>
      <c r="AH433">
        <v>14725.5</v>
      </c>
      <c r="AI433">
        <v>14595.4</v>
      </c>
      <c r="AJ433">
        <v>44593.4</v>
      </c>
      <c r="AK433" t="s">
        <v>166</v>
      </c>
      <c r="AL433" t="s">
        <v>166</v>
      </c>
      <c r="AM433">
        <v>577394.1</v>
      </c>
      <c r="AN433" t="s">
        <v>166</v>
      </c>
      <c r="AO433">
        <v>5360.6</v>
      </c>
      <c r="AP433">
        <v>255987.4</v>
      </c>
      <c r="AQ433">
        <v>255987.4</v>
      </c>
      <c r="AR433">
        <v>5362.4</v>
      </c>
      <c r="AS433">
        <v>15136.2</v>
      </c>
      <c r="AT433" t="s">
        <v>166</v>
      </c>
      <c r="AU433">
        <v>37160.9</v>
      </c>
      <c r="AV433">
        <v>47136</v>
      </c>
      <c r="AW433">
        <v>252644.8</v>
      </c>
      <c r="AX433" t="s">
        <v>166</v>
      </c>
      <c r="AY433" t="s">
        <v>166</v>
      </c>
      <c r="AZ433">
        <v>1907955.4</v>
      </c>
      <c r="BA433" t="s">
        <v>166</v>
      </c>
      <c r="BB433">
        <v>15136.2</v>
      </c>
      <c r="BC433">
        <v>166726.1</v>
      </c>
      <c r="BD433">
        <v>166726.1</v>
      </c>
      <c r="BE433">
        <v>13551.3</v>
      </c>
      <c r="BF433">
        <v>59.1</v>
      </c>
      <c r="BG433" t="s">
        <v>166</v>
      </c>
      <c r="BH433">
        <v>387.4</v>
      </c>
      <c r="BI433">
        <v>85.9</v>
      </c>
      <c r="BJ433">
        <v>176.1</v>
      </c>
      <c r="BK433" t="s">
        <v>166</v>
      </c>
      <c r="BL433" t="s">
        <v>166</v>
      </c>
      <c r="BM433">
        <v>10435.299999999999</v>
      </c>
      <c r="BN433" t="s">
        <v>166</v>
      </c>
      <c r="BO433">
        <v>59.1</v>
      </c>
      <c r="BP433">
        <v>404770.9</v>
      </c>
      <c r="BQ433">
        <v>404770.9</v>
      </c>
      <c r="BR433">
        <v>117.9</v>
      </c>
    </row>
    <row r="434" spans="1:70" x14ac:dyDescent="0.25">
      <c r="A434" t="s">
        <v>1909</v>
      </c>
      <c r="B434" t="s">
        <v>1861</v>
      </c>
      <c r="C434" s="87">
        <v>43685.819872685184</v>
      </c>
      <c r="D434">
        <v>10</v>
      </c>
      <c r="E434">
        <v>0.11</v>
      </c>
      <c r="F434">
        <v>871</v>
      </c>
      <c r="G434">
        <v>37</v>
      </c>
      <c r="H434">
        <v>73</v>
      </c>
      <c r="I434">
        <v>48</v>
      </c>
      <c r="J434">
        <v>12</v>
      </c>
      <c r="K434">
        <v>33</v>
      </c>
      <c r="L434">
        <v>30</v>
      </c>
      <c r="M434">
        <v>29</v>
      </c>
      <c r="N434">
        <v>314</v>
      </c>
      <c r="O434">
        <v>557</v>
      </c>
      <c r="P434">
        <v>39</v>
      </c>
      <c r="Q434">
        <v>39</v>
      </c>
      <c r="R434">
        <v>668</v>
      </c>
      <c r="S434">
        <v>87.1</v>
      </c>
      <c r="T434">
        <v>3.7</v>
      </c>
      <c r="U434">
        <v>7.3</v>
      </c>
      <c r="V434">
        <v>4.8</v>
      </c>
      <c r="W434">
        <v>1.2</v>
      </c>
      <c r="X434">
        <v>3.3</v>
      </c>
      <c r="Y434">
        <v>3</v>
      </c>
      <c r="Z434">
        <v>2.9</v>
      </c>
      <c r="AA434">
        <v>31.4</v>
      </c>
      <c r="AB434">
        <v>55.7</v>
      </c>
      <c r="AC434">
        <v>3.9</v>
      </c>
      <c r="AD434">
        <v>3.9</v>
      </c>
      <c r="AE434">
        <v>66.8</v>
      </c>
      <c r="AF434">
        <v>233239</v>
      </c>
      <c r="AG434">
        <v>123961.1</v>
      </c>
      <c r="AH434">
        <v>13195.8</v>
      </c>
      <c r="AI434">
        <v>14013.7</v>
      </c>
      <c r="AJ434">
        <v>37381.9</v>
      </c>
      <c r="AK434">
        <v>126937.8</v>
      </c>
      <c r="AL434">
        <v>228665.8</v>
      </c>
      <c r="AM434">
        <v>595653.80000000005</v>
      </c>
      <c r="AN434">
        <v>1176192.3</v>
      </c>
      <c r="AO434">
        <v>15358.7</v>
      </c>
      <c r="AP434">
        <v>114974.3</v>
      </c>
      <c r="AQ434">
        <v>114974.3</v>
      </c>
      <c r="AR434">
        <v>225781.1</v>
      </c>
      <c r="AS434">
        <v>914895</v>
      </c>
      <c r="AT434">
        <v>553942.80000000005</v>
      </c>
      <c r="AU434">
        <v>33557.599999999999</v>
      </c>
      <c r="AV434">
        <v>34000.400000000001</v>
      </c>
      <c r="AW434">
        <v>168852.7</v>
      </c>
      <c r="AX434">
        <v>639278.9</v>
      </c>
      <c r="AY434">
        <v>914888.6</v>
      </c>
      <c r="AZ434">
        <v>2505482.5</v>
      </c>
      <c r="BA434">
        <v>4978094</v>
      </c>
      <c r="BB434">
        <v>36651.5</v>
      </c>
      <c r="BC434">
        <v>176259.8</v>
      </c>
      <c r="BD434">
        <v>176259.8</v>
      </c>
      <c r="BE434">
        <v>817637.9</v>
      </c>
      <c r="BF434">
        <v>281.3</v>
      </c>
      <c r="BG434">
        <v>2914.6</v>
      </c>
      <c r="BH434">
        <v>454.6</v>
      </c>
      <c r="BI434">
        <v>442.8</v>
      </c>
      <c r="BJ434">
        <v>276.60000000000002</v>
      </c>
      <c r="BK434">
        <v>2914.6</v>
      </c>
      <c r="BL434">
        <v>1267.9000000000001</v>
      </c>
      <c r="BM434">
        <v>814.4</v>
      </c>
      <c r="BN434">
        <v>170.8</v>
      </c>
      <c r="BO434">
        <v>336.1</v>
      </c>
      <c r="BP434">
        <v>300244.7</v>
      </c>
      <c r="BQ434">
        <v>300244.7</v>
      </c>
      <c r="BR434">
        <v>330.5</v>
      </c>
    </row>
    <row r="435" spans="1:70" x14ac:dyDescent="0.25">
      <c r="A435" t="s">
        <v>1910</v>
      </c>
      <c r="B435" t="s">
        <v>1861</v>
      </c>
      <c r="C435" s="87">
        <v>43685.820891203701</v>
      </c>
      <c r="D435">
        <v>10</v>
      </c>
      <c r="E435">
        <v>0.2</v>
      </c>
      <c r="F435">
        <v>494</v>
      </c>
      <c r="G435">
        <v>18</v>
      </c>
      <c r="H435">
        <v>52</v>
      </c>
      <c r="I435">
        <v>25</v>
      </c>
      <c r="J435">
        <v>14</v>
      </c>
      <c r="K435">
        <v>13</v>
      </c>
      <c r="L435">
        <v>25</v>
      </c>
      <c r="M435">
        <v>17</v>
      </c>
      <c r="N435">
        <v>99</v>
      </c>
      <c r="O435">
        <v>395</v>
      </c>
      <c r="P435">
        <v>12</v>
      </c>
      <c r="Q435">
        <v>12</v>
      </c>
      <c r="R435">
        <v>401</v>
      </c>
      <c r="S435">
        <v>49.4</v>
      </c>
      <c r="T435">
        <v>1.8</v>
      </c>
      <c r="U435">
        <v>5.2</v>
      </c>
      <c r="V435">
        <v>2.5</v>
      </c>
      <c r="W435">
        <v>1.4</v>
      </c>
      <c r="X435">
        <v>1.3</v>
      </c>
      <c r="Y435">
        <v>2.5</v>
      </c>
      <c r="Z435">
        <v>1.7</v>
      </c>
      <c r="AA435">
        <v>9.9</v>
      </c>
      <c r="AB435">
        <v>39.5</v>
      </c>
      <c r="AC435">
        <v>1.2</v>
      </c>
      <c r="AD435">
        <v>1.2</v>
      </c>
      <c r="AE435">
        <v>40.1</v>
      </c>
      <c r="AF435">
        <v>13711.6</v>
      </c>
      <c r="AG435">
        <v>123991.9</v>
      </c>
      <c r="AH435">
        <v>15424.3</v>
      </c>
      <c r="AI435">
        <v>15678.2</v>
      </c>
      <c r="AJ435">
        <v>39425.1</v>
      </c>
      <c r="AK435">
        <v>124835.3</v>
      </c>
      <c r="AL435">
        <v>228791.1</v>
      </c>
      <c r="AM435">
        <v>590564.5</v>
      </c>
      <c r="AN435">
        <v>1174521.3999999999</v>
      </c>
      <c r="AO435">
        <v>8007.8</v>
      </c>
      <c r="AP435">
        <v>99421.5</v>
      </c>
      <c r="AQ435">
        <v>99421.5</v>
      </c>
      <c r="AR435">
        <v>19452.8</v>
      </c>
      <c r="AS435">
        <v>37681.9</v>
      </c>
      <c r="AT435">
        <v>565737.6</v>
      </c>
      <c r="AU435">
        <v>33888.9</v>
      </c>
      <c r="AV435">
        <v>42891.6</v>
      </c>
      <c r="AW435">
        <v>182421.4</v>
      </c>
      <c r="AX435">
        <v>613243.6</v>
      </c>
      <c r="AY435">
        <v>918497.1</v>
      </c>
      <c r="AZ435">
        <v>2450523</v>
      </c>
      <c r="BA435">
        <v>4961915.5</v>
      </c>
      <c r="BB435">
        <v>21618.9</v>
      </c>
      <c r="BC435">
        <v>173258.2</v>
      </c>
      <c r="BD435">
        <v>173258.2</v>
      </c>
      <c r="BE435">
        <v>51664.2</v>
      </c>
      <c r="BF435">
        <v>262.10000000000002</v>
      </c>
      <c r="BG435">
        <v>3188.6</v>
      </c>
      <c r="BH435">
        <v>517.70000000000005</v>
      </c>
      <c r="BI435">
        <v>475.4</v>
      </c>
      <c r="BJ435">
        <v>1094.7</v>
      </c>
      <c r="BK435">
        <v>3118.7</v>
      </c>
      <c r="BL435">
        <v>1989.9</v>
      </c>
      <c r="BM435">
        <v>1087.7</v>
      </c>
      <c r="BN435">
        <v>723.8</v>
      </c>
      <c r="BO435">
        <v>203.2</v>
      </c>
      <c r="BP435">
        <v>303432.59999999998</v>
      </c>
      <c r="BQ435">
        <v>303432.59999999998</v>
      </c>
      <c r="BR435">
        <v>377.8</v>
      </c>
    </row>
    <row r="436" spans="1:70" x14ac:dyDescent="0.25">
      <c r="A436" t="s">
        <v>1911</v>
      </c>
      <c r="B436" t="s">
        <v>1861</v>
      </c>
      <c r="C436" s="87">
        <v>43685.821886574071</v>
      </c>
      <c r="D436">
        <v>10</v>
      </c>
      <c r="E436">
        <v>0</v>
      </c>
      <c r="F436">
        <v>371</v>
      </c>
      <c r="G436">
        <v>22</v>
      </c>
      <c r="H436">
        <v>58</v>
      </c>
      <c r="I436">
        <v>26</v>
      </c>
      <c r="J436">
        <v>4</v>
      </c>
      <c r="K436">
        <v>19</v>
      </c>
      <c r="L436">
        <v>19</v>
      </c>
      <c r="M436">
        <v>12</v>
      </c>
      <c r="N436">
        <v>24</v>
      </c>
      <c r="O436">
        <v>347</v>
      </c>
      <c r="P436">
        <v>15</v>
      </c>
      <c r="Q436">
        <v>15</v>
      </c>
      <c r="R436">
        <v>293</v>
      </c>
      <c r="S436">
        <v>37.1</v>
      </c>
      <c r="T436">
        <v>2.2000000000000002</v>
      </c>
      <c r="U436">
        <v>5.8</v>
      </c>
      <c r="V436">
        <v>2.6</v>
      </c>
      <c r="W436">
        <v>0.4</v>
      </c>
      <c r="X436">
        <v>1.9</v>
      </c>
      <c r="Y436">
        <v>1.9</v>
      </c>
      <c r="Z436">
        <v>1.2</v>
      </c>
      <c r="AA436">
        <v>2.4</v>
      </c>
      <c r="AB436">
        <v>34.700000000000003</v>
      </c>
      <c r="AC436">
        <v>1.5</v>
      </c>
      <c r="AD436">
        <v>1.5</v>
      </c>
      <c r="AE436">
        <v>29.3</v>
      </c>
      <c r="AF436">
        <v>10700.7</v>
      </c>
      <c r="AG436">
        <v>125418</v>
      </c>
      <c r="AH436">
        <v>15099.8</v>
      </c>
      <c r="AI436">
        <v>16591.599999999999</v>
      </c>
      <c r="AJ436">
        <v>49095</v>
      </c>
      <c r="AK436">
        <v>127680.4</v>
      </c>
      <c r="AL436">
        <v>223831.8</v>
      </c>
      <c r="AM436">
        <v>591881.69999999995</v>
      </c>
      <c r="AN436">
        <v>1170810</v>
      </c>
      <c r="AO436">
        <v>8938</v>
      </c>
      <c r="AP436">
        <v>198112.9</v>
      </c>
      <c r="AQ436">
        <v>198112.9</v>
      </c>
      <c r="AR436">
        <v>12171.9</v>
      </c>
      <c r="AS436">
        <v>29470.7</v>
      </c>
      <c r="AT436">
        <v>601217.6</v>
      </c>
      <c r="AU436">
        <v>29382.7</v>
      </c>
      <c r="AV436">
        <v>42328.1</v>
      </c>
      <c r="AW436">
        <v>218156.4</v>
      </c>
      <c r="AX436">
        <v>648186</v>
      </c>
      <c r="AY436">
        <v>785420.7</v>
      </c>
      <c r="AZ436">
        <v>2389166</v>
      </c>
      <c r="BA436">
        <v>4925479.5</v>
      </c>
      <c r="BB436">
        <v>26394.6</v>
      </c>
      <c r="BC436">
        <v>152716.79999999999</v>
      </c>
      <c r="BD436">
        <v>152716.79999999999</v>
      </c>
      <c r="BE436">
        <v>30250.400000000001</v>
      </c>
      <c r="BF436">
        <v>240.8</v>
      </c>
      <c r="BG436">
        <v>2721.1</v>
      </c>
      <c r="BH436">
        <v>498</v>
      </c>
      <c r="BI436">
        <v>432.3</v>
      </c>
      <c r="BJ436">
        <v>2225.9</v>
      </c>
      <c r="BK436">
        <v>2712.1</v>
      </c>
      <c r="BL436">
        <v>2466</v>
      </c>
      <c r="BM436">
        <v>1288.8</v>
      </c>
      <c r="BN436">
        <v>210.4</v>
      </c>
      <c r="BO436">
        <v>242.9</v>
      </c>
      <c r="BP436">
        <v>351596.9</v>
      </c>
      <c r="BQ436">
        <v>351596.9</v>
      </c>
      <c r="BR436">
        <v>307.60000000000002</v>
      </c>
    </row>
    <row r="437" spans="1:70" x14ac:dyDescent="0.25">
      <c r="A437" t="s">
        <v>1912</v>
      </c>
      <c r="B437" t="s">
        <v>1861</v>
      </c>
      <c r="C437" s="87">
        <v>43685.822893518518</v>
      </c>
      <c r="D437">
        <v>10</v>
      </c>
      <c r="E437">
        <v>0</v>
      </c>
      <c r="F437">
        <v>335</v>
      </c>
      <c r="G437">
        <v>17</v>
      </c>
      <c r="H437">
        <v>29</v>
      </c>
      <c r="I437">
        <v>15</v>
      </c>
      <c r="J437">
        <v>5</v>
      </c>
      <c r="K437">
        <v>8</v>
      </c>
      <c r="L437">
        <v>7</v>
      </c>
      <c r="M437">
        <v>9</v>
      </c>
      <c r="N437">
        <v>17</v>
      </c>
      <c r="O437">
        <v>318</v>
      </c>
      <c r="P437">
        <v>21</v>
      </c>
      <c r="Q437">
        <v>21</v>
      </c>
      <c r="R437">
        <v>255</v>
      </c>
      <c r="S437">
        <v>33.5</v>
      </c>
      <c r="T437">
        <v>1.7</v>
      </c>
      <c r="U437">
        <v>2.9</v>
      </c>
      <c r="V437">
        <v>1.5</v>
      </c>
      <c r="W437">
        <v>0.5</v>
      </c>
      <c r="X437">
        <v>0.8</v>
      </c>
      <c r="Y437">
        <v>0.7</v>
      </c>
      <c r="Z437">
        <v>0.9</v>
      </c>
      <c r="AA437">
        <v>1.7</v>
      </c>
      <c r="AB437">
        <v>31.8</v>
      </c>
      <c r="AC437">
        <v>2.1</v>
      </c>
      <c r="AD437">
        <v>2.1</v>
      </c>
      <c r="AE437">
        <v>25.5</v>
      </c>
      <c r="AF437">
        <v>7583.2</v>
      </c>
      <c r="AG437">
        <v>87483.5</v>
      </c>
      <c r="AH437">
        <v>11573.2</v>
      </c>
      <c r="AI437">
        <v>14380.4</v>
      </c>
      <c r="AJ437">
        <v>35922.300000000003</v>
      </c>
      <c r="AK437">
        <v>127771.9</v>
      </c>
      <c r="AL437">
        <v>226792.3</v>
      </c>
      <c r="AM437">
        <v>588016.9</v>
      </c>
      <c r="AN437">
        <v>1177346.8</v>
      </c>
      <c r="AO437">
        <v>6920.1</v>
      </c>
      <c r="AP437">
        <v>169496.9</v>
      </c>
      <c r="AQ437">
        <v>169496.9</v>
      </c>
      <c r="AR437">
        <v>8630.5</v>
      </c>
      <c r="AS437">
        <v>18622.599999999999</v>
      </c>
      <c r="AT437">
        <v>582172.80000000005</v>
      </c>
      <c r="AU437">
        <v>37277.199999999997</v>
      </c>
      <c r="AV437">
        <v>49540.9</v>
      </c>
      <c r="AW437">
        <v>178706.3</v>
      </c>
      <c r="AX437">
        <v>670957.30000000005</v>
      </c>
      <c r="AY437">
        <v>1025133.6</v>
      </c>
      <c r="AZ437">
        <v>2438217</v>
      </c>
      <c r="BA437">
        <v>5052612.5</v>
      </c>
      <c r="BB437">
        <v>17326.400000000001</v>
      </c>
      <c r="BC437">
        <v>222278.9</v>
      </c>
      <c r="BD437">
        <v>222278.9</v>
      </c>
      <c r="BE437">
        <v>17648.7</v>
      </c>
      <c r="BF437">
        <v>189.6</v>
      </c>
      <c r="BG437">
        <v>3465.4</v>
      </c>
      <c r="BH437">
        <v>488</v>
      </c>
      <c r="BI437">
        <v>377.4</v>
      </c>
      <c r="BJ437">
        <v>716.7</v>
      </c>
      <c r="BK437">
        <v>3360.3</v>
      </c>
      <c r="BL437">
        <v>3291.3</v>
      </c>
      <c r="BM437">
        <v>1144.5999999999999</v>
      </c>
      <c r="BN437">
        <v>1964.1</v>
      </c>
      <c r="BO437">
        <v>178.5</v>
      </c>
      <c r="BP437">
        <v>314298.40000000002</v>
      </c>
      <c r="BQ437">
        <v>314298.40000000002</v>
      </c>
      <c r="BR437">
        <v>261.39999999999998</v>
      </c>
    </row>
    <row r="438" spans="1:70" x14ac:dyDescent="0.25">
      <c r="A438" t="s">
        <v>1913</v>
      </c>
      <c r="B438" t="s">
        <v>1861</v>
      </c>
      <c r="C438" s="87">
        <v>43685.823888888888</v>
      </c>
      <c r="D438">
        <v>10</v>
      </c>
      <c r="E438">
        <v>0</v>
      </c>
      <c r="F438">
        <v>412</v>
      </c>
      <c r="G438">
        <v>11</v>
      </c>
      <c r="H438">
        <v>59</v>
      </c>
      <c r="I438">
        <v>27</v>
      </c>
      <c r="J438">
        <v>11</v>
      </c>
      <c r="K438">
        <v>6</v>
      </c>
      <c r="L438">
        <v>10</v>
      </c>
      <c r="M438">
        <v>5</v>
      </c>
      <c r="N438">
        <v>10</v>
      </c>
      <c r="O438">
        <v>402</v>
      </c>
      <c r="P438">
        <v>16</v>
      </c>
      <c r="Q438">
        <v>16</v>
      </c>
      <c r="R438">
        <v>324</v>
      </c>
      <c r="S438">
        <v>41.2</v>
      </c>
      <c r="T438">
        <v>1.1000000000000001</v>
      </c>
      <c r="U438">
        <v>5.9</v>
      </c>
      <c r="V438">
        <v>2.7</v>
      </c>
      <c r="W438">
        <v>1.1000000000000001</v>
      </c>
      <c r="X438">
        <v>0.6</v>
      </c>
      <c r="Y438">
        <v>1</v>
      </c>
      <c r="Z438">
        <v>0.5</v>
      </c>
      <c r="AA438">
        <v>1</v>
      </c>
      <c r="AB438">
        <v>40.200000000000003</v>
      </c>
      <c r="AC438">
        <v>1.6</v>
      </c>
      <c r="AD438">
        <v>1.6</v>
      </c>
      <c r="AE438">
        <v>32.4</v>
      </c>
      <c r="AF438">
        <v>7823.3</v>
      </c>
      <c r="AG438">
        <v>120433.2</v>
      </c>
      <c r="AH438">
        <v>16699</v>
      </c>
      <c r="AI438">
        <v>18464.8</v>
      </c>
      <c r="AJ438">
        <v>42367.3</v>
      </c>
      <c r="AK438">
        <v>126491</v>
      </c>
      <c r="AL438">
        <v>231830.8</v>
      </c>
      <c r="AM438">
        <v>590920.4</v>
      </c>
      <c r="AN438">
        <v>1170117.5</v>
      </c>
      <c r="AO438">
        <v>7618.5</v>
      </c>
      <c r="AP438">
        <v>173733</v>
      </c>
      <c r="AQ438">
        <v>173733</v>
      </c>
      <c r="AR438">
        <v>9460</v>
      </c>
      <c r="AS438">
        <v>20372.400000000001</v>
      </c>
      <c r="AT438">
        <v>497130.5</v>
      </c>
      <c r="AU438">
        <v>34230.699999999997</v>
      </c>
      <c r="AV438">
        <v>44884</v>
      </c>
      <c r="AW438">
        <v>175196.6</v>
      </c>
      <c r="AX438">
        <v>682619.6</v>
      </c>
      <c r="AY438">
        <v>925354.4</v>
      </c>
      <c r="AZ438">
        <v>2274636.7999999998</v>
      </c>
      <c r="BA438">
        <v>4993019</v>
      </c>
      <c r="BB438">
        <v>19882.400000000001</v>
      </c>
      <c r="BC438">
        <v>121538.1</v>
      </c>
      <c r="BD438">
        <v>121538.1</v>
      </c>
      <c r="BE438">
        <v>20228.099999999999</v>
      </c>
      <c r="BF438">
        <v>220.4</v>
      </c>
      <c r="BG438">
        <v>5699.4</v>
      </c>
      <c r="BH438">
        <v>508.7</v>
      </c>
      <c r="BI438">
        <v>335.1</v>
      </c>
      <c r="BJ438">
        <v>941.9</v>
      </c>
      <c r="BK438">
        <v>3176.6</v>
      </c>
      <c r="BL438">
        <v>2594</v>
      </c>
      <c r="BM438">
        <v>1573.5</v>
      </c>
      <c r="BN438">
        <v>1711.1</v>
      </c>
      <c r="BO438">
        <v>215.9</v>
      </c>
      <c r="BP438">
        <v>317358.3</v>
      </c>
      <c r="BQ438">
        <v>317358.3</v>
      </c>
      <c r="BR438">
        <v>290.3</v>
      </c>
    </row>
    <row r="439" spans="1:70" x14ac:dyDescent="0.25">
      <c r="A439" t="s">
        <v>1914</v>
      </c>
      <c r="B439" t="s">
        <v>1861</v>
      </c>
      <c r="C439" s="87">
        <v>43685.824884259258</v>
      </c>
      <c r="D439">
        <v>10</v>
      </c>
      <c r="E439">
        <v>0</v>
      </c>
      <c r="F439">
        <v>428</v>
      </c>
      <c r="G439">
        <v>16</v>
      </c>
      <c r="H439">
        <v>43</v>
      </c>
      <c r="I439">
        <v>15</v>
      </c>
      <c r="J439">
        <v>10</v>
      </c>
      <c r="K439">
        <v>12</v>
      </c>
      <c r="L439">
        <v>9</v>
      </c>
      <c r="M439">
        <v>3</v>
      </c>
      <c r="N439">
        <v>7</v>
      </c>
      <c r="O439">
        <v>421</v>
      </c>
      <c r="P439">
        <v>22</v>
      </c>
      <c r="Q439">
        <v>22</v>
      </c>
      <c r="R439">
        <v>326</v>
      </c>
      <c r="S439">
        <v>42.8</v>
      </c>
      <c r="T439">
        <v>1.6</v>
      </c>
      <c r="U439">
        <v>4.3</v>
      </c>
      <c r="V439">
        <v>1.5</v>
      </c>
      <c r="W439">
        <v>1</v>
      </c>
      <c r="X439">
        <v>1.2</v>
      </c>
      <c r="Y439">
        <v>0.9</v>
      </c>
      <c r="Z439">
        <v>0.3</v>
      </c>
      <c r="AA439">
        <v>0.7</v>
      </c>
      <c r="AB439">
        <v>42.1</v>
      </c>
      <c r="AC439">
        <v>2.2000000000000002</v>
      </c>
      <c r="AD439">
        <v>2.2000000000000002</v>
      </c>
      <c r="AE439">
        <v>32.6</v>
      </c>
      <c r="AF439">
        <v>6627.5</v>
      </c>
      <c r="AG439">
        <v>114491</v>
      </c>
      <c r="AH439">
        <v>13440.2</v>
      </c>
      <c r="AI439">
        <v>17586.599999999999</v>
      </c>
      <c r="AJ439">
        <v>28073.5</v>
      </c>
      <c r="AK439">
        <v>125668.2</v>
      </c>
      <c r="AL439">
        <v>224566.2</v>
      </c>
      <c r="AM439">
        <v>594750.1</v>
      </c>
      <c r="AN439">
        <v>1170652.1000000001</v>
      </c>
      <c r="AO439">
        <v>6449.1</v>
      </c>
      <c r="AP439">
        <v>183784.5</v>
      </c>
      <c r="AQ439">
        <v>183784.5</v>
      </c>
      <c r="AR439">
        <v>6968.6</v>
      </c>
      <c r="AS439">
        <v>16014.6</v>
      </c>
      <c r="AT439">
        <v>539064.9</v>
      </c>
      <c r="AU439">
        <v>31252.5</v>
      </c>
      <c r="AV439">
        <v>39778.699999999997</v>
      </c>
      <c r="AW439">
        <v>180006.2</v>
      </c>
      <c r="AX439">
        <v>660722.5</v>
      </c>
      <c r="AY439">
        <v>804824.3</v>
      </c>
      <c r="AZ439">
        <v>2497319</v>
      </c>
      <c r="BA439">
        <v>4924965.5</v>
      </c>
      <c r="BB439">
        <v>15703.8</v>
      </c>
      <c r="BC439">
        <v>154148.29999999999</v>
      </c>
      <c r="BD439">
        <v>154148.29999999999</v>
      </c>
      <c r="BE439">
        <v>15611.5</v>
      </c>
      <c r="BF439">
        <v>164.8</v>
      </c>
      <c r="BG439">
        <v>3729.4</v>
      </c>
      <c r="BH439">
        <v>389.4</v>
      </c>
      <c r="BI439">
        <v>121.3</v>
      </c>
      <c r="BJ439">
        <v>814.4</v>
      </c>
      <c r="BK439">
        <v>3009.8</v>
      </c>
      <c r="BL439">
        <v>3261.5</v>
      </c>
      <c r="BM439">
        <v>1622.1</v>
      </c>
      <c r="BN439">
        <v>658.8</v>
      </c>
      <c r="BO439">
        <v>161.80000000000001</v>
      </c>
      <c r="BP439">
        <v>438046.3</v>
      </c>
      <c r="BQ439">
        <v>438046.3</v>
      </c>
      <c r="BR439">
        <v>198.4</v>
      </c>
    </row>
    <row r="440" spans="1:70" x14ac:dyDescent="0.25">
      <c r="A440" t="s">
        <v>1915</v>
      </c>
      <c r="B440" t="s">
        <v>1861</v>
      </c>
      <c r="C440" s="87">
        <v>43685.825902777775</v>
      </c>
      <c r="D440">
        <v>10</v>
      </c>
      <c r="E440">
        <v>0</v>
      </c>
      <c r="F440">
        <v>355</v>
      </c>
      <c r="G440">
        <v>16</v>
      </c>
      <c r="H440">
        <v>35</v>
      </c>
      <c r="I440">
        <v>10</v>
      </c>
      <c r="J440">
        <v>7</v>
      </c>
      <c r="K440">
        <v>11</v>
      </c>
      <c r="L440">
        <v>6</v>
      </c>
      <c r="M440">
        <v>5</v>
      </c>
      <c r="N440">
        <v>6</v>
      </c>
      <c r="O440">
        <v>349</v>
      </c>
      <c r="P440">
        <v>20</v>
      </c>
      <c r="Q440">
        <v>20</v>
      </c>
      <c r="R440">
        <v>268</v>
      </c>
      <c r="S440">
        <v>35.5</v>
      </c>
      <c r="T440">
        <v>1.6</v>
      </c>
      <c r="U440">
        <v>3.5</v>
      </c>
      <c r="V440">
        <v>1</v>
      </c>
      <c r="W440">
        <v>0.7</v>
      </c>
      <c r="X440">
        <v>1.1000000000000001</v>
      </c>
      <c r="Y440">
        <v>0.6</v>
      </c>
      <c r="Z440">
        <v>0.5</v>
      </c>
      <c r="AA440">
        <v>0.6</v>
      </c>
      <c r="AB440">
        <v>34.9</v>
      </c>
      <c r="AC440">
        <v>2</v>
      </c>
      <c r="AD440">
        <v>2</v>
      </c>
      <c r="AE440">
        <v>26.8</v>
      </c>
      <c r="AF440">
        <v>5991.2</v>
      </c>
      <c r="AG440">
        <v>125723</v>
      </c>
      <c r="AH440">
        <v>11144.5</v>
      </c>
      <c r="AI440">
        <v>15059</v>
      </c>
      <c r="AJ440">
        <v>37477</v>
      </c>
      <c r="AK440">
        <v>130651.5</v>
      </c>
      <c r="AL440">
        <v>227914.3</v>
      </c>
      <c r="AM440">
        <v>608626.4</v>
      </c>
      <c r="AN440">
        <v>1178879.8</v>
      </c>
      <c r="AO440">
        <v>5917.8</v>
      </c>
      <c r="AP440">
        <v>190438.6</v>
      </c>
      <c r="AQ440">
        <v>190438.6</v>
      </c>
      <c r="AR440">
        <v>6635</v>
      </c>
      <c r="AS440">
        <v>15932.9</v>
      </c>
      <c r="AT440">
        <v>529228.4</v>
      </c>
      <c r="AU440">
        <v>31884.799999999999</v>
      </c>
      <c r="AV440">
        <v>39653.599999999999</v>
      </c>
      <c r="AW440">
        <v>212645.1</v>
      </c>
      <c r="AX440">
        <v>713462.1</v>
      </c>
      <c r="AY440">
        <v>870353.4</v>
      </c>
      <c r="AZ440">
        <v>2945906.5</v>
      </c>
      <c r="BA440">
        <v>4935454</v>
      </c>
      <c r="BB440">
        <v>15427.7</v>
      </c>
      <c r="BC440">
        <v>179587</v>
      </c>
      <c r="BD440">
        <v>179587</v>
      </c>
      <c r="BE440">
        <v>15656.5</v>
      </c>
      <c r="BF440">
        <v>162.5</v>
      </c>
      <c r="BG440">
        <v>8596.7999999999993</v>
      </c>
      <c r="BH440">
        <v>333.8</v>
      </c>
      <c r="BI440">
        <v>415.3</v>
      </c>
      <c r="BJ440">
        <v>839.9</v>
      </c>
      <c r="BK440">
        <v>3304.5</v>
      </c>
      <c r="BL440">
        <v>4105.1000000000004</v>
      </c>
      <c r="BM440">
        <v>1556.7</v>
      </c>
      <c r="BN440">
        <v>1222.9000000000001</v>
      </c>
      <c r="BO440">
        <v>153.1</v>
      </c>
      <c r="BP440">
        <v>402836.6</v>
      </c>
      <c r="BQ440">
        <v>402836.6</v>
      </c>
      <c r="BR440">
        <v>226.1</v>
      </c>
    </row>
    <row r="441" spans="1:70" x14ac:dyDescent="0.25">
      <c r="A441" t="s">
        <v>1916</v>
      </c>
      <c r="B441" t="s">
        <v>1861</v>
      </c>
      <c r="C441" s="87">
        <v>43685.826898148145</v>
      </c>
      <c r="D441">
        <v>10</v>
      </c>
      <c r="E441">
        <v>0</v>
      </c>
      <c r="F441">
        <v>241</v>
      </c>
      <c r="G441">
        <v>4</v>
      </c>
      <c r="H441">
        <v>25</v>
      </c>
      <c r="I441">
        <v>11</v>
      </c>
      <c r="J441">
        <v>3</v>
      </c>
      <c r="K441">
        <v>1</v>
      </c>
      <c r="L441">
        <v>5</v>
      </c>
      <c r="M441">
        <v>3</v>
      </c>
      <c r="N441">
        <v>4</v>
      </c>
      <c r="O441">
        <v>237</v>
      </c>
      <c r="P441">
        <v>9</v>
      </c>
      <c r="Q441">
        <v>9</v>
      </c>
      <c r="R441">
        <v>191</v>
      </c>
      <c r="S441">
        <v>24.1</v>
      </c>
      <c r="T441">
        <v>0.4</v>
      </c>
      <c r="U441">
        <v>2.5</v>
      </c>
      <c r="V441">
        <v>1.1000000000000001</v>
      </c>
      <c r="W441">
        <v>0.3</v>
      </c>
      <c r="X441">
        <v>0.1</v>
      </c>
      <c r="Y441">
        <v>0.5</v>
      </c>
      <c r="Z441">
        <v>0.3</v>
      </c>
      <c r="AA441">
        <v>0.4</v>
      </c>
      <c r="AB441">
        <v>23.7</v>
      </c>
      <c r="AC441">
        <v>0.9</v>
      </c>
      <c r="AD441">
        <v>0.9</v>
      </c>
      <c r="AE441">
        <v>19.100000000000001</v>
      </c>
      <c r="AF441">
        <v>5839.2</v>
      </c>
      <c r="AG441">
        <v>102317.4</v>
      </c>
      <c r="AH441">
        <v>14980.7</v>
      </c>
      <c r="AI441">
        <v>14350.2</v>
      </c>
      <c r="AJ441">
        <v>24285.4</v>
      </c>
      <c r="AK441">
        <v>126634.8</v>
      </c>
      <c r="AL441">
        <v>229201.2</v>
      </c>
      <c r="AM441">
        <v>574040.19999999995</v>
      </c>
      <c r="AN441">
        <v>1181827.8</v>
      </c>
      <c r="AO441">
        <v>5786.9</v>
      </c>
      <c r="AP441">
        <v>166320.70000000001</v>
      </c>
      <c r="AQ441">
        <v>166320.70000000001</v>
      </c>
      <c r="AR441">
        <v>6319.9</v>
      </c>
      <c r="AS441">
        <v>16450.599999999999</v>
      </c>
      <c r="AT441">
        <v>434947.1</v>
      </c>
      <c r="AU441">
        <v>34168.400000000001</v>
      </c>
      <c r="AV441">
        <v>59825</v>
      </c>
      <c r="AW441">
        <v>171412.6</v>
      </c>
      <c r="AX441">
        <v>603231.6</v>
      </c>
      <c r="AY441">
        <v>1077863</v>
      </c>
      <c r="AZ441">
        <v>2292957.7999999998</v>
      </c>
      <c r="BA441">
        <v>5149688.5</v>
      </c>
      <c r="BB441">
        <v>15691</v>
      </c>
      <c r="BC441">
        <v>250328.1</v>
      </c>
      <c r="BD441">
        <v>250328.1</v>
      </c>
      <c r="BE441">
        <v>14679.1</v>
      </c>
      <c r="BF441">
        <v>168.7</v>
      </c>
      <c r="BG441">
        <v>155245.1</v>
      </c>
      <c r="BH441">
        <v>508.5</v>
      </c>
      <c r="BI441">
        <v>328.5</v>
      </c>
      <c r="BJ441">
        <v>726.6</v>
      </c>
      <c r="BK441">
        <v>2170.5</v>
      </c>
      <c r="BL441">
        <v>4273.8</v>
      </c>
      <c r="BM441">
        <v>2289.3000000000002</v>
      </c>
      <c r="BN441">
        <v>2360.4</v>
      </c>
      <c r="BO441">
        <v>166.1</v>
      </c>
      <c r="BP441">
        <v>301556.7</v>
      </c>
      <c r="BQ441">
        <v>301556.7</v>
      </c>
      <c r="BR441">
        <v>202.2</v>
      </c>
    </row>
    <row r="442" spans="1:70" x14ac:dyDescent="0.25">
      <c r="A442" t="s">
        <v>1917</v>
      </c>
      <c r="B442" t="s">
        <v>1861</v>
      </c>
      <c r="C442" s="87">
        <v>43685.827905092592</v>
      </c>
      <c r="D442">
        <v>10</v>
      </c>
      <c r="E442">
        <v>0</v>
      </c>
      <c r="F442">
        <v>284</v>
      </c>
      <c r="G442">
        <v>7</v>
      </c>
      <c r="H442">
        <v>32</v>
      </c>
      <c r="I442">
        <v>12</v>
      </c>
      <c r="J442">
        <v>5</v>
      </c>
      <c r="K442">
        <v>5</v>
      </c>
      <c r="L442">
        <v>1</v>
      </c>
      <c r="M442">
        <v>3</v>
      </c>
      <c r="N442">
        <v>2</v>
      </c>
      <c r="O442">
        <v>282</v>
      </c>
      <c r="P442">
        <v>18</v>
      </c>
      <c r="Q442">
        <v>18</v>
      </c>
      <c r="R442">
        <v>214</v>
      </c>
      <c r="S442">
        <v>28.4</v>
      </c>
      <c r="T442">
        <v>0.7</v>
      </c>
      <c r="U442">
        <v>3.2</v>
      </c>
      <c r="V442">
        <v>1.2</v>
      </c>
      <c r="W442">
        <v>0.5</v>
      </c>
      <c r="X442">
        <v>0.5</v>
      </c>
      <c r="Y442">
        <v>0.1</v>
      </c>
      <c r="Z442">
        <v>0.3</v>
      </c>
      <c r="AA442">
        <v>0.2</v>
      </c>
      <c r="AB442">
        <v>28.2</v>
      </c>
      <c r="AC442">
        <v>1.8</v>
      </c>
      <c r="AD442">
        <v>1.8</v>
      </c>
      <c r="AE442">
        <v>21.4</v>
      </c>
      <c r="AF442">
        <v>6547.3</v>
      </c>
      <c r="AG442">
        <v>96569.9</v>
      </c>
      <c r="AH442">
        <v>16131.5</v>
      </c>
      <c r="AI442">
        <v>15967.4</v>
      </c>
      <c r="AJ442">
        <v>35231.4</v>
      </c>
      <c r="AK442">
        <v>126801.2</v>
      </c>
      <c r="AL442">
        <v>237881.4</v>
      </c>
      <c r="AM442">
        <v>601121.80000000005</v>
      </c>
      <c r="AN442">
        <v>1168128.8</v>
      </c>
      <c r="AO442">
        <v>6491.7</v>
      </c>
      <c r="AP442">
        <v>220103.8</v>
      </c>
      <c r="AQ442">
        <v>220103.8</v>
      </c>
      <c r="AR442">
        <v>7010.9</v>
      </c>
      <c r="AS442">
        <v>14945.5</v>
      </c>
      <c r="AT442">
        <v>397008.4</v>
      </c>
      <c r="AU442">
        <v>28873.3</v>
      </c>
      <c r="AV442">
        <v>39213.199999999997</v>
      </c>
      <c r="AW442">
        <v>163314.79999999999</v>
      </c>
      <c r="AX442">
        <v>659804.6</v>
      </c>
      <c r="AY442">
        <v>1116150.1000000001</v>
      </c>
      <c r="AZ442">
        <v>2902394.3</v>
      </c>
      <c r="BA442">
        <v>5111119</v>
      </c>
      <c r="BB442">
        <v>14870.3</v>
      </c>
      <c r="BC442">
        <v>170319.2</v>
      </c>
      <c r="BD442">
        <v>170319.2</v>
      </c>
      <c r="BE442">
        <v>13829.6</v>
      </c>
      <c r="BF442">
        <v>195.6</v>
      </c>
      <c r="BG442">
        <v>4122.1000000000004</v>
      </c>
      <c r="BH442">
        <v>581.1</v>
      </c>
      <c r="BI442">
        <v>331.8</v>
      </c>
      <c r="BJ442">
        <v>1502.1</v>
      </c>
      <c r="BK442">
        <v>4122.1000000000004</v>
      </c>
      <c r="BL442">
        <v>2992</v>
      </c>
      <c r="BM442">
        <v>313.2</v>
      </c>
      <c r="BN442">
        <v>1551.8</v>
      </c>
      <c r="BO442">
        <v>194.9</v>
      </c>
      <c r="BP442">
        <v>443547.2</v>
      </c>
      <c r="BQ442">
        <v>443547.2</v>
      </c>
      <c r="BR442">
        <v>218.2</v>
      </c>
    </row>
    <row r="443" spans="1:70" x14ac:dyDescent="0.25">
      <c r="A443" t="s">
        <v>1918</v>
      </c>
      <c r="B443" t="s">
        <v>1861</v>
      </c>
      <c r="C443" s="87">
        <v>43685.828900462962</v>
      </c>
      <c r="D443">
        <v>10</v>
      </c>
      <c r="E443">
        <v>0</v>
      </c>
      <c r="F443">
        <v>278</v>
      </c>
      <c r="G443">
        <v>6</v>
      </c>
      <c r="H443">
        <v>31</v>
      </c>
      <c r="I443">
        <v>19</v>
      </c>
      <c r="J443">
        <v>4</v>
      </c>
      <c r="K443">
        <v>4</v>
      </c>
      <c r="L443">
        <v>4</v>
      </c>
      <c r="M443">
        <v>1</v>
      </c>
      <c r="N443">
        <v>0</v>
      </c>
      <c r="O443">
        <v>278</v>
      </c>
      <c r="P443">
        <v>14</v>
      </c>
      <c r="Q443">
        <v>14</v>
      </c>
      <c r="R443">
        <v>211</v>
      </c>
      <c r="S443">
        <v>27.8</v>
      </c>
      <c r="T443">
        <v>0.6</v>
      </c>
      <c r="U443">
        <v>3.1</v>
      </c>
      <c r="V443">
        <v>1.9</v>
      </c>
      <c r="W443">
        <v>0.4</v>
      </c>
      <c r="X443">
        <v>0.4</v>
      </c>
      <c r="Y443">
        <v>0.4</v>
      </c>
      <c r="Z443">
        <v>0.1</v>
      </c>
      <c r="AA443">
        <v>0</v>
      </c>
      <c r="AB443">
        <v>27.8</v>
      </c>
      <c r="AC443">
        <v>1.4</v>
      </c>
      <c r="AD443">
        <v>1.4</v>
      </c>
      <c r="AE443">
        <v>21.1</v>
      </c>
      <c r="AF443">
        <v>5719</v>
      </c>
      <c r="AG443">
        <v>93728.5</v>
      </c>
      <c r="AH443">
        <v>18818.8</v>
      </c>
      <c r="AI443">
        <v>16690.7</v>
      </c>
      <c r="AJ443">
        <v>31214.6</v>
      </c>
      <c r="AK443">
        <v>132259.9</v>
      </c>
      <c r="AL443">
        <v>231141.3</v>
      </c>
      <c r="AM443">
        <v>591370.19999999995</v>
      </c>
      <c r="AN443" t="s">
        <v>166</v>
      </c>
      <c r="AO443">
        <v>5719</v>
      </c>
      <c r="AP443">
        <v>216309.8</v>
      </c>
      <c r="AQ443">
        <v>216309.8</v>
      </c>
      <c r="AR443">
        <v>5702.1</v>
      </c>
      <c r="AS443">
        <v>15583</v>
      </c>
      <c r="AT443">
        <v>622065.6</v>
      </c>
      <c r="AU443">
        <v>32640.6</v>
      </c>
      <c r="AV443">
        <v>40855</v>
      </c>
      <c r="AW443">
        <v>176676.5</v>
      </c>
      <c r="AX443">
        <v>729344.4</v>
      </c>
      <c r="AY443">
        <v>1034778.6</v>
      </c>
      <c r="AZ443">
        <v>2389675</v>
      </c>
      <c r="BA443" t="s">
        <v>166</v>
      </c>
      <c r="BB443">
        <v>15583</v>
      </c>
      <c r="BC443">
        <v>208517.4</v>
      </c>
      <c r="BD443">
        <v>208517.4</v>
      </c>
      <c r="BE443">
        <v>14766.6</v>
      </c>
      <c r="BF443">
        <v>134.6</v>
      </c>
      <c r="BG443">
        <v>4294</v>
      </c>
      <c r="BH443">
        <v>601.4</v>
      </c>
      <c r="BI443">
        <v>358</v>
      </c>
      <c r="BJ443">
        <v>873.8</v>
      </c>
      <c r="BK443">
        <v>6912.9</v>
      </c>
      <c r="BL443">
        <v>7049.3</v>
      </c>
      <c r="BM443">
        <v>1427.7</v>
      </c>
      <c r="BN443" t="s">
        <v>166</v>
      </c>
      <c r="BO443">
        <v>134.6</v>
      </c>
      <c r="BP443">
        <v>429699.6</v>
      </c>
      <c r="BQ443">
        <v>429699.6</v>
      </c>
      <c r="BR443">
        <v>174.4</v>
      </c>
    </row>
    <row r="444" spans="1:70" x14ac:dyDescent="0.25">
      <c r="A444" t="s">
        <v>1919</v>
      </c>
      <c r="B444" t="s">
        <v>1861</v>
      </c>
      <c r="C444" s="87">
        <v>43685.829907407409</v>
      </c>
      <c r="D444">
        <v>10</v>
      </c>
      <c r="E444">
        <v>0</v>
      </c>
      <c r="F444">
        <v>304</v>
      </c>
      <c r="G444">
        <v>8</v>
      </c>
      <c r="H444">
        <v>30</v>
      </c>
      <c r="I444">
        <v>16</v>
      </c>
      <c r="J444">
        <v>4</v>
      </c>
      <c r="K444">
        <v>4</v>
      </c>
      <c r="L444">
        <v>2</v>
      </c>
      <c r="M444">
        <v>1</v>
      </c>
      <c r="N444">
        <v>1</v>
      </c>
      <c r="O444">
        <v>303</v>
      </c>
      <c r="P444">
        <v>14</v>
      </c>
      <c r="Q444">
        <v>14</v>
      </c>
      <c r="R444">
        <v>243</v>
      </c>
      <c r="S444">
        <v>30.4</v>
      </c>
      <c r="T444">
        <v>0.8</v>
      </c>
      <c r="U444">
        <v>3</v>
      </c>
      <c r="V444">
        <v>1.6</v>
      </c>
      <c r="W444">
        <v>0.4</v>
      </c>
      <c r="X444">
        <v>0.4</v>
      </c>
      <c r="Y444">
        <v>0.2</v>
      </c>
      <c r="Z444">
        <v>0.1</v>
      </c>
      <c r="AA444">
        <v>0.1</v>
      </c>
      <c r="AB444">
        <v>30.3</v>
      </c>
      <c r="AC444">
        <v>1.4</v>
      </c>
      <c r="AD444">
        <v>1.4</v>
      </c>
      <c r="AE444">
        <v>24.3</v>
      </c>
      <c r="AF444">
        <v>7426.7</v>
      </c>
      <c r="AG444">
        <v>105589</v>
      </c>
      <c r="AH444">
        <v>14702.5</v>
      </c>
      <c r="AI444">
        <v>18510.7</v>
      </c>
      <c r="AJ444">
        <v>30208.2</v>
      </c>
      <c r="AK444">
        <v>130578.6</v>
      </c>
      <c r="AL444">
        <v>234524.2</v>
      </c>
      <c r="AM444">
        <v>597000.80000000005</v>
      </c>
      <c r="AN444">
        <v>1171837.3</v>
      </c>
      <c r="AO444">
        <v>7418.5</v>
      </c>
      <c r="AP444">
        <v>224488.6</v>
      </c>
      <c r="AQ444">
        <v>224488.6</v>
      </c>
      <c r="AR444">
        <v>7638.2</v>
      </c>
      <c r="AS444">
        <v>17404.5</v>
      </c>
      <c r="AT444">
        <v>379350.9</v>
      </c>
      <c r="AU444">
        <v>43364.9</v>
      </c>
      <c r="AV444">
        <v>62828.6</v>
      </c>
      <c r="AW444">
        <v>224703.6</v>
      </c>
      <c r="AX444">
        <v>551533.6</v>
      </c>
      <c r="AY444">
        <v>863351.1</v>
      </c>
      <c r="AZ444">
        <v>2375309</v>
      </c>
      <c r="BA444">
        <v>4488836.5</v>
      </c>
      <c r="BB444">
        <v>17397.8</v>
      </c>
      <c r="BC444">
        <v>183708.7</v>
      </c>
      <c r="BD444">
        <v>183708.7</v>
      </c>
      <c r="BE444">
        <v>16500.5</v>
      </c>
      <c r="BF444">
        <v>176.5</v>
      </c>
      <c r="BG444">
        <v>3762.3</v>
      </c>
      <c r="BH444">
        <v>369.1</v>
      </c>
      <c r="BI444">
        <v>86.8</v>
      </c>
      <c r="BJ444">
        <v>505.6</v>
      </c>
      <c r="BK444">
        <v>2656.7</v>
      </c>
      <c r="BL444">
        <v>2892.4</v>
      </c>
      <c r="BM444">
        <v>681.9</v>
      </c>
      <c r="BN444">
        <v>260.5</v>
      </c>
      <c r="BO444">
        <v>176.3</v>
      </c>
      <c r="BP444">
        <v>485506.2</v>
      </c>
      <c r="BQ444">
        <v>485506.2</v>
      </c>
      <c r="BR444">
        <v>206.8</v>
      </c>
    </row>
    <row r="445" spans="1:70" x14ac:dyDescent="0.25">
      <c r="A445" t="s">
        <v>1920</v>
      </c>
      <c r="B445" t="s">
        <v>1861</v>
      </c>
      <c r="C445" s="87">
        <v>43685.830914351849</v>
      </c>
      <c r="D445">
        <v>10</v>
      </c>
      <c r="E445">
        <v>0</v>
      </c>
      <c r="F445">
        <v>253</v>
      </c>
      <c r="G445">
        <v>5</v>
      </c>
      <c r="H445">
        <v>24</v>
      </c>
      <c r="I445">
        <v>17</v>
      </c>
      <c r="J445">
        <v>3</v>
      </c>
      <c r="K445">
        <v>5</v>
      </c>
      <c r="L445">
        <v>8</v>
      </c>
      <c r="M445">
        <v>2</v>
      </c>
      <c r="N445">
        <v>2</v>
      </c>
      <c r="O445">
        <v>251</v>
      </c>
      <c r="P445">
        <v>9</v>
      </c>
      <c r="Q445">
        <v>9</v>
      </c>
      <c r="R445">
        <v>205</v>
      </c>
      <c r="S445">
        <v>25.3</v>
      </c>
      <c r="T445">
        <v>0.5</v>
      </c>
      <c r="U445">
        <v>2.4</v>
      </c>
      <c r="V445">
        <v>1.7</v>
      </c>
      <c r="W445">
        <v>0.3</v>
      </c>
      <c r="X445">
        <v>0.5</v>
      </c>
      <c r="Y445">
        <v>0.8</v>
      </c>
      <c r="Z445">
        <v>0.2</v>
      </c>
      <c r="AA445">
        <v>0.2</v>
      </c>
      <c r="AB445">
        <v>25.1</v>
      </c>
      <c r="AC445">
        <v>0.9</v>
      </c>
      <c r="AD445">
        <v>0.9</v>
      </c>
      <c r="AE445">
        <v>20.5</v>
      </c>
      <c r="AF445">
        <v>5902.3</v>
      </c>
      <c r="AG445">
        <v>124736.3</v>
      </c>
      <c r="AH445">
        <v>17851.400000000001</v>
      </c>
      <c r="AI445">
        <v>16178</v>
      </c>
      <c r="AJ445">
        <v>33170</v>
      </c>
      <c r="AK445">
        <v>125138.4</v>
      </c>
      <c r="AL445">
        <v>230272.3</v>
      </c>
      <c r="AM445">
        <v>594768.1</v>
      </c>
      <c r="AN445">
        <v>1198625.6000000001</v>
      </c>
      <c r="AO445">
        <v>5862.1</v>
      </c>
      <c r="AP445">
        <v>236854.9</v>
      </c>
      <c r="AQ445">
        <v>236854.9</v>
      </c>
      <c r="AR445">
        <v>6146.1</v>
      </c>
      <c r="AS445">
        <v>13606.5</v>
      </c>
      <c r="AT445">
        <v>633842.4</v>
      </c>
      <c r="AU445">
        <v>34908.800000000003</v>
      </c>
      <c r="AV445">
        <v>47419.1</v>
      </c>
      <c r="AW445">
        <v>144828.79999999999</v>
      </c>
      <c r="AX445">
        <v>714939.9</v>
      </c>
      <c r="AY445">
        <v>931805.1</v>
      </c>
      <c r="AZ445">
        <v>2429275</v>
      </c>
      <c r="BA445">
        <v>5193274</v>
      </c>
      <c r="BB445">
        <v>13351.8</v>
      </c>
      <c r="BC445">
        <v>168266.5</v>
      </c>
      <c r="BD445">
        <v>168266.5</v>
      </c>
      <c r="BE445">
        <v>13606.5</v>
      </c>
      <c r="BF445">
        <v>184.3</v>
      </c>
      <c r="BG445">
        <v>3247.7</v>
      </c>
      <c r="BH445">
        <v>449.1</v>
      </c>
      <c r="BI445">
        <v>403</v>
      </c>
      <c r="BJ445">
        <v>806</v>
      </c>
      <c r="BK445">
        <v>3247.7</v>
      </c>
      <c r="BL445">
        <v>4090.3</v>
      </c>
      <c r="BM445">
        <v>1770.3</v>
      </c>
      <c r="BN445">
        <v>2938.5</v>
      </c>
      <c r="BO445">
        <v>184</v>
      </c>
      <c r="BP445">
        <v>559865.30000000005</v>
      </c>
      <c r="BQ445">
        <v>559865.30000000005</v>
      </c>
      <c r="BR445">
        <v>204.3</v>
      </c>
    </row>
    <row r="446" spans="1:70" x14ac:dyDescent="0.25">
      <c r="A446" t="s">
        <v>1305</v>
      </c>
      <c r="B446" t="s">
        <v>1110</v>
      </c>
      <c r="C446" s="87">
        <v>43685.868078703701</v>
      </c>
      <c r="D446">
        <v>10</v>
      </c>
      <c r="E446">
        <v>0</v>
      </c>
      <c r="F446">
        <v>346</v>
      </c>
      <c r="G446">
        <v>3</v>
      </c>
      <c r="H446">
        <v>25</v>
      </c>
      <c r="I446">
        <v>10</v>
      </c>
      <c r="J446">
        <v>2</v>
      </c>
      <c r="K446">
        <v>1</v>
      </c>
      <c r="L446">
        <v>0</v>
      </c>
      <c r="M446">
        <v>0</v>
      </c>
      <c r="N446">
        <v>0</v>
      </c>
      <c r="O446">
        <v>346</v>
      </c>
      <c r="P446">
        <v>10</v>
      </c>
      <c r="Q446">
        <v>10</v>
      </c>
      <c r="R446">
        <v>267</v>
      </c>
      <c r="S446">
        <v>34.6</v>
      </c>
      <c r="T446">
        <v>0.3</v>
      </c>
      <c r="U446">
        <v>2.5</v>
      </c>
      <c r="V446">
        <v>1</v>
      </c>
      <c r="W446">
        <v>0.2</v>
      </c>
      <c r="X446">
        <v>0.1</v>
      </c>
      <c r="Y446">
        <v>0</v>
      </c>
      <c r="Z446">
        <v>0</v>
      </c>
      <c r="AA446">
        <v>0</v>
      </c>
      <c r="AB446">
        <v>34.6</v>
      </c>
      <c r="AC446">
        <v>1</v>
      </c>
      <c r="AD446">
        <v>1</v>
      </c>
      <c r="AE446">
        <v>26.7</v>
      </c>
      <c r="AF446">
        <v>5360</v>
      </c>
      <c r="AG446">
        <v>90324.2</v>
      </c>
      <c r="AH446">
        <v>18223.3</v>
      </c>
      <c r="AI446">
        <v>13711.4</v>
      </c>
      <c r="AJ446">
        <v>42017.9</v>
      </c>
      <c r="AK446">
        <v>156826.1</v>
      </c>
      <c r="AL446" t="s">
        <v>166</v>
      </c>
      <c r="AM446" t="s">
        <v>166</v>
      </c>
      <c r="AN446" t="s">
        <v>166</v>
      </c>
      <c r="AO446">
        <v>5360</v>
      </c>
      <c r="AP446">
        <v>270473.3</v>
      </c>
      <c r="AQ446">
        <v>270473.3</v>
      </c>
      <c r="AR446">
        <v>5777</v>
      </c>
      <c r="AS446">
        <v>9347.2000000000007</v>
      </c>
      <c r="AT446">
        <v>335143.90000000002</v>
      </c>
      <c r="AU446">
        <v>24802.3</v>
      </c>
      <c r="AV446">
        <v>45992.4</v>
      </c>
      <c r="AW446">
        <v>156869.20000000001</v>
      </c>
      <c r="AX446">
        <v>745856</v>
      </c>
      <c r="AY446" t="s">
        <v>166</v>
      </c>
      <c r="AZ446" t="s">
        <v>166</v>
      </c>
      <c r="BA446" t="s">
        <v>166</v>
      </c>
      <c r="BB446">
        <v>9347.2000000000007</v>
      </c>
      <c r="BC446">
        <v>196287.5</v>
      </c>
      <c r="BD446">
        <v>196287.5</v>
      </c>
      <c r="BE446">
        <v>8351.4</v>
      </c>
      <c r="BF446">
        <v>141.19999999999999</v>
      </c>
      <c r="BG446">
        <v>1186.2</v>
      </c>
      <c r="BH446">
        <v>510.1</v>
      </c>
      <c r="BI446">
        <v>276.3</v>
      </c>
      <c r="BJ446">
        <v>1783</v>
      </c>
      <c r="BK446">
        <v>3317.9</v>
      </c>
      <c r="BL446" t="s">
        <v>166</v>
      </c>
      <c r="BM446" t="s">
        <v>166</v>
      </c>
      <c r="BN446" t="s">
        <v>166</v>
      </c>
      <c r="BO446">
        <v>141.19999999999999</v>
      </c>
      <c r="BP446">
        <v>604159</v>
      </c>
      <c r="BQ446">
        <v>604159</v>
      </c>
      <c r="BR446">
        <v>201.9</v>
      </c>
    </row>
    <row r="447" spans="1:70" x14ac:dyDescent="0.25">
      <c r="A447" t="s">
        <v>1306</v>
      </c>
      <c r="B447" t="s">
        <v>1110</v>
      </c>
      <c r="C447" s="87">
        <v>43685.869062500002</v>
      </c>
      <c r="D447">
        <v>10</v>
      </c>
      <c r="E447">
        <v>0</v>
      </c>
      <c r="F447">
        <v>355</v>
      </c>
      <c r="G447">
        <v>3</v>
      </c>
      <c r="H447">
        <v>20</v>
      </c>
      <c r="I447">
        <v>8</v>
      </c>
      <c r="J447">
        <v>5</v>
      </c>
      <c r="K447">
        <v>0</v>
      </c>
      <c r="L447">
        <v>2</v>
      </c>
      <c r="M447">
        <v>0</v>
      </c>
      <c r="N447">
        <v>0</v>
      </c>
      <c r="O447">
        <v>355</v>
      </c>
      <c r="P447">
        <v>15</v>
      </c>
      <c r="Q447">
        <v>15</v>
      </c>
      <c r="R447">
        <v>265</v>
      </c>
      <c r="S447">
        <v>35.5</v>
      </c>
      <c r="T447">
        <v>0.3</v>
      </c>
      <c r="U447">
        <v>2</v>
      </c>
      <c r="V447">
        <v>0.8</v>
      </c>
      <c r="W447">
        <v>0.5</v>
      </c>
      <c r="X447">
        <v>0</v>
      </c>
      <c r="Y447">
        <v>0.2</v>
      </c>
      <c r="Z447">
        <v>0</v>
      </c>
      <c r="AA447">
        <v>0</v>
      </c>
      <c r="AB447">
        <v>35.5</v>
      </c>
      <c r="AC447">
        <v>1.5</v>
      </c>
      <c r="AD447">
        <v>1.5</v>
      </c>
      <c r="AE447">
        <v>26.5</v>
      </c>
      <c r="AF447">
        <v>5256.5</v>
      </c>
      <c r="AG447">
        <v>124881</v>
      </c>
      <c r="AH447">
        <v>14510.4</v>
      </c>
      <c r="AI447">
        <v>15246</v>
      </c>
      <c r="AJ447">
        <v>41039.1</v>
      </c>
      <c r="AK447" t="s">
        <v>166</v>
      </c>
      <c r="AL447">
        <v>231919.1</v>
      </c>
      <c r="AM447" t="s">
        <v>166</v>
      </c>
      <c r="AN447" t="s">
        <v>166</v>
      </c>
      <c r="AO447">
        <v>5256.5</v>
      </c>
      <c r="AP447">
        <v>179948.79999999999</v>
      </c>
      <c r="AQ447">
        <v>179948.79999999999</v>
      </c>
      <c r="AR447">
        <v>5427.7</v>
      </c>
      <c r="AS447">
        <v>9458.1</v>
      </c>
      <c r="AT447">
        <v>319473.40000000002</v>
      </c>
      <c r="AU447">
        <v>25446.3</v>
      </c>
      <c r="AV447">
        <v>44435.1</v>
      </c>
      <c r="AW447">
        <v>213673.60000000001</v>
      </c>
      <c r="AX447" t="s">
        <v>166</v>
      </c>
      <c r="AY447">
        <v>885927.2</v>
      </c>
      <c r="AZ447" t="s">
        <v>166</v>
      </c>
      <c r="BA447" t="s">
        <v>166</v>
      </c>
      <c r="BB447">
        <v>9458.1</v>
      </c>
      <c r="BC447">
        <v>119252</v>
      </c>
      <c r="BD447">
        <v>119252</v>
      </c>
      <c r="BE447">
        <v>8106</v>
      </c>
      <c r="BF447">
        <v>172</v>
      </c>
      <c r="BG447">
        <v>3472.3</v>
      </c>
      <c r="BH447">
        <v>590.6</v>
      </c>
      <c r="BI447">
        <v>291.8</v>
      </c>
      <c r="BJ447">
        <v>1610.2</v>
      </c>
      <c r="BK447" t="s">
        <v>166</v>
      </c>
      <c r="BL447">
        <v>3306.4</v>
      </c>
      <c r="BM447" t="s">
        <v>166</v>
      </c>
      <c r="BN447" t="s">
        <v>166</v>
      </c>
      <c r="BO447">
        <v>172</v>
      </c>
      <c r="BP447">
        <v>431180.1</v>
      </c>
      <c r="BQ447">
        <v>431180.1</v>
      </c>
      <c r="BR447">
        <v>206.2</v>
      </c>
    </row>
    <row r="448" spans="1:70" x14ac:dyDescent="0.25">
      <c r="A448" t="s">
        <v>1307</v>
      </c>
      <c r="B448" t="s">
        <v>1110</v>
      </c>
      <c r="C448" s="87">
        <v>43685.870057870372</v>
      </c>
      <c r="D448">
        <v>10</v>
      </c>
      <c r="E448">
        <v>0</v>
      </c>
      <c r="F448">
        <v>274</v>
      </c>
      <c r="G448">
        <v>0</v>
      </c>
      <c r="H448">
        <v>14</v>
      </c>
      <c r="I448">
        <v>12</v>
      </c>
      <c r="J448">
        <v>3</v>
      </c>
      <c r="K448">
        <v>0</v>
      </c>
      <c r="L448">
        <v>1</v>
      </c>
      <c r="M448">
        <v>0</v>
      </c>
      <c r="N448">
        <v>0</v>
      </c>
      <c r="O448">
        <v>274</v>
      </c>
      <c r="P448">
        <v>13</v>
      </c>
      <c r="Q448">
        <v>13</v>
      </c>
      <c r="R448">
        <v>208</v>
      </c>
      <c r="S448">
        <v>27.4</v>
      </c>
      <c r="T448">
        <v>0</v>
      </c>
      <c r="U448">
        <v>1.4</v>
      </c>
      <c r="V448">
        <v>1.2</v>
      </c>
      <c r="W448">
        <v>0.3</v>
      </c>
      <c r="X448">
        <v>0</v>
      </c>
      <c r="Y448">
        <v>0.1</v>
      </c>
      <c r="Z448">
        <v>0</v>
      </c>
      <c r="AA448">
        <v>0</v>
      </c>
      <c r="AB448">
        <v>27.4</v>
      </c>
      <c r="AC448">
        <v>1.3</v>
      </c>
      <c r="AD448">
        <v>1.3</v>
      </c>
      <c r="AE448">
        <v>20.8</v>
      </c>
      <c r="AF448">
        <v>5808.3</v>
      </c>
      <c r="AG448" t="s">
        <v>166</v>
      </c>
      <c r="AH448">
        <v>17404.8</v>
      </c>
      <c r="AI448">
        <v>17190.599999999999</v>
      </c>
      <c r="AJ448">
        <v>26086.3</v>
      </c>
      <c r="AK448" t="s">
        <v>166</v>
      </c>
      <c r="AL448">
        <v>204506.7</v>
      </c>
      <c r="AM448" t="s">
        <v>166</v>
      </c>
      <c r="AN448" t="s">
        <v>166</v>
      </c>
      <c r="AO448">
        <v>5808.3</v>
      </c>
      <c r="AP448">
        <v>198423.2</v>
      </c>
      <c r="AQ448">
        <v>198423.2</v>
      </c>
      <c r="AR448">
        <v>5808.3</v>
      </c>
      <c r="AS448">
        <v>9688.1</v>
      </c>
      <c r="AT448" t="s">
        <v>166</v>
      </c>
      <c r="AU448">
        <v>33202</v>
      </c>
      <c r="AV448">
        <v>55929.8</v>
      </c>
      <c r="AW448">
        <v>157436.70000000001</v>
      </c>
      <c r="AX448" t="s">
        <v>166</v>
      </c>
      <c r="AY448">
        <v>947512.4</v>
      </c>
      <c r="AZ448" t="s">
        <v>166</v>
      </c>
      <c r="BA448" t="s">
        <v>166</v>
      </c>
      <c r="BB448">
        <v>9688.1</v>
      </c>
      <c r="BC448">
        <v>155980.1</v>
      </c>
      <c r="BD448">
        <v>155980.1</v>
      </c>
      <c r="BE448">
        <v>7447.4</v>
      </c>
      <c r="BF448">
        <v>155.1</v>
      </c>
      <c r="BG448" t="s">
        <v>166</v>
      </c>
      <c r="BH448">
        <v>749.8</v>
      </c>
      <c r="BI448">
        <v>263.2</v>
      </c>
      <c r="BJ448">
        <v>276.89999999999998</v>
      </c>
      <c r="BK448" t="s">
        <v>166</v>
      </c>
      <c r="BL448">
        <v>7109.6</v>
      </c>
      <c r="BM448" t="s">
        <v>166</v>
      </c>
      <c r="BN448" t="s">
        <v>166</v>
      </c>
      <c r="BO448">
        <v>155.1</v>
      </c>
      <c r="BP448">
        <v>500780.3</v>
      </c>
      <c r="BQ448">
        <v>500780.3</v>
      </c>
      <c r="BR448">
        <v>191.4</v>
      </c>
    </row>
    <row r="449" spans="1:70" x14ac:dyDescent="0.25">
      <c r="A449" t="s">
        <v>1308</v>
      </c>
      <c r="B449" t="s">
        <v>1110</v>
      </c>
      <c r="C449" s="87">
        <v>43685.871053240742</v>
      </c>
      <c r="D449">
        <v>10</v>
      </c>
      <c r="E449">
        <v>0</v>
      </c>
      <c r="F449">
        <v>308</v>
      </c>
      <c r="G449">
        <v>3</v>
      </c>
      <c r="H449">
        <v>21</v>
      </c>
      <c r="I449">
        <v>16</v>
      </c>
      <c r="J449">
        <v>1</v>
      </c>
      <c r="K449">
        <v>1</v>
      </c>
      <c r="L449">
        <v>0</v>
      </c>
      <c r="M449">
        <v>0</v>
      </c>
      <c r="N449">
        <v>0</v>
      </c>
      <c r="O449">
        <v>308</v>
      </c>
      <c r="P449">
        <v>13</v>
      </c>
      <c r="Q449">
        <v>13</v>
      </c>
      <c r="R449">
        <v>232</v>
      </c>
      <c r="S449">
        <v>30.8</v>
      </c>
      <c r="T449">
        <v>0.3</v>
      </c>
      <c r="U449">
        <v>2.1</v>
      </c>
      <c r="V449">
        <v>1.6</v>
      </c>
      <c r="W449">
        <v>0.1</v>
      </c>
      <c r="X449">
        <v>0.1</v>
      </c>
      <c r="Y449">
        <v>0</v>
      </c>
      <c r="Z449">
        <v>0</v>
      </c>
      <c r="AA449">
        <v>0</v>
      </c>
      <c r="AB449">
        <v>30.8</v>
      </c>
      <c r="AC449">
        <v>1.3</v>
      </c>
      <c r="AD449">
        <v>1.3</v>
      </c>
      <c r="AE449">
        <v>23.2</v>
      </c>
      <c r="AF449">
        <v>5450.5</v>
      </c>
      <c r="AG449">
        <v>86881.5</v>
      </c>
      <c r="AH449">
        <v>21490.5</v>
      </c>
      <c r="AI449">
        <v>20221.099999999999</v>
      </c>
      <c r="AJ449">
        <v>23112.1</v>
      </c>
      <c r="AK449">
        <v>151078</v>
      </c>
      <c r="AL449" t="s">
        <v>166</v>
      </c>
      <c r="AM449" t="s">
        <v>166</v>
      </c>
      <c r="AN449" t="s">
        <v>166</v>
      </c>
      <c r="AO449">
        <v>5450.5</v>
      </c>
      <c r="AP449">
        <v>170615.4</v>
      </c>
      <c r="AQ449">
        <v>170615.4</v>
      </c>
      <c r="AR449">
        <v>5526.3</v>
      </c>
      <c r="AS449">
        <v>9274.2000000000007</v>
      </c>
      <c r="AT449">
        <v>455363.1</v>
      </c>
      <c r="AU449">
        <v>33403.599999999999</v>
      </c>
      <c r="AV449">
        <v>51357.8</v>
      </c>
      <c r="AW449">
        <v>143611.1</v>
      </c>
      <c r="AX449">
        <v>469837.1</v>
      </c>
      <c r="AY449" t="s">
        <v>166</v>
      </c>
      <c r="AZ449" t="s">
        <v>166</v>
      </c>
      <c r="BA449" t="s">
        <v>166</v>
      </c>
      <c r="BB449">
        <v>9274.2000000000007</v>
      </c>
      <c r="BC449">
        <v>161328.5</v>
      </c>
      <c r="BD449">
        <v>161328.5</v>
      </c>
      <c r="BE449">
        <v>8261.9</v>
      </c>
      <c r="BF449">
        <v>137.1</v>
      </c>
      <c r="BG449">
        <v>288613.59999999998</v>
      </c>
      <c r="BH449">
        <v>577.20000000000005</v>
      </c>
      <c r="BI449">
        <v>261.89999999999998</v>
      </c>
      <c r="BJ449">
        <v>897.6</v>
      </c>
      <c r="BK449">
        <v>3212.4</v>
      </c>
      <c r="BL449" t="s">
        <v>166</v>
      </c>
      <c r="BM449" t="s">
        <v>166</v>
      </c>
      <c r="BN449" t="s">
        <v>166</v>
      </c>
      <c r="BO449">
        <v>137.1</v>
      </c>
      <c r="BP449">
        <v>399186.1</v>
      </c>
      <c r="BQ449">
        <v>399186.1</v>
      </c>
      <c r="BR449">
        <v>183.9</v>
      </c>
    </row>
    <row r="450" spans="1:70" x14ac:dyDescent="0.25">
      <c r="A450" t="s">
        <v>1309</v>
      </c>
      <c r="B450" t="s">
        <v>1110</v>
      </c>
      <c r="C450" s="87">
        <v>43685.872060185182</v>
      </c>
      <c r="D450">
        <v>10</v>
      </c>
      <c r="E450">
        <v>0</v>
      </c>
      <c r="F450">
        <v>379</v>
      </c>
      <c r="G450">
        <v>3</v>
      </c>
      <c r="H450">
        <v>23</v>
      </c>
      <c r="I450">
        <v>10</v>
      </c>
      <c r="J450">
        <v>0</v>
      </c>
      <c r="K450">
        <v>2</v>
      </c>
      <c r="L450">
        <v>0</v>
      </c>
      <c r="M450">
        <v>0</v>
      </c>
      <c r="N450">
        <v>0</v>
      </c>
      <c r="O450">
        <v>379</v>
      </c>
      <c r="P450">
        <v>25</v>
      </c>
      <c r="Q450">
        <v>25</v>
      </c>
      <c r="R450">
        <v>273</v>
      </c>
      <c r="S450">
        <v>37.9</v>
      </c>
      <c r="T450">
        <v>0.3</v>
      </c>
      <c r="U450">
        <v>2.2999999999999998</v>
      </c>
      <c r="V450">
        <v>1</v>
      </c>
      <c r="W450">
        <v>0</v>
      </c>
      <c r="X450">
        <v>0.2</v>
      </c>
      <c r="Y450">
        <v>0</v>
      </c>
      <c r="Z450">
        <v>0</v>
      </c>
      <c r="AA450">
        <v>0</v>
      </c>
      <c r="AB450">
        <v>37.9</v>
      </c>
      <c r="AC450">
        <v>2.5</v>
      </c>
      <c r="AD450">
        <v>2.5</v>
      </c>
      <c r="AE450">
        <v>27.3</v>
      </c>
      <c r="AF450">
        <v>5306.7</v>
      </c>
      <c r="AG450">
        <v>129206.5</v>
      </c>
      <c r="AH450">
        <v>18549.099999999999</v>
      </c>
      <c r="AI450">
        <v>16369.5</v>
      </c>
      <c r="AJ450" t="s">
        <v>166</v>
      </c>
      <c r="AK450">
        <v>130680.7</v>
      </c>
      <c r="AL450" t="s">
        <v>166</v>
      </c>
      <c r="AM450" t="s">
        <v>166</v>
      </c>
      <c r="AN450" t="s">
        <v>166</v>
      </c>
      <c r="AO450">
        <v>5306.7</v>
      </c>
      <c r="AP450">
        <v>196507.3</v>
      </c>
      <c r="AQ450">
        <v>196507.3</v>
      </c>
      <c r="AR450">
        <v>5455.3</v>
      </c>
      <c r="AS450">
        <v>9955.5</v>
      </c>
      <c r="AT450">
        <v>687586.9</v>
      </c>
      <c r="AU450">
        <v>30742</v>
      </c>
      <c r="AV450">
        <v>39069.4</v>
      </c>
      <c r="AW450" t="s">
        <v>166</v>
      </c>
      <c r="AX450">
        <v>713842.8</v>
      </c>
      <c r="AY450" t="s">
        <v>166</v>
      </c>
      <c r="AZ450" t="s">
        <v>166</v>
      </c>
      <c r="BA450" t="s">
        <v>166</v>
      </c>
      <c r="BB450">
        <v>9955.5</v>
      </c>
      <c r="BC450">
        <v>124788.2</v>
      </c>
      <c r="BD450">
        <v>124788.2</v>
      </c>
      <c r="BE450">
        <v>8750</v>
      </c>
      <c r="BF450">
        <v>129.30000000000001</v>
      </c>
      <c r="BG450">
        <v>2156.6</v>
      </c>
      <c r="BH450">
        <v>529.6</v>
      </c>
      <c r="BI450">
        <v>141.30000000000001</v>
      </c>
      <c r="BJ450" t="s">
        <v>166</v>
      </c>
      <c r="BK450">
        <v>2892.1</v>
      </c>
      <c r="BL450" t="s">
        <v>166</v>
      </c>
      <c r="BM450" t="s">
        <v>166</v>
      </c>
      <c r="BN450" t="s">
        <v>166</v>
      </c>
      <c r="BO450">
        <v>129.30000000000001</v>
      </c>
      <c r="BP450">
        <v>454686.2</v>
      </c>
      <c r="BQ450">
        <v>454686.2</v>
      </c>
      <c r="BR450">
        <v>167.8</v>
      </c>
    </row>
    <row r="451" spans="1:70" x14ac:dyDescent="0.25">
      <c r="A451" t="s">
        <v>1310</v>
      </c>
      <c r="B451" t="s">
        <v>1110</v>
      </c>
      <c r="C451" s="87">
        <v>43685.873055555552</v>
      </c>
      <c r="D451">
        <v>10</v>
      </c>
      <c r="E451">
        <v>0</v>
      </c>
      <c r="F451">
        <v>402</v>
      </c>
      <c r="G451">
        <v>5</v>
      </c>
      <c r="H451">
        <v>21</v>
      </c>
      <c r="I451">
        <v>9</v>
      </c>
      <c r="J451">
        <v>3</v>
      </c>
      <c r="K451">
        <v>4</v>
      </c>
      <c r="L451">
        <v>1</v>
      </c>
      <c r="M451">
        <v>0</v>
      </c>
      <c r="N451">
        <v>0</v>
      </c>
      <c r="O451">
        <v>402</v>
      </c>
      <c r="P451">
        <v>19</v>
      </c>
      <c r="Q451">
        <v>19</v>
      </c>
      <c r="R451">
        <v>283</v>
      </c>
      <c r="S451">
        <v>40.200000000000003</v>
      </c>
      <c r="T451">
        <v>0.5</v>
      </c>
      <c r="U451">
        <v>2.1</v>
      </c>
      <c r="V451">
        <v>0.9</v>
      </c>
      <c r="W451">
        <v>0.3</v>
      </c>
      <c r="X451">
        <v>0.4</v>
      </c>
      <c r="Y451">
        <v>0.1</v>
      </c>
      <c r="Z451">
        <v>0</v>
      </c>
      <c r="AA451">
        <v>0</v>
      </c>
      <c r="AB451">
        <v>40.200000000000003</v>
      </c>
      <c r="AC451">
        <v>1.9</v>
      </c>
      <c r="AD451">
        <v>1.9</v>
      </c>
      <c r="AE451">
        <v>28.3</v>
      </c>
      <c r="AF451">
        <v>5056.6000000000004</v>
      </c>
      <c r="AG451">
        <v>125366.2</v>
      </c>
      <c r="AH451">
        <v>13881.3</v>
      </c>
      <c r="AI451">
        <v>16089.3</v>
      </c>
      <c r="AJ451">
        <v>30720.5</v>
      </c>
      <c r="AK451">
        <v>129490</v>
      </c>
      <c r="AL451">
        <v>166269.1</v>
      </c>
      <c r="AM451" t="s">
        <v>166</v>
      </c>
      <c r="AN451" t="s">
        <v>166</v>
      </c>
      <c r="AO451">
        <v>5056.6000000000004</v>
      </c>
      <c r="AP451">
        <v>152692.4</v>
      </c>
      <c r="AQ451">
        <v>152692.4</v>
      </c>
      <c r="AR451">
        <v>5130.6000000000004</v>
      </c>
      <c r="AS451">
        <v>10980.7</v>
      </c>
      <c r="AT451">
        <v>540729.1</v>
      </c>
      <c r="AU451">
        <v>27633.9</v>
      </c>
      <c r="AV451">
        <v>40306.300000000003</v>
      </c>
      <c r="AW451">
        <v>132500</v>
      </c>
      <c r="AX451">
        <v>558318.80000000005</v>
      </c>
      <c r="AY451">
        <v>382152.9</v>
      </c>
      <c r="AZ451" t="s">
        <v>166</v>
      </c>
      <c r="BA451" t="s">
        <v>166</v>
      </c>
      <c r="BB451">
        <v>10980.7</v>
      </c>
      <c r="BC451">
        <v>117440.9</v>
      </c>
      <c r="BD451">
        <v>117440.9</v>
      </c>
      <c r="BE451">
        <v>9581.2999999999993</v>
      </c>
      <c r="BF451">
        <v>105.3</v>
      </c>
      <c r="BG451">
        <v>9310.5</v>
      </c>
      <c r="BH451">
        <v>392.7</v>
      </c>
      <c r="BI451">
        <v>259.3</v>
      </c>
      <c r="BJ451">
        <v>1612.5</v>
      </c>
      <c r="BK451">
        <v>3640.3</v>
      </c>
      <c r="BL451">
        <v>3073.9</v>
      </c>
      <c r="BM451" t="s">
        <v>166</v>
      </c>
      <c r="BN451" t="s">
        <v>166</v>
      </c>
      <c r="BO451">
        <v>105.3</v>
      </c>
      <c r="BP451">
        <v>349864.1</v>
      </c>
      <c r="BQ451">
        <v>349864.1</v>
      </c>
      <c r="BR451">
        <v>147.69999999999999</v>
      </c>
    </row>
    <row r="452" spans="1:70" x14ac:dyDescent="0.25">
      <c r="A452" t="s">
        <v>1311</v>
      </c>
      <c r="B452" t="s">
        <v>1110</v>
      </c>
      <c r="C452" s="87">
        <v>43685.874062499999</v>
      </c>
      <c r="D452">
        <v>10</v>
      </c>
      <c r="E452">
        <v>0</v>
      </c>
      <c r="F452">
        <v>334</v>
      </c>
      <c r="G452">
        <v>6</v>
      </c>
      <c r="H452">
        <v>24</v>
      </c>
      <c r="I452">
        <v>11</v>
      </c>
      <c r="J452">
        <v>1</v>
      </c>
      <c r="K452">
        <v>1</v>
      </c>
      <c r="L452">
        <v>1</v>
      </c>
      <c r="M452">
        <v>0</v>
      </c>
      <c r="N452">
        <v>0</v>
      </c>
      <c r="O452">
        <v>334</v>
      </c>
      <c r="P452">
        <v>15</v>
      </c>
      <c r="Q452">
        <v>15</v>
      </c>
      <c r="R452">
        <v>249</v>
      </c>
      <c r="S452">
        <v>33.4</v>
      </c>
      <c r="T452">
        <v>0.6</v>
      </c>
      <c r="U452">
        <v>2.4</v>
      </c>
      <c r="V452">
        <v>1.1000000000000001</v>
      </c>
      <c r="W452">
        <v>0.1</v>
      </c>
      <c r="X452">
        <v>0.1</v>
      </c>
      <c r="Y452">
        <v>0.1</v>
      </c>
      <c r="Z452">
        <v>0</v>
      </c>
      <c r="AA452">
        <v>0</v>
      </c>
      <c r="AB452">
        <v>33.4</v>
      </c>
      <c r="AC452">
        <v>1.5</v>
      </c>
      <c r="AD452">
        <v>1.5</v>
      </c>
      <c r="AE452">
        <v>24.9</v>
      </c>
      <c r="AF452">
        <v>5940.5</v>
      </c>
      <c r="AG452">
        <v>85190.8</v>
      </c>
      <c r="AH452">
        <v>15521.8</v>
      </c>
      <c r="AI452">
        <v>14757.6</v>
      </c>
      <c r="AJ452">
        <v>32088.1</v>
      </c>
      <c r="AK452">
        <v>134591.1</v>
      </c>
      <c r="AL452">
        <v>226806</v>
      </c>
      <c r="AM452" t="s">
        <v>166</v>
      </c>
      <c r="AN452" t="s">
        <v>166</v>
      </c>
      <c r="AO452">
        <v>5940.5</v>
      </c>
      <c r="AP452">
        <v>157036.79999999999</v>
      </c>
      <c r="AQ452">
        <v>157036.79999999999</v>
      </c>
      <c r="AR452">
        <v>5944.1</v>
      </c>
      <c r="AS452">
        <v>10088.6</v>
      </c>
      <c r="AT452">
        <v>408406.7</v>
      </c>
      <c r="AU452">
        <v>28254.6</v>
      </c>
      <c r="AV452">
        <v>38576.400000000001</v>
      </c>
      <c r="AW452">
        <v>215538.6</v>
      </c>
      <c r="AX452">
        <v>651740.69999999995</v>
      </c>
      <c r="AY452">
        <v>557475.4</v>
      </c>
      <c r="AZ452" t="s">
        <v>166</v>
      </c>
      <c r="BA452" t="s">
        <v>166</v>
      </c>
      <c r="BB452">
        <v>10088.6</v>
      </c>
      <c r="BC452">
        <v>174632.4</v>
      </c>
      <c r="BD452">
        <v>174632.4</v>
      </c>
      <c r="BE452">
        <v>8694.7000000000007</v>
      </c>
      <c r="BF452">
        <v>144.30000000000001</v>
      </c>
      <c r="BG452">
        <v>150421</v>
      </c>
      <c r="BH452">
        <v>556.70000000000005</v>
      </c>
      <c r="BI452">
        <v>121.8</v>
      </c>
      <c r="BJ452">
        <v>587.79999999999995</v>
      </c>
      <c r="BK452">
        <v>3632.4</v>
      </c>
      <c r="BL452">
        <v>5694.3</v>
      </c>
      <c r="BM452" t="s">
        <v>166</v>
      </c>
      <c r="BN452" t="s">
        <v>166</v>
      </c>
      <c r="BO452">
        <v>144.30000000000001</v>
      </c>
      <c r="BP452">
        <v>429644.5</v>
      </c>
      <c r="BQ452">
        <v>429644.5</v>
      </c>
      <c r="BR452">
        <v>194.6</v>
      </c>
    </row>
    <row r="453" spans="1:70" x14ac:dyDescent="0.25">
      <c r="A453" t="s">
        <v>1312</v>
      </c>
      <c r="B453" t="s">
        <v>1110</v>
      </c>
      <c r="C453" s="87">
        <v>43685.875057870369</v>
      </c>
      <c r="D453">
        <v>10</v>
      </c>
      <c r="E453">
        <v>0</v>
      </c>
      <c r="F453">
        <v>379</v>
      </c>
      <c r="G453">
        <v>2</v>
      </c>
      <c r="H453">
        <v>20</v>
      </c>
      <c r="I453">
        <v>11</v>
      </c>
      <c r="J453">
        <v>3</v>
      </c>
      <c r="K453">
        <v>0</v>
      </c>
      <c r="L453">
        <v>0</v>
      </c>
      <c r="M453">
        <v>0</v>
      </c>
      <c r="N453">
        <v>0</v>
      </c>
      <c r="O453">
        <v>379</v>
      </c>
      <c r="P453">
        <v>15</v>
      </c>
      <c r="Q453">
        <v>15</v>
      </c>
      <c r="R453">
        <v>283</v>
      </c>
      <c r="S453">
        <v>37.9</v>
      </c>
      <c r="T453">
        <v>0.2</v>
      </c>
      <c r="U453">
        <v>2</v>
      </c>
      <c r="V453">
        <v>1.1000000000000001</v>
      </c>
      <c r="W453">
        <v>0.3</v>
      </c>
      <c r="X453">
        <v>0</v>
      </c>
      <c r="Y453">
        <v>0</v>
      </c>
      <c r="Z453">
        <v>0</v>
      </c>
      <c r="AA453">
        <v>0</v>
      </c>
      <c r="AB453">
        <v>37.9</v>
      </c>
      <c r="AC453">
        <v>1.5</v>
      </c>
      <c r="AD453">
        <v>1.5</v>
      </c>
      <c r="AE453">
        <v>28.3</v>
      </c>
      <c r="AF453">
        <v>5261.2</v>
      </c>
      <c r="AG453">
        <v>115492.9</v>
      </c>
      <c r="AH453">
        <v>16867.3</v>
      </c>
      <c r="AI453">
        <v>16753</v>
      </c>
      <c r="AJ453">
        <v>42447.8</v>
      </c>
      <c r="AK453" t="s">
        <v>166</v>
      </c>
      <c r="AL453" t="s">
        <v>166</v>
      </c>
      <c r="AM453" t="s">
        <v>166</v>
      </c>
      <c r="AN453" t="s">
        <v>166</v>
      </c>
      <c r="AO453">
        <v>5261.2</v>
      </c>
      <c r="AP453">
        <v>239869.1</v>
      </c>
      <c r="AQ453">
        <v>239869.1</v>
      </c>
      <c r="AR453">
        <v>5364.8</v>
      </c>
      <c r="AS453">
        <v>9152.2999999999993</v>
      </c>
      <c r="AT453">
        <v>220014.1</v>
      </c>
      <c r="AU453">
        <v>33812.300000000003</v>
      </c>
      <c r="AV453">
        <v>34587.4</v>
      </c>
      <c r="AW453">
        <v>191981.5</v>
      </c>
      <c r="AX453" t="s">
        <v>166</v>
      </c>
      <c r="AY453" t="s">
        <v>166</v>
      </c>
      <c r="AZ453" t="s">
        <v>166</v>
      </c>
      <c r="BA453" t="s">
        <v>166</v>
      </c>
      <c r="BB453">
        <v>9152.2999999999993</v>
      </c>
      <c r="BC453">
        <v>170939.6</v>
      </c>
      <c r="BD453">
        <v>170939.6</v>
      </c>
      <c r="BE453">
        <v>7844.6</v>
      </c>
      <c r="BF453">
        <v>127.8</v>
      </c>
      <c r="BG453">
        <v>8972.9</v>
      </c>
      <c r="BH453">
        <v>507.3</v>
      </c>
      <c r="BI453">
        <v>551.70000000000005</v>
      </c>
      <c r="BJ453">
        <v>585.1</v>
      </c>
      <c r="BK453" t="s">
        <v>166</v>
      </c>
      <c r="BL453" t="s">
        <v>166</v>
      </c>
      <c r="BM453" t="s">
        <v>166</v>
      </c>
      <c r="BN453" t="s">
        <v>166</v>
      </c>
      <c r="BO453">
        <v>127.8</v>
      </c>
      <c r="BP453">
        <v>586345.9</v>
      </c>
      <c r="BQ453">
        <v>586345.9</v>
      </c>
      <c r="BR453">
        <v>180.8</v>
      </c>
    </row>
    <row r="454" spans="1:70" x14ac:dyDescent="0.25">
      <c r="A454" t="s">
        <v>1313</v>
      </c>
      <c r="B454" t="s">
        <v>1110</v>
      </c>
      <c r="C454" s="87">
        <v>43685.876064814816</v>
      </c>
      <c r="D454">
        <v>10</v>
      </c>
      <c r="E454">
        <v>0</v>
      </c>
      <c r="F454">
        <v>380</v>
      </c>
      <c r="G454">
        <v>4</v>
      </c>
      <c r="H454">
        <v>18</v>
      </c>
      <c r="I454">
        <v>6</v>
      </c>
      <c r="J454">
        <v>6</v>
      </c>
      <c r="K454">
        <v>3</v>
      </c>
      <c r="L454">
        <v>2</v>
      </c>
      <c r="M454">
        <v>0</v>
      </c>
      <c r="N454">
        <v>0</v>
      </c>
      <c r="O454">
        <v>380</v>
      </c>
      <c r="P454">
        <v>19</v>
      </c>
      <c r="Q454">
        <v>19</v>
      </c>
      <c r="R454">
        <v>269</v>
      </c>
      <c r="S454">
        <v>38</v>
      </c>
      <c r="T454">
        <v>0.4</v>
      </c>
      <c r="U454">
        <v>1.8</v>
      </c>
      <c r="V454">
        <v>0.6</v>
      </c>
      <c r="W454">
        <v>0.6</v>
      </c>
      <c r="X454">
        <v>0.3</v>
      </c>
      <c r="Y454">
        <v>0.2</v>
      </c>
      <c r="Z454">
        <v>0</v>
      </c>
      <c r="AA454">
        <v>0</v>
      </c>
      <c r="AB454">
        <v>38</v>
      </c>
      <c r="AC454">
        <v>1.9</v>
      </c>
      <c r="AD454">
        <v>1.9</v>
      </c>
      <c r="AE454">
        <v>26.9</v>
      </c>
      <c r="AF454">
        <v>5117.5</v>
      </c>
      <c r="AG454">
        <v>125628</v>
      </c>
      <c r="AH454">
        <v>19743.099999999999</v>
      </c>
      <c r="AI454">
        <v>16465.599999999999</v>
      </c>
      <c r="AJ454">
        <v>39325.4</v>
      </c>
      <c r="AK454">
        <v>128791.7</v>
      </c>
      <c r="AL454">
        <v>278849.8</v>
      </c>
      <c r="AM454" t="s">
        <v>166</v>
      </c>
      <c r="AN454" t="s">
        <v>166</v>
      </c>
      <c r="AO454">
        <v>5117.5</v>
      </c>
      <c r="AP454">
        <v>202340.6</v>
      </c>
      <c r="AQ454">
        <v>202340.6</v>
      </c>
      <c r="AR454">
        <v>5135.8999999999996</v>
      </c>
      <c r="AS454">
        <v>9840.1</v>
      </c>
      <c r="AT454">
        <v>591966.9</v>
      </c>
      <c r="AU454">
        <v>35269.300000000003</v>
      </c>
      <c r="AV454">
        <v>37033.4</v>
      </c>
      <c r="AW454">
        <v>198235</v>
      </c>
      <c r="AX454">
        <v>596599.80000000005</v>
      </c>
      <c r="AY454">
        <v>735473.6</v>
      </c>
      <c r="AZ454" t="s">
        <v>166</v>
      </c>
      <c r="BA454" t="s">
        <v>166</v>
      </c>
      <c r="BB454">
        <v>9840.1</v>
      </c>
      <c r="BC454">
        <v>159378.1</v>
      </c>
      <c r="BD454">
        <v>159378.1</v>
      </c>
      <c r="BE454">
        <v>8320.9</v>
      </c>
      <c r="BF454">
        <v>126.8</v>
      </c>
      <c r="BG454">
        <v>3345.9</v>
      </c>
      <c r="BH454">
        <v>504.2</v>
      </c>
      <c r="BI454">
        <v>248.9</v>
      </c>
      <c r="BJ454">
        <v>1486</v>
      </c>
      <c r="BK454">
        <v>3472.8</v>
      </c>
      <c r="BL454">
        <v>-111.1</v>
      </c>
      <c r="BM454" t="s">
        <v>166</v>
      </c>
      <c r="BN454" t="s">
        <v>166</v>
      </c>
      <c r="BO454">
        <v>126.8</v>
      </c>
      <c r="BP454">
        <v>529226.6</v>
      </c>
      <c r="BQ454">
        <v>529226.6</v>
      </c>
      <c r="BR454">
        <v>171.4</v>
      </c>
    </row>
    <row r="455" spans="1:70" x14ac:dyDescent="0.25">
      <c r="A455" t="s">
        <v>1314</v>
      </c>
      <c r="B455" t="s">
        <v>1110</v>
      </c>
      <c r="C455" s="87">
        <v>43685.877060185187</v>
      </c>
      <c r="D455">
        <v>10</v>
      </c>
      <c r="E455">
        <v>0</v>
      </c>
      <c r="F455">
        <v>359</v>
      </c>
      <c r="G455">
        <v>5</v>
      </c>
      <c r="H455">
        <v>11</v>
      </c>
      <c r="I455">
        <v>7</v>
      </c>
      <c r="J455">
        <v>5</v>
      </c>
      <c r="K455">
        <v>4</v>
      </c>
      <c r="L455">
        <v>2</v>
      </c>
      <c r="M455">
        <v>0</v>
      </c>
      <c r="N455">
        <v>0</v>
      </c>
      <c r="O455">
        <v>359</v>
      </c>
      <c r="P455">
        <v>12</v>
      </c>
      <c r="Q455">
        <v>12</v>
      </c>
      <c r="R455">
        <v>256</v>
      </c>
      <c r="S455">
        <v>35.9</v>
      </c>
      <c r="T455">
        <v>0.5</v>
      </c>
      <c r="U455">
        <v>1.1000000000000001</v>
      </c>
      <c r="V455">
        <v>0.7</v>
      </c>
      <c r="W455">
        <v>0.5</v>
      </c>
      <c r="X455">
        <v>0.4</v>
      </c>
      <c r="Y455">
        <v>0.2</v>
      </c>
      <c r="Z455">
        <v>0</v>
      </c>
      <c r="AA455">
        <v>0</v>
      </c>
      <c r="AB455">
        <v>35.9</v>
      </c>
      <c r="AC455">
        <v>1.2</v>
      </c>
      <c r="AD455">
        <v>1.2</v>
      </c>
      <c r="AE455">
        <v>25.6</v>
      </c>
      <c r="AF455">
        <v>5374.3</v>
      </c>
      <c r="AG455">
        <v>127700.1</v>
      </c>
      <c r="AH455">
        <v>19993.7</v>
      </c>
      <c r="AI455">
        <v>18176</v>
      </c>
      <c r="AJ455">
        <v>44313.599999999999</v>
      </c>
      <c r="AK455">
        <v>150548.70000000001</v>
      </c>
      <c r="AL455">
        <v>239745.1</v>
      </c>
      <c r="AM455" t="s">
        <v>166</v>
      </c>
      <c r="AN455" t="s">
        <v>166</v>
      </c>
      <c r="AO455">
        <v>5374.3</v>
      </c>
      <c r="AP455">
        <v>154278.5</v>
      </c>
      <c r="AQ455">
        <v>154278.5</v>
      </c>
      <c r="AR455">
        <v>5691.1</v>
      </c>
      <c r="AS455">
        <v>10716.2</v>
      </c>
      <c r="AT455">
        <v>612288.4</v>
      </c>
      <c r="AU455">
        <v>27318.3</v>
      </c>
      <c r="AV455">
        <v>34151.9</v>
      </c>
      <c r="AW455">
        <v>142177.79999999999</v>
      </c>
      <c r="AX455">
        <v>678015.6</v>
      </c>
      <c r="AY455">
        <v>634193.6</v>
      </c>
      <c r="AZ455" t="s">
        <v>166</v>
      </c>
      <c r="BA455" t="s">
        <v>166</v>
      </c>
      <c r="BB455">
        <v>10716.2</v>
      </c>
      <c r="BC455">
        <v>116103.5</v>
      </c>
      <c r="BD455">
        <v>116103.5</v>
      </c>
      <c r="BE455">
        <v>8626.7000000000007</v>
      </c>
      <c r="BF455">
        <v>111.2</v>
      </c>
      <c r="BG455">
        <v>4080.2</v>
      </c>
      <c r="BH455">
        <v>519.4</v>
      </c>
      <c r="BI455">
        <v>433.4</v>
      </c>
      <c r="BJ455">
        <v>126.8</v>
      </c>
      <c r="BK455">
        <v>3611.4</v>
      </c>
      <c r="BL455">
        <v>1911.9</v>
      </c>
      <c r="BM455" t="s">
        <v>166</v>
      </c>
      <c r="BN455" t="s">
        <v>166</v>
      </c>
      <c r="BO455">
        <v>111.2</v>
      </c>
      <c r="BP455">
        <v>413490.2</v>
      </c>
      <c r="BQ455">
        <v>413490.2</v>
      </c>
      <c r="BR455">
        <v>185.2</v>
      </c>
    </row>
    <row r="456" spans="1:70" x14ac:dyDescent="0.25">
      <c r="A456" t="s">
        <v>1315</v>
      </c>
      <c r="B456" t="s">
        <v>1110</v>
      </c>
      <c r="C456" s="87">
        <v>43685.878055555557</v>
      </c>
      <c r="D456">
        <v>10</v>
      </c>
      <c r="E456">
        <v>0</v>
      </c>
      <c r="F456">
        <v>323</v>
      </c>
      <c r="G456">
        <v>3</v>
      </c>
      <c r="H456">
        <v>17</v>
      </c>
      <c r="I456">
        <v>18</v>
      </c>
      <c r="J456">
        <v>2</v>
      </c>
      <c r="K456">
        <v>2</v>
      </c>
      <c r="L456">
        <v>0</v>
      </c>
      <c r="M456">
        <v>0</v>
      </c>
      <c r="N456">
        <v>0</v>
      </c>
      <c r="O456">
        <v>323</v>
      </c>
      <c r="P456">
        <v>18</v>
      </c>
      <c r="Q456">
        <v>18</v>
      </c>
      <c r="R456">
        <v>227</v>
      </c>
      <c r="S456">
        <v>32.299999999999997</v>
      </c>
      <c r="T456">
        <v>0.3</v>
      </c>
      <c r="U456">
        <v>1.7</v>
      </c>
      <c r="V456">
        <v>1.8</v>
      </c>
      <c r="W456">
        <v>0.2</v>
      </c>
      <c r="X456">
        <v>0.2</v>
      </c>
      <c r="Y456">
        <v>0</v>
      </c>
      <c r="Z456">
        <v>0</v>
      </c>
      <c r="AA456">
        <v>0</v>
      </c>
      <c r="AB456">
        <v>32.299999999999997</v>
      </c>
      <c r="AC456">
        <v>1.8</v>
      </c>
      <c r="AD456">
        <v>1.8</v>
      </c>
      <c r="AE456">
        <v>22.7</v>
      </c>
      <c r="AF456">
        <v>5202.6000000000004</v>
      </c>
      <c r="AG456">
        <v>125765.7</v>
      </c>
      <c r="AH456">
        <v>21801.599999999999</v>
      </c>
      <c r="AI456">
        <v>20840.599999999999</v>
      </c>
      <c r="AJ456">
        <v>42954.3</v>
      </c>
      <c r="AK456">
        <v>127838.3</v>
      </c>
      <c r="AL456" t="s">
        <v>166</v>
      </c>
      <c r="AM456" t="s">
        <v>166</v>
      </c>
      <c r="AN456" t="s">
        <v>166</v>
      </c>
      <c r="AO456">
        <v>5202.6000000000004</v>
      </c>
      <c r="AP456">
        <v>245087.8</v>
      </c>
      <c r="AQ456">
        <v>245087.8</v>
      </c>
      <c r="AR456">
        <v>5463.6</v>
      </c>
      <c r="AS456">
        <v>11896.9</v>
      </c>
      <c r="AT456">
        <v>602734.4</v>
      </c>
      <c r="AU456">
        <v>37806</v>
      </c>
      <c r="AV456">
        <v>40745.1</v>
      </c>
      <c r="AW456">
        <v>148793.29999999999</v>
      </c>
      <c r="AX456">
        <v>623818.6</v>
      </c>
      <c r="AY456" t="s">
        <v>166</v>
      </c>
      <c r="AZ456" t="s">
        <v>166</v>
      </c>
      <c r="BA456" t="s">
        <v>166</v>
      </c>
      <c r="BB456">
        <v>11896.9</v>
      </c>
      <c r="BC456">
        <v>165569.79999999999</v>
      </c>
      <c r="BD456">
        <v>165569.79999999999</v>
      </c>
      <c r="BE456">
        <v>9227.7000000000007</v>
      </c>
      <c r="BF456">
        <v>122.8</v>
      </c>
      <c r="BG456">
        <v>1783.9</v>
      </c>
      <c r="BH456">
        <v>544.9</v>
      </c>
      <c r="BI456">
        <v>182</v>
      </c>
      <c r="BJ456">
        <v>815.6</v>
      </c>
      <c r="BK456">
        <v>2042.9</v>
      </c>
      <c r="BL456" t="s">
        <v>166</v>
      </c>
      <c r="BM456" t="s">
        <v>166</v>
      </c>
      <c r="BN456" t="s">
        <v>166</v>
      </c>
      <c r="BO456">
        <v>122.8</v>
      </c>
      <c r="BP456">
        <v>572284.1</v>
      </c>
      <c r="BQ456">
        <v>572284.1</v>
      </c>
      <c r="BR456">
        <v>163.69999999999999</v>
      </c>
    </row>
    <row r="457" spans="1:70" x14ac:dyDescent="0.25">
      <c r="A457" t="s">
        <v>1316</v>
      </c>
      <c r="B457" t="s">
        <v>1110</v>
      </c>
      <c r="C457" s="87">
        <v>43685.879062499997</v>
      </c>
      <c r="D457">
        <v>10</v>
      </c>
      <c r="E457">
        <v>0</v>
      </c>
      <c r="F457">
        <v>313</v>
      </c>
      <c r="G457">
        <v>3</v>
      </c>
      <c r="H457">
        <v>20</v>
      </c>
      <c r="I457">
        <v>6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313</v>
      </c>
      <c r="P457">
        <v>19</v>
      </c>
      <c r="Q457">
        <v>19</v>
      </c>
      <c r="R457">
        <v>232</v>
      </c>
      <c r="S457">
        <v>31.3</v>
      </c>
      <c r="T457">
        <v>0.3</v>
      </c>
      <c r="U457">
        <v>2</v>
      </c>
      <c r="V457">
        <v>0.6</v>
      </c>
      <c r="W457">
        <v>0.1</v>
      </c>
      <c r="X457">
        <v>0</v>
      </c>
      <c r="Y457">
        <v>0</v>
      </c>
      <c r="Z457">
        <v>0</v>
      </c>
      <c r="AA457">
        <v>0</v>
      </c>
      <c r="AB457">
        <v>31.3</v>
      </c>
      <c r="AC457">
        <v>1.9</v>
      </c>
      <c r="AD457">
        <v>1.9</v>
      </c>
      <c r="AE457">
        <v>23.2</v>
      </c>
      <c r="AF457">
        <v>5646.8</v>
      </c>
      <c r="AG457">
        <v>88407.5</v>
      </c>
      <c r="AH457">
        <v>17687.400000000001</v>
      </c>
      <c r="AI457">
        <v>13403.1</v>
      </c>
      <c r="AJ457">
        <v>55248.1</v>
      </c>
      <c r="AK457" t="s">
        <v>166</v>
      </c>
      <c r="AL457" t="s">
        <v>166</v>
      </c>
      <c r="AM457" t="s">
        <v>166</v>
      </c>
      <c r="AN457" t="s">
        <v>166</v>
      </c>
      <c r="AO457">
        <v>5646.8</v>
      </c>
      <c r="AP457">
        <v>177224.3</v>
      </c>
      <c r="AQ457">
        <v>177224.3</v>
      </c>
      <c r="AR457">
        <v>5740.5</v>
      </c>
      <c r="AS457">
        <v>11188.9</v>
      </c>
      <c r="AT457">
        <v>401429.4</v>
      </c>
      <c r="AU457">
        <v>34956.300000000003</v>
      </c>
      <c r="AV457">
        <v>52764.6</v>
      </c>
      <c r="AW457">
        <v>185252.4</v>
      </c>
      <c r="AX457" t="s">
        <v>166</v>
      </c>
      <c r="AY457" t="s">
        <v>166</v>
      </c>
      <c r="AZ457" t="s">
        <v>166</v>
      </c>
      <c r="BA457" t="s">
        <v>166</v>
      </c>
      <c r="BB457">
        <v>11188.9</v>
      </c>
      <c r="BC457">
        <v>129517.6</v>
      </c>
      <c r="BD457">
        <v>129517.6</v>
      </c>
      <c r="BE457">
        <v>9158.1</v>
      </c>
      <c r="BF457">
        <v>135.80000000000001</v>
      </c>
      <c r="BG457">
        <v>96.9</v>
      </c>
      <c r="BH457">
        <v>419.3</v>
      </c>
      <c r="BI457">
        <v>309.2</v>
      </c>
      <c r="BJ457">
        <v>3536.5</v>
      </c>
      <c r="BK457" t="s">
        <v>166</v>
      </c>
      <c r="BL457" t="s">
        <v>166</v>
      </c>
      <c r="BM457" t="s">
        <v>166</v>
      </c>
      <c r="BN457" t="s">
        <v>166</v>
      </c>
      <c r="BO457">
        <v>135.80000000000001</v>
      </c>
      <c r="BP457">
        <v>471346.3</v>
      </c>
      <c r="BQ457">
        <v>471346.3</v>
      </c>
      <c r="BR457">
        <v>177.1</v>
      </c>
    </row>
    <row r="458" spans="1:70" x14ac:dyDescent="0.25">
      <c r="A458" t="s">
        <v>1317</v>
      </c>
      <c r="B458" t="s">
        <v>1123</v>
      </c>
      <c r="C458" s="87">
        <v>43685.88009259259</v>
      </c>
      <c r="D458">
        <v>10</v>
      </c>
      <c r="E458">
        <v>0</v>
      </c>
      <c r="F458">
        <v>337</v>
      </c>
      <c r="G458">
        <v>0</v>
      </c>
      <c r="H458">
        <v>16</v>
      </c>
      <c r="I458">
        <v>11</v>
      </c>
      <c r="J458">
        <v>1</v>
      </c>
      <c r="K458">
        <v>2</v>
      </c>
      <c r="L458">
        <v>5</v>
      </c>
      <c r="M458">
        <v>0</v>
      </c>
      <c r="N458">
        <v>0</v>
      </c>
      <c r="O458">
        <v>337</v>
      </c>
      <c r="P458">
        <v>14</v>
      </c>
      <c r="Q458">
        <v>14</v>
      </c>
      <c r="R458">
        <v>245</v>
      </c>
      <c r="S458">
        <v>33.700000000000003</v>
      </c>
      <c r="T458">
        <v>0</v>
      </c>
      <c r="U458">
        <v>1.6</v>
      </c>
      <c r="V458">
        <v>1.1000000000000001</v>
      </c>
      <c r="W458">
        <v>0.1</v>
      </c>
      <c r="X458">
        <v>0.2</v>
      </c>
      <c r="Y458">
        <v>0.5</v>
      </c>
      <c r="Z458">
        <v>0</v>
      </c>
      <c r="AA458">
        <v>0</v>
      </c>
      <c r="AB458">
        <v>33.700000000000003</v>
      </c>
      <c r="AC458">
        <v>1.4</v>
      </c>
      <c r="AD458">
        <v>1.4</v>
      </c>
      <c r="AE458">
        <v>24.5</v>
      </c>
      <c r="AF458">
        <v>6063.7</v>
      </c>
      <c r="AG458" t="s">
        <v>166</v>
      </c>
      <c r="AH458">
        <v>15244.5</v>
      </c>
      <c r="AI458">
        <v>15568.7</v>
      </c>
      <c r="AJ458">
        <v>48426.7</v>
      </c>
      <c r="AK458">
        <v>153950.79999999999</v>
      </c>
      <c r="AL458">
        <v>244122</v>
      </c>
      <c r="AM458" t="s">
        <v>166</v>
      </c>
      <c r="AN458" t="s">
        <v>166</v>
      </c>
      <c r="AO458">
        <v>6063.7</v>
      </c>
      <c r="AP458">
        <v>179703.8</v>
      </c>
      <c r="AQ458">
        <v>179703.8</v>
      </c>
      <c r="AR458">
        <v>6263</v>
      </c>
      <c r="AS458">
        <v>11918.4</v>
      </c>
      <c r="AT458" t="s">
        <v>166</v>
      </c>
      <c r="AU458">
        <v>24962.9</v>
      </c>
      <c r="AV458">
        <v>34592.1</v>
      </c>
      <c r="AW458">
        <v>160570.20000000001</v>
      </c>
      <c r="AX458">
        <v>797930.1</v>
      </c>
      <c r="AY458">
        <v>1255277.3</v>
      </c>
      <c r="AZ458" t="s">
        <v>166</v>
      </c>
      <c r="BA458" t="s">
        <v>166</v>
      </c>
      <c r="BB458">
        <v>11918.4</v>
      </c>
      <c r="BC458">
        <v>132226.6</v>
      </c>
      <c r="BD458">
        <v>132226.6</v>
      </c>
      <c r="BE458">
        <v>10400.799999999999</v>
      </c>
      <c r="BF458">
        <v>108.8</v>
      </c>
      <c r="BG458" t="s">
        <v>166</v>
      </c>
      <c r="BH458">
        <v>550.20000000000005</v>
      </c>
      <c r="BI458">
        <v>130.5</v>
      </c>
      <c r="BJ458">
        <v>23.7</v>
      </c>
      <c r="BK458">
        <v>5890.3</v>
      </c>
      <c r="BL458">
        <v>449.6</v>
      </c>
      <c r="BM458" t="s">
        <v>166</v>
      </c>
      <c r="BN458" t="s">
        <v>166</v>
      </c>
      <c r="BO458">
        <v>108.8</v>
      </c>
      <c r="BP458">
        <v>434375.1</v>
      </c>
      <c r="BQ458">
        <v>434375.1</v>
      </c>
      <c r="BR458">
        <v>157.1</v>
      </c>
    </row>
    <row r="459" spans="1:70" x14ac:dyDescent="0.25">
      <c r="A459" t="s">
        <v>1318</v>
      </c>
      <c r="B459" t="s">
        <v>1123</v>
      </c>
      <c r="C459" s="87">
        <v>43685.88108796296</v>
      </c>
      <c r="D459">
        <v>10</v>
      </c>
      <c r="E459">
        <v>0</v>
      </c>
      <c r="F459">
        <v>400</v>
      </c>
      <c r="G459">
        <v>1</v>
      </c>
      <c r="H459">
        <v>21</v>
      </c>
      <c r="I459">
        <v>10</v>
      </c>
      <c r="J459">
        <v>0</v>
      </c>
      <c r="K459">
        <v>1</v>
      </c>
      <c r="L459">
        <v>1</v>
      </c>
      <c r="M459">
        <v>0</v>
      </c>
      <c r="N459">
        <v>0</v>
      </c>
      <c r="O459">
        <v>400</v>
      </c>
      <c r="P459">
        <v>24</v>
      </c>
      <c r="Q459">
        <v>24</v>
      </c>
      <c r="R459">
        <v>299</v>
      </c>
      <c r="S459">
        <v>40</v>
      </c>
      <c r="T459">
        <v>0.1</v>
      </c>
      <c r="U459">
        <v>2.1</v>
      </c>
      <c r="V459">
        <v>1</v>
      </c>
      <c r="W459">
        <v>0</v>
      </c>
      <c r="X459">
        <v>0.1</v>
      </c>
      <c r="Y459">
        <v>0.1</v>
      </c>
      <c r="Z459">
        <v>0</v>
      </c>
      <c r="AA459">
        <v>0</v>
      </c>
      <c r="AB459">
        <v>40</v>
      </c>
      <c r="AC459">
        <v>2.4</v>
      </c>
      <c r="AD459">
        <v>2.4</v>
      </c>
      <c r="AE459">
        <v>29.9</v>
      </c>
      <c r="AF459">
        <v>5118</v>
      </c>
      <c r="AG459">
        <v>138216.5</v>
      </c>
      <c r="AH459">
        <v>18854.099999999999</v>
      </c>
      <c r="AI459">
        <v>15756</v>
      </c>
      <c r="AJ459" t="s">
        <v>166</v>
      </c>
      <c r="AK459">
        <v>138216.5</v>
      </c>
      <c r="AL459">
        <v>213015.8</v>
      </c>
      <c r="AM459" t="s">
        <v>166</v>
      </c>
      <c r="AN459" t="s">
        <v>166</v>
      </c>
      <c r="AO459">
        <v>5118</v>
      </c>
      <c r="AP459">
        <v>211359.3</v>
      </c>
      <c r="AQ459">
        <v>211359.3</v>
      </c>
      <c r="AR459">
        <v>5095.3</v>
      </c>
      <c r="AS459">
        <v>9008.6</v>
      </c>
      <c r="AT459">
        <v>764666.8</v>
      </c>
      <c r="AU459">
        <v>31143.200000000001</v>
      </c>
      <c r="AV459">
        <v>36036</v>
      </c>
      <c r="AW459" t="s">
        <v>166</v>
      </c>
      <c r="AX459">
        <v>764666.8</v>
      </c>
      <c r="AY459">
        <v>476190.7</v>
      </c>
      <c r="AZ459" t="s">
        <v>166</v>
      </c>
      <c r="BA459" t="s">
        <v>166</v>
      </c>
      <c r="BB459">
        <v>9008.6</v>
      </c>
      <c r="BC459">
        <v>156364.4</v>
      </c>
      <c r="BD459">
        <v>156364.4</v>
      </c>
      <c r="BE459">
        <v>7461</v>
      </c>
      <c r="BF459">
        <v>144.1</v>
      </c>
      <c r="BG459">
        <v>676954.8</v>
      </c>
      <c r="BH459">
        <v>546.29999999999995</v>
      </c>
      <c r="BI459">
        <v>138.4</v>
      </c>
      <c r="BJ459" t="s">
        <v>166</v>
      </c>
      <c r="BK459">
        <v>676954.8</v>
      </c>
      <c r="BL459">
        <v>582698.1</v>
      </c>
      <c r="BM459" t="s">
        <v>166</v>
      </c>
      <c r="BN459" t="s">
        <v>166</v>
      </c>
      <c r="BO459">
        <v>144.1</v>
      </c>
      <c r="BP459">
        <v>508224.7</v>
      </c>
      <c r="BQ459">
        <v>508224.7</v>
      </c>
      <c r="BR459">
        <v>176.2</v>
      </c>
    </row>
    <row r="460" spans="1:70" x14ac:dyDescent="0.25">
      <c r="A460" t="s">
        <v>1319</v>
      </c>
      <c r="B460" t="s">
        <v>1123</v>
      </c>
      <c r="C460" s="87">
        <v>43685.88208333333</v>
      </c>
      <c r="D460">
        <v>10</v>
      </c>
      <c r="E460">
        <v>0</v>
      </c>
      <c r="F460">
        <v>376</v>
      </c>
      <c r="G460">
        <v>5</v>
      </c>
      <c r="H460">
        <v>26</v>
      </c>
      <c r="I460">
        <v>17</v>
      </c>
      <c r="J460">
        <v>0</v>
      </c>
      <c r="K460">
        <v>3</v>
      </c>
      <c r="L460">
        <v>0</v>
      </c>
      <c r="M460">
        <v>0</v>
      </c>
      <c r="N460">
        <v>0</v>
      </c>
      <c r="O460">
        <v>376</v>
      </c>
      <c r="P460">
        <v>19</v>
      </c>
      <c r="Q460">
        <v>19</v>
      </c>
      <c r="R460">
        <v>267</v>
      </c>
      <c r="S460">
        <v>37.6</v>
      </c>
      <c r="T460">
        <v>0.5</v>
      </c>
      <c r="U460">
        <v>2.6</v>
      </c>
      <c r="V460">
        <v>1.7</v>
      </c>
      <c r="W460">
        <v>0</v>
      </c>
      <c r="X460">
        <v>0.3</v>
      </c>
      <c r="Y460">
        <v>0</v>
      </c>
      <c r="Z460">
        <v>0</v>
      </c>
      <c r="AA460">
        <v>0</v>
      </c>
      <c r="AB460">
        <v>37.6</v>
      </c>
      <c r="AC460">
        <v>1.9</v>
      </c>
      <c r="AD460">
        <v>1.9</v>
      </c>
      <c r="AE460">
        <v>26.7</v>
      </c>
      <c r="AF460">
        <v>5363.6</v>
      </c>
      <c r="AG460">
        <v>127257.60000000001</v>
      </c>
      <c r="AH460">
        <v>12810.5</v>
      </c>
      <c r="AI460">
        <v>13489.3</v>
      </c>
      <c r="AJ460" t="s">
        <v>166</v>
      </c>
      <c r="AK460">
        <v>130645.6</v>
      </c>
      <c r="AL460" t="s">
        <v>166</v>
      </c>
      <c r="AM460" t="s">
        <v>166</v>
      </c>
      <c r="AN460" t="s">
        <v>166</v>
      </c>
      <c r="AO460">
        <v>5363.6</v>
      </c>
      <c r="AP460">
        <v>158602.5</v>
      </c>
      <c r="AQ460">
        <v>158602.5</v>
      </c>
      <c r="AR460">
        <v>5400.1</v>
      </c>
      <c r="AS460">
        <v>11702</v>
      </c>
      <c r="AT460">
        <v>602435.4</v>
      </c>
      <c r="AU460">
        <v>27101.599999999999</v>
      </c>
      <c r="AV460">
        <v>44741.4</v>
      </c>
      <c r="AW460" t="s">
        <v>166</v>
      </c>
      <c r="AX460">
        <v>738129</v>
      </c>
      <c r="AY460" t="s">
        <v>166</v>
      </c>
      <c r="AZ460" t="s">
        <v>166</v>
      </c>
      <c r="BA460" t="s">
        <v>166</v>
      </c>
      <c r="BB460">
        <v>11702</v>
      </c>
      <c r="BC460">
        <v>111797</v>
      </c>
      <c r="BD460">
        <v>111797</v>
      </c>
      <c r="BE460">
        <v>8639.4</v>
      </c>
      <c r="BF460">
        <v>134.1</v>
      </c>
      <c r="BG460">
        <v>3420.2</v>
      </c>
      <c r="BH460">
        <v>502</v>
      </c>
      <c r="BI460">
        <v>100.2</v>
      </c>
      <c r="BJ460" t="s">
        <v>166</v>
      </c>
      <c r="BK460">
        <v>3005.1</v>
      </c>
      <c r="BL460" t="s">
        <v>166</v>
      </c>
      <c r="BM460" t="s">
        <v>166</v>
      </c>
      <c r="BN460" t="s">
        <v>166</v>
      </c>
      <c r="BO460">
        <v>134.1</v>
      </c>
      <c r="BP460">
        <v>322984.5</v>
      </c>
      <c r="BQ460">
        <v>322984.5</v>
      </c>
      <c r="BR460">
        <v>198.5</v>
      </c>
    </row>
    <row r="461" spans="1:70" x14ac:dyDescent="0.25">
      <c r="A461" t="s">
        <v>1320</v>
      </c>
      <c r="B461" t="s">
        <v>1123</v>
      </c>
      <c r="C461" s="87">
        <v>43685.8830787037</v>
      </c>
      <c r="D461">
        <v>10</v>
      </c>
      <c r="E461">
        <v>0</v>
      </c>
      <c r="F461">
        <v>388</v>
      </c>
      <c r="G461">
        <v>5</v>
      </c>
      <c r="H461">
        <v>28</v>
      </c>
      <c r="I461">
        <v>8</v>
      </c>
      <c r="J461">
        <v>3</v>
      </c>
      <c r="K461">
        <v>3</v>
      </c>
      <c r="L461">
        <v>1</v>
      </c>
      <c r="M461">
        <v>0</v>
      </c>
      <c r="N461">
        <v>0</v>
      </c>
      <c r="O461">
        <v>388</v>
      </c>
      <c r="P461">
        <v>15</v>
      </c>
      <c r="Q461">
        <v>15</v>
      </c>
      <c r="R461">
        <v>287</v>
      </c>
      <c r="S461">
        <v>38.799999999999997</v>
      </c>
      <c r="T461">
        <v>0.5</v>
      </c>
      <c r="U461">
        <v>2.8</v>
      </c>
      <c r="V461">
        <v>0.8</v>
      </c>
      <c r="W461">
        <v>0.3</v>
      </c>
      <c r="X461">
        <v>0.3</v>
      </c>
      <c r="Y461">
        <v>0.1</v>
      </c>
      <c r="Z461">
        <v>0</v>
      </c>
      <c r="AA461">
        <v>0</v>
      </c>
      <c r="AB461">
        <v>38.799999999999997</v>
      </c>
      <c r="AC461">
        <v>1.5</v>
      </c>
      <c r="AD461">
        <v>1.5</v>
      </c>
      <c r="AE461">
        <v>28.7</v>
      </c>
      <c r="AF461">
        <v>4983.3999999999996</v>
      </c>
      <c r="AG461">
        <v>113226.5</v>
      </c>
      <c r="AH461">
        <v>18419.900000000001</v>
      </c>
      <c r="AI461">
        <v>16513.7</v>
      </c>
      <c r="AJ461">
        <v>33413.599999999999</v>
      </c>
      <c r="AK461">
        <v>122129.7</v>
      </c>
      <c r="AL461">
        <v>227993</v>
      </c>
      <c r="AM461" t="s">
        <v>166</v>
      </c>
      <c r="AN461" t="s">
        <v>166</v>
      </c>
      <c r="AO461">
        <v>4983.3999999999996</v>
      </c>
      <c r="AP461">
        <v>165605.6</v>
      </c>
      <c r="AQ461">
        <v>165605.6</v>
      </c>
      <c r="AR461">
        <v>5076.7</v>
      </c>
      <c r="AS461">
        <v>9367.2999999999993</v>
      </c>
      <c r="AT461">
        <v>533613</v>
      </c>
      <c r="AU461">
        <v>28209.599999999999</v>
      </c>
      <c r="AV461">
        <v>41271.699999999997</v>
      </c>
      <c r="AW461">
        <v>190651.1</v>
      </c>
      <c r="AX461">
        <v>648731.69999999995</v>
      </c>
      <c r="AY461">
        <v>1004756.8</v>
      </c>
      <c r="AZ461" t="s">
        <v>166</v>
      </c>
      <c r="BA461" t="s">
        <v>166</v>
      </c>
      <c r="BB461">
        <v>9367.2999999999993</v>
      </c>
      <c r="BC461">
        <v>104636.1</v>
      </c>
      <c r="BD461">
        <v>104636.1</v>
      </c>
      <c r="BE461">
        <v>8378.1</v>
      </c>
      <c r="BF461">
        <v>136.4</v>
      </c>
      <c r="BG461">
        <v>2822.2</v>
      </c>
      <c r="BH461">
        <v>488.8</v>
      </c>
      <c r="BI461">
        <v>193.9</v>
      </c>
      <c r="BJ461">
        <v>351.8</v>
      </c>
      <c r="BK461">
        <v>2822.2</v>
      </c>
      <c r="BL461">
        <v>2791.1</v>
      </c>
      <c r="BM461" t="s">
        <v>166</v>
      </c>
      <c r="BN461" t="s">
        <v>166</v>
      </c>
      <c r="BO461">
        <v>136.4</v>
      </c>
      <c r="BP461">
        <v>420929</v>
      </c>
      <c r="BQ461">
        <v>420929</v>
      </c>
      <c r="BR461">
        <v>184.7</v>
      </c>
    </row>
    <row r="462" spans="1:70" x14ac:dyDescent="0.25">
      <c r="A462" t="s">
        <v>1321</v>
      </c>
      <c r="B462" t="s">
        <v>1123</v>
      </c>
      <c r="C462" s="87">
        <v>43685.884085648147</v>
      </c>
      <c r="D462">
        <v>10</v>
      </c>
      <c r="E462">
        <v>0</v>
      </c>
      <c r="F462">
        <v>359</v>
      </c>
      <c r="G462">
        <v>2</v>
      </c>
      <c r="H462">
        <v>25</v>
      </c>
      <c r="I462">
        <v>6</v>
      </c>
      <c r="J462">
        <v>4</v>
      </c>
      <c r="K462">
        <v>1</v>
      </c>
      <c r="L462">
        <v>0</v>
      </c>
      <c r="M462">
        <v>0</v>
      </c>
      <c r="N462">
        <v>1</v>
      </c>
      <c r="O462">
        <v>358</v>
      </c>
      <c r="P462">
        <v>21</v>
      </c>
      <c r="Q462">
        <v>21</v>
      </c>
      <c r="R462">
        <v>265</v>
      </c>
      <c r="S462">
        <v>35.9</v>
      </c>
      <c r="T462">
        <v>0.2</v>
      </c>
      <c r="U462">
        <v>2.5</v>
      </c>
      <c r="V462">
        <v>0.6</v>
      </c>
      <c r="W462">
        <v>0.4</v>
      </c>
      <c r="X462">
        <v>0.1</v>
      </c>
      <c r="Y462">
        <v>0</v>
      </c>
      <c r="Z462">
        <v>0</v>
      </c>
      <c r="AA462">
        <v>0.1</v>
      </c>
      <c r="AB462">
        <v>35.799999999999997</v>
      </c>
      <c r="AC462">
        <v>2.1</v>
      </c>
      <c r="AD462">
        <v>2.1</v>
      </c>
      <c r="AE462">
        <v>26.5</v>
      </c>
      <c r="AF462">
        <v>5205.7</v>
      </c>
      <c r="AG462">
        <v>107975.4</v>
      </c>
      <c r="AH462">
        <v>15422.7</v>
      </c>
      <c r="AI462">
        <v>14362.5</v>
      </c>
      <c r="AJ462">
        <v>40331.5</v>
      </c>
      <c r="AK462">
        <v>126126.39999999999</v>
      </c>
      <c r="AL462" t="s">
        <v>166</v>
      </c>
      <c r="AM462" t="s">
        <v>166</v>
      </c>
      <c r="AN462">
        <v>1167038.5</v>
      </c>
      <c r="AO462">
        <v>5196.3</v>
      </c>
      <c r="AP462">
        <v>179384</v>
      </c>
      <c r="AQ462">
        <v>179384</v>
      </c>
      <c r="AR462">
        <v>5279.8</v>
      </c>
      <c r="AS462">
        <v>10035.9</v>
      </c>
      <c r="AT462">
        <v>533726.30000000005</v>
      </c>
      <c r="AU462">
        <v>33046.699999999997</v>
      </c>
      <c r="AV462">
        <v>50868.4</v>
      </c>
      <c r="AW462">
        <v>196181.2</v>
      </c>
      <c r="AX462">
        <v>674144.2</v>
      </c>
      <c r="AY462" t="s">
        <v>166</v>
      </c>
      <c r="AZ462" t="s">
        <v>166</v>
      </c>
      <c r="BA462">
        <v>5252760.5</v>
      </c>
      <c r="BB462">
        <v>10017.6</v>
      </c>
      <c r="BC462">
        <v>155011</v>
      </c>
      <c r="BD462">
        <v>155011</v>
      </c>
      <c r="BE462">
        <v>8566.7000000000007</v>
      </c>
      <c r="BF462">
        <v>134.19999999999999</v>
      </c>
      <c r="BG462">
        <v>6139.6</v>
      </c>
      <c r="BH462">
        <v>559.20000000000005</v>
      </c>
      <c r="BI462">
        <v>552.1</v>
      </c>
      <c r="BJ462">
        <v>1684.9</v>
      </c>
      <c r="BK462">
        <v>3665.5</v>
      </c>
      <c r="BL462" t="s">
        <v>166</v>
      </c>
      <c r="BM462" t="s">
        <v>166</v>
      </c>
      <c r="BN462">
        <v>721.4</v>
      </c>
      <c r="BO462">
        <v>133.4</v>
      </c>
      <c r="BP462">
        <v>382856.3</v>
      </c>
      <c r="BQ462">
        <v>382856.3</v>
      </c>
      <c r="BR462">
        <v>188.3</v>
      </c>
    </row>
    <row r="463" spans="1:70" x14ac:dyDescent="0.25">
      <c r="A463" t="s">
        <v>1322</v>
      </c>
      <c r="B463" t="s">
        <v>1123</v>
      </c>
      <c r="C463" s="87">
        <v>43685.885081018518</v>
      </c>
      <c r="D463">
        <v>10</v>
      </c>
      <c r="E463">
        <v>0</v>
      </c>
      <c r="F463">
        <v>303</v>
      </c>
      <c r="G463">
        <v>5</v>
      </c>
      <c r="H463">
        <v>10</v>
      </c>
      <c r="I463">
        <v>1</v>
      </c>
      <c r="J463">
        <v>2</v>
      </c>
      <c r="K463">
        <v>3</v>
      </c>
      <c r="L463">
        <v>2</v>
      </c>
      <c r="M463">
        <v>0</v>
      </c>
      <c r="N463">
        <v>0</v>
      </c>
      <c r="O463">
        <v>303</v>
      </c>
      <c r="P463">
        <v>13</v>
      </c>
      <c r="Q463">
        <v>13</v>
      </c>
      <c r="R463">
        <v>220</v>
      </c>
      <c r="S463">
        <v>30.3</v>
      </c>
      <c r="T463">
        <v>0.5</v>
      </c>
      <c r="U463">
        <v>1</v>
      </c>
      <c r="V463">
        <v>0.1</v>
      </c>
      <c r="W463">
        <v>0.2</v>
      </c>
      <c r="X463">
        <v>0.3</v>
      </c>
      <c r="Y463">
        <v>0.2</v>
      </c>
      <c r="Z463">
        <v>0</v>
      </c>
      <c r="AA463">
        <v>0</v>
      </c>
      <c r="AB463">
        <v>30.3</v>
      </c>
      <c r="AC463">
        <v>1.3</v>
      </c>
      <c r="AD463">
        <v>1.3</v>
      </c>
      <c r="AE463">
        <v>22</v>
      </c>
      <c r="AF463">
        <v>5306.6</v>
      </c>
      <c r="AG463">
        <v>108616.7</v>
      </c>
      <c r="AH463">
        <v>13987.5</v>
      </c>
      <c r="AI463">
        <v>18034.099999999999</v>
      </c>
      <c r="AJ463">
        <v>34809.1</v>
      </c>
      <c r="AK463">
        <v>108902.9</v>
      </c>
      <c r="AL463">
        <v>228189.6</v>
      </c>
      <c r="AM463" t="s">
        <v>166</v>
      </c>
      <c r="AN463" t="s">
        <v>166</v>
      </c>
      <c r="AO463">
        <v>5306.6</v>
      </c>
      <c r="AP463">
        <v>154077.20000000001</v>
      </c>
      <c r="AQ463">
        <v>154077.20000000001</v>
      </c>
      <c r="AR463">
        <v>5382.2</v>
      </c>
      <c r="AS463">
        <v>9959.7000000000007</v>
      </c>
      <c r="AT463">
        <v>285869.7</v>
      </c>
      <c r="AU463">
        <v>29387.4</v>
      </c>
      <c r="AV463">
        <v>57654.6</v>
      </c>
      <c r="AW463">
        <v>135451.5</v>
      </c>
      <c r="AX463">
        <v>482762.9</v>
      </c>
      <c r="AY463">
        <v>799246.8</v>
      </c>
      <c r="AZ463" t="s">
        <v>166</v>
      </c>
      <c r="BA463" t="s">
        <v>166</v>
      </c>
      <c r="BB463">
        <v>9959.7000000000007</v>
      </c>
      <c r="BC463">
        <v>121443.2</v>
      </c>
      <c r="BD463">
        <v>121443.2</v>
      </c>
      <c r="BE463">
        <v>8878.9</v>
      </c>
      <c r="BF463">
        <v>118.5</v>
      </c>
      <c r="BG463">
        <v>8370.4</v>
      </c>
      <c r="BH463">
        <v>301</v>
      </c>
      <c r="BI463">
        <v>202.9</v>
      </c>
      <c r="BJ463">
        <v>2213.8000000000002</v>
      </c>
      <c r="BK463">
        <v>12672</v>
      </c>
      <c r="BL463">
        <v>4336</v>
      </c>
      <c r="BM463" t="s">
        <v>166</v>
      </c>
      <c r="BN463" t="s">
        <v>166</v>
      </c>
      <c r="BO463">
        <v>118.5</v>
      </c>
      <c r="BP463">
        <v>349499.6</v>
      </c>
      <c r="BQ463">
        <v>349499.6</v>
      </c>
      <c r="BR463">
        <v>158</v>
      </c>
    </row>
    <row r="464" spans="1:70" x14ac:dyDescent="0.25">
      <c r="A464" t="s">
        <v>1323</v>
      </c>
      <c r="B464" t="s">
        <v>1123</v>
      </c>
      <c r="C464" s="87">
        <v>43685.886087962965</v>
      </c>
      <c r="D464">
        <v>10</v>
      </c>
      <c r="E464">
        <v>0</v>
      </c>
      <c r="F464">
        <v>376</v>
      </c>
      <c r="G464">
        <v>1</v>
      </c>
      <c r="H464">
        <v>15</v>
      </c>
      <c r="I464">
        <v>9</v>
      </c>
      <c r="J464">
        <v>2</v>
      </c>
      <c r="K464">
        <v>3</v>
      </c>
      <c r="L464">
        <v>1</v>
      </c>
      <c r="M464">
        <v>0</v>
      </c>
      <c r="N464">
        <v>0</v>
      </c>
      <c r="O464">
        <v>376</v>
      </c>
      <c r="P464">
        <v>16</v>
      </c>
      <c r="Q464">
        <v>16</v>
      </c>
      <c r="R464">
        <v>269</v>
      </c>
      <c r="S464">
        <v>37.6</v>
      </c>
      <c r="T464">
        <v>0.1</v>
      </c>
      <c r="U464">
        <v>1.5</v>
      </c>
      <c r="V464">
        <v>0.9</v>
      </c>
      <c r="W464">
        <v>0.2</v>
      </c>
      <c r="X464">
        <v>0.3</v>
      </c>
      <c r="Y464">
        <v>0.1</v>
      </c>
      <c r="Z464">
        <v>0</v>
      </c>
      <c r="AA464">
        <v>0</v>
      </c>
      <c r="AB464">
        <v>37.6</v>
      </c>
      <c r="AC464">
        <v>1.6</v>
      </c>
      <c r="AD464">
        <v>1.6</v>
      </c>
      <c r="AE464">
        <v>26.9</v>
      </c>
      <c r="AF464">
        <v>5016.8999999999996</v>
      </c>
      <c r="AG464">
        <v>84923.6</v>
      </c>
      <c r="AH464">
        <v>10235.200000000001</v>
      </c>
      <c r="AI464">
        <v>18175.2</v>
      </c>
      <c r="AJ464">
        <v>33826.800000000003</v>
      </c>
      <c r="AK464">
        <v>163345.4</v>
      </c>
      <c r="AL464">
        <v>170739.8</v>
      </c>
      <c r="AM464" t="s">
        <v>166</v>
      </c>
      <c r="AN464" t="s">
        <v>166</v>
      </c>
      <c r="AO464">
        <v>5016.8999999999996</v>
      </c>
      <c r="AP464">
        <v>160405.29999999999</v>
      </c>
      <c r="AQ464">
        <v>160405.29999999999</v>
      </c>
      <c r="AR464">
        <v>5231.8999999999996</v>
      </c>
      <c r="AS464">
        <v>10696.5</v>
      </c>
      <c r="AT464">
        <v>445162.4</v>
      </c>
      <c r="AU464">
        <v>31296.400000000001</v>
      </c>
      <c r="AV464">
        <v>31916.9</v>
      </c>
      <c r="AW464">
        <v>272570.8</v>
      </c>
      <c r="AX464">
        <v>877432.3</v>
      </c>
      <c r="AY464">
        <v>877432.3</v>
      </c>
      <c r="AZ464" t="s">
        <v>166</v>
      </c>
      <c r="BA464" t="s">
        <v>166</v>
      </c>
      <c r="BB464">
        <v>10696.5</v>
      </c>
      <c r="BC464">
        <v>114819.5</v>
      </c>
      <c r="BD464">
        <v>114819.5</v>
      </c>
      <c r="BE464">
        <v>9077.6</v>
      </c>
      <c r="BF464">
        <v>119.8</v>
      </c>
      <c r="BG464">
        <v>306239.09999999998</v>
      </c>
      <c r="BH464">
        <v>395.1</v>
      </c>
      <c r="BI464">
        <v>42.6</v>
      </c>
      <c r="BJ464">
        <v>861.9</v>
      </c>
      <c r="BK464">
        <v>3342.2</v>
      </c>
      <c r="BL464">
        <v>4651.6000000000004</v>
      </c>
      <c r="BM464" t="s">
        <v>166</v>
      </c>
      <c r="BN464" t="s">
        <v>166</v>
      </c>
      <c r="BO464">
        <v>119.8</v>
      </c>
      <c r="BP464">
        <v>328883</v>
      </c>
      <c r="BQ464">
        <v>328883</v>
      </c>
      <c r="BR464">
        <v>167.1</v>
      </c>
    </row>
    <row r="465" spans="1:70" x14ac:dyDescent="0.25">
      <c r="A465" t="s">
        <v>1324</v>
      </c>
      <c r="B465" t="s">
        <v>1123</v>
      </c>
      <c r="C465" s="87">
        <v>43685.887094907404</v>
      </c>
      <c r="D465">
        <v>10</v>
      </c>
      <c r="E465">
        <v>0</v>
      </c>
      <c r="F465">
        <v>356</v>
      </c>
      <c r="G465">
        <v>2</v>
      </c>
      <c r="H465">
        <v>22</v>
      </c>
      <c r="I465">
        <v>12</v>
      </c>
      <c r="J465">
        <v>2</v>
      </c>
      <c r="K465">
        <v>1</v>
      </c>
      <c r="L465">
        <v>0</v>
      </c>
      <c r="M465">
        <v>0</v>
      </c>
      <c r="N465">
        <v>0</v>
      </c>
      <c r="O465">
        <v>356</v>
      </c>
      <c r="P465">
        <v>21</v>
      </c>
      <c r="Q465">
        <v>21</v>
      </c>
      <c r="R465">
        <v>266</v>
      </c>
      <c r="S465">
        <v>35.6</v>
      </c>
      <c r="T465">
        <v>0.2</v>
      </c>
      <c r="U465">
        <v>2.2000000000000002</v>
      </c>
      <c r="V465">
        <v>1.2</v>
      </c>
      <c r="W465">
        <v>0.2</v>
      </c>
      <c r="X465">
        <v>0.1</v>
      </c>
      <c r="Y465">
        <v>0</v>
      </c>
      <c r="Z465">
        <v>0</v>
      </c>
      <c r="AA465">
        <v>0</v>
      </c>
      <c r="AB465">
        <v>35.6</v>
      </c>
      <c r="AC465">
        <v>2.1</v>
      </c>
      <c r="AD465">
        <v>2.1</v>
      </c>
      <c r="AE465">
        <v>26.6</v>
      </c>
      <c r="AF465">
        <v>5226.6000000000004</v>
      </c>
      <c r="AG465">
        <v>93837</v>
      </c>
      <c r="AH465">
        <v>19990.099999999999</v>
      </c>
      <c r="AI465">
        <v>17861.099999999999</v>
      </c>
      <c r="AJ465">
        <v>32832.699999999997</v>
      </c>
      <c r="AK465">
        <v>101653.1</v>
      </c>
      <c r="AL465" t="s">
        <v>166</v>
      </c>
      <c r="AM465" t="s">
        <v>166</v>
      </c>
      <c r="AN465" t="s">
        <v>166</v>
      </c>
      <c r="AO465">
        <v>5226.6000000000004</v>
      </c>
      <c r="AP465">
        <v>191898.5</v>
      </c>
      <c r="AQ465">
        <v>191898.5</v>
      </c>
      <c r="AR465">
        <v>5253.7</v>
      </c>
      <c r="AS465">
        <v>10108</v>
      </c>
      <c r="AT465">
        <v>465910.5</v>
      </c>
      <c r="AU465">
        <v>25338.799999999999</v>
      </c>
      <c r="AV465">
        <v>41790.6</v>
      </c>
      <c r="AW465">
        <v>183200</v>
      </c>
      <c r="AX465">
        <v>500680</v>
      </c>
      <c r="AY465" t="s">
        <v>166</v>
      </c>
      <c r="AZ465" t="s">
        <v>166</v>
      </c>
      <c r="BA465" t="s">
        <v>166</v>
      </c>
      <c r="BB465">
        <v>10108</v>
      </c>
      <c r="BC465">
        <v>141306.9</v>
      </c>
      <c r="BD465">
        <v>141306.9</v>
      </c>
      <c r="BE465">
        <v>8473.7999999999993</v>
      </c>
      <c r="BF465">
        <v>141.5</v>
      </c>
      <c r="BG465">
        <v>338237.8</v>
      </c>
      <c r="BH465">
        <v>445.4</v>
      </c>
      <c r="BI465">
        <v>249.4</v>
      </c>
      <c r="BJ465">
        <v>987.5</v>
      </c>
      <c r="BK465">
        <v>387104.6</v>
      </c>
      <c r="BL465" t="s">
        <v>166</v>
      </c>
      <c r="BM465" t="s">
        <v>166</v>
      </c>
      <c r="BN465" t="s">
        <v>166</v>
      </c>
      <c r="BO465">
        <v>141.5</v>
      </c>
      <c r="BP465">
        <v>426340.9</v>
      </c>
      <c r="BQ465">
        <v>426340.9</v>
      </c>
      <c r="BR465">
        <v>170.9</v>
      </c>
    </row>
    <row r="466" spans="1:70" x14ac:dyDescent="0.25">
      <c r="A466" t="s">
        <v>1325</v>
      </c>
      <c r="B466" t="s">
        <v>1123</v>
      </c>
      <c r="C466" s="87">
        <v>43685.888090277775</v>
      </c>
      <c r="D466">
        <v>10</v>
      </c>
      <c r="E466">
        <v>0.28999999999999998</v>
      </c>
      <c r="F466">
        <v>342</v>
      </c>
      <c r="G466">
        <v>4</v>
      </c>
      <c r="H466">
        <v>20</v>
      </c>
      <c r="I466">
        <v>11</v>
      </c>
      <c r="J466">
        <v>2</v>
      </c>
      <c r="K466">
        <v>3</v>
      </c>
      <c r="L466">
        <v>0</v>
      </c>
      <c r="M466">
        <v>0</v>
      </c>
      <c r="N466">
        <v>0</v>
      </c>
      <c r="O466">
        <v>342</v>
      </c>
      <c r="P466">
        <v>16</v>
      </c>
      <c r="Q466">
        <v>16</v>
      </c>
      <c r="R466">
        <v>247</v>
      </c>
      <c r="S466">
        <v>34.200000000000003</v>
      </c>
      <c r="T466">
        <v>0.4</v>
      </c>
      <c r="U466">
        <v>2</v>
      </c>
      <c r="V466">
        <v>1.1000000000000001</v>
      </c>
      <c r="W466">
        <v>0.2</v>
      </c>
      <c r="X466">
        <v>0.3</v>
      </c>
      <c r="Y466">
        <v>0</v>
      </c>
      <c r="Z466">
        <v>0</v>
      </c>
      <c r="AA466">
        <v>0</v>
      </c>
      <c r="AB466">
        <v>34.200000000000003</v>
      </c>
      <c r="AC466">
        <v>1.6</v>
      </c>
      <c r="AD466">
        <v>1.6</v>
      </c>
      <c r="AE466">
        <v>24.7</v>
      </c>
      <c r="AF466">
        <v>5203.2</v>
      </c>
      <c r="AG466">
        <v>121163</v>
      </c>
      <c r="AH466">
        <v>18217</v>
      </c>
      <c r="AI466">
        <v>17544.099999999999</v>
      </c>
      <c r="AJ466">
        <v>44356.800000000003</v>
      </c>
      <c r="AK466">
        <v>126068</v>
      </c>
      <c r="AL466" t="s">
        <v>166</v>
      </c>
      <c r="AM466" t="s">
        <v>166</v>
      </c>
      <c r="AN466" t="s">
        <v>166</v>
      </c>
      <c r="AO466">
        <v>5203.2</v>
      </c>
      <c r="AP466">
        <v>190728.3</v>
      </c>
      <c r="AQ466">
        <v>190728.3</v>
      </c>
      <c r="AR466">
        <v>5052.1000000000004</v>
      </c>
      <c r="AS466">
        <v>9178.2000000000007</v>
      </c>
      <c r="AT466">
        <v>600369.4</v>
      </c>
      <c r="AU466">
        <v>29648</v>
      </c>
      <c r="AV466">
        <v>33102.300000000003</v>
      </c>
      <c r="AW466">
        <v>280773.40000000002</v>
      </c>
      <c r="AX466">
        <v>607416</v>
      </c>
      <c r="AY466" t="s">
        <v>166</v>
      </c>
      <c r="AZ466" t="s">
        <v>166</v>
      </c>
      <c r="BA466" t="s">
        <v>166</v>
      </c>
      <c r="BB466">
        <v>9178.2000000000007</v>
      </c>
      <c r="BC466">
        <v>133635.5</v>
      </c>
      <c r="BD466">
        <v>133635.5</v>
      </c>
      <c r="BE466">
        <v>7582.7</v>
      </c>
      <c r="BF466">
        <v>105.3</v>
      </c>
      <c r="BG466">
        <v>2687.9</v>
      </c>
      <c r="BH466">
        <v>491.7</v>
      </c>
      <c r="BI466">
        <v>283.10000000000002</v>
      </c>
      <c r="BJ466">
        <v>2562.9</v>
      </c>
      <c r="BK466">
        <v>3656.1</v>
      </c>
      <c r="BL466" t="s">
        <v>166</v>
      </c>
      <c r="BM466" t="s">
        <v>166</v>
      </c>
      <c r="BN466" t="s">
        <v>166</v>
      </c>
      <c r="BO466">
        <v>105.3</v>
      </c>
      <c r="BP466">
        <v>409351.7</v>
      </c>
      <c r="BQ466">
        <v>409351.7</v>
      </c>
      <c r="BR466">
        <v>158.1</v>
      </c>
    </row>
    <row r="467" spans="1:70" x14ac:dyDescent="0.25">
      <c r="A467" t="s">
        <v>1326</v>
      </c>
      <c r="B467" t="s">
        <v>1123</v>
      </c>
      <c r="C467" s="87">
        <v>43685.889097222222</v>
      </c>
      <c r="D467">
        <v>10</v>
      </c>
      <c r="E467">
        <v>0</v>
      </c>
      <c r="F467">
        <v>315</v>
      </c>
      <c r="G467">
        <v>6</v>
      </c>
      <c r="H467">
        <v>15</v>
      </c>
      <c r="I467">
        <v>9</v>
      </c>
      <c r="J467">
        <v>2</v>
      </c>
      <c r="K467">
        <v>3</v>
      </c>
      <c r="L467">
        <v>0</v>
      </c>
      <c r="M467">
        <v>1</v>
      </c>
      <c r="N467">
        <v>0</v>
      </c>
      <c r="O467">
        <v>315</v>
      </c>
      <c r="P467">
        <v>23</v>
      </c>
      <c r="Q467">
        <v>23</v>
      </c>
      <c r="R467">
        <v>209</v>
      </c>
      <c r="S467">
        <v>31.5</v>
      </c>
      <c r="T467">
        <v>0.6</v>
      </c>
      <c r="U467">
        <v>1.5</v>
      </c>
      <c r="V467">
        <v>0.9</v>
      </c>
      <c r="W467">
        <v>0.2</v>
      </c>
      <c r="X467">
        <v>0.3</v>
      </c>
      <c r="Y467">
        <v>0</v>
      </c>
      <c r="Z467">
        <v>0.1</v>
      </c>
      <c r="AA467">
        <v>0</v>
      </c>
      <c r="AB467">
        <v>31.5</v>
      </c>
      <c r="AC467">
        <v>2.2999999999999998</v>
      </c>
      <c r="AD467">
        <v>2.2999999999999998</v>
      </c>
      <c r="AE467">
        <v>20.9</v>
      </c>
      <c r="AF467">
        <v>4886.7</v>
      </c>
      <c r="AG467">
        <v>97428.1</v>
      </c>
      <c r="AH467">
        <v>23526.799999999999</v>
      </c>
      <c r="AI467">
        <v>14560</v>
      </c>
      <c r="AJ467">
        <v>45198.9</v>
      </c>
      <c r="AK467">
        <v>129964.3</v>
      </c>
      <c r="AL467" t="s">
        <v>166</v>
      </c>
      <c r="AM467">
        <v>590634</v>
      </c>
      <c r="AN467" t="s">
        <v>166</v>
      </c>
      <c r="AO467">
        <v>4886.7</v>
      </c>
      <c r="AP467">
        <v>148650.5</v>
      </c>
      <c r="AQ467">
        <v>148650.5</v>
      </c>
      <c r="AR467">
        <v>5310</v>
      </c>
      <c r="AS467">
        <v>10394.299999999999</v>
      </c>
      <c r="AT467">
        <v>442167.7</v>
      </c>
      <c r="AU467">
        <v>27594.400000000001</v>
      </c>
      <c r="AV467">
        <v>39966.1</v>
      </c>
      <c r="AW467">
        <v>234486.39999999999</v>
      </c>
      <c r="AX467">
        <v>701540.2</v>
      </c>
      <c r="AY467" t="s">
        <v>166</v>
      </c>
      <c r="AZ467">
        <v>2376556</v>
      </c>
      <c r="BA467" t="s">
        <v>166</v>
      </c>
      <c r="BB467">
        <v>10394.299999999999</v>
      </c>
      <c r="BC467">
        <v>125320.3</v>
      </c>
      <c r="BD467">
        <v>125320.3</v>
      </c>
      <c r="BE467">
        <v>9056.1</v>
      </c>
      <c r="BF467">
        <v>97.7</v>
      </c>
      <c r="BG467">
        <v>17930.8</v>
      </c>
      <c r="BH467">
        <v>564.5</v>
      </c>
      <c r="BI467">
        <v>216.8</v>
      </c>
      <c r="BJ467">
        <v>1224.4000000000001</v>
      </c>
      <c r="BK467">
        <v>3074.6</v>
      </c>
      <c r="BL467" t="s">
        <v>166</v>
      </c>
      <c r="BM467">
        <v>392.7</v>
      </c>
      <c r="BN467" t="s">
        <v>166</v>
      </c>
      <c r="BO467">
        <v>97.7</v>
      </c>
      <c r="BP467">
        <v>356534.8</v>
      </c>
      <c r="BQ467">
        <v>356534.8</v>
      </c>
      <c r="BR467">
        <v>142.30000000000001</v>
      </c>
    </row>
    <row r="468" spans="1:70" x14ac:dyDescent="0.25">
      <c r="A468" t="s">
        <v>1327</v>
      </c>
      <c r="B468" t="s">
        <v>1123</v>
      </c>
      <c r="C468" s="87">
        <v>43685.890104166669</v>
      </c>
      <c r="D468">
        <v>10</v>
      </c>
      <c r="E468">
        <v>0</v>
      </c>
      <c r="F468">
        <v>353</v>
      </c>
      <c r="G468">
        <v>2</v>
      </c>
      <c r="H468">
        <v>16</v>
      </c>
      <c r="I468">
        <v>11</v>
      </c>
      <c r="J468">
        <v>2</v>
      </c>
      <c r="K468">
        <v>0</v>
      </c>
      <c r="L468">
        <v>0</v>
      </c>
      <c r="M468">
        <v>0</v>
      </c>
      <c r="N468">
        <v>0</v>
      </c>
      <c r="O468">
        <v>353</v>
      </c>
      <c r="P468">
        <v>18</v>
      </c>
      <c r="Q468">
        <v>18</v>
      </c>
      <c r="R468">
        <v>229</v>
      </c>
      <c r="S468">
        <v>35.299999999999997</v>
      </c>
      <c r="T468">
        <v>0.2</v>
      </c>
      <c r="U468">
        <v>1.6</v>
      </c>
      <c r="V468">
        <v>1.1000000000000001</v>
      </c>
      <c r="W468">
        <v>0.2</v>
      </c>
      <c r="X468">
        <v>0</v>
      </c>
      <c r="Y468">
        <v>0</v>
      </c>
      <c r="Z468">
        <v>0</v>
      </c>
      <c r="AA468">
        <v>0</v>
      </c>
      <c r="AB468">
        <v>35.299999999999997</v>
      </c>
      <c r="AC468">
        <v>1.8</v>
      </c>
      <c r="AD468">
        <v>1.8</v>
      </c>
      <c r="AE468">
        <v>22.9</v>
      </c>
      <c r="AF468">
        <v>5223.8999999999996</v>
      </c>
      <c r="AG468">
        <v>85978.1</v>
      </c>
      <c r="AH468">
        <v>16123.9</v>
      </c>
      <c r="AI468">
        <v>16118.2</v>
      </c>
      <c r="AJ468">
        <v>45807.8</v>
      </c>
      <c r="AK468" t="s">
        <v>166</v>
      </c>
      <c r="AL468" t="s">
        <v>166</v>
      </c>
      <c r="AM468" t="s">
        <v>166</v>
      </c>
      <c r="AN468" t="s">
        <v>166</v>
      </c>
      <c r="AO468">
        <v>5223.8999999999996</v>
      </c>
      <c r="AP468">
        <v>182771.8</v>
      </c>
      <c r="AQ468">
        <v>182771.8</v>
      </c>
      <c r="AR468">
        <v>5539.2</v>
      </c>
      <c r="AS468">
        <v>10507.5</v>
      </c>
      <c r="AT468">
        <v>435435.7</v>
      </c>
      <c r="AU468">
        <v>24395.9</v>
      </c>
      <c r="AV468">
        <v>37088.9</v>
      </c>
      <c r="AW468">
        <v>257200.3</v>
      </c>
      <c r="AX468" t="s">
        <v>166</v>
      </c>
      <c r="AY468" t="s">
        <v>166</v>
      </c>
      <c r="AZ468" t="s">
        <v>166</v>
      </c>
      <c r="BA468" t="s">
        <v>166</v>
      </c>
      <c r="BB468">
        <v>10507.5</v>
      </c>
      <c r="BC468">
        <v>147614.79999999999</v>
      </c>
      <c r="BD468">
        <v>147614.79999999999</v>
      </c>
      <c r="BE468">
        <v>9142.2000000000007</v>
      </c>
      <c r="BF468">
        <v>86.9</v>
      </c>
      <c r="BG468">
        <v>315181.7</v>
      </c>
      <c r="BH468">
        <v>359.2</v>
      </c>
      <c r="BI468">
        <v>171.4</v>
      </c>
      <c r="BJ468">
        <v>1336.6</v>
      </c>
      <c r="BK468" t="s">
        <v>166</v>
      </c>
      <c r="BL468" t="s">
        <v>166</v>
      </c>
      <c r="BM468" t="s">
        <v>166</v>
      </c>
      <c r="BN468" t="s">
        <v>166</v>
      </c>
      <c r="BO468">
        <v>86.9</v>
      </c>
      <c r="BP468">
        <v>377496.7</v>
      </c>
      <c r="BQ468">
        <v>377496.7</v>
      </c>
      <c r="BR468">
        <v>164.5</v>
      </c>
    </row>
    <row r="469" spans="1:70" x14ac:dyDescent="0.25">
      <c r="A469" t="s">
        <v>1328</v>
      </c>
      <c r="B469" t="s">
        <v>1123</v>
      </c>
      <c r="C469" s="87">
        <v>43685.891099537039</v>
      </c>
      <c r="D469">
        <v>10</v>
      </c>
      <c r="E469">
        <v>0</v>
      </c>
      <c r="F469">
        <v>383</v>
      </c>
      <c r="G469">
        <v>2</v>
      </c>
      <c r="H469">
        <v>19</v>
      </c>
      <c r="I469">
        <v>9</v>
      </c>
      <c r="J469">
        <v>5</v>
      </c>
      <c r="K469">
        <v>2</v>
      </c>
      <c r="L469">
        <v>1</v>
      </c>
      <c r="M469">
        <v>0</v>
      </c>
      <c r="N469">
        <v>0</v>
      </c>
      <c r="O469">
        <v>383</v>
      </c>
      <c r="P469">
        <v>39</v>
      </c>
      <c r="Q469">
        <v>39</v>
      </c>
      <c r="R469">
        <v>257</v>
      </c>
      <c r="S469">
        <v>38.299999999999997</v>
      </c>
      <c r="T469">
        <v>0.2</v>
      </c>
      <c r="U469">
        <v>1.9</v>
      </c>
      <c r="V469">
        <v>0.9</v>
      </c>
      <c r="W469">
        <v>0.5</v>
      </c>
      <c r="X469">
        <v>0.2</v>
      </c>
      <c r="Y469">
        <v>0.1</v>
      </c>
      <c r="Z469">
        <v>0</v>
      </c>
      <c r="AA469">
        <v>0</v>
      </c>
      <c r="AB469">
        <v>38.299999999999997</v>
      </c>
      <c r="AC469">
        <v>3.9</v>
      </c>
      <c r="AD469">
        <v>3.9</v>
      </c>
      <c r="AE469">
        <v>25.7</v>
      </c>
      <c r="AF469">
        <v>5133.8</v>
      </c>
      <c r="AG469">
        <v>134302.70000000001</v>
      </c>
      <c r="AH469">
        <v>9663.9</v>
      </c>
      <c r="AI469">
        <v>14373.5</v>
      </c>
      <c r="AJ469">
        <v>32950</v>
      </c>
      <c r="AK469">
        <v>134302.70000000001</v>
      </c>
      <c r="AL469">
        <v>314472.59999999998</v>
      </c>
      <c r="AM469" t="s">
        <v>166</v>
      </c>
      <c r="AN469" t="s">
        <v>166</v>
      </c>
      <c r="AO469">
        <v>5133.8</v>
      </c>
      <c r="AP469">
        <v>203160.7</v>
      </c>
      <c r="AQ469">
        <v>203160.7</v>
      </c>
      <c r="AR469">
        <v>5077.3999999999996</v>
      </c>
      <c r="AS469">
        <v>13020.7</v>
      </c>
      <c r="AT469">
        <v>564939.5</v>
      </c>
      <c r="AU469">
        <v>37065.699999999997</v>
      </c>
      <c r="AV469">
        <v>43096.6</v>
      </c>
      <c r="AW469">
        <v>186601.2</v>
      </c>
      <c r="AX469">
        <v>564939.5</v>
      </c>
      <c r="AY469">
        <v>755857.3</v>
      </c>
      <c r="AZ469" t="s">
        <v>166</v>
      </c>
      <c r="BA469" t="s">
        <v>166</v>
      </c>
      <c r="BB469">
        <v>13020.7</v>
      </c>
      <c r="BC469">
        <v>144748.9</v>
      </c>
      <c r="BD469">
        <v>144748.9</v>
      </c>
      <c r="BE469">
        <v>10067.200000000001</v>
      </c>
      <c r="BF469">
        <v>122.8</v>
      </c>
      <c r="BG469">
        <v>2446.3000000000002</v>
      </c>
      <c r="BH469">
        <v>390.4</v>
      </c>
      <c r="BI469">
        <v>34</v>
      </c>
      <c r="BJ469">
        <v>895.1</v>
      </c>
      <c r="BK469">
        <v>2446.3000000000002</v>
      </c>
      <c r="BL469">
        <v>1841.3</v>
      </c>
      <c r="BM469" t="s">
        <v>166</v>
      </c>
      <c r="BN469" t="s">
        <v>166</v>
      </c>
      <c r="BO469">
        <v>122.8</v>
      </c>
      <c r="BP469">
        <v>364086.4</v>
      </c>
      <c r="BQ469">
        <v>364086.4</v>
      </c>
      <c r="BR469">
        <v>165.8</v>
      </c>
    </row>
    <row r="470" spans="1:70" x14ac:dyDescent="0.25">
      <c r="A470" t="s">
        <v>1329</v>
      </c>
      <c r="B470" t="s">
        <v>1136</v>
      </c>
      <c r="C470" s="87">
        <v>43685.843969907408</v>
      </c>
      <c r="D470">
        <v>10</v>
      </c>
      <c r="E470">
        <v>0</v>
      </c>
      <c r="F470">
        <v>357</v>
      </c>
      <c r="G470">
        <v>3</v>
      </c>
      <c r="H470">
        <v>34</v>
      </c>
      <c r="I470">
        <v>14</v>
      </c>
      <c r="J470">
        <v>4</v>
      </c>
      <c r="K470">
        <v>2</v>
      </c>
      <c r="L470">
        <v>1</v>
      </c>
      <c r="M470">
        <v>0</v>
      </c>
      <c r="N470">
        <v>0</v>
      </c>
      <c r="O470">
        <v>357</v>
      </c>
      <c r="P470">
        <v>23</v>
      </c>
      <c r="Q470">
        <v>23</v>
      </c>
      <c r="R470">
        <v>274</v>
      </c>
      <c r="S470">
        <v>35.72</v>
      </c>
      <c r="T470">
        <v>0.3</v>
      </c>
      <c r="U470">
        <v>3.4</v>
      </c>
      <c r="V470">
        <v>1.4</v>
      </c>
      <c r="W470">
        <v>0.4</v>
      </c>
      <c r="X470">
        <v>0.2</v>
      </c>
      <c r="Y470">
        <v>0.1</v>
      </c>
      <c r="Z470">
        <v>0</v>
      </c>
      <c r="AA470">
        <v>0</v>
      </c>
      <c r="AB470">
        <v>35.72</v>
      </c>
      <c r="AC470">
        <v>2.2999999999999998</v>
      </c>
      <c r="AD470">
        <v>2.2999999999999998</v>
      </c>
      <c r="AE470">
        <v>27.42</v>
      </c>
      <c r="AF470">
        <v>6165</v>
      </c>
      <c r="AG470">
        <v>106149.2</v>
      </c>
      <c r="AH470">
        <v>20033.400000000001</v>
      </c>
      <c r="AI470">
        <v>15516.5</v>
      </c>
      <c r="AJ470">
        <v>45736.4</v>
      </c>
      <c r="AK470">
        <v>103826.3</v>
      </c>
      <c r="AL470">
        <v>208220.3</v>
      </c>
      <c r="AM470" t="s">
        <v>166</v>
      </c>
      <c r="AN470" t="s">
        <v>166</v>
      </c>
      <c r="AO470">
        <v>6165</v>
      </c>
      <c r="AP470">
        <v>195857</v>
      </c>
      <c r="AQ470">
        <v>195857</v>
      </c>
      <c r="AR470">
        <v>6345.6</v>
      </c>
      <c r="AS470">
        <v>13349.9</v>
      </c>
      <c r="AT470">
        <v>412001.9</v>
      </c>
      <c r="AU470">
        <v>26479.9</v>
      </c>
      <c r="AV470">
        <v>48968.4</v>
      </c>
      <c r="AW470">
        <v>194753.5</v>
      </c>
      <c r="AX470">
        <v>481241.1</v>
      </c>
      <c r="AY470">
        <v>743812.9</v>
      </c>
      <c r="AZ470" t="s">
        <v>166</v>
      </c>
      <c r="BA470" t="s">
        <v>166</v>
      </c>
      <c r="BB470">
        <v>13349.9</v>
      </c>
      <c r="BC470">
        <v>150518.39999999999</v>
      </c>
      <c r="BD470">
        <v>150518.39999999999</v>
      </c>
      <c r="BE470">
        <v>11141.3</v>
      </c>
      <c r="BF470">
        <v>200.3</v>
      </c>
      <c r="BG470">
        <v>4090.7</v>
      </c>
      <c r="BH470">
        <v>551.4</v>
      </c>
      <c r="BI470">
        <v>156.6</v>
      </c>
      <c r="BJ470">
        <v>1226.3</v>
      </c>
      <c r="BK470">
        <v>230412.5</v>
      </c>
      <c r="BL470">
        <v>8862.2999999999993</v>
      </c>
      <c r="BM470" t="s">
        <v>166</v>
      </c>
      <c r="BN470" t="s">
        <v>166</v>
      </c>
      <c r="BO470">
        <v>200.3</v>
      </c>
      <c r="BP470">
        <v>459992</v>
      </c>
      <c r="BQ470">
        <v>459992</v>
      </c>
      <c r="BR470">
        <v>229.6</v>
      </c>
    </row>
    <row r="471" spans="1:70" x14ac:dyDescent="0.25">
      <c r="A471" t="s">
        <v>1330</v>
      </c>
      <c r="B471" t="s">
        <v>1136</v>
      </c>
      <c r="C471" s="87">
        <v>43685.844965277778</v>
      </c>
      <c r="D471">
        <v>10</v>
      </c>
      <c r="E471">
        <v>0</v>
      </c>
      <c r="F471">
        <v>341</v>
      </c>
      <c r="G471">
        <v>5</v>
      </c>
      <c r="H471">
        <v>26</v>
      </c>
      <c r="I471">
        <v>9</v>
      </c>
      <c r="J471">
        <v>1</v>
      </c>
      <c r="K471">
        <v>3</v>
      </c>
      <c r="L471">
        <v>1</v>
      </c>
      <c r="M471">
        <v>0</v>
      </c>
      <c r="N471">
        <v>0</v>
      </c>
      <c r="O471">
        <v>341</v>
      </c>
      <c r="P471">
        <v>16</v>
      </c>
      <c r="Q471">
        <v>16</v>
      </c>
      <c r="R471">
        <v>270</v>
      </c>
      <c r="S471">
        <v>34.1</v>
      </c>
      <c r="T471">
        <v>0.5</v>
      </c>
      <c r="U471">
        <v>2.6</v>
      </c>
      <c r="V471">
        <v>0.9</v>
      </c>
      <c r="W471">
        <v>0.1</v>
      </c>
      <c r="X471">
        <v>0.3</v>
      </c>
      <c r="Y471">
        <v>0.1</v>
      </c>
      <c r="Z471">
        <v>0</v>
      </c>
      <c r="AA471">
        <v>0</v>
      </c>
      <c r="AB471">
        <v>34.1</v>
      </c>
      <c r="AC471">
        <v>1.6</v>
      </c>
      <c r="AD471">
        <v>1.6</v>
      </c>
      <c r="AE471">
        <v>27</v>
      </c>
      <c r="AF471">
        <v>5537.7</v>
      </c>
      <c r="AG471">
        <v>125111</v>
      </c>
      <c r="AH471">
        <v>17358.5</v>
      </c>
      <c r="AI471">
        <v>16147.5</v>
      </c>
      <c r="AJ471">
        <v>48822.9</v>
      </c>
      <c r="AK471">
        <v>127560.5</v>
      </c>
      <c r="AL471">
        <v>234298.3</v>
      </c>
      <c r="AM471" t="s">
        <v>166</v>
      </c>
      <c r="AN471" t="s">
        <v>166</v>
      </c>
      <c r="AO471">
        <v>5537.7</v>
      </c>
      <c r="AP471">
        <v>203712.2</v>
      </c>
      <c r="AQ471">
        <v>203712.2</v>
      </c>
      <c r="AR471">
        <v>5799.5</v>
      </c>
      <c r="AS471">
        <v>10271.9</v>
      </c>
      <c r="AT471">
        <v>552948.4</v>
      </c>
      <c r="AU471">
        <v>31575.5</v>
      </c>
      <c r="AV471">
        <v>37734.6</v>
      </c>
      <c r="AW471">
        <v>128989</v>
      </c>
      <c r="AX471">
        <v>656944.1</v>
      </c>
      <c r="AY471">
        <v>1014976.4</v>
      </c>
      <c r="AZ471" t="s">
        <v>166</v>
      </c>
      <c r="BA471" t="s">
        <v>166</v>
      </c>
      <c r="BB471">
        <v>10271.9</v>
      </c>
      <c r="BC471">
        <v>134599.6</v>
      </c>
      <c r="BD471">
        <v>134599.6</v>
      </c>
      <c r="BE471">
        <v>8878.9</v>
      </c>
      <c r="BF471">
        <v>154.6</v>
      </c>
      <c r="BG471">
        <v>3530.8</v>
      </c>
      <c r="BH471">
        <v>526.20000000000005</v>
      </c>
      <c r="BI471">
        <v>304.60000000000002</v>
      </c>
      <c r="BJ471">
        <v>968.1</v>
      </c>
      <c r="BK471">
        <v>3530.8</v>
      </c>
      <c r="BL471">
        <v>3095.7</v>
      </c>
      <c r="BM471" t="s">
        <v>166</v>
      </c>
      <c r="BN471" t="s">
        <v>166</v>
      </c>
      <c r="BO471">
        <v>154.6</v>
      </c>
      <c r="BP471">
        <v>414909.6</v>
      </c>
      <c r="BQ471">
        <v>414909.6</v>
      </c>
      <c r="BR471">
        <v>189.3</v>
      </c>
    </row>
    <row r="472" spans="1:70" x14ac:dyDescent="0.25">
      <c r="A472" t="s">
        <v>1331</v>
      </c>
      <c r="B472" t="s">
        <v>1136</v>
      </c>
      <c r="C472" s="87">
        <v>43685.845972222225</v>
      </c>
      <c r="D472">
        <v>10</v>
      </c>
      <c r="E472">
        <v>0</v>
      </c>
      <c r="F472">
        <v>298</v>
      </c>
      <c r="G472">
        <v>3</v>
      </c>
      <c r="H472">
        <v>16</v>
      </c>
      <c r="I472">
        <v>10</v>
      </c>
      <c r="J472">
        <v>1</v>
      </c>
      <c r="K472">
        <v>3</v>
      </c>
      <c r="L472">
        <v>0</v>
      </c>
      <c r="M472">
        <v>0</v>
      </c>
      <c r="N472">
        <v>1</v>
      </c>
      <c r="O472">
        <v>297</v>
      </c>
      <c r="P472">
        <v>17</v>
      </c>
      <c r="Q472">
        <v>17</v>
      </c>
      <c r="R472">
        <v>226</v>
      </c>
      <c r="S472">
        <v>29.8</v>
      </c>
      <c r="T472">
        <v>0.3</v>
      </c>
      <c r="U472">
        <v>1.6</v>
      </c>
      <c r="V472">
        <v>1</v>
      </c>
      <c r="W472">
        <v>0.1</v>
      </c>
      <c r="X472">
        <v>0.3</v>
      </c>
      <c r="Y472">
        <v>0</v>
      </c>
      <c r="Z472">
        <v>0</v>
      </c>
      <c r="AA472">
        <v>0.1</v>
      </c>
      <c r="AB472">
        <v>29.7</v>
      </c>
      <c r="AC472">
        <v>1.7</v>
      </c>
      <c r="AD472">
        <v>1.7</v>
      </c>
      <c r="AE472">
        <v>22.6</v>
      </c>
      <c r="AF472">
        <v>4886</v>
      </c>
      <c r="AG472">
        <v>130450.9</v>
      </c>
      <c r="AH472">
        <v>11125.2</v>
      </c>
      <c r="AI472">
        <v>17308.3</v>
      </c>
      <c r="AJ472">
        <v>51414</v>
      </c>
      <c r="AK472">
        <v>130450.9</v>
      </c>
      <c r="AL472" t="s">
        <v>166</v>
      </c>
      <c r="AM472" t="s">
        <v>166</v>
      </c>
      <c r="AN472">
        <v>1171406.3999999999</v>
      </c>
      <c r="AO472">
        <v>4823.3999999999996</v>
      </c>
      <c r="AP472">
        <v>160711.29999999999</v>
      </c>
      <c r="AQ472">
        <v>160711.29999999999</v>
      </c>
      <c r="AR472">
        <v>5212.3</v>
      </c>
      <c r="AS472">
        <v>10336.799999999999</v>
      </c>
      <c r="AT472">
        <v>734289.7</v>
      </c>
      <c r="AU472">
        <v>31185.3</v>
      </c>
      <c r="AV472">
        <v>37830.9</v>
      </c>
      <c r="AW472">
        <v>221595.3</v>
      </c>
      <c r="AX472">
        <v>734289.7</v>
      </c>
      <c r="AY472" t="s">
        <v>166</v>
      </c>
      <c r="AZ472" t="s">
        <v>166</v>
      </c>
      <c r="BA472">
        <v>5001874.5</v>
      </c>
      <c r="BB472">
        <v>10299.799999999999</v>
      </c>
      <c r="BC472">
        <v>113755.3</v>
      </c>
      <c r="BD472">
        <v>113755.3</v>
      </c>
      <c r="BE472">
        <v>9124.4</v>
      </c>
      <c r="BF472">
        <v>144.1</v>
      </c>
      <c r="BG472">
        <v>3645.2</v>
      </c>
      <c r="BH472">
        <v>358.5</v>
      </c>
      <c r="BI472">
        <v>136.9</v>
      </c>
      <c r="BJ472">
        <v>1103</v>
      </c>
      <c r="BK472">
        <v>3645.2</v>
      </c>
      <c r="BL472" t="s">
        <v>166</v>
      </c>
      <c r="BM472" t="s">
        <v>166</v>
      </c>
      <c r="BN472">
        <v>768.5</v>
      </c>
      <c r="BO472">
        <v>142.30000000000001</v>
      </c>
      <c r="BP472">
        <v>395637.6</v>
      </c>
      <c r="BQ472">
        <v>395637.6</v>
      </c>
      <c r="BR472">
        <v>160.80000000000001</v>
      </c>
    </row>
    <row r="473" spans="1:70" x14ac:dyDescent="0.25">
      <c r="A473" t="s">
        <v>1332</v>
      </c>
      <c r="B473" t="s">
        <v>1136</v>
      </c>
      <c r="C473" s="87">
        <v>43685.846979166665</v>
      </c>
      <c r="D473">
        <v>10</v>
      </c>
      <c r="E473">
        <v>0</v>
      </c>
      <c r="F473">
        <v>287</v>
      </c>
      <c r="G473">
        <v>3</v>
      </c>
      <c r="H473">
        <v>21</v>
      </c>
      <c r="I473">
        <v>6</v>
      </c>
      <c r="J473">
        <v>6</v>
      </c>
      <c r="K473">
        <v>2</v>
      </c>
      <c r="L473">
        <v>3</v>
      </c>
      <c r="M473">
        <v>0</v>
      </c>
      <c r="N473">
        <v>1</v>
      </c>
      <c r="O473">
        <v>286</v>
      </c>
      <c r="P473">
        <v>15</v>
      </c>
      <c r="Q473">
        <v>15</v>
      </c>
      <c r="R473">
        <v>213</v>
      </c>
      <c r="S473">
        <v>28.7</v>
      </c>
      <c r="T473">
        <v>0.3</v>
      </c>
      <c r="U473">
        <v>2.1</v>
      </c>
      <c r="V473">
        <v>0.6</v>
      </c>
      <c r="W473">
        <v>0.6</v>
      </c>
      <c r="X473">
        <v>0.2</v>
      </c>
      <c r="Y473">
        <v>0.3</v>
      </c>
      <c r="Z473">
        <v>0</v>
      </c>
      <c r="AA473">
        <v>0.1</v>
      </c>
      <c r="AB473">
        <v>28.6</v>
      </c>
      <c r="AC473">
        <v>1.5</v>
      </c>
      <c r="AD473">
        <v>1.5</v>
      </c>
      <c r="AE473">
        <v>21.3</v>
      </c>
      <c r="AF473">
        <v>5443.6</v>
      </c>
      <c r="AG473">
        <v>119135.2</v>
      </c>
      <c r="AH473">
        <v>7209</v>
      </c>
      <c r="AI473">
        <v>16076.4</v>
      </c>
      <c r="AJ473">
        <v>35830.6</v>
      </c>
      <c r="AK473">
        <v>134115.20000000001</v>
      </c>
      <c r="AL473">
        <v>229027.7</v>
      </c>
      <c r="AM473" t="s">
        <v>166</v>
      </c>
      <c r="AN473">
        <v>1179032.5</v>
      </c>
      <c r="AO473">
        <v>5440</v>
      </c>
      <c r="AP473">
        <v>146910.6</v>
      </c>
      <c r="AQ473">
        <v>146910.6</v>
      </c>
      <c r="AR473">
        <v>5507.1</v>
      </c>
      <c r="AS473">
        <v>10840.8</v>
      </c>
      <c r="AT473">
        <v>420256.5</v>
      </c>
      <c r="AU473">
        <v>34530</v>
      </c>
      <c r="AV473">
        <v>47616.6</v>
      </c>
      <c r="AW473">
        <v>187221.1</v>
      </c>
      <c r="AX473">
        <v>564446.5</v>
      </c>
      <c r="AY473">
        <v>991702.4</v>
      </c>
      <c r="AZ473" t="s">
        <v>166</v>
      </c>
      <c r="BA473">
        <v>4869528</v>
      </c>
      <c r="BB473">
        <v>10749.3</v>
      </c>
      <c r="BC473">
        <v>146787.1</v>
      </c>
      <c r="BD473">
        <v>146787.1</v>
      </c>
      <c r="BE473">
        <v>8850.6</v>
      </c>
      <c r="BF473">
        <v>139.9</v>
      </c>
      <c r="BG473">
        <v>329795</v>
      </c>
      <c r="BH473">
        <v>338.5</v>
      </c>
      <c r="BI473">
        <v>357.5</v>
      </c>
      <c r="BJ473">
        <v>2109.9</v>
      </c>
      <c r="BK473">
        <v>316059.09999999998</v>
      </c>
      <c r="BL473">
        <v>3612.5</v>
      </c>
      <c r="BM473" t="s">
        <v>166</v>
      </c>
      <c r="BN473">
        <v>513</v>
      </c>
      <c r="BO473">
        <v>138.6</v>
      </c>
      <c r="BP473">
        <v>406453.8</v>
      </c>
      <c r="BQ473">
        <v>406453.8</v>
      </c>
      <c r="BR473">
        <v>193.1</v>
      </c>
    </row>
    <row r="474" spans="1:70" x14ac:dyDescent="0.25">
      <c r="A474" t="s">
        <v>1333</v>
      </c>
      <c r="B474" t="s">
        <v>1136</v>
      </c>
      <c r="C474" s="87">
        <v>43685.847974537035</v>
      </c>
      <c r="D474">
        <v>10</v>
      </c>
      <c r="E474">
        <v>0</v>
      </c>
      <c r="F474">
        <v>339</v>
      </c>
      <c r="G474">
        <v>6</v>
      </c>
      <c r="H474">
        <v>22</v>
      </c>
      <c r="I474">
        <v>7</v>
      </c>
      <c r="J474">
        <v>2</v>
      </c>
      <c r="K474">
        <v>2</v>
      </c>
      <c r="L474">
        <v>0</v>
      </c>
      <c r="M474">
        <v>0</v>
      </c>
      <c r="N474">
        <v>1</v>
      </c>
      <c r="O474">
        <v>338</v>
      </c>
      <c r="P474">
        <v>16</v>
      </c>
      <c r="Q474">
        <v>16</v>
      </c>
      <c r="R474">
        <v>254</v>
      </c>
      <c r="S474">
        <v>33.9</v>
      </c>
      <c r="T474">
        <v>0.6</v>
      </c>
      <c r="U474">
        <v>2.2000000000000002</v>
      </c>
      <c r="V474">
        <v>0.7</v>
      </c>
      <c r="W474">
        <v>0.2</v>
      </c>
      <c r="X474">
        <v>0.2</v>
      </c>
      <c r="Y474">
        <v>0</v>
      </c>
      <c r="Z474">
        <v>0</v>
      </c>
      <c r="AA474">
        <v>0.1</v>
      </c>
      <c r="AB474">
        <v>33.799999999999997</v>
      </c>
      <c r="AC474">
        <v>1.6</v>
      </c>
      <c r="AD474">
        <v>1.6</v>
      </c>
      <c r="AE474">
        <v>25.4</v>
      </c>
      <c r="AF474">
        <v>5855.6</v>
      </c>
      <c r="AG474">
        <v>86552.3</v>
      </c>
      <c r="AH474">
        <v>16217.1</v>
      </c>
      <c r="AI474">
        <v>14373.3</v>
      </c>
      <c r="AJ474">
        <v>49733.5</v>
      </c>
      <c r="AK474">
        <v>123938.9</v>
      </c>
      <c r="AL474" t="s">
        <v>166</v>
      </c>
      <c r="AM474" t="s">
        <v>166</v>
      </c>
      <c r="AN474">
        <v>1154023.8999999999</v>
      </c>
      <c r="AO474">
        <v>5844.5</v>
      </c>
      <c r="AP474">
        <v>197038.8</v>
      </c>
      <c r="AQ474">
        <v>197038.8</v>
      </c>
      <c r="AR474">
        <v>6000.8</v>
      </c>
      <c r="AS474">
        <v>10833.9</v>
      </c>
      <c r="AT474">
        <v>419816.3</v>
      </c>
      <c r="AU474">
        <v>28510.5</v>
      </c>
      <c r="AV474">
        <v>37099.1</v>
      </c>
      <c r="AW474">
        <v>302364.09999999998</v>
      </c>
      <c r="AX474">
        <v>678069.8</v>
      </c>
      <c r="AY474" t="s">
        <v>166</v>
      </c>
      <c r="AZ474" t="s">
        <v>166</v>
      </c>
      <c r="BA474">
        <v>4670160.5</v>
      </c>
      <c r="BB474">
        <v>10790.3</v>
      </c>
      <c r="BC474">
        <v>162089.79999999999</v>
      </c>
      <c r="BD474">
        <v>162089.79999999999</v>
      </c>
      <c r="BE474">
        <v>8549.2999999999993</v>
      </c>
      <c r="BF474">
        <v>168.3</v>
      </c>
      <c r="BG474">
        <v>299541.3</v>
      </c>
      <c r="BH474">
        <v>405.4</v>
      </c>
      <c r="BI474">
        <v>368</v>
      </c>
      <c r="BJ474">
        <v>3385.7</v>
      </c>
      <c r="BK474">
        <v>326468.59999999998</v>
      </c>
      <c r="BL474" t="s">
        <v>166</v>
      </c>
      <c r="BM474" t="s">
        <v>166</v>
      </c>
      <c r="BN474">
        <v>168.3</v>
      </c>
      <c r="BO474">
        <v>168.9</v>
      </c>
      <c r="BP474">
        <v>492098.8</v>
      </c>
      <c r="BQ474">
        <v>492098.8</v>
      </c>
      <c r="BR474">
        <v>215.5</v>
      </c>
    </row>
    <row r="475" spans="1:70" x14ac:dyDescent="0.25">
      <c r="A475" t="s">
        <v>1334</v>
      </c>
      <c r="B475" t="s">
        <v>1136</v>
      </c>
      <c r="C475" s="87">
        <v>43685.848969907405</v>
      </c>
      <c r="D475">
        <v>10</v>
      </c>
      <c r="E475">
        <v>0</v>
      </c>
      <c r="F475">
        <v>331</v>
      </c>
      <c r="G475">
        <v>1</v>
      </c>
      <c r="H475">
        <v>12</v>
      </c>
      <c r="I475">
        <v>7</v>
      </c>
      <c r="J475">
        <v>1</v>
      </c>
      <c r="K475">
        <v>2</v>
      </c>
      <c r="L475">
        <v>1</v>
      </c>
      <c r="M475">
        <v>0</v>
      </c>
      <c r="N475">
        <v>1</v>
      </c>
      <c r="O475">
        <v>330</v>
      </c>
      <c r="P475">
        <v>23</v>
      </c>
      <c r="Q475">
        <v>23</v>
      </c>
      <c r="R475">
        <v>243</v>
      </c>
      <c r="S475">
        <v>33.1</v>
      </c>
      <c r="T475">
        <v>0.1</v>
      </c>
      <c r="U475">
        <v>1.2</v>
      </c>
      <c r="V475">
        <v>0.7</v>
      </c>
      <c r="W475">
        <v>0.1</v>
      </c>
      <c r="X475">
        <v>0.2</v>
      </c>
      <c r="Y475">
        <v>0.1</v>
      </c>
      <c r="Z475">
        <v>0</v>
      </c>
      <c r="AA475">
        <v>0.1</v>
      </c>
      <c r="AB475">
        <v>33</v>
      </c>
      <c r="AC475">
        <v>2.2999999999999998</v>
      </c>
      <c r="AD475">
        <v>2.2999999999999998</v>
      </c>
      <c r="AE475">
        <v>24.3</v>
      </c>
      <c r="AF475">
        <v>4877.2</v>
      </c>
      <c r="AG475">
        <v>106362.1</v>
      </c>
      <c r="AH475">
        <v>6549.4</v>
      </c>
      <c r="AI475">
        <v>15992.3</v>
      </c>
      <c r="AJ475">
        <v>48351.7</v>
      </c>
      <c r="AK475">
        <v>101753.8</v>
      </c>
      <c r="AL475">
        <v>237175.7</v>
      </c>
      <c r="AM475" t="s">
        <v>166</v>
      </c>
      <c r="AN475">
        <v>1180948.8</v>
      </c>
      <c r="AO475">
        <v>4856.8</v>
      </c>
      <c r="AP475">
        <v>185332.9</v>
      </c>
      <c r="AQ475">
        <v>185332.9</v>
      </c>
      <c r="AR475">
        <v>4978.1000000000004</v>
      </c>
      <c r="AS475">
        <v>8880.7999999999993</v>
      </c>
      <c r="AT475">
        <v>547192.19999999995</v>
      </c>
      <c r="AU475">
        <v>25237.3</v>
      </c>
      <c r="AV475">
        <v>38426.5</v>
      </c>
      <c r="AW475">
        <v>178235</v>
      </c>
      <c r="AX475">
        <v>811594.4</v>
      </c>
      <c r="AY475">
        <v>1080372.5</v>
      </c>
      <c r="AZ475" t="s">
        <v>166</v>
      </c>
      <c r="BA475">
        <v>4808315</v>
      </c>
      <c r="BB475">
        <v>8875.5</v>
      </c>
      <c r="BC475">
        <v>139598.5</v>
      </c>
      <c r="BD475">
        <v>139598.5</v>
      </c>
      <c r="BE475">
        <v>7510.8</v>
      </c>
      <c r="BF475">
        <v>141.4</v>
      </c>
      <c r="BG475">
        <v>449260</v>
      </c>
      <c r="BH475">
        <v>388</v>
      </c>
      <c r="BI475">
        <v>148.69999999999999</v>
      </c>
      <c r="BJ475">
        <v>1641</v>
      </c>
      <c r="BK475">
        <v>230238.5</v>
      </c>
      <c r="BL475">
        <v>4558</v>
      </c>
      <c r="BM475" t="s">
        <v>166</v>
      </c>
      <c r="BN475">
        <v>1096.2</v>
      </c>
      <c r="BO475">
        <v>141</v>
      </c>
      <c r="BP475">
        <v>389810.6</v>
      </c>
      <c r="BQ475">
        <v>389810.6</v>
      </c>
      <c r="BR475">
        <v>170.2</v>
      </c>
    </row>
    <row r="476" spans="1:70" x14ac:dyDescent="0.25">
      <c r="A476" t="s">
        <v>1335</v>
      </c>
      <c r="B476" t="s">
        <v>1136</v>
      </c>
      <c r="C476" s="87">
        <v>43685.849976851852</v>
      </c>
      <c r="D476">
        <v>10</v>
      </c>
      <c r="E476">
        <v>0</v>
      </c>
      <c r="F476">
        <v>338</v>
      </c>
      <c r="G476">
        <v>5</v>
      </c>
      <c r="H476">
        <v>21</v>
      </c>
      <c r="I476">
        <v>10</v>
      </c>
      <c r="J476">
        <v>1</v>
      </c>
      <c r="K476">
        <v>2</v>
      </c>
      <c r="L476">
        <v>1</v>
      </c>
      <c r="M476">
        <v>1</v>
      </c>
      <c r="N476">
        <v>0</v>
      </c>
      <c r="O476">
        <v>338</v>
      </c>
      <c r="P476">
        <v>14</v>
      </c>
      <c r="Q476">
        <v>14</v>
      </c>
      <c r="R476">
        <v>260</v>
      </c>
      <c r="S476">
        <v>33.799999999999997</v>
      </c>
      <c r="T476">
        <v>0.5</v>
      </c>
      <c r="U476">
        <v>2.1</v>
      </c>
      <c r="V476">
        <v>1</v>
      </c>
      <c r="W476">
        <v>0.1</v>
      </c>
      <c r="X476">
        <v>0.2</v>
      </c>
      <c r="Y476">
        <v>0.1</v>
      </c>
      <c r="Z476">
        <v>0.1</v>
      </c>
      <c r="AA476">
        <v>0</v>
      </c>
      <c r="AB476">
        <v>33.799999999999997</v>
      </c>
      <c r="AC476">
        <v>1.4</v>
      </c>
      <c r="AD476">
        <v>1.4</v>
      </c>
      <c r="AE476">
        <v>26</v>
      </c>
      <c r="AF476">
        <v>5146.2</v>
      </c>
      <c r="AG476">
        <v>90032.9</v>
      </c>
      <c r="AH476">
        <v>14373.1</v>
      </c>
      <c r="AI476">
        <v>21520.6</v>
      </c>
      <c r="AJ476">
        <v>49005.7</v>
      </c>
      <c r="AK476">
        <v>147206.6</v>
      </c>
      <c r="AL476">
        <v>166037.9</v>
      </c>
      <c r="AM476">
        <v>528495</v>
      </c>
      <c r="AN476" t="s">
        <v>166</v>
      </c>
      <c r="AO476">
        <v>5146.2</v>
      </c>
      <c r="AP476">
        <v>192349.8</v>
      </c>
      <c r="AQ476">
        <v>192349.8</v>
      </c>
      <c r="AR476">
        <v>5616</v>
      </c>
      <c r="AS476">
        <v>11086.7</v>
      </c>
      <c r="AT476">
        <v>455672.3</v>
      </c>
      <c r="AU476">
        <v>30716.5</v>
      </c>
      <c r="AV476">
        <v>29997</v>
      </c>
      <c r="AW476">
        <v>312890.09999999998</v>
      </c>
      <c r="AX476">
        <v>965252.1</v>
      </c>
      <c r="AY476">
        <v>1231935.6000000001</v>
      </c>
      <c r="AZ476">
        <v>2396201</v>
      </c>
      <c r="BA476" t="s">
        <v>166</v>
      </c>
      <c r="BB476">
        <v>11086.7</v>
      </c>
      <c r="BC476">
        <v>206661.1</v>
      </c>
      <c r="BD476">
        <v>206661.1</v>
      </c>
      <c r="BE476">
        <v>9525.7999999999993</v>
      </c>
      <c r="BF476">
        <v>149.4</v>
      </c>
      <c r="BG476">
        <v>292831.7</v>
      </c>
      <c r="BH476">
        <v>384.7</v>
      </c>
      <c r="BI476">
        <v>362.5</v>
      </c>
      <c r="BJ476">
        <v>31.2</v>
      </c>
      <c r="BK476">
        <v>1919.7</v>
      </c>
      <c r="BL476">
        <v>430.7</v>
      </c>
      <c r="BM476">
        <v>1003228.8</v>
      </c>
      <c r="BN476" t="s">
        <v>166</v>
      </c>
      <c r="BO476">
        <v>149.4</v>
      </c>
      <c r="BP476">
        <v>432280.1</v>
      </c>
      <c r="BQ476">
        <v>432280.1</v>
      </c>
      <c r="BR476">
        <v>194.4</v>
      </c>
    </row>
    <row r="477" spans="1:70" x14ac:dyDescent="0.25">
      <c r="A477" t="s">
        <v>1336</v>
      </c>
      <c r="B477" t="s">
        <v>1136</v>
      </c>
      <c r="C477" s="87">
        <v>43685.850972222222</v>
      </c>
      <c r="D477">
        <v>10</v>
      </c>
      <c r="E477">
        <v>0</v>
      </c>
      <c r="F477">
        <v>290</v>
      </c>
      <c r="G477">
        <v>3</v>
      </c>
      <c r="H477">
        <v>15</v>
      </c>
      <c r="I477">
        <v>7</v>
      </c>
      <c r="J477">
        <v>2</v>
      </c>
      <c r="K477">
        <v>1</v>
      </c>
      <c r="L477">
        <v>1</v>
      </c>
      <c r="M477">
        <v>0</v>
      </c>
      <c r="N477">
        <v>0</v>
      </c>
      <c r="O477">
        <v>290</v>
      </c>
      <c r="P477">
        <v>20</v>
      </c>
      <c r="Q477">
        <v>20</v>
      </c>
      <c r="R477">
        <v>222</v>
      </c>
      <c r="S477">
        <v>29</v>
      </c>
      <c r="T477">
        <v>0.3</v>
      </c>
      <c r="U477">
        <v>1.5</v>
      </c>
      <c r="V477">
        <v>0.7</v>
      </c>
      <c r="W477">
        <v>0.2</v>
      </c>
      <c r="X477">
        <v>0.1</v>
      </c>
      <c r="Y477">
        <v>0.1</v>
      </c>
      <c r="Z477">
        <v>0</v>
      </c>
      <c r="AA477">
        <v>0</v>
      </c>
      <c r="AB477">
        <v>29</v>
      </c>
      <c r="AC477">
        <v>2</v>
      </c>
      <c r="AD477">
        <v>2</v>
      </c>
      <c r="AE477">
        <v>22.2</v>
      </c>
      <c r="AF477">
        <v>5186.8999999999996</v>
      </c>
      <c r="AG477">
        <v>111903.9</v>
      </c>
      <c r="AH477">
        <v>16131.3</v>
      </c>
      <c r="AI477">
        <v>15973.8</v>
      </c>
      <c r="AJ477">
        <v>29599.3</v>
      </c>
      <c r="AK477">
        <v>122794.5</v>
      </c>
      <c r="AL477">
        <v>231915.6</v>
      </c>
      <c r="AM477" t="s">
        <v>166</v>
      </c>
      <c r="AN477" t="s">
        <v>166</v>
      </c>
      <c r="AO477">
        <v>5186.8999999999996</v>
      </c>
      <c r="AP477">
        <v>207000</v>
      </c>
      <c r="AQ477">
        <v>207000</v>
      </c>
      <c r="AR477">
        <v>5242.3</v>
      </c>
      <c r="AS477">
        <v>10392.799999999999</v>
      </c>
      <c r="AT477">
        <v>404161.6</v>
      </c>
      <c r="AU477">
        <v>25044.3</v>
      </c>
      <c r="AV477">
        <v>45134.1</v>
      </c>
      <c r="AW477">
        <v>207221.8</v>
      </c>
      <c r="AX477">
        <v>560682.19999999995</v>
      </c>
      <c r="AY477">
        <v>1026609.1</v>
      </c>
      <c r="AZ477" t="s">
        <v>166</v>
      </c>
      <c r="BA477" t="s">
        <v>166</v>
      </c>
      <c r="BB477">
        <v>10392.799999999999</v>
      </c>
      <c r="BC477">
        <v>157175.29999999999</v>
      </c>
      <c r="BD477">
        <v>157175.29999999999</v>
      </c>
      <c r="BE477">
        <v>7968.5</v>
      </c>
      <c r="BF477">
        <v>164.8</v>
      </c>
      <c r="BG477">
        <v>15525.1</v>
      </c>
      <c r="BH477">
        <v>345</v>
      </c>
      <c r="BI477">
        <v>278.8</v>
      </c>
      <c r="BJ477">
        <v>1357.9</v>
      </c>
      <c r="BK477">
        <v>3823.9</v>
      </c>
      <c r="BL477">
        <v>4306.8999999999996</v>
      </c>
      <c r="BM477" t="s">
        <v>166</v>
      </c>
      <c r="BN477" t="s">
        <v>166</v>
      </c>
      <c r="BO477">
        <v>164.8</v>
      </c>
      <c r="BP477">
        <v>451425.9</v>
      </c>
      <c r="BQ477">
        <v>451425.9</v>
      </c>
      <c r="BR477">
        <v>184.6</v>
      </c>
    </row>
    <row r="478" spans="1:70" x14ac:dyDescent="0.25">
      <c r="A478" t="s">
        <v>1337</v>
      </c>
      <c r="B478" t="s">
        <v>1136</v>
      </c>
      <c r="C478" s="87">
        <v>43685.851979166669</v>
      </c>
      <c r="D478">
        <v>10</v>
      </c>
      <c r="E478">
        <v>0</v>
      </c>
      <c r="F478">
        <v>526</v>
      </c>
      <c r="G478">
        <v>8</v>
      </c>
      <c r="H478">
        <v>31</v>
      </c>
      <c r="I478">
        <v>37</v>
      </c>
      <c r="J478">
        <v>9</v>
      </c>
      <c r="K478">
        <v>6</v>
      </c>
      <c r="L478">
        <v>2</v>
      </c>
      <c r="M478">
        <v>0</v>
      </c>
      <c r="N478">
        <v>0</v>
      </c>
      <c r="O478">
        <v>526</v>
      </c>
      <c r="P478">
        <v>17</v>
      </c>
      <c r="Q478">
        <v>17</v>
      </c>
      <c r="R478">
        <v>387</v>
      </c>
      <c r="S478">
        <v>52.6</v>
      </c>
      <c r="T478">
        <v>0.8</v>
      </c>
      <c r="U478">
        <v>3.1</v>
      </c>
      <c r="V478">
        <v>3.7</v>
      </c>
      <c r="W478">
        <v>0.9</v>
      </c>
      <c r="X478">
        <v>0.6</v>
      </c>
      <c r="Y478">
        <v>0.2</v>
      </c>
      <c r="Z478">
        <v>0</v>
      </c>
      <c r="AA478">
        <v>0</v>
      </c>
      <c r="AB478">
        <v>52.6</v>
      </c>
      <c r="AC478">
        <v>1.7</v>
      </c>
      <c r="AD478">
        <v>1.7</v>
      </c>
      <c r="AE478">
        <v>38.700000000000003</v>
      </c>
      <c r="AF478">
        <v>6411.1</v>
      </c>
      <c r="AG478">
        <v>94557.9</v>
      </c>
      <c r="AH478">
        <v>16398.400000000001</v>
      </c>
      <c r="AI478">
        <v>14873.4</v>
      </c>
      <c r="AJ478">
        <v>45069.599999999999</v>
      </c>
      <c r="AK478">
        <v>158268.70000000001</v>
      </c>
      <c r="AL478">
        <v>181041.8</v>
      </c>
      <c r="AM478" t="s">
        <v>166</v>
      </c>
      <c r="AN478" t="s">
        <v>166</v>
      </c>
      <c r="AO478">
        <v>6411.1</v>
      </c>
      <c r="AP478">
        <v>177284.4</v>
      </c>
      <c r="AQ478">
        <v>177284.4</v>
      </c>
      <c r="AR478">
        <v>6668.6</v>
      </c>
      <c r="AS478">
        <v>12040.8</v>
      </c>
      <c r="AT478">
        <v>387138.2</v>
      </c>
      <c r="AU478">
        <v>37096.5</v>
      </c>
      <c r="AV478">
        <v>42854.5</v>
      </c>
      <c r="AW478">
        <v>149898.29999999999</v>
      </c>
      <c r="AX478">
        <v>559287.80000000005</v>
      </c>
      <c r="AY478">
        <v>644721.4</v>
      </c>
      <c r="AZ478" t="s">
        <v>166</v>
      </c>
      <c r="BA478" t="s">
        <v>166</v>
      </c>
      <c r="BB478">
        <v>12040.8</v>
      </c>
      <c r="BC478">
        <v>166219.5</v>
      </c>
      <c r="BD478">
        <v>166219.5</v>
      </c>
      <c r="BE478">
        <v>10018.799999999999</v>
      </c>
      <c r="BF478">
        <v>131.30000000000001</v>
      </c>
      <c r="BG478">
        <v>166</v>
      </c>
      <c r="BH478">
        <v>377.3</v>
      </c>
      <c r="BI478">
        <v>111.1</v>
      </c>
      <c r="BJ478">
        <v>85.7</v>
      </c>
      <c r="BK478">
        <v>221.7</v>
      </c>
      <c r="BL478">
        <v>927.9</v>
      </c>
      <c r="BM478" t="s">
        <v>166</v>
      </c>
      <c r="BN478" t="s">
        <v>166</v>
      </c>
      <c r="BO478">
        <v>131.30000000000001</v>
      </c>
      <c r="BP478">
        <v>427362.7</v>
      </c>
      <c r="BQ478">
        <v>427362.7</v>
      </c>
      <c r="BR478">
        <v>187.4</v>
      </c>
    </row>
    <row r="479" spans="1:70" x14ac:dyDescent="0.25">
      <c r="A479" t="s">
        <v>1338</v>
      </c>
      <c r="B479" t="s">
        <v>1136</v>
      </c>
      <c r="C479" s="87">
        <v>43685.852986111109</v>
      </c>
      <c r="D479">
        <v>10</v>
      </c>
      <c r="E479">
        <v>0.17</v>
      </c>
      <c r="F479">
        <v>584</v>
      </c>
      <c r="G479">
        <v>13</v>
      </c>
      <c r="H479">
        <v>28</v>
      </c>
      <c r="I479">
        <v>77</v>
      </c>
      <c r="J479">
        <v>6</v>
      </c>
      <c r="K479">
        <v>6</v>
      </c>
      <c r="L479">
        <v>6</v>
      </c>
      <c r="M479">
        <v>2</v>
      </c>
      <c r="N479">
        <v>0</v>
      </c>
      <c r="O479">
        <v>584</v>
      </c>
      <c r="P479">
        <v>23</v>
      </c>
      <c r="Q479">
        <v>23</v>
      </c>
      <c r="R479">
        <v>406</v>
      </c>
      <c r="S479">
        <v>58.4</v>
      </c>
      <c r="T479">
        <v>1.3</v>
      </c>
      <c r="U479">
        <v>2.8</v>
      </c>
      <c r="V479">
        <v>7.7</v>
      </c>
      <c r="W479">
        <v>0.6</v>
      </c>
      <c r="X479">
        <v>0.6</v>
      </c>
      <c r="Y479">
        <v>0.6</v>
      </c>
      <c r="Z479">
        <v>0.2</v>
      </c>
      <c r="AA479">
        <v>0</v>
      </c>
      <c r="AB479">
        <v>58.4</v>
      </c>
      <c r="AC479">
        <v>2.2999999999999998</v>
      </c>
      <c r="AD479">
        <v>2.2999999999999998</v>
      </c>
      <c r="AE479">
        <v>40.6</v>
      </c>
      <c r="AF479">
        <v>7438.1</v>
      </c>
      <c r="AG479">
        <v>107764</v>
      </c>
      <c r="AH479">
        <v>13925.7</v>
      </c>
      <c r="AI479">
        <v>16879.599999999999</v>
      </c>
      <c r="AJ479">
        <v>43317.1</v>
      </c>
      <c r="AK479">
        <v>168267.8</v>
      </c>
      <c r="AL479">
        <v>186067.7</v>
      </c>
      <c r="AM479">
        <v>562734.6</v>
      </c>
      <c r="AN479" t="s">
        <v>166</v>
      </c>
      <c r="AO479">
        <v>7438.1</v>
      </c>
      <c r="AP479">
        <v>148292.79999999999</v>
      </c>
      <c r="AQ479">
        <v>148292.79999999999</v>
      </c>
      <c r="AR479">
        <v>7336.3</v>
      </c>
      <c r="AS479">
        <v>17087.8</v>
      </c>
      <c r="AT479">
        <v>294870.7</v>
      </c>
      <c r="AU479">
        <v>30527.3</v>
      </c>
      <c r="AV479">
        <v>35761.300000000003</v>
      </c>
      <c r="AW479">
        <v>135751.79999999999</v>
      </c>
      <c r="AX479">
        <v>536166.1</v>
      </c>
      <c r="AY479">
        <v>536653.9</v>
      </c>
      <c r="AZ479">
        <v>1861121.5</v>
      </c>
      <c r="BA479" t="s">
        <v>166</v>
      </c>
      <c r="BB479">
        <v>17087.8</v>
      </c>
      <c r="BC479">
        <v>113085.1</v>
      </c>
      <c r="BD479">
        <v>113085.1</v>
      </c>
      <c r="BE479">
        <v>15005.2</v>
      </c>
      <c r="BF479">
        <v>88.4</v>
      </c>
      <c r="BG479">
        <v>368.3</v>
      </c>
      <c r="BH479">
        <v>395.3</v>
      </c>
      <c r="BI479">
        <v>51.2</v>
      </c>
      <c r="BJ479">
        <v>72.400000000000006</v>
      </c>
      <c r="BK479">
        <v>116.9</v>
      </c>
      <c r="BL479">
        <v>289.5</v>
      </c>
      <c r="BM479">
        <v>692.5</v>
      </c>
      <c r="BN479" t="s">
        <v>166</v>
      </c>
      <c r="BO479">
        <v>88.4</v>
      </c>
      <c r="BP479">
        <v>297344.3</v>
      </c>
      <c r="BQ479">
        <v>297344.3</v>
      </c>
      <c r="BR479">
        <v>132.6</v>
      </c>
    </row>
    <row r="480" spans="1:70" x14ac:dyDescent="0.25">
      <c r="A480" t="s">
        <v>1339</v>
      </c>
      <c r="B480" t="s">
        <v>1136</v>
      </c>
      <c r="C480" s="87">
        <v>43685.853981481479</v>
      </c>
      <c r="D480">
        <v>10</v>
      </c>
      <c r="E480">
        <v>0</v>
      </c>
      <c r="F480">
        <v>338</v>
      </c>
      <c r="G480">
        <v>7</v>
      </c>
      <c r="H480">
        <v>20</v>
      </c>
      <c r="I480">
        <v>11</v>
      </c>
      <c r="J480">
        <v>6</v>
      </c>
      <c r="K480">
        <v>5</v>
      </c>
      <c r="L480">
        <v>0</v>
      </c>
      <c r="M480">
        <v>1</v>
      </c>
      <c r="N480">
        <v>0</v>
      </c>
      <c r="O480">
        <v>338</v>
      </c>
      <c r="P480">
        <v>11</v>
      </c>
      <c r="Q480">
        <v>11</v>
      </c>
      <c r="R480">
        <v>269</v>
      </c>
      <c r="S480">
        <v>33.81</v>
      </c>
      <c r="T480">
        <v>0.7</v>
      </c>
      <c r="U480">
        <v>2</v>
      </c>
      <c r="V480">
        <v>1.1000000000000001</v>
      </c>
      <c r="W480">
        <v>0.6</v>
      </c>
      <c r="X480">
        <v>0.5</v>
      </c>
      <c r="Y480">
        <v>0</v>
      </c>
      <c r="Z480">
        <v>0.1</v>
      </c>
      <c r="AA480">
        <v>0</v>
      </c>
      <c r="AB480">
        <v>33.81</v>
      </c>
      <c r="AC480">
        <v>1.1000000000000001</v>
      </c>
      <c r="AD480">
        <v>1.1000000000000001</v>
      </c>
      <c r="AE480">
        <v>26.91</v>
      </c>
      <c r="AF480">
        <v>6012</v>
      </c>
      <c r="AG480">
        <v>128441.3</v>
      </c>
      <c r="AH480">
        <v>16042.2</v>
      </c>
      <c r="AI480">
        <v>15589.9</v>
      </c>
      <c r="AJ480">
        <v>38573.199999999997</v>
      </c>
      <c r="AK480">
        <v>128441.3</v>
      </c>
      <c r="AL480" t="s">
        <v>166</v>
      </c>
      <c r="AM480">
        <v>645408.30000000005</v>
      </c>
      <c r="AN480" t="s">
        <v>166</v>
      </c>
      <c r="AO480">
        <v>6012</v>
      </c>
      <c r="AP480">
        <v>154383.5</v>
      </c>
      <c r="AQ480">
        <v>154383.5</v>
      </c>
      <c r="AR480">
        <v>6382.9</v>
      </c>
      <c r="AS480">
        <v>10601.8</v>
      </c>
      <c r="AT480">
        <v>636333.69999999995</v>
      </c>
      <c r="AU480">
        <v>42397.9</v>
      </c>
      <c r="AV480">
        <v>47203.7</v>
      </c>
      <c r="AW480">
        <v>184173.7</v>
      </c>
      <c r="AX480">
        <v>658726.40000000002</v>
      </c>
      <c r="AY480" t="s">
        <v>166</v>
      </c>
      <c r="AZ480">
        <v>1826397.8</v>
      </c>
      <c r="BA480" t="s">
        <v>166</v>
      </c>
      <c r="BB480">
        <v>10601.8</v>
      </c>
      <c r="BC480">
        <v>159328.29999999999</v>
      </c>
      <c r="BD480">
        <v>159328.29999999999</v>
      </c>
      <c r="BE480">
        <v>8619.7999999999993</v>
      </c>
      <c r="BF480">
        <v>177.9</v>
      </c>
      <c r="BG480">
        <v>3311.8</v>
      </c>
      <c r="BH480">
        <v>423.5</v>
      </c>
      <c r="BI480">
        <v>307.8</v>
      </c>
      <c r="BJ480">
        <v>1166.8</v>
      </c>
      <c r="BK480">
        <v>3311.8</v>
      </c>
      <c r="BL480" t="s">
        <v>166</v>
      </c>
      <c r="BM480">
        <v>2056.3000000000002</v>
      </c>
      <c r="BN480" t="s">
        <v>166</v>
      </c>
      <c r="BO480">
        <v>177.9</v>
      </c>
      <c r="BP480">
        <v>341709.6</v>
      </c>
      <c r="BQ480">
        <v>341709.6</v>
      </c>
      <c r="BR480">
        <v>227.6</v>
      </c>
    </row>
    <row r="481" spans="1:70" x14ac:dyDescent="0.25">
      <c r="A481" t="s">
        <v>1340</v>
      </c>
      <c r="B481" t="s">
        <v>1136</v>
      </c>
      <c r="C481" s="87">
        <v>43685.85497685185</v>
      </c>
      <c r="D481">
        <v>10</v>
      </c>
      <c r="E481">
        <v>0</v>
      </c>
      <c r="F481">
        <v>376</v>
      </c>
      <c r="G481">
        <v>5</v>
      </c>
      <c r="H481">
        <v>36</v>
      </c>
      <c r="I481">
        <v>23</v>
      </c>
      <c r="J481">
        <v>1</v>
      </c>
      <c r="K481">
        <v>3</v>
      </c>
      <c r="L481">
        <v>1</v>
      </c>
      <c r="M481">
        <v>2</v>
      </c>
      <c r="N481">
        <v>0</v>
      </c>
      <c r="O481">
        <v>376</v>
      </c>
      <c r="P481">
        <v>24</v>
      </c>
      <c r="Q481">
        <v>24</v>
      </c>
      <c r="R481">
        <v>274</v>
      </c>
      <c r="S481">
        <v>37.6</v>
      </c>
      <c r="T481">
        <v>0.5</v>
      </c>
      <c r="U481">
        <v>3.6</v>
      </c>
      <c r="V481">
        <v>2.2999999999999998</v>
      </c>
      <c r="W481">
        <v>0.1</v>
      </c>
      <c r="X481">
        <v>0.3</v>
      </c>
      <c r="Y481">
        <v>0.1</v>
      </c>
      <c r="Z481">
        <v>0.2</v>
      </c>
      <c r="AA481">
        <v>0</v>
      </c>
      <c r="AB481">
        <v>37.6</v>
      </c>
      <c r="AC481">
        <v>2.4</v>
      </c>
      <c r="AD481">
        <v>2.4</v>
      </c>
      <c r="AE481">
        <v>27.4</v>
      </c>
      <c r="AF481">
        <v>6014.8</v>
      </c>
      <c r="AG481">
        <v>127419.9</v>
      </c>
      <c r="AH481">
        <v>15021.3</v>
      </c>
      <c r="AI481">
        <v>16779.8</v>
      </c>
      <c r="AJ481">
        <v>40169.199999999997</v>
      </c>
      <c r="AK481">
        <v>129296.7</v>
      </c>
      <c r="AL481">
        <v>196666.4</v>
      </c>
      <c r="AM481">
        <v>495467</v>
      </c>
      <c r="AN481" t="s">
        <v>166</v>
      </c>
      <c r="AO481">
        <v>6014.8</v>
      </c>
      <c r="AP481">
        <v>164740.9</v>
      </c>
      <c r="AQ481">
        <v>164740.9</v>
      </c>
      <c r="AR481">
        <v>6408</v>
      </c>
      <c r="AS481">
        <v>10748.3</v>
      </c>
      <c r="AT481">
        <v>613824.4</v>
      </c>
      <c r="AU481">
        <v>36965.199999999997</v>
      </c>
      <c r="AV481">
        <v>44194.5</v>
      </c>
      <c r="AW481">
        <v>141767.5</v>
      </c>
      <c r="AX481">
        <v>662926.80000000005</v>
      </c>
      <c r="AY481">
        <v>2015772.8</v>
      </c>
      <c r="AZ481">
        <v>1663311.6</v>
      </c>
      <c r="BA481" t="s">
        <v>166</v>
      </c>
      <c r="BB481">
        <v>10748.3</v>
      </c>
      <c r="BC481">
        <v>110971.2</v>
      </c>
      <c r="BD481">
        <v>110971.2</v>
      </c>
      <c r="BE481">
        <v>9330.4</v>
      </c>
      <c r="BF481">
        <v>171.2</v>
      </c>
      <c r="BG481">
        <v>4273</v>
      </c>
      <c r="BH481">
        <v>429.1</v>
      </c>
      <c r="BI481">
        <v>174.4</v>
      </c>
      <c r="BJ481">
        <v>1694.5</v>
      </c>
      <c r="BK481">
        <v>2388.5</v>
      </c>
      <c r="BL481">
        <v>21708.799999999999</v>
      </c>
      <c r="BM481">
        <v>138455.20000000001</v>
      </c>
      <c r="BN481" t="s">
        <v>166</v>
      </c>
      <c r="BO481">
        <v>171.2</v>
      </c>
      <c r="BP481">
        <v>339542.2</v>
      </c>
      <c r="BQ481">
        <v>339542.2</v>
      </c>
      <c r="BR481">
        <v>209.4</v>
      </c>
    </row>
    <row r="482" spans="1:70" x14ac:dyDescent="0.25">
      <c r="A482" t="s">
        <v>1341</v>
      </c>
      <c r="B482" t="s">
        <v>1149</v>
      </c>
      <c r="C482" s="87">
        <v>43685.856006944443</v>
      </c>
      <c r="D482">
        <v>10</v>
      </c>
      <c r="E482">
        <v>0</v>
      </c>
      <c r="F482">
        <v>401</v>
      </c>
      <c r="G482">
        <v>4</v>
      </c>
      <c r="H482">
        <v>21</v>
      </c>
      <c r="I482">
        <v>19</v>
      </c>
      <c r="J482">
        <v>0</v>
      </c>
      <c r="K482">
        <v>4</v>
      </c>
      <c r="L482">
        <v>3</v>
      </c>
      <c r="M482">
        <v>1</v>
      </c>
      <c r="N482">
        <v>0</v>
      </c>
      <c r="O482">
        <v>401</v>
      </c>
      <c r="P482">
        <v>14</v>
      </c>
      <c r="Q482">
        <v>14</v>
      </c>
      <c r="R482">
        <v>292</v>
      </c>
      <c r="S482">
        <v>40.1</v>
      </c>
      <c r="T482">
        <v>0.4</v>
      </c>
      <c r="U482">
        <v>2.1</v>
      </c>
      <c r="V482">
        <v>1.9</v>
      </c>
      <c r="W482">
        <v>0</v>
      </c>
      <c r="X482">
        <v>0.4</v>
      </c>
      <c r="Y482">
        <v>0.3</v>
      </c>
      <c r="Z482">
        <v>0.1</v>
      </c>
      <c r="AA482">
        <v>0</v>
      </c>
      <c r="AB482">
        <v>40.1</v>
      </c>
      <c r="AC482">
        <v>1.4</v>
      </c>
      <c r="AD482">
        <v>1.4</v>
      </c>
      <c r="AE482">
        <v>29.2</v>
      </c>
      <c r="AF482">
        <v>5847.2</v>
      </c>
      <c r="AG482">
        <v>123360.7</v>
      </c>
      <c r="AH482">
        <v>12452.8</v>
      </c>
      <c r="AI482">
        <v>14834.6</v>
      </c>
      <c r="AJ482" t="s">
        <v>166</v>
      </c>
      <c r="AK482">
        <v>123360.7</v>
      </c>
      <c r="AL482">
        <v>230394.6</v>
      </c>
      <c r="AM482">
        <v>537780.6</v>
      </c>
      <c r="AN482" t="s">
        <v>166</v>
      </c>
      <c r="AO482">
        <v>5847.2</v>
      </c>
      <c r="AP482">
        <v>221948.5</v>
      </c>
      <c r="AQ482">
        <v>221948.5</v>
      </c>
      <c r="AR482">
        <v>6025.3</v>
      </c>
      <c r="AS482">
        <v>13372</v>
      </c>
      <c r="AT482">
        <v>590126</v>
      </c>
      <c r="AU482">
        <v>33906.6</v>
      </c>
      <c r="AV482">
        <v>41533</v>
      </c>
      <c r="AW482" t="s">
        <v>166</v>
      </c>
      <c r="AX482">
        <v>590126</v>
      </c>
      <c r="AY482">
        <v>898502.2</v>
      </c>
      <c r="AZ482">
        <v>3299367.8</v>
      </c>
      <c r="BA482" t="s">
        <v>166</v>
      </c>
      <c r="BB482">
        <v>13372</v>
      </c>
      <c r="BC482">
        <v>134214</v>
      </c>
      <c r="BD482">
        <v>134214</v>
      </c>
      <c r="BE482">
        <v>10819</v>
      </c>
      <c r="BF482">
        <v>125.1</v>
      </c>
      <c r="BG482">
        <v>2135.1</v>
      </c>
      <c r="BH482">
        <v>328</v>
      </c>
      <c r="BI482">
        <v>98.4</v>
      </c>
      <c r="BJ482" t="s">
        <v>166</v>
      </c>
      <c r="BK482">
        <v>2135.1</v>
      </c>
      <c r="BL482">
        <v>7348.9</v>
      </c>
      <c r="BM482">
        <v>21462.400000000001</v>
      </c>
      <c r="BN482" t="s">
        <v>166</v>
      </c>
      <c r="BO482">
        <v>125.1</v>
      </c>
      <c r="BP482">
        <v>510810</v>
      </c>
      <c r="BQ482">
        <v>510810</v>
      </c>
      <c r="BR482">
        <v>183.5</v>
      </c>
    </row>
    <row r="483" spans="1:70" x14ac:dyDescent="0.25">
      <c r="A483" t="s">
        <v>1342</v>
      </c>
      <c r="B483" t="s">
        <v>1149</v>
      </c>
      <c r="C483" s="87">
        <v>43685.85701388889</v>
      </c>
      <c r="D483">
        <v>10</v>
      </c>
      <c r="E483">
        <v>0</v>
      </c>
      <c r="F483">
        <v>384</v>
      </c>
      <c r="G483">
        <v>4</v>
      </c>
      <c r="H483">
        <v>20</v>
      </c>
      <c r="I483">
        <v>8</v>
      </c>
      <c r="J483">
        <v>2</v>
      </c>
      <c r="K483">
        <v>2</v>
      </c>
      <c r="L483">
        <v>2</v>
      </c>
      <c r="M483">
        <v>0</v>
      </c>
      <c r="N483">
        <v>0</v>
      </c>
      <c r="O483">
        <v>384</v>
      </c>
      <c r="P483">
        <v>19</v>
      </c>
      <c r="Q483">
        <v>19</v>
      </c>
      <c r="R483">
        <v>283</v>
      </c>
      <c r="S483">
        <v>38.4</v>
      </c>
      <c r="T483">
        <v>0.4</v>
      </c>
      <c r="U483">
        <v>2</v>
      </c>
      <c r="V483">
        <v>0.8</v>
      </c>
      <c r="W483">
        <v>0.2</v>
      </c>
      <c r="X483">
        <v>0.2</v>
      </c>
      <c r="Y483">
        <v>0.2</v>
      </c>
      <c r="Z483">
        <v>0</v>
      </c>
      <c r="AA483">
        <v>0</v>
      </c>
      <c r="AB483">
        <v>38.4</v>
      </c>
      <c r="AC483">
        <v>1.9</v>
      </c>
      <c r="AD483">
        <v>1.9</v>
      </c>
      <c r="AE483">
        <v>28.3</v>
      </c>
      <c r="AF483">
        <v>5364</v>
      </c>
      <c r="AG483">
        <v>110586.6</v>
      </c>
      <c r="AH483">
        <v>16844.3</v>
      </c>
      <c r="AI483">
        <v>14201.2</v>
      </c>
      <c r="AJ483">
        <v>37191.1</v>
      </c>
      <c r="AK483">
        <v>140353.20000000001</v>
      </c>
      <c r="AL483">
        <v>227655.8</v>
      </c>
      <c r="AM483" t="s">
        <v>166</v>
      </c>
      <c r="AN483" t="s">
        <v>166</v>
      </c>
      <c r="AO483">
        <v>5364</v>
      </c>
      <c r="AP483">
        <v>192896.7</v>
      </c>
      <c r="AQ483">
        <v>192896.7</v>
      </c>
      <c r="AR483">
        <v>5521.5</v>
      </c>
      <c r="AS483">
        <v>9353.9</v>
      </c>
      <c r="AT483">
        <v>468272.9</v>
      </c>
      <c r="AU483">
        <v>27092.7</v>
      </c>
      <c r="AV483">
        <v>46523.9</v>
      </c>
      <c r="AW483">
        <v>186749.7</v>
      </c>
      <c r="AX483">
        <v>590866</v>
      </c>
      <c r="AY483">
        <v>750127.8</v>
      </c>
      <c r="AZ483" t="s">
        <v>166</v>
      </c>
      <c r="BA483" t="s">
        <v>166</v>
      </c>
      <c r="BB483">
        <v>9353.9</v>
      </c>
      <c r="BC483">
        <v>150988.5</v>
      </c>
      <c r="BD483">
        <v>150988.5</v>
      </c>
      <c r="BE483">
        <v>8608.7000000000007</v>
      </c>
      <c r="BF483">
        <v>121.7</v>
      </c>
      <c r="BG483">
        <v>144144</v>
      </c>
      <c r="BH483">
        <v>431</v>
      </c>
      <c r="BI483">
        <v>51.3</v>
      </c>
      <c r="BJ483">
        <v>1999.1</v>
      </c>
      <c r="BK483">
        <v>2502.9</v>
      </c>
      <c r="BL483">
        <v>6696.5</v>
      </c>
      <c r="BM483" t="s">
        <v>166</v>
      </c>
      <c r="BN483" t="s">
        <v>166</v>
      </c>
      <c r="BO483">
        <v>121.7</v>
      </c>
      <c r="BP483">
        <v>398806.9</v>
      </c>
      <c r="BQ483">
        <v>398806.9</v>
      </c>
      <c r="BR483">
        <v>162.80000000000001</v>
      </c>
    </row>
    <row r="484" spans="1:70" x14ac:dyDescent="0.25">
      <c r="A484" t="s">
        <v>1343</v>
      </c>
      <c r="B484" t="s">
        <v>1149</v>
      </c>
      <c r="C484" s="87">
        <v>43685.85800925926</v>
      </c>
      <c r="D484">
        <v>10</v>
      </c>
      <c r="E484">
        <v>0</v>
      </c>
      <c r="F484">
        <v>343</v>
      </c>
      <c r="G484">
        <v>5</v>
      </c>
      <c r="H484">
        <v>21</v>
      </c>
      <c r="I484">
        <v>11</v>
      </c>
      <c r="J484">
        <v>1</v>
      </c>
      <c r="K484">
        <v>3</v>
      </c>
      <c r="L484">
        <v>1</v>
      </c>
      <c r="M484">
        <v>0</v>
      </c>
      <c r="N484">
        <v>0</v>
      </c>
      <c r="O484">
        <v>343</v>
      </c>
      <c r="P484">
        <v>12</v>
      </c>
      <c r="Q484">
        <v>12</v>
      </c>
      <c r="R484">
        <v>249</v>
      </c>
      <c r="S484">
        <v>34.299999999999997</v>
      </c>
      <c r="T484">
        <v>0.5</v>
      </c>
      <c r="U484">
        <v>2.1</v>
      </c>
      <c r="V484">
        <v>1.1000000000000001</v>
      </c>
      <c r="W484">
        <v>0.1</v>
      </c>
      <c r="X484">
        <v>0.3</v>
      </c>
      <c r="Y484">
        <v>0.1</v>
      </c>
      <c r="Z484">
        <v>0</v>
      </c>
      <c r="AA484">
        <v>0</v>
      </c>
      <c r="AB484">
        <v>34.299999999999997</v>
      </c>
      <c r="AC484">
        <v>1.2</v>
      </c>
      <c r="AD484">
        <v>1.2</v>
      </c>
      <c r="AE484">
        <v>24.9</v>
      </c>
      <c r="AF484">
        <v>5562.4</v>
      </c>
      <c r="AG484">
        <v>96564</v>
      </c>
      <c r="AH484">
        <v>15551.8</v>
      </c>
      <c r="AI484">
        <v>15551.8</v>
      </c>
      <c r="AJ484">
        <v>55003</v>
      </c>
      <c r="AK484">
        <v>132338.1</v>
      </c>
      <c r="AL484">
        <v>177649.5</v>
      </c>
      <c r="AM484" t="s">
        <v>166</v>
      </c>
      <c r="AN484" t="s">
        <v>166</v>
      </c>
      <c r="AO484">
        <v>5562.4</v>
      </c>
      <c r="AP484">
        <v>206285.7</v>
      </c>
      <c r="AQ484">
        <v>206285.7</v>
      </c>
      <c r="AR484">
        <v>5737.2</v>
      </c>
      <c r="AS484">
        <v>11861.4</v>
      </c>
      <c r="AT484">
        <v>434452.6</v>
      </c>
      <c r="AU484">
        <v>29870.6</v>
      </c>
      <c r="AV484">
        <v>37106.300000000003</v>
      </c>
      <c r="AW484">
        <v>155805</v>
      </c>
      <c r="AX484">
        <v>688016.6</v>
      </c>
      <c r="AY484">
        <v>804570.8</v>
      </c>
      <c r="AZ484" t="s">
        <v>166</v>
      </c>
      <c r="BA484" t="s">
        <v>166</v>
      </c>
      <c r="BB484">
        <v>11861.4</v>
      </c>
      <c r="BC484">
        <v>154134.6</v>
      </c>
      <c r="BD484">
        <v>154134.6</v>
      </c>
      <c r="BE484">
        <v>10359.200000000001</v>
      </c>
      <c r="BF484">
        <v>113.7</v>
      </c>
      <c r="BG484">
        <v>3636.6</v>
      </c>
      <c r="BH484">
        <v>428.2</v>
      </c>
      <c r="BI484">
        <v>388.4</v>
      </c>
      <c r="BJ484">
        <v>969.7</v>
      </c>
      <c r="BK484">
        <v>3636.6</v>
      </c>
      <c r="BL484">
        <v>18570.5</v>
      </c>
      <c r="BM484" t="s">
        <v>166</v>
      </c>
      <c r="BN484" t="s">
        <v>166</v>
      </c>
      <c r="BO484">
        <v>113.7</v>
      </c>
      <c r="BP484">
        <v>566235.80000000005</v>
      </c>
      <c r="BQ484">
        <v>566235.80000000005</v>
      </c>
      <c r="BR484">
        <v>184.6</v>
      </c>
    </row>
    <row r="485" spans="1:70" x14ac:dyDescent="0.25">
      <c r="A485" t="s">
        <v>1344</v>
      </c>
      <c r="B485" t="s">
        <v>1149</v>
      </c>
      <c r="C485" s="87">
        <v>43685.859016203707</v>
      </c>
      <c r="D485">
        <v>10</v>
      </c>
      <c r="E485">
        <v>0</v>
      </c>
      <c r="F485">
        <v>342</v>
      </c>
      <c r="G485">
        <v>4</v>
      </c>
      <c r="H485">
        <v>15</v>
      </c>
      <c r="I485">
        <v>7</v>
      </c>
      <c r="J485">
        <v>3</v>
      </c>
      <c r="K485">
        <v>2</v>
      </c>
      <c r="L485">
        <v>0</v>
      </c>
      <c r="M485">
        <v>0</v>
      </c>
      <c r="N485">
        <v>0</v>
      </c>
      <c r="O485">
        <v>342</v>
      </c>
      <c r="P485">
        <v>17</v>
      </c>
      <c r="Q485">
        <v>17</v>
      </c>
      <c r="R485">
        <v>252</v>
      </c>
      <c r="S485">
        <v>34.200000000000003</v>
      </c>
      <c r="T485">
        <v>0.4</v>
      </c>
      <c r="U485">
        <v>1.5</v>
      </c>
      <c r="V485">
        <v>0.7</v>
      </c>
      <c r="W485">
        <v>0.3</v>
      </c>
      <c r="X485">
        <v>0.2</v>
      </c>
      <c r="Y485">
        <v>0</v>
      </c>
      <c r="Z485">
        <v>0</v>
      </c>
      <c r="AA485">
        <v>0</v>
      </c>
      <c r="AB485">
        <v>34.200000000000003</v>
      </c>
      <c r="AC485">
        <v>1.7</v>
      </c>
      <c r="AD485">
        <v>1.7</v>
      </c>
      <c r="AE485">
        <v>25.2</v>
      </c>
      <c r="AF485">
        <v>5261.5</v>
      </c>
      <c r="AG485">
        <v>103403.3</v>
      </c>
      <c r="AH485">
        <v>13289.6</v>
      </c>
      <c r="AI485">
        <v>16614.8</v>
      </c>
      <c r="AJ485">
        <v>24146.799999999999</v>
      </c>
      <c r="AK485">
        <v>126420.6</v>
      </c>
      <c r="AL485" t="s">
        <v>166</v>
      </c>
      <c r="AM485" t="s">
        <v>166</v>
      </c>
      <c r="AN485" t="s">
        <v>166</v>
      </c>
      <c r="AO485">
        <v>5261.5</v>
      </c>
      <c r="AP485">
        <v>183552.2</v>
      </c>
      <c r="AQ485">
        <v>183552.2</v>
      </c>
      <c r="AR485">
        <v>5279</v>
      </c>
      <c r="AS485">
        <v>10833</v>
      </c>
      <c r="AT485">
        <v>579454.6</v>
      </c>
      <c r="AU485">
        <v>25616.6</v>
      </c>
      <c r="AV485">
        <v>41888.400000000001</v>
      </c>
      <c r="AW485">
        <v>197904.3</v>
      </c>
      <c r="AX485">
        <v>730920.6</v>
      </c>
      <c r="AY485" t="s">
        <v>166</v>
      </c>
      <c r="AZ485" t="s">
        <v>166</v>
      </c>
      <c r="BA485" t="s">
        <v>166</v>
      </c>
      <c r="BB485">
        <v>10833</v>
      </c>
      <c r="BC485">
        <v>134999.5</v>
      </c>
      <c r="BD485">
        <v>134999.5</v>
      </c>
      <c r="BE485">
        <v>8989.9</v>
      </c>
      <c r="BF485">
        <v>129.6</v>
      </c>
      <c r="BG485">
        <v>292721.2</v>
      </c>
      <c r="BH485">
        <v>470.4</v>
      </c>
      <c r="BI485">
        <v>190.7</v>
      </c>
      <c r="BJ485">
        <v>86.1</v>
      </c>
      <c r="BK485">
        <v>297194.59999999998</v>
      </c>
      <c r="BL485" t="s">
        <v>166</v>
      </c>
      <c r="BM485" t="s">
        <v>166</v>
      </c>
      <c r="BN485" t="s">
        <v>166</v>
      </c>
      <c r="BO485">
        <v>129.6</v>
      </c>
      <c r="BP485">
        <v>467644.2</v>
      </c>
      <c r="BQ485">
        <v>467644.2</v>
      </c>
      <c r="BR485">
        <v>175.4</v>
      </c>
    </row>
    <row r="486" spans="1:70" x14ac:dyDescent="0.25">
      <c r="A486" t="s">
        <v>1345</v>
      </c>
      <c r="B486" t="s">
        <v>1149</v>
      </c>
      <c r="C486" s="87">
        <v>43685.860023148147</v>
      </c>
      <c r="D486">
        <v>10</v>
      </c>
      <c r="E486">
        <v>0</v>
      </c>
      <c r="F486">
        <v>391</v>
      </c>
      <c r="G486">
        <v>3</v>
      </c>
      <c r="H486">
        <v>14</v>
      </c>
      <c r="I486">
        <v>10</v>
      </c>
      <c r="J486">
        <v>1</v>
      </c>
      <c r="K486">
        <v>1</v>
      </c>
      <c r="L486">
        <v>1</v>
      </c>
      <c r="M486">
        <v>0</v>
      </c>
      <c r="N486">
        <v>0</v>
      </c>
      <c r="O486">
        <v>391</v>
      </c>
      <c r="P486">
        <v>22</v>
      </c>
      <c r="Q486">
        <v>22</v>
      </c>
      <c r="R486">
        <v>289</v>
      </c>
      <c r="S486">
        <v>39.1</v>
      </c>
      <c r="T486">
        <v>0.3</v>
      </c>
      <c r="U486">
        <v>1.4</v>
      </c>
      <c r="V486">
        <v>1</v>
      </c>
      <c r="W486">
        <v>0.1</v>
      </c>
      <c r="X486">
        <v>0.1</v>
      </c>
      <c r="Y486">
        <v>0.1</v>
      </c>
      <c r="Z486">
        <v>0</v>
      </c>
      <c r="AA486">
        <v>0</v>
      </c>
      <c r="AB486">
        <v>39.1</v>
      </c>
      <c r="AC486">
        <v>2.2000000000000002</v>
      </c>
      <c r="AD486">
        <v>2.2000000000000002</v>
      </c>
      <c r="AE486">
        <v>28.9</v>
      </c>
      <c r="AF486">
        <v>5328.5</v>
      </c>
      <c r="AG486">
        <v>86390.3</v>
      </c>
      <c r="AH486">
        <v>24449.3</v>
      </c>
      <c r="AI486">
        <v>17437.400000000001</v>
      </c>
      <c r="AJ486">
        <v>56341.9</v>
      </c>
      <c r="AK486">
        <v>105831.2</v>
      </c>
      <c r="AL486">
        <v>229185</v>
      </c>
      <c r="AM486" t="s">
        <v>166</v>
      </c>
      <c r="AN486" t="s">
        <v>166</v>
      </c>
      <c r="AO486">
        <v>5328.5</v>
      </c>
      <c r="AP486">
        <v>214601.3</v>
      </c>
      <c r="AQ486">
        <v>214601.3</v>
      </c>
      <c r="AR486">
        <v>5257.3</v>
      </c>
      <c r="AS486">
        <v>10909.7</v>
      </c>
      <c r="AT486">
        <v>430257.8</v>
      </c>
      <c r="AU486">
        <v>30137.3</v>
      </c>
      <c r="AV486">
        <v>44323.199999999997</v>
      </c>
      <c r="AW486">
        <v>393618</v>
      </c>
      <c r="AX486">
        <v>573504.80000000005</v>
      </c>
      <c r="AY486">
        <v>506051.1</v>
      </c>
      <c r="AZ486" t="s">
        <v>166</v>
      </c>
      <c r="BA486" t="s">
        <v>166</v>
      </c>
      <c r="BB486">
        <v>10909.7</v>
      </c>
      <c r="BC486">
        <v>166598.1</v>
      </c>
      <c r="BD486">
        <v>166598.1</v>
      </c>
      <c r="BE486">
        <v>8365.6</v>
      </c>
      <c r="BF486">
        <v>123.3</v>
      </c>
      <c r="BG486">
        <v>299892</v>
      </c>
      <c r="BH486">
        <v>483.1</v>
      </c>
      <c r="BI486">
        <v>225.2</v>
      </c>
      <c r="BJ486">
        <v>3070.6</v>
      </c>
      <c r="BK486">
        <v>456071.7</v>
      </c>
      <c r="BL486">
        <v>700.3</v>
      </c>
      <c r="BM486" t="s">
        <v>166</v>
      </c>
      <c r="BN486" t="s">
        <v>166</v>
      </c>
      <c r="BO486">
        <v>123.3</v>
      </c>
      <c r="BP486">
        <v>549031.1</v>
      </c>
      <c r="BQ486">
        <v>549031.1</v>
      </c>
      <c r="BR486">
        <v>164.3</v>
      </c>
    </row>
    <row r="487" spans="1:70" x14ac:dyDescent="0.25">
      <c r="A487" t="s">
        <v>1346</v>
      </c>
      <c r="B487" t="s">
        <v>1149</v>
      </c>
      <c r="C487" s="87">
        <v>43685.861018518517</v>
      </c>
      <c r="D487">
        <v>10</v>
      </c>
      <c r="E487">
        <v>0</v>
      </c>
      <c r="F487">
        <v>385</v>
      </c>
      <c r="G487">
        <v>4</v>
      </c>
      <c r="H487">
        <v>19</v>
      </c>
      <c r="I487">
        <v>8</v>
      </c>
      <c r="J487">
        <v>2</v>
      </c>
      <c r="K487">
        <v>1</v>
      </c>
      <c r="L487">
        <v>2</v>
      </c>
      <c r="M487">
        <v>0</v>
      </c>
      <c r="N487">
        <v>0</v>
      </c>
      <c r="O487">
        <v>385</v>
      </c>
      <c r="P487">
        <v>12</v>
      </c>
      <c r="Q487">
        <v>12</v>
      </c>
      <c r="R487">
        <v>278</v>
      </c>
      <c r="S487">
        <v>38.5</v>
      </c>
      <c r="T487">
        <v>0.4</v>
      </c>
      <c r="U487">
        <v>1.9</v>
      </c>
      <c r="V487">
        <v>0.8</v>
      </c>
      <c r="W487">
        <v>0.2</v>
      </c>
      <c r="X487">
        <v>0.1</v>
      </c>
      <c r="Y487">
        <v>0.2</v>
      </c>
      <c r="Z487">
        <v>0</v>
      </c>
      <c r="AA487">
        <v>0</v>
      </c>
      <c r="AB487">
        <v>38.5</v>
      </c>
      <c r="AC487">
        <v>1.2</v>
      </c>
      <c r="AD487">
        <v>1.2</v>
      </c>
      <c r="AE487">
        <v>27.8</v>
      </c>
      <c r="AF487">
        <v>5144.3999999999996</v>
      </c>
      <c r="AG487">
        <v>99589.5</v>
      </c>
      <c r="AH487">
        <v>12346.1</v>
      </c>
      <c r="AI487">
        <v>17628.8</v>
      </c>
      <c r="AJ487">
        <v>37985.800000000003</v>
      </c>
      <c r="AK487">
        <v>134800.1</v>
      </c>
      <c r="AL487">
        <v>230798.2</v>
      </c>
      <c r="AM487" t="s">
        <v>166</v>
      </c>
      <c r="AN487" t="s">
        <v>166</v>
      </c>
      <c r="AO487">
        <v>5144.3999999999996</v>
      </c>
      <c r="AP487">
        <v>133107.29999999999</v>
      </c>
      <c r="AQ487">
        <v>133107.29999999999</v>
      </c>
      <c r="AR487">
        <v>5347.3</v>
      </c>
      <c r="AS487">
        <v>10092.799999999999</v>
      </c>
      <c r="AT487">
        <v>435733.8</v>
      </c>
      <c r="AU487">
        <v>26491.599999999999</v>
      </c>
      <c r="AV487">
        <v>53163.5</v>
      </c>
      <c r="AW487">
        <v>152981</v>
      </c>
      <c r="AX487">
        <v>710028.1</v>
      </c>
      <c r="AY487">
        <v>851323.3</v>
      </c>
      <c r="AZ487" t="s">
        <v>166</v>
      </c>
      <c r="BA487" t="s">
        <v>166</v>
      </c>
      <c r="BB487">
        <v>10092.799999999999</v>
      </c>
      <c r="BC487">
        <v>170978.8</v>
      </c>
      <c r="BD487">
        <v>170978.8</v>
      </c>
      <c r="BE487">
        <v>8554.7999999999993</v>
      </c>
      <c r="BF487">
        <v>121</v>
      </c>
      <c r="BG487">
        <v>278323.09999999998</v>
      </c>
      <c r="BH487">
        <v>400.8</v>
      </c>
      <c r="BI487">
        <v>151.4</v>
      </c>
      <c r="BJ487">
        <v>3203.4</v>
      </c>
      <c r="BK487">
        <v>613822.4</v>
      </c>
      <c r="BL487">
        <v>3374.8</v>
      </c>
      <c r="BM487" t="s">
        <v>166</v>
      </c>
      <c r="BN487" t="s">
        <v>166</v>
      </c>
      <c r="BO487">
        <v>121</v>
      </c>
      <c r="BP487">
        <v>394804</v>
      </c>
      <c r="BQ487">
        <v>394804</v>
      </c>
      <c r="BR487">
        <v>166.6</v>
      </c>
    </row>
    <row r="488" spans="1:70" x14ac:dyDescent="0.25">
      <c r="A488" t="s">
        <v>1347</v>
      </c>
      <c r="B488" t="s">
        <v>1149</v>
      </c>
      <c r="C488" s="87">
        <v>43685.862025462964</v>
      </c>
      <c r="D488">
        <v>10</v>
      </c>
      <c r="E488">
        <v>0</v>
      </c>
      <c r="F488">
        <v>357</v>
      </c>
      <c r="G488">
        <v>2</v>
      </c>
      <c r="H488">
        <v>25</v>
      </c>
      <c r="I488">
        <v>15</v>
      </c>
      <c r="J488">
        <v>3</v>
      </c>
      <c r="K488">
        <v>1</v>
      </c>
      <c r="L488">
        <v>0</v>
      </c>
      <c r="M488">
        <v>0</v>
      </c>
      <c r="N488">
        <v>0</v>
      </c>
      <c r="O488">
        <v>357</v>
      </c>
      <c r="P488">
        <v>11</v>
      </c>
      <c r="Q488">
        <v>11</v>
      </c>
      <c r="R488">
        <v>272</v>
      </c>
      <c r="S488">
        <v>35.700000000000003</v>
      </c>
      <c r="T488">
        <v>0.2</v>
      </c>
      <c r="U488">
        <v>2.5</v>
      </c>
      <c r="V488">
        <v>1.5</v>
      </c>
      <c r="W488">
        <v>0.3</v>
      </c>
      <c r="X488">
        <v>0.1</v>
      </c>
      <c r="Y488">
        <v>0</v>
      </c>
      <c r="Z488">
        <v>0</v>
      </c>
      <c r="AA488">
        <v>0</v>
      </c>
      <c r="AB488">
        <v>35.700000000000003</v>
      </c>
      <c r="AC488">
        <v>1.1000000000000001</v>
      </c>
      <c r="AD488">
        <v>1.1000000000000001</v>
      </c>
      <c r="AE488">
        <v>27.2</v>
      </c>
      <c r="AF488">
        <v>5281.4</v>
      </c>
      <c r="AG488">
        <v>97988.9</v>
      </c>
      <c r="AH488">
        <v>13339.4</v>
      </c>
      <c r="AI488">
        <v>14481.9</v>
      </c>
      <c r="AJ488">
        <v>40457.800000000003</v>
      </c>
      <c r="AK488">
        <v>133439.79999999999</v>
      </c>
      <c r="AL488" t="s">
        <v>166</v>
      </c>
      <c r="AM488" t="s">
        <v>166</v>
      </c>
      <c r="AN488" t="s">
        <v>166</v>
      </c>
      <c r="AO488">
        <v>5281.4</v>
      </c>
      <c r="AP488">
        <v>221751.3</v>
      </c>
      <c r="AQ488">
        <v>221751.3</v>
      </c>
      <c r="AR488">
        <v>5464.2</v>
      </c>
      <c r="AS488">
        <v>10249.1</v>
      </c>
      <c r="AT488">
        <v>513746.8</v>
      </c>
      <c r="AU488">
        <v>31169.4</v>
      </c>
      <c r="AV488">
        <v>41622.6</v>
      </c>
      <c r="AW488">
        <v>193055.7</v>
      </c>
      <c r="AX488">
        <v>740481.6</v>
      </c>
      <c r="AY488" t="s">
        <v>166</v>
      </c>
      <c r="AZ488" t="s">
        <v>166</v>
      </c>
      <c r="BA488" t="s">
        <v>166</v>
      </c>
      <c r="BB488">
        <v>10249.1</v>
      </c>
      <c r="BC488">
        <v>156346.29999999999</v>
      </c>
      <c r="BD488">
        <v>156346.29999999999</v>
      </c>
      <c r="BE488">
        <v>9301.7000000000007</v>
      </c>
      <c r="BF488">
        <v>122.2</v>
      </c>
      <c r="BG488">
        <v>2900.9</v>
      </c>
      <c r="BH488">
        <v>451.8</v>
      </c>
      <c r="BI488">
        <v>174</v>
      </c>
      <c r="BJ488">
        <v>731.8</v>
      </c>
      <c r="BK488">
        <v>3217.5</v>
      </c>
      <c r="BL488" t="s">
        <v>166</v>
      </c>
      <c r="BM488" t="s">
        <v>166</v>
      </c>
      <c r="BN488" t="s">
        <v>166</v>
      </c>
      <c r="BO488">
        <v>122.2</v>
      </c>
      <c r="BP488">
        <v>559516.30000000005</v>
      </c>
      <c r="BQ488">
        <v>559516.30000000005</v>
      </c>
      <c r="BR488">
        <v>170.9</v>
      </c>
    </row>
    <row r="489" spans="1:70" x14ac:dyDescent="0.25">
      <c r="A489" t="s">
        <v>1348</v>
      </c>
      <c r="B489" t="s">
        <v>1149</v>
      </c>
      <c r="C489" s="87">
        <v>43685.863032407404</v>
      </c>
      <c r="D489">
        <v>10</v>
      </c>
      <c r="E489">
        <v>0</v>
      </c>
      <c r="F489">
        <v>426</v>
      </c>
      <c r="G489">
        <v>4</v>
      </c>
      <c r="H489">
        <v>22</v>
      </c>
      <c r="I489">
        <v>12</v>
      </c>
      <c r="J489">
        <v>0</v>
      </c>
      <c r="K489">
        <v>2</v>
      </c>
      <c r="L489">
        <v>0</v>
      </c>
      <c r="M489">
        <v>1</v>
      </c>
      <c r="N489">
        <v>0</v>
      </c>
      <c r="O489">
        <v>426</v>
      </c>
      <c r="P489">
        <v>21</v>
      </c>
      <c r="Q489">
        <v>21</v>
      </c>
      <c r="R489">
        <v>319</v>
      </c>
      <c r="S489">
        <v>42.6</v>
      </c>
      <c r="T489">
        <v>0.4</v>
      </c>
      <c r="U489">
        <v>2.2000000000000002</v>
      </c>
      <c r="V489">
        <v>1.2</v>
      </c>
      <c r="W489">
        <v>0</v>
      </c>
      <c r="X489">
        <v>0.2</v>
      </c>
      <c r="Y489">
        <v>0</v>
      </c>
      <c r="Z489">
        <v>0.1</v>
      </c>
      <c r="AA489">
        <v>0</v>
      </c>
      <c r="AB489">
        <v>42.6</v>
      </c>
      <c r="AC489">
        <v>2.1</v>
      </c>
      <c r="AD489">
        <v>2.1</v>
      </c>
      <c r="AE489">
        <v>31.9</v>
      </c>
      <c r="AF489">
        <v>5492.2</v>
      </c>
      <c r="AG489">
        <v>92710.7</v>
      </c>
      <c r="AH489">
        <v>24377.7</v>
      </c>
      <c r="AI489">
        <v>15059.2</v>
      </c>
      <c r="AJ489" t="s">
        <v>166</v>
      </c>
      <c r="AK489">
        <v>119013</v>
      </c>
      <c r="AL489" t="s">
        <v>166</v>
      </c>
      <c r="AM489">
        <v>514865.4</v>
      </c>
      <c r="AN489" t="s">
        <v>166</v>
      </c>
      <c r="AO489">
        <v>5492.2</v>
      </c>
      <c r="AP489">
        <v>201360.5</v>
      </c>
      <c r="AQ489">
        <v>201360.5</v>
      </c>
      <c r="AR489">
        <v>5594.8</v>
      </c>
      <c r="AS489">
        <v>8927.6</v>
      </c>
      <c r="AT489">
        <v>458871.7</v>
      </c>
      <c r="AU489">
        <v>27632</v>
      </c>
      <c r="AV489">
        <v>44128.5</v>
      </c>
      <c r="AW489" t="s">
        <v>166</v>
      </c>
      <c r="AX489">
        <v>633213.6</v>
      </c>
      <c r="AY489" t="s">
        <v>166</v>
      </c>
      <c r="AZ489">
        <v>2273624</v>
      </c>
      <c r="BA489" t="s">
        <v>166</v>
      </c>
      <c r="BB489">
        <v>8927.6</v>
      </c>
      <c r="BC489">
        <v>117249.2</v>
      </c>
      <c r="BD489">
        <v>117249.2</v>
      </c>
      <c r="BE489">
        <v>7476.2</v>
      </c>
      <c r="BF489">
        <v>139.9</v>
      </c>
      <c r="BG489">
        <v>146299.79999999999</v>
      </c>
      <c r="BH489">
        <v>520</v>
      </c>
      <c r="BI489">
        <v>140.6</v>
      </c>
      <c r="BJ489" t="s">
        <v>166</v>
      </c>
      <c r="BK489">
        <v>7463.2</v>
      </c>
      <c r="BL489" t="s">
        <v>166</v>
      </c>
      <c r="BM489">
        <v>18517.900000000001</v>
      </c>
      <c r="BN489" t="s">
        <v>166</v>
      </c>
      <c r="BO489">
        <v>139.9</v>
      </c>
      <c r="BP489">
        <v>495656</v>
      </c>
      <c r="BQ489">
        <v>495656</v>
      </c>
      <c r="BR489">
        <v>183.3</v>
      </c>
    </row>
    <row r="490" spans="1:70" x14ac:dyDescent="0.25">
      <c r="A490" t="s">
        <v>1349</v>
      </c>
      <c r="B490" t="s">
        <v>1149</v>
      </c>
      <c r="C490" s="87">
        <v>43685.864027777781</v>
      </c>
      <c r="D490">
        <v>10</v>
      </c>
      <c r="E490">
        <v>0</v>
      </c>
      <c r="F490">
        <v>409</v>
      </c>
      <c r="G490">
        <v>1</v>
      </c>
      <c r="H490">
        <v>19</v>
      </c>
      <c r="I490">
        <v>7</v>
      </c>
      <c r="J490">
        <v>1</v>
      </c>
      <c r="K490">
        <v>0</v>
      </c>
      <c r="L490">
        <v>0</v>
      </c>
      <c r="M490">
        <v>0</v>
      </c>
      <c r="N490">
        <v>0</v>
      </c>
      <c r="O490">
        <v>409</v>
      </c>
      <c r="P490">
        <v>7</v>
      </c>
      <c r="Q490">
        <v>7</v>
      </c>
      <c r="R490">
        <v>307</v>
      </c>
      <c r="S490">
        <v>40.9</v>
      </c>
      <c r="T490">
        <v>0.1</v>
      </c>
      <c r="U490">
        <v>1.9</v>
      </c>
      <c r="V490">
        <v>0.7</v>
      </c>
      <c r="W490">
        <v>0.1</v>
      </c>
      <c r="X490">
        <v>0</v>
      </c>
      <c r="Y490">
        <v>0</v>
      </c>
      <c r="Z490">
        <v>0</v>
      </c>
      <c r="AA490">
        <v>0</v>
      </c>
      <c r="AB490">
        <v>40.9</v>
      </c>
      <c r="AC490">
        <v>0.7</v>
      </c>
      <c r="AD490">
        <v>0.7</v>
      </c>
      <c r="AE490">
        <v>30.7</v>
      </c>
      <c r="AF490">
        <v>5408.2</v>
      </c>
      <c r="AG490">
        <v>85645.7</v>
      </c>
      <c r="AH490">
        <v>21020.5</v>
      </c>
      <c r="AI490">
        <v>14642.1</v>
      </c>
      <c r="AJ490">
        <v>54153.599999999999</v>
      </c>
      <c r="AK490" t="s">
        <v>166</v>
      </c>
      <c r="AL490" t="s">
        <v>166</v>
      </c>
      <c r="AM490" t="s">
        <v>166</v>
      </c>
      <c r="AN490" t="s">
        <v>166</v>
      </c>
      <c r="AO490">
        <v>5408.2</v>
      </c>
      <c r="AP490">
        <v>133598</v>
      </c>
      <c r="AQ490">
        <v>133598</v>
      </c>
      <c r="AR490">
        <v>5770.4</v>
      </c>
      <c r="AS490">
        <v>9055.9</v>
      </c>
      <c r="AT490">
        <v>411735.5</v>
      </c>
      <c r="AU490">
        <v>25952.400000000001</v>
      </c>
      <c r="AV490">
        <v>40636.199999999997</v>
      </c>
      <c r="AW490">
        <v>173523.9</v>
      </c>
      <c r="AX490" t="s">
        <v>166</v>
      </c>
      <c r="AY490" t="s">
        <v>166</v>
      </c>
      <c r="AZ490" t="s">
        <v>166</v>
      </c>
      <c r="BA490" t="s">
        <v>166</v>
      </c>
      <c r="BB490">
        <v>9055.9</v>
      </c>
      <c r="BC490">
        <v>109675.4</v>
      </c>
      <c r="BD490">
        <v>109675.4</v>
      </c>
      <c r="BE490">
        <v>8560.2000000000007</v>
      </c>
      <c r="BF490">
        <v>141.6</v>
      </c>
      <c r="BG490">
        <v>288718.2</v>
      </c>
      <c r="BH490">
        <v>453.9</v>
      </c>
      <c r="BI490">
        <v>66</v>
      </c>
      <c r="BJ490">
        <v>970.3</v>
      </c>
      <c r="BK490" t="s">
        <v>166</v>
      </c>
      <c r="BL490" t="s">
        <v>166</v>
      </c>
      <c r="BM490" t="s">
        <v>166</v>
      </c>
      <c r="BN490" t="s">
        <v>166</v>
      </c>
      <c r="BO490">
        <v>141.6</v>
      </c>
      <c r="BP490">
        <v>295371.2</v>
      </c>
      <c r="BQ490">
        <v>295371.2</v>
      </c>
      <c r="BR490">
        <v>189.4</v>
      </c>
    </row>
    <row r="491" spans="1:70" x14ac:dyDescent="0.25">
      <c r="A491" t="s">
        <v>1350</v>
      </c>
      <c r="B491" t="s">
        <v>1149</v>
      </c>
      <c r="C491" s="87">
        <v>43685.865034722221</v>
      </c>
      <c r="D491">
        <v>10</v>
      </c>
      <c r="E491">
        <v>0</v>
      </c>
      <c r="F491">
        <v>384</v>
      </c>
      <c r="G491">
        <v>3</v>
      </c>
      <c r="H491">
        <v>25</v>
      </c>
      <c r="I491">
        <v>9</v>
      </c>
      <c r="J491">
        <v>3</v>
      </c>
      <c r="K491">
        <v>2</v>
      </c>
      <c r="L491">
        <v>0</v>
      </c>
      <c r="M491">
        <v>0</v>
      </c>
      <c r="N491">
        <v>0</v>
      </c>
      <c r="O491">
        <v>384</v>
      </c>
      <c r="P491">
        <v>19</v>
      </c>
      <c r="Q491">
        <v>19</v>
      </c>
      <c r="R491">
        <v>280</v>
      </c>
      <c r="S491">
        <v>38.4</v>
      </c>
      <c r="T491">
        <v>0.3</v>
      </c>
      <c r="U491">
        <v>2.5</v>
      </c>
      <c r="V491">
        <v>0.9</v>
      </c>
      <c r="W491">
        <v>0.3</v>
      </c>
      <c r="X491">
        <v>0.2</v>
      </c>
      <c r="Y491">
        <v>0</v>
      </c>
      <c r="Z491">
        <v>0</v>
      </c>
      <c r="AA491">
        <v>0</v>
      </c>
      <c r="AB491">
        <v>38.4</v>
      </c>
      <c r="AC491">
        <v>1.9</v>
      </c>
      <c r="AD491">
        <v>1.9</v>
      </c>
      <c r="AE491">
        <v>28</v>
      </c>
      <c r="AF491">
        <v>5357.3</v>
      </c>
      <c r="AG491">
        <v>124525.3</v>
      </c>
      <c r="AH491">
        <v>19196.8</v>
      </c>
      <c r="AI491">
        <v>19121.099999999999</v>
      </c>
      <c r="AJ491">
        <v>44164.5</v>
      </c>
      <c r="AK491">
        <v>127884.3</v>
      </c>
      <c r="AL491" t="s">
        <v>166</v>
      </c>
      <c r="AM491" t="s">
        <v>166</v>
      </c>
      <c r="AN491" t="s">
        <v>166</v>
      </c>
      <c r="AO491">
        <v>5357.3</v>
      </c>
      <c r="AP491">
        <v>174623.5</v>
      </c>
      <c r="AQ491">
        <v>174623.5</v>
      </c>
      <c r="AR491">
        <v>5579</v>
      </c>
      <c r="AS491">
        <v>10679.8</v>
      </c>
      <c r="AT491">
        <v>630056.4</v>
      </c>
      <c r="AU491">
        <v>29921.200000000001</v>
      </c>
      <c r="AV491">
        <v>35760</v>
      </c>
      <c r="AW491">
        <v>162370</v>
      </c>
      <c r="AX491">
        <v>686926.6</v>
      </c>
      <c r="AY491" t="s">
        <v>166</v>
      </c>
      <c r="AZ491" t="s">
        <v>166</v>
      </c>
      <c r="BA491" t="s">
        <v>166</v>
      </c>
      <c r="BB491">
        <v>10679.8</v>
      </c>
      <c r="BC491">
        <v>114054.5</v>
      </c>
      <c r="BD491">
        <v>114054.5</v>
      </c>
      <c r="BE491">
        <v>8593.7000000000007</v>
      </c>
      <c r="BF491">
        <v>142.80000000000001</v>
      </c>
      <c r="BG491">
        <v>3864.3</v>
      </c>
      <c r="BH491">
        <v>549.6</v>
      </c>
      <c r="BI491">
        <v>379.6</v>
      </c>
      <c r="BJ491">
        <v>239.9</v>
      </c>
      <c r="BK491">
        <v>3214.8</v>
      </c>
      <c r="BL491" t="s">
        <v>166</v>
      </c>
      <c r="BM491" t="s">
        <v>166</v>
      </c>
      <c r="BN491" t="s">
        <v>166</v>
      </c>
      <c r="BO491">
        <v>142.80000000000001</v>
      </c>
      <c r="BP491">
        <v>398800.7</v>
      </c>
      <c r="BQ491">
        <v>398800.7</v>
      </c>
      <c r="BR491">
        <v>177.6</v>
      </c>
    </row>
    <row r="492" spans="1:70" x14ac:dyDescent="0.25">
      <c r="A492" t="s">
        <v>1351</v>
      </c>
      <c r="B492" t="s">
        <v>1149</v>
      </c>
      <c r="C492" s="87">
        <v>43685.866041666668</v>
      </c>
      <c r="D492">
        <v>10</v>
      </c>
      <c r="E492">
        <v>0</v>
      </c>
      <c r="F492">
        <v>425</v>
      </c>
      <c r="G492">
        <v>2</v>
      </c>
      <c r="H492">
        <v>16</v>
      </c>
      <c r="I492">
        <v>17</v>
      </c>
      <c r="J492">
        <v>1</v>
      </c>
      <c r="K492">
        <v>2</v>
      </c>
      <c r="L492">
        <v>0</v>
      </c>
      <c r="M492">
        <v>0</v>
      </c>
      <c r="N492">
        <v>0</v>
      </c>
      <c r="O492">
        <v>425</v>
      </c>
      <c r="P492">
        <v>11</v>
      </c>
      <c r="Q492">
        <v>11</v>
      </c>
      <c r="R492">
        <v>288</v>
      </c>
      <c r="S492">
        <v>42.51</v>
      </c>
      <c r="T492">
        <v>0.2</v>
      </c>
      <c r="U492">
        <v>1.6</v>
      </c>
      <c r="V492">
        <v>1.7</v>
      </c>
      <c r="W492">
        <v>0.1</v>
      </c>
      <c r="X492">
        <v>0.2</v>
      </c>
      <c r="Y492">
        <v>0</v>
      </c>
      <c r="Z492">
        <v>0</v>
      </c>
      <c r="AA492">
        <v>0</v>
      </c>
      <c r="AB492">
        <v>42.51</v>
      </c>
      <c r="AC492">
        <v>1.1000000000000001</v>
      </c>
      <c r="AD492">
        <v>1.1000000000000001</v>
      </c>
      <c r="AE492">
        <v>28.8</v>
      </c>
      <c r="AF492">
        <v>4709.3999999999996</v>
      </c>
      <c r="AG492">
        <v>126039.3</v>
      </c>
      <c r="AH492">
        <v>16809.7</v>
      </c>
      <c r="AI492">
        <v>16471.3</v>
      </c>
      <c r="AJ492">
        <v>22800.7</v>
      </c>
      <c r="AK492">
        <v>126039.3</v>
      </c>
      <c r="AL492" t="s">
        <v>166</v>
      </c>
      <c r="AM492" t="s">
        <v>166</v>
      </c>
      <c r="AN492" t="s">
        <v>166</v>
      </c>
      <c r="AO492">
        <v>4709.3999999999996</v>
      </c>
      <c r="AP492">
        <v>244733.1</v>
      </c>
      <c r="AQ492">
        <v>244733.1</v>
      </c>
      <c r="AR492">
        <v>5203.5</v>
      </c>
      <c r="AS492">
        <v>9712.9</v>
      </c>
      <c r="AT492">
        <v>622566.30000000005</v>
      </c>
      <c r="AU492">
        <v>41446.5</v>
      </c>
      <c r="AV492">
        <v>49394.6</v>
      </c>
      <c r="AW492">
        <v>146669</v>
      </c>
      <c r="AX492">
        <v>622566.30000000005</v>
      </c>
      <c r="AY492" t="s">
        <v>166</v>
      </c>
      <c r="AZ492" t="s">
        <v>166</v>
      </c>
      <c r="BA492" t="s">
        <v>166</v>
      </c>
      <c r="BB492">
        <v>9712.9</v>
      </c>
      <c r="BC492">
        <v>162104.4</v>
      </c>
      <c r="BD492">
        <v>162104.4</v>
      </c>
      <c r="BE492">
        <v>7798</v>
      </c>
      <c r="BF492">
        <v>104.4</v>
      </c>
      <c r="BG492">
        <v>2762.1</v>
      </c>
      <c r="BH492">
        <v>438.1</v>
      </c>
      <c r="BI492">
        <v>211.9</v>
      </c>
      <c r="BJ492">
        <v>792.6</v>
      </c>
      <c r="BK492">
        <v>2762.1</v>
      </c>
      <c r="BL492" t="s">
        <v>166</v>
      </c>
      <c r="BM492" t="s">
        <v>166</v>
      </c>
      <c r="BN492" t="s">
        <v>166</v>
      </c>
      <c r="BO492">
        <v>104.4</v>
      </c>
      <c r="BP492">
        <v>620502.5</v>
      </c>
      <c r="BQ492">
        <v>620502.5</v>
      </c>
      <c r="BR492">
        <v>181.3</v>
      </c>
    </row>
    <row r="493" spans="1:70" x14ac:dyDescent="0.25">
      <c r="A493" t="s">
        <v>1352</v>
      </c>
      <c r="B493" t="s">
        <v>1149</v>
      </c>
      <c r="C493" s="87">
        <v>43685.867037037038</v>
      </c>
      <c r="D493">
        <v>10</v>
      </c>
      <c r="E493">
        <v>0</v>
      </c>
      <c r="F493">
        <v>381</v>
      </c>
      <c r="G493">
        <v>3</v>
      </c>
      <c r="H493">
        <v>25</v>
      </c>
      <c r="I493">
        <v>5</v>
      </c>
      <c r="J493">
        <v>2</v>
      </c>
      <c r="K493">
        <v>0</v>
      </c>
      <c r="L493">
        <v>0</v>
      </c>
      <c r="M493">
        <v>0</v>
      </c>
      <c r="N493">
        <v>0</v>
      </c>
      <c r="O493">
        <v>381</v>
      </c>
      <c r="P493">
        <v>9</v>
      </c>
      <c r="Q493">
        <v>9</v>
      </c>
      <c r="R493">
        <v>273</v>
      </c>
      <c r="S493">
        <v>38.1</v>
      </c>
      <c r="T493">
        <v>0.3</v>
      </c>
      <c r="U493">
        <v>2.5</v>
      </c>
      <c r="V493">
        <v>0.5</v>
      </c>
      <c r="W493">
        <v>0.2</v>
      </c>
      <c r="X493">
        <v>0</v>
      </c>
      <c r="Y493">
        <v>0</v>
      </c>
      <c r="Z493">
        <v>0</v>
      </c>
      <c r="AA493">
        <v>0</v>
      </c>
      <c r="AB493">
        <v>38.1</v>
      </c>
      <c r="AC493">
        <v>0.9</v>
      </c>
      <c r="AD493">
        <v>0.9</v>
      </c>
      <c r="AE493">
        <v>27.3</v>
      </c>
      <c r="AF493">
        <v>4636.2</v>
      </c>
      <c r="AG493">
        <v>87402.4</v>
      </c>
      <c r="AH493">
        <v>19519.7</v>
      </c>
      <c r="AI493">
        <v>14041.8</v>
      </c>
      <c r="AJ493">
        <v>43420.6</v>
      </c>
      <c r="AK493" t="s">
        <v>166</v>
      </c>
      <c r="AL493" t="s">
        <v>166</v>
      </c>
      <c r="AM493" t="s">
        <v>166</v>
      </c>
      <c r="AN493" t="s">
        <v>166</v>
      </c>
      <c r="AO493">
        <v>4636.2</v>
      </c>
      <c r="AP493">
        <v>186835.4</v>
      </c>
      <c r="AQ493">
        <v>186835.4</v>
      </c>
      <c r="AR493">
        <v>5011.6000000000004</v>
      </c>
      <c r="AS493">
        <v>9210.7999999999993</v>
      </c>
      <c r="AT493">
        <v>424044.4</v>
      </c>
      <c r="AU493">
        <v>25212</v>
      </c>
      <c r="AV493">
        <v>42507.3</v>
      </c>
      <c r="AW493">
        <v>266191.7</v>
      </c>
      <c r="AX493" t="s">
        <v>166</v>
      </c>
      <c r="AY493" t="s">
        <v>166</v>
      </c>
      <c r="AZ493" t="s">
        <v>166</v>
      </c>
      <c r="BA493" t="s">
        <v>166</v>
      </c>
      <c r="BB493">
        <v>9210.7999999999993</v>
      </c>
      <c r="BC493">
        <v>124760.7</v>
      </c>
      <c r="BD493">
        <v>124760.7</v>
      </c>
      <c r="BE493">
        <v>8433.6</v>
      </c>
      <c r="BF493">
        <v>139.4</v>
      </c>
      <c r="BG493">
        <v>290337.8</v>
      </c>
      <c r="BH493">
        <v>550.6</v>
      </c>
      <c r="BI493">
        <v>126.7</v>
      </c>
      <c r="BJ493">
        <v>2587.6999999999998</v>
      </c>
      <c r="BK493" t="s">
        <v>166</v>
      </c>
      <c r="BL493" t="s">
        <v>166</v>
      </c>
      <c r="BM493" t="s">
        <v>166</v>
      </c>
      <c r="BN493" t="s">
        <v>166</v>
      </c>
      <c r="BO493">
        <v>139.4</v>
      </c>
      <c r="BP493">
        <v>437940.3</v>
      </c>
      <c r="BQ493">
        <v>437940.3</v>
      </c>
      <c r="BR493">
        <v>203</v>
      </c>
    </row>
    <row r="494" spans="1:70" x14ac:dyDescent="0.25">
      <c r="A494" t="s">
        <v>56</v>
      </c>
      <c r="B494" t="s">
        <v>34</v>
      </c>
      <c r="C494" s="87">
        <v>43685.965509259258</v>
      </c>
      <c r="D494">
        <v>10</v>
      </c>
      <c r="E494">
        <v>0</v>
      </c>
      <c r="F494">
        <v>1081</v>
      </c>
      <c r="G494">
        <v>26</v>
      </c>
      <c r="H494">
        <v>45</v>
      </c>
      <c r="I494">
        <v>122</v>
      </c>
      <c r="J494">
        <v>31</v>
      </c>
      <c r="K494">
        <v>9</v>
      </c>
      <c r="L494">
        <v>3</v>
      </c>
      <c r="M494">
        <v>0</v>
      </c>
      <c r="N494">
        <v>0</v>
      </c>
      <c r="O494">
        <v>1081</v>
      </c>
      <c r="P494">
        <v>1</v>
      </c>
      <c r="Q494">
        <v>1</v>
      </c>
      <c r="R494">
        <v>688</v>
      </c>
      <c r="S494">
        <v>108.23</v>
      </c>
      <c r="T494">
        <v>2.6</v>
      </c>
      <c r="U494">
        <v>4.51</v>
      </c>
      <c r="V494">
        <v>12.21</v>
      </c>
      <c r="W494">
        <v>3.1</v>
      </c>
      <c r="X494">
        <v>0.9</v>
      </c>
      <c r="Y494">
        <v>0.3</v>
      </c>
      <c r="Z494">
        <v>0</v>
      </c>
      <c r="AA494">
        <v>0</v>
      </c>
      <c r="AB494">
        <v>108.23</v>
      </c>
      <c r="AC494">
        <v>0.1</v>
      </c>
      <c r="AD494">
        <v>0.1</v>
      </c>
      <c r="AE494">
        <v>68.88</v>
      </c>
      <c r="AF494">
        <v>6696.4</v>
      </c>
      <c r="AG494">
        <v>93846.6</v>
      </c>
      <c r="AH494">
        <v>16634.3</v>
      </c>
      <c r="AI494">
        <v>15248.5</v>
      </c>
      <c r="AJ494">
        <v>40903.1</v>
      </c>
      <c r="AK494">
        <v>129993.4</v>
      </c>
      <c r="AL494">
        <v>182289.2</v>
      </c>
      <c r="AM494" t="s">
        <v>166</v>
      </c>
      <c r="AN494" t="s">
        <v>166</v>
      </c>
      <c r="AO494">
        <v>6696.4</v>
      </c>
      <c r="AP494">
        <v>87587.8</v>
      </c>
      <c r="AQ494">
        <v>87587.8</v>
      </c>
      <c r="AR494">
        <v>6944.9</v>
      </c>
      <c r="AS494">
        <v>18819.900000000001</v>
      </c>
      <c r="AT494">
        <v>364264.8</v>
      </c>
      <c r="AU494">
        <v>38036.199999999997</v>
      </c>
      <c r="AV494">
        <v>51774.400000000001</v>
      </c>
      <c r="AW494">
        <v>179696.6</v>
      </c>
      <c r="AX494">
        <v>553730.1</v>
      </c>
      <c r="AY494">
        <v>917084.9</v>
      </c>
      <c r="AZ494" t="s">
        <v>166</v>
      </c>
      <c r="BA494" t="s">
        <v>166</v>
      </c>
      <c r="BB494">
        <v>18819.900000000001</v>
      </c>
      <c r="BC494">
        <v>403036.2</v>
      </c>
      <c r="BD494">
        <v>403036.2</v>
      </c>
      <c r="BE494">
        <v>18288.900000000001</v>
      </c>
      <c r="BF494">
        <v>45.2</v>
      </c>
      <c r="BG494">
        <v>230.4</v>
      </c>
      <c r="BH494">
        <v>308.10000000000002</v>
      </c>
      <c r="BI494">
        <v>25.3</v>
      </c>
      <c r="BJ494">
        <v>82.7</v>
      </c>
      <c r="BK494">
        <v>283.5</v>
      </c>
      <c r="BL494">
        <v>735.8</v>
      </c>
      <c r="BM494" t="s">
        <v>166</v>
      </c>
      <c r="BN494" t="s">
        <v>166</v>
      </c>
      <c r="BO494">
        <v>45.2</v>
      </c>
      <c r="BP494">
        <v>290479.2</v>
      </c>
      <c r="BQ494">
        <v>290479.2</v>
      </c>
      <c r="BR494">
        <v>110.5</v>
      </c>
    </row>
    <row r="495" spans="1:70" x14ac:dyDescent="0.25">
      <c r="A495" t="s">
        <v>57</v>
      </c>
      <c r="B495" t="s">
        <v>37</v>
      </c>
      <c r="C495" s="87">
        <v>43685.966504629629</v>
      </c>
      <c r="D495">
        <v>10</v>
      </c>
      <c r="E495">
        <v>0.23</v>
      </c>
      <c r="F495">
        <v>856</v>
      </c>
      <c r="G495">
        <v>6</v>
      </c>
      <c r="H495">
        <v>48</v>
      </c>
      <c r="I495">
        <v>71</v>
      </c>
      <c r="J495">
        <v>16</v>
      </c>
      <c r="K495">
        <v>4</v>
      </c>
      <c r="L495">
        <v>3</v>
      </c>
      <c r="M495">
        <v>0</v>
      </c>
      <c r="N495">
        <v>0</v>
      </c>
      <c r="O495">
        <v>856</v>
      </c>
      <c r="P495">
        <v>0</v>
      </c>
      <c r="Q495">
        <v>0</v>
      </c>
      <c r="R495">
        <v>583</v>
      </c>
      <c r="S495">
        <v>85.6</v>
      </c>
      <c r="T495">
        <v>0.6</v>
      </c>
      <c r="U495">
        <v>4.8</v>
      </c>
      <c r="V495">
        <v>7.1</v>
      </c>
      <c r="W495">
        <v>1.6</v>
      </c>
      <c r="X495">
        <v>0.4</v>
      </c>
      <c r="Y495">
        <v>0.3</v>
      </c>
      <c r="Z495">
        <v>0</v>
      </c>
      <c r="AA495">
        <v>0</v>
      </c>
      <c r="AB495">
        <v>85.6</v>
      </c>
      <c r="AC495">
        <v>0</v>
      </c>
      <c r="AD495">
        <v>0</v>
      </c>
      <c r="AE495">
        <v>58.3</v>
      </c>
      <c r="AF495">
        <v>6878.4</v>
      </c>
      <c r="AG495">
        <v>102185.8</v>
      </c>
      <c r="AH495">
        <v>22007.200000000001</v>
      </c>
      <c r="AI495">
        <v>16386.7</v>
      </c>
      <c r="AJ495">
        <v>34907.5</v>
      </c>
      <c r="AK495">
        <v>159342.79999999999</v>
      </c>
      <c r="AL495">
        <v>199859.1</v>
      </c>
      <c r="AM495" t="s">
        <v>166</v>
      </c>
      <c r="AN495" t="s">
        <v>166</v>
      </c>
      <c r="AO495">
        <v>6878.4</v>
      </c>
      <c r="AP495" t="s">
        <v>166</v>
      </c>
      <c r="AQ495" t="s">
        <v>166</v>
      </c>
      <c r="AR495">
        <v>7102.6</v>
      </c>
      <c r="AS495">
        <v>14342.2</v>
      </c>
      <c r="AT495">
        <v>389690.6</v>
      </c>
      <c r="AU495">
        <v>34455.5</v>
      </c>
      <c r="AV495">
        <v>46352.5</v>
      </c>
      <c r="AW495">
        <v>157205.29999999999</v>
      </c>
      <c r="AX495">
        <v>637496.9</v>
      </c>
      <c r="AY495">
        <v>777472.4</v>
      </c>
      <c r="AZ495" t="s">
        <v>166</v>
      </c>
      <c r="BA495" t="s">
        <v>166</v>
      </c>
      <c r="BB495">
        <v>14342.2</v>
      </c>
      <c r="BC495" t="s">
        <v>166</v>
      </c>
      <c r="BD495" t="s">
        <v>166</v>
      </c>
      <c r="BE495">
        <v>14259.7</v>
      </c>
      <c r="BF495">
        <v>67.099999999999994</v>
      </c>
      <c r="BG495">
        <v>678.2</v>
      </c>
      <c r="BH495">
        <v>332.5</v>
      </c>
      <c r="BI495">
        <v>73.099999999999994</v>
      </c>
      <c r="BJ495">
        <v>228.6</v>
      </c>
      <c r="BK495">
        <v>978.2</v>
      </c>
      <c r="BL495">
        <v>1040.4000000000001</v>
      </c>
      <c r="BM495" t="s">
        <v>166</v>
      </c>
      <c r="BN495" t="s">
        <v>166</v>
      </c>
      <c r="BO495">
        <v>67.099999999999994</v>
      </c>
      <c r="BP495" t="s">
        <v>166</v>
      </c>
      <c r="BQ495" t="s">
        <v>166</v>
      </c>
      <c r="BR495">
        <v>140.4</v>
      </c>
    </row>
    <row r="496" spans="1:70" x14ac:dyDescent="0.25">
      <c r="A496" t="s">
        <v>1921</v>
      </c>
      <c r="B496" t="s">
        <v>1848</v>
      </c>
      <c r="C496" s="87">
        <v>43685.893263888887</v>
      </c>
      <c r="D496">
        <v>10</v>
      </c>
      <c r="E496">
        <v>0</v>
      </c>
      <c r="F496">
        <v>320</v>
      </c>
      <c r="G496">
        <v>1</v>
      </c>
      <c r="H496">
        <v>17</v>
      </c>
      <c r="I496">
        <v>8</v>
      </c>
      <c r="J496">
        <v>1</v>
      </c>
      <c r="K496">
        <v>2</v>
      </c>
      <c r="L496">
        <v>1</v>
      </c>
      <c r="M496">
        <v>0</v>
      </c>
      <c r="N496">
        <v>0</v>
      </c>
      <c r="O496">
        <v>320</v>
      </c>
      <c r="P496">
        <v>22</v>
      </c>
      <c r="Q496">
        <v>22</v>
      </c>
      <c r="R496">
        <v>230</v>
      </c>
      <c r="S496">
        <v>32</v>
      </c>
      <c r="T496">
        <v>0.1</v>
      </c>
      <c r="U496">
        <v>1.7</v>
      </c>
      <c r="V496">
        <v>0.8</v>
      </c>
      <c r="W496">
        <v>0.1</v>
      </c>
      <c r="X496">
        <v>0.2</v>
      </c>
      <c r="Y496">
        <v>0.1</v>
      </c>
      <c r="Z496">
        <v>0</v>
      </c>
      <c r="AA496">
        <v>0</v>
      </c>
      <c r="AB496">
        <v>32</v>
      </c>
      <c r="AC496">
        <v>2.2000000000000002</v>
      </c>
      <c r="AD496">
        <v>2.2000000000000002</v>
      </c>
      <c r="AE496">
        <v>23</v>
      </c>
      <c r="AF496">
        <v>5172</v>
      </c>
      <c r="AG496">
        <v>84712.7</v>
      </c>
      <c r="AH496">
        <v>19590.8</v>
      </c>
      <c r="AI496">
        <v>17710.2</v>
      </c>
      <c r="AJ496">
        <v>25767.200000000001</v>
      </c>
      <c r="AK496">
        <v>144079.29999999999</v>
      </c>
      <c r="AL496">
        <v>191952.4</v>
      </c>
      <c r="AM496" t="s">
        <v>166</v>
      </c>
      <c r="AN496" t="s">
        <v>166</v>
      </c>
      <c r="AO496">
        <v>5172</v>
      </c>
      <c r="AP496">
        <v>207626</v>
      </c>
      <c r="AQ496">
        <v>207626</v>
      </c>
      <c r="AR496">
        <v>5423.3</v>
      </c>
      <c r="AS496">
        <v>8998.5</v>
      </c>
      <c r="AT496">
        <v>421942.4</v>
      </c>
      <c r="AU496">
        <v>30337.3</v>
      </c>
      <c r="AV496">
        <v>34896.699999999997</v>
      </c>
      <c r="AW496">
        <v>213980.5</v>
      </c>
      <c r="AX496">
        <v>938156</v>
      </c>
      <c r="AY496">
        <v>413447.7</v>
      </c>
      <c r="AZ496" t="s">
        <v>166</v>
      </c>
      <c r="BA496" t="s">
        <v>166</v>
      </c>
      <c r="BB496">
        <v>8998.5</v>
      </c>
      <c r="BC496">
        <v>120307.6</v>
      </c>
      <c r="BD496">
        <v>120307.6</v>
      </c>
      <c r="BE496">
        <v>8243.2999999999993</v>
      </c>
      <c r="BF496">
        <v>118.8</v>
      </c>
      <c r="BG496">
        <v>287330.90000000002</v>
      </c>
      <c r="BH496">
        <v>417.5</v>
      </c>
      <c r="BI496">
        <v>424.3</v>
      </c>
      <c r="BJ496">
        <v>85.2</v>
      </c>
      <c r="BK496">
        <v>2809.5</v>
      </c>
      <c r="BL496">
        <v>2399.6</v>
      </c>
      <c r="BM496" t="s">
        <v>166</v>
      </c>
      <c r="BN496" t="s">
        <v>166</v>
      </c>
      <c r="BO496">
        <v>118.8</v>
      </c>
      <c r="BP496">
        <v>439959.4</v>
      </c>
      <c r="BQ496">
        <v>439959.4</v>
      </c>
      <c r="BR496">
        <v>156.5</v>
      </c>
    </row>
    <row r="497" spans="1:70" x14ac:dyDescent="0.25">
      <c r="A497" t="s">
        <v>1922</v>
      </c>
      <c r="B497" t="s">
        <v>1848</v>
      </c>
      <c r="C497" s="87">
        <v>43685.894270833334</v>
      </c>
      <c r="D497">
        <v>10</v>
      </c>
      <c r="E497">
        <v>0</v>
      </c>
      <c r="F497">
        <v>337</v>
      </c>
      <c r="G497">
        <v>1</v>
      </c>
      <c r="H497">
        <v>17</v>
      </c>
      <c r="I497">
        <v>14</v>
      </c>
      <c r="J497">
        <v>0</v>
      </c>
      <c r="K497">
        <v>0</v>
      </c>
      <c r="L497">
        <v>1</v>
      </c>
      <c r="M497">
        <v>0</v>
      </c>
      <c r="N497">
        <v>0</v>
      </c>
      <c r="O497">
        <v>337</v>
      </c>
      <c r="P497">
        <v>21</v>
      </c>
      <c r="Q497">
        <v>21</v>
      </c>
      <c r="R497">
        <v>228</v>
      </c>
      <c r="S497">
        <v>33.700000000000003</v>
      </c>
      <c r="T497">
        <v>0.1</v>
      </c>
      <c r="U497">
        <v>1.7</v>
      </c>
      <c r="V497">
        <v>1.4</v>
      </c>
      <c r="W497">
        <v>0</v>
      </c>
      <c r="X497">
        <v>0</v>
      </c>
      <c r="Y497">
        <v>0.1</v>
      </c>
      <c r="Z497">
        <v>0</v>
      </c>
      <c r="AA497">
        <v>0</v>
      </c>
      <c r="AB497">
        <v>33.700000000000003</v>
      </c>
      <c r="AC497">
        <v>2.1</v>
      </c>
      <c r="AD497">
        <v>2.1</v>
      </c>
      <c r="AE497">
        <v>22.8</v>
      </c>
      <c r="AF497">
        <v>5484.6</v>
      </c>
      <c r="AG497">
        <v>85961.7</v>
      </c>
      <c r="AH497">
        <v>16140.6</v>
      </c>
      <c r="AI497">
        <v>16858.2</v>
      </c>
      <c r="AJ497" t="s">
        <v>166</v>
      </c>
      <c r="AK497" t="s">
        <v>166</v>
      </c>
      <c r="AL497">
        <v>233136.5</v>
      </c>
      <c r="AM497" t="s">
        <v>166</v>
      </c>
      <c r="AN497" t="s">
        <v>166</v>
      </c>
      <c r="AO497">
        <v>5484.6</v>
      </c>
      <c r="AP497">
        <v>232893.9</v>
      </c>
      <c r="AQ497">
        <v>232893.9</v>
      </c>
      <c r="AR497">
        <v>5487.7</v>
      </c>
      <c r="AS497">
        <v>10710.6</v>
      </c>
      <c r="AT497">
        <v>465259.6</v>
      </c>
      <c r="AU497">
        <v>29492.1</v>
      </c>
      <c r="AV497">
        <v>59753.5</v>
      </c>
      <c r="AW497" t="s">
        <v>166</v>
      </c>
      <c r="AX497" t="s">
        <v>166</v>
      </c>
      <c r="AY497">
        <v>757736.7</v>
      </c>
      <c r="AZ497" t="s">
        <v>166</v>
      </c>
      <c r="BA497" t="s">
        <v>166</v>
      </c>
      <c r="BB497">
        <v>10710.6</v>
      </c>
      <c r="BC497">
        <v>144250.70000000001</v>
      </c>
      <c r="BD497">
        <v>144250.70000000001</v>
      </c>
      <c r="BE497">
        <v>9127.5</v>
      </c>
      <c r="BF497">
        <v>114.5</v>
      </c>
      <c r="BG497">
        <v>307309.5</v>
      </c>
      <c r="BH497">
        <v>440.4</v>
      </c>
      <c r="BI497">
        <v>148.80000000000001</v>
      </c>
      <c r="BJ497" t="s">
        <v>166</v>
      </c>
      <c r="BK497" t="s">
        <v>166</v>
      </c>
      <c r="BL497">
        <v>2714.8</v>
      </c>
      <c r="BM497" t="s">
        <v>166</v>
      </c>
      <c r="BN497" t="s">
        <v>166</v>
      </c>
      <c r="BO497">
        <v>114.5</v>
      </c>
      <c r="BP497">
        <v>561622.30000000005</v>
      </c>
      <c r="BQ497">
        <v>561622.30000000005</v>
      </c>
      <c r="BR497">
        <v>156.6</v>
      </c>
    </row>
    <row r="498" spans="1:70" x14ac:dyDescent="0.25">
      <c r="A498" t="s">
        <v>1923</v>
      </c>
      <c r="B498" t="s">
        <v>1848</v>
      </c>
      <c r="C498" s="87">
        <v>43685.895266203705</v>
      </c>
      <c r="D498">
        <v>10</v>
      </c>
      <c r="E498">
        <v>0</v>
      </c>
      <c r="F498">
        <v>561</v>
      </c>
      <c r="G498">
        <v>5</v>
      </c>
      <c r="H498">
        <v>33</v>
      </c>
      <c r="I498">
        <v>47</v>
      </c>
      <c r="J498">
        <v>1</v>
      </c>
      <c r="K498">
        <v>4</v>
      </c>
      <c r="L498">
        <v>1</v>
      </c>
      <c r="M498">
        <v>3</v>
      </c>
      <c r="N498">
        <v>0</v>
      </c>
      <c r="O498">
        <v>561</v>
      </c>
      <c r="P498">
        <v>21</v>
      </c>
      <c r="Q498">
        <v>21</v>
      </c>
      <c r="R498">
        <v>370</v>
      </c>
      <c r="S498">
        <v>56.1</v>
      </c>
      <c r="T498">
        <v>0.5</v>
      </c>
      <c r="U498">
        <v>3.3</v>
      </c>
      <c r="V498">
        <v>4.7</v>
      </c>
      <c r="W498">
        <v>0.1</v>
      </c>
      <c r="X498">
        <v>0.4</v>
      </c>
      <c r="Y498">
        <v>0.1</v>
      </c>
      <c r="Z498">
        <v>0.3</v>
      </c>
      <c r="AA498">
        <v>0</v>
      </c>
      <c r="AB498">
        <v>56.1</v>
      </c>
      <c r="AC498">
        <v>2.1</v>
      </c>
      <c r="AD498">
        <v>2.1</v>
      </c>
      <c r="AE498">
        <v>37</v>
      </c>
      <c r="AF498">
        <v>6067.9</v>
      </c>
      <c r="AG498">
        <v>108373.5</v>
      </c>
      <c r="AH498">
        <v>17477.400000000001</v>
      </c>
      <c r="AI498">
        <v>16500.400000000001</v>
      </c>
      <c r="AJ498">
        <v>43528.800000000003</v>
      </c>
      <c r="AK498">
        <v>163444.70000000001</v>
      </c>
      <c r="AL498">
        <v>182038.8</v>
      </c>
      <c r="AM498">
        <v>602621.5</v>
      </c>
      <c r="AN498" t="s">
        <v>166</v>
      </c>
      <c r="AO498">
        <v>6067.9</v>
      </c>
      <c r="AP498">
        <v>284111.3</v>
      </c>
      <c r="AQ498">
        <v>284111.3</v>
      </c>
      <c r="AR498">
        <v>6344</v>
      </c>
      <c r="AS498">
        <v>12312.4</v>
      </c>
      <c r="AT498">
        <v>427324.8</v>
      </c>
      <c r="AU498">
        <v>31533.4</v>
      </c>
      <c r="AV498">
        <v>39192.400000000001</v>
      </c>
      <c r="AW498">
        <v>191291.7</v>
      </c>
      <c r="AX498">
        <v>629255.6</v>
      </c>
      <c r="AY498">
        <v>600906</v>
      </c>
      <c r="AZ498">
        <v>1785512.3</v>
      </c>
      <c r="BA498" t="s">
        <v>166</v>
      </c>
      <c r="BB498">
        <v>12312.4</v>
      </c>
      <c r="BC498">
        <v>176532.5</v>
      </c>
      <c r="BD498">
        <v>176532.5</v>
      </c>
      <c r="BE498">
        <v>10398.299999999999</v>
      </c>
      <c r="BF498">
        <v>82.8</v>
      </c>
      <c r="BG498">
        <v>1975.3</v>
      </c>
      <c r="BH498">
        <v>467.3</v>
      </c>
      <c r="BI498">
        <v>104</v>
      </c>
      <c r="BJ498">
        <v>161.80000000000001</v>
      </c>
      <c r="BK498">
        <v>1193</v>
      </c>
      <c r="BL498">
        <v>437.6</v>
      </c>
      <c r="BM498">
        <v>1071.5</v>
      </c>
      <c r="BN498" t="s">
        <v>166</v>
      </c>
      <c r="BO498">
        <v>82.8</v>
      </c>
      <c r="BP498">
        <v>697724.5</v>
      </c>
      <c r="BQ498">
        <v>697724.5</v>
      </c>
      <c r="BR498">
        <v>128</v>
      </c>
    </row>
    <row r="499" spans="1:70" x14ac:dyDescent="0.25">
      <c r="A499" t="s">
        <v>1924</v>
      </c>
      <c r="B499" t="s">
        <v>1848</v>
      </c>
      <c r="C499" s="87">
        <v>43685.896273148152</v>
      </c>
      <c r="D499">
        <v>10</v>
      </c>
      <c r="E499">
        <v>0</v>
      </c>
      <c r="F499">
        <v>375</v>
      </c>
      <c r="G499">
        <v>4</v>
      </c>
      <c r="H499">
        <v>17</v>
      </c>
      <c r="I499">
        <v>15</v>
      </c>
      <c r="J499">
        <v>3</v>
      </c>
      <c r="K499">
        <v>1</v>
      </c>
      <c r="L499">
        <v>0</v>
      </c>
      <c r="M499">
        <v>0</v>
      </c>
      <c r="N499">
        <v>0</v>
      </c>
      <c r="O499">
        <v>375</v>
      </c>
      <c r="P499">
        <v>13</v>
      </c>
      <c r="Q499">
        <v>13</v>
      </c>
      <c r="R499">
        <v>280</v>
      </c>
      <c r="S499">
        <v>37.5</v>
      </c>
      <c r="T499">
        <v>0.4</v>
      </c>
      <c r="U499">
        <v>1.7</v>
      </c>
      <c r="V499">
        <v>1.5</v>
      </c>
      <c r="W499">
        <v>0.3</v>
      </c>
      <c r="X499">
        <v>0.1</v>
      </c>
      <c r="Y499">
        <v>0</v>
      </c>
      <c r="Z499">
        <v>0</v>
      </c>
      <c r="AA499">
        <v>0</v>
      </c>
      <c r="AB499">
        <v>37.5</v>
      </c>
      <c r="AC499">
        <v>1.3</v>
      </c>
      <c r="AD499">
        <v>1.3</v>
      </c>
      <c r="AE499">
        <v>28</v>
      </c>
      <c r="AF499">
        <v>5097.3999999999996</v>
      </c>
      <c r="AG499">
        <v>102079.2</v>
      </c>
      <c r="AH499">
        <v>16039.6</v>
      </c>
      <c r="AI499">
        <v>14893</v>
      </c>
      <c r="AJ499">
        <v>46513.7</v>
      </c>
      <c r="AK499">
        <v>131730.20000000001</v>
      </c>
      <c r="AL499" t="s">
        <v>166</v>
      </c>
      <c r="AM499" t="s">
        <v>166</v>
      </c>
      <c r="AN499" t="s">
        <v>166</v>
      </c>
      <c r="AO499">
        <v>5097.3999999999996</v>
      </c>
      <c r="AP499">
        <v>210570</v>
      </c>
      <c r="AQ499">
        <v>210570</v>
      </c>
      <c r="AR499">
        <v>5457</v>
      </c>
      <c r="AS499">
        <v>11987.7</v>
      </c>
      <c r="AT499">
        <v>301784.59999999998</v>
      </c>
      <c r="AU499">
        <v>25583</v>
      </c>
      <c r="AV499">
        <v>40305</v>
      </c>
      <c r="AW499">
        <v>144777.29999999999</v>
      </c>
      <c r="AX499">
        <v>748210.9</v>
      </c>
      <c r="AY499" t="s">
        <v>166</v>
      </c>
      <c r="AZ499" t="s">
        <v>166</v>
      </c>
      <c r="BA499" t="s">
        <v>166</v>
      </c>
      <c r="BB499">
        <v>11987.7</v>
      </c>
      <c r="BC499">
        <v>138487.79999999999</v>
      </c>
      <c r="BD499">
        <v>138487.79999999999</v>
      </c>
      <c r="BE499">
        <v>10260.4</v>
      </c>
      <c r="BF499">
        <v>114.1</v>
      </c>
      <c r="BG499">
        <v>1354.6</v>
      </c>
      <c r="BH499">
        <v>276.5</v>
      </c>
      <c r="BI499">
        <v>186</v>
      </c>
      <c r="BJ499">
        <v>328.2</v>
      </c>
      <c r="BK499">
        <v>5406.9</v>
      </c>
      <c r="BL499" t="s">
        <v>166</v>
      </c>
      <c r="BM499" t="s">
        <v>166</v>
      </c>
      <c r="BN499" t="s">
        <v>166</v>
      </c>
      <c r="BO499">
        <v>114.1</v>
      </c>
      <c r="BP499">
        <v>582505.30000000005</v>
      </c>
      <c r="BQ499">
        <v>582505.30000000005</v>
      </c>
      <c r="BR499">
        <v>168.6</v>
      </c>
    </row>
    <row r="500" spans="1:70" x14ac:dyDescent="0.25">
      <c r="A500" t="s">
        <v>1925</v>
      </c>
      <c r="B500" t="s">
        <v>1848</v>
      </c>
      <c r="C500" s="87">
        <v>43685.897268518522</v>
      </c>
      <c r="D500">
        <v>10</v>
      </c>
      <c r="E500">
        <v>0</v>
      </c>
      <c r="F500">
        <v>367</v>
      </c>
      <c r="G500">
        <v>0</v>
      </c>
      <c r="H500">
        <v>26</v>
      </c>
      <c r="I500">
        <v>17</v>
      </c>
      <c r="J500">
        <v>1</v>
      </c>
      <c r="K500">
        <v>1</v>
      </c>
      <c r="L500">
        <v>0</v>
      </c>
      <c r="M500">
        <v>0</v>
      </c>
      <c r="N500">
        <v>0</v>
      </c>
      <c r="O500">
        <v>367</v>
      </c>
      <c r="P500">
        <v>20</v>
      </c>
      <c r="Q500">
        <v>20</v>
      </c>
      <c r="R500">
        <v>252</v>
      </c>
      <c r="S500">
        <v>36.71</v>
      </c>
      <c r="T500">
        <v>0</v>
      </c>
      <c r="U500">
        <v>2.6</v>
      </c>
      <c r="V500">
        <v>1.7</v>
      </c>
      <c r="W500">
        <v>0.1</v>
      </c>
      <c r="X500">
        <v>0.1</v>
      </c>
      <c r="Y500">
        <v>0</v>
      </c>
      <c r="Z500">
        <v>0</v>
      </c>
      <c r="AA500">
        <v>0</v>
      </c>
      <c r="AB500">
        <v>36.71</v>
      </c>
      <c r="AC500">
        <v>2</v>
      </c>
      <c r="AD500">
        <v>2</v>
      </c>
      <c r="AE500">
        <v>25.21</v>
      </c>
      <c r="AF500">
        <v>5826.4</v>
      </c>
      <c r="AG500" t="s">
        <v>166</v>
      </c>
      <c r="AH500">
        <v>17921.8</v>
      </c>
      <c r="AI500">
        <v>16561.3</v>
      </c>
      <c r="AJ500">
        <v>40234.6</v>
      </c>
      <c r="AK500">
        <v>154790.39999999999</v>
      </c>
      <c r="AL500" t="s">
        <v>166</v>
      </c>
      <c r="AM500" t="s">
        <v>166</v>
      </c>
      <c r="AN500" t="s">
        <v>166</v>
      </c>
      <c r="AO500">
        <v>5826.4</v>
      </c>
      <c r="AP500">
        <v>289087.09999999998</v>
      </c>
      <c r="AQ500">
        <v>289087.09999999998</v>
      </c>
      <c r="AR500">
        <v>6041</v>
      </c>
      <c r="AS500">
        <v>13566.9</v>
      </c>
      <c r="AT500" t="s">
        <v>166</v>
      </c>
      <c r="AU500">
        <v>30334.400000000001</v>
      </c>
      <c r="AV500">
        <v>39803.9</v>
      </c>
      <c r="AW500">
        <v>172678.2</v>
      </c>
      <c r="AX500">
        <v>486358.6</v>
      </c>
      <c r="AY500" t="s">
        <v>166</v>
      </c>
      <c r="AZ500" t="s">
        <v>166</v>
      </c>
      <c r="BA500" t="s">
        <v>166</v>
      </c>
      <c r="BB500">
        <v>13566.9</v>
      </c>
      <c r="BC500">
        <v>189192.9</v>
      </c>
      <c r="BD500">
        <v>189192.9</v>
      </c>
      <c r="BE500">
        <v>11160.5</v>
      </c>
      <c r="BF500">
        <v>101</v>
      </c>
      <c r="BG500" t="s">
        <v>166</v>
      </c>
      <c r="BH500">
        <v>461.4</v>
      </c>
      <c r="BI500">
        <v>111.2</v>
      </c>
      <c r="BJ500">
        <v>288.8</v>
      </c>
      <c r="BK500">
        <v>2966.2</v>
      </c>
      <c r="BL500" t="s">
        <v>166</v>
      </c>
      <c r="BM500" t="s">
        <v>166</v>
      </c>
      <c r="BN500" t="s">
        <v>166</v>
      </c>
      <c r="BO500">
        <v>101</v>
      </c>
      <c r="BP500">
        <v>670076.30000000005</v>
      </c>
      <c r="BQ500">
        <v>670076.30000000005</v>
      </c>
      <c r="BR500">
        <v>156.4</v>
      </c>
    </row>
    <row r="501" spans="1:70" x14ac:dyDescent="0.25">
      <c r="A501" t="s">
        <v>1926</v>
      </c>
      <c r="B501" t="s">
        <v>1848</v>
      </c>
      <c r="C501" s="87">
        <v>43685.898263888892</v>
      </c>
      <c r="D501">
        <v>10</v>
      </c>
      <c r="E501">
        <v>0</v>
      </c>
      <c r="F501">
        <v>474</v>
      </c>
      <c r="G501">
        <v>4</v>
      </c>
      <c r="H501">
        <v>31</v>
      </c>
      <c r="I501">
        <v>15</v>
      </c>
      <c r="J501">
        <v>5</v>
      </c>
      <c r="K501">
        <v>2</v>
      </c>
      <c r="L501">
        <v>0</v>
      </c>
      <c r="M501">
        <v>0</v>
      </c>
      <c r="N501">
        <v>1</v>
      </c>
      <c r="O501">
        <v>473</v>
      </c>
      <c r="P501">
        <v>17</v>
      </c>
      <c r="Q501">
        <v>17</v>
      </c>
      <c r="R501">
        <v>344</v>
      </c>
      <c r="S501">
        <v>47.4</v>
      </c>
      <c r="T501">
        <v>0.4</v>
      </c>
      <c r="U501">
        <v>3.1</v>
      </c>
      <c r="V501">
        <v>1.5</v>
      </c>
      <c r="W501">
        <v>0.5</v>
      </c>
      <c r="X501">
        <v>0.2</v>
      </c>
      <c r="Y501">
        <v>0</v>
      </c>
      <c r="Z501">
        <v>0</v>
      </c>
      <c r="AA501">
        <v>0.1</v>
      </c>
      <c r="AB501">
        <v>47.3</v>
      </c>
      <c r="AC501">
        <v>1.7</v>
      </c>
      <c r="AD501">
        <v>1.7</v>
      </c>
      <c r="AE501">
        <v>34.4</v>
      </c>
      <c r="AF501">
        <v>6281</v>
      </c>
      <c r="AG501">
        <v>110621.3</v>
      </c>
      <c r="AH501">
        <v>26456.5</v>
      </c>
      <c r="AI501">
        <v>13389.1</v>
      </c>
      <c r="AJ501">
        <v>32268.5</v>
      </c>
      <c r="AK501">
        <v>112383.8</v>
      </c>
      <c r="AL501" t="s">
        <v>166</v>
      </c>
      <c r="AM501" t="s">
        <v>166</v>
      </c>
      <c r="AN501">
        <v>1064513.3</v>
      </c>
      <c r="AO501">
        <v>6191.6</v>
      </c>
      <c r="AP501">
        <v>253043.9</v>
      </c>
      <c r="AQ501">
        <v>253043.9</v>
      </c>
      <c r="AR501">
        <v>6992.3</v>
      </c>
      <c r="AS501">
        <v>11917.9</v>
      </c>
      <c r="AT501">
        <v>556975.6</v>
      </c>
      <c r="AU501">
        <v>29809.8</v>
      </c>
      <c r="AV501">
        <v>34734.1</v>
      </c>
      <c r="AW501">
        <v>278454.2</v>
      </c>
      <c r="AX501">
        <v>593298.9</v>
      </c>
      <c r="AY501" t="s">
        <v>166</v>
      </c>
      <c r="AZ501" t="s">
        <v>166</v>
      </c>
      <c r="BA501">
        <v>4909546</v>
      </c>
      <c r="BB501">
        <v>11884.6</v>
      </c>
      <c r="BC501">
        <v>201212.9</v>
      </c>
      <c r="BD501">
        <v>201212.9</v>
      </c>
      <c r="BE501">
        <v>10018.1</v>
      </c>
      <c r="BF501">
        <v>128.1</v>
      </c>
      <c r="BG501">
        <v>2318.3000000000002</v>
      </c>
      <c r="BH501">
        <v>396.5</v>
      </c>
      <c r="BI501">
        <v>115.6</v>
      </c>
      <c r="BJ501">
        <v>874</v>
      </c>
      <c r="BK501">
        <v>177434.9</v>
      </c>
      <c r="BL501" t="s">
        <v>166</v>
      </c>
      <c r="BM501" t="s">
        <v>166</v>
      </c>
      <c r="BN501">
        <v>291.60000000000002</v>
      </c>
      <c r="BO501">
        <v>128.1</v>
      </c>
      <c r="BP501">
        <v>687804.4</v>
      </c>
      <c r="BQ501">
        <v>687804.4</v>
      </c>
      <c r="BR501">
        <v>184.9</v>
      </c>
    </row>
    <row r="502" spans="1:70" x14ac:dyDescent="0.25">
      <c r="A502" t="s">
        <v>1927</v>
      </c>
      <c r="B502" t="s">
        <v>1848</v>
      </c>
      <c r="C502" s="87">
        <v>43685.899270833332</v>
      </c>
      <c r="D502">
        <v>10</v>
      </c>
      <c r="E502">
        <v>0</v>
      </c>
      <c r="F502">
        <v>304</v>
      </c>
      <c r="G502">
        <v>4</v>
      </c>
      <c r="H502">
        <v>17</v>
      </c>
      <c r="I502">
        <v>13</v>
      </c>
      <c r="J502">
        <v>7</v>
      </c>
      <c r="K502">
        <v>4</v>
      </c>
      <c r="L502">
        <v>1</v>
      </c>
      <c r="M502">
        <v>0</v>
      </c>
      <c r="N502">
        <v>0</v>
      </c>
      <c r="O502">
        <v>304</v>
      </c>
      <c r="P502">
        <v>15</v>
      </c>
      <c r="Q502">
        <v>15</v>
      </c>
      <c r="R502">
        <v>223</v>
      </c>
      <c r="S502">
        <v>30.4</v>
      </c>
      <c r="T502">
        <v>0.4</v>
      </c>
      <c r="U502">
        <v>1.7</v>
      </c>
      <c r="V502">
        <v>1.3</v>
      </c>
      <c r="W502">
        <v>0.7</v>
      </c>
      <c r="X502">
        <v>0.4</v>
      </c>
      <c r="Y502">
        <v>0.1</v>
      </c>
      <c r="Z502">
        <v>0</v>
      </c>
      <c r="AA502">
        <v>0</v>
      </c>
      <c r="AB502">
        <v>30.4</v>
      </c>
      <c r="AC502">
        <v>1.5</v>
      </c>
      <c r="AD502">
        <v>1.5</v>
      </c>
      <c r="AE502">
        <v>22.3</v>
      </c>
      <c r="AF502">
        <v>5638.1</v>
      </c>
      <c r="AG502">
        <v>118941.3</v>
      </c>
      <c r="AH502">
        <v>13478.9</v>
      </c>
      <c r="AI502">
        <v>14177.2</v>
      </c>
      <c r="AJ502">
        <v>28810.3</v>
      </c>
      <c r="AK502">
        <v>128795</v>
      </c>
      <c r="AL502">
        <v>226574</v>
      </c>
      <c r="AM502" t="s">
        <v>166</v>
      </c>
      <c r="AN502" t="s">
        <v>166</v>
      </c>
      <c r="AO502">
        <v>5638.1</v>
      </c>
      <c r="AP502">
        <v>228288.8</v>
      </c>
      <c r="AQ502">
        <v>228288.8</v>
      </c>
      <c r="AR502">
        <v>5652.6</v>
      </c>
      <c r="AS502">
        <v>12796.2</v>
      </c>
      <c r="AT502">
        <v>681178.1</v>
      </c>
      <c r="AU502">
        <v>29923.200000000001</v>
      </c>
      <c r="AV502">
        <v>51104.2</v>
      </c>
      <c r="AW502">
        <v>161065.4</v>
      </c>
      <c r="AX502">
        <v>682415.8</v>
      </c>
      <c r="AY502">
        <v>773569.7</v>
      </c>
      <c r="AZ502" t="s">
        <v>166</v>
      </c>
      <c r="BA502" t="s">
        <v>166</v>
      </c>
      <c r="BB502">
        <v>12796.2</v>
      </c>
      <c r="BC502">
        <v>157304.70000000001</v>
      </c>
      <c r="BD502">
        <v>157304.70000000001</v>
      </c>
      <c r="BE502">
        <v>9739.5</v>
      </c>
      <c r="BF502">
        <v>132.5</v>
      </c>
      <c r="BG502">
        <v>156415</v>
      </c>
      <c r="BH502">
        <v>337.6</v>
      </c>
      <c r="BI502">
        <v>121.1</v>
      </c>
      <c r="BJ502">
        <v>1069.2</v>
      </c>
      <c r="BK502">
        <v>1829.1</v>
      </c>
      <c r="BL502">
        <v>3278.1</v>
      </c>
      <c r="BM502" t="s">
        <v>166</v>
      </c>
      <c r="BN502" t="s">
        <v>166</v>
      </c>
      <c r="BO502">
        <v>132.5</v>
      </c>
      <c r="BP502">
        <v>506633.1</v>
      </c>
      <c r="BQ502">
        <v>506633.1</v>
      </c>
      <c r="BR502">
        <v>171.7</v>
      </c>
    </row>
    <row r="503" spans="1:70" x14ac:dyDescent="0.25">
      <c r="A503" t="s">
        <v>1928</v>
      </c>
      <c r="B503" t="s">
        <v>1848</v>
      </c>
      <c r="C503" s="87">
        <v>43685.900266203702</v>
      </c>
      <c r="D503">
        <v>10</v>
      </c>
      <c r="E503">
        <v>0</v>
      </c>
      <c r="F503">
        <v>366</v>
      </c>
      <c r="G503">
        <v>2</v>
      </c>
      <c r="H503">
        <v>20</v>
      </c>
      <c r="I503">
        <v>5</v>
      </c>
      <c r="J503">
        <v>2</v>
      </c>
      <c r="K503">
        <v>2</v>
      </c>
      <c r="L503">
        <v>0</v>
      </c>
      <c r="M503">
        <v>0</v>
      </c>
      <c r="N503">
        <v>0</v>
      </c>
      <c r="O503">
        <v>366</v>
      </c>
      <c r="P503">
        <v>28</v>
      </c>
      <c r="Q503">
        <v>28</v>
      </c>
      <c r="R503">
        <v>262</v>
      </c>
      <c r="S503">
        <v>36.6</v>
      </c>
      <c r="T503">
        <v>0.2</v>
      </c>
      <c r="U503">
        <v>2</v>
      </c>
      <c r="V503">
        <v>0.5</v>
      </c>
      <c r="W503">
        <v>0.2</v>
      </c>
      <c r="X503">
        <v>0.2</v>
      </c>
      <c r="Y503">
        <v>0</v>
      </c>
      <c r="Z503">
        <v>0</v>
      </c>
      <c r="AA503">
        <v>0</v>
      </c>
      <c r="AB503">
        <v>36.6</v>
      </c>
      <c r="AC503">
        <v>2.8</v>
      </c>
      <c r="AD503">
        <v>2.8</v>
      </c>
      <c r="AE503">
        <v>26.2</v>
      </c>
      <c r="AF503">
        <v>5253.9</v>
      </c>
      <c r="AG503">
        <v>129309.8</v>
      </c>
      <c r="AH503">
        <v>17930.599999999999</v>
      </c>
      <c r="AI503">
        <v>20399.8</v>
      </c>
      <c r="AJ503">
        <v>35609.800000000003</v>
      </c>
      <c r="AK503">
        <v>129309.8</v>
      </c>
      <c r="AL503" t="s">
        <v>166</v>
      </c>
      <c r="AM503" t="s">
        <v>166</v>
      </c>
      <c r="AN503" t="s">
        <v>166</v>
      </c>
      <c r="AO503">
        <v>5253.9</v>
      </c>
      <c r="AP503">
        <v>310561.59999999998</v>
      </c>
      <c r="AQ503">
        <v>310561.59999999998</v>
      </c>
      <c r="AR503">
        <v>5277.8</v>
      </c>
      <c r="AS503">
        <v>11565.6</v>
      </c>
      <c r="AT503">
        <v>646203.9</v>
      </c>
      <c r="AU503">
        <v>27632.799999999999</v>
      </c>
      <c r="AV503">
        <v>36232.400000000001</v>
      </c>
      <c r="AW503">
        <v>278897.90000000002</v>
      </c>
      <c r="AX503">
        <v>646203.9</v>
      </c>
      <c r="AY503" t="s">
        <v>166</v>
      </c>
      <c r="AZ503" t="s">
        <v>166</v>
      </c>
      <c r="BA503" t="s">
        <v>166</v>
      </c>
      <c r="BB503">
        <v>11565.6</v>
      </c>
      <c r="BC503">
        <v>188283.8</v>
      </c>
      <c r="BD503">
        <v>188283.8</v>
      </c>
      <c r="BE503">
        <v>9453.9</v>
      </c>
      <c r="BF503">
        <v>139.1</v>
      </c>
      <c r="BG503">
        <v>3205.6</v>
      </c>
      <c r="BH503">
        <v>505.8</v>
      </c>
      <c r="BI503">
        <v>487.8</v>
      </c>
      <c r="BJ503">
        <v>676.9</v>
      </c>
      <c r="BK503">
        <v>3205.6</v>
      </c>
      <c r="BL503" t="s">
        <v>166</v>
      </c>
      <c r="BM503" t="s">
        <v>166</v>
      </c>
      <c r="BN503" t="s">
        <v>166</v>
      </c>
      <c r="BO503">
        <v>139.1</v>
      </c>
      <c r="BP503">
        <v>739599.6</v>
      </c>
      <c r="BQ503">
        <v>739599.6</v>
      </c>
      <c r="BR503">
        <v>168.8</v>
      </c>
    </row>
    <row r="504" spans="1:70" x14ac:dyDescent="0.25">
      <c r="A504" t="s">
        <v>1929</v>
      </c>
      <c r="B504" t="s">
        <v>1848</v>
      </c>
      <c r="C504" s="87">
        <v>43685.901273148149</v>
      </c>
      <c r="D504">
        <v>10</v>
      </c>
      <c r="E504">
        <v>0</v>
      </c>
      <c r="F504">
        <v>360</v>
      </c>
      <c r="G504">
        <v>1</v>
      </c>
      <c r="H504">
        <v>11</v>
      </c>
      <c r="I504">
        <v>10</v>
      </c>
      <c r="J504">
        <v>1</v>
      </c>
      <c r="K504">
        <v>0</v>
      </c>
      <c r="L504">
        <v>0</v>
      </c>
      <c r="M504">
        <v>0</v>
      </c>
      <c r="N504">
        <v>0</v>
      </c>
      <c r="O504">
        <v>360</v>
      </c>
      <c r="P504">
        <v>14</v>
      </c>
      <c r="Q504">
        <v>14</v>
      </c>
      <c r="R504">
        <v>274</v>
      </c>
      <c r="S504">
        <v>36</v>
      </c>
      <c r="T504">
        <v>0.1</v>
      </c>
      <c r="U504">
        <v>1.1000000000000001</v>
      </c>
      <c r="V504">
        <v>1</v>
      </c>
      <c r="W504">
        <v>0.1</v>
      </c>
      <c r="X504">
        <v>0</v>
      </c>
      <c r="Y504">
        <v>0</v>
      </c>
      <c r="Z504">
        <v>0</v>
      </c>
      <c r="AA504">
        <v>0</v>
      </c>
      <c r="AB504">
        <v>36</v>
      </c>
      <c r="AC504">
        <v>1.4</v>
      </c>
      <c r="AD504">
        <v>1.4</v>
      </c>
      <c r="AE504">
        <v>27.4</v>
      </c>
      <c r="AF504">
        <v>5317.9</v>
      </c>
      <c r="AG504">
        <v>85461.3</v>
      </c>
      <c r="AH504">
        <v>18294.8</v>
      </c>
      <c r="AI504">
        <v>14186.2</v>
      </c>
      <c r="AJ504">
        <v>42936.4</v>
      </c>
      <c r="AK504" t="s">
        <v>166</v>
      </c>
      <c r="AL504" t="s">
        <v>166</v>
      </c>
      <c r="AM504" t="s">
        <v>166</v>
      </c>
      <c r="AN504" t="s">
        <v>166</v>
      </c>
      <c r="AO504">
        <v>5317.9</v>
      </c>
      <c r="AP504">
        <v>217708.9</v>
      </c>
      <c r="AQ504">
        <v>217708.9</v>
      </c>
      <c r="AR504">
        <v>5209.3</v>
      </c>
      <c r="AS504">
        <v>9955.4</v>
      </c>
      <c r="AT504">
        <v>405833.6</v>
      </c>
      <c r="AU504">
        <v>39654.800000000003</v>
      </c>
      <c r="AV504">
        <v>50963.9</v>
      </c>
      <c r="AW504">
        <v>224190.5</v>
      </c>
      <c r="AX504" t="s">
        <v>166</v>
      </c>
      <c r="AY504" t="s">
        <v>166</v>
      </c>
      <c r="AZ504" t="s">
        <v>166</v>
      </c>
      <c r="BA504" t="s">
        <v>166</v>
      </c>
      <c r="BB504">
        <v>9955.4</v>
      </c>
      <c r="BC504">
        <v>182314.5</v>
      </c>
      <c r="BD504">
        <v>182314.5</v>
      </c>
      <c r="BE504">
        <v>8241.2000000000007</v>
      </c>
      <c r="BF504">
        <v>123.1</v>
      </c>
      <c r="BG504">
        <v>297831.3</v>
      </c>
      <c r="BH504">
        <v>301.39999999999998</v>
      </c>
      <c r="BI504">
        <v>159.80000000000001</v>
      </c>
      <c r="BJ504">
        <v>3906.5</v>
      </c>
      <c r="BK504" t="s">
        <v>166</v>
      </c>
      <c r="BL504" t="s">
        <v>166</v>
      </c>
      <c r="BM504" t="s">
        <v>166</v>
      </c>
      <c r="BN504" t="s">
        <v>166</v>
      </c>
      <c r="BO504">
        <v>123.1</v>
      </c>
      <c r="BP504">
        <v>523439.5</v>
      </c>
      <c r="BQ504">
        <v>523439.5</v>
      </c>
      <c r="BR504">
        <v>167.4</v>
      </c>
    </row>
    <row r="505" spans="1:70" x14ac:dyDescent="0.25">
      <c r="A505" t="s">
        <v>1930</v>
      </c>
      <c r="B505" t="s">
        <v>1848</v>
      </c>
      <c r="C505" s="87">
        <v>43685.902268518519</v>
      </c>
      <c r="D505">
        <v>10</v>
      </c>
      <c r="E505">
        <v>0</v>
      </c>
      <c r="F505">
        <v>297</v>
      </c>
      <c r="G505">
        <v>6</v>
      </c>
      <c r="H505">
        <v>16</v>
      </c>
      <c r="I505">
        <v>8</v>
      </c>
      <c r="J505">
        <v>1</v>
      </c>
      <c r="K505">
        <v>7</v>
      </c>
      <c r="L505">
        <v>1</v>
      </c>
      <c r="M505">
        <v>0</v>
      </c>
      <c r="N505">
        <v>0</v>
      </c>
      <c r="O505">
        <v>297</v>
      </c>
      <c r="P505">
        <v>21</v>
      </c>
      <c r="Q505">
        <v>21</v>
      </c>
      <c r="R505">
        <v>223</v>
      </c>
      <c r="S505">
        <v>29.7</v>
      </c>
      <c r="T505">
        <v>0.6</v>
      </c>
      <c r="U505">
        <v>1.6</v>
      </c>
      <c r="V505">
        <v>0.8</v>
      </c>
      <c r="W505">
        <v>0.1</v>
      </c>
      <c r="X505">
        <v>0.7</v>
      </c>
      <c r="Y505">
        <v>0.1</v>
      </c>
      <c r="Z505">
        <v>0</v>
      </c>
      <c r="AA505">
        <v>0</v>
      </c>
      <c r="AB505">
        <v>29.7</v>
      </c>
      <c r="AC505">
        <v>2.1</v>
      </c>
      <c r="AD505">
        <v>2.1</v>
      </c>
      <c r="AE505">
        <v>22.3</v>
      </c>
      <c r="AF505">
        <v>5621.9</v>
      </c>
      <c r="AG505">
        <v>133109</v>
      </c>
      <c r="AH505">
        <v>14316.4</v>
      </c>
      <c r="AI505">
        <v>16386.3</v>
      </c>
      <c r="AJ505">
        <v>26939.1</v>
      </c>
      <c r="AK505">
        <v>133765.9</v>
      </c>
      <c r="AL505">
        <v>194865.7</v>
      </c>
      <c r="AM505" t="s">
        <v>166</v>
      </c>
      <c r="AN505" t="s">
        <v>166</v>
      </c>
      <c r="AO505">
        <v>5621.9</v>
      </c>
      <c r="AP505">
        <v>335617.3</v>
      </c>
      <c r="AQ505">
        <v>335617.3</v>
      </c>
      <c r="AR505">
        <v>5321.6</v>
      </c>
      <c r="AS505">
        <v>11212.3</v>
      </c>
      <c r="AT505">
        <v>684916.6</v>
      </c>
      <c r="AU505">
        <v>23033.7</v>
      </c>
      <c r="AV505">
        <v>44072</v>
      </c>
      <c r="AW505">
        <v>188341.1</v>
      </c>
      <c r="AX505">
        <v>716544.5</v>
      </c>
      <c r="AY505">
        <v>838000</v>
      </c>
      <c r="AZ505" t="s">
        <v>166</v>
      </c>
      <c r="BA505" t="s">
        <v>166</v>
      </c>
      <c r="BB505">
        <v>11212.3</v>
      </c>
      <c r="BC505">
        <v>227921.4</v>
      </c>
      <c r="BD505">
        <v>227921.4</v>
      </c>
      <c r="BE505">
        <v>9192</v>
      </c>
      <c r="BF505">
        <v>150.30000000000001</v>
      </c>
      <c r="BG505">
        <v>3086</v>
      </c>
      <c r="BH505">
        <v>327.8</v>
      </c>
      <c r="BI505">
        <v>157</v>
      </c>
      <c r="BJ505">
        <v>1506.6</v>
      </c>
      <c r="BK505">
        <v>3216.8</v>
      </c>
      <c r="BL505">
        <v>3898.8</v>
      </c>
      <c r="BM505" t="s">
        <v>166</v>
      </c>
      <c r="BN505" t="s">
        <v>166</v>
      </c>
      <c r="BO505">
        <v>150.30000000000001</v>
      </c>
      <c r="BP505">
        <v>808595.7</v>
      </c>
      <c r="BQ505">
        <v>808595.7</v>
      </c>
      <c r="BR505">
        <v>177.5</v>
      </c>
    </row>
    <row r="506" spans="1:70" x14ac:dyDescent="0.25">
      <c r="A506" t="s">
        <v>1931</v>
      </c>
      <c r="B506" t="s">
        <v>1848</v>
      </c>
      <c r="C506" s="87">
        <v>43685.903275462966</v>
      </c>
      <c r="D506">
        <v>10</v>
      </c>
      <c r="E506">
        <v>0</v>
      </c>
      <c r="F506">
        <v>356</v>
      </c>
      <c r="G506">
        <v>3</v>
      </c>
      <c r="H506">
        <v>29</v>
      </c>
      <c r="I506">
        <v>17</v>
      </c>
      <c r="J506">
        <v>3</v>
      </c>
      <c r="K506">
        <v>2</v>
      </c>
      <c r="L506">
        <v>1</v>
      </c>
      <c r="M506">
        <v>0</v>
      </c>
      <c r="N506">
        <v>0</v>
      </c>
      <c r="O506">
        <v>356</v>
      </c>
      <c r="P506">
        <v>24</v>
      </c>
      <c r="Q506">
        <v>24</v>
      </c>
      <c r="R506">
        <v>248</v>
      </c>
      <c r="S506">
        <v>35.6</v>
      </c>
      <c r="T506">
        <v>0.3</v>
      </c>
      <c r="U506">
        <v>2.9</v>
      </c>
      <c r="V506">
        <v>1.7</v>
      </c>
      <c r="W506">
        <v>0.3</v>
      </c>
      <c r="X506">
        <v>0.2</v>
      </c>
      <c r="Y506">
        <v>0.1</v>
      </c>
      <c r="Z506">
        <v>0</v>
      </c>
      <c r="AA506">
        <v>0</v>
      </c>
      <c r="AB506">
        <v>35.6</v>
      </c>
      <c r="AC506">
        <v>2.4</v>
      </c>
      <c r="AD506">
        <v>2.4</v>
      </c>
      <c r="AE506">
        <v>24.8</v>
      </c>
      <c r="AF506">
        <v>6145.3</v>
      </c>
      <c r="AG506">
        <v>84311.1</v>
      </c>
      <c r="AH506">
        <v>20348.7</v>
      </c>
      <c r="AI506">
        <v>15748.9</v>
      </c>
      <c r="AJ506">
        <v>27898.799999999999</v>
      </c>
      <c r="AK506">
        <v>152660.29999999999</v>
      </c>
      <c r="AL506">
        <v>194072.8</v>
      </c>
      <c r="AM506" t="s">
        <v>166</v>
      </c>
      <c r="AN506" t="s">
        <v>166</v>
      </c>
      <c r="AO506">
        <v>6145.3</v>
      </c>
      <c r="AP506">
        <v>305986.8</v>
      </c>
      <c r="AQ506">
        <v>305986.8</v>
      </c>
      <c r="AR506">
        <v>6553</v>
      </c>
      <c r="AS506">
        <v>13725.3</v>
      </c>
      <c r="AT506">
        <v>327622.90000000002</v>
      </c>
      <c r="AU506">
        <v>36679.5</v>
      </c>
      <c r="AV506">
        <v>41095</v>
      </c>
      <c r="AW506">
        <v>243516.2</v>
      </c>
      <c r="AX506">
        <v>870408</v>
      </c>
      <c r="AY506">
        <v>574956.19999999995</v>
      </c>
      <c r="AZ506" t="s">
        <v>166</v>
      </c>
      <c r="BA506" t="s">
        <v>166</v>
      </c>
      <c r="BB506">
        <v>13725.3</v>
      </c>
      <c r="BC506">
        <v>215999.8</v>
      </c>
      <c r="BD506">
        <v>215999.8</v>
      </c>
      <c r="BE506">
        <v>11250.8</v>
      </c>
      <c r="BF506">
        <v>158</v>
      </c>
      <c r="BG506">
        <v>2112.6999999999998</v>
      </c>
      <c r="BH506">
        <v>624.4</v>
      </c>
      <c r="BI506">
        <v>403.1</v>
      </c>
      <c r="BJ506">
        <v>758.8</v>
      </c>
      <c r="BK506">
        <v>1160.8</v>
      </c>
      <c r="BL506">
        <v>538.9</v>
      </c>
      <c r="BM506" t="s">
        <v>166</v>
      </c>
      <c r="BN506" t="s">
        <v>166</v>
      </c>
      <c r="BO506">
        <v>158</v>
      </c>
      <c r="BP506">
        <v>763357</v>
      </c>
      <c r="BQ506">
        <v>763357</v>
      </c>
      <c r="BR506">
        <v>213</v>
      </c>
    </row>
    <row r="507" spans="1:70" x14ac:dyDescent="0.25">
      <c r="A507" t="s">
        <v>1932</v>
      </c>
      <c r="B507" t="s">
        <v>1848</v>
      </c>
      <c r="C507" s="87">
        <v>43685.904282407406</v>
      </c>
      <c r="D507">
        <v>10</v>
      </c>
      <c r="E507">
        <v>0</v>
      </c>
      <c r="F507">
        <v>469</v>
      </c>
      <c r="G507">
        <v>4</v>
      </c>
      <c r="H507">
        <v>30</v>
      </c>
      <c r="I507">
        <v>12</v>
      </c>
      <c r="J507">
        <v>2</v>
      </c>
      <c r="K507">
        <v>2</v>
      </c>
      <c r="L507">
        <v>0</v>
      </c>
      <c r="M507">
        <v>0</v>
      </c>
      <c r="N507">
        <v>0</v>
      </c>
      <c r="O507">
        <v>469</v>
      </c>
      <c r="P507">
        <v>20</v>
      </c>
      <c r="Q507">
        <v>20</v>
      </c>
      <c r="R507">
        <v>395</v>
      </c>
      <c r="S507">
        <v>46.9</v>
      </c>
      <c r="T507">
        <v>0.4</v>
      </c>
      <c r="U507">
        <v>3</v>
      </c>
      <c r="V507">
        <v>1.2</v>
      </c>
      <c r="W507">
        <v>0.2</v>
      </c>
      <c r="X507">
        <v>0.2</v>
      </c>
      <c r="Y507">
        <v>0</v>
      </c>
      <c r="Z507">
        <v>0</v>
      </c>
      <c r="AA507">
        <v>0</v>
      </c>
      <c r="AB507">
        <v>46.9</v>
      </c>
      <c r="AC507">
        <v>2</v>
      </c>
      <c r="AD507">
        <v>2</v>
      </c>
      <c r="AE507">
        <v>39.5</v>
      </c>
      <c r="AF507">
        <v>5181.8999999999996</v>
      </c>
      <c r="AG507">
        <v>106913.3</v>
      </c>
      <c r="AH507">
        <v>12454.5</v>
      </c>
      <c r="AI507">
        <v>17632.099999999999</v>
      </c>
      <c r="AJ507">
        <v>27219.4</v>
      </c>
      <c r="AK507">
        <v>127821.6</v>
      </c>
      <c r="AL507" t="s">
        <v>166</v>
      </c>
      <c r="AM507" t="s">
        <v>166</v>
      </c>
      <c r="AN507" t="s">
        <v>166</v>
      </c>
      <c r="AO507">
        <v>5181.8999999999996</v>
      </c>
      <c r="AP507">
        <v>316930.3</v>
      </c>
      <c r="AQ507">
        <v>316930.3</v>
      </c>
      <c r="AR507">
        <v>5350.8</v>
      </c>
      <c r="AS507">
        <v>8042.1</v>
      </c>
      <c r="AT507">
        <v>427594</v>
      </c>
      <c r="AU507">
        <v>32928.6</v>
      </c>
      <c r="AV507">
        <v>47139.6</v>
      </c>
      <c r="AW507">
        <v>155604.29999999999</v>
      </c>
      <c r="AX507">
        <v>578636.1</v>
      </c>
      <c r="AY507" t="s">
        <v>166</v>
      </c>
      <c r="AZ507" t="s">
        <v>166</v>
      </c>
      <c r="BA507" t="s">
        <v>166</v>
      </c>
      <c r="BB507">
        <v>8042.1</v>
      </c>
      <c r="BC507">
        <v>206754.1</v>
      </c>
      <c r="BD507">
        <v>206754.1</v>
      </c>
      <c r="BE507">
        <v>7378.1</v>
      </c>
      <c r="BF507">
        <v>211.8</v>
      </c>
      <c r="BG507">
        <v>148780.29999999999</v>
      </c>
      <c r="BH507">
        <v>417.4</v>
      </c>
      <c r="BI507">
        <v>194.1</v>
      </c>
      <c r="BJ507">
        <v>777.6</v>
      </c>
      <c r="BK507">
        <v>148780.29999999999</v>
      </c>
      <c r="BL507" t="s">
        <v>166</v>
      </c>
      <c r="BM507" t="s">
        <v>166</v>
      </c>
      <c r="BN507" t="s">
        <v>166</v>
      </c>
      <c r="BO507">
        <v>211.8</v>
      </c>
      <c r="BP507">
        <v>727789.6</v>
      </c>
      <c r="BQ507">
        <v>727789.6</v>
      </c>
      <c r="BR507">
        <v>233.9</v>
      </c>
    </row>
    <row r="508" spans="1:70" x14ac:dyDescent="0.25">
      <c r="A508" t="s">
        <v>1353</v>
      </c>
      <c r="B508" t="s">
        <v>1058</v>
      </c>
      <c r="C508" s="87">
        <v>43685.941423611112</v>
      </c>
      <c r="D508">
        <v>10</v>
      </c>
      <c r="E508">
        <v>0</v>
      </c>
      <c r="F508">
        <v>595</v>
      </c>
      <c r="G508">
        <v>3</v>
      </c>
      <c r="H508">
        <v>35</v>
      </c>
      <c r="I508">
        <v>43</v>
      </c>
      <c r="J508">
        <v>10</v>
      </c>
      <c r="K508">
        <v>4</v>
      </c>
      <c r="L508">
        <v>3</v>
      </c>
      <c r="M508">
        <v>1</v>
      </c>
      <c r="N508">
        <v>1</v>
      </c>
      <c r="O508">
        <v>594</v>
      </c>
      <c r="P508">
        <v>18</v>
      </c>
      <c r="Q508">
        <v>18</v>
      </c>
      <c r="R508">
        <v>415</v>
      </c>
      <c r="S508">
        <v>59.5</v>
      </c>
      <c r="T508">
        <v>0.3</v>
      </c>
      <c r="U508">
        <v>3.5</v>
      </c>
      <c r="V508">
        <v>4.3</v>
      </c>
      <c r="W508">
        <v>1</v>
      </c>
      <c r="X508">
        <v>0.4</v>
      </c>
      <c r="Y508">
        <v>0.3</v>
      </c>
      <c r="Z508">
        <v>0.1</v>
      </c>
      <c r="AA508">
        <v>0.1</v>
      </c>
      <c r="AB508">
        <v>59.4</v>
      </c>
      <c r="AC508">
        <v>1.8</v>
      </c>
      <c r="AD508">
        <v>1.8</v>
      </c>
      <c r="AE508">
        <v>41.5</v>
      </c>
      <c r="AF508">
        <v>6298.1</v>
      </c>
      <c r="AG508">
        <v>110833.2</v>
      </c>
      <c r="AH508">
        <v>22984.5</v>
      </c>
      <c r="AI508">
        <v>16412.7</v>
      </c>
      <c r="AJ508">
        <v>38343.599999999999</v>
      </c>
      <c r="AK508">
        <v>127331.6</v>
      </c>
      <c r="AL508">
        <v>203592.5</v>
      </c>
      <c r="AM508">
        <v>473009.1</v>
      </c>
      <c r="AN508">
        <v>1181728.3999999999</v>
      </c>
      <c r="AO508">
        <v>6289.7</v>
      </c>
      <c r="AP508">
        <v>203046</v>
      </c>
      <c r="AQ508">
        <v>203046</v>
      </c>
      <c r="AR508">
        <v>6524.8</v>
      </c>
      <c r="AS508">
        <v>16372.5</v>
      </c>
      <c r="AT508">
        <v>227803.4</v>
      </c>
      <c r="AU508">
        <v>35794.400000000001</v>
      </c>
      <c r="AV508">
        <v>42388.4</v>
      </c>
      <c r="AW508">
        <v>163524.9</v>
      </c>
      <c r="AX508">
        <v>775748.8</v>
      </c>
      <c r="AY508">
        <v>687137.6</v>
      </c>
      <c r="AZ508">
        <v>4334196.5</v>
      </c>
      <c r="BA508">
        <v>3883988.5</v>
      </c>
      <c r="BB508">
        <v>16362</v>
      </c>
      <c r="BC508">
        <v>131222.5</v>
      </c>
      <c r="BD508">
        <v>131222.5</v>
      </c>
      <c r="BE508">
        <v>15495.1</v>
      </c>
      <c r="BF508">
        <v>94.1</v>
      </c>
      <c r="BG508">
        <v>291.3</v>
      </c>
      <c r="BH508">
        <v>437.3</v>
      </c>
      <c r="BI508">
        <v>63.4</v>
      </c>
      <c r="BJ508">
        <v>305.2</v>
      </c>
      <c r="BK508">
        <v>739</v>
      </c>
      <c r="BL508">
        <v>840.9</v>
      </c>
      <c r="BM508">
        <v>1811.5</v>
      </c>
      <c r="BN508">
        <v>1376.5</v>
      </c>
      <c r="BO508">
        <v>93.9</v>
      </c>
      <c r="BP508">
        <v>289821.8</v>
      </c>
      <c r="BQ508">
        <v>289821.8</v>
      </c>
      <c r="BR508">
        <v>137.1</v>
      </c>
    </row>
    <row r="509" spans="1:70" x14ac:dyDescent="0.25">
      <c r="A509" t="s">
        <v>1354</v>
      </c>
      <c r="B509" t="s">
        <v>1058</v>
      </c>
      <c r="C509" s="87">
        <v>43685.942418981482</v>
      </c>
      <c r="D509">
        <v>10.1</v>
      </c>
      <c r="E509">
        <v>0</v>
      </c>
      <c r="F509">
        <v>424</v>
      </c>
      <c r="G509">
        <v>1</v>
      </c>
      <c r="H509">
        <v>26</v>
      </c>
      <c r="I509">
        <v>18</v>
      </c>
      <c r="J509">
        <v>3</v>
      </c>
      <c r="K509">
        <v>1</v>
      </c>
      <c r="L509">
        <v>1</v>
      </c>
      <c r="M509">
        <v>0</v>
      </c>
      <c r="N509">
        <v>0</v>
      </c>
      <c r="O509">
        <v>424</v>
      </c>
      <c r="P509">
        <v>21</v>
      </c>
      <c r="Q509">
        <v>21</v>
      </c>
      <c r="R509">
        <v>290</v>
      </c>
      <c r="S509">
        <v>42.13</v>
      </c>
      <c r="T509">
        <v>0.1</v>
      </c>
      <c r="U509">
        <v>2.58</v>
      </c>
      <c r="V509">
        <v>1.79</v>
      </c>
      <c r="W509">
        <v>0.3</v>
      </c>
      <c r="X509">
        <v>0.1</v>
      </c>
      <c r="Y509">
        <v>0.1</v>
      </c>
      <c r="Z509">
        <v>0</v>
      </c>
      <c r="AA509">
        <v>0</v>
      </c>
      <c r="AB509">
        <v>42.13</v>
      </c>
      <c r="AC509">
        <v>2.09</v>
      </c>
      <c r="AD509">
        <v>2.09</v>
      </c>
      <c r="AE509">
        <v>28.81</v>
      </c>
      <c r="AF509">
        <v>5207.6000000000004</v>
      </c>
      <c r="AG509">
        <v>134774.9</v>
      </c>
      <c r="AH509">
        <v>9695.2000000000007</v>
      </c>
      <c r="AI509">
        <v>15107.3</v>
      </c>
      <c r="AJ509">
        <v>51664.2</v>
      </c>
      <c r="AK509">
        <v>134774.9</v>
      </c>
      <c r="AL509">
        <v>304486.59999999998</v>
      </c>
      <c r="AM509" t="s">
        <v>166</v>
      </c>
      <c r="AN509" t="s">
        <v>166</v>
      </c>
      <c r="AO509">
        <v>5207.6000000000004</v>
      </c>
      <c r="AP509">
        <v>214842.2</v>
      </c>
      <c r="AQ509">
        <v>214842.2</v>
      </c>
      <c r="AR509">
        <v>5266.2</v>
      </c>
      <c r="AS509">
        <v>12547.4</v>
      </c>
      <c r="AT509">
        <v>750730.9</v>
      </c>
      <c r="AU509">
        <v>24090.2</v>
      </c>
      <c r="AV509">
        <v>48297.599999999999</v>
      </c>
      <c r="AW509">
        <v>148104.6</v>
      </c>
      <c r="AX509">
        <v>750730.9</v>
      </c>
      <c r="AY509">
        <v>622048.30000000005</v>
      </c>
      <c r="AZ509" t="s">
        <v>166</v>
      </c>
      <c r="BA509" t="s">
        <v>166</v>
      </c>
      <c r="BB509">
        <v>12547.4</v>
      </c>
      <c r="BC509">
        <v>126462.9</v>
      </c>
      <c r="BD509">
        <v>126462.9</v>
      </c>
      <c r="BE509">
        <v>9951.2000000000007</v>
      </c>
      <c r="BF509">
        <v>109.2</v>
      </c>
      <c r="BG509">
        <v>2949.1</v>
      </c>
      <c r="BH509">
        <v>385.7</v>
      </c>
      <c r="BI509">
        <v>63.9</v>
      </c>
      <c r="BJ509">
        <v>161.1</v>
      </c>
      <c r="BK509">
        <v>2949.1</v>
      </c>
      <c r="BL509">
        <v>5654.1</v>
      </c>
      <c r="BM509" t="s">
        <v>166</v>
      </c>
      <c r="BN509" t="s">
        <v>166</v>
      </c>
      <c r="BO509">
        <v>109.2</v>
      </c>
      <c r="BP509">
        <v>341588.5</v>
      </c>
      <c r="BQ509">
        <v>341588.5</v>
      </c>
      <c r="BR509">
        <v>171.5</v>
      </c>
    </row>
    <row r="510" spans="1:70" x14ac:dyDescent="0.25">
      <c r="A510" t="s">
        <v>1355</v>
      </c>
      <c r="B510" t="s">
        <v>1058</v>
      </c>
      <c r="C510" s="87">
        <v>43685.943425925929</v>
      </c>
      <c r="D510">
        <v>10</v>
      </c>
      <c r="E510">
        <v>0</v>
      </c>
      <c r="F510">
        <v>339</v>
      </c>
      <c r="G510">
        <v>3</v>
      </c>
      <c r="H510">
        <v>19</v>
      </c>
      <c r="I510">
        <v>12</v>
      </c>
      <c r="J510">
        <v>3</v>
      </c>
      <c r="K510">
        <v>1</v>
      </c>
      <c r="L510">
        <v>0</v>
      </c>
      <c r="M510">
        <v>1</v>
      </c>
      <c r="N510">
        <v>0</v>
      </c>
      <c r="O510">
        <v>339</v>
      </c>
      <c r="P510">
        <v>21</v>
      </c>
      <c r="Q510">
        <v>21</v>
      </c>
      <c r="R510">
        <v>224</v>
      </c>
      <c r="S510">
        <v>33.9</v>
      </c>
      <c r="T510">
        <v>0.3</v>
      </c>
      <c r="U510">
        <v>1.9</v>
      </c>
      <c r="V510">
        <v>1.2</v>
      </c>
      <c r="W510">
        <v>0.3</v>
      </c>
      <c r="X510">
        <v>0.1</v>
      </c>
      <c r="Y510">
        <v>0</v>
      </c>
      <c r="Z510">
        <v>0.1</v>
      </c>
      <c r="AA510">
        <v>0</v>
      </c>
      <c r="AB510">
        <v>33.9</v>
      </c>
      <c r="AC510">
        <v>2.1</v>
      </c>
      <c r="AD510">
        <v>2.1</v>
      </c>
      <c r="AE510">
        <v>22.4</v>
      </c>
      <c r="AF510">
        <v>5161.8</v>
      </c>
      <c r="AG510">
        <v>112566.5</v>
      </c>
      <c r="AH510">
        <v>27307.4</v>
      </c>
      <c r="AI510">
        <v>16673.599999999999</v>
      </c>
      <c r="AJ510">
        <v>37263.9</v>
      </c>
      <c r="AK510">
        <v>133747.6</v>
      </c>
      <c r="AL510" t="s">
        <v>166</v>
      </c>
      <c r="AM510">
        <v>472040.7</v>
      </c>
      <c r="AN510" t="s">
        <v>166</v>
      </c>
      <c r="AO510">
        <v>5161.8</v>
      </c>
      <c r="AP510">
        <v>255395.4</v>
      </c>
      <c r="AQ510">
        <v>255395.4</v>
      </c>
      <c r="AR510">
        <v>5196.7</v>
      </c>
      <c r="AS510">
        <v>12303.4</v>
      </c>
      <c r="AT510">
        <v>403338.6</v>
      </c>
      <c r="AU510">
        <v>44992.800000000003</v>
      </c>
      <c r="AV510">
        <v>37776.9</v>
      </c>
      <c r="AW510">
        <v>168639.9</v>
      </c>
      <c r="AX510">
        <v>403338.6</v>
      </c>
      <c r="AY510" t="s">
        <v>166</v>
      </c>
      <c r="AZ510">
        <v>1464268.9</v>
      </c>
      <c r="BA510" t="s">
        <v>166</v>
      </c>
      <c r="BB510">
        <v>12303.4</v>
      </c>
      <c r="BC510">
        <v>181954.2</v>
      </c>
      <c r="BD510">
        <v>181954.2</v>
      </c>
      <c r="BE510">
        <v>11230.8</v>
      </c>
      <c r="BF510">
        <v>112.4</v>
      </c>
      <c r="BG510">
        <v>29956.3</v>
      </c>
      <c r="BH510">
        <v>497.6</v>
      </c>
      <c r="BI510">
        <v>77.900000000000006</v>
      </c>
      <c r="BJ510">
        <v>997.8</v>
      </c>
      <c r="BK510">
        <v>29956.3</v>
      </c>
      <c r="BL510" t="s">
        <v>166</v>
      </c>
      <c r="BM510">
        <v>16124.5</v>
      </c>
      <c r="BN510" t="s">
        <v>166</v>
      </c>
      <c r="BO510">
        <v>112.4</v>
      </c>
      <c r="BP510">
        <v>492413.2</v>
      </c>
      <c r="BQ510">
        <v>492413.2</v>
      </c>
      <c r="BR510">
        <v>148.9</v>
      </c>
    </row>
    <row r="511" spans="1:70" x14ac:dyDescent="0.25">
      <c r="A511" t="s">
        <v>1356</v>
      </c>
      <c r="B511" t="s">
        <v>1058</v>
      </c>
      <c r="C511" s="87">
        <v>43685.944421296299</v>
      </c>
      <c r="D511">
        <v>10</v>
      </c>
      <c r="E511">
        <v>0</v>
      </c>
      <c r="F511">
        <v>356</v>
      </c>
      <c r="G511">
        <v>0</v>
      </c>
      <c r="H511">
        <v>22</v>
      </c>
      <c r="I511">
        <v>15</v>
      </c>
      <c r="J511">
        <v>8</v>
      </c>
      <c r="K511">
        <v>0</v>
      </c>
      <c r="L511">
        <v>0</v>
      </c>
      <c r="M511">
        <v>0</v>
      </c>
      <c r="N511">
        <v>0</v>
      </c>
      <c r="O511">
        <v>356</v>
      </c>
      <c r="P511">
        <v>12</v>
      </c>
      <c r="Q511">
        <v>12</v>
      </c>
      <c r="R511">
        <v>252</v>
      </c>
      <c r="S511">
        <v>35.6</v>
      </c>
      <c r="T511">
        <v>0</v>
      </c>
      <c r="U511">
        <v>2.2000000000000002</v>
      </c>
      <c r="V511">
        <v>1.5</v>
      </c>
      <c r="W511">
        <v>0.8</v>
      </c>
      <c r="X511">
        <v>0</v>
      </c>
      <c r="Y511">
        <v>0</v>
      </c>
      <c r="Z511">
        <v>0</v>
      </c>
      <c r="AA511">
        <v>0</v>
      </c>
      <c r="AB511">
        <v>35.6</v>
      </c>
      <c r="AC511">
        <v>1.2</v>
      </c>
      <c r="AD511">
        <v>1.2</v>
      </c>
      <c r="AE511">
        <v>25.2</v>
      </c>
      <c r="AF511">
        <v>5427.6</v>
      </c>
      <c r="AG511" t="s">
        <v>166</v>
      </c>
      <c r="AH511">
        <v>12995.6</v>
      </c>
      <c r="AI511">
        <v>14139.7</v>
      </c>
      <c r="AJ511">
        <v>40804</v>
      </c>
      <c r="AK511" t="s">
        <v>166</v>
      </c>
      <c r="AL511" t="s">
        <v>166</v>
      </c>
      <c r="AM511" t="s">
        <v>166</v>
      </c>
      <c r="AN511" t="s">
        <v>166</v>
      </c>
      <c r="AO511">
        <v>5427.6</v>
      </c>
      <c r="AP511">
        <v>232608.3</v>
      </c>
      <c r="AQ511">
        <v>232608.3</v>
      </c>
      <c r="AR511">
        <v>5490.6</v>
      </c>
      <c r="AS511">
        <v>13195.2</v>
      </c>
      <c r="AT511" t="s">
        <v>166</v>
      </c>
      <c r="AU511">
        <v>30418.2</v>
      </c>
      <c r="AV511">
        <v>48585.9</v>
      </c>
      <c r="AW511">
        <v>152287.4</v>
      </c>
      <c r="AX511" t="s">
        <v>166</v>
      </c>
      <c r="AY511" t="s">
        <v>166</v>
      </c>
      <c r="AZ511" t="s">
        <v>166</v>
      </c>
      <c r="BA511" t="s">
        <v>166</v>
      </c>
      <c r="BB511">
        <v>13195.2</v>
      </c>
      <c r="BC511">
        <v>149736.9</v>
      </c>
      <c r="BD511">
        <v>149736.9</v>
      </c>
      <c r="BE511">
        <v>11326.7</v>
      </c>
      <c r="BF511">
        <v>96.1</v>
      </c>
      <c r="BG511" t="s">
        <v>166</v>
      </c>
      <c r="BH511">
        <v>637.70000000000005</v>
      </c>
      <c r="BI511">
        <v>124.5</v>
      </c>
      <c r="BJ511">
        <v>277.89999999999998</v>
      </c>
      <c r="BK511" t="s">
        <v>166</v>
      </c>
      <c r="BL511" t="s">
        <v>166</v>
      </c>
      <c r="BM511" t="s">
        <v>166</v>
      </c>
      <c r="BN511" t="s">
        <v>166</v>
      </c>
      <c r="BO511">
        <v>96.1</v>
      </c>
      <c r="BP511">
        <v>468474.9</v>
      </c>
      <c r="BQ511">
        <v>468474.9</v>
      </c>
      <c r="BR511">
        <v>158</v>
      </c>
    </row>
    <row r="512" spans="1:70" x14ac:dyDescent="0.25">
      <c r="A512" t="s">
        <v>1357</v>
      </c>
      <c r="B512" t="s">
        <v>1058</v>
      </c>
      <c r="C512" s="87">
        <v>43685.945416666669</v>
      </c>
      <c r="D512">
        <v>10</v>
      </c>
      <c r="E512">
        <v>0</v>
      </c>
      <c r="F512">
        <v>494</v>
      </c>
      <c r="G512">
        <v>1</v>
      </c>
      <c r="H512">
        <v>23</v>
      </c>
      <c r="I512">
        <v>17</v>
      </c>
      <c r="J512">
        <v>1</v>
      </c>
      <c r="K512">
        <v>0</v>
      </c>
      <c r="L512">
        <v>0</v>
      </c>
      <c r="M512">
        <v>0</v>
      </c>
      <c r="N512">
        <v>0</v>
      </c>
      <c r="O512">
        <v>494</v>
      </c>
      <c r="P512">
        <v>19</v>
      </c>
      <c r="Q512">
        <v>19</v>
      </c>
      <c r="R512">
        <v>330</v>
      </c>
      <c r="S512">
        <v>49.4</v>
      </c>
      <c r="T512">
        <v>0.1</v>
      </c>
      <c r="U512">
        <v>2.2999999999999998</v>
      </c>
      <c r="V512">
        <v>1.7</v>
      </c>
      <c r="W512">
        <v>0.1</v>
      </c>
      <c r="X512">
        <v>0</v>
      </c>
      <c r="Y512">
        <v>0</v>
      </c>
      <c r="Z512">
        <v>0</v>
      </c>
      <c r="AA512">
        <v>0</v>
      </c>
      <c r="AB512">
        <v>49.4</v>
      </c>
      <c r="AC512">
        <v>1.9</v>
      </c>
      <c r="AD512">
        <v>1.9</v>
      </c>
      <c r="AE512">
        <v>33</v>
      </c>
      <c r="AF512">
        <v>5302.3</v>
      </c>
      <c r="AG512">
        <v>87371.3</v>
      </c>
      <c r="AH512">
        <v>11768</v>
      </c>
      <c r="AI512">
        <v>12985.1</v>
      </c>
      <c r="AJ512">
        <v>58820.3</v>
      </c>
      <c r="AK512" t="s">
        <v>166</v>
      </c>
      <c r="AL512" t="s">
        <v>166</v>
      </c>
      <c r="AM512" t="s">
        <v>166</v>
      </c>
      <c r="AN512" t="s">
        <v>166</v>
      </c>
      <c r="AO512">
        <v>5302.3</v>
      </c>
      <c r="AP512">
        <v>162680.79999999999</v>
      </c>
      <c r="AQ512">
        <v>162680.79999999999</v>
      </c>
      <c r="AR512">
        <v>5312</v>
      </c>
      <c r="AS512">
        <v>13637.5</v>
      </c>
      <c r="AT512">
        <v>372882.6</v>
      </c>
      <c r="AU512">
        <v>24581.7</v>
      </c>
      <c r="AV512">
        <v>43029.2</v>
      </c>
      <c r="AW512">
        <v>188714.1</v>
      </c>
      <c r="AX512" t="s">
        <v>166</v>
      </c>
      <c r="AY512" t="s">
        <v>166</v>
      </c>
      <c r="AZ512" t="s">
        <v>166</v>
      </c>
      <c r="BA512" t="s">
        <v>166</v>
      </c>
      <c r="BB512">
        <v>13637.5</v>
      </c>
      <c r="BC512">
        <v>151792.9</v>
      </c>
      <c r="BD512">
        <v>151792.9</v>
      </c>
      <c r="BE512">
        <v>12131.9</v>
      </c>
      <c r="BF512">
        <v>84.6</v>
      </c>
      <c r="BG512">
        <v>286926.7</v>
      </c>
      <c r="BH512">
        <v>384.9</v>
      </c>
      <c r="BI512">
        <v>84.1</v>
      </c>
      <c r="BJ512">
        <v>2331</v>
      </c>
      <c r="BK512" t="s">
        <v>166</v>
      </c>
      <c r="BL512" t="s">
        <v>166</v>
      </c>
      <c r="BM512" t="s">
        <v>166</v>
      </c>
      <c r="BN512" t="s">
        <v>166</v>
      </c>
      <c r="BO512">
        <v>84.6</v>
      </c>
      <c r="BP512">
        <v>247832.8</v>
      </c>
      <c r="BQ512">
        <v>247832.8</v>
      </c>
      <c r="BR512">
        <v>132.30000000000001</v>
      </c>
    </row>
    <row r="513" spans="1:70" x14ac:dyDescent="0.25">
      <c r="A513" t="s">
        <v>1358</v>
      </c>
      <c r="B513" t="s">
        <v>1058</v>
      </c>
      <c r="C513" s="87">
        <v>43685.946412037039</v>
      </c>
      <c r="D513">
        <v>10</v>
      </c>
      <c r="E513">
        <v>0</v>
      </c>
      <c r="F513">
        <v>346</v>
      </c>
      <c r="G513">
        <v>2</v>
      </c>
      <c r="H513">
        <v>16</v>
      </c>
      <c r="I513">
        <v>10</v>
      </c>
      <c r="J513">
        <v>1</v>
      </c>
      <c r="K513">
        <v>1</v>
      </c>
      <c r="L513">
        <v>2</v>
      </c>
      <c r="M513">
        <v>0</v>
      </c>
      <c r="N513">
        <v>0</v>
      </c>
      <c r="O513">
        <v>346</v>
      </c>
      <c r="P513">
        <v>18</v>
      </c>
      <c r="Q513">
        <v>18</v>
      </c>
      <c r="R513">
        <v>234</v>
      </c>
      <c r="S513">
        <v>34.6</v>
      </c>
      <c r="T513">
        <v>0.2</v>
      </c>
      <c r="U513">
        <v>1.6</v>
      </c>
      <c r="V513">
        <v>1</v>
      </c>
      <c r="W513">
        <v>0.1</v>
      </c>
      <c r="X513">
        <v>0.1</v>
      </c>
      <c r="Y513">
        <v>0.2</v>
      </c>
      <c r="Z513">
        <v>0</v>
      </c>
      <c r="AA513">
        <v>0</v>
      </c>
      <c r="AB513">
        <v>34.6</v>
      </c>
      <c r="AC513">
        <v>1.8</v>
      </c>
      <c r="AD513">
        <v>1.8</v>
      </c>
      <c r="AE513">
        <v>23.4</v>
      </c>
      <c r="AF513">
        <v>4994.3999999999996</v>
      </c>
      <c r="AG513">
        <v>81709.8</v>
      </c>
      <c r="AH513">
        <v>11777.7</v>
      </c>
      <c r="AI513">
        <v>14649.3</v>
      </c>
      <c r="AJ513">
        <v>32627.7</v>
      </c>
      <c r="AK513">
        <v>181362.2</v>
      </c>
      <c r="AL513">
        <v>208732.7</v>
      </c>
      <c r="AM513" t="s">
        <v>166</v>
      </c>
      <c r="AN513" t="s">
        <v>166</v>
      </c>
      <c r="AO513">
        <v>4994.3999999999996</v>
      </c>
      <c r="AP513">
        <v>194664.1</v>
      </c>
      <c r="AQ513">
        <v>194664.1</v>
      </c>
      <c r="AR513">
        <v>4947.1000000000004</v>
      </c>
      <c r="AS513">
        <v>13768.2</v>
      </c>
      <c r="AT513">
        <v>583322.80000000005</v>
      </c>
      <c r="AU513">
        <v>25059.8</v>
      </c>
      <c r="AV513">
        <v>46496.9</v>
      </c>
      <c r="AW513">
        <v>123588</v>
      </c>
      <c r="AX513">
        <v>558723.80000000005</v>
      </c>
      <c r="AY513">
        <v>811551</v>
      </c>
      <c r="AZ513" t="s">
        <v>166</v>
      </c>
      <c r="BA513" t="s">
        <v>166</v>
      </c>
      <c r="BB513">
        <v>13768.2</v>
      </c>
      <c r="BC513">
        <v>153273.79999999999</v>
      </c>
      <c r="BD513">
        <v>153273.79999999999</v>
      </c>
      <c r="BE513">
        <v>9632.2999999999993</v>
      </c>
      <c r="BF513">
        <v>101.4</v>
      </c>
      <c r="BG513">
        <v>157703.29999999999</v>
      </c>
      <c r="BH513">
        <v>367.3</v>
      </c>
      <c r="BI513">
        <v>60.9</v>
      </c>
      <c r="BJ513">
        <v>142.4</v>
      </c>
      <c r="BK513">
        <v>2195.9</v>
      </c>
      <c r="BL513">
        <v>2375.9</v>
      </c>
      <c r="BM513" t="s">
        <v>166</v>
      </c>
      <c r="BN513" t="s">
        <v>166</v>
      </c>
      <c r="BO513">
        <v>101.4</v>
      </c>
      <c r="BP513">
        <v>303592.2</v>
      </c>
      <c r="BQ513">
        <v>303592.2</v>
      </c>
      <c r="BR513">
        <v>146.69999999999999</v>
      </c>
    </row>
    <row r="514" spans="1:70" x14ac:dyDescent="0.25">
      <c r="A514" t="s">
        <v>1359</v>
      </c>
      <c r="B514" t="s">
        <v>1058</v>
      </c>
      <c r="C514" s="87">
        <v>43685.947418981479</v>
      </c>
      <c r="D514">
        <v>10</v>
      </c>
      <c r="E514">
        <v>0</v>
      </c>
      <c r="F514">
        <v>412</v>
      </c>
      <c r="G514">
        <v>4</v>
      </c>
      <c r="H514">
        <v>19</v>
      </c>
      <c r="I514">
        <v>17</v>
      </c>
      <c r="J514">
        <v>4</v>
      </c>
      <c r="K514">
        <v>0</v>
      </c>
      <c r="L514">
        <v>1</v>
      </c>
      <c r="M514">
        <v>0</v>
      </c>
      <c r="N514">
        <v>0</v>
      </c>
      <c r="O514">
        <v>412</v>
      </c>
      <c r="P514">
        <v>25</v>
      </c>
      <c r="Q514">
        <v>25</v>
      </c>
      <c r="R514">
        <v>279</v>
      </c>
      <c r="S514">
        <v>41.2</v>
      </c>
      <c r="T514">
        <v>0.4</v>
      </c>
      <c r="U514">
        <v>1.9</v>
      </c>
      <c r="V514">
        <v>1.7</v>
      </c>
      <c r="W514">
        <v>0.4</v>
      </c>
      <c r="X514">
        <v>0</v>
      </c>
      <c r="Y514">
        <v>0.1</v>
      </c>
      <c r="Z514">
        <v>0</v>
      </c>
      <c r="AA514">
        <v>0</v>
      </c>
      <c r="AB514">
        <v>41.2</v>
      </c>
      <c r="AC514">
        <v>2.5</v>
      </c>
      <c r="AD514">
        <v>2.5</v>
      </c>
      <c r="AE514">
        <v>27.9</v>
      </c>
      <c r="AF514">
        <v>5560.3</v>
      </c>
      <c r="AG514">
        <v>153511.6</v>
      </c>
      <c r="AH514">
        <v>25552.9</v>
      </c>
      <c r="AI514">
        <v>13869.5</v>
      </c>
      <c r="AJ514">
        <v>25321.9</v>
      </c>
      <c r="AK514" t="s">
        <v>166</v>
      </c>
      <c r="AL514">
        <v>227861.4</v>
      </c>
      <c r="AM514" t="s">
        <v>166</v>
      </c>
      <c r="AN514" t="s">
        <v>166</v>
      </c>
      <c r="AO514">
        <v>5560.3</v>
      </c>
      <c r="AP514">
        <v>174619.6</v>
      </c>
      <c r="AQ514">
        <v>174619.6</v>
      </c>
      <c r="AR514">
        <v>5561.3</v>
      </c>
      <c r="AS514">
        <v>13459.7</v>
      </c>
      <c r="AT514">
        <v>344227.8</v>
      </c>
      <c r="AU514">
        <v>34834.1</v>
      </c>
      <c r="AV514">
        <v>35233.4</v>
      </c>
      <c r="AW514">
        <v>145122.70000000001</v>
      </c>
      <c r="AX514" t="s">
        <v>166</v>
      </c>
      <c r="AY514">
        <v>529770</v>
      </c>
      <c r="AZ514" t="s">
        <v>166</v>
      </c>
      <c r="BA514" t="s">
        <v>166</v>
      </c>
      <c r="BB514">
        <v>13459.7</v>
      </c>
      <c r="BC514">
        <v>142401.29999999999</v>
      </c>
      <c r="BD514">
        <v>142401.29999999999</v>
      </c>
      <c r="BE514">
        <v>9988.2999999999993</v>
      </c>
      <c r="BF514">
        <v>93.2</v>
      </c>
      <c r="BG514">
        <v>553.79999999999995</v>
      </c>
      <c r="BH514">
        <v>375.2</v>
      </c>
      <c r="BI514">
        <v>68.8</v>
      </c>
      <c r="BJ514">
        <v>49.8</v>
      </c>
      <c r="BK514" t="s">
        <v>166</v>
      </c>
      <c r="BL514">
        <v>408</v>
      </c>
      <c r="BM514" t="s">
        <v>166</v>
      </c>
      <c r="BN514" t="s">
        <v>166</v>
      </c>
      <c r="BO514">
        <v>93.2</v>
      </c>
      <c r="BP514">
        <v>276688.90000000002</v>
      </c>
      <c r="BQ514">
        <v>276688.90000000002</v>
      </c>
      <c r="BR514">
        <v>150.5</v>
      </c>
    </row>
    <row r="515" spans="1:70" x14ac:dyDescent="0.25">
      <c r="A515" t="s">
        <v>1360</v>
      </c>
      <c r="B515" t="s">
        <v>1058</v>
      </c>
      <c r="C515" s="87">
        <v>43685.948425925926</v>
      </c>
      <c r="D515">
        <v>10</v>
      </c>
      <c r="E515">
        <v>0</v>
      </c>
      <c r="F515">
        <v>373</v>
      </c>
      <c r="G515">
        <v>2</v>
      </c>
      <c r="H515">
        <v>19</v>
      </c>
      <c r="I515">
        <v>10</v>
      </c>
      <c r="J515">
        <v>0</v>
      </c>
      <c r="K515">
        <v>0</v>
      </c>
      <c r="L515">
        <v>1</v>
      </c>
      <c r="M515">
        <v>0</v>
      </c>
      <c r="N515">
        <v>0</v>
      </c>
      <c r="O515">
        <v>373</v>
      </c>
      <c r="P515">
        <v>16</v>
      </c>
      <c r="Q515">
        <v>16</v>
      </c>
      <c r="R515">
        <v>265</v>
      </c>
      <c r="S515">
        <v>37.299999999999997</v>
      </c>
      <c r="T515">
        <v>0.2</v>
      </c>
      <c r="U515">
        <v>1.9</v>
      </c>
      <c r="V515">
        <v>1</v>
      </c>
      <c r="W515">
        <v>0</v>
      </c>
      <c r="X515">
        <v>0</v>
      </c>
      <c r="Y515">
        <v>0.1</v>
      </c>
      <c r="Z515">
        <v>0</v>
      </c>
      <c r="AA515">
        <v>0</v>
      </c>
      <c r="AB515">
        <v>37.299999999999997</v>
      </c>
      <c r="AC515">
        <v>1.6</v>
      </c>
      <c r="AD515">
        <v>1.6</v>
      </c>
      <c r="AE515">
        <v>26.5</v>
      </c>
      <c r="AF515">
        <v>5238.3</v>
      </c>
      <c r="AG515">
        <v>92072.6</v>
      </c>
      <c r="AH515">
        <v>14622.6</v>
      </c>
      <c r="AI515">
        <v>15202.3</v>
      </c>
      <c r="AJ515" t="s">
        <v>166</v>
      </c>
      <c r="AK515" t="s">
        <v>166</v>
      </c>
      <c r="AL515">
        <v>223465.1</v>
      </c>
      <c r="AM515" t="s">
        <v>166</v>
      </c>
      <c r="AN515" t="s">
        <v>166</v>
      </c>
      <c r="AO515">
        <v>5238.3</v>
      </c>
      <c r="AP515">
        <v>186605</v>
      </c>
      <c r="AQ515">
        <v>186605</v>
      </c>
      <c r="AR515">
        <v>5453.7</v>
      </c>
      <c r="AS515">
        <v>10438.4</v>
      </c>
      <c r="AT515">
        <v>339886.9</v>
      </c>
      <c r="AU515">
        <v>25693.9</v>
      </c>
      <c r="AV515">
        <v>39471.5</v>
      </c>
      <c r="AW515" t="s">
        <v>166</v>
      </c>
      <c r="AX515" t="s">
        <v>166</v>
      </c>
      <c r="AY515">
        <v>955036.5</v>
      </c>
      <c r="AZ515" t="s">
        <v>166</v>
      </c>
      <c r="BA515" t="s">
        <v>166</v>
      </c>
      <c r="BB515">
        <v>10438.4</v>
      </c>
      <c r="BC515">
        <v>167591.4</v>
      </c>
      <c r="BD515">
        <v>167591.4</v>
      </c>
      <c r="BE515">
        <v>8772.5</v>
      </c>
      <c r="BF515">
        <v>106.7</v>
      </c>
      <c r="BG515">
        <v>159386</v>
      </c>
      <c r="BH515">
        <v>543.6</v>
      </c>
      <c r="BI515">
        <v>201.9</v>
      </c>
      <c r="BJ515" t="s">
        <v>166</v>
      </c>
      <c r="BK515" t="s">
        <v>166</v>
      </c>
      <c r="BL515">
        <v>2230.8000000000002</v>
      </c>
      <c r="BM515" t="s">
        <v>166</v>
      </c>
      <c r="BN515" t="s">
        <v>166</v>
      </c>
      <c r="BO515">
        <v>106.7</v>
      </c>
      <c r="BP515">
        <v>375059.4</v>
      </c>
      <c r="BQ515">
        <v>375059.4</v>
      </c>
      <c r="BR515">
        <v>159</v>
      </c>
    </row>
    <row r="516" spans="1:70" x14ac:dyDescent="0.25">
      <c r="A516" t="s">
        <v>1361</v>
      </c>
      <c r="B516" t="s">
        <v>1058</v>
      </c>
      <c r="C516" s="87">
        <v>43685.949421296296</v>
      </c>
      <c r="D516">
        <v>10</v>
      </c>
      <c r="E516">
        <v>0</v>
      </c>
      <c r="F516">
        <v>454</v>
      </c>
      <c r="G516">
        <v>0</v>
      </c>
      <c r="H516">
        <v>22</v>
      </c>
      <c r="I516">
        <v>16</v>
      </c>
      <c r="J516">
        <v>0</v>
      </c>
      <c r="K516">
        <v>0</v>
      </c>
      <c r="L516">
        <v>2</v>
      </c>
      <c r="M516">
        <v>2</v>
      </c>
      <c r="N516">
        <v>0</v>
      </c>
      <c r="O516">
        <v>454</v>
      </c>
      <c r="P516">
        <v>19</v>
      </c>
      <c r="Q516">
        <v>19</v>
      </c>
      <c r="R516">
        <v>294</v>
      </c>
      <c r="S516">
        <v>45.4</v>
      </c>
      <c r="T516">
        <v>0</v>
      </c>
      <c r="U516">
        <v>2.2000000000000002</v>
      </c>
      <c r="V516">
        <v>1.6</v>
      </c>
      <c r="W516">
        <v>0</v>
      </c>
      <c r="X516">
        <v>0</v>
      </c>
      <c r="Y516">
        <v>0.2</v>
      </c>
      <c r="Z516">
        <v>0.2</v>
      </c>
      <c r="AA516">
        <v>0</v>
      </c>
      <c r="AB516">
        <v>45.4</v>
      </c>
      <c r="AC516">
        <v>1.9</v>
      </c>
      <c r="AD516">
        <v>1.9</v>
      </c>
      <c r="AE516">
        <v>29.4</v>
      </c>
      <c r="AF516">
        <v>5692</v>
      </c>
      <c r="AG516" t="s">
        <v>166</v>
      </c>
      <c r="AH516">
        <v>16008.5</v>
      </c>
      <c r="AI516">
        <v>15132.2</v>
      </c>
      <c r="AJ516" t="s">
        <v>166</v>
      </c>
      <c r="AK516" t="s">
        <v>166</v>
      </c>
      <c r="AL516">
        <v>223924.5</v>
      </c>
      <c r="AM516">
        <v>558855</v>
      </c>
      <c r="AN516" t="s">
        <v>166</v>
      </c>
      <c r="AO516">
        <v>5692</v>
      </c>
      <c r="AP516">
        <v>194873.3</v>
      </c>
      <c r="AQ516">
        <v>194873.3</v>
      </c>
      <c r="AR516">
        <v>5843.1</v>
      </c>
      <c r="AS516">
        <v>13190.5</v>
      </c>
      <c r="AT516" t="s">
        <v>166</v>
      </c>
      <c r="AU516">
        <v>29817.9</v>
      </c>
      <c r="AV516">
        <v>46046.1</v>
      </c>
      <c r="AW516" t="s">
        <v>166</v>
      </c>
      <c r="AX516" t="s">
        <v>166</v>
      </c>
      <c r="AY516">
        <v>1349856.8</v>
      </c>
      <c r="AZ516">
        <v>1515856.4</v>
      </c>
      <c r="BA516" t="s">
        <v>166</v>
      </c>
      <c r="BB516">
        <v>13190.5</v>
      </c>
      <c r="BC516">
        <v>128681.8</v>
      </c>
      <c r="BD516">
        <v>128681.8</v>
      </c>
      <c r="BE516">
        <v>11606.4</v>
      </c>
      <c r="BF516">
        <v>76.2</v>
      </c>
      <c r="BG516" t="s">
        <v>166</v>
      </c>
      <c r="BH516">
        <v>391.1</v>
      </c>
      <c r="BI516">
        <v>0.3</v>
      </c>
      <c r="BJ516" t="s">
        <v>166</v>
      </c>
      <c r="BK516" t="s">
        <v>166</v>
      </c>
      <c r="BL516">
        <v>3416.3</v>
      </c>
      <c r="BM516">
        <v>609</v>
      </c>
      <c r="BN516" t="s">
        <v>166</v>
      </c>
      <c r="BO516">
        <v>76.2</v>
      </c>
      <c r="BP516">
        <v>343037</v>
      </c>
      <c r="BQ516">
        <v>343037</v>
      </c>
      <c r="BR516">
        <v>143.5</v>
      </c>
    </row>
    <row r="517" spans="1:70" x14ac:dyDescent="0.25">
      <c r="A517" t="s">
        <v>1362</v>
      </c>
      <c r="B517" t="s">
        <v>1058</v>
      </c>
      <c r="C517" s="87">
        <v>43685.950428240743</v>
      </c>
      <c r="D517">
        <v>10</v>
      </c>
      <c r="E517">
        <v>0.28999999999999998</v>
      </c>
      <c r="F517">
        <v>682</v>
      </c>
      <c r="G517">
        <v>8</v>
      </c>
      <c r="H517">
        <v>35</v>
      </c>
      <c r="I517">
        <v>38</v>
      </c>
      <c r="J517">
        <v>8</v>
      </c>
      <c r="K517">
        <v>2</v>
      </c>
      <c r="L517">
        <v>2</v>
      </c>
      <c r="M517">
        <v>0</v>
      </c>
      <c r="N517">
        <v>1</v>
      </c>
      <c r="O517">
        <v>681</v>
      </c>
      <c r="P517">
        <v>18</v>
      </c>
      <c r="Q517">
        <v>17</v>
      </c>
      <c r="R517">
        <v>457</v>
      </c>
      <c r="S517">
        <v>68.2</v>
      </c>
      <c r="T517">
        <v>0.8</v>
      </c>
      <c r="U517">
        <v>3.5</v>
      </c>
      <c r="V517">
        <v>3.8</v>
      </c>
      <c r="W517">
        <v>0.8</v>
      </c>
      <c r="X517">
        <v>0.2</v>
      </c>
      <c r="Y517">
        <v>0.2</v>
      </c>
      <c r="Z517">
        <v>0</v>
      </c>
      <c r="AA517">
        <v>0.1</v>
      </c>
      <c r="AB517">
        <v>68.099999999999994</v>
      </c>
      <c r="AC517">
        <v>1.8</v>
      </c>
      <c r="AD517">
        <v>1.7</v>
      </c>
      <c r="AE517">
        <v>45.7</v>
      </c>
      <c r="AF517">
        <v>5753.5</v>
      </c>
      <c r="AG517">
        <v>92774.9</v>
      </c>
      <c r="AH517">
        <v>18823.400000000001</v>
      </c>
      <c r="AI517">
        <v>16246.4</v>
      </c>
      <c r="AJ517">
        <v>32596.2</v>
      </c>
      <c r="AK517">
        <v>144267.4</v>
      </c>
      <c r="AL517">
        <v>208982.7</v>
      </c>
      <c r="AM517" t="s">
        <v>166</v>
      </c>
      <c r="AN517">
        <v>1034830.4</v>
      </c>
      <c r="AO517">
        <v>5744.6</v>
      </c>
      <c r="AP517">
        <v>163744.79999999999</v>
      </c>
      <c r="AQ517">
        <v>156330.6</v>
      </c>
      <c r="AR517">
        <v>6232.2</v>
      </c>
      <c r="AS517">
        <v>13422</v>
      </c>
      <c r="AT517">
        <v>326682.40000000002</v>
      </c>
      <c r="AU517">
        <v>36889.9</v>
      </c>
      <c r="AV517">
        <v>43246.400000000001</v>
      </c>
      <c r="AW517">
        <v>165592.9</v>
      </c>
      <c r="AX517">
        <v>456075.6</v>
      </c>
      <c r="AY517">
        <v>665873.6</v>
      </c>
      <c r="AZ517" t="s">
        <v>166</v>
      </c>
      <c r="BA517">
        <v>4574631</v>
      </c>
      <c r="BB517">
        <v>13421.6</v>
      </c>
      <c r="BC517">
        <v>131311.9</v>
      </c>
      <c r="BD517">
        <v>128002.4</v>
      </c>
      <c r="BE517">
        <v>13180.1</v>
      </c>
      <c r="BF517">
        <v>76</v>
      </c>
      <c r="BG517">
        <v>607.1</v>
      </c>
      <c r="BH517">
        <v>312.2</v>
      </c>
      <c r="BI517">
        <v>102.8</v>
      </c>
      <c r="BJ517">
        <v>506.8</v>
      </c>
      <c r="BK517">
        <v>573.1</v>
      </c>
      <c r="BL517">
        <v>4313.3</v>
      </c>
      <c r="BM517" t="s">
        <v>166</v>
      </c>
      <c r="BN517">
        <v>107680.2</v>
      </c>
      <c r="BO517">
        <v>75.5</v>
      </c>
      <c r="BP517">
        <v>228997.8</v>
      </c>
      <c r="BQ517">
        <v>232848.5</v>
      </c>
      <c r="BR517">
        <v>130.80000000000001</v>
      </c>
    </row>
    <row r="518" spans="1:70" x14ac:dyDescent="0.25">
      <c r="A518" t="s">
        <v>1363</v>
      </c>
      <c r="B518" t="s">
        <v>1058</v>
      </c>
      <c r="C518" s="87">
        <v>43685.951435185183</v>
      </c>
      <c r="D518">
        <v>10</v>
      </c>
      <c r="E518">
        <v>0</v>
      </c>
      <c r="F518">
        <v>414</v>
      </c>
      <c r="G518">
        <v>2</v>
      </c>
      <c r="H518">
        <v>20</v>
      </c>
      <c r="I518">
        <v>23</v>
      </c>
      <c r="J518">
        <v>2</v>
      </c>
      <c r="K518">
        <v>1</v>
      </c>
      <c r="L518">
        <v>0</v>
      </c>
      <c r="M518">
        <v>0</v>
      </c>
      <c r="N518">
        <v>0</v>
      </c>
      <c r="O518">
        <v>414</v>
      </c>
      <c r="P518">
        <v>20</v>
      </c>
      <c r="Q518">
        <v>20</v>
      </c>
      <c r="R518">
        <v>273</v>
      </c>
      <c r="S518">
        <v>41.4</v>
      </c>
      <c r="T518">
        <v>0.2</v>
      </c>
      <c r="U518">
        <v>2</v>
      </c>
      <c r="V518">
        <v>2.2999999999999998</v>
      </c>
      <c r="W518">
        <v>0.2</v>
      </c>
      <c r="X518">
        <v>0.1</v>
      </c>
      <c r="Y518">
        <v>0</v>
      </c>
      <c r="Z518">
        <v>0</v>
      </c>
      <c r="AA518">
        <v>0</v>
      </c>
      <c r="AB518">
        <v>41.4</v>
      </c>
      <c r="AC518">
        <v>2</v>
      </c>
      <c r="AD518">
        <v>2</v>
      </c>
      <c r="AE518">
        <v>27.3</v>
      </c>
      <c r="AF518">
        <v>5398.7</v>
      </c>
      <c r="AG518">
        <v>88433.8</v>
      </c>
      <c r="AH518">
        <v>15065.3</v>
      </c>
      <c r="AI518">
        <v>15065.9</v>
      </c>
      <c r="AJ518">
        <v>54999.1</v>
      </c>
      <c r="AK518">
        <v>111618</v>
      </c>
      <c r="AL518" t="s">
        <v>166</v>
      </c>
      <c r="AM518" t="s">
        <v>166</v>
      </c>
      <c r="AN518" t="s">
        <v>166</v>
      </c>
      <c r="AO518">
        <v>5398.7</v>
      </c>
      <c r="AP518">
        <v>222555.7</v>
      </c>
      <c r="AQ518">
        <v>222555.7</v>
      </c>
      <c r="AR518">
        <v>5496.6</v>
      </c>
      <c r="AS518">
        <v>12513.3</v>
      </c>
      <c r="AT518">
        <v>355453.3</v>
      </c>
      <c r="AU518">
        <v>40960.6</v>
      </c>
      <c r="AV518">
        <v>44664.5</v>
      </c>
      <c r="AW518">
        <v>183512.2</v>
      </c>
      <c r="AX518">
        <v>484950.5</v>
      </c>
      <c r="AY518" t="s">
        <v>166</v>
      </c>
      <c r="AZ518" t="s">
        <v>166</v>
      </c>
      <c r="BA518" t="s">
        <v>166</v>
      </c>
      <c r="BB518">
        <v>12513.3</v>
      </c>
      <c r="BC518">
        <v>154921.20000000001</v>
      </c>
      <c r="BD518">
        <v>154921.20000000001</v>
      </c>
      <c r="BE518">
        <v>10460.299999999999</v>
      </c>
      <c r="BF518">
        <v>76.400000000000006</v>
      </c>
      <c r="BG518">
        <v>674.8</v>
      </c>
      <c r="BH518">
        <v>327</v>
      </c>
      <c r="BI518">
        <v>102.6</v>
      </c>
      <c r="BJ518">
        <v>122.8</v>
      </c>
      <c r="BK518">
        <v>1255.9000000000001</v>
      </c>
      <c r="BL518" t="s">
        <v>166</v>
      </c>
      <c r="BM518" t="s">
        <v>166</v>
      </c>
      <c r="BN518" t="s">
        <v>166</v>
      </c>
      <c r="BO518">
        <v>76.400000000000006</v>
      </c>
      <c r="BP518">
        <v>371408.8</v>
      </c>
      <c r="BQ518">
        <v>371408.8</v>
      </c>
      <c r="BR518">
        <v>127.2</v>
      </c>
    </row>
    <row r="519" spans="1:70" x14ac:dyDescent="0.25">
      <c r="A519" t="s">
        <v>1364</v>
      </c>
      <c r="B519" t="s">
        <v>1058</v>
      </c>
      <c r="C519" s="87">
        <v>43685.952430555553</v>
      </c>
      <c r="D519">
        <v>10</v>
      </c>
      <c r="E519">
        <v>0</v>
      </c>
      <c r="F519">
        <v>391</v>
      </c>
      <c r="G519">
        <v>3</v>
      </c>
      <c r="H519">
        <v>15</v>
      </c>
      <c r="I519">
        <v>8</v>
      </c>
      <c r="J519">
        <v>1</v>
      </c>
      <c r="K519">
        <v>0</v>
      </c>
      <c r="L519">
        <v>0</v>
      </c>
      <c r="M519">
        <v>0</v>
      </c>
      <c r="N519">
        <v>1</v>
      </c>
      <c r="O519">
        <v>390</v>
      </c>
      <c r="P519">
        <v>22</v>
      </c>
      <c r="Q519">
        <v>22</v>
      </c>
      <c r="R519">
        <v>265</v>
      </c>
      <c r="S519">
        <v>39.1</v>
      </c>
      <c r="T519">
        <v>0.3</v>
      </c>
      <c r="U519">
        <v>1.5</v>
      </c>
      <c r="V519">
        <v>0.8</v>
      </c>
      <c r="W519">
        <v>0.1</v>
      </c>
      <c r="X519">
        <v>0</v>
      </c>
      <c r="Y519">
        <v>0</v>
      </c>
      <c r="Z519">
        <v>0</v>
      </c>
      <c r="AA519">
        <v>0.1</v>
      </c>
      <c r="AB519">
        <v>39</v>
      </c>
      <c r="AC519">
        <v>2.2000000000000002</v>
      </c>
      <c r="AD519">
        <v>2.2000000000000002</v>
      </c>
      <c r="AE519">
        <v>26.5</v>
      </c>
      <c r="AF519">
        <v>5084.3</v>
      </c>
      <c r="AG519">
        <v>89967.2</v>
      </c>
      <c r="AH519">
        <v>21358.3</v>
      </c>
      <c r="AI519">
        <v>14437.8</v>
      </c>
      <c r="AJ519">
        <v>47524.7</v>
      </c>
      <c r="AK519" t="s">
        <v>166</v>
      </c>
      <c r="AL519" t="s">
        <v>166</v>
      </c>
      <c r="AM519" t="s">
        <v>166</v>
      </c>
      <c r="AN519">
        <v>1180880.8</v>
      </c>
      <c r="AO519">
        <v>5075.5</v>
      </c>
      <c r="AP519">
        <v>185621.2</v>
      </c>
      <c r="AQ519">
        <v>185621.2</v>
      </c>
      <c r="AR519">
        <v>4963.6000000000004</v>
      </c>
      <c r="AS519">
        <v>11497.5</v>
      </c>
      <c r="AT519">
        <v>439066.3</v>
      </c>
      <c r="AU519">
        <v>29381.4</v>
      </c>
      <c r="AV519">
        <v>56692.5</v>
      </c>
      <c r="AW519">
        <v>177824.1</v>
      </c>
      <c r="AX519" t="s">
        <v>166</v>
      </c>
      <c r="AY519" t="s">
        <v>166</v>
      </c>
      <c r="AZ519" t="s">
        <v>166</v>
      </c>
      <c r="BA519">
        <v>5334540</v>
      </c>
      <c r="BB519">
        <v>11385.2</v>
      </c>
      <c r="BC519">
        <v>117293.5</v>
      </c>
      <c r="BD519">
        <v>117293.5</v>
      </c>
      <c r="BE519">
        <v>9262.5</v>
      </c>
      <c r="BF519">
        <v>92.3</v>
      </c>
      <c r="BG519">
        <v>437</v>
      </c>
      <c r="BH519">
        <v>356</v>
      </c>
      <c r="BI519">
        <v>-18.5</v>
      </c>
      <c r="BJ519">
        <v>183.9</v>
      </c>
      <c r="BK519" t="s">
        <v>166</v>
      </c>
      <c r="BL519" t="s">
        <v>166</v>
      </c>
      <c r="BM519" t="s">
        <v>166</v>
      </c>
      <c r="BN519">
        <v>355.6</v>
      </c>
      <c r="BO519">
        <v>91.8</v>
      </c>
      <c r="BP519">
        <v>245883.8</v>
      </c>
      <c r="BQ519">
        <v>245883.8</v>
      </c>
      <c r="BR519">
        <v>138.69999999999999</v>
      </c>
    </row>
    <row r="520" spans="1:70" x14ac:dyDescent="0.25">
      <c r="A520" t="s">
        <v>1365</v>
      </c>
      <c r="B520" t="s">
        <v>1071</v>
      </c>
      <c r="C520" s="87">
        <v>43685.953472222223</v>
      </c>
      <c r="D520">
        <v>10</v>
      </c>
      <c r="E520">
        <v>0</v>
      </c>
      <c r="F520">
        <v>363</v>
      </c>
      <c r="G520">
        <v>1</v>
      </c>
      <c r="H520">
        <v>20</v>
      </c>
      <c r="I520">
        <v>13</v>
      </c>
      <c r="J520">
        <v>2</v>
      </c>
      <c r="K520">
        <v>0</v>
      </c>
      <c r="L520">
        <v>0</v>
      </c>
      <c r="M520">
        <v>0</v>
      </c>
      <c r="N520">
        <v>0</v>
      </c>
      <c r="O520">
        <v>363</v>
      </c>
      <c r="P520">
        <v>28</v>
      </c>
      <c r="Q520">
        <v>28</v>
      </c>
      <c r="R520">
        <v>237</v>
      </c>
      <c r="S520">
        <v>36.299999999999997</v>
      </c>
      <c r="T520">
        <v>0.1</v>
      </c>
      <c r="U520">
        <v>2</v>
      </c>
      <c r="V520">
        <v>1.3</v>
      </c>
      <c r="W520">
        <v>0.2</v>
      </c>
      <c r="X520">
        <v>0</v>
      </c>
      <c r="Y520">
        <v>0</v>
      </c>
      <c r="Z520">
        <v>0</v>
      </c>
      <c r="AA520">
        <v>0</v>
      </c>
      <c r="AB520">
        <v>36.299999999999997</v>
      </c>
      <c r="AC520">
        <v>2.8</v>
      </c>
      <c r="AD520">
        <v>2.8</v>
      </c>
      <c r="AE520">
        <v>23.7</v>
      </c>
      <c r="AF520">
        <v>5499.5</v>
      </c>
      <c r="AG520">
        <v>68991.399999999994</v>
      </c>
      <c r="AH520">
        <v>19294.8</v>
      </c>
      <c r="AI520">
        <v>17305.7</v>
      </c>
      <c r="AJ520">
        <v>42594.3</v>
      </c>
      <c r="AK520" t="s">
        <v>166</v>
      </c>
      <c r="AL520" t="s">
        <v>166</v>
      </c>
      <c r="AM520" t="s">
        <v>166</v>
      </c>
      <c r="AN520" t="s">
        <v>166</v>
      </c>
      <c r="AO520">
        <v>5499.5</v>
      </c>
      <c r="AP520">
        <v>235744</v>
      </c>
      <c r="AQ520">
        <v>235744</v>
      </c>
      <c r="AR520">
        <v>5687.1</v>
      </c>
      <c r="AS520">
        <v>11623.5</v>
      </c>
      <c r="AT520">
        <v>309186.5</v>
      </c>
      <c r="AU520">
        <v>36928.6</v>
      </c>
      <c r="AV520">
        <v>52512.7</v>
      </c>
      <c r="AW520">
        <v>185453.1</v>
      </c>
      <c r="AX520" t="s">
        <v>166</v>
      </c>
      <c r="AY520" t="s">
        <v>166</v>
      </c>
      <c r="AZ520" t="s">
        <v>166</v>
      </c>
      <c r="BA520" t="s">
        <v>166</v>
      </c>
      <c r="BB520">
        <v>11623.5</v>
      </c>
      <c r="BC520">
        <v>172031.6</v>
      </c>
      <c r="BD520">
        <v>172031.6</v>
      </c>
      <c r="BE520">
        <v>9136.5</v>
      </c>
      <c r="BF520">
        <v>100.9</v>
      </c>
      <c r="BG520">
        <v>37.799999999999997</v>
      </c>
      <c r="BH520">
        <v>346</v>
      </c>
      <c r="BI520">
        <v>224.6</v>
      </c>
      <c r="BJ520">
        <v>1238.5999999999999</v>
      </c>
      <c r="BK520" t="s">
        <v>166</v>
      </c>
      <c r="BL520" t="s">
        <v>166</v>
      </c>
      <c r="BM520" t="s">
        <v>166</v>
      </c>
      <c r="BN520" t="s">
        <v>166</v>
      </c>
      <c r="BO520">
        <v>100.9</v>
      </c>
      <c r="BP520">
        <v>551022.9</v>
      </c>
      <c r="BQ520">
        <v>551022.9</v>
      </c>
      <c r="BR520">
        <v>154.19999999999999</v>
      </c>
    </row>
    <row r="521" spans="1:70" x14ac:dyDescent="0.25">
      <c r="A521" t="s">
        <v>1366</v>
      </c>
      <c r="B521" t="s">
        <v>1071</v>
      </c>
      <c r="C521" s="87">
        <v>43685.954467592594</v>
      </c>
      <c r="D521">
        <v>10</v>
      </c>
      <c r="E521">
        <v>0</v>
      </c>
      <c r="F521">
        <v>452</v>
      </c>
      <c r="G521">
        <v>2</v>
      </c>
      <c r="H521">
        <v>12</v>
      </c>
      <c r="I521">
        <v>6</v>
      </c>
      <c r="J521">
        <v>3</v>
      </c>
      <c r="K521">
        <v>1</v>
      </c>
      <c r="L521">
        <v>1</v>
      </c>
      <c r="M521">
        <v>0</v>
      </c>
      <c r="N521">
        <v>0</v>
      </c>
      <c r="O521">
        <v>452</v>
      </c>
      <c r="P521">
        <v>31</v>
      </c>
      <c r="Q521">
        <v>31</v>
      </c>
      <c r="R521">
        <v>268</v>
      </c>
      <c r="S521">
        <v>45.2</v>
      </c>
      <c r="T521">
        <v>0.2</v>
      </c>
      <c r="U521">
        <v>1.2</v>
      </c>
      <c r="V521">
        <v>0.6</v>
      </c>
      <c r="W521">
        <v>0.3</v>
      </c>
      <c r="X521">
        <v>0.1</v>
      </c>
      <c r="Y521">
        <v>0.1</v>
      </c>
      <c r="Z521">
        <v>0</v>
      </c>
      <c r="AA521">
        <v>0</v>
      </c>
      <c r="AB521">
        <v>45.2</v>
      </c>
      <c r="AC521">
        <v>3.1</v>
      </c>
      <c r="AD521">
        <v>3.1</v>
      </c>
      <c r="AE521">
        <v>26.8</v>
      </c>
      <c r="AF521">
        <v>5225.3</v>
      </c>
      <c r="AG521">
        <v>102758.5</v>
      </c>
      <c r="AH521">
        <v>12533</v>
      </c>
      <c r="AI521">
        <v>16685.2</v>
      </c>
      <c r="AJ521">
        <v>51258</v>
      </c>
      <c r="AK521">
        <v>132097.79999999999</v>
      </c>
      <c r="AL521">
        <v>236610.9</v>
      </c>
      <c r="AM521" t="s">
        <v>166</v>
      </c>
      <c r="AN521" t="s">
        <v>166</v>
      </c>
      <c r="AO521">
        <v>5225.3</v>
      </c>
      <c r="AP521">
        <v>253842.6</v>
      </c>
      <c r="AQ521">
        <v>253842.6</v>
      </c>
      <c r="AR521">
        <v>4808</v>
      </c>
      <c r="AS521">
        <v>13397.6</v>
      </c>
      <c r="AT521">
        <v>516504.8</v>
      </c>
      <c r="AU521">
        <v>24189.599999999999</v>
      </c>
      <c r="AV521">
        <v>56725.3</v>
      </c>
      <c r="AW521">
        <v>263970.09999999998</v>
      </c>
      <c r="AX521">
        <v>741981.7</v>
      </c>
      <c r="AY521">
        <v>427332.3</v>
      </c>
      <c r="AZ521" t="s">
        <v>166</v>
      </c>
      <c r="BA521" t="s">
        <v>166</v>
      </c>
      <c r="BB521">
        <v>13397.6</v>
      </c>
      <c r="BC521">
        <v>206430.8</v>
      </c>
      <c r="BD521">
        <v>206430.8</v>
      </c>
      <c r="BE521">
        <v>9642.2000000000007</v>
      </c>
      <c r="BF521">
        <v>57.3</v>
      </c>
      <c r="BG521">
        <v>426352.3</v>
      </c>
      <c r="BH521">
        <v>459.8</v>
      </c>
      <c r="BI521">
        <v>-96.3</v>
      </c>
      <c r="BJ521">
        <v>2457.5</v>
      </c>
      <c r="BK521">
        <v>850073.8</v>
      </c>
      <c r="BL521">
        <v>531516</v>
      </c>
      <c r="BM521" t="s">
        <v>166</v>
      </c>
      <c r="BN521" t="s">
        <v>166</v>
      </c>
      <c r="BO521">
        <v>57.3</v>
      </c>
      <c r="BP521">
        <v>649975.6</v>
      </c>
      <c r="BQ521">
        <v>649975.6</v>
      </c>
      <c r="BR521">
        <v>122.3</v>
      </c>
    </row>
    <row r="522" spans="1:70" x14ac:dyDescent="0.25">
      <c r="A522" t="s">
        <v>1367</v>
      </c>
      <c r="B522" t="s">
        <v>1071</v>
      </c>
      <c r="C522" s="87">
        <v>43685.955462962964</v>
      </c>
      <c r="D522">
        <v>10</v>
      </c>
      <c r="E522">
        <v>0</v>
      </c>
      <c r="F522">
        <v>439</v>
      </c>
      <c r="G522">
        <v>0</v>
      </c>
      <c r="H522">
        <v>22</v>
      </c>
      <c r="I522">
        <v>19</v>
      </c>
      <c r="J522">
        <v>3</v>
      </c>
      <c r="K522">
        <v>0</v>
      </c>
      <c r="L522">
        <v>1</v>
      </c>
      <c r="M522">
        <v>2</v>
      </c>
      <c r="N522">
        <v>0</v>
      </c>
      <c r="O522">
        <v>439</v>
      </c>
      <c r="P522">
        <v>20</v>
      </c>
      <c r="Q522">
        <v>20</v>
      </c>
      <c r="R522">
        <v>318</v>
      </c>
      <c r="S522">
        <v>43.9</v>
      </c>
      <c r="T522">
        <v>0</v>
      </c>
      <c r="U522">
        <v>2.2000000000000002</v>
      </c>
      <c r="V522">
        <v>1.9</v>
      </c>
      <c r="W522">
        <v>0.3</v>
      </c>
      <c r="X522">
        <v>0</v>
      </c>
      <c r="Y522">
        <v>0.1</v>
      </c>
      <c r="Z522">
        <v>0.2</v>
      </c>
      <c r="AA522">
        <v>0</v>
      </c>
      <c r="AB522">
        <v>43.9</v>
      </c>
      <c r="AC522">
        <v>2</v>
      </c>
      <c r="AD522">
        <v>2</v>
      </c>
      <c r="AE522">
        <v>31.8</v>
      </c>
      <c r="AF522">
        <v>5301.1</v>
      </c>
      <c r="AG522" t="s">
        <v>166</v>
      </c>
      <c r="AH522">
        <v>22222.400000000001</v>
      </c>
      <c r="AI522">
        <v>14573.8</v>
      </c>
      <c r="AJ522">
        <v>35843.800000000003</v>
      </c>
      <c r="AK522" t="s">
        <v>166</v>
      </c>
      <c r="AL522">
        <v>313049.59999999998</v>
      </c>
      <c r="AM522">
        <v>520227.1</v>
      </c>
      <c r="AN522" t="s">
        <v>166</v>
      </c>
      <c r="AO522">
        <v>5301.1</v>
      </c>
      <c r="AP522">
        <v>200421.4</v>
      </c>
      <c r="AQ522">
        <v>200421.4</v>
      </c>
      <c r="AR522">
        <v>5360.9</v>
      </c>
      <c r="AS522">
        <v>11292.2</v>
      </c>
      <c r="AT522" t="s">
        <v>166</v>
      </c>
      <c r="AU522">
        <v>30965.200000000001</v>
      </c>
      <c r="AV522">
        <v>38946.6</v>
      </c>
      <c r="AW522">
        <v>295800.3</v>
      </c>
      <c r="AX522" t="s">
        <v>166</v>
      </c>
      <c r="AY522">
        <v>877241.3</v>
      </c>
      <c r="AZ522">
        <v>2643981</v>
      </c>
      <c r="BA522" t="s">
        <v>166</v>
      </c>
      <c r="BB522">
        <v>11292.2</v>
      </c>
      <c r="BC522">
        <v>122855.4</v>
      </c>
      <c r="BD522">
        <v>122855.4</v>
      </c>
      <c r="BE522">
        <v>9341.2999999999993</v>
      </c>
      <c r="BF522">
        <v>101.3</v>
      </c>
      <c r="BG522" t="s">
        <v>166</v>
      </c>
      <c r="BH522">
        <v>424</v>
      </c>
      <c r="BI522">
        <v>48.5</v>
      </c>
      <c r="BJ522">
        <v>775.2</v>
      </c>
      <c r="BK522" t="s">
        <v>166</v>
      </c>
      <c r="BL522">
        <v>-176.8</v>
      </c>
      <c r="BM522">
        <v>423</v>
      </c>
      <c r="BN522" t="s">
        <v>166</v>
      </c>
      <c r="BO522">
        <v>101.3</v>
      </c>
      <c r="BP522">
        <v>539539.80000000005</v>
      </c>
      <c r="BQ522">
        <v>539539.80000000005</v>
      </c>
      <c r="BR522">
        <v>141</v>
      </c>
    </row>
    <row r="523" spans="1:70" x14ac:dyDescent="0.25">
      <c r="A523" t="s">
        <v>1368</v>
      </c>
      <c r="B523" t="s">
        <v>1071</v>
      </c>
      <c r="C523" s="87">
        <v>43685.956469907411</v>
      </c>
      <c r="D523">
        <v>10</v>
      </c>
      <c r="E523">
        <v>0</v>
      </c>
      <c r="F523">
        <v>456</v>
      </c>
      <c r="G523">
        <v>4</v>
      </c>
      <c r="H523">
        <v>29</v>
      </c>
      <c r="I523">
        <v>16</v>
      </c>
      <c r="J523">
        <v>5</v>
      </c>
      <c r="K523">
        <v>1</v>
      </c>
      <c r="L523">
        <v>0</v>
      </c>
      <c r="M523">
        <v>0</v>
      </c>
      <c r="N523">
        <v>0</v>
      </c>
      <c r="O523">
        <v>456</v>
      </c>
      <c r="P523">
        <v>31</v>
      </c>
      <c r="Q523">
        <v>31</v>
      </c>
      <c r="R523">
        <v>306</v>
      </c>
      <c r="S523">
        <v>45.6</v>
      </c>
      <c r="T523">
        <v>0.4</v>
      </c>
      <c r="U523">
        <v>2.9</v>
      </c>
      <c r="V523">
        <v>1.6</v>
      </c>
      <c r="W523">
        <v>0.5</v>
      </c>
      <c r="X523">
        <v>0.1</v>
      </c>
      <c r="Y523">
        <v>0</v>
      </c>
      <c r="Z523">
        <v>0</v>
      </c>
      <c r="AA523">
        <v>0</v>
      </c>
      <c r="AB523">
        <v>45.6</v>
      </c>
      <c r="AC523">
        <v>3.1</v>
      </c>
      <c r="AD523">
        <v>3.1</v>
      </c>
      <c r="AE523">
        <v>30.6</v>
      </c>
      <c r="AF523">
        <v>5279.6</v>
      </c>
      <c r="AG523">
        <v>86601.3</v>
      </c>
      <c r="AH523">
        <v>13693.5</v>
      </c>
      <c r="AI523">
        <v>17113.7</v>
      </c>
      <c r="AJ523">
        <v>34702</v>
      </c>
      <c r="AK523">
        <v>118463.8</v>
      </c>
      <c r="AL523" t="s">
        <v>166</v>
      </c>
      <c r="AM523" t="s">
        <v>166</v>
      </c>
      <c r="AN523" t="s">
        <v>166</v>
      </c>
      <c r="AO523">
        <v>5279.6</v>
      </c>
      <c r="AP523">
        <v>234866.7</v>
      </c>
      <c r="AQ523">
        <v>234866.7</v>
      </c>
      <c r="AR523">
        <v>5369.3</v>
      </c>
      <c r="AS523">
        <v>12059.4</v>
      </c>
      <c r="AT523">
        <v>437667.9</v>
      </c>
      <c r="AU523">
        <v>25968.1</v>
      </c>
      <c r="AV523">
        <v>31007.8</v>
      </c>
      <c r="AW523">
        <v>152092.70000000001</v>
      </c>
      <c r="AX523">
        <v>1176190.8</v>
      </c>
      <c r="AY523" t="s">
        <v>166</v>
      </c>
      <c r="AZ523" t="s">
        <v>166</v>
      </c>
      <c r="BA523" t="s">
        <v>166</v>
      </c>
      <c r="BB523">
        <v>12059.4</v>
      </c>
      <c r="BC523">
        <v>169336.3</v>
      </c>
      <c r="BD523">
        <v>169336.3</v>
      </c>
      <c r="BE523">
        <v>10266.299999999999</v>
      </c>
      <c r="BF523">
        <v>114.8</v>
      </c>
      <c r="BG523">
        <v>143524.29999999999</v>
      </c>
      <c r="BH523">
        <v>623.20000000000005</v>
      </c>
      <c r="BI523">
        <v>213.5</v>
      </c>
      <c r="BJ523">
        <v>745.6</v>
      </c>
      <c r="BK523">
        <v>-211</v>
      </c>
      <c r="BL523" t="s">
        <v>166</v>
      </c>
      <c r="BM523" t="s">
        <v>166</v>
      </c>
      <c r="BN523" t="s">
        <v>166</v>
      </c>
      <c r="BO523">
        <v>114.8</v>
      </c>
      <c r="BP523">
        <v>519455.1</v>
      </c>
      <c r="BQ523">
        <v>519455.1</v>
      </c>
      <c r="BR523">
        <v>174.1</v>
      </c>
    </row>
    <row r="524" spans="1:70" x14ac:dyDescent="0.25">
      <c r="A524" t="s">
        <v>1369</v>
      </c>
      <c r="B524" t="s">
        <v>1071</v>
      </c>
      <c r="C524" s="87">
        <v>43685.957476851851</v>
      </c>
      <c r="D524">
        <v>10</v>
      </c>
      <c r="E524">
        <v>0.2</v>
      </c>
      <c r="F524">
        <v>487</v>
      </c>
      <c r="G524">
        <v>2</v>
      </c>
      <c r="H524">
        <v>30</v>
      </c>
      <c r="I524">
        <v>26</v>
      </c>
      <c r="J524">
        <v>2</v>
      </c>
      <c r="K524">
        <v>1</v>
      </c>
      <c r="L524">
        <v>0</v>
      </c>
      <c r="M524">
        <v>0</v>
      </c>
      <c r="N524">
        <v>0</v>
      </c>
      <c r="O524">
        <v>487</v>
      </c>
      <c r="P524">
        <v>22</v>
      </c>
      <c r="Q524">
        <v>22</v>
      </c>
      <c r="R524">
        <v>310</v>
      </c>
      <c r="S524">
        <v>48.7</v>
      </c>
      <c r="T524">
        <v>0.2</v>
      </c>
      <c r="U524">
        <v>3</v>
      </c>
      <c r="V524">
        <v>2.6</v>
      </c>
      <c r="W524">
        <v>0.2</v>
      </c>
      <c r="X524">
        <v>0.1</v>
      </c>
      <c r="Y524">
        <v>0</v>
      </c>
      <c r="Z524">
        <v>0</v>
      </c>
      <c r="AA524">
        <v>0</v>
      </c>
      <c r="AB524">
        <v>48.7</v>
      </c>
      <c r="AC524">
        <v>2.2000000000000002</v>
      </c>
      <c r="AD524">
        <v>2.2000000000000002</v>
      </c>
      <c r="AE524">
        <v>31</v>
      </c>
      <c r="AF524">
        <v>5305.2</v>
      </c>
      <c r="AG524">
        <v>95476.1</v>
      </c>
      <c r="AH524">
        <v>16103.9</v>
      </c>
      <c r="AI524">
        <v>18416.900000000001</v>
      </c>
      <c r="AJ524">
        <v>38787.1</v>
      </c>
      <c r="AK524">
        <v>117561.9</v>
      </c>
      <c r="AL524" t="s">
        <v>166</v>
      </c>
      <c r="AM524" t="s">
        <v>166</v>
      </c>
      <c r="AN524" t="s">
        <v>166</v>
      </c>
      <c r="AO524">
        <v>5305.2</v>
      </c>
      <c r="AP524">
        <v>208215.5</v>
      </c>
      <c r="AQ524">
        <v>208215.5</v>
      </c>
      <c r="AR524">
        <v>5535.2</v>
      </c>
      <c r="AS524">
        <v>15284.2</v>
      </c>
      <c r="AT524">
        <v>288128.90000000002</v>
      </c>
      <c r="AU524">
        <v>30692.5</v>
      </c>
      <c r="AV524">
        <v>47214.1</v>
      </c>
      <c r="AW524">
        <v>189295.3</v>
      </c>
      <c r="AX524">
        <v>1206559</v>
      </c>
      <c r="AY524" t="s">
        <v>166</v>
      </c>
      <c r="AZ524" t="s">
        <v>166</v>
      </c>
      <c r="BA524" t="s">
        <v>166</v>
      </c>
      <c r="BB524">
        <v>15284.2</v>
      </c>
      <c r="BC524">
        <v>153813.5</v>
      </c>
      <c r="BD524">
        <v>153813.5</v>
      </c>
      <c r="BE524">
        <v>12546.3</v>
      </c>
      <c r="BF524">
        <v>71.599999999999994</v>
      </c>
      <c r="BG524">
        <v>939.6</v>
      </c>
      <c r="BH524">
        <v>372.5</v>
      </c>
      <c r="BI524">
        <v>215.6</v>
      </c>
      <c r="BJ524">
        <v>370.3</v>
      </c>
      <c r="BK524">
        <v>786.5</v>
      </c>
      <c r="BL524" t="s">
        <v>166</v>
      </c>
      <c r="BM524" t="s">
        <v>166</v>
      </c>
      <c r="BN524" t="s">
        <v>166</v>
      </c>
      <c r="BO524">
        <v>71.599999999999994</v>
      </c>
      <c r="BP524">
        <v>418880.6</v>
      </c>
      <c r="BQ524">
        <v>418880.6</v>
      </c>
      <c r="BR524">
        <v>132.30000000000001</v>
      </c>
    </row>
    <row r="525" spans="1:70" x14ac:dyDescent="0.25">
      <c r="A525" t="s">
        <v>1370</v>
      </c>
      <c r="B525" t="s">
        <v>1071</v>
      </c>
      <c r="C525" s="87">
        <v>43685.958472222221</v>
      </c>
      <c r="D525">
        <v>10</v>
      </c>
      <c r="E525">
        <v>0.16</v>
      </c>
      <c r="F525">
        <v>609</v>
      </c>
      <c r="G525">
        <v>6</v>
      </c>
      <c r="H525">
        <v>32</v>
      </c>
      <c r="I525">
        <v>27</v>
      </c>
      <c r="J525">
        <v>4</v>
      </c>
      <c r="K525">
        <v>8</v>
      </c>
      <c r="L525">
        <v>5</v>
      </c>
      <c r="M525">
        <v>0</v>
      </c>
      <c r="N525">
        <v>0</v>
      </c>
      <c r="O525">
        <v>609</v>
      </c>
      <c r="P525">
        <v>48</v>
      </c>
      <c r="Q525">
        <v>48</v>
      </c>
      <c r="R525">
        <v>390</v>
      </c>
      <c r="S525">
        <v>60.9</v>
      </c>
      <c r="T525">
        <v>0.6</v>
      </c>
      <c r="U525">
        <v>3.2</v>
      </c>
      <c r="V525">
        <v>2.7</v>
      </c>
      <c r="W525">
        <v>0.4</v>
      </c>
      <c r="X525">
        <v>0.8</v>
      </c>
      <c r="Y525">
        <v>0.5</v>
      </c>
      <c r="Z525">
        <v>0</v>
      </c>
      <c r="AA525">
        <v>0</v>
      </c>
      <c r="AB525">
        <v>60.9</v>
      </c>
      <c r="AC525">
        <v>4.8</v>
      </c>
      <c r="AD525">
        <v>4.8</v>
      </c>
      <c r="AE525">
        <v>39</v>
      </c>
      <c r="AF525">
        <v>6001</v>
      </c>
      <c r="AG525">
        <v>103306.6</v>
      </c>
      <c r="AH525">
        <v>23771.5</v>
      </c>
      <c r="AI525">
        <v>15471.8</v>
      </c>
      <c r="AJ525">
        <v>52994.8</v>
      </c>
      <c r="AK525">
        <v>177727.6</v>
      </c>
      <c r="AL525">
        <v>187412.4</v>
      </c>
      <c r="AM525" t="s">
        <v>166</v>
      </c>
      <c r="AN525" t="s">
        <v>166</v>
      </c>
      <c r="AO525">
        <v>6001</v>
      </c>
      <c r="AP525">
        <v>206453.4</v>
      </c>
      <c r="AQ525">
        <v>206453.4</v>
      </c>
      <c r="AR525">
        <v>5938.5</v>
      </c>
      <c r="AS525">
        <v>16303</v>
      </c>
      <c r="AT525">
        <v>302529.90000000002</v>
      </c>
      <c r="AU525">
        <v>40633</v>
      </c>
      <c r="AV525">
        <v>49658.5</v>
      </c>
      <c r="AW525">
        <v>205045.2</v>
      </c>
      <c r="AX525">
        <v>528977.80000000005</v>
      </c>
      <c r="AY525">
        <v>512343.8</v>
      </c>
      <c r="AZ525" t="s">
        <v>166</v>
      </c>
      <c r="BA525" t="s">
        <v>166</v>
      </c>
      <c r="BB525">
        <v>16303</v>
      </c>
      <c r="BC525">
        <v>144713.70000000001</v>
      </c>
      <c r="BD525">
        <v>144713.70000000001</v>
      </c>
      <c r="BE525">
        <v>13966</v>
      </c>
      <c r="BF525">
        <v>102.8</v>
      </c>
      <c r="BG525">
        <v>629</v>
      </c>
      <c r="BH525">
        <v>361.6</v>
      </c>
      <c r="BI525">
        <v>74.099999999999994</v>
      </c>
      <c r="BJ525">
        <v>339.3</v>
      </c>
      <c r="BK525">
        <v>749.2</v>
      </c>
      <c r="BL525">
        <v>767.1</v>
      </c>
      <c r="BM525" t="s">
        <v>166</v>
      </c>
      <c r="BN525" t="s">
        <v>166</v>
      </c>
      <c r="BO525">
        <v>102.8</v>
      </c>
      <c r="BP525">
        <v>428121.4</v>
      </c>
      <c r="BQ525">
        <v>428121.4</v>
      </c>
      <c r="BR525">
        <v>146.6</v>
      </c>
    </row>
    <row r="526" spans="1:70" x14ac:dyDescent="0.25">
      <c r="A526" t="s">
        <v>1371</v>
      </c>
      <c r="B526" t="s">
        <v>1071</v>
      </c>
      <c r="C526" s="87">
        <v>43685.959467592591</v>
      </c>
      <c r="D526">
        <v>10</v>
      </c>
      <c r="E526">
        <v>0</v>
      </c>
      <c r="F526">
        <v>450</v>
      </c>
      <c r="G526">
        <v>1</v>
      </c>
      <c r="H526">
        <v>13</v>
      </c>
      <c r="I526">
        <v>13</v>
      </c>
      <c r="J526">
        <v>2</v>
      </c>
      <c r="K526">
        <v>1</v>
      </c>
      <c r="L526">
        <v>1</v>
      </c>
      <c r="M526">
        <v>1</v>
      </c>
      <c r="N526">
        <v>0</v>
      </c>
      <c r="O526">
        <v>450</v>
      </c>
      <c r="P526">
        <v>36</v>
      </c>
      <c r="Q526">
        <v>36</v>
      </c>
      <c r="R526">
        <v>277</v>
      </c>
      <c r="S526">
        <v>45</v>
      </c>
      <c r="T526">
        <v>0.1</v>
      </c>
      <c r="U526">
        <v>1.3</v>
      </c>
      <c r="V526">
        <v>1.3</v>
      </c>
      <c r="W526">
        <v>0.2</v>
      </c>
      <c r="X526">
        <v>0.1</v>
      </c>
      <c r="Y526">
        <v>0.1</v>
      </c>
      <c r="Z526">
        <v>0.1</v>
      </c>
      <c r="AA526">
        <v>0</v>
      </c>
      <c r="AB526">
        <v>45</v>
      </c>
      <c r="AC526">
        <v>3.6</v>
      </c>
      <c r="AD526">
        <v>3.6</v>
      </c>
      <c r="AE526">
        <v>27.7</v>
      </c>
      <c r="AF526">
        <v>5295.4</v>
      </c>
      <c r="AG526">
        <v>126218.6</v>
      </c>
      <c r="AH526">
        <v>14670.2</v>
      </c>
      <c r="AI526">
        <v>18283.7</v>
      </c>
      <c r="AJ526">
        <v>40007.1</v>
      </c>
      <c r="AK526">
        <v>147901.9</v>
      </c>
      <c r="AL526">
        <v>319133.7</v>
      </c>
      <c r="AM526">
        <v>485148.2</v>
      </c>
      <c r="AN526" t="s">
        <v>166</v>
      </c>
      <c r="AO526">
        <v>5295.4</v>
      </c>
      <c r="AP526">
        <v>240019.1</v>
      </c>
      <c r="AQ526">
        <v>240019.1</v>
      </c>
      <c r="AR526">
        <v>5043.3</v>
      </c>
      <c r="AS526">
        <v>12821</v>
      </c>
      <c r="AT526">
        <v>314499.5</v>
      </c>
      <c r="AU526">
        <v>26740.9</v>
      </c>
      <c r="AV526">
        <v>46832.4</v>
      </c>
      <c r="AW526">
        <v>223728</v>
      </c>
      <c r="AX526">
        <v>1498938.8</v>
      </c>
      <c r="AY526">
        <v>381081.9</v>
      </c>
      <c r="AZ526">
        <v>4928174</v>
      </c>
      <c r="BA526" t="s">
        <v>166</v>
      </c>
      <c r="BB526">
        <v>12821</v>
      </c>
      <c r="BC526">
        <v>161231.9</v>
      </c>
      <c r="BD526">
        <v>161231.9</v>
      </c>
      <c r="BE526">
        <v>9668.7999999999993</v>
      </c>
      <c r="BF526">
        <v>91.7</v>
      </c>
      <c r="BG526">
        <v>10822.3</v>
      </c>
      <c r="BH526">
        <v>582</v>
      </c>
      <c r="BI526">
        <v>-12.5</v>
      </c>
      <c r="BJ526">
        <v>295.7</v>
      </c>
      <c r="BK526">
        <v>205.8</v>
      </c>
      <c r="BL526">
        <v>955493.1</v>
      </c>
      <c r="BM526">
        <v>319.60000000000002</v>
      </c>
      <c r="BN526" t="s">
        <v>166</v>
      </c>
      <c r="BO526">
        <v>91.7</v>
      </c>
      <c r="BP526">
        <v>591408.6</v>
      </c>
      <c r="BQ526">
        <v>591408.6</v>
      </c>
      <c r="BR526">
        <v>140.1</v>
      </c>
    </row>
    <row r="527" spans="1:70" x14ac:dyDescent="0.25">
      <c r="A527" t="s">
        <v>1372</v>
      </c>
      <c r="B527" t="s">
        <v>1071</v>
      </c>
      <c r="C527" s="87">
        <v>43685.960474537038</v>
      </c>
      <c r="D527">
        <v>10</v>
      </c>
      <c r="E527">
        <v>0</v>
      </c>
      <c r="F527">
        <v>399</v>
      </c>
      <c r="G527">
        <v>2</v>
      </c>
      <c r="H527">
        <v>28</v>
      </c>
      <c r="I527">
        <v>17</v>
      </c>
      <c r="J527">
        <v>4</v>
      </c>
      <c r="K527">
        <v>2</v>
      </c>
      <c r="L527">
        <v>0</v>
      </c>
      <c r="M527">
        <v>1</v>
      </c>
      <c r="N527">
        <v>0</v>
      </c>
      <c r="O527">
        <v>399</v>
      </c>
      <c r="P527">
        <v>23</v>
      </c>
      <c r="Q527">
        <v>23</v>
      </c>
      <c r="R527">
        <v>263</v>
      </c>
      <c r="S527">
        <v>39.9</v>
      </c>
      <c r="T527">
        <v>0.2</v>
      </c>
      <c r="U527">
        <v>2.8</v>
      </c>
      <c r="V527">
        <v>1.7</v>
      </c>
      <c r="W527">
        <v>0.4</v>
      </c>
      <c r="X527">
        <v>0.2</v>
      </c>
      <c r="Y527">
        <v>0</v>
      </c>
      <c r="Z527">
        <v>0.1</v>
      </c>
      <c r="AA527">
        <v>0</v>
      </c>
      <c r="AB527">
        <v>39.9</v>
      </c>
      <c r="AC527">
        <v>2.2999999999999998</v>
      </c>
      <c r="AD527">
        <v>2.2999999999999998</v>
      </c>
      <c r="AE527">
        <v>26.3</v>
      </c>
      <c r="AF527">
        <v>5407.4</v>
      </c>
      <c r="AG527">
        <v>126644.1</v>
      </c>
      <c r="AH527">
        <v>19976</v>
      </c>
      <c r="AI527">
        <v>18330.5</v>
      </c>
      <c r="AJ527">
        <v>49903.5</v>
      </c>
      <c r="AK527">
        <v>126644.1</v>
      </c>
      <c r="AL527" t="s">
        <v>166</v>
      </c>
      <c r="AM527">
        <v>707019.1</v>
      </c>
      <c r="AN527" t="s">
        <v>166</v>
      </c>
      <c r="AO527">
        <v>5407.4</v>
      </c>
      <c r="AP527">
        <v>211797.4</v>
      </c>
      <c r="AQ527">
        <v>211797.4</v>
      </c>
      <c r="AR527">
        <v>5433.7</v>
      </c>
      <c r="AS527">
        <v>14113.8</v>
      </c>
      <c r="AT527">
        <v>604971.30000000005</v>
      </c>
      <c r="AU527">
        <v>29065.8</v>
      </c>
      <c r="AV527">
        <v>52956.2</v>
      </c>
      <c r="AW527">
        <v>219573.5</v>
      </c>
      <c r="AX527">
        <v>604971.30000000005</v>
      </c>
      <c r="AY527" t="s">
        <v>166</v>
      </c>
      <c r="AZ527">
        <v>1926092.1</v>
      </c>
      <c r="BA527" t="s">
        <v>166</v>
      </c>
      <c r="BB527">
        <v>14113.8</v>
      </c>
      <c r="BC527">
        <v>154509.9</v>
      </c>
      <c r="BD527">
        <v>154509.9</v>
      </c>
      <c r="BE527">
        <v>11856.5</v>
      </c>
      <c r="BF527">
        <v>98.4</v>
      </c>
      <c r="BG527">
        <v>1977.4</v>
      </c>
      <c r="BH527">
        <v>518.6</v>
      </c>
      <c r="BI527">
        <v>133.9</v>
      </c>
      <c r="BJ527">
        <v>873.2</v>
      </c>
      <c r="BK527">
        <v>1977.4</v>
      </c>
      <c r="BL527" t="s">
        <v>166</v>
      </c>
      <c r="BM527">
        <v>1021.6</v>
      </c>
      <c r="BN527" t="s">
        <v>166</v>
      </c>
      <c r="BO527">
        <v>98.4</v>
      </c>
      <c r="BP527">
        <v>464933.3</v>
      </c>
      <c r="BQ527">
        <v>464933.3</v>
      </c>
      <c r="BR527">
        <v>159</v>
      </c>
    </row>
    <row r="528" spans="1:70" x14ac:dyDescent="0.25">
      <c r="A528" t="s">
        <v>1373</v>
      </c>
      <c r="B528" t="s">
        <v>1071</v>
      </c>
      <c r="C528" s="87">
        <v>43685.961469907408</v>
      </c>
      <c r="D528">
        <v>10</v>
      </c>
      <c r="E528">
        <v>0.44</v>
      </c>
      <c r="F528">
        <v>449</v>
      </c>
      <c r="G528">
        <v>1</v>
      </c>
      <c r="H528">
        <v>33</v>
      </c>
      <c r="I528">
        <v>29</v>
      </c>
      <c r="J528">
        <v>5</v>
      </c>
      <c r="K528">
        <v>0</v>
      </c>
      <c r="L528">
        <v>1</v>
      </c>
      <c r="M528">
        <v>0</v>
      </c>
      <c r="N528">
        <v>0</v>
      </c>
      <c r="O528">
        <v>449</v>
      </c>
      <c r="P528">
        <v>24</v>
      </c>
      <c r="Q528">
        <v>24</v>
      </c>
      <c r="R528">
        <v>305</v>
      </c>
      <c r="S528">
        <v>44.9</v>
      </c>
      <c r="T528">
        <v>0.1</v>
      </c>
      <c r="U528">
        <v>3.3</v>
      </c>
      <c r="V528">
        <v>2.9</v>
      </c>
      <c r="W528">
        <v>0.5</v>
      </c>
      <c r="X528">
        <v>0</v>
      </c>
      <c r="Y528">
        <v>0.1</v>
      </c>
      <c r="Z528">
        <v>0</v>
      </c>
      <c r="AA528">
        <v>0</v>
      </c>
      <c r="AB528">
        <v>44.9</v>
      </c>
      <c r="AC528">
        <v>2.4</v>
      </c>
      <c r="AD528">
        <v>2.4</v>
      </c>
      <c r="AE528">
        <v>30.5</v>
      </c>
      <c r="AF528">
        <v>6582.2</v>
      </c>
      <c r="AG528">
        <v>71884.600000000006</v>
      </c>
      <c r="AH528">
        <v>13678.2</v>
      </c>
      <c r="AI528">
        <v>15568.7</v>
      </c>
      <c r="AJ528">
        <v>43552.7</v>
      </c>
      <c r="AK528" t="s">
        <v>166</v>
      </c>
      <c r="AL528">
        <v>283365.90000000002</v>
      </c>
      <c r="AM528" t="s">
        <v>166</v>
      </c>
      <c r="AN528" t="s">
        <v>166</v>
      </c>
      <c r="AO528">
        <v>6582.2</v>
      </c>
      <c r="AP528">
        <v>283848.7</v>
      </c>
      <c r="AQ528">
        <v>283848.7</v>
      </c>
      <c r="AR528">
        <v>6293.9</v>
      </c>
      <c r="AS528">
        <v>16166</v>
      </c>
      <c r="AT528">
        <v>489992.1</v>
      </c>
      <c r="AU528">
        <v>26965.4</v>
      </c>
      <c r="AV528">
        <v>35089.5</v>
      </c>
      <c r="AW528">
        <v>166493.29999999999</v>
      </c>
      <c r="AX528" t="s">
        <v>166</v>
      </c>
      <c r="AY528">
        <v>1170229.3</v>
      </c>
      <c r="AZ528" t="s">
        <v>166</v>
      </c>
      <c r="BA528" t="s">
        <v>166</v>
      </c>
      <c r="BB528">
        <v>16166</v>
      </c>
      <c r="BC528">
        <v>157806.29999999999</v>
      </c>
      <c r="BD528">
        <v>157806.29999999999</v>
      </c>
      <c r="BE528">
        <v>12250.6</v>
      </c>
      <c r="BF528">
        <v>96</v>
      </c>
      <c r="BG528">
        <v>5527</v>
      </c>
      <c r="BH528">
        <v>337.5</v>
      </c>
      <c r="BI528">
        <v>76.5</v>
      </c>
      <c r="BJ528">
        <v>-9.1999999999999993</v>
      </c>
      <c r="BK528" t="s">
        <v>166</v>
      </c>
      <c r="BL528">
        <v>867.7</v>
      </c>
      <c r="BM528" t="s">
        <v>166</v>
      </c>
      <c r="BN528" t="s">
        <v>166</v>
      </c>
      <c r="BO528">
        <v>96</v>
      </c>
      <c r="BP528">
        <v>703115.4</v>
      </c>
      <c r="BQ528">
        <v>703115.4</v>
      </c>
      <c r="BR528">
        <v>147.9</v>
      </c>
    </row>
    <row r="529" spans="1:70" x14ac:dyDescent="0.25">
      <c r="A529" t="s">
        <v>1374</v>
      </c>
      <c r="B529" t="s">
        <v>1071</v>
      </c>
      <c r="C529" s="87">
        <v>43685.962465277778</v>
      </c>
      <c r="D529">
        <v>10</v>
      </c>
      <c r="E529">
        <v>0</v>
      </c>
      <c r="F529">
        <v>385</v>
      </c>
      <c r="G529">
        <v>1</v>
      </c>
      <c r="H529">
        <v>13</v>
      </c>
      <c r="I529">
        <v>10</v>
      </c>
      <c r="J529">
        <v>1</v>
      </c>
      <c r="K529">
        <v>2</v>
      </c>
      <c r="L529">
        <v>2</v>
      </c>
      <c r="M529">
        <v>0</v>
      </c>
      <c r="N529">
        <v>0</v>
      </c>
      <c r="O529">
        <v>385</v>
      </c>
      <c r="P529">
        <v>30</v>
      </c>
      <c r="Q529">
        <v>30</v>
      </c>
      <c r="R529">
        <v>257</v>
      </c>
      <c r="S529">
        <v>38.5</v>
      </c>
      <c r="T529">
        <v>0.1</v>
      </c>
      <c r="U529">
        <v>1.3</v>
      </c>
      <c r="V529">
        <v>1</v>
      </c>
      <c r="W529">
        <v>0.1</v>
      </c>
      <c r="X529">
        <v>0.2</v>
      </c>
      <c r="Y529">
        <v>0.2</v>
      </c>
      <c r="Z529">
        <v>0</v>
      </c>
      <c r="AA529">
        <v>0</v>
      </c>
      <c r="AB529">
        <v>38.5</v>
      </c>
      <c r="AC529">
        <v>3</v>
      </c>
      <c r="AD529">
        <v>3</v>
      </c>
      <c r="AE529">
        <v>25.7</v>
      </c>
      <c r="AF529">
        <v>4857.2</v>
      </c>
      <c r="AG529">
        <v>112093.4</v>
      </c>
      <c r="AH529">
        <v>11060.6</v>
      </c>
      <c r="AI529">
        <v>17510.400000000001</v>
      </c>
      <c r="AJ529">
        <v>32485.7</v>
      </c>
      <c r="AK529">
        <v>115586.8</v>
      </c>
      <c r="AL529">
        <v>246101.8</v>
      </c>
      <c r="AM529" t="s">
        <v>166</v>
      </c>
      <c r="AN529" t="s">
        <v>166</v>
      </c>
      <c r="AO529">
        <v>4857.2</v>
      </c>
      <c r="AP529">
        <v>190892.3</v>
      </c>
      <c r="AQ529">
        <v>190892.3</v>
      </c>
      <c r="AR529">
        <v>4787.2</v>
      </c>
      <c r="AS529">
        <v>11478</v>
      </c>
      <c r="AT529">
        <v>559616.9</v>
      </c>
      <c r="AU529">
        <v>24536.799999999999</v>
      </c>
      <c r="AV529">
        <v>33542.5</v>
      </c>
      <c r="AW529">
        <v>121868.3</v>
      </c>
      <c r="AX529">
        <v>790118.9</v>
      </c>
      <c r="AY529">
        <v>532463.80000000005</v>
      </c>
      <c r="AZ529" t="s">
        <v>166</v>
      </c>
      <c r="BA529" t="s">
        <v>166</v>
      </c>
      <c r="BB529">
        <v>11478</v>
      </c>
      <c r="BC529">
        <v>102421.1</v>
      </c>
      <c r="BD529">
        <v>102421.1</v>
      </c>
      <c r="BE529">
        <v>9178.9</v>
      </c>
      <c r="BF529">
        <v>114.2</v>
      </c>
      <c r="BG529">
        <v>445914</v>
      </c>
      <c r="BH529">
        <v>301.7</v>
      </c>
      <c r="BI529">
        <v>96.8</v>
      </c>
      <c r="BJ529">
        <v>-29.6</v>
      </c>
      <c r="BK529">
        <v>222984.9</v>
      </c>
      <c r="BL529">
        <v>274369.90000000002</v>
      </c>
      <c r="BM529" t="s">
        <v>166</v>
      </c>
      <c r="BN529" t="s">
        <v>166</v>
      </c>
      <c r="BO529">
        <v>114.2</v>
      </c>
      <c r="BP529">
        <v>466909.5</v>
      </c>
      <c r="BQ529">
        <v>466909.5</v>
      </c>
      <c r="BR529">
        <v>156.19999999999999</v>
      </c>
    </row>
    <row r="530" spans="1:70" x14ac:dyDescent="0.25">
      <c r="A530" t="s">
        <v>1375</v>
      </c>
      <c r="B530" t="s">
        <v>1071</v>
      </c>
      <c r="C530" s="87">
        <v>43685.963472222225</v>
      </c>
      <c r="D530">
        <v>10</v>
      </c>
      <c r="E530">
        <v>0</v>
      </c>
      <c r="F530">
        <v>432</v>
      </c>
      <c r="G530">
        <v>1</v>
      </c>
      <c r="H530">
        <v>27</v>
      </c>
      <c r="I530">
        <v>14</v>
      </c>
      <c r="J530">
        <v>3</v>
      </c>
      <c r="K530">
        <v>0</v>
      </c>
      <c r="L530">
        <v>1</v>
      </c>
      <c r="M530">
        <v>1</v>
      </c>
      <c r="N530">
        <v>1</v>
      </c>
      <c r="O530">
        <v>431</v>
      </c>
      <c r="P530">
        <v>26</v>
      </c>
      <c r="Q530">
        <v>26</v>
      </c>
      <c r="R530">
        <v>279</v>
      </c>
      <c r="S530">
        <v>43.2</v>
      </c>
      <c r="T530">
        <v>0.1</v>
      </c>
      <c r="U530">
        <v>2.7</v>
      </c>
      <c r="V530">
        <v>1.4</v>
      </c>
      <c r="W530">
        <v>0.3</v>
      </c>
      <c r="X530">
        <v>0</v>
      </c>
      <c r="Y530">
        <v>0.1</v>
      </c>
      <c r="Z530">
        <v>0.1</v>
      </c>
      <c r="AA530">
        <v>0.1</v>
      </c>
      <c r="AB530">
        <v>43.1</v>
      </c>
      <c r="AC530">
        <v>2.6</v>
      </c>
      <c r="AD530">
        <v>2.6</v>
      </c>
      <c r="AE530">
        <v>27.9</v>
      </c>
      <c r="AF530">
        <v>5739.1</v>
      </c>
      <c r="AG530">
        <v>124727.2</v>
      </c>
      <c r="AH530">
        <v>15555.7</v>
      </c>
      <c r="AI530">
        <v>14994.7</v>
      </c>
      <c r="AJ530">
        <v>45508.1</v>
      </c>
      <c r="AK530" t="s">
        <v>166</v>
      </c>
      <c r="AL530">
        <v>238850.6</v>
      </c>
      <c r="AM530">
        <v>633358.9</v>
      </c>
      <c r="AN530">
        <v>1242861.6000000001</v>
      </c>
      <c r="AO530">
        <v>5726.8</v>
      </c>
      <c r="AP530">
        <v>259530.7</v>
      </c>
      <c r="AQ530">
        <v>259530.7</v>
      </c>
      <c r="AR530">
        <v>6002.6</v>
      </c>
      <c r="AS530">
        <v>15506</v>
      </c>
      <c r="AT530">
        <v>223380</v>
      </c>
      <c r="AU530">
        <v>34454.699999999997</v>
      </c>
      <c r="AV530">
        <v>44516.800000000003</v>
      </c>
      <c r="AW530">
        <v>294850</v>
      </c>
      <c r="AX530" t="s">
        <v>166</v>
      </c>
      <c r="AY530">
        <v>404425</v>
      </c>
      <c r="AZ530">
        <v>2026358.1</v>
      </c>
      <c r="BA530">
        <v>6115416.5</v>
      </c>
      <c r="BB530">
        <v>15475.1</v>
      </c>
      <c r="BC530">
        <v>173901.2</v>
      </c>
      <c r="BD530">
        <v>173901.2</v>
      </c>
      <c r="BE530">
        <v>11207.7</v>
      </c>
      <c r="BF530">
        <v>74.400000000000006</v>
      </c>
      <c r="BG530">
        <v>-62</v>
      </c>
      <c r="BH530">
        <v>393.4</v>
      </c>
      <c r="BI530">
        <v>161.4</v>
      </c>
      <c r="BJ530">
        <v>362.9</v>
      </c>
      <c r="BK530" t="s">
        <v>166</v>
      </c>
      <c r="BL530">
        <v>20985.9</v>
      </c>
      <c r="BM530">
        <v>12614.1</v>
      </c>
      <c r="BN530">
        <v>2467.9</v>
      </c>
      <c r="BO530">
        <v>74.3</v>
      </c>
      <c r="BP530">
        <v>650951.4</v>
      </c>
      <c r="BQ530">
        <v>650951.4</v>
      </c>
      <c r="BR530">
        <v>145.30000000000001</v>
      </c>
    </row>
    <row r="531" spans="1:70" x14ac:dyDescent="0.25">
      <c r="A531" t="s">
        <v>1376</v>
      </c>
      <c r="B531" t="s">
        <v>1071</v>
      </c>
      <c r="C531" s="87">
        <v>43685.964479166665</v>
      </c>
      <c r="D531">
        <v>10</v>
      </c>
      <c r="E531">
        <v>0</v>
      </c>
      <c r="F531">
        <v>512</v>
      </c>
      <c r="G531">
        <v>0</v>
      </c>
      <c r="H531">
        <v>23</v>
      </c>
      <c r="I531">
        <v>17</v>
      </c>
      <c r="J531">
        <v>1</v>
      </c>
      <c r="K531">
        <v>0</v>
      </c>
      <c r="L531">
        <v>1</v>
      </c>
      <c r="M531">
        <v>0</v>
      </c>
      <c r="N531">
        <v>0</v>
      </c>
      <c r="O531">
        <v>512</v>
      </c>
      <c r="P531">
        <v>38</v>
      </c>
      <c r="Q531">
        <v>38</v>
      </c>
      <c r="R531">
        <v>326</v>
      </c>
      <c r="S531">
        <v>51.2</v>
      </c>
      <c r="T531">
        <v>0</v>
      </c>
      <c r="U531">
        <v>2.2999999999999998</v>
      </c>
      <c r="V531">
        <v>1.7</v>
      </c>
      <c r="W531">
        <v>0.1</v>
      </c>
      <c r="X531">
        <v>0</v>
      </c>
      <c r="Y531">
        <v>0.1</v>
      </c>
      <c r="Z531">
        <v>0</v>
      </c>
      <c r="AA531">
        <v>0</v>
      </c>
      <c r="AB531">
        <v>51.2</v>
      </c>
      <c r="AC531">
        <v>3.8</v>
      </c>
      <c r="AD531">
        <v>3.8</v>
      </c>
      <c r="AE531">
        <v>32.6</v>
      </c>
      <c r="AF531">
        <v>5669.6</v>
      </c>
      <c r="AG531" t="s">
        <v>166</v>
      </c>
      <c r="AH531">
        <v>18328.3</v>
      </c>
      <c r="AI531">
        <v>18547.8</v>
      </c>
      <c r="AJ531">
        <v>50560.4</v>
      </c>
      <c r="AK531" t="s">
        <v>166</v>
      </c>
      <c r="AL531">
        <v>221143.5</v>
      </c>
      <c r="AM531" t="s">
        <v>166</v>
      </c>
      <c r="AN531" t="s">
        <v>166</v>
      </c>
      <c r="AO531">
        <v>5669.6</v>
      </c>
      <c r="AP531">
        <v>250667.9</v>
      </c>
      <c r="AQ531">
        <v>250667.9</v>
      </c>
      <c r="AR531">
        <v>5482.6</v>
      </c>
      <c r="AS531">
        <v>13282.2</v>
      </c>
      <c r="AT531" t="s">
        <v>166</v>
      </c>
      <c r="AU531">
        <v>25292</v>
      </c>
      <c r="AV531">
        <v>30604.400000000001</v>
      </c>
      <c r="AW531">
        <v>151076.4</v>
      </c>
      <c r="AX531" t="s">
        <v>166</v>
      </c>
      <c r="AY531">
        <v>628367.9</v>
      </c>
      <c r="AZ531" t="s">
        <v>166</v>
      </c>
      <c r="BA531" t="s">
        <v>166</v>
      </c>
      <c r="BB531">
        <v>13282.2</v>
      </c>
      <c r="BC531">
        <v>166309.29999999999</v>
      </c>
      <c r="BD531">
        <v>166309.29999999999</v>
      </c>
      <c r="BE531">
        <v>10507</v>
      </c>
      <c r="BF531">
        <v>87.9</v>
      </c>
      <c r="BG531" t="s">
        <v>166</v>
      </c>
      <c r="BH531">
        <v>397</v>
      </c>
      <c r="BI531">
        <v>178.3</v>
      </c>
      <c r="BJ531">
        <v>0.3</v>
      </c>
      <c r="BK531" t="s">
        <v>166</v>
      </c>
      <c r="BL531">
        <v>1029</v>
      </c>
      <c r="BM531" t="s">
        <v>166</v>
      </c>
      <c r="BN531" t="s">
        <v>166</v>
      </c>
      <c r="BO531">
        <v>87.9</v>
      </c>
      <c r="BP531">
        <v>595189.9</v>
      </c>
      <c r="BQ531">
        <v>595189.9</v>
      </c>
      <c r="BR531">
        <v>135.4</v>
      </c>
    </row>
    <row r="532" spans="1:70" x14ac:dyDescent="0.25">
      <c r="A532" t="s">
        <v>1377</v>
      </c>
      <c r="B532" t="s">
        <v>1084</v>
      </c>
      <c r="C532" s="87">
        <v>43685.917337962965</v>
      </c>
      <c r="D532">
        <v>10</v>
      </c>
      <c r="E532">
        <v>0</v>
      </c>
      <c r="F532">
        <v>332</v>
      </c>
      <c r="G532">
        <v>2</v>
      </c>
      <c r="H532">
        <v>23</v>
      </c>
      <c r="I532">
        <v>1</v>
      </c>
      <c r="J532">
        <v>1</v>
      </c>
      <c r="K532">
        <v>1</v>
      </c>
      <c r="L532">
        <v>0</v>
      </c>
      <c r="M532">
        <v>0</v>
      </c>
      <c r="N532">
        <v>0</v>
      </c>
      <c r="O532">
        <v>332</v>
      </c>
      <c r="P532">
        <v>20</v>
      </c>
      <c r="Q532">
        <v>20</v>
      </c>
      <c r="R532">
        <v>238</v>
      </c>
      <c r="S532">
        <v>33.200000000000003</v>
      </c>
      <c r="T532">
        <v>0.2</v>
      </c>
      <c r="U532">
        <v>2.2999999999999998</v>
      </c>
      <c r="V532">
        <v>0.1</v>
      </c>
      <c r="W532">
        <v>0.1</v>
      </c>
      <c r="X532">
        <v>0.1</v>
      </c>
      <c r="Y532">
        <v>0</v>
      </c>
      <c r="Z532">
        <v>0</v>
      </c>
      <c r="AA532">
        <v>0</v>
      </c>
      <c r="AB532">
        <v>33.200000000000003</v>
      </c>
      <c r="AC532">
        <v>2</v>
      </c>
      <c r="AD532">
        <v>2</v>
      </c>
      <c r="AE532">
        <v>23.8</v>
      </c>
      <c r="AF532">
        <v>5181.8</v>
      </c>
      <c r="AG532">
        <v>99345.2</v>
      </c>
      <c r="AH532">
        <v>15551.1</v>
      </c>
      <c r="AI532">
        <v>15551.1</v>
      </c>
      <c r="AJ532">
        <v>31806.2</v>
      </c>
      <c r="AK532">
        <v>125740.2</v>
      </c>
      <c r="AL532" t="s">
        <v>166</v>
      </c>
      <c r="AM532" t="s">
        <v>166</v>
      </c>
      <c r="AN532" t="s">
        <v>166</v>
      </c>
      <c r="AO532">
        <v>5181.8</v>
      </c>
      <c r="AP532">
        <v>266142.8</v>
      </c>
      <c r="AQ532">
        <v>266142.8</v>
      </c>
      <c r="AR532">
        <v>5376</v>
      </c>
      <c r="AS532">
        <v>10933.8</v>
      </c>
      <c r="AT532">
        <v>432074.3</v>
      </c>
      <c r="AU532">
        <v>29485.7</v>
      </c>
      <c r="AV532">
        <v>29485.7</v>
      </c>
      <c r="AW532">
        <v>125765.6</v>
      </c>
      <c r="AX532">
        <v>583172.80000000005</v>
      </c>
      <c r="AY532" t="s">
        <v>166</v>
      </c>
      <c r="AZ532" t="s">
        <v>166</v>
      </c>
      <c r="BA532" t="s">
        <v>166</v>
      </c>
      <c r="BB532">
        <v>10933.8</v>
      </c>
      <c r="BC532">
        <v>183051.3</v>
      </c>
      <c r="BD532">
        <v>183051.3</v>
      </c>
      <c r="BE532">
        <v>9398.2000000000007</v>
      </c>
      <c r="BF532">
        <v>118.8</v>
      </c>
      <c r="BG532">
        <v>1363.8</v>
      </c>
      <c r="BH532">
        <v>496.5</v>
      </c>
      <c r="BI532">
        <v>310.8</v>
      </c>
      <c r="BJ532">
        <v>424.2</v>
      </c>
      <c r="BK532">
        <v>2608.5</v>
      </c>
      <c r="BL532" t="s">
        <v>166</v>
      </c>
      <c r="BM532" t="s">
        <v>166</v>
      </c>
      <c r="BN532" t="s">
        <v>166</v>
      </c>
      <c r="BO532">
        <v>118.8</v>
      </c>
      <c r="BP532">
        <v>622229.80000000005</v>
      </c>
      <c r="BQ532">
        <v>622229.80000000005</v>
      </c>
      <c r="BR532">
        <v>170.2</v>
      </c>
    </row>
    <row r="533" spans="1:70" x14ac:dyDescent="0.25">
      <c r="A533" t="s">
        <v>1378</v>
      </c>
      <c r="B533" t="s">
        <v>1084</v>
      </c>
      <c r="C533" s="87">
        <v>43685.918333333335</v>
      </c>
      <c r="D533">
        <v>10</v>
      </c>
      <c r="E533">
        <v>0</v>
      </c>
      <c r="F533">
        <v>383</v>
      </c>
      <c r="G533">
        <v>3</v>
      </c>
      <c r="H533">
        <v>18</v>
      </c>
      <c r="I533">
        <v>8</v>
      </c>
      <c r="J533">
        <v>1</v>
      </c>
      <c r="K533">
        <v>0</v>
      </c>
      <c r="L533">
        <v>2</v>
      </c>
      <c r="M533">
        <v>0</v>
      </c>
      <c r="N533">
        <v>0</v>
      </c>
      <c r="O533">
        <v>383</v>
      </c>
      <c r="P533">
        <v>27</v>
      </c>
      <c r="Q533">
        <v>27</v>
      </c>
      <c r="R533">
        <v>273</v>
      </c>
      <c r="S533">
        <v>38.299999999999997</v>
      </c>
      <c r="T533">
        <v>0.3</v>
      </c>
      <c r="U533">
        <v>1.8</v>
      </c>
      <c r="V533">
        <v>0.8</v>
      </c>
      <c r="W533">
        <v>0.1</v>
      </c>
      <c r="X533">
        <v>0</v>
      </c>
      <c r="Y533">
        <v>0.2</v>
      </c>
      <c r="Z533">
        <v>0</v>
      </c>
      <c r="AA533">
        <v>0</v>
      </c>
      <c r="AB533">
        <v>38.299999999999997</v>
      </c>
      <c r="AC533">
        <v>2.7</v>
      </c>
      <c r="AD533">
        <v>2.7</v>
      </c>
      <c r="AE533">
        <v>27.3</v>
      </c>
      <c r="AF533">
        <v>5690.6</v>
      </c>
      <c r="AG533">
        <v>89294.1</v>
      </c>
      <c r="AH533">
        <v>22611.1</v>
      </c>
      <c r="AI533">
        <v>15019.7</v>
      </c>
      <c r="AJ533">
        <v>54757.5</v>
      </c>
      <c r="AK533" t="s">
        <v>166</v>
      </c>
      <c r="AL533">
        <v>231160.4</v>
      </c>
      <c r="AM533" t="s">
        <v>166</v>
      </c>
      <c r="AN533" t="s">
        <v>166</v>
      </c>
      <c r="AO533">
        <v>5690.6</v>
      </c>
      <c r="AP533">
        <v>223566.2</v>
      </c>
      <c r="AQ533">
        <v>223566.2</v>
      </c>
      <c r="AR533">
        <v>5598.7</v>
      </c>
      <c r="AS533">
        <v>12342.5</v>
      </c>
      <c r="AT533">
        <v>237937.7</v>
      </c>
      <c r="AU533">
        <v>34528.199999999997</v>
      </c>
      <c r="AV533">
        <v>51330.6</v>
      </c>
      <c r="AW533">
        <v>163443.4</v>
      </c>
      <c r="AX533" t="s">
        <v>166</v>
      </c>
      <c r="AY533">
        <v>669014</v>
      </c>
      <c r="AZ533" t="s">
        <v>166</v>
      </c>
      <c r="BA533" t="s">
        <v>166</v>
      </c>
      <c r="BB533">
        <v>12342.5</v>
      </c>
      <c r="BC533">
        <v>176237.2</v>
      </c>
      <c r="BD533">
        <v>176237.2</v>
      </c>
      <c r="BE533">
        <v>9618.7999999999993</v>
      </c>
      <c r="BF533">
        <v>113.5</v>
      </c>
      <c r="BG533">
        <v>316867.3</v>
      </c>
      <c r="BH533">
        <v>448.6</v>
      </c>
      <c r="BI533">
        <v>176</v>
      </c>
      <c r="BJ533">
        <v>-182.2</v>
      </c>
      <c r="BK533" t="s">
        <v>166</v>
      </c>
      <c r="BL533">
        <v>2069.5</v>
      </c>
      <c r="BM533" t="s">
        <v>166</v>
      </c>
      <c r="BN533" t="s">
        <v>166</v>
      </c>
      <c r="BO533">
        <v>113.5</v>
      </c>
      <c r="BP533">
        <v>499644.5</v>
      </c>
      <c r="BQ533">
        <v>499644.5</v>
      </c>
      <c r="BR533">
        <v>171.1</v>
      </c>
    </row>
    <row r="534" spans="1:70" x14ac:dyDescent="0.25">
      <c r="A534" t="s">
        <v>1379</v>
      </c>
      <c r="B534" t="s">
        <v>1084</v>
      </c>
      <c r="C534" s="87">
        <v>43685.919340277775</v>
      </c>
      <c r="D534">
        <v>10</v>
      </c>
      <c r="E534">
        <v>0</v>
      </c>
      <c r="F534">
        <v>449</v>
      </c>
      <c r="G534">
        <v>2</v>
      </c>
      <c r="H534">
        <v>17</v>
      </c>
      <c r="I534">
        <v>15</v>
      </c>
      <c r="J534">
        <v>4</v>
      </c>
      <c r="K534">
        <v>1</v>
      </c>
      <c r="L534">
        <v>0</v>
      </c>
      <c r="M534">
        <v>0</v>
      </c>
      <c r="N534">
        <v>0</v>
      </c>
      <c r="O534">
        <v>449</v>
      </c>
      <c r="P534">
        <v>33</v>
      </c>
      <c r="Q534">
        <v>33</v>
      </c>
      <c r="R534">
        <v>303</v>
      </c>
      <c r="S534">
        <v>44.9</v>
      </c>
      <c r="T534">
        <v>0.2</v>
      </c>
      <c r="U534">
        <v>1.7</v>
      </c>
      <c r="V534">
        <v>1.5</v>
      </c>
      <c r="W534">
        <v>0.4</v>
      </c>
      <c r="X534">
        <v>0.1</v>
      </c>
      <c r="Y534">
        <v>0</v>
      </c>
      <c r="Z534">
        <v>0</v>
      </c>
      <c r="AA534">
        <v>0</v>
      </c>
      <c r="AB534">
        <v>44.9</v>
      </c>
      <c r="AC534">
        <v>3.3</v>
      </c>
      <c r="AD534">
        <v>3.3</v>
      </c>
      <c r="AE534">
        <v>30.3</v>
      </c>
      <c r="AF534">
        <v>6001.2</v>
      </c>
      <c r="AG534">
        <v>97558.8</v>
      </c>
      <c r="AH534">
        <v>21245.4</v>
      </c>
      <c r="AI534">
        <v>13450</v>
      </c>
      <c r="AJ534">
        <v>38430</v>
      </c>
      <c r="AK534">
        <v>127394.2</v>
      </c>
      <c r="AL534" t="s">
        <v>166</v>
      </c>
      <c r="AM534" t="s">
        <v>166</v>
      </c>
      <c r="AN534" t="s">
        <v>166</v>
      </c>
      <c r="AO534">
        <v>6001.2</v>
      </c>
      <c r="AP534">
        <v>252719.3</v>
      </c>
      <c r="AQ534">
        <v>252719.3</v>
      </c>
      <c r="AR534">
        <v>6204.1</v>
      </c>
      <c r="AS534">
        <v>13092.8</v>
      </c>
      <c r="AT534">
        <v>342862</v>
      </c>
      <c r="AU534">
        <v>33886.5</v>
      </c>
      <c r="AV534">
        <v>47655.7</v>
      </c>
      <c r="AW534">
        <v>215532.4</v>
      </c>
      <c r="AX534">
        <v>469706.7</v>
      </c>
      <c r="AY534" t="s">
        <v>166</v>
      </c>
      <c r="AZ534" t="s">
        <v>166</v>
      </c>
      <c r="BA534" t="s">
        <v>166</v>
      </c>
      <c r="BB534">
        <v>13092.8</v>
      </c>
      <c r="BC534">
        <v>152661.20000000001</v>
      </c>
      <c r="BD534">
        <v>152661.20000000001</v>
      </c>
      <c r="BE534">
        <v>10755.8</v>
      </c>
      <c r="BF534">
        <v>106.8</v>
      </c>
      <c r="BG534">
        <v>3287.1</v>
      </c>
      <c r="BH534">
        <v>478.8</v>
      </c>
      <c r="BI534">
        <v>125.5</v>
      </c>
      <c r="BJ534">
        <v>471.5</v>
      </c>
      <c r="BK534">
        <v>6152.1</v>
      </c>
      <c r="BL534" t="s">
        <v>166</v>
      </c>
      <c r="BM534" t="s">
        <v>166</v>
      </c>
      <c r="BN534" t="s">
        <v>166</v>
      </c>
      <c r="BO534">
        <v>106.8</v>
      </c>
      <c r="BP534">
        <v>530662.5</v>
      </c>
      <c r="BQ534">
        <v>530662.5</v>
      </c>
      <c r="BR534">
        <v>155.19999999999999</v>
      </c>
    </row>
    <row r="535" spans="1:70" x14ac:dyDescent="0.25">
      <c r="A535" t="s">
        <v>1380</v>
      </c>
      <c r="B535" t="s">
        <v>1084</v>
      </c>
      <c r="C535" s="87">
        <v>43685.920335648145</v>
      </c>
      <c r="D535">
        <v>10</v>
      </c>
      <c r="E535">
        <v>0</v>
      </c>
      <c r="F535">
        <v>494</v>
      </c>
      <c r="G535">
        <v>6</v>
      </c>
      <c r="H535">
        <v>22</v>
      </c>
      <c r="I535">
        <v>16</v>
      </c>
      <c r="J535">
        <v>4</v>
      </c>
      <c r="K535">
        <v>3</v>
      </c>
      <c r="L535">
        <v>2</v>
      </c>
      <c r="M535">
        <v>0</v>
      </c>
      <c r="N535">
        <v>0</v>
      </c>
      <c r="O535">
        <v>494</v>
      </c>
      <c r="P535">
        <v>20</v>
      </c>
      <c r="Q535">
        <v>20</v>
      </c>
      <c r="R535">
        <v>324</v>
      </c>
      <c r="S535">
        <v>49.4</v>
      </c>
      <c r="T535">
        <v>0.6</v>
      </c>
      <c r="U535">
        <v>2.2000000000000002</v>
      </c>
      <c r="V535">
        <v>1.6</v>
      </c>
      <c r="W535">
        <v>0.4</v>
      </c>
      <c r="X535">
        <v>0.3</v>
      </c>
      <c r="Y535">
        <v>0.2</v>
      </c>
      <c r="Z535">
        <v>0</v>
      </c>
      <c r="AA535">
        <v>0</v>
      </c>
      <c r="AB535">
        <v>49.4</v>
      </c>
      <c r="AC535">
        <v>2</v>
      </c>
      <c r="AD535">
        <v>2</v>
      </c>
      <c r="AE535">
        <v>32.4</v>
      </c>
      <c r="AF535">
        <v>5255.8</v>
      </c>
      <c r="AG535">
        <v>106943.9</v>
      </c>
      <c r="AH535">
        <v>15780.6</v>
      </c>
      <c r="AI535">
        <v>15780.6</v>
      </c>
      <c r="AJ535">
        <v>48049.5</v>
      </c>
      <c r="AK535">
        <v>134280.6</v>
      </c>
      <c r="AL535">
        <v>191735.8</v>
      </c>
      <c r="AM535" t="s">
        <v>166</v>
      </c>
      <c r="AN535" t="s">
        <v>166</v>
      </c>
      <c r="AO535">
        <v>5255.8</v>
      </c>
      <c r="AP535">
        <v>208420.6</v>
      </c>
      <c r="AQ535">
        <v>208420.6</v>
      </c>
      <c r="AR535">
        <v>5534.5</v>
      </c>
      <c r="AS535">
        <v>12228</v>
      </c>
      <c r="AT535">
        <v>374032</v>
      </c>
      <c r="AU535">
        <v>25545.9</v>
      </c>
      <c r="AV535">
        <v>35707.599999999999</v>
      </c>
      <c r="AW535">
        <v>179762.1</v>
      </c>
      <c r="AX535">
        <v>713494.7</v>
      </c>
      <c r="AY535">
        <v>637549.69999999995</v>
      </c>
      <c r="AZ535" t="s">
        <v>166</v>
      </c>
      <c r="BA535" t="s">
        <v>166</v>
      </c>
      <c r="BB535">
        <v>12228</v>
      </c>
      <c r="BC535">
        <v>148062</v>
      </c>
      <c r="BD535">
        <v>148062</v>
      </c>
      <c r="BE535">
        <v>9960.5</v>
      </c>
      <c r="BF535">
        <v>60.5</v>
      </c>
      <c r="BG535">
        <v>2935.5</v>
      </c>
      <c r="BH535">
        <v>354</v>
      </c>
      <c r="BI535">
        <v>143.5</v>
      </c>
      <c r="BJ535">
        <v>2162.9</v>
      </c>
      <c r="BK535">
        <v>3286.9</v>
      </c>
      <c r="BL535">
        <v>4476.1000000000004</v>
      </c>
      <c r="BM535" t="s">
        <v>166</v>
      </c>
      <c r="BN535" t="s">
        <v>166</v>
      </c>
      <c r="BO535">
        <v>60.5</v>
      </c>
      <c r="BP535">
        <v>539524.30000000005</v>
      </c>
      <c r="BQ535">
        <v>539524.30000000005</v>
      </c>
      <c r="BR535">
        <v>125.2</v>
      </c>
    </row>
    <row r="536" spans="1:70" x14ac:dyDescent="0.25">
      <c r="A536" t="s">
        <v>1381</v>
      </c>
      <c r="B536" t="s">
        <v>1084</v>
      </c>
      <c r="C536" s="87">
        <v>43685.921342592592</v>
      </c>
      <c r="D536">
        <v>10</v>
      </c>
      <c r="E536">
        <v>0</v>
      </c>
      <c r="F536">
        <v>411</v>
      </c>
      <c r="G536">
        <v>2</v>
      </c>
      <c r="H536">
        <v>26</v>
      </c>
      <c r="I536">
        <v>15</v>
      </c>
      <c r="J536">
        <v>3</v>
      </c>
      <c r="K536">
        <v>2</v>
      </c>
      <c r="L536">
        <v>0</v>
      </c>
      <c r="M536">
        <v>0</v>
      </c>
      <c r="N536">
        <v>0</v>
      </c>
      <c r="O536">
        <v>411</v>
      </c>
      <c r="P536">
        <v>24</v>
      </c>
      <c r="Q536">
        <v>24</v>
      </c>
      <c r="R536">
        <v>289</v>
      </c>
      <c r="S536">
        <v>41.1</v>
      </c>
      <c r="T536">
        <v>0.2</v>
      </c>
      <c r="U536">
        <v>2.6</v>
      </c>
      <c r="V536">
        <v>1.5</v>
      </c>
      <c r="W536">
        <v>0.3</v>
      </c>
      <c r="X536">
        <v>0.2</v>
      </c>
      <c r="Y536">
        <v>0</v>
      </c>
      <c r="Z536">
        <v>0</v>
      </c>
      <c r="AA536">
        <v>0</v>
      </c>
      <c r="AB536">
        <v>41.1</v>
      </c>
      <c r="AC536">
        <v>2.4</v>
      </c>
      <c r="AD536">
        <v>2.4</v>
      </c>
      <c r="AE536">
        <v>28.9</v>
      </c>
      <c r="AF536">
        <v>5822.7</v>
      </c>
      <c r="AG536">
        <v>105649.5</v>
      </c>
      <c r="AH536">
        <v>18626.599999999999</v>
      </c>
      <c r="AI536">
        <v>18804.7</v>
      </c>
      <c r="AJ536">
        <v>46808.7</v>
      </c>
      <c r="AK536">
        <v>105649.5</v>
      </c>
      <c r="AL536" t="s">
        <v>166</v>
      </c>
      <c r="AM536" t="s">
        <v>166</v>
      </c>
      <c r="AN536" t="s">
        <v>166</v>
      </c>
      <c r="AO536">
        <v>5822.7</v>
      </c>
      <c r="AP536">
        <v>256160.3</v>
      </c>
      <c r="AQ536">
        <v>256160.3</v>
      </c>
      <c r="AR536">
        <v>5890.7</v>
      </c>
      <c r="AS536">
        <v>12896.2</v>
      </c>
      <c r="AT536">
        <v>485254.3</v>
      </c>
      <c r="AU536">
        <v>28326.2</v>
      </c>
      <c r="AV536">
        <v>45316.1</v>
      </c>
      <c r="AW536">
        <v>184380</v>
      </c>
      <c r="AX536">
        <v>485254.3</v>
      </c>
      <c r="AY536" t="s">
        <v>166</v>
      </c>
      <c r="AZ536" t="s">
        <v>166</v>
      </c>
      <c r="BA536" t="s">
        <v>166</v>
      </c>
      <c r="BB536">
        <v>12896.2</v>
      </c>
      <c r="BC536">
        <v>174449.3</v>
      </c>
      <c r="BD536">
        <v>174449.3</v>
      </c>
      <c r="BE536">
        <v>11065.1</v>
      </c>
      <c r="BF536">
        <v>135.69999999999999</v>
      </c>
      <c r="BG536">
        <v>11649.7</v>
      </c>
      <c r="BH536">
        <v>367.5</v>
      </c>
      <c r="BI536">
        <v>236.5</v>
      </c>
      <c r="BJ536">
        <v>910</v>
      </c>
      <c r="BK536">
        <v>11649.7</v>
      </c>
      <c r="BL536" t="s">
        <v>166</v>
      </c>
      <c r="BM536" t="s">
        <v>166</v>
      </c>
      <c r="BN536" t="s">
        <v>166</v>
      </c>
      <c r="BO536">
        <v>135.69999999999999</v>
      </c>
      <c r="BP536">
        <v>628318.4</v>
      </c>
      <c r="BQ536">
        <v>628318.4</v>
      </c>
      <c r="BR536">
        <v>199.5</v>
      </c>
    </row>
    <row r="537" spans="1:70" x14ac:dyDescent="0.25">
      <c r="A537" t="s">
        <v>1382</v>
      </c>
      <c r="B537" t="s">
        <v>1084</v>
      </c>
      <c r="C537" s="87">
        <v>43685.922337962962</v>
      </c>
      <c r="D537">
        <v>10</v>
      </c>
      <c r="E537">
        <v>0</v>
      </c>
      <c r="F537">
        <v>705</v>
      </c>
      <c r="G537">
        <v>5</v>
      </c>
      <c r="H537">
        <v>40</v>
      </c>
      <c r="I537">
        <v>22</v>
      </c>
      <c r="J537">
        <v>6</v>
      </c>
      <c r="K537">
        <v>0</v>
      </c>
      <c r="L537">
        <v>1</v>
      </c>
      <c r="M537">
        <v>1</v>
      </c>
      <c r="N537">
        <v>0</v>
      </c>
      <c r="O537">
        <v>705</v>
      </c>
      <c r="P537">
        <v>23</v>
      </c>
      <c r="Q537">
        <v>23</v>
      </c>
      <c r="R537">
        <v>508</v>
      </c>
      <c r="S537">
        <v>70.53</v>
      </c>
      <c r="T537">
        <v>0.5</v>
      </c>
      <c r="U537">
        <v>4</v>
      </c>
      <c r="V537">
        <v>2.2000000000000002</v>
      </c>
      <c r="W537">
        <v>0.6</v>
      </c>
      <c r="X537">
        <v>0</v>
      </c>
      <c r="Y537">
        <v>0.1</v>
      </c>
      <c r="Z537">
        <v>0.1</v>
      </c>
      <c r="AA537">
        <v>0</v>
      </c>
      <c r="AB537">
        <v>70.53</v>
      </c>
      <c r="AC537">
        <v>2.2999999999999998</v>
      </c>
      <c r="AD537">
        <v>2.2999999999999998</v>
      </c>
      <c r="AE537">
        <v>50.82</v>
      </c>
      <c r="AF537">
        <v>6488.4</v>
      </c>
      <c r="AG537">
        <v>81288.399999999994</v>
      </c>
      <c r="AH537">
        <v>15852.1</v>
      </c>
      <c r="AI537">
        <v>14423.3</v>
      </c>
      <c r="AJ537">
        <v>43431.9</v>
      </c>
      <c r="AK537" t="s">
        <v>166</v>
      </c>
      <c r="AL537">
        <v>252585.60000000001</v>
      </c>
      <c r="AM537">
        <v>772223.9</v>
      </c>
      <c r="AN537" t="s">
        <v>166</v>
      </c>
      <c r="AO537">
        <v>6488.4</v>
      </c>
      <c r="AP537">
        <v>238159.1</v>
      </c>
      <c r="AQ537">
        <v>238159.1</v>
      </c>
      <c r="AR537">
        <v>7241.5</v>
      </c>
      <c r="AS537">
        <v>12385.6</v>
      </c>
      <c r="AT537">
        <v>252918.1</v>
      </c>
      <c r="AU537">
        <v>30089.1</v>
      </c>
      <c r="AV537">
        <v>40579.599999999999</v>
      </c>
      <c r="AW537">
        <v>231463.7</v>
      </c>
      <c r="AX537" t="s">
        <v>166</v>
      </c>
      <c r="AY537">
        <v>995188.2</v>
      </c>
      <c r="AZ537">
        <v>2336582</v>
      </c>
      <c r="BA537" t="s">
        <v>166</v>
      </c>
      <c r="BB537">
        <v>12385.6</v>
      </c>
      <c r="BC537">
        <v>186561.4</v>
      </c>
      <c r="BD537">
        <v>186561.4</v>
      </c>
      <c r="BE537">
        <v>10294.299999999999</v>
      </c>
      <c r="BF537">
        <v>128.1</v>
      </c>
      <c r="BG537">
        <v>259</v>
      </c>
      <c r="BH537">
        <v>405.5</v>
      </c>
      <c r="BI537">
        <v>37.299999999999997</v>
      </c>
      <c r="BJ537">
        <v>299.2</v>
      </c>
      <c r="BK537" t="s">
        <v>166</v>
      </c>
      <c r="BL537">
        <v>150.5</v>
      </c>
      <c r="BM537">
        <v>3218.4</v>
      </c>
      <c r="BN537" t="s">
        <v>166</v>
      </c>
      <c r="BO537">
        <v>128.1</v>
      </c>
      <c r="BP537">
        <v>487970.8</v>
      </c>
      <c r="BQ537">
        <v>487970.8</v>
      </c>
      <c r="BR537">
        <v>184.9</v>
      </c>
    </row>
    <row r="538" spans="1:70" x14ac:dyDescent="0.25">
      <c r="A538" t="s">
        <v>1383</v>
      </c>
      <c r="B538" t="s">
        <v>1084</v>
      </c>
      <c r="C538" s="87">
        <v>43685.923344907409</v>
      </c>
      <c r="D538">
        <v>10</v>
      </c>
      <c r="E538">
        <v>0</v>
      </c>
      <c r="F538">
        <v>437</v>
      </c>
      <c r="G538">
        <v>1</v>
      </c>
      <c r="H538">
        <v>20</v>
      </c>
      <c r="I538">
        <v>12</v>
      </c>
      <c r="J538">
        <v>3</v>
      </c>
      <c r="K538">
        <v>1</v>
      </c>
      <c r="L538">
        <v>2</v>
      </c>
      <c r="M538">
        <v>0</v>
      </c>
      <c r="N538">
        <v>0</v>
      </c>
      <c r="O538">
        <v>437</v>
      </c>
      <c r="P538">
        <v>19</v>
      </c>
      <c r="Q538">
        <v>19</v>
      </c>
      <c r="R538">
        <v>299</v>
      </c>
      <c r="S538">
        <v>43.7</v>
      </c>
      <c r="T538">
        <v>0.1</v>
      </c>
      <c r="U538">
        <v>2</v>
      </c>
      <c r="V538">
        <v>1.2</v>
      </c>
      <c r="W538">
        <v>0.3</v>
      </c>
      <c r="X538">
        <v>0.1</v>
      </c>
      <c r="Y538">
        <v>0.2</v>
      </c>
      <c r="Z538">
        <v>0</v>
      </c>
      <c r="AA538">
        <v>0</v>
      </c>
      <c r="AB538">
        <v>43.7</v>
      </c>
      <c r="AC538">
        <v>1.9</v>
      </c>
      <c r="AD538">
        <v>1.9</v>
      </c>
      <c r="AE538">
        <v>29.9</v>
      </c>
      <c r="AF538">
        <v>4986.3</v>
      </c>
      <c r="AG538">
        <v>97489.4</v>
      </c>
      <c r="AH538">
        <v>12585.5</v>
      </c>
      <c r="AI538">
        <v>17117.099999999999</v>
      </c>
      <c r="AJ538">
        <v>26516.6</v>
      </c>
      <c r="AK538">
        <v>184828</v>
      </c>
      <c r="AL538">
        <v>187379.5</v>
      </c>
      <c r="AM538" t="s">
        <v>166</v>
      </c>
      <c r="AN538" t="s">
        <v>166</v>
      </c>
      <c r="AO538">
        <v>4986.3</v>
      </c>
      <c r="AP538">
        <v>242006.39999999999</v>
      </c>
      <c r="AQ538">
        <v>242006.39999999999</v>
      </c>
      <c r="AR538">
        <v>4843.3999999999996</v>
      </c>
      <c r="AS538">
        <v>11556.7</v>
      </c>
      <c r="AT538">
        <v>228608.8</v>
      </c>
      <c r="AU538">
        <v>26417.8</v>
      </c>
      <c r="AV538">
        <v>46563.6</v>
      </c>
      <c r="AW538">
        <v>202013.4</v>
      </c>
      <c r="AX538">
        <v>390796.1</v>
      </c>
      <c r="AY538">
        <v>1001576.2</v>
      </c>
      <c r="AZ538" t="s">
        <v>166</v>
      </c>
      <c r="BA538" t="s">
        <v>166</v>
      </c>
      <c r="BB538">
        <v>11556.7</v>
      </c>
      <c r="BC538">
        <v>194166.3</v>
      </c>
      <c r="BD538">
        <v>194166.3</v>
      </c>
      <c r="BE538">
        <v>8795.7999999999993</v>
      </c>
      <c r="BF538">
        <v>88.6</v>
      </c>
      <c r="BG538">
        <v>235.1</v>
      </c>
      <c r="BH538">
        <v>347.1</v>
      </c>
      <c r="BI538">
        <v>-28</v>
      </c>
      <c r="BJ538">
        <v>781.2</v>
      </c>
      <c r="BK538">
        <v>372106.9</v>
      </c>
      <c r="BL538">
        <v>198062.7</v>
      </c>
      <c r="BM538" t="s">
        <v>166</v>
      </c>
      <c r="BN538" t="s">
        <v>166</v>
      </c>
      <c r="BO538">
        <v>88.6</v>
      </c>
      <c r="BP538">
        <v>427323.2</v>
      </c>
      <c r="BQ538">
        <v>427323.2</v>
      </c>
      <c r="BR538">
        <v>167.1</v>
      </c>
    </row>
    <row r="539" spans="1:70" x14ac:dyDescent="0.25">
      <c r="A539" t="s">
        <v>1384</v>
      </c>
      <c r="B539" t="s">
        <v>1084</v>
      </c>
      <c r="C539" s="87">
        <v>43685.924340277779</v>
      </c>
      <c r="D539">
        <v>10</v>
      </c>
      <c r="E539">
        <v>0</v>
      </c>
      <c r="F539">
        <v>647</v>
      </c>
      <c r="G539">
        <v>10</v>
      </c>
      <c r="H539">
        <v>32</v>
      </c>
      <c r="I539">
        <v>46</v>
      </c>
      <c r="J539">
        <v>9</v>
      </c>
      <c r="K539">
        <v>6</v>
      </c>
      <c r="L539">
        <v>7</v>
      </c>
      <c r="M539">
        <v>1</v>
      </c>
      <c r="N539">
        <v>0</v>
      </c>
      <c r="O539">
        <v>647</v>
      </c>
      <c r="P539">
        <v>32</v>
      </c>
      <c r="Q539">
        <v>32</v>
      </c>
      <c r="R539">
        <v>441</v>
      </c>
      <c r="S539">
        <v>64.7</v>
      </c>
      <c r="T539">
        <v>1</v>
      </c>
      <c r="U539">
        <v>3.2</v>
      </c>
      <c r="V539">
        <v>4.5999999999999996</v>
      </c>
      <c r="W539">
        <v>0.9</v>
      </c>
      <c r="X539">
        <v>0.6</v>
      </c>
      <c r="Y539">
        <v>0.7</v>
      </c>
      <c r="Z539">
        <v>0.1</v>
      </c>
      <c r="AA539">
        <v>0</v>
      </c>
      <c r="AB539">
        <v>64.7</v>
      </c>
      <c r="AC539">
        <v>3.2</v>
      </c>
      <c r="AD539">
        <v>3.2</v>
      </c>
      <c r="AE539">
        <v>44.1</v>
      </c>
      <c r="AF539">
        <v>6381.2</v>
      </c>
      <c r="AG539">
        <v>114547.6</v>
      </c>
      <c r="AH539">
        <v>16124.7</v>
      </c>
      <c r="AI539">
        <v>16586.8</v>
      </c>
      <c r="AJ539">
        <v>46912.9</v>
      </c>
      <c r="AK539">
        <v>164769.79999999999</v>
      </c>
      <c r="AL539">
        <v>204331</v>
      </c>
      <c r="AM539">
        <v>659427.9</v>
      </c>
      <c r="AN539" t="s">
        <v>166</v>
      </c>
      <c r="AO539">
        <v>6381.2</v>
      </c>
      <c r="AP539">
        <v>225796.5</v>
      </c>
      <c r="AQ539">
        <v>225796.5</v>
      </c>
      <c r="AR539">
        <v>6447</v>
      </c>
      <c r="AS539">
        <v>15683</v>
      </c>
      <c r="AT539">
        <v>268134.40000000002</v>
      </c>
      <c r="AU539">
        <v>32441.200000000001</v>
      </c>
      <c r="AV539">
        <v>46797.4</v>
      </c>
      <c r="AW539">
        <v>144351.5</v>
      </c>
      <c r="AX539">
        <v>753516.3</v>
      </c>
      <c r="AY539">
        <v>674426</v>
      </c>
      <c r="AZ539">
        <v>1345394.4</v>
      </c>
      <c r="BA539" t="s">
        <v>166</v>
      </c>
      <c r="BB539">
        <v>15683</v>
      </c>
      <c r="BC539">
        <v>167172.79999999999</v>
      </c>
      <c r="BD539">
        <v>167172.79999999999</v>
      </c>
      <c r="BE539">
        <v>14176.6</v>
      </c>
      <c r="BF539">
        <v>88.1</v>
      </c>
      <c r="BG539">
        <v>882</v>
      </c>
      <c r="BH539">
        <v>385.5</v>
      </c>
      <c r="BI539">
        <v>106.2</v>
      </c>
      <c r="BJ539">
        <v>420.7</v>
      </c>
      <c r="BK539">
        <v>650.20000000000005</v>
      </c>
      <c r="BL539">
        <v>743.4</v>
      </c>
      <c r="BM539">
        <v>2116.5</v>
      </c>
      <c r="BN539" t="s">
        <v>166</v>
      </c>
      <c r="BO539">
        <v>88.1</v>
      </c>
      <c r="BP539">
        <v>528807.19999999995</v>
      </c>
      <c r="BQ539">
        <v>528807.19999999995</v>
      </c>
      <c r="BR539">
        <v>140.19999999999999</v>
      </c>
    </row>
    <row r="540" spans="1:70" x14ac:dyDescent="0.25">
      <c r="A540" t="s">
        <v>1385</v>
      </c>
      <c r="B540" t="s">
        <v>1084</v>
      </c>
      <c r="C540" s="87">
        <v>43685.925335648149</v>
      </c>
      <c r="D540">
        <v>10</v>
      </c>
      <c r="E540">
        <v>0</v>
      </c>
      <c r="F540">
        <v>410</v>
      </c>
      <c r="G540">
        <v>4</v>
      </c>
      <c r="H540">
        <v>15</v>
      </c>
      <c r="I540">
        <v>11</v>
      </c>
      <c r="J540">
        <v>1</v>
      </c>
      <c r="K540">
        <v>1</v>
      </c>
      <c r="L540">
        <v>1</v>
      </c>
      <c r="M540">
        <v>0</v>
      </c>
      <c r="N540">
        <v>0</v>
      </c>
      <c r="O540">
        <v>410</v>
      </c>
      <c r="P540">
        <v>21</v>
      </c>
      <c r="Q540">
        <v>21</v>
      </c>
      <c r="R540">
        <v>271</v>
      </c>
      <c r="S540">
        <v>41</v>
      </c>
      <c r="T540">
        <v>0.4</v>
      </c>
      <c r="U540">
        <v>1.5</v>
      </c>
      <c r="V540">
        <v>1.1000000000000001</v>
      </c>
      <c r="W540">
        <v>0.1</v>
      </c>
      <c r="X540">
        <v>0.1</v>
      </c>
      <c r="Y540">
        <v>0.1</v>
      </c>
      <c r="Z540">
        <v>0</v>
      </c>
      <c r="AA540">
        <v>0</v>
      </c>
      <c r="AB540">
        <v>41</v>
      </c>
      <c r="AC540">
        <v>2.1</v>
      </c>
      <c r="AD540">
        <v>2.1</v>
      </c>
      <c r="AE540">
        <v>27.1</v>
      </c>
      <c r="AF540">
        <v>5182</v>
      </c>
      <c r="AG540">
        <v>99687.6</v>
      </c>
      <c r="AH540">
        <v>12492.9</v>
      </c>
      <c r="AI540">
        <v>14468.9</v>
      </c>
      <c r="AJ540">
        <v>47700.1</v>
      </c>
      <c r="AK540">
        <v>132224.20000000001</v>
      </c>
      <c r="AL540">
        <v>217178.6</v>
      </c>
      <c r="AM540" t="s">
        <v>166</v>
      </c>
      <c r="AN540" t="s">
        <v>166</v>
      </c>
      <c r="AO540">
        <v>5182</v>
      </c>
      <c r="AP540">
        <v>262829.7</v>
      </c>
      <c r="AQ540">
        <v>262829.7</v>
      </c>
      <c r="AR540">
        <v>5166.3</v>
      </c>
      <c r="AS540">
        <v>13381.7</v>
      </c>
      <c r="AT540">
        <v>511731.20000000001</v>
      </c>
      <c r="AU540">
        <v>32655.4</v>
      </c>
      <c r="AV540">
        <v>59021.3</v>
      </c>
      <c r="AW540">
        <v>126359.6</v>
      </c>
      <c r="AX540">
        <v>642241.6</v>
      </c>
      <c r="AY540">
        <v>459849.7</v>
      </c>
      <c r="AZ540" t="s">
        <v>166</v>
      </c>
      <c r="BA540" t="s">
        <v>166</v>
      </c>
      <c r="BB540">
        <v>13381.7</v>
      </c>
      <c r="BC540">
        <v>168636</v>
      </c>
      <c r="BD540">
        <v>168636</v>
      </c>
      <c r="BE540">
        <v>9807.1</v>
      </c>
      <c r="BF540">
        <v>96.3</v>
      </c>
      <c r="BG540">
        <v>2895.4</v>
      </c>
      <c r="BH540">
        <v>507.5</v>
      </c>
      <c r="BI540">
        <v>66.8</v>
      </c>
      <c r="BJ540">
        <v>1220.3</v>
      </c>
      <c r="BK540">
        <v>3591.1</v>
      </c>
      <c r="BL540">
        <v>395984.7</v>
      </c>
      <c r="BM540" t="s">
        <v>166</v>
      </c>
      <c r="BN540" t="s">
        <v>166</v>
      </c>
      <c r="BO540">
        <v>96.3</v>
      </c>
      <c r="BP540">
        <v>579871.5</v>
      </c>
      <c r="BQ540">
        <v>579871.5</v>
      </c>
      <c r="BR540">
        <v>164.2</v>
      </c>
    </row>
    <row r="541" spans="1:70" x14ac:dyDescent="0.25">
      <c r="A541" t="s">
        <v>1386</v>
      </c>
      <c r="B541" t="s">
        <v>1084</v>
      </c>
      <c r="C541" s="87">
        <v>43685.926342592589</v>
      </c>
      <c r="D541">
        <v>10</v>
      </c>
      <c r="E541">
        <v>0</v>
      </c>
      <c r="F541">
        <v>501</v>
      </c>
      <c r="G541">
        <v>3</v>
      </c>
      <c r="H541">
        <v>19</v>
      </c>
      <c r="I541">
        <v>14</v>
      </c>
      <c r="J541">
        <v>9</v>
      </c>
      <c r="K541">
        <v>0</v>
      </c>
      <c r="L541">
        <v>0</v>
      </c>
      <c r="M541">
        <v>0</v>
      </c>
      <c r="N541">
        <v>0</v>
      </c>
      <c r="O541">
        <v>501</v>
      </c>
      <c r="P541">
        <v>32</v>
      </c>
      <c r="Q541">
        <v>32</v>
      </c>
      <c r="R541">
        <v>316</v>
      </c>
      <c r="S541">
        <v>50.1</v>
      </c>
      <c r="T541">
        <v>0.3</v>
      </c>
      <c r="U541">
        <v>1.9</v>
      </c>
      <c r="V541">
        <v>1.4</v>
      </c>
      <c r="W541">
        <v>0.9</v>
      </c>
      <c r="X541">
        <v>0</v>
      </c>
      <c r="Y541">
        <v>0</v>
      </c>
      <c r="Z541">
        <v>0</v>
      </c>
      <c r="AA541">
        <v>0</v>
      </c>
      <c r="AB541">
        <v>50.1</v>
      </c>
      <c r="AC541">
        <v>3.2</v>
      </c>
      <c r="AD541">
        <v>3.2</v>
      </c>
      <c r="AE541">
        <v>31.6</v>
      </c>
      <c r="AF541">
        <v>5725</v>
      </c>
      <c r="AG541">
        <v>77486.899999999994</v>
      </c>
      <c r="AH541">
        <v>18722.2</v>
      </c>
      <c r="AI541">
        <v>17447.400000000001</v>
      </c>
      <c r="AJ541">
        <v>44050.400000000001</v>
      </c>
      <c r="AK541" t="s">
        <v>166</v>
      </c>
      <c r="AL541" t="s">
        <v>166</v>
      </c>
      <c r="AM541" t="s">
        <v>166</v>
      </c>
      <c r="AN541" t="s">
        <v>166</v>
      </c>
      <c r="AO541">
        <v>5725</v>
      </c>
      <c r="AP541">
        <v>245496.3</v>
      </c>
      <c r="AQ541">
        <v>245496.3</v>
      </c>
      <c r="AR541">
        <v>5829</v>
      </c>
      <c r="AS541">
        <v>15122.4</v>
      </c>
      <c r="AT541">
        <v>370217.2</v>
      </c>
      <c r="AU541">
        <v>29102.3</v>
      </c>
      <c r="AV541">
        <v>38987.599999999999</v>
      </c>
      <c r="AW541">
        <v>183962.6</v>
      </c>
      <c r="AX541" t="s">
        <v>166</v>
      </c>
      <c r="AY541" t="s">
        <v>166</v>
      </c>
      <c r="AZ541" t="s">
        <v>166</v>
      </c>
      <c r="BA541" t="s">
        <v>166</v>
      </c>
      <c r="BB541">
        <v>15122.4</v>
      </c>
      <c r="BC541">
        <v>151030.5</v>
      </c>
      <c r="BD541">
        <v>151030.5</v>
      </c>
      <c r="BE541">
        <v>12403.8</v>
      </c>
      <c r="BF541">
        <v>68.599999999999994</v>
      </c>
      <c r="BG541">
        <v>4856.8999999999996</v>
      </c>
      <c r="BH541">
        <v>384.6</v>
      </c>
      <c r="BI541">
        <v>122.8</v>
      </c>
      <c r="BJ541">
        <v>419.8</v>
      </c>
      <c r="BK541" t="s">
        <v>166</v>
      </c>
      <c r="BL541" t="s">
        <v>166</v>
      </c>
      <c r="BM541" t="s">
        <v>166</v>
      </c>
      <c r="BN541" t="s">
        <v>166</v>
      </c>
      <c r="BO541">
        <v>68.599999999999994</v>
      </c>
      <c r="BP541">
        <v>549270.6</v>
      </c>
      <c r="BQ541">
        <v>549270.6</v>
      </c>
      <c r="BR541">
        <v>125.5</v>
      </c>
    </row>
    <row r="542" spans="1:70" x14ac:dyDescent="0.25">
      <c r="A542" t="s">
        <v>1387</v>
      </c>
      <c r="B542" t="s">
        <v>1084</v>
      </c>
      <c r="C542" s="87">
        <v>43685.927361111113</v>
      </c>
      <c r="D542">
        <v>10</v>
      </c>
      <c r="E542">
        <v>0</v>
      </c>
      <c r="F542">
        <v>420</v>
      </c>
      <c r="G542">
        <v>1</v>
      </c>
      <c r="H542">
        <v>18</v>
      </c>
      <c r="I542">
        <v>7</v>
      </c>
      <c r="J542">
        <v>2</v>
      </c>
      <c r="K542">
        <v>0</v>
      </c>
      <c r="L542">
        <v>1</v>
      </c>
      <c r="M542">
        <v>0</v>
      </c>
      <c r="N542">
        <v>0</v>
      </c>
      <c r="O542">
        <v>420</v>
      </c>
      <c r="P542">
        <v>34</v>
      </c>
      <c r="Q542">
        <v>34</v>
      </c>
      <c r="R542">
        <v>291</v>
      </c>
      <c r="S542">
        <v>42</v>
      </c>
      <c r="T542">
        <v>0.1</v>
      </c>
      <c r="U542">
        <v>1.8</v>
      </c>
      <c r="V542">
        <v>0.7</v>
      </c>
      <c r="W542">
        <v>0.2</v>
      </c>
      <c r="X542">
        <v>0</v>
      </c>
      <c r="Y542">
        <v>0.1</v>
      </c>
      <c r="Z542">
        <v>0</v>
      </c>
      <c r="AA542">
        <v>0</v>
      </c>
      <c r="AB542">
        <v>42</v>
      </c>
      <c r="AC542">
        <v>3.4</v>
      </c>
      <c r="AD542">
        <v>3.4</v>
      </c>
      <c r="AE542">
        <v>29.1</v>
      </c>
      <c r="AF542">
        <v>5509.9</v>
      </c>
      <c r="AG542">
        <v>84946.3</v>
      </c>
      <c r="AH542">
        <v>18248.2</v>
      </c>
      <c r="AI542">
        <v>14773.7</v>
      </c>
      <c r="AJ542">
        <v>43161.5</v>
      </c>
      <c r="AK542" t="s">
        <v>166</v>
      </c>
      <c r="AL542">
        <v>288351.40000000002</v>
      </c>
      <c r="AM542" t="s">
        <v>166</v>
      </c>
      <c r="AN542" t="s">
        <v>166</v>
      </c>
      <c r="AO542">
        <v>5509.9</v>
      </c>
      <c r="AP542">
        <v>209528.2</v>
      </c>
      <c r="AQ542">
        <v>209528.2</v>
      </c>
      <c r="AR542">
        <v>5412.7</v>
      </c>
      <c r="AS542">
        <v>11723.8</v>
      </c>
      <c r="AT542">
        <v>357867.6</v>
      </c>
      <c r="AU542">
        <v>27209.599999999999</v>
      </c>
      <c r="AV542">
        <v>35394.9</v>
      </c>
      <c r="AW542">
        <v>190906.4</v>
      </c>
      <c r="AX542" t="s">
        <v>166</v>
      </c>
      <c r="AY542">
        <v>703648.1</v>
      </c>
      <c r="AZ542" t="s">
        <v>166</v>
      </c>
      <c r="BA542" t="s">
        <v>166</v>
      </c>
      <c r="BB542">
        <v>11723.8</v>
      </c>
      <c r="BC542">
        <v>136344.4</v>
      </c>
      <c r="BD542">
        <v>136344.4</v>
      </c>
      <c r="BE542">
        <v>9560.7999999999993</v>
      </c>
      <c r="BF542">
        <v>137.5</v>
      </c>
      <c r="BG542">
        <v>311013.5</v>
      </c>
      <c r="BH542">
        <v>454.9</v>
      </c>
      <c r="BI542">
        <v>218.2</v>
      </c>
      <c r="BJ542">
        <v>234.3</v>
      </c>
      <c r="BK542" t="s">
        <v>166</v>
      </c>
      <c r="BL542">
        <v>1175.5999999999999</v>
      </c>
      <c r="BM542" t="s">
        <v>166</v>
      </c>
      <c r="BN542" t="s">
        <v>166</v>
      </c>
      <c r="BO542">
        <v>137.5</v>
      </c>
      <c r="BP542">
        <v>462605.7</v>
      </c>
      <c r="BQ542">
        <v>462605.7</v>
      </c>
      <c r="BR542">
        <v>172.3</v>
      </c>
    </row>
    <row r="543" spans="1:70" x14ac:dyDescent="0.25">
      <c r="A543" t="s">
        <v>1388</v>
      </c>
      <c r="B543" t="s">
        <v>1084</v>
      </c>
      <c r="C543" s="87">
        <v>43685.928356481483</v>
      </c>
      <c r="D543">
        <v>10</v>
      </c>
      <c r="E543">
        <v>0</v>
      </c>
      <c r="F543">
        <v>442</v>
      </c>
      <c r="G543">
        <v>4</v>
      </c>
      <c r="H543">
        <v>15</v>
      </c>
      <c r="I543">
        <v>15</v>
      </c>
      <c r="J543">
        <v>4</v>
      </c>
      <c r="K543">
        <v>2</v>
      </c>
      <c r="L543">
        <v>2</v>
      </c>
      <c r="M543">
        <v>0</v>
      </c>
      <c r="N543">
        <v>0</v>
      </c>
      <c r="O543">
        <v>442</v>
      </c>
      <c r="P543">
        <v>35</v>
      </c>
      <c r="Q543">
        <v>35</v>
      </c>
      <c r="R543">
        <v>309</v>
      </c>
      <c r="S543">
        <v>44.2</v>
      </c>
      <c r="T543">
        <v>0.4</v>
      </c>
      <c r="U543">
        <v>1.5</v>
      </c>
      <c r="V543">
        <v>1.5</v>
      </c>
      <c r="W543">
        <v>0.4</v>
      </c>
      <c r="X543">
        <v>0.2</v>
      </c>
      <c r="Y543">
        <v>0.2</v>
      </c>
      <c r="Z543">
        <v>0</v>
      </c>
      <c r="AA543">
        <v>0</v>
      </c>
      <c r="AB543">
        <v>44.2</v>
      </c>
      <c r="AC543">
        <v>3.5</v>
      </c>
      <c r="AD543">
        <v>3.5</v>
      </c>
      <c r="AE543">
        <v>30.9</v>
      </c>
      <c r="AF543">
        <v>5390</v>
      </c>
      <c r="AG543">
        <v>105240.8</v>
      </c>
      <c r="AH543">
        <v>13621.4</v>
      </c>
      <c r="AI543">
        <v>15658.3</v>
      </c>
      <c r="AJ543">
        <v>45765.3</v>
      </c>
      <c r="AK543">
        <v>154305.29999999999</v>
      </c>
      <c r="AL543">
        <v>247651.8</v>
      </c>
      <c r="AM543" t="s">
        <v>166</v>
      </c>
      <c r="AN543" t="s">
        <v>166</v>
      </c>
      <c r="AO543">
        <v>5390</v>
      </c>
      <c r="AP543">
        <v>198848.5</v>
      </c>
      <c r="AQ543">
        <v>198848.5</v>
      </c>
      <c r="AR543">
        <v>5469.8</v>
      </c>
      <c r="AS543">
        <v>13336.8</v>
      </c>
      <c r="AT543">
        <v>352789.4</v>
      </c>
      <c r="AU543">
        <v>27542.2</v>
      </c>
      <c r="AV543">
        <v>41954.5</v>
      </c>
      <c r="AW543">
        <v>204933.1</v>
      </c>
      <c r="AX543">
        <v>876550.4</v>
      </c>
      <c r="AY543">
        <v>729494.4</v>
      </c>
      <c r="AZ543" t="s">
        <v>166</v>
      </c>
      <c r="BA543" t="s">
        <v>166</v>
      </c>
      <c r="BB543">
        <v>13336.8</v>
      </c>
      <c r="BC543">
        <v>123620.1</v>
      </c>
      <c r="BD543">
        <v>123620.1</v>
      </c>
      <c r="BE543">
        <v>10244.5</v>
      </c>
      <c r="BF543">
        <v>116.9</v>
      </c>
      <c r="BG543">
        <v>119974.8</v>
      </c>
      <c r="BH543">
        <v>349</v>
      </c>
      <c r="BI543">
        <v>35.4</v>
      </c>
      <c r="BJ543">
        <v>154.4</v>
      </c>
      <c r="BK543">
        <v>15838.9</v>
      </c>
      <c r="BL543">
        <v>428813.1</v>
      </c>
      <c r="BM543" t="s">
        <v>166</v>
      </c>
      <c r="BN543" t="s">
        <v>166</v>
      </c>
      <c r="BO543">
        <v>116.9</v>
      </c>
      <c r="BP543">
        <v>431442.8</v>
      </c>
      <c r="BQ543">
        <v>431442.8</v>
      </c>
      <c r="BR543">
        <v>172.7</v>
      </c>
    </row>
    <row r="544" spans="1:70" x14ac:dyDescent="0.25">
      <c r="A544" t="s">
        <v>1389</v>
      </c>
      <c r="B544" t="s">
        <v>1097</v>
      </c>
      <c r="C544" s="87">
        <v>43685.929398148146</v>
      </c>
      <c r="D544">
        <v>10</v>
      </c>
      <c r="E544">
        <v>0</v>
      </c>
      <c r="F544">
        <v>454</v>
      </c>
      <c r="G544">
        <v>2</v>
      </c>
      <c r="H544">
        <v>17</v>
      </c>
      <c r="I544">
        <v>10</v>
      </c>
      <c r="J544">
        <v>0</v>
      </c>
      <c r="K544">
        <v>0</v>
      </c>
      <c r="L544">
        <v>3</v>
      </c>
      <c r="M544">
        <v>0</v>
      </c>
      <c r="N544">
        <v>0</v>
      </c>
      <c r="O544">
        <v>454</v>
      </c>
      <c r="P544">
        <v>15</v>
      </c>
      <c r="Q544">
        <v>15</v>
      </c>
      <c r="R544">
        <v>313</v>
      </c>
      <c r="S544">
        <v>45.4</v>
      </c>
      <c r="T544">
        <v>0.2</v>
      </c>
      <c r="U544">
        <v>1.7</v>
      </c>
      <c r="V544">
        <v>1</v>
      </c>
      <c r="W544">
        <v>0</v>
      </c>
      <c r="X544">
        <v>0</v>
      </c>
      <c r="Y544">
        <v>0.3</v>
      </c>
      <c r="Z544">
        <v>0</v>
      </c>
      <c r="AA544">
        <v>0</v>
      </c>
      <c r="AB544">
        <v>45.4</v>
      </c>
      <c r="AC544">
        <v>1.5</v>
      </c>
      <c r="AD544">
        <v>1.5</v>
      </c>
      <c r="AE544">
        <v>31.3</v>
      </c>
      <c r="AF544">
        <v>5230.8999999999996</v>
      </c>
      <c r="AG544">
        <v>111972.1</v>
      </c>
      <c r="AH544">
        <v>20755.400000000001</v>
      </c>
      <c r="AI544">
        <v>15737.5</v>
      </c>
      <c r="AJ544" t="s">
        <v>166</v>
      </c>
      <c r="AK544" t="s">
        <v>166</v>
      </c>
      <c r="AL544">
        <v>231405.6</v>
      </c>
      <c r="AM544" t="s">
        <v>166</v>
      </c>
      <c r="AN544" t="s">
        <v>166</v>
      </c>
      <c r="AO544">
        <v>5230.8999999999996</v>
      </c>
      <c r="AP544">
        <v>193163.3</v>
      </c>
      <c r="AQ544">
        <v>193163.3</v>
      </c>
      <c r="AR544">
        <v>5229.2</v>
      </c>
      <c r="AS544">
        <v>11020.5</v>
      </c>
      <c r="AT544">
        <v>331268.59999999998</v>
      </c>
      <c r="AU544">
        <v>34800.199999999997</v>
      </c>
      <c r="AV544">
        <v>60013.9</v>
      </c>
      <c r="AW544" t="s">
        <v>166</v>
      </c>
      <c r="AX544" t="s">
        <v>166</v>
      </c>
      <c r="AY544">
        <v>801829.4</v>
      </c>
      <c r="AZ544" t="s">
        <v>166</v>
      </c>
      <c r="BA544" t="s">
        <v>166</v>
      </c>
      <c r="BB544">
        <v>11020.5</v>
      </c>
      <c r="BC544">
        <v>136568.4</v>
      </c>
      <c r="BD544">
        <v>136568.4</v>
      </c>
      <c r="BE544">
        <v>9164.9</v>
      </c>
      <c r="BF544">
        <v>92.9</v>
      </c>
      <c r="BG544">
        <v>161120</v>
      </c>
      <c r="BH544">
        <v>519</v>
      </c>
      <c r="BI544">
        <v>89.8</v>
      </c>
      <c r="BJ544" t="s">
        <v>166</v>
      </c>
      <c r="BK544" t="s">
        <v>166</v>
      </c>
      <c r="BL544">
        <v>2695.8</v>
      </c>
      <c r="BM544" t="s">
        <v>166</v>
      </c>
      <c r="BN544" t="s">
        <v>166</v>
      </c>
      <c r="BO544">
        <v>92.9</v>
      </c>
      <c r="BP544">
        <v>307117.8</v>
      </c>
      <c r="BQ544">
        <v>307117.8</v>
      </c>
      <c r="BR544">
        <v>160.80000000000001</v>
      </c>
    </row>
    <row r="545" spans="1:70" x14ac:dyDescent="0.25">
      <c r="A545" t="s">
        <v>1390</v>
      </c>
      <c r="B545" t="s">
        <v>1097</v>
      </c>
      <c r="C545" s="87">
        <v>43685.930393518516</v>
      </c>
      <c r="D545">
        <v>10</v>
      </c>
      <c r="E545">
        <v>0.21</v>
      </c>
      <c r="F545">
        <v>474</v>
      </c>
      <c r="G545">
        <v>1</v>
      </c>
      <c r="H545">
        <v>26</v>
      </c>
      <c r="I545">
        <v>19</v>
      </c>
      <c r="J545">
        <v>2</v>
      </c>
      <c r="K545">
        <v>0</v>
      </c>
      <c r="L545">
        <v>1</v>
      </c>
      <c r="M545">
        <v>1</v>
      </c>
      <c r="N545">
        <v>0</v>
      </c>
      <c r="O545">
        <v>474</v>
      </c>
      <c r="P545">
        <v>16</v>
      </c>
      <c r="Q545">
        <v>16</v>
      </c>
      <c r="R545">
        <v>312</v>
      </c>
      <c r="S545">
        <v>47.4</v>
      </c>
      <c r="T545">
        <v>0.1</v>
      </c>
      <c r="U545">
        <v>2.6</v>
      </c>
      <c r="V545">
        <v>1.9</v>
      </c>
      <c r="W545">
        <v>0.2</v>
      </c>
      <c r="X545">
        <v>0</v>
      </c>
      <c r="Y545">
        <v>0.1</v>
      </c>
      <c r="Z545">
        <v>0.1</v>
      </c>
      <c r="AA545">
        <v>0</v>
      </c>
      <c r="AB545">
        <v>47.4</v>
      </c>
      <c r="AC545">
        <v>1.6</v>
      </c>
      <c r="AD545">
        <v>1.6</v>
      </c>
      <c r="AE545">
        <v>31.2</v>
      </c>
      <c r="AF545">
        <v>4992.8999999999996</v>
      </c>
      <c r="AG545">
        <v>112948.7</v>
      </c>
      <c r="AH545">
        <v>12320.5</v>
      </c>
      <c r="AI545">
        <v>16534.5</v>
      </c>
      <c r="AJ545">
        <v>52374.8</v>
      </c>
      <c r="AK545" t="s">
        <v>166</v>
      </c>
      <c r="AL545">
        <v>294617.2</v>
      </c>
      <c r="AM545">
        <v>409588.5</v>
      </c>
      <c r="AN545" t="s">
        <v>166</v>
      </c>
      <c r="AO545">
        <v>4992.8999999999996</v>
      </c>
      <c r="AP545">
        <v>220079.2</v>
      </c>
      <c r="AQ545">
        <v>220079.2</v>
      </c>
      <c r="AR545">
        <v>4861.6000000000004</v>
      </c>
      <c r="AS545">
        <v>11758.7</v>
      </c>
      <c r="AT545">
        <v>226505.8</v>
      </c>
      <c r="AU545">
        <v>31686.799999999999</v>
      </c>
      <c r="AV545">
        <v>41764.1</v>
      </c>
      <c r="AW545">
        <v>165060.29999999999</v>
      </c>
      <c r="AX545" t="s">
        <v>166</v>
      </c>
      <c r="AY545">
        <v>972727.6</v>
      </c>
      <c r="AZ545">
        <v>1201260.3</v>
      </c>
      <c r="BA545" t="s">
        <v>166</v>
      </c>
      <c r="BB545">
        <v>11758.7</v>
      </c>
      <c r="BC545">
        <v>166259.79999999999</v>
      </c>
      <c r="BD545">
        <v>166259.79999999999</v>
      </c>
      <c r="BE545">
        <v>10202.299999999999</v>
      </c>
      <c r="BF545">
        <v>72.3</v>
      </c>
      <c r="BG545">
        <v>-125.8</v>
      </c>
      <c r="BH545">
        <v>331.2</v>
      </c>
      <c r="BI545">
        <v>75.2</v>
      </c>
      <c r="BJ545">
        <v>79.8</v>
      </c>
      <c r="BK545" t="s">
        <v>166</v>
      </c>
      <c r="BL545">
        <v>2076.1</v>
      </c>
      <c r="BM545">
        <v>12055</v>
      </c>
      <c r="BN545" t="s">
        <v>166</v>
      </c>
      <c r="BO545">
        <v>72.3</v>
      </c>
      <c r="BP545">
        <v>298577.09999999998</v>
      </c>
      <c r="BQ545">
        <v>298577.09999999998</v>
      </c>
      <c r="BR545">
        <v>136.9</v>
      </c>
    </row>
    <row r="546" spans="1:70" x14ac:dyDescent="0.25">
      <c r="A546" t="s">
        <v>1391</v>
      </c>
      <c r="B546" t="s">
        <v>1097</v>
      </c>
      <c r="C546" s="87">
        <v>43685.931400462963</v>
      </c>
      <c r="D546">
        <v>10</v>
      </c>
      <c r="E546">
        <v>0</v>
      </c>
      <c r="F546">
        <v>473</v>
      </c>
      <c r="G546">
        <v>4</v>
      </c>
      <c r="H546">
        <v>26</v>
      </c>
      <c r="I546">
        <v>18</v>
      </c>
      <c r="J546">
        <v>0</v>
      </c>
      <c r="K546">
        <v>3</v>
      </c>
      <c r="L546">
        <v>0</v>
      </c>
      <c r="M546">
        <v>0</v>
      </c>
      <c r="N546">
        <v>0</v>
      </c>
      <c r="O546">
        <v>473</v>
      </c>
      <c r="P546">
        <v>18</v>
      </c>
      <c r="Q546">
        <v>18</v>
      </c>
      <c r="R546">
        <v>306</v>
      </c>
      <c r="S546">
        <v>47.3</v>
      </c>
      <c r="T546">
        <v>0.4</v>
      </c>
      <c r="U546">
        <v>2.6</v>
      </c>
      <c r="V546">
        <v>1.8</v>
      </c>
      <c r="W546">
        <v>0</v>
      </c>
      <c r="X546">
        <v>0.3</v>
      </c>
      <c r="Y546">
        <v>0</v>
      </c>
      <c r="Z546">
        <v>0</v>
      </c>
      <c r="AA546">
        <v>0</v>
      </c>
      <c r="AB546">
        <v>47.3</v>
      </c>
      <c r="AC546">
        <v>1.8</v>
      </c>
      <c r="AD546">
        <v>1.8</v>
      </c>
      <c r="AE546">
        <v>30.6</v>
      </c>
      <c r="AF546">
        <v>5320.2</v>
      </c>
      <c r="AG546">
        <v>108508.3</v>
      </c>
      <c r="AH546">
        <v>13114.8</v>
      </c>
      <c r="AI546">
        <v>13421.8</v>
      </c>
      <c r="AJ546" t="s">
        <v>166</v>
      </c>
      <c r="AK546">
        <v>118208.3</v>
      </c>
      <c r="AL546" t="s">
        <v>166</v>
      </c>
      <c r="AM546" t="s">
        <v>166</v>
      </c>
      <c r="AN546" t="s">
        <v>166</v>
      </c>
      <c r="AO546">
        <v>5320.2</v>
      </c>
      <c r="AP546">
        <v>231592.8</v>
      </c>
      <c r="AQ546">
        <v>231592.8</v>
      </c>
      <c r="AR546">
        <v>5191.3999999999996</v>
      </c>
      <c r="AS546">
        <v>15235.8</v>
      </c>
      <c r="AT546">
        <v>723987.4</v>
      </c>
      <c r="AU546">
        <v>26903.8</v>
      </c>
      <c r="AV546">
        <v>45066.3</v>
      </c>
      <c r="AW546" t="s">
        <v>166</v>
      </c>
      <c r="AX546">
        <v>796692.3</v>
      </c>
      <c r="AY546" t="s">
        <v>166</v>
      </c>
      <c r="AZ546" t="s">
        <v>166</v>
      </c>
      <c r="BA546" t="s">
        <v>166</v>
      </c>
      <c r="BB546">
        <v>15235.8</v>
      </c>
      <c r="BC546">
        <v>156352</v>
      </c>
      <c r="BD546">
        <v>156352</v>
      </c>
      <c r="BE546">
        <v>13355.2</v>
      </c>
      <c r="BF546">
        <v>65.599999999999994</v>
      </c>
      <c r="BG546">
        <v>4668.1000000000004</v>
      </c>
      <c r="BH546">
        <v>391.8</v>
      </c>
      <c r="BI546">
        <v>27.9</v>
      </c>
      <c r="BJ546" t="s">
        <v>166</v>
      </c>
      <c r="BK546">
        <v>3513.8</v>
      </c>
      <c r="BL546" t="s">
        <v>166</v>
      </c>
      <c r="BM546" t="s">
        <v>166</v>
      </c>
      <c r="BN546" t="s">
        <v>166</v>
      </c>
      <c r="BO546">
        <v>65.599999999999994</v>
      </c>
      <c r="BP546">
        <v>291646.3</v>
      </c>
      <c r="BQ546">
        <v>291646.3</v>
      </c>
      <c r="BR546">
        <v>120.5</v>
      </c>
    </row>
    <row r="547" spans="1:70" x14ac:dyDescent="0.25">
      <c r="A547" t="s">
        <v>1392</v>
      </c>
      <c r="B547" t="s">
        <v>1097</v>
      </c>
      <c r="C547" s="87">
        <v>43685.932395833333</v>
      </c>
      <c r="D547">
        <v>10</v>
      </c>
      <c r="E547">
        <v>0.19</v>
      </c>
      <c r="F547">
        <v>534</v>
      </c>
      <c r="G547">
        <v>2</v>
      </c>
      <c r="H547">
        <v>13</v>
      </c>
      <c r="I547">
        <v>15</v>
      </c>
      <c r="J547">
        <v>3</v>
      </c>
      <c r="K547">
        <v>1</v>
      </c>
      <c r="L547">
        <v>0</v>
      </c>
      <c r="M547">
        <v>0</v>
      </c>
      <c r="N547">
        <v>0</v>
      </c>
      <c r="O547">
        <v>534</v>
      </c>
      <c r="P547">
        <v>9</v>
      </c>
      <c r="Q547">
        <v>9</v>
      </c>
      <c r="R547">
        <v>328</v>
      </c>
      <c r="S547">
        <v>53.4</v>
      </c>
      <c r="T547">
        <v>0.2</v>
      </c>
      <c r="U547">
        <v>1.3</v>
      </c>
      <c r="V547">
        <v>1.5</v>
      </c>
      <c r="W547">
        <v>0.3</v>
      </c>
      <c r="X547">
        <v>0.1</v>
      </c>
      <c r="Y547">
        <v>0</v>
      </c>
      <c r="Z547">
        <v>0</v>
      </c>
      <c r="AA547">
        <v>0</v>
      </c>
      <c r="AB547">
        <v>53.4</v>
      </c>
      <c r="AC547">
        <v>0.9</v>
      </c>
      <c r="AD547">
        <v>0.9</v>
      </c>
      <c r="AE547">
        <v>32.799999999999997</v>
      </c>
      <c r="AF547">
        <v>4680.3</v>
      </c>
      <c r="AG547">
        <v>99538.5</v>
      </c>
      <c r="AH547">
        <v>24979.8</v>
      </c>
      <c r="AI547">
        <v>14265.7</v>
      </c>
      <c r="AJ547">
        <v>40814.6</v>
      </c>
      <c r="AK547">
        <v>99677.3</v>
      </c>
      <c r="AL547" t="s">
        <v>166</v>
      </c>
      <c r="AM547" t="s">
        <v>166</v>
      </c>
      <c r="AN547" t="s">
        <v>166</v>
      </c>
      <c r="AO547">
        <v>4680.3</v>
      </c>
      <c r="AP547">
        <v>170100.7</v>
      </c>
      <c r="AQ547">
        <v>170100.7</v>
      </c>
      <c r="AR547">
        <v>4869.6000000000004</v>
      </c>
      <c r="AS547">
        <v>9859.2000000000007</v>
      </c>
      <c r="AT547">
        <v>346111.1</v>
      </c>
      <c r="AU547">
        <v>27989.599999999999</v>
      </c>
      <c r="AV547">
        <v>44048.6</v>
      </c>
      <c r="AW547">
        <v>158376.1</v>
      </c>
      <c r="AX547">
        <v>484843.6</v>
      </c>
      <c r="AY547" t="s">
        <v>166</v>
      </c>
      <c r="AZ547" t="s">
        <v>166</v>
      </c>
      <c r="BA547" t="s">
        <v>166</v>
      </c>
      <c r="BB547">
        <v>9859.2000000000007</v>
      </c>
      <c r="BC547">
        <v>117451.4</v>
      </c>
      <c r="BD547">
        <v>117451.4</v>
      </c>
      <c r="BE547">
        <v>9328.2000000000007</v>
      </c>
      <c r="BF547">
        <v>54</v>
      </c>
      <c r="BG547">
        <v>208560.3</v>
      </c>
      <c r="BH547">
        <v>525.20000000000005</v>
      </c>
      <c r="BI547">
        <v>74.5</v>
      </c>
      <c r="BJ547">
        <v>834</v>
      </c>
      <c r="BK547">
        <v>415930.7</v>
      </c>
      <c r="BL547" t="s">
        <v>166</v>
      </c>
      <c r="BM547" t="s">
        <v>166</v>
      </c>
      <c r="BN547" t="s">
        <v>166</v>
      </c>
      <c r="BO547">
        <v>54</v>
      </c>
      <c r="BP547">
        <v>327015.09999999998</v>
      </c>
      <c r="BQ547">
        <v>327015.09999999998</v>
      </c>
      <c r="BR547">
        <v>115.8</v>
      </c>
    </row>
    <row r="548" spans="1:70" x14ac:dyDescent="0.25">
      <c r="A548" t="s">
        <v>1393</v>
      </c>
      <c r="B548" t="s">
        <v>1097</v>
      </c>
      <c r="C548" s="87">
        <v>43685.933391203704</v>
      </c>
      <c r="D548">
        <v>10</v>
      </c>
      <c r="E548">
        <v>0</v>
      </c>
      <c r="F548">
        <v>457</v>
      </c>
      <c r="G548">
        <v>3</v>
      </c>
      <c r="H548">
        <v>23</v>
      </c>
      <c r="I548">
        <v>22</v>
      </c>
      <c r="J548">
        <v>4</v>
      </c>
      <c r="K548">
        <v>3</v>
      </c>
      <c r="L548">
        <v>0</v>
      </c>
      <c r="M548">
        <v>0</v>
      </c>
      <c r="N548">
        <v>0</v>
      </c>
      <c r="O548">
        <v>457</v>
      </c>
      <c r="P548">
        <v>13</v>
      </c>
      <c r="Q548">
        <v>13</v>
      </c>
      <c r="R548">
        <v>316</v>
      </c>
      <c r="S548">
        <v>45.7</v>
      </c>
      <c r="T548">
        <v>0.3</v>
      </c>
      <c r="U548">
        <v>2.2999999999999998</v>
      </c>
      <c r="V548">
        <v>2.2000000000000002</v>
      </c>
      <c r="W548">
        <v>0.4</v>
      </c>
      <c r="X548">
        <v>0.3</v>
      </c>
      <c r="Y548">
        <v>0</v>
      </c>
      <c r="Z548">
        <v>0</v>
      </c>
      <c r="AA548">
        <v>0</v>
      </c>
      <c r="AB548">
        <v>45.7</v>
      </c>
      <c r="AC548">
        <v>1.3</v>
      </c>
      <c r="AD548">
        <v>1.3</v>
      </c>
      <c r="AE548">
        <v>31.6</v>
      </c>
      <c r="AF548">
        <v>5606.4</v>
      </c>
      <c r="AG548">
        <v>124662.8</v>
      </c>
      <c r="AH548">
        <v>17518</v>
      </c>
      <c r="AI548">
        <v>16249.9</v>
      </c>
      <c r="AJ548">
        <v>41079.300000000003</v>
      </c>
      <c r="AK548">
        <v>124662.8</v>
      </c>
      <c r="AL548" t="s">
        <v>166</v>
      </c>
      <c r="AM548" t="s">
        <v>166</v>
      </c>
      <c r="AN548" t="s">
        <v>166</v>
      </c>
      <c r="AO548">
        <v>5606.4</v>
      </c>
      <c r="AP548">
        <v>182213.7</v>
      </c>
      <c r="AQ548">
        <v>182213.7</v>
      </c>
      <c r="AR548">
        <v>5824</v>
      </c>
      <c r="AS548">
        <v>12622.4</v>
      </c>
      <c r="AT548">
        <v>470801.1</v>
      </c>
      <c r="AU548">
        <v>38203.699999999997</v>
      </c>
      <c r="AV548">
        <v>46759.4</v>
      </c>
      <c r="AW548">
        <v>168821.8</v>
      </c>
      <c r="AX548">
        <v>470801.1</v>
      </c>
      <c r="AY548" t="s">
        <v>166</v>
      </c>
      <c r="AZ548" t="s">
        <v>166</v>
      </c>
      <c r="BA548" t="s">
        <v>166</v>
      </c>
      <c r="BB548">
        <v>12622.4</v>
      </c>
      <c r="BC548">
        <v>128476.9</v>
      </c>
      <c r="BD548">
        <v>128476.9</v>
      </c>
      <c r="BE548">
        <v>10914.9</v>
      </c>
      <c r="BF548">
        <v>81.900000000000006</v>
      </c>
      <c r="BG548">
        <v>2348.4</v>
      </c>
      <c r="BH548">
        <v>353.2</v>
      </c>
      <c r="BI548">
        <v>44.7</v>
      </c>
      <c r="BJ548">
        <v>370</v>
      </c>
      <c r="BK548">
        <v>2348.4</v>
      </c>
      <c r="BL548" t="s">
        <v>166</v>
      </c>
      <c r="BM548" t="s">
        <v>166</v>
      </c>
      <c r="BN548" t="s">
        <v>166</v>
      </c>
      <c r="BO548">
        <v>81.900000000000006</v>
      </c>
      <c r="BP548">
        <v>274124</v>
      </c>
      <c r="BQ548">
        <v>274124</v>
      </c>
      <c r="BR548">
        <v>136.1</v>
      </c>
    </row>
    <row r="549" spans="1:70" x14ac:dyDescent="0.25">
      <c r="A549" t="s">
        <v>1394</v>
      </c>
      <c r="B549" t="s">
        <v>1097</v>
      </c>
      <c r="C549" s="87">
        <v>43685.934386574074</v>
      </c>
      <c r="D549">
        <v>10</v>
      </c>
      <c r="E549">
        <v>0.2</v>
      </c>
      <c r="F549">
        <v>489</v>
      </c>
      <c r="G549">
        <v>1</v>
      </c>
      <c r="H549">
        <v>23</v>
      </c>
      <c r="I549">
        <v>21</v>
      </c>
      <c r="J549">
        <v>3</v>
      </c>
      <c r="K549">
        <v>0</v>
      </c>
      <c r="L549">
        <v>1</v>
      </c>
      <c r="M549">
        <v>0</v>
      </c>
      <c r="N549">
        <v>0</v>
      </c>
      <c r="O549">
        <v>489</v>
      </c>
      <c r="P549">
        <v>22</v>
      </c>
      <c r="Q549">
        <v>22</v>
      </c>
      <c r="R549">
        <v>309</v>
      </c>
      <c r="S549">
        <v>48.9</v>
      </c>
      <c r="T549">
        <v>0.1</v>
      </c>
      <c r="U549">
        <v>2.2999999999999998</v>
      </c>
      <c r="V549">
        <v>2.1</v>
      </c>
      <c r="W549">
        <v>0.3</v>
      </c>
      <c r="X549">
        <v>0</v>
      </c>
      <c r="Y549">
        <v>0.1</v>
      </c>
      <c r="Z549">
        <v>0</v>
      </c>
      <c r="AA549">
        <v>0</v>
      </c>
      <c r="AB549">
        <v>48.9</v>
      </c>
      <c r="AC549">
        <v>2.2000000000000002</v>
      </c>
      <c r="AD549">
        <v>2.2000000000000002</v>
      </c>
      <c r="AE549">
        <v>30.9</v>
      </c>
      <c r="AF549">
        <v>5068.5</v>
      </c>
      <c r="AG549">
        <v>66395.8</v>
      </c>
      <c r="AH549">
        <v>8766.4</v>
      </c>
      <c r="AI549">
        <v>13243</v>
      </c>
      <c r="AJ549">
        <v>40117.9</v>
      </c>
      <c r="AK549" t="s">
        <v>166</v>
      </c>
      <c r="AL549">
        <v>203021.9</v>
      </c>
      <c r="AM549" t="s">
        <v>166</v>
      </c>
      <c r="AN549" t="s">
        <v>166</v>
      </c>
      <c r="AO549">
        <v>5068.5</v>
      </c>
      <c r="AP549">
        <v>224054.3</v>
      </c>
      <c r="AQ549">
        <v>224054.3</v>
      </c>
      <c r="AR549">
        <v>5018.2</v>
      </c>
      <c r="AS549">
        <v>11072.7</v>
      </c>
      <c r="AT549">
        <v>273582.3</v>
      </c>
      <c r="AU549">
        <v>28422.3</v>
      </c>
      <c r="AV549">
        <v>48474.400000000001</v>
      </c>
      <c r="AW549">
        <v>162108.6</v>
      </c>
      <c r="AX549" t="s">
        <v>166</v>
      </c>
      <c r="AY549">
        <v>409696.3</v>
      </c>
      <c r="AZ549" t="s">
        <v>166</v>
      </c>
      <c r="BA549" t="s">
        <v>166</v>
      </c>
      <c r="BB549">
        <v>11072.7</v>
      </c>
      <c r="BC549">
        <v>145258.5</v>
      </c>
      <c r="BD549">
        <v>145258.5</v>
      </c>
      <c r="BE549">
        <v>9852.1</v>
      </c>
      <c r="BF549">
        <v>77.400000000000006</v>
      </c>
      <c r="BG549">
        <v>5875</v>
      </c>
      <c r="BH549">
        <v>324.10000000000002</v>
      </c>
      <c r="BI549">
        <v>43</v>
      </c>
      <c r="BJ549">
        <v>1397.5</v>
      </c>
      <c r="BK549" t="s">
        <v>166</v>
      </c>
      <c r="BL549">
        <v>6670.8</v>
      </c>
      <c r="BM549" t="s">
        <v>166</v>
      </c>
      <c r="BN549" t="s">
        <v>166</v>
      </c>
      <c r="BO549">
        <v>77.400000000000006</v>
      </c>
      <c r="BP549">
        <v>301381.5</v>
      </c>
      <c r="BQ549">
        <v>301381.5</v>
      </c>
      <c r="BR549">
        <v>130.19999999999999</v>
      </c>
    </row>
    <row r="550" spans="1:70" x14ac:dyDescent="0.25">
      <c r="A550" t="s">
        <v>1395</v>
      </c>
      <c r="B550" t="s">
        <v>1097</v>
      </c>
      <c r="C550" s="87">
        <v>43685.935393518521</v>
      </c>
      <c r="D550">
        <v>10</v>
      </c>
      <c r="E550">
        <v>0</v>
      </c>
      <c r="F550">
        <v>499</v>
      </c>
      <c r="G550">
        <v>2</v>
      </c>
      <c r="H550">
        <v>19</v>
      </c>
      <c r="I550">
        <v>21</v>
      </c>
      <c r="J550">
        <v>0</v>
      </c>
      <c r="K550">
        <v>0</v>
      </c>
      <c r="L550">
        <v>1</v>
      </c>
      <c r="M550">
        <v>0</v>
      </c>
      <c r="N550">
        <v>1</v>
      </c>
      <c r="O550">
        <v>498</v>
      </c>
      <c r="P550">
        <v>16</v>
      </c>
      <c r="Q550">
        <v>16</v>
      </c>
      <c r="R550">
        <v>327</v>
      </c>
      <c r="S550">
        <v>49.9</v>
      </c>
      <c r="T550">
        <v>0.2</v>
      </c>
      <c r="U550">
        <v>1.9</v>
      </c>
      <c r="V550">
        <v>2.1</v>
      </c>
      <c r="W550">
        <v>0</v>
      </c>
      <c r="X550">
        <v>0</v>
      </c>
      <c r="Y550">
        <v>0.1</v>
      </c>
      <c r="Z550">
        <v>0</v>
      </c>
      <c r="AA550">
        <v>0.1</v>
      </c>
      <c r="AB550">
        <v>49.8</v>
      </c>
      <c r="AC550">
        <v>1.6</v>
      </c>
      <c r="AD550">
        <v>1.6</v>
      </c>
      <c r="AE550">
        <v>32.700000000000003</v>
      </c>
      <c r="AF550">
        <v>5085.8999999999996</v>
      </c>
      <c r="AG550">
        <v>93041.5</v>
      </c>
      <c r="AH550">
        <v>14763.2</v>
      </c>
      <c r="AI550">
        <v>14995.7</v>
      </c>
      <c r="AJ550" t="s">
        <v>166</v>
      </c>
      <c r="AK550" t="s">
        <v>166</v>
      </c>
      <c r="AL550">
        <v>280441.5</v>
      </c>
      <c r="AM550" t="s">
        <v>166</v>
      </c>
      <c r="AN550">
        <v>1215330.6000000001</v>
      </c>
      <c r="AO550">
        <v>5082.6000000000004</v>
      </c>
      <c r="AP550">
        <v>130486</v>
      </c>
      <c r="AQ550">
        <v>130486</v>
      </c>
      <c r="AR550">
        <v>5275.5</v>
      </c>
      <c r="AS550">
        <v>10176.4</v>
      </c>
      <c r="AT550">
        <v>372080</v>
      </c>
      <c r="AU550">
        <v>30302.3</v>
      </c>
      <c r="AV550">
        <v>40113.9</v>
      </c>
      <c r="AW550" t="s">
        <v>166</v>
      </c>
      <c r="AX550" t="s">
        <v>166</v>
      </c>
      <c r="AY550">
        <v>631802.5</v>
      </c>
      <c r="AZ550" t="s">
        <v>166</v>
      </c>
      <c r="BA550">
        <v>3983096.8</v>
      </c>
      <c r="BB550">
        <v>10175.1</v>
      </c>
      <c r="BC550">
        <v>107485.7</v>
      </c>
      <c r="BD550">
        <v>107485.7</v>
      </c>
      <c r="BE550">
        <v>8713.5</v>
      </c>
      <c r="BF550">
        <v>84.6</v>
      </c>
      <c r="BG550">
        <v>159555.5</v>
      </c>
      <c r="BH550">
        <v>333.6</v>
      </c>
      <c r="BI550">
        <v>85.7</v>
      </c>
      <c r="BJ550" t="s">
        <v>166</v>
      </c>
      <c r="BK550" t="s">
        <v>166</v>
      </c>
      <c r="BL550">
        <v>541.70000000000005</v>
      </c>
      <c r="BM550" t="s">
        <v>166</v>
      </c>
      <c r="BN550">
        <v>1794.4</v>
      </c>
      <c r="BO550">
        <v>84.6</v>
      </c>
      <c r="BP550">
        <v>257899.6</v>
      </c>
      <c r="BQ550">
        <v>257899.6</v>
      </c>
      <c r="BR550">
        <v>159.4</v>
      </c>
    </row>
    <row r="551" spans="1:70" x14ac:dyDescent="0.25">
      <c r="A551" t="s">
        <v>1396</v>
      </c>
      <c r="B551" t="s">
        <v>1097</v>
      </c>
      <c r="C551" s="87">
        <v>43685.936400462961</v>
      </c>
      <c r="D551">
        <v>10</v>
      </c>
      <c r="E551">
        <v>0</v>
      </c>
      <c r="F551">
        <v>505</v>
      </c>
      <c r="G551">
        <v>2</v>
      </c>
      <c r="H551">
        <v>20</v>
      </c>
      <c r="I551">
        <v>24</v>
      </c>
      <c r="J551">
        <v>1</v>
      </c>
      <c r="K551">
        <v>1</v>
      </c>
      <c r="L551">
        <v>0</v>
      </c>
      <c r="M551">
        <v>0</v>
      </c>
      <c r="N551">
        <v>0</v>
      </c>
      <c r="O551">
        <v>505</v>
      </c>
      <c r="P551">
        <v>13</v>
      </c>
      <c r="Q551">
        <v>13</v>
      </c>
      <c r="R551">
        <v>308</v>
      </c>
      <c r="S551">
        <v>50.55</v>
      </c>
      <c r="T551">
        <v>0.2</v>
      </c>
      <c r="U551">
        <v>2</v>
      </c>
      <c r="V551">
        <v>2.4</v>
      </c>
      <c r="W551">
        <v>0.1</v>
      </c>
      <c r="X551">
        <v>0.1</v>
      </c>
      <c r="Y551">
        <v>0</v>
      </c>
      <c r="Z551">
        <v>0</v>
      </c>
      <c r="AA551">
        <v>0</v>
      </c>
      <c r="AB551">
        <v>50.55</v>
      </c>
      <c r="AC551">
        <v>1.3</v>
      </c>
      <c r="AD551">
        <v>1.3</v>
      </c>
      <c r="AE551">
        <v>30.83</v>
      </c>
      <c r="AF551">
        <v>4846.8</v>
      </c>
      <c r="AG551">
        <v>118632.7</v>
      </c>
      <c r="AH551">
        <v>23639.200000000001</v>
      </c>
      <c r="AI551">
        <v>15181</v>
      </c>
      <c r="AJ551">
        <v>49357.7</v>
      </c>
      <c r="AK551">
        <v>104564.1</v>
      </c>
      <c r="AL551" t="s">
        <v>166</v>
      </c>
      <c r="AM551" t="s">
        <v>166</v>
      </c>
      <c r="AN551" t="s">
        <v>166</v>
      </c>
      <c r="AO551">
        <v>4846.8</v>
      </c>
      <c r="AP551">
        <v>222624.2</v>
      </c>
      <c r="AQ551">
        <v>222624.2</v>
      </c>
      <c r="AR551">
        <v>5120.2</v>
      </c>
      <c r="AS551">
        <v>11222.9</v>
      </c>
      <c r="AT551">
        <v>390546</v>
      </c>
      <c r="AU551">
        <v>49565.4</v>
      </c>
      <c r="AV551">
        <v>49791.3</v>
      </c>
      <c r="AW551">
        <v>158979.20000000001</v>
      </c>
      <c r="AX551">
        <v>536545.9</v>
      </c>
      <c r="AY551" t="s">
        <v>166</v>
      </c>
      <c r="AZ551" t="s">
        <v>166</v>
      </c>
      <c r="BA551" t="s">
        <v>166</v>
      </c>
      <c r="BB551">
        <v>11222.9</v>
      </c>
      <c r="BC551">
        <v>150832.6</v>
      </c>
      <c r="BD551">
        <v>150832.6</v>
      </c>
      <c r="BE551">
        <v>10765.7</v>
      </c>
      <c r="BF551">
        <v>42.9</v>
      </c>
      <c r="BG551">
        <v>221065.8</v>
      </c>
      <c r="BH551">
        <v>371.9</v>
      </c>
      <c r="BI551">
        <v>75.7</v>
      </c>
      <c r="BJ551">
        <v>-150.19999999999999</v>
      </c>
      <c r="BK551">
        <v>442193</v>
      </c>
      <c r="BL551" t="s">
        <v>166</v>
      </c>
      <c r="BM551" t="s">
        <v>166</v>
      </c>
      <c r="BN551" t="s">
        <v>166</v>
      </c>
      <c r="BO551">
        <v>42.9</v>
      </c>
      <c r="BP551">
        <v>242771.6</v>
      </c>
      <c r="BQ551">
        <v>242771.6</v>
      </c>
      <c r="BR551">
        <v>103.6</v>
      </c>
    </row>
    <row r="552" spans="1:70" x14ac:dyDescent="0.25">
      <c r="A552" t="s">
        <v>1397</v>
      </c>
      <c r="B552" t="s">
        <v>1097</v>
      </c>
      <c r="C552" s="87">
        <v>43685.937395833331</v>
      </c>
      <c r="D552">
        <v>10</v>
      </c>
      <c r="E552">
        <v>0</v>
      </c>
      <c r="F552">
        <v>554</v>
      </c>
      <c r="G552">
        <v>0</v>
      </c>
      <c r="H552">
        <v>22</v>
      </c>
      <c r="I552">
        <v>20</v>
      </c>
      <c r="J552">
        <v>7</v>
      </c>
      <c r="K552">
        <v>0</v>
      </c>
      <c r="L552">
        <v>2</v>
      </c>
      <c r="M552">
        <v>1</v>
      </c>
      <c r="N552">
        <v>0</v>
      </c>
      <c r="O552">
        <v>554</v>
      </c>
      <c r="P552">
        <v>19</v>
      </c>
      <c r="Q552">
        <v>19</v>
      </c>
      <c r="R552">
        <v>372</v>
      </c>
      <c r="S552">
        <v>55.4</v>
      </c>
      <c r="T552">
        <v>0</v>
      </c>
      <c r="U552">
        <v>2.2000000000000002</v>
      </c>
      <c r="V552">
        <v>2</v>
      </c>
      <c r="W552">
        <v>0.7</v>
      </c>
      <c r="X552">
        <v>0</v>
      </c>
      <c r="Y552">
        <v>0.2</v>
      </c>
      <c r="Z552">
        <v>0.1</v>
      </c>
      <c r="AA552">
        <v>0</v>
      </c>
      <c r="AB552">
        <v>55.4</v>
      </c>
      <c r="AC552">
        <v>1.9</v>
      </c>
      <c r="AD552">
        <v>1.9</v>
      </c>
      <c r="AE552">
        <v>37.200000000000003</v>
      </c>
      <c r="AF552">
        <v>4946.2</v>
      </c>
      <c r="AG552" t="s">
        <v>166</v>
      </c>
      <c r="AH552">
        <v>18846.599999999999</v>
      </c>
      <c r="AI552">
        <v>14209.9</v>
      </c>
      <c r="AJ552">
        <v>45219.9</v>
      </c>
      <c r="AK552" t="s">
        <v>166</v>
      </c>
      <c r="AL552">
        <v>213866.7</v>
      </c>
      <c r="AM552">
        <v>681852.1</v>
      </c>
      <c r="AN552" t="s">
        <v>166</v>
      </c>
      <c r="AO552">
        <v>4946.2</v>
      </c>
      <c r="AP552">
        <v>191203.7</v>
      </c>
      <c r="AQ552">
        <v>191203.7</v>
      </c>
      <c r="AR552">
        <v>5142.3</v>
      </c>
      <c r="AS552">
        <v>12294.2</v>
      </c>
      <c r="AT552" t="s">
        <v>166</v>
      </c>
      <c r="AU552">
        <v>27593.599999999999</v>
      </c>
      <c r="AV552">
        <v>48756.7</v>
      </c>
      <c r="AW552">
        <v>158358.1</v>
      </c>
      <c r="AX552" t="s">
        <v>166</v>
      </c>
      <c r="AY552">
        <v>488532.3</v>
      </c>
      <c r="AZ552">
        <v>1706417.3</v>
      </c>
      <c r="BA552" t="s">
        <v>166</v>
      </c>
      <c r="BB552">
        <v>12294.2</v>
      </c>
      <c r="BC552">
        <v>155676.70000000001</v>
      </c>
      <c r="BD552">
        <v>155676.70000000001</v>
      </c>
      <c r="BE552">
        <v>10516.8</v>
      </c>
      <c r="BF552">
        <v>78.8</v>
      </c>
      <c r="BG552" t="s">
        <v>166</v>
      </c>
      <c r="BH552">
        <v>435.8</v>
      </c>
      <c r="BI552">
        <v>125.4</v>
      </c>
      <c r="BJ552">
        <v>144.9</v>
      </c>
      <c r="BK552" t="s">
        <v>166</v>
      </c>
      <c r="BL552">
        <v>2774.6</v>
      </c>
      <c r="BM552">
        <v>8581.6</v>
      </c>
      <c r="BN552" t="s">
        <v>166</v>
      </c>
      <c r="BO552">
        <v>78.8</v>
      </c>
      <c r="BP552">
        <v>294440</v>
      </c>
      <c r="BQ552">
        <v>294440</v>
      </c>
      <c r="BR552">
        <v>129.30000000000001</v>
      </c>
    </row>
    <row r="553" spans="1:70" x14ac:dyDescent="0.25">
      <c r="A553" t="s">
        <v>1398</v>
      </c>
      <c r="B553" t="s">
        <v>1097</v>
      </c>
      <c r="C553" s="87">
        <v>43685.938402777778</v>
      </c>
      <c r="D553">
        <v>10</v>
      </c>
      <c r="E553">
        <v>0</v>
      </c>
      <c r="F553">
        <v>417</v>
      </c>
      <c r="G553">
        <v>1</v>
      </c>
      <c r="H553">
        <v>16</v>
      </c>
      <c r="I553">
        <v>10</v>
      </c>
      <c r="J553">
        <v>2</v>
      </c>
      <c r="K553">
        <v>1</v>
      </c>
      <c r="L553">
        <v>1</v>
      </c>
      <c r="M553">
        <v>0</v>
      </c>
      <c r="N553">
        <v>0</v>
      </c>
      <c r="O553">
        <v>417</v>
      </c>
      <c r="P553">
        <v>20</v>
      </c>
      <c r="Q553">
        <v>20</v>
      </c>
      <c r="R553">
        <v>290</v>
      </c>
      <c r="S553">
        <v>41.7</v>
      </c>
      <c r="T553">
        <v>0.1</v>
      </c>
      <c r="U553">
        <v>1.6</v>
      </c>
      <c r="V553">
        <v>1</v>
      </c>
      <c r="W553">
        <v>0.2</v>
      </c>
      <c r="X553">
        <v>0.1</v>
      </c>
      <c r="Y553">
        <v>0.1</v>
      </c>
      <c r="Z553">
        <v>0</v>
      </c>
      <c r="AA553">
        <v>0</v>
      </c>
      <c r="AB553">
        <v>41.7</v>
      </c>
      <c r="AC553">
        <v>2</v>
      </c>
      <c r="AD553">
        <v>2</v>
      </c>
      <c r="AE553">
        <v>29</v>
      </c>
      <c r="AF553">
        <v>5198.5</v>
      </c>
      <c r="AG553">
        <v>126431.7</v>
      </c>
      <c r="AH553">
        <v>9919.7000000000007</v>
      </c>
      <c r="AI553">
        <v>15414.3</v>
      </c>
      <c r="AJ553">
        <v>35167.4</v>
      </c>
      <c r="AK553">
        <v>126431.7</v>
      </c>
      <c r="AL553">
        <v>297442.8</v>
      </c>
      <c r="AM553" t="s">
        <v>166</v>
      </c>
      <c r="AN553" t="s">
        <v>166</v>
      </c>
      <c r="AO553">
        <v>5198.5</v>
      </c>
      <c r="AP553">
        <v>193999</v>
      </c>
      <c r="AQ553">
        <v>193999</v>
      </c>
      <c r="AR553">
        <v>5288.8</v>
      </c>
      <c r="AS553">
        <v>10234</v>
      </c>
      <c r="AT553">
        <v>596626.80000000005</v>
      </c>
      <c r="AU553">
        <v>31218.1</v>
      </c>
      <c r="AV553">
        <v>50667.4</v>
      </c>
      <c r="AW553">
        <v>224293</v>
      </c>
      <c r="AX553">
        <v>596626.80000000005</v>
      </c>
      <c r="AY553">
        <v>457349.7</v>
      </c>
      <c r="AZ553" t="s">
        <v>166</v>
      </c>
      <c r="BA553" t="s">
        <v>166</v>
      </c>
      <c r="BB553">
        <v>10234</v>
      </c>
      <c r="BC553">
        <v>121831.5</v>
      </c>
      <c r="BD553">
        <v>121831.5</v>
      </c>
      <c r="BE553">
        <v>8764.7999999999993</v>
      </c>
      <c r="BF553">
        <v>110.2</v>
      </c>
      <c r="BG553">
        <v>2264.6</v>
      </c>
      <c r="BH553">
        <v>373</v>
      </c>
      <c r="BI553">
        <v>283.8</v>
      </c>
      <c r="BJ553">
        <v>1422.1</v>
      </c>
      <c r="BK553">
        <v>2264.6</v>
      </c>
      <c r="BL553">
        <v>402978.9</v>
      </c>
      <c r="BM553" t="s">
        <v>166</v>
      </c>
      <c r="BN553" t="s">
        <v>166</v>
      </c>
      <c r="BO553">
        <v>110.2</v>
      </c>
      <c r="BP553">
        <v>321463.7</v>
      </c>
      <c r="BQ553">
        <v>321463.7</v>
      </c>
      <c r="BR553">
        <v>170.8</v>
      </c>
    </row>
    <row r="554" spans="1:70" x14ac:dyDescent="0.25">
      <c r="A554" t="s">
        <v>1399</v>
      </c>
      <c r="B554" t="s">
        <v>1097</v>
      </c>
      <c r="C554" s="87">
        <v>43685.939398148148</v>
      </c>
      <c r="D554">
        <v>10</v>
      </c>
      <c r="E554">
        <v>0</v>
      </c>
      <c r="F554">
        <v>474</v>
      </c>
      <c r="G554">
        <v>0</v>
      </c>
      <c r="H554">
        <v>21</v>
      </c>
      <c r="I554">
        <v>16</v>
      </c>
      <c r="J554">
        <v>1</v>
      </c>
      <c r="K554">
        <v>0</v>
      </c>
      <c r="L554">
        <v>1</v>
      </c>
      <c r="M554">
        <v>0</v>
      </c>
      <c r="N554">
        <v>0</v>
      </c>
      <c r="O554">
        <v>474</v>
      </c>
      <c r="P554">
        <v>22</v>
      </c>
      <c r="Q554">
        <v>22</v>
      </c>
      <c r="R554">
        <v>323</v>
      </c>
      <c r="S554">
        <v>47.4</v>
      </c>
      <c r="T554">
        <v>0</v>
      </c>
      <c r="U554">
        <v>2.1</v>
      </c>
      <c r="V554">
        <v>1.6</v>
      </c>
      <c r="W554">
        <v>0.1</v>
      </c>
      <c r="X554">
        <v>0</v>
      </c>
      <c r="Y554">
        <v>0.1</v>
      </c>
      <c r="Z554">
        <v>0</v>
      </c>
      <c r="AA554">
        <v>0</v>
      </c>
      <c r="AB554">
        <v>47.4</v>
      </c>
      <c r="AC554">
        <v>2.2000000000000002</v>
      </c>
      <c r="AD554">
        <v>2.2000000000000002</v>
      </c>
      <c r="AE554">
        <v>32.299999999999997</v>
      </c>
      <c r="AF554">
        <v>5258.8</v>
      </c>
      <c r="AG554" t="s">
        <v>166</v>
      </c>
      <c r="AH554">
        <v>10435</v>
      </c>
      <c r="AI554">
        <v>14067.1</v>
      </c>
      <c r="AJ554">
        <v>49682.8</v>
      </c>
      <c r="AK554" t="s">
        <v>166</v>
      </c>
      <c r="AL554">
        <v>325021.5</v>
      </c>
      <c r="AM554" t="s">
        <v>166</v>
      </c>
      <c r="AN554" t="s">
        <v>166</v>
      </c>
      <c r="AO554">
        <v>5258.8</v>
      </c>
      <c r="AP554">
        <v>202619.8</v>
      </c>
      <c r="AQ554">
        <v>202619.8</v>
      </c>
      <c r="AR554">
        <v>5164.5</v>
      </c>
      <c r="AS554">
        <v>13336</v>
      </c>
      <c r="AT554" t="s">
        <v>166</v>
      </c>
      <c r="AU554">
        <v>27163.1</v>
      </c>
      <c r="AV554">
        <v>53561.1</v>
      </c>
      <c r="AW554">
        <v>128336.3</v>
      </c>
      <c r="AX554" t="s">
        <v>166</v>
      </c>
      <c r="AY554">
        <v>794664.2</v>
      </c>
      <c r="AZ554" t="s">
        <v>166</v>
      </c>
      <c r="BA554" t="s">
        <v>166</v>
      </c>
      <c r="BB554">
        <v>13336</v>
      </c>
      <c r="BC554">
        <v>132866.29999999999</v>
      </c>
      <c r="BD554">
        <v>132866.29999999999</v>
      </c>
      <c r="BE554">
        <v>10864.9</v>
      </c>
      <c r="BF554">
        <v>81.8</v>
      </c>
      <c r="BG554" t="s">
        <v>166</v>
      </c>
      <c r="BH554">
        <v>358.3</v>
      </c>
      <c r="BI554">
        <v>73</v>
      </c>
      <c r="BJ554">
        <v>98.3</v>
      </c>
      <c r="BK554" t="s">
        <v>166</v>
      </c>
      <c r="BL554">
        <v>27717.5</v>
      </c>
      <c r="BM554" t="s">
        <v>166</v>
      </c>
      <c r="BN554" t="s">
        <v>166</v>
      </c>
      <c r="BO554">
        <v>81.8</v>
      </c>
      <c r="BP554">
        <v>216108.79999999999</v>
      </c>
      <c r="BQ554">
        <v>216108.79999999999</v>
      </c>
      <c r="BR554">
        <v>141.19999999999999</v>
      </c>
    </row>
    <row r="555" spans="1:70" x14ac:dyDescent="0.25">
      <c r="A555" t="s">
        <v>1400</v>
      </c>
      <c r="B555" t="s">
        <v>1097</v>
      </c>
      <c r="C555" s="87">
        <v>43685.940393518518</v>
      </c>
      <c r="D555">
        <v>10</v>
      </c>
      <c r="E555">
        <v>0</v>
      </c>
      <c r="F555">
        <v>443</v>
      </c>
      <c r="G555">
        <v>2</v>
      </c>
      <c r="H555">
        <v>18</v>
      </c>
      <c r="I555">
        <v>16</v>
      </c>
      <c r="J555">
        <v>3</v>
      </c>
      <c r="K555">
        <v>0</v>
      </c>
      <c r="L555">
        <v>0</v>
      </c>
      <c r="M555">
        <v>0</v>
      </c>
      <c r="N555">
        <v>0</v>
      </c>
      <c r="O555">
        <v>443</v>
      </c>
      <c r="P555">
        <v>17</v>
      </c>
      <c r="Q555">
        <v>17</v>
      </c>
      <c r="R555">
        <v>319</v>
      </c>
      <c r="S555">
        <v>44.3</v>
      </c>
      <c r="T555">
        <v>0.2</v>
      </c>
      <c r="U555">
        <v>1.8</v>
      </c>
      <c r="V555">
        <v>1.6</v>
      </c>
      <c r="W555">
        <v>0.3</v>
      </c>
      <c r="X555">
        <v>0</v>
      </c>
      <c r="Y555">
        <v>0</v>
      </c>
      <c r="Z555">
        <v>0</v>
      </c>
      <c r="AA555">
        <v>0</v>
      </c>
      <c r="AB555">
        <v>44.3</v>
      </c>
      <c r="AC555">
        <v>1.7</v>
      </c>
      <c r="AD555">
        <v>1.7</v>
      </c>
      <c r="AE555">
        <v>31.9</v>
      </c>
      <c r="AF555">
        <v>5193.1000000000004</v>
      </c>
      <c r="AG555">
        <v>94043.5</v>
      </c>
      <c r="AH555">
        <v>8652.7000000000007</v>
      </c>
      <c r="AI555">
        <v>17662.7</v>
      </c>
      <c r="AJ555">
        <v>36742.699999999997</v>
      </c>
      <c r="AK555" t="s">
        <v>166</v>
      </c>
      <c r="AL555" t="s">
        <v>166</v>
      </c>
      <c r="AM555" t="s">
        <v>166</v>
      </c>
      <c r="AN555" t="s">
        <v>166</v>
      </c>
      <c r="AO555">
        <v>5193.1000000000004</v>
      </c>
      <c r="AP555">
        <v>191583.8</v>
      </c>
      <c r="AQ555">
        <v>191583.8</v>
      </c>
      <c r="AR555">
        <v>5289.2</v>
      </c>
      <c r="AS555">
        <v>11866.4</v>
      </c>
      <c r="AT555">
        <v>377743.8</v>
      </c>
      <c r="AU555">
        <v>31390.7</v>
      </c>
      <c r="AV555">
        <v>41659.300000000003</v>
      </c>
      <c r="AW555">
        <v>157254.5</v>
      </c>
      <c r="AX555" t="s">
        <v>166</v>
      </c>
      <c r="AY555" t="s">
        <v>166</v>
      </c>
      <c r="AZ555" t="s">
        <v>166</v>
      </c>
      <c r="BA555" t="s">
        <v>166</v>
      </c>
      <c r="BB555">
        <v>11866.4</v>
      </c>
      <c r="BC555">
        <v>124094</v>
      </c>
      <c r="BD555">
        <v>124094</v>
      </c>
      <c r="BE555">
        <v>9413.2000000000007</v>
      </c>
      <c r="BF555">
        <v>96.7</v>
      </c>
      <c r="BG555">
        <v>3635.3</v>
      </c>
      <c r="BH555">
        <v>358.3</v>
      </c>
      <c r="BI555">
        <v>109.6</v>
      </c>
      <c r="BJ555">
        <v>228.2</v>
      </c>
      <c r="BK555" t="s">
        <v>166</v>
      </c>
      <c r="BL555" t="s">
        <v>166</v>
      </c>
      <c r="BM555" t="s">
        <v>166</v>
      </c>
      <c r="BN555" t="s">
        <v>166</v>
      </c>
      <c r="BO555">
        <v>96.7</v>
      </c>
      <c r="BP555">
        <v>279451.3</v>
      </c>
      <c r="BQ555">
        <v>279451.3</v>
      </c>
      <c r="BR555">
        <v>138.4</v>
      </c>
    </row>
    <row r="556" spans="1:70" x14ac:dyDescent="0.25">
      <c r="A556" t="s">
        <v>1933</v>
      </c>
      <c r="B556" t="s">
        <v>1861</v>
      </c>
      <c r="C556" s="87">
        <v>43686.801805555559</v>
      </c>
      <c r="D556">
        <v>10</v>
      </c>
      <c r="E556">
        <v>0</v>
      </c>
      <c r="F556">
        <v>529</v>
      </c>
      <c r="G556">
        <v>28</v>
      </c>
      <c r="H556">
        <v>46</v>
      </c>
      <c r="I556">
        <v>33</v>
      </c>
      <c r="J556">
        <v>4</v>
      </c>
      <c r="K556">
        <v>13</v>
      </c>
      <c r="L556">
        <v>33</v>
      </c>
      <c r="M556">
        <v>21</v>
      </c>
      <c r="N556">
        <v>105</v>
      </c>
      <c r="O556">
        <v>424</v>
      </c>
      <c r="P556">
        <v>29</v>
      </c>
      <c r="Q556">
        <v>29</v>
      </c>
      <c r="R556">
        <v>385</v>
      </c>
      <c r="S556">
        <v>52.9</v>
      </c>
      <c r="T556">
        <v>2.8</v>
      </c>
      <c r="U556">
        <v>4.5999999999999996</v>
      </c>
      <c r="V556">
        <v>3.3</v>
      </c>
      <c r="W556">
        <v>0.4</v>
      </c>
      <c r="X556">
        <v>1.3</v>
      </c>
      <c r="Y556">
        <v>3.3</v>
      </c>
      <c r="Z556">
        <v>2.1</v>
      </c>
      <c r="AA556">
        <v>10.5</v>
      </c>
      <c r="AB556">
        <v>42.4</v>
      </c>
      <c r="AC556">
        <v>2.9</v>
      </c>
      <c r="AD556">
        <v>2.9</v>
      </c>
      <c r="AE556">
        <v>38.5</v>
      </c>
      <c r="AF556">
        <v>16955.5</v>
      </c>
      <c r="AG556">
        <v>90480.9</v>
      </c>
      <c r="AH556">
        <v>13869.1</v>
      </c>
      <c r="AI556">
        <v>13851.6</v>
      </c>
      <c r="AJ556">
        <v>48732.4</v>
      </c>
      <c r="AK556">
        <v>130946.5</v>
      </c>
      <c r="AL556">
        <v>230872.4</v>
      </c>
      <c r="AM556">
        <v>596465.69999999995</v>
      </c>
      <c r="AN556">
        <v>1179554.3</v>
      </c>
      <c r="AO556">
        <v>9914.2999999999993</v>
      </c>
      <c r="AP556">
        <v>187357.1</v>
      </c>
      <c r="AQ556">
        <v>187357.1</v>
      </c>
      <c r="AR556">
        <v>22248.7</v>
      </c>
      <c r="AS556">
        <v>45185.9</v>
      </c>
      <c r="AT556">
        <v>447292.1</v>
      </c>
      <c r="AU556">
        <v>33682.1</v>
      </c>
      <c r="AV556">
        <v>33677.5</v>
      </c>
      <c r="AW556">
        <v>196474.5</v>
      </c>
      <c r="AX556">
        <v>721280</v>
      </c>
      <c r="AY556">
        <v>937468.7</v>
      </c>
      <c r="AZ556">
        <v>2456314.2999999998</v>
      </c>
      <c r="BA556">
        <v>4867717</v>
      </c>
      <c r="BB556">
        <v>29304.7</v>
      </c>
      <c r="BC556">
        <v>296929.59999999998</v>
      </c>
      <c r="BD556">
        <v>296929.59999999998</v>
      </c>
      <c r="BE556">
        <v>54303.5</v>
      </c>
      <c r="BF556">
        <v>181.1</v>
      </c>
      <c r="BG556">
        <v>1255.3</v>
      </c>
      <c r="BH556">
        <v>505.5</v>
      </c>
      <c r="BI556">
        <v>297.89999999999998</v>
      </c>
      <c r="BJ556">
        <v>526.29999999999995</v>
      </c>
      <c r="BK556">
        <v>847.8</v>
      </c>
      <c r="BL556">
        <v>456.4</v>
      </c>
      <c r="BM556">
        <v>732.7</v>
      </c>
      <c r="BN556">
        <v>491.2</v>
      </c>
      <c r="BO556">
        <v>165.7</v>
      </c>
      <c r="BP556">
        <v>397756.5</v>
      </c>
      <c r="BQ556">
        <v>397756.5</v>
      </c>
      <c r="BR556">
        <v>300.10000000000002</v>
      </c>
    </row>
    <row r="557" spans="1:70" x14ac:dyDescent="0.25">
      <c r="A557" t="s">
        <v>1934</v>
      </c>
      <c r="B557" t="s">
        <v>1861</v>
      </c>
      <c r="C557" s="87">
        <v>43686.802824074075</v>
      </c>
      <c r="D557">
        <v>10</v>
      </c>
      <c r="E557">
        <v>0</v>
      </c>
      <c r="F557">
        <v>457</v>
      </c>
      <c r="G557">
        <v>22</v>
      </c>
      <c r="H557">
        <v>41</v>
      </c>
      <c r="I557">
        <v>38</v>
      </c>
      <c r="J557">
        <v>11</v>
      </c>
      <c r="K557">
        <v>15</v>
      </c>
      <c r="L557">
        <v>16</v>
      </c>
      <c r="M557">
        <v>6</v>
      </c>
      <c r="N557">
        <v>32</v>
      </c>
      <c r="O557">
        <v>425</v>
      </c>
      <c r="P557">
        <v>22</v>
      </c>
      <c r="Q557">
        <v>22</v>
      </c>
      <c r="R557">
        <v>330</v>
      </c>
      <c r="S557">
        <v>45.7</v>
      </c>
      <c r="T557">
        <v>2.2000000000000002</v>
      </c>
      <c r="U557">
        <v>4.0999999999999996</v>
      </c>
      <c r="V557">
        <v>3.8</v>
      </c>
      <c r="W557">
        <v>1.1000000000000001</v>
      </c>
      <c r="X557">
        <v>1.5</v>
      </c>
      <c r="Y557">
        <v>1.6</v>
      </c>
      <c r="Z557">
        <v>0.6</v>
      </c>
      <c r="AA557">
        <v>3.2</v>
      </c>
      <c r="AB557">
        <v>42.5</v>
      </c>
      <c r="AC557">
        <v>2.2000000000000002</v>
      </c>
      <c r="AD557">
        <v>2.2000000000000002</v>
      </c>
      <c r="AE557">
        <v>33</v>
      </c>
      <c r="AF557">
        <v>9339.7000000000007</v>
      </c>
      <c r="AG557">
        <v>123575.4</v>
      </c>
      <c r="AH557">
        <v>13264</v>
      </c>
      <c r="AI557">
        <v>13663.9</v>
      </c>
      <c r="AJ557">
        <v>34148.300000000003</v>
      </c>
      <c r="AK557">
        <v>131141.6</v>
      </c>
      <c r="AL557">
        <v>226450.6</v>
      </c>
      <c r="AM557">
        <v>592040.5</v>
      </c>
      <c r="AN557">
        <v>1175788.8</v>
      </c>
      <c r="AO557">
        <v>7981</v>
      </c>
      <c r="AP557">
        <v>227386.9</v>
      </c>
      <c r="AQ557">
        <v>227386.9</v>
      </c>
      <c r="AR557">
        <v>10901.8</v>
      </c>
      <c r="AS557">
        <v>25654.799999999999</v>
      </c>
      <c r="AT557">
        <v>527996.5</v>
      </c>
      <c r="AU557">
        <v>32984</v>
      </c>
      <c r="AV557">
        <v>34415.800000000003</v>
      </c>
      <c r="AW557">
        <v>187091.7</v>
      </c>
      <c r="AX557">
        <v>735904.4</v>
      </c>
      <c r="AY557">
        <v>824660.8</v>
      </c>
      <c r="AZ557">
        <v>2248235</v>
      </c>
      <c r="BA557">
        <v>4950386</v>
      </c>
      <c r="BB557">
        <v>22360</v>
      </c>
      <c r="BC557">
        <v>207528.3</v>
      </c>
      <c r="BD557">
        <v>207528.3</v>
      </c>
      <c r="BE557">
        <v>28809.3</v>
      </c>
      <c r="BF557">
        <v>126</v>
      </c>
      <c r="BG557">
        <v>894.4</v>
      </c>
      <c r="BH557">
        <v>481.8</v>
      </c>
      <c r="BI557">
        <v>304.2</v>
      </c>
      <c r="BJ557">
        <v>352.2</v>
      </c>
      <c r="BK557">
        <v>886.6</v>
      </c>
      <c r="BL557">
        <v>508</v>
      </c>
      <c r="BM557">
        <v>441.8</v>
      </c>
      <c r="BN557">
        <v>395.6</v>
      </c>
      <c r="BO557">
        <v>115.8</v>
      </c>
      <c r="BP557">
        <v>544308</v>
      </c>
      <c r="BQ557">
        <v>544308</v>
      </c>
      <c r="BR557">
        <v>194.9</v>
      </c>
    </row>
    <row r="558" spans="1:70" x14ac:dyDescent="0.25">
      <c r="A558" t="s">
        <v>1935</v>
      </c>
      <c r="B558" t="s">
        <v>1861</v>
      </c>
      <c r="C558" s="87">
        <v>43686.803819444445</v>
      </c>
      <c r="D558">
        <v>10</v>
      </c>
      <c r="E558">
        <v>0.23</v>
      </c>
      <c r="F558">
        <v>430</v>
      </c>
      <c r="G558">
        <v>11</v>
      </c>
      <c r="H558">
        <v>37</v>
      </c>
      <c r="I558">
        <v>16</v>
      </c>
      <c r="J558">
        <v>8</v>
      </c>
      <c r="K558">
        <v>7</v>
      </c>
      <c r="L558">
        <v>4</v>
      </c>
      <c r="M558">
        <v>7</v>
      </c>
      <c r="N558">
        <v>49</v>
      </c>
      <c r="O558">
        <v>381</v>
      </c>
      <c r="P558">
        <v>16</v>
      </c>
      <c r="Q558">
        <v>15</v>
      </c>
      <c r="R558">
        <v>319</v>
      </c>
      <c r="S558">
        <v>43</v>
      </c>
      <c r="T558">
        <v>1.1000000000000001</v>
      </c>
      <c r="U558">
        <v>3.7</v>
      </c>
      <c r="V558">
        <v>1.6</v>
      </c>
      <c r="W558">
        <v>0.8</v>
      </c>
      <c r="X558">
        <v>0.7</v>
      </c>
      <c r="Y558">
        <v>0.4</v>
      </c>
      <c r="Z558">
        <v>0.7</v>
      </c>
      <c r="AA558">
        <v>4.9000000000000004</v>
      </c>
      <c r="AB558">
        <v>38.1</v>
      </c>
      <c r="AC558">
        <v>1.6</v>
      </c>
      <c r="AD558">
        <v>1.5</v>
      </c>
      <c r="AE558">
        <v>31.9</v>
      </c>
      <c r="AF558">
        <v>7827.2</v>
      </c>
      <c r="AG558">
        <v>125599.6</v>
      </c>
      <c r="AH558">
        <v>16217.9</v>
      </c>
      <c r="AI558">
        <v>14443.1</v>
      </c>
      <c r="AJ558">
        <v>37984.1</v>
      </c>
      <c r="AK558">
        <v>127140.1</v>
      </c>
      <c r="AL558">
        <v>230186.3</v>
      </c>
      <c r="AM558">
        <v>592553.5</v>
      </c>
      <c r="AN558">
        <v>1179441.8</v>
      </c>
      <c r="AO558">
        <v>6958.2</v>
      </c>
      <c r="AP558">
        <v>180343.1</v>
      </c>
      <c r="AQ558">
        <v>169351.7</v>
      </c>
      <c r="AR558">
        <v>8310.9</v>
      </c>
      <c r="AS558">
        <v>20783.400000000001</v>
      </c>
      <c r="AT558">
        <v>616950.6</v>
      </c>
      <c r="AU558">
        <v>36877.4</v>
      </c>
      <c r="AV558">
        <v>38549</v>
      </c>
      <c r="AW558">
        <v>169702.9</v>
      </c>
      <c r="AX558">
        <v>648900.5</v>
      </c>
      <c r="AY558">
        <v>917338.4</v>
      </c>
      <c r="AZ558">
        <v>2783608.8</v>
      </c>
      <c r="BA558">
        <v>4965320.5</v>
      </c>
      <c r="BB558">
        <v>16595</v>
      </c>
      <c r="BC558">
        <v>186796.6</v>
      </c>
      <c r="BD558">
        <v>170806.39999999999</v>
      </c>
      <c r="BE558">
        <v>22531.3</v>
      </c>
      <c r="BF558">
        <v>152.4</v>
      </c>
      <c r="BG558">
        <v>1523.5</v>
      </c>
      <c r="BH558">
        <v>338.5</v>
      </c>
      <c r="BI558">
        <v>258.7</v>
      </c>
      <c r="BJ558">
        <v>278.39999999999998</v>
      </c>
      <c r="BK558">
        <v>582.6</v>
      </c>
      <c r="BL558">
        <v>604.20000000000005</v>
      </c>
      <c r="BM558">
        <v>380.5</v>
      </c>
      <c r="BN558">
        <v>546.5</v>
      </c>
      <c r="BO558">
        <v>139.5</v>
      </c>
      <c r="BP558">
        <v>420946.8</v>
      </c>
      <c r="BQ558">
        <v>420290.2</v>
      </c>
      <c r="BR558">
        <v>199.8</v>
      </c>
    </row>
    <row r="559" spans="1:70" x14ac:dyDescent="0.25">
      <c r="A559" t="s">
        <v>1936</v>
      </c>
      <c r="B559" t="s">
        <v>1861</v>
      </c>
      <c r="C559" s="87">
        <v>43686.804826388892</v>
      </c>
      <c r="D559">
        <v>10</v>
      </c>
      <c r="E559">
        <v>0</v>
      </c>
      <c r="F559">
        <v>478</v>
      </c>
      <c r="G559">
        <v>15</v>
      </c>
      <c r="H559">
        <v>42</v>
      </c>
      <c r="I559">
        <v>42</v>
      </c>
      <c r="J559">
        <v>8</v>
      </c>
      <c r="K559">
        <v>7</v>
      </c>
      <c r="L559">
        <v>9</v>
      </c>
      <c r="M559">
        <v>3</v>
      </c>
      <c r="N559">
        <v>14</v>
      </c>
      <c r="O559">
        <v>464</v>
      </c>
      <c r="P559">
        <v>37</v>
      </c>
      <c r="Q559">
        <v>37</v>
      </c>
      <c r="R559">
        <v>319</v>
      </c>
      <c r="S559">
        <v>47.8</v>
      </c>
      <c r="T559">
        <v>1.5</v>
      </c>
      <c r="U559">
        <v>4.2</v>
      </c>
      <c r="V559">
        <v>4.2</v>
      </c>
      <c r="W559">
        <v>0.8</v>
      </c>
      <c r="X559">
        <v>0.7</v>
      </c>
      <c r="Y559">
        <v>0.9</v>
      </c>
      <c r="Z559">
        <v>0.3</v>
      </c>
      <c r="AA559">
        <v>1.4</v>
      </c>
      <c r="AB559">
        <v>46.4</v>
      </c>
      <c r="AC559">
        <v>3.7</v>
      </c>
      <c r="AD559">
        <v>3.7</v>
      </c>
      <c r="AE559">
        <v>31.9</v>
      </c>
      <c r="AF559">
        <v>8251</v>
      </c>
      <c r="AG559">
        <v>122651.2</v>
      </c>
      <c r="AH559">
        <v>18142.599999999999</v>
      </c>
      <c r="AI559">
        <v>16348</v>
      </c>
      <c r="AJ559">
        <v>36175.9</v>
      </c>
      <c r="AK559">
        <v>126942.2</v>
      </c>
      <c r="AL559">
        <v>224673.8</v>
      </c>
      <c r="AM559">
        <v>590491.1</v>
      </c>
      <c r="AN559">
        <v>1172321.5</v>
      </c>
      <c r="AO559">
        <v>7672.6</v>
      </c>
      <c r="AP559">
        <v>233351.7</v>
      </c>
      <c r="AQ559">
        <v>233351.7</v>
      </c>
      <c r="AR559">
        <v>9317.7000000000007</v>
      </c>
      <c r="AS559">
        <v>20113.5</v>
      </c>
      <c r="AT559">
        <v>455138.1</v>
      </c>
      <c r="AU559">
        <v>31694.799999999999</v>
      </c>
      <c r="AV559">
        <v>32424.9</v>
      </c>
      <c r="AW559">
        <v>241835</v>
      </c>
      <c r="AX559">
        <v>679565.2</v>
      </c>
      <c r="AY559">
        <v>809615.2</v>
      </c>
      <c r="AZ559">
        <v>1605902.1</v>
      </c>
      <c r="BA559">
        <v>4921244</v>
      </c>
      <c r="BB559">
        <v>19449.3</v>
      </c>
      <c r="BC559">
        <v>220825.9</v>
      </c>
      <c r="BD559">
        <v>220825.9</v>
      </c>
      <c r="BE559">
        <v>20148.8</v>
      </c>
      <c r="BF559">
        <v>110.1</v>
      </c>
      <c r="BG559">
        <v>1273.2</v>
      </c>
      <c r="BH559">
        <v>532.79999999999995</v>
      </c>
      <c r="BI559">
        <v>161.80000000000001</v>
      </c>
      <c r="BJ559">
        <v>698.7</v>
      </c>
      <c r="BK559">
        <v>901.1</v>
      </c>
      <c r="BL559">
        <v>806.3</v>
      </c>
      <c r="BM559">
        <v>1360</v>
      </c>
      <c r="BN559">
        <v>832.3</v>
      </c>
      <c r="BO559">
        <v>104.9</v>
      </c>
      <c r="BP559">
        <v>553546.80000000005</v>
      </c>
      <c r="BQ559">
        <v>553546.80000000005</v>
      </c>
      <c r="BR559">
        <v>158.5</v>
      </c>
    </row>
    <row r="560" spans="1:70" x14ac:dyDescent="0.25">
      <c r="A560" t="s">
        <v>1937</v>
      </c>
      <c r="B560" t="s">
        <v>1861</v>
      </c>
      <c r="C560" s="87">
        <v>43686.805821759262</v>
      </c>
      <c r="D560">
        <v>10</v>
      </c>
      <c r="E560">
        <v>0</v>
      </c>
      <c r="F560">
        <v>401</v>
      </c>
      <c r="G560">
        <v>13</v>
      </c>
      <c r="H560">
        <v>39</v>
      </c>
      <c r="I560">
        <v>27</v>
      </c>
      <c r="J560">
        <v>1</v>
      </c>
      <c r="K560">
        <v>8</v>
      </c>
      <c r="L560">
        <v>8</v>
      </c>
      <c r="M560">
        <v>6</v>
      </c>
      <c r="N560">
        <v>11</v>
      </c>
      <c r="O560">
        <v>390</v>
      </c>
      <c r="P560">
        <v>31</v>
      </c>
      <c r="Q560">
        <v>31</v>
      </c>
      <c r="R560">
        <v>277</v>
      </c>
      <c r="S560">
        <v>40.1</v>
      </c>
      <c r="T560">
        <v>1.3</v>
      </c>
      <c r="U560">
        <v>3.9</v>
      </c>
      <c r="V560">
        <v>2.7</v>
      </c>
      <c r="W560">
        <v>0.1</v>
      </c>
      <c r="X560">
        <v>0.8</v>
      </c>
      <c r="Y560">
        <v>0.8</v>
      </c>
      <c r="Z560">
        <v>0.6</v>
      </c>
      <c r="AA560">
        <v>1.1000000000000001</v>
      </c>
      <c r="AB560">
        <v>39</v>
      </c>
      <c r="AC560">
        <v>3.1</v>
      </c>
      <c r="AD560">
        <v>3.1</v>
      </c>
      <c r="AE560">
        <v>27.7</v>
      </c>
      <c r="AF560">
        <v>6853.6</v>
      </c>
      <c r="AG560">
        <v>95640.6</v>
      </c>
      <c r="AH560">
        <v>16917.3</v>
      </c>
      <c r="AI560">
        <v>14211.9</v>
      </c>
      <c r="AJ560">
        <v>35673.1</v>
      </c>
      <c r="AK560">
        <v>123454.1</v>
      </c>
      <c r="AL560">
        <v>231450.8</v>
      </c>
      <c r="AM560">
        <v>594429.5</v>
      </c>
      <c r="AN560">
        <v>1177019.8999999999</v>
      </c>
      <c r="AO560">
        <v>6688</v>
      </c>
      <c r="AP560">
        <v>226391.5</v>
      </c>
      <c r="AQ560">
        <v>226391.5</v>
      </c>
      <c r="AR560">
        <v>7106.6</v>
      </c>
      <c r="AS560">
        <v>20999.7</v>
      </c>
      <c r="AT560">
        <v>498031.6</v>
      </c>
      <c r="AU560">
        <v>32766.6</v>
      </c>
      <c r="AV560">
        <v>38079.599999999999</v>
      </c>
      <c r="AW560">
        <v>232174.8</v>
      </c>
      <c r="AX560">
        <v>565315.30000000005</v>
      </c>
      <c r="AY560">
        <v>998086.1</v>
      </c>
      <c r="AZ560">
        <v>2453741.5</v>
      </c>
      <c r="BA560">
        <v>4799782.5</v>
      </c>
      <c r="BB560">
        <v>19985.099999999999</v>
      </c>
      <c r="BC560">
        <v>179277.8</v>
      </c>
      <c r="BD560">
        <v>179277.8</v>
      </c>
      <c r="BE560">
        <v>19589.2</v>
      </c>
      <c r="BF560">
        <v>128.80000000000001</v>
      </c>
      <c r="BG560">
        <v>2300.8000000000002</v>
      </c>
      <c r="BH560">
        <v>469.5</v>
      </c>
      <c r="BI560">
        <v>274.8</v>
      </c>
      <c r="BJ560">
        <v>643.6</v>
      </c>
      <c r="BK560">
        <v>985.8</v>
      </c>
      <c r="BL560">
        <v>976.3</v>
      </c>
      <c r="BM560">
        <v>625.70000000000005</v>
      </c>
      <c r="BN560">
        <v>165.2</v>
      </c>
      <c r="BO560">
        <v>128.6</v>
      </c>
      <c r="BP560">
        <v>416698.3</v>
      </c>
      <c r="BQ560">
        <v>416698.3</v>
      </c>
      <c r="BR560">
        <v>165.2</v>
      </c>
    </row>
    <row r="561" spans="1:70" x14ac:dyDescent="0.25">
      <c r="A561" t="s">
        <v>1938</v>
      </c>
      <c r="B561" t="s">
        <v>1861</v>
      </c>
      <c r="C561" s="87">
        <v>43686.806817129633</v>
      </c>
      <c r="D561">
        <v>10</v>
      </c>
      <c r="E561">
        <v>0</v>
      </c>
      <c r="F561">
        <v>369</v>
      </c>
      <c r="G561">
        <v>6</v>
      </c>
      <c r="H561">
        <v>24</v>
      </c>
      <c r="I561">
        <v>20</v>
      </c>
      <c r="J561">
        <v>10</v>
      </c>
      <c r="K561">
        <v>3</v>
      </c>
      <c r="L561">
        <v>6</v>
      </c>
      <c r="M561">
        <v>1</v>
      </c>
      <c r="N561">
        <v>16</v>
      </c>
      <c r="O561">
        <v>353</v>
      </c>
      <c r="P561">
        <v>23</v>
      </c>
      <c r="Q561">
        <v>23</v>
      </c>
      <c r="R561">
        <v>248</v>
      </c>
      <c r="S561">
        <v>36.9</v>
      </c>
      <c r="T561">
        <v>0.6</v>
      </c>
      <c r="U561">
        <v>2.4</v>
      </c>
      <c r="V561">
        <v>2</v>
      </c>
      <c r="W561">
        <v>1</v>
      </c>
      <c r="X561">
        <v>0.3</v>
      </c>
      <c r="Y561">
        <v>0.6</v>
      </c>
      <c r="Z561">
        <v>0.1</v>
      </c>
      <c r="AA561">
        <v>1.6</v>
      </c>
      <c r="AB561">
        <v>35.299999999999997</v>
      </c>
      <c r="AC561">
        <v>2.2999999999999998</v>
      </c>
      <c r="AD561">
        <v>2.2999999999999998</v>
      </c>
      <c r="AE561">
        <v>24.8</v>
      </c>
      <c r="AF561">
        <v>6890</v>
      </c>
      <c r="AG561">
        <v>81193.2</v>
      </c>
      <c r="AH561">
        <v>12250.7</v>
      </c>
      <c r="AI561">
        <v>17369.8</v>
      </c>
      <c r="AJ561">
        <v>30973.5</v>
      </c>
      <c r="AK561">
        <v>108889.4</v>
      </c>
      <c r="AL561">
        <v>227147.8</v>
      </c>
      <c r="AM561">
        <v>592149.9</v>
      </c>
      <c r="AN561">
        <v>1187705.3</v>
      </c>
      <c r="AO561">
        <v>6543.4</v>
      </c>
      <c r="AP561">
        <v>212983</v>
      </c>
      <c r="AQ561">
        <v>212983</v>
      </c>
      <c r="AR561">
        <v>7112.5</v>
      </c>
      <c r="AS561">
        <v>18558.3</v>
      </c>
      <c r="AT561">
        <v>489484.1</v>
      </c>
      <c r="AU561">
        <v>34204.6</v>
      </c>
      <c r="AV561">
        <v>47278.9</v>
      </c>
      <c r="AW561">
        <v>167189.70000000001</v>
      </c>
      <c r="AX561">
        <v>646522.19999999995</v>
      </c>
      <c r="AY561">
        <v>830556.9</v>
      </c>
      <c r="AZ561">
        <v>2166987</v>
      </c>
      <c r="BA561">
        <v>5079006</v>
      </c>
      <c r="BB561">
        <v>17974.599999999999</v>
      </c>
      <c r="BC561">
        <v>159757</v>
      </c>
      <c r="BD561">
        <v>159757</v>
      </c>
      <c r="BE561">
        <v>18240.599999999999</v>
      </c>
      <c r="BF561">
        <v>102.7</v>
      </c>
      <c r="BG561">
        <v>145233</v>
      </c>
      <c r="BH561">
        <v>365</v>
      </c>
      <c r="BI561">
        <v>172.6</v>
      </c>
      <c r="BJ561">
        <v>220</v>
      </c>
      <c r="BK561">
        <v>453444.1</v>
      </c>
      <c r="BL561">
        <v>850.5</v>
      </c>
      <c r="BM561">
        <v>80.099999999999994</v>
      </c>
      <c r="BN561">
        <v>294.7</v>
      </c>
      <c r="BO561">
        <v>100</v>
      </c>
      <c r="BP561">
        <v>511862.8</v>
      </c>
      <c r="BQ561">
        <v>511862.8</v>
      </c>
      <c r="BR561">
        <v>153.69999999999999</v>
      </c>
    </row>
    <row r="562" spans="1:70" x14ac:dyDescent="0.25">
      <c r="A562" t="s">
        <v>1939</v>
      </c>
      <c r="B562" t="s">
        <v>1861</v>
      </c>
      <c r="C562" s="87">
        <v>43686.807824074072</v>
      </c>
      <c r="D562">
        <v>10</v>
      </c>
      <c r="E562">
        <v>0</v>
      </c>
      <c r="F562">
        <v>387</v>
      </c>
      <c r="G562">
        <v>20</v>
      </c>
      <c r="H562">
        <v>31</v>
      </c>
      <c r="I562">
        <v>23</v>
      </c>
      <c r="J562">
        <v>7</v>
      </c>
      <c r="K562">
        <v>13</v>
      </c>
      <c r="L562">
        <v>8</v>
      </c>
      <c r="M562">
        <v>1</v>
      </c>
      <c r="N562">
        <v>8</v>
      </c>
      <c r="O562">
        <v>379</v>
      </c>
      <c r="P562">
        <v>21</v>
      </c>
      <c r="Q562">
        <v>21</v>
      </c>
      <c r="R562">
        <v>289</v>
      </c>
      <c r="S562">
        <v>38.700000000000003</v>
      </c>
      <c r="T562">
        <v>2</v>
      </c>
      <c r="U562">
        <v>3.1</v>
      </c>
      <c r="V562">
        <v>2.2999999999999998</v>
      </c>
      <c r="W562">
        <v>0.7</v>
      </c>
      <c r="X562">
        <v>1.3</v>
      </c>
      <c r="Y562">
        <v>0.8</v>
      </c>
      <c r="Z562">
        <v>0.1</v>
      </c>
      <c r="AA562">
        <v>0.8</v>
      </c>
      <c r="AB562">
        <v>37.9</v>
      </c>
      <c r="AC562">
        <v>2.1</v>
      </c>
      <c r="AD562">
        <v>2.1</v>
      </c>
      <c r="AE562">
        <v>28.9</v>
      </c>
      <c r="AF562">
        <v>6434.1</v>
      </c>
      <c r="AG562">
        <v>108430.3</v>
      </c>
      <c r="AH562">
        <v>17757.5</v>
      </c>
      <c r="AI562">
        <v>15893</v>
      </c>
      <c r="AJ562">
        <v>51616.4</v>
      </c>
      <c r="AK562">
        <v>125546.2</v>
      </c>
      <c r="AL562">
        <v>228027</v>
      </c>
      <c r="AM562">
        <v>604200.30000000005</v>
      </c>
      <c r="AN562">
        <v>1184588.5</v>
      </c>
      <c r="AO562">
        <v>6371.1</v>
      </c>
      <c r="AP562">
        <v>154337</v>
      </c>
      <c r="AQ562">
        <v>154337</v>
      </c>
      <c r="AR562">
        <v>7340.9</v>
      </c>
      <c r="AS562">
        <v>19658.3</v>
      </c>
      <c r="AT562">
        <v>544346.9</v>
      </c>
      <c r="AU562">
        <v>45130.7</v>
      </c>
      <c r="AV562">
        <v>45819.9</v>
      </c>
      <c r="AW562">
        <v>200798.3</v>
      </c>
      <c r="AX562">
        <v>659756.9</v>
      </c>
      <c r="AY562">
        <v>930778.6</v>
      </c>
      <c r="AZ562">
        <v>2907024</v>
      </c>
      <c r="BA562">
        <v>5082034</v>
      </c>
      <c r="BB562">
        <v>19323.8</v>
      </c>
      <c r="BC562">
        <v>162531.70000000001</v>
      </c>
      <c r="BD562">
        <v>162531.70000000001</v>
      </c>
      <c r="BE562">
        <v>21098.400000000001</v>
      </c>
      <c r="BF562">
        <v>128.69999999999999</v>
      </c>
      <c r="BG562">
        <v>2766.3</v>
      </c>
      <c r="BH562">
        <v>383.8</v>
      </c>
      <c r="BI562">
        <v>314.7</v>
      </c>
      <c r="BJ562">
        <v>828.5</v>
      </c>
      <c r="BK562">
        <v>1097.5999999999999</v>
      </c>
      <c r="BL562">
        <v>1058.3</v>
      </c>
      <c r="BM562">
        <v>1883.3</v>
      </c>
      <c r="BN562">
        <v>807.4</v>
      </c>
      <c r="BO562">
        <v>126.6</v>
      </c>
      <c r="BP562">
        <v>478199.9</v>
      </c>
      <c r="BQ562">
        <v>478199.9</v>
      </c>
      <c r="BR562">
        <v>168</v>
      </c>
    </row>
    <row r="563" spans="1:70" x14ac:dyDescent="0.25">
      <c r="A563" t="s">
        <v>1940</v>
      </c>
      <c r="B563" t="s">
        <v>1861</v>
      </c>
      <c r="C563" s="87">
        <v>43686.808831018519</v>
      </c>
      <c r="D563">
        <v>10</v>
      </c>
      <c r="E563">
        <v>0</v>
      </c>
      <c r="F563">
        <v>369</v>
      </c>
      <c r="G563">
        <v>12</v>
      </c>
      <c r="H563">
        <v>29</v>
      </c>
      <c r="I563">
        <v>17</v>
      </c>
      <c r="J563">
        <v>4</v>
      </c>
      <c r="K563">
        <v>6</v>
      </c>
      <c r="L563">
        <v>8</v>
      </c>
      <c r="M563">
        <v>4</v>
      </c>
      <c r="N563">
        <v>10</v>
      </c>
      <c r="O563">
        <v>359</v>
      </c>
      <c r="P563">
        <v>22</v>
      </c>
      <c r="Q563">
        <v>22</v>
      </c>
      <c r="R563">
        <v>275</v>
      </c>
      <c r="S563">
        <v>36.9</v>
      </c>
      <c r="T563">
        <v>1.2</v>
      </c>
      <c r="U563">
        <v>2.9</v>
      </c>
      <c r="V563">
        <v>1.7</v>
      </c>
      <c r="W563">
        <v>0.4</v>
      </c>
      <c r="X563">
        <v>0.6</v>
      </c>
      <c r="Y563">
        <v>0.8</v>
      </c>
      <c r="Z563">
        <v>0.4</v>
      </c>
      <c r="AA563">
        <v>1</v>
      </c>
      <c r="AB563">
        <v>35.9</v>
      </c>
      <c r="AC563">
        <v>2.2000000000000002</v>
      </c>
      <c r="AD563">
        <v>2.2000000000000002</v>
      </c>
      <c r="AE563">
        <v>27.5</v>
      </c>
      <c r="AF563">
        <v>7243.8</v>
      </c>
      <c r="AG563">
        <v>87679.6</v>
      </c>
      <c r="AH563">
        <v>18380.400000000001</v>
      </c>
      <c r="AI563">
        <v>15348.2</v>
      </c>
      <c r="AJ563">
        <v>35683.800000000003</v>
      </c>
      <c r="AK563">
        <v>131974</v>
      </c>
      <c r="AL563">
        <v>232166.3</v>
      </c>
      <c r="AM563">
        <v>587882.69999999995</v>
      </c>
      <c r="AN563">
        <v>1170969.5</v>
      </c>
      <c r="AO563">
        <v>7035.2</v>
      </c>
      <c r="AP563">
        <v>205929.2</v>
      </c>
      <c r="AQ563">
        <v>205929.2</v>
      </c>
      <c r="AR563">
        <v>8444.5</v>
      </c>
      <c r="AS563">
        <v>15806</v>
      </c>
      <c r="AT563">
        <v>465726.4</v>
      </c>
      <c r="AU563">
        <v>26256</v>
      </c>
      <c r="AV563">
        <v>47348</v>
      </c>
      <c r="AW563">
        <v>187742.8</v>
      </c>
      <c r="AX563">
        <v>678916.3</v>
      </c>
      <c r="AY563">
        <v>881046.8</v>
      </c>
      <c r="AZ563">
        <v>2234730.2999999998</v>
      </c>
      <c r="BA563">
        <v>4853850</v>
      </c>
      <c r="BB563">
        <v>15259.5</v>
      </c>
      <c r="BC563">
        <v>171000.2</v>
      </c>
      <c r="BD563">
        <v>171000.2</v>
      </c>
      <c r="BE563">
        <v>15104.8</v>
      </c>
      <c r="BF563">
        <v>160</v>
      </c>
      <c r="BG563">
        <v>273672.7</v>
      </c>
      <c r="BH563">
        <v>367</v>
      </c>
      <c r="BI563">
        <v>195.1</v>
      </c>
      <c r="BJ563">
        <v>850</v>
      </c>
      <c r="BK563">
        <v>922.5</v>
      </c>
      <c r="BL563">
        <v>956.4</v>
      </c>
      <c r="BM563">
        <v>501.8</v>
      </c>
      <c r="BN563">
        <v>479</v>
      </c>
      <c r="BO563">
        <v>158</v>
      </c>
      <c r="BP563">
        <v>490817.1</v>
      </c>
      <c r="BQ563">
        <v>490817.1</v>
      </c>
      <c r="BR563">
        <v>192.2</v>
      </c>
    </row>
    <row r="564" spans="1:70" x14ac:dyDescent="0.25">
      <c r="A564" t="s">
        <v>1941</v>
      </c>
      <c r="B564" t="s">
        <v>1861</v>
      </c>
      <c r="C564" s="87">
        <v>43686.80982638889</v>
      </c>
      <c r="D564">
        <v>10</v>
      </c>
      <c r="E564">
        <v>0</v>
      </c>
      <c r="F564">
        <v>344</v>
      </c>
      <c r="G564">
        <v>14</v>
      </c>
      <c r="H564">
        <v>28</v>
      </c>
      <c r="I564">
        <v>18</v>
      </c>
      <c r="J564">
        <v>6</v>
      </c>
      <c r="K564">
        <v>12</v>
      </c>
      <c r="L564">
        <v>9</v>
      </c>
      <c r="M564">
        <v>3</v>
      </c>
      <c r="N564">
        <v>4</v>
      </c>
      <c r="O564">
        <v>340</v>
      </c>
      <c r="P564">
        <v>33</v>
      </c>
      <c r="Q564">
        <v>33</v>
      </c>
      <c r="R564">
        <v>232</v>
      </c>
      <c r="S564">
        <v>34.4</v>
      </c>
      <c r="T564">
        <v>1.4</v>
      </c>
      <c r="U564">
        <v>2.8</v>
      </c>
      <c r="V564">
        <v>1.8</v>
      </c>
      <c r="W564">
        <v>0.6</v>
      </c>
      <c r="X564">
        <v>1.2</v>
      </c>
      <c r="Y564">
        <v>0.9</v>
      </c>
      <c r="Z564">
        <v>0.3</v>
      </c>
      <c r="AA564">
        <v>0.4</v>
      </c>
      <c r="AB564">
        <v>34</v>
      </c>
      <c r="AC564">
        <v>3.3</v>
      </c>
      <c r="AD564">
        <v>3.3</v>
      </c>
      <c r="AE564">
        <v>23.2</v>
      </c>
      <c r="AF564">
        <v>7739.5</v>
      </c>
      <c r="AG564">
        <v>123353.8</v>
      </c>
      <c r="AH564">
        <v>16952.099999999999</v>
      </c>
      <c r="AI564">
        <v>15648.2</v>
      </c>
      <c r="AJ564">
        <v>38069.1</v>
      </c>
      <c r="AK564">
        <v>131287.4</v>
      </c>
      <c r="AL564">
        <v>225560.5</v>
      </c>
      <c r="AM564">
        <v>599533.19999999995</v>
      </c>
      <c r="AN564">
        <v>1194835.3</v>
      </c>
      <c r="AO564">
        <v>7717.7</v>
      </c>
      <c r="AP564">
        <v>231020.79999999999</v>
      </c>
      <c r="AQ564">
        <v>231020.79999999999</v>
      </c>
      <c r="AR564">
        <v>8067</v>
      </c>
      <c r="AS564">
        <v>18594.099999999999</v>
      </c>
      <c r="AT564">
        <v>548878.5</v>
      </c>
      <c r="AU564">
        <v>35168.199999999997</v>
      </c>
      <c r="AV564">
        <v>38906.9</v>
      </c>
      <c r="AW564">
        <v>177601.6</v>
      </c>
      <c r="AX564">
        <v>721156.7</v>
      </c>
      <c r="AY564">
        <v>852842.2</v>
      </c>
      <c r="AZ564">
        <v>2497236</v>
      </c>
      <c r="BA564">
        <v>5278159</v>
      </c>
      <c r="BB564">
        <v>18405.2</v>
      </c>
      <c r="BC564">
        <v>177575.8</v>
      </c>
      <c r="BD564">
        <v>177575.8</v>
      </c>
      <c r="BE564">
        <v>17402.2</v>
      </c>
      <c r="BF564">
        <v>133</v>
      </c>
      <c r="BG564">
        <v>1080.5999999999999</v>
      </c>
      <c r="BH564">
        <v>377.8</v>
      </c>
      <c r="BI564">
        <v>261.2</v>
      </c>
      <c r="BJ564">
        <v>821.8</v>
      </c>
      <c r="BK564">
        <v>878</v>
      </c>
      <c r="BL564">
        <v>1414.6</v>
      </c>
      <c r="BM564">
        <v>1364.1</v>
      </c>
      <c r="BN564">
        <v>301.10000000000002</v>
      </c>
      <c r="BO564">
        <v>130.6</v>
      </c>
      <c r="BP564">
        <v>519694</v>
      </c>
      <c r="BQ564">
        <v>519694</v>
      </c>
      <c r="BR564">
        <v>166.1</v>
      </c>
    </row>
    <row r="565" spans="1:70" x14ac:dyDescent="0.25">
      <c r="A565" t="s">
        <v>1942</v>
      </c>
      <c r="B565" t="s">
        <v>1861</v>
      </c>
      <c r="C565" s="87">
        <v>43686.810833333337</v>
      </c>
      <c r="D565">
        <v>10</v>
      </c>
      <c r="E565">
        <v>0</v>
      </c>
      <c r="F565">
        <v>414</v>
      </c>
      <c r="G565">
        <v>10</v>
      </c>
      <c r="H565">
        <v>33</v>
      </c>
      <c r="I565">
        <v>26</v>
      </c>
      <c r="J565">
        <v>9</v>
      </c>
      <c r="K565">
        <v>7</v>
      </c>
      <c r="L565">
        <v>6</v>
      </c>
      <c r="M565">
        <v>1</v>
      </c>
      <c r="N565">
        <v>4</v>
      </c>
      <c r="O565">
        <v>410</v>
      </c>
      <c r="P565">
        <v>34</v>
      </c>
      <c r="Q565">
        <v>34</v>
      </c>
      <c r="R565">
        <v>281</v>
      </c>
      <c r="S565">
        <v>41.4</v>
      </c>
      <c r="T565">
        <v>1</v>
      </c>
      <c r="U565">
        <v>3.3</v>
      </c>
      <c r="V565">
        <v>2.6</v>
      </c>
      <c r="W565">
        <v>0.9</v>
      </c>
      <c r="X565">
        <v>0.7</v>
      </c>
      <c r="Y565">
        <v>0.6</v>
      </c>
      <c r="Z565">
        <v>0.1</v>
      </c>
      <c r="AA565">
        <v>0.4</v>
      </c>
      <c r="AB565">
        <v>41</v>
      </c>
      <c r="AC565">
        <v>3.4</v>
      </c>
      <c r="AD565">
        <v>3.4</v>
      </c>
      <c r="AE565">
        <v>28.1</v>
      </c>
      <c r="AF565">
        <v>7261.9</v>
      </c>
      <c r="AG565">
        <v>106520.1</v>
      </c>
      <c r="AH565">
        <v>22260.9</v>
      </c>
      <c r="AI565">
        <v>17393.599999999999</v>
      </c>
      <c r="AJ565">
        <v>33624.199999999997</v>
      </c>
      <c r="AK565">
        <v>125876.9</v>
      </c>
      <c r="AL565">
        <v>228770.3</v>
      </c>
      <c r="AM565">
        <v>645004.80000000005</v>
      </c>
      <c r="AN565">
        <v>1193468.8</v>
      </c>
      <c r="AO565">
        <v>7182.9</v>
      </c>
      <c r="AP565">
        <v>237960.8</v>
      </c>
      <c r="AQ565">
        <v>237960.8</v>
      </c>
      <c r="AR565">
        <v>7823.5</v>
      </c>
      <c r="AS565">
        <v>20470.2</v>
      </c>
      <c r="AT565">
        <v>551737.30000000005</v>
      </c>
      <c r="AU565">
        <v>45528.3</v>
      </c>
      <c r="AV565">
        <v>52414.3</v>
      </c>
      <c r="AW565">
        <v>182891.7</v>
      </c>
      <c r="AX565">
        <v>634841.59999999998</v>
      </c>
      <c r="AY565">
        <v>825883.3</v>
      </c>
      <c r="AZ565">
        <v>4014216.5</v>
      </c>
      <c r="BA565">
        <v>5064287</v>
      </c>
      <c r="BB565">
        <v>20140.8</v>
      </c>
      <c r="BC565">
        <v>155428.1</v>
      </c>
      <c r="BD565">
        <v>155428.1</v>
      </c>
      <c r="BE565">
        <v>20343</v>
      </c>
      <c r="BF565">
        <v>132.9</v>
      </c>
      <c r="BG565">
        <v>1686.3</v>
      </c>
      <c r="BH565">
        <v>469.2</v>
      </c>
      <c r="BI565">
        <v>193.1</v>
      </c>
      <c r="BJ565">
        <v>468.6</v>
      </c>
      <c r="BK565">
        <v>1050.0999999999999</v>
      </c>
      <c r="BL565">
        <v>1279.9000000000001</v>
      </c>
      <c r="BM565">
        <v>3048.7</v>
      </c>
      <c r="BN565">
        <v>628.4</v>
      </c>
      <c r="BO565">
        <v>129.5</v>
      </c>
      <c r="BP565">
        <v>564991</v>
      </c>
      <c r="BQ565">
        <v>564991</v>
      </c>
      <c r="BR565">
        <v>190.6</v>
      </c>
    </row>
    <row r="566" spans="1:70" x14ac:dyDescent="0.25">
      <c r="A566" t="s">
        <v>1943</v>
      </c>
      <c r="B566" t="s">
        <v>1861</v>
      </c>
      <c r="C566" s="87">
        <v>43686.811828703707</v>
      </c>
      <c r="D566">
        <v>10</v>
      </c>
      <c r="E566">
        <v>0</v>
      </c>
      <c r="F566">
        <v>432</v>
      </c>
      <c r="G566">
        <v>7</v>
      </c>
      <c r="H566">
        <v>45</v>
      </c>
      <c r="I566">
        <v>17</v>
      </c>
      <c r="J566">
        <v>13</v>
      </c>
      <c r="K566">
        <v>4</v>
      </c>
      <c r="L566">
        <v>3</v>
      </c>
      <c r="M566">
        <v>1</v>
      </c>
      <c r="N566">
        <v>9</v>
      </c>
      <c r="O566">
        <v>423</v>
      </c>
      <c r="P566">
        <v>25</v>
      </c>
      <c r="Q566">
        <v>25</v>
      </c>
      <c r="R566">
        <v>316</v>
      </c>
      <c r="S566">
        <v>43.2</v>
      </c>
      <c r="T566">
        <v>0.7</v>
      </c>
      <c r="U566">
        <v>4.5</v>
      </c>
      <c r="V566">
        <v>1.7</v>
      </c>
      <c r="W566">
        <v>1.3</v>
      </c>
      <c r="X566">
        <v>0.4</v>
      </c>
      <c r="Y566">
        <v>0.3</v>
      </c>
      <c r="Z566">
        <v>0.1</v>
      </c>
      <c r="AA566">
        <v>0.9</v>
      </c>
      <c r="AB566">
        <v>42.3</v>
      </c>
      <c r="AC566">
        <v>2.5</v>
      </c>
      <c r="AD566">
        <v>2.5</v>
      </c>
      <c r="AE566">
        <v>31.6</v>
      </c>
      <c r="AF566">
        <v>7949.9</v>
      </c>
      <c r="AG566">
        <v>103628.5</v>
      </c>
      <c r="AH566">
        <v>23573.4</v>
      </c>
      <c r="AI566">
        <v>15449</v>
      </c>
      <c r="AJ566">
        <v>43146.3</v>
      </c>
      <c r="AK566">
        <v>114238.5</v>
      </c>
      <c r="AL566">
        <v>300887.90000000002</v>
      </c>
      <c r="AM566">
        <v>599816.9</v>
      </c>
      <c r="AN566">
        <v>1188545.1000000001</v>
      </c>
      <c r="AO566">
        <v>7741.3</v>
      </c>
      <c r="AP566">
        <v>218132.3</v>
      </c>
      <c r="AQ566">
        <v>218132.3</v>
      </c>
      <c r="AR566">
        <v>8453.2000000000007</v>
      </c>
      <c r="AS566">
        <v>18633.7</v>
      </c>
      <c r="AT566">
        <v>409758.8</v>
      </c>
      <c r="AU566">
        <v>37224</v>
      </c>
      <c r="AV566">
        <v>42564</v>
      </c>
      <c r="AW566">
        <v>184050</v>
      </c>
      <c r="AX566">
        <v>772677.5</v>
      </c>
      <c r="AY566">
        <v>676708.2</v>
      </c>
      <c r="AZ566">
        <v>2462756.5</v>
      </c>
      <c r="BA566">
        <v>4914904.5</v>
      </c>
      <c r="BB566">
        <v>18210.599999999999</v>
      </c>
      <c r="BC566">
        <v>175722.9</v>
      </c>
      <c r="BD566">
        <v>175722.9</v>
      </c>
      <c r="BE566">
        <v>17433.900000000001</v>
      </c>
      <c r="BF566">
        <v>126.5</v>
      </c>
      <c r="BG566">
        <v>297826.7</v>
      </c>
      <c r="BH566">
        <v>397.9</v>
      </c>
      <c r="BI566">
        <v>268.39999999999998</v>
      </c>
      <c r="BJ566">
        <v>737.1</v>
      </c>
      <c r="BK566">
        <v>234289.6</v>
      </c>
      <c r="BL566">
        <v>888.6</v>
      </c>
      <c r="BM566">
        <v>1904.6</v>
      </c>
      <c r="BN566">
        <v>111</v>
      </c>
      <c r="BO566">
        <v>126.5</v>
      </c>
      <c r="BP566">
        <v>530386.30000000005</v>
      </c>
      <c r="BQ566">
        <v>530386.30000000005</v>
      </c>
      <c r="BR566">
        <v>170.5</v>
      </c>
    </row>
    <row r="567" spans="1:70" x14ac:dyDescent="0.25">
      <c r="A567" t="s">
        <v>1944</v>
      </c>
      <c r="B567" t="s">
        <v>1861</v>
      </c>
      <c r="C567" s="87">
        <v>43686.812824074077</v>
      </c>
      <c r="D567">
        <v>10</v>
      </c>
      <c r="E567">
        <v>0</v>
      </c>
      <c r="F567">
        <v>344</v>
      </c>
      <c r="G567">
        <v>7</v>
      </c>
      <c r="H567">
        <v>29</v>
      </c>
      <c r="I567">
        <v>19</v>
      </c>
      <c r="J567">
        <v>8</v>
      </c>
      <c r="K567">
        <v>2</v>
      </c>
      <c r="L567">
        <v>2</v>
      </c>
      <c r="M567">
        <v>0</v>
      </c>
      <c r="N567">
        <v>1</v>
      </c>
      <c r="O567">
        <v>343</v>
      </c>
      <c r="P567">
        <v>28</v>
      </c>
      <c r="Q567">
        <v>28</v>
      </c>
      <c r="R567">
        <v>238</v>
      </c>
      <c r="S567">
        <v>34.4</v>
      </c>
      <c r="T567">
        <v>0.7</v>
      </c>
      <c r="U567">
        <v>2.9</v>
      </c>
      <c r="V567">
        <v>1.9</v>
      </c>
      <c r="W567">
        <v>0.8</v>
      </c>
      <c r="X567">
        <v>0.2</v>
      </c>
      <c r="Y567">
        <v>0.2</v>
      </c>
      <c r="Z567">
        <v>0</v>
      </c>
      <c r="AA567">
        <v>0.1</v>
      </c>
      <c r="AB567">
        <v>34.299999999999997</v>
      </c>
      <c r="AC567">
        <v>2.8</v>
      </c>
      <c r="AD567">
        <v>2.8</v>
      </c>
      <c r="AE567">
        <v>23.8</v>
      </c>
      <c r="AF567">
        <v>6280.8</v>
      </c>
      <c r="AG567">
        <v>115281.1</v>
      </c>
      <c r="AH567">
        <v>21703.3</v>
      </c>
      <c r="AI567">
        <v>17398.900000000001</v>
      </c>
      <c r="AJ567">
        <v>34246.5</v>
      </c>
      <c r="AK567">
        <v>136317.70000000001</v>
      </c>
      <c r="AL567">
        <v>222257.3</v>
      </c>
      <c r="AM567" t="s">
        <v>166</v>
      </c>
      <c r="AN567">
        <v>1175156.8999999999</v>
      </c>
      <c r="AO567">
        <v>6280.6</v>
      </c>
      <c r="AP567">
        <v>265303.7</v>
      </c>
      <c r="AQ567">
        <v>265303.7</v>
      </c>
      <c r="AR567">
        <v>6478.8</v>
      </c>
      <c r="AS567">
        <v>18458.8</v>
      </c>
      <c r="AT567">
        <v>418271.4</v>
      </c>
      <c r="AU567">
        <v>35932.1</v>
      </c>
      <c r="AV567">
        <v>47195.3</v>
      </c>
      <c r="AW567">
        <v>179691</v>
      </c>
      <c r="AX567">
        <v>598877.1</v>
      </c>
      <c r="AY567">
        <v>673897.1</v>
      </c>
      <c r="AZ567" t="s">
        <v>166</v>
      </c>
      <c r="BA567">
        <v>4822270.5</v>
      </c>
      <c r="BB567">
        <v>18450.099999999999</v>
      </c>
      <c r="BC567">
        <v>163462.20000000001</v>
      </c>
      <c r="BD567">
        <v>163462.20000000001</v>
      </c>
      <c r="BE567">
        <v>16159.1</v>
      </c>
      <c r="BF567">
        <v>115.9</v>
      </c>
      <c r="BG567">
        <v>6080</v>
      </c>
      <c r="BH567">
        <v>454.8</v>
      </c>
      <c r="BI567">
        <v>197.9</v>
      </c>
      <c r="BJ567">
        <v>297.5</v>
      </c>
      <c r="BK567">
        <v>3757.9</v>
      </c>
      <c r="BL567">
        <v>1174.4000000000001</v>
      </c>
      <c r="BM567" t="s">
        <v>166</v>
      </c>
      <c r="BN567">
        <v>3246.8</v>
      </c>
      <c r="BO567">
        <v>115.8</v>
      </c>
      <c r="BP567">
        <v>752332.5</v>
      </c>
      <c r="BQ567">
        <v>752332.5</v>
      </c>
      <c r="BR567">
        <v>152.80000000000001</v>
      </c>
    </row>
    <row r="568" spans="1:70" x14ac:dyDescent="0.25">
      <c r="A568" t="s">
        <v>1401</v>
      </c>
      <c r="B568" t="s">
        <v>1110</v>
      </c>
      <c r="C568" s="87">
        <v>43686.850034722222</v>
      </c>
      <c r="D568">
        <v>10</v>
      </c>
      <c r="E568">
        <v>0</v>
      </c>
      <c r="F568">
        <v>308</v>
      </c>
      <c r="G568">
        <v>5</v>
      </c>
      <c r="H568">
        <v>15</v>
      </c>
      <c r="I568">
        <v>8</v>
      </c>
      <c r="J568">
        <v>2</v>
      </c>
      <c r="K568">
        <v>1</v>
      </c>
      <c r="L568">
        <v>1</v>
      </c>
      <c r="M568">
        <v>0</v>
      </c>
      <c r="N568">
        <v>0</v>
      </c>
      <c r="O568">
        <v>308</v>
      </c>
      <c r="P568">
        <v>11</v>
      </c>
      <c r="Q568">
        <v>11</v>
      </c>
      <c r="R568">
        <v>205</v>
      </c>
      <c r="S568">
        <v>30.71</v>
      </c>
      <c r="T568">
        <v>0.5</v>
      </c>
      <c r="U568">
        <v>1.5</v>
      </c>
      <c r="V568">
        <v>0.8</v>
      </c>
      <c r="W568">
        <v>0.2</v>
      </c>
      <c r="X568">
        <v>0.1</v>
      </c>
      <c r="Y568">
        <v>0.1</v>
      </c>
      <c r="Z568">
        <v>0</v>
      </c>
      <c r="AA568">
        <v>0</v>
      </c>
      <c r="AB568">
        <v>30.71</v>
      </c>
      <c r="AC568">
        <v>1.1000000000000001</v>
      </c>
      <c r="AD568">
        <v>1.1000000000000001</v>
      </c>
      <c r="AE568">
        <v>20.440000000000001</v>
      </c>
      <c r="AF568">
        <v>5416.3</v>
      </c>
      <c r="AG568">
        <v>86107.7</v>
      </c>
      <c r="AH568">
        <v>13099.9</v>
      </c>
      <c r="AI568">
        <v>16647.3</v>
      </c>
      <c r="AJ568">
        <v>24255.1</v>
      </c>
      <c r="AK568">
        <v>109782.9</v>
      </c>
      <c r="AL568">
        <v>226175.2</v>
      </c>
      <c r="AM568" t="s">
        <v>166</v>
      </c>
      <c r="AN568" t="s">
        <v>166</v>
      </c>
      <c r="AO568">
        <v>5416.3</v>
      </c>
      <c r="AP568">
        <v>208808.5</v>
      </c>
      <c r="AQ568">
        <v>208808.5</v>
      </c>
      <c r="AR568">
        <v>5475.4</v>
      </c>
      <c r="AS568">
        <v>10058.5</v>
      </c>
      <c r="AT568">
        <v>437338.4</v>
      </c>
      <c r="AU568">
        <v>26422.6</v>
      </c>
      <c r="AV568">
        <v>39320.9</v>
      </c>
      <c r="AW568">
        <v>182421.3</v>
      </c>
      <c r="AX568">
        <v>498079.4</v>
      </c>
      <c r="AY568">
        <v>754392.2</v>
      </c>
      <c r="AZ568" t="s">
        <v>166</v>
      </c>
      <c r="BA568" t="s">
        <v>166</v>
      </c>
      <c r="BB568">
        <v>10058.5</v>
      </c>
      <c r="BC568">
        <v>173567.4</v>
      </c>
      <c r="BD568">
        <v>173567.4</v>
      </c>
      <c r="BE568">
        <v>9050</v>
      </c>
      <c r="BF568">
        <v>87.3</v>
      </c>
      <c r="BG568">
        <v>649.70000000000005</v>
      </c>
      <c r="BH568">
        <v>296.7</v>
      </c>
      <c r="BI568">
        <v>124.3</v>
      </c>
      <c r="BJ568">
        <v>1015.4</v>
      </c>
      <c r="BK568">
        <v>649.70000000000005</v>
      </c>
      <c r="BL568">
        <v>1237.0999999999999</v>
      </c>
      <c r="BM568" t="s">
        <v>166</v>
      </c>
      <c r="BN568" t="s">
        <v>166</v>
      </c>
      <c r="BO568">
        <v>87.3</v>
      </c>
      <c r="BP568">
        <v>406203.5</v>
      </c>
      <c r="BQ568">
        <v>406203.5</v>
      </c>
      <c r="BR568">
        <v>153.1</v>
      </c>
    </row>
    <row r="569" spans="1:70" x14ac:dyDescent="0.25">
      <c r="A569" t="s">
        <v>1402</v>
      </c>
      <c r="B569" t="s">
        <v>1110</v>
      </c>
      <c r="C569" s="87">
        <v>43686.851041666669</v>
      </c>
      <c r="D569">
        <v>10</v>
      </c>
      <c r="E569">
        <v>0</v>
      </c>
      <c r="F569">
        <v>281</v>
      </c>
      <c r="G569">
        <v>1</v>
      </c>
      <c r="H569">
        <v>18</v>
      </c>
      <c r="I569">
        <v>7</v>
      </c>
      <c r="J569">
        <v>3</v>
      </c>
      <c r="K569">
        <v>0</v>
      </c>
      <c r="L569">
        <v>2</v>
      </c>
      <c r="M569">
        <v>0</v>
      </c>
      <c r="N569">
        <v>0</v>
      </c>
      <c r="O569">
        <v>281</v>
      </c>
      <c r="P569">
        <v>11</v>
      </c>
      <c r="Q569">
        <v>11</v>
      </c>
      <c r="R569">
        <v>191</v>
      </c>
      <c r="S569">
        <v>28.1</v>
      </c>
      <c r="T569">
        <v>0.1</v>
      </c>
      <c r="U569">
        <v>1.8</v>
      </c>
      <c r="V569">
        <v>0.7</v>
      </c>
      <c r="W569">
        <v>0.3</v>
      </c>
      <c r="X569">
        <v>0</v>
      </c>
      <c r="Y569">
        <v>0.2</v>
      </c>
      <c r="Z569">
        <v>0</v>
      </c>
      <c r="AA569">
        <v>0</v>
      </c>
      <c r="AB569">
        <v>28.1</v>
      </c>
      <c r="AC569">
        <v>1.1000000000000001</v>
      </c>
      <c r="AD569">
        <v>1.1000000000000001</v>
      </c>
      <c r="AE569">
        <v>19.100000000000001</v>
      </c>
      <c r="AF569">
        <v>5631.5</v>
      </c>
      <c r="AG569">
        <v>69231.399999999994</v>
      </c>
      <c r="AH569">
        <v>22832.799999999999</v>
      </c>
      <c r="AI569">
        <v>23302.1</v>
      </c>
      <c r="AJ569">
        <v>50895.8</v>
      </c>
      <c r="AK569" t="s">
        <v>166</v>
      </c>
      <c r="AL569">
        <v>215175.4</v>
      </c>
      <c r="AM569" t="s">
        <v>166</v>
      </c>
      <c r="AN569" t="s">
        <v>166</v>
      </c>
      <c r="AO569">
        <v>5631.5</v>
      </c>
      <c r="AP569">
        <v>219267.9</v>
      </c>
      <c r="AQ569">
        <v>219267.9</v>
      </c>
      <c r="AR569">
        <v>6044.9</v>
      </c>
      <c r="AS569">
        <v>9656.4</v>
      </c>
      <c r="AT569">
        <v>275456.3</v>
      </c>
      <c r="AU569">
        <v>28383.1</v>
      </c>
      <c r="AV569">
        <v>41976.5</v>
      </c>
      <c r="AW569">
        <v>253011.5</v>
      </c>
      <c r="AX569" t="s">
        <v>166</v>
      </c>
      <c r="AY569">
        <v>535865.80000000005</v>
      </c>
      <c r="AZ569" t="s">
        <v>166</v>
      </c>
      <c r="BA569" t="s">
        <v>166</v>
      </c>
      <c r="BB569">
        <v>9656.4</v>
      </c>
      <c r="BC569">
        <v>124647.7</v>
      </c>
      <c r="BD569">
        <v>124647.7</v>
      </c>
      <c r="BE569">
        <v>9697.2999999999993</v>
      </c>
      <c r="BF569">
        <v>142</v>
      </c>
      <c r="BG569">
        <v>2408.4</v>
      </c>
      <c r="BH569">
        <v>428.7</v>
      </c>
      <c r="BI569">
        <v>296.60000000000002</v>
      </c>
      <c r="BJ569">
        <v>843.8</v>
      </c>
      <c r="BK569" t="s">
        <v>166</v>
      </c>
      <c r="BL569">
        <v>1689.2</v>
      </c>
      <c r="BM569" t="s">
        <v>166</v>
      </c>
      <c r="BN569" t="s">
        <v>166</v>
      </c>
      <c r="BO569">
        <v>142</v>
      </c>
      <c r="BP569">
        <v>412219.1</v>
      </c>
      <c r="BQ569">
        <v>412219.1</v>
      </c>
      <c r="BR569">
        <v>205.9</v>
      </c>
    </row>
    <row r="570" spans="1:70" x14ac:dyDescent="0.25">
      <c r="A570" t="s">
        <v>1403</v>
      </c>
      <c r="B570" t="s">
        <v>1110</v>
      </c>
      <c r="C570" s="87">
        <v>43686.852048611108</v>
      </c>
      <c r="D570">
        <v>10</v>
      </c>
      <c r="E570">
        <v>0</v>
      </c>
      <c r="F570">
        <v>482</v>
      </c>
      <c r="G570">
        <v>7</v>
      </c>
      <c r="H570">
        <v>26</v>
      </c>
      <c r="I570">
        <v>12</v>
      </c>
      <c r="J570">
        <v>3</v>
      </c>
      <c r="K570">
        <v>1</v>
      </c>
      <c r="L570">
        <v>0</v>
      </c>
      <c r="M570">
        <v>1</v>
      </c>
      <c r="N570">
        <v>1</v>
      </c>
      <c r="O570">
        <v>481</v>
      </c>
      <c r="P570">
        <v>27</v>
      </c>
      <c r="Q570">
        <v>27</v>
      </c>
      <c r="R570">
        <v>388</v>
      </c>
      <c r="S570">
        <v>48.2</v>
      </c>
      <c r="T570">
        <v>0.7</v>
      </c>
      <c r="U570">
        <v>2.6</v>
      </c>
      <c r="V570">
        <v>1.2</v>
      </c>
      <c r="W570">
        <v>0.3</v>
      </c>
      <c r="X570">
        <v>0.1</v>
      </c>
      <c r="Y570">
        <v>0</v>
      </c>
      <c r="Z570">
        <v>0.1</v>
      </c>
      <c r="AA570">
        <v>0.1</v>
      </c>
      <c r="AB570">
        <v>48.1</v>
      </c>
      <c r="AC570">
        <v>2.7</v>
      </c>
      <c r="AD570">
        <v>2.7</v>
      </c>
      <c r="AE570">
        <v>38.799999999999997</v>
      </c>
      <c r="AF570">
        <v>5534</v>
      </c>
      <c r="AG570">
        <v>85683.1</v>
      </c>
      <c r="AH570">
        <v>18093.400000000001</v>
      </c>
      <c r="AI570">
        <v>18326.5</v>
      </c>
      <c r="AJ570">
        <v>36468.1</v>
      </c>
      <c r="AK570">
        <v>132062.70000000001</v>
      </c>
      <c r="AL570" t="s">
        <v>166</v>
      </c>
      <c r="AM570">
        <v>613567.4</v>
      </c>
      <c r="AN570">
        <v>1181594.6000000001</v>
      </c>
      <c r="AO570">
        <v>5529.7</v>
      </c>
      <c r="AP570">
        <v>220331.8</v>
      </c>
      <c r="AQ570">
        <v>220331.8</v>
      </c>
      <c r="AR570">
        <v>5523.9</v>
      </c>
      <c r="AS570">
        <v>8177.3</v>
      </c>
      <c r="AT570">
        <v>417244.1</v>
      </c>
      <c r="AU570">
        <v>30190.6</v>
      </c>
      <c r="AV570">
        <v>38332.400000000001</v>
      </c>
      <c r="AW570">
        <v>139741</v>
      </c>
      <c r="AX570">
        <v>778457.59999999998</v>
      </c>
      <c r="AY570" t="s">
        <v>166</v>
      </c>
      <c r="AZ570">
        <v>4426814.5</v>
      </c>
      <c r="BA570">
        <v>4809819</v>
      </c>
      <c r="BB570">
        <v>8145.6</v>
      </c>
      <c r="BC570">
        <v>149902.79999999999</v>
      </c>
      <c r="BD570">
        <v>149902.79999999999</v>
      </c>
      <c r="BE570">
        <v>7733.8</v>
      </c>
      <c r="BF570">
        <v>201.8</v>
      </c>
      <c r="BG570">
        <v>4194.8999999999996</v>
      </c>
      <c r="BH570">
        <v>502.1</v>
      </c>
      <c r="BI570">
        <v>360.1</v>
      </c>
      <c r="BJ570">
        <v>-42.1</v>
      </c>
      <c r="BK570">
        <v>1079.9000000000001</v>
      </c>
      <c r="BL570" t="s">
        <v>166</v>
      </c>
      <c r="BM570">
        <v>1943.4</v>
      </c>
      <c r="BN570">
        <v>1960.2</v>
      </c>
      <c r="BO570">
        <v>201.6</v>
      </c>
      <c r="BP570">
        <v>491492.1</v>
      </c>
      <c r="BQ570">
        <v>491492.1</v>
      </c>
      <c r="BR570">
        <v>241.1</v>
      </c>
    </row>
    <row r="571" spans="1:70" x14ac:dyDescent="0.25">
      <c r="A571" t="s">
        <v>1404</v>
      </c>
      <c r="B571" t="s">
        <v>1110</v>
      </c>
      <c r="C571" s="87">
        <v>43686.853043981479</v>
      </c>
      <c r="D571">
        <v>10</v>
      </c>
      <c r="E571">
        <v>0</v>
      </c>
      <c r="F571">
        <v>315</v>
      </c>
      <c r="G571">
        <v>2</v>
      </c>
      <c r="H571">
        <v>19</v>
      </c>
      <c r="I571">
        <v>12</v>
      </c>
      <c r="J571">
        <v>2</v>
      </c>
      <c r="K571">
        <v>0</v>
      </c>
      <c r="L571">
        <v>0</v>
      </c>
      <c r="M571">
        <v>0</v>
      </c>
      <c r="N571">
        <v>0</v>
      </c>
      <c r="O571">
        <v>315</v>
      </c>
      <c r="P571">
        <v>16</v>
      </c>
      <c r="Q571">
        <v>16</v>
      </c>
      <c r="R571">
        <v>232</v>
      </c>
      <c r="S571">
        <v>31.5</v>
      </c>
      <c r="T571">
        <v>0.2</v>
      </c>
      <c r="U571">
        <v>1.9</v>
      </c>
      <c r="V571">
        <v>1.2</v>
      </c>
      <c r="W571">
        <v>0.2</v>
      </c>
      <c r="X571">
        <v>0</v>
      </c>
      <c r="Y571">
        <v>0</v>
      </c>
      <c r="Z571">
        <v>0</v>
      </c>
      <c r="AA571">
        <v>0</v>
      </c>
      <c r="AB571">
        <v>31.5</v>
      </c>
      <c r="AC571">
        <v>1.6</v>
      </c>
      <c r="AD571">
        <v>1.6</v>
      </c>
      <c r="AE571">
        <v>23.2</v>
      </c>
      <c r="AF571">
        <v>5184.8999999999996</v>
      </c>
      <c r="AG571">
        <v>80462</v>
      </c>
      <c r="AH571">
        <v>23449.4</v>
      </c>
      <c r="AI571">
        <v>14626.9</v>
      </c>
      <c r="AJ571">
        <v>35190.300000000003</v>
      </c>
      <c r="AK571" t="s">
        <v>166</v>
      </c>
      <c r="AL571" t="s">
        <v>166</v>
      </c>
      <c r="AM571" t="s">
        <v>166</v>
      </c>
      <c r="AN571" t="s">
        <v>166</v>
      </c>
      <c r="AO571">
        <v>5184.8999999999996</v>
      </c>
      <c r="AP571">
        <v>224606.6</v>
      </c>
      <c r="AQ571">
        <v>224606.6</v>
      </c>
      <c r="AR571">
        <v>5537.9</v>
      </c>
      <c r="AS571">
        <v>8866.2999999999993</v>
      </c>
      <c r="AT571">
        <v>346200.2</v>
      </c>
      <c r="AU571">
        <v>30468.400000000001</v>
      </c>
      <c r="AV571">
        <v>43947</v>
      </c>
      <c r="AW571">
        <v>202188.5</v>
      </c>
      <c r="AX571" t="s">
        <v>166</v>
      </c>
      <c r="AY571" t="s">
        <v>166</v>
      </c>
      <c r="AZ571" t="s">
        <v>166</v>
      </c>
      <c r="BA571" t="s">
        <v>166</v>
      </c>
      <c r="BB571">
        <v>8866.2999999999993</v>
      </c>
      <c r="BC571">
        <v>132926.79999999999</v>
      </c>
      <c r="BD571">
        <v>132926.79999999999</v>
      </c>
      <c r="BE571">
        <v>8087.6</v>
      </c>
      <c r="BF571">
        <v>135</v>
      </c>
      <c r="BG571">
        <v>151652.79999999999</v>
      </c>
      <c r="BH571">
        <v>400.6</v>
      </c>
      <c r="BI571">
        <v>88.1</v>
      </c>
      <c r="BJ571">
        <v>193.3</v>
      </c>
      <c r="BK571" t="s">
        <v>166</v>
      </c>
      <c r="BL571" t="s">
        <v>166</v>
      </c>
      <c r="BM571" t="s">
        <v>166</v>
      </c>
      <c r="BN571" t="s">
        <v>166</v>
      </c>
      <c r="BO571">
        <v>135</v>
      </c>
      <c r="BP571">
        <v>486193.9</v>
      </c>
      <c r="BQ571">
        <v>486193.9</v>
      </c>
      <c r="BR571">
        <v>185.7</v>
      </c>
    </row>
    <row r="572" spans="1:70" x14ac:dyDescent="0.25">
      <c r="A572" t="s">
        <v>1405</v>
      </c>
      <c r="B572" t="s">
        <v>1110</v>
      </c>
      <c r="C572" s="87">
        <v>43686.854039351849</v>
      </c>
      <c r="D572">
        <v>10</v>
      </c>
      <c r="E572">
        <v>0</v>
      </c>
      <c r="F572">
        <v>342</v>
      </c>
      <c r="G572">
        <v>6</v>
      </c>
      <c r="H572">
        <v>13</v>
      </c>
      <c r="I572">
        <v>8</v>
      </c>
      <c r="J572">
        <v>3</v>
      </c>
      <c r="K572">
        <v>2</v>
      </c>
      <c r="L572">
        <v>0</v>
      </c>
      <c r="M572">
        <v>0</v>
      </c>
      <c r="N572">
        <v>0</v>
      </c>
      <c r="O572">
        <v>342</v>
      </c>
      <c r="P572">
        <v>11</v>
      </c>
      <c r="Q572">
        <v>11</v>
      </c>
      <c r="R572">
        <v>260</v>
      </c>
      <c r="S572">
        <v>34.200000000000003</v>
      </c>
      <c r="T572">
        <v>0.6</v>
      </c>
      <c r="U572">
        <v>1.3</v>
      </c>
      <c r="V572">
        <v>0.8</v>
      </c>
      <c r="W572">
        <v>0.3</v>
      </c>
      <c r="X572">
        <v>0.2</v>
      </c>
      <c r="Y572">
        <v>0</v>
      </c>
      <c r="Z572">
        <v>0</v>
      </c>
      <c r="AA572">
        <v>0</v>
      </c>
      <c r="AB572">
        <v>34.200000000000003</v>
      </c>
      <c r="AC572">
        <v>1.1000000000000001</v>
      </c>
      <c r="AD572">
        <v>1.1000000000000001</v>
      </c>
      <c r="AE572">
        <v>26</v>
      </c>
      <c r="AF572">
        <v>5327.9</v>
      </c>
      <c r="AG572">
        <v>104678.8</v>
      </c>
      <c r="AH572">
        <v>18429.599999999999</v>
      </c>
      <c r="AI572">
        <v>15092.3</v>
      </c>
      <c r="AJ572">
        <v>43697.599999999999</v>
      </c>
      <c r="AK572">
        <v>123245.9</v>
      </c>
      <c r="AL572" t="s">
        <v>166</v>
      </c>
      <c r="AM572" t="s">
        <v>166</v>
      </c>
      <c r="AN572" t="s">
        <v>166</v>
      </c>
      <c r="AO572">
        <v>5327.9</v>
      </c>
      <c r="AP572">
        <v>203898</v>
      </c>
      <c r="AQ572">
        <v>203898</v>
      </c>
      <c r="AR572">
        <v>5568</v>
      </c>
      <c r="AS572">
        <v>9776.7999999999993</v>
      </c>
      <c r="AT572">
        <v>394351.1</v>
      </c>
      <c r="AU572">
        <v>31031.599999999999</v>
      </c>
      <c r="AV572">
        <v>40454.400000000001</v>
      </c>
      <c r="AW572">
        <v>131624</v>
      </c>
      <c r="AX572">
        <v>566324.1</v>
      </c>
      <c r="AY572" t="s">
        <v>166</v>
      </c>
      <c r="AZ572" t="s">
        <v>166</v>
      </c>
      <c r="BA572" t="s">
        <v>166</v>
      </c>
      <c r="BB572">
        <v>9776.7999999999993</v>
      </c>
      <c r="BC572">
        <v>168309.1</v>
      </c>
      <c r="BD572">
        <v>168309.1</v>
      </c>
      <c r="BE572">
        <v>9014.5</v>
      </c>
      <c r="BF572">
        <v>112.8</v>
      </c>
      <c r="BG572">
        <v>142581.5</v>
      </c>
      <c r="BH572">
        <v>338.9</v>
      </c>
      <c r="BI572">
        <v>195.1</v>
      </c>
      <c r="BJ572">
        <v>723.5</v>
      </c>
      <c r="BK572">
        <v>778.6</v>
      </c>
      <c r="BL572" t="s">
        <v>166</v>
      </c>
      <c r="BM572" t="s">
        <v>166</v>
      </c>
      <c r="BN572" t="s">
        <v>166</v>
      </c>
      <c r="BO572">
        <v>112.8</v>
      </c>
      <c r="BP572">
        <v>326823.09999999998</v>
      </c>
      <c r="BQ572">
        <v>326823.09999999998</v>
      </c>
      <c r="BR572">
        <v>140.6</v>
      </c>
    </row>
    <row r="573" spans="1:70" x14ac:dyDescent="0.25">
      <c r="A573" t="s">
        <v>1406</v>
      </c>
      <c r="B573" t="s">
        <v>1110</v>
      </c>
      <c r="C573" s="87">
        <v>43686.855046296296</v>
      </c>
      <c r="D573">
        <v>10</v>
      </c>
      <c r="E573">
        <v>0</v>
      </c>
      <c r="F573">
        <v>285</v>
      </c>
      <c r="G573">
        <v>5</v>
      </c>
      <c r="H573">
        <v>18</v>
      </c>
      <c r="I573">
        <v>10</v>
      </c>
      <c r="J573">
        <v>2</v>
      </c>
      <c r="K573">
        <v>0</v>
      </c>
      <c r="L573">
        <v>0</v>
      </c>
      <c r="M573">
        <v>0</v>
      </c>
      <c r="N573">
        <v>0</v>
      </c>
      <c r="O573">
        <v>285</v>
      </c>
      <c r="P573">
        <v>8</v>
      </c>
      <c r="Q573">
        <v>8</v>
      </c>
      <c r="R573">
        <v>224</v>
      </c>
      <c r="S573">
        <v>28.5</v>
      </c>
      <c r="T573">
        <v>0.5</v>
      </c>
      <c r="U573">
        <v>1.8</v>
      </c>
      <c r="V573">
        <v>1</v>
      </c>
      <c r="W573">
        <v>0.2</v>
      </c>
      <c r="X573">
        <v>0</v>
      </c>
      <c r="Y573">
        <v>0</v>
      </c>
      <c r="Z573">
        <v>0</v>
      </c>
      <c r="AA573">
        <v>0</v>
      </c>
      <c r="AB573">
        <v>28.5</v>
      </c>
      <c r="AC573">
        <v>0.8</v>
      </c>
      <c r="AD573">
        <v>0.8</v>
      </c>
      <c r="AE573">
        <v>22.4</v>
      </c>
      <c r="AF573">
        <v>5682.2</v>
      </c>
      <c r="AG573">
        <v>86463.3</v>
      </c>
      <c r="AH573">
        <v>17075</v>
      </c>
      <c r="AI573">
        <v>16239.5</v>
      </c>
      <c r="AJ573">
        <v>36280.9</v>
      </c>
      <c r="AK573" t="s">
        <v>166</v>
      </c>
      <c r="AL573" t="s">
        <v>166</v>
      </c>
      <c r="AM573" t="s">
        <v>166</v>
      </c>
      <c r="AN573" t="s">
        <v>166</v>
      </c>
      <c r="AO573">
        <v>5682.2</v>
      </c>
      <c r="AP573">
        <v>159191.70000000001</v>
      </c>
      <c r="AQ573">
        <v>159191.70000000001</v>
      </c>
      <c r="AR573">
        <v>6020.2</v>
      </c>
      <c r="AS573">
        <v>9272.2999999999993</v>
      </c>
      <c r="AT573">
        <v>394175.3</v>
      </c>
      <c r="AU573">
        <v>37662</v>
      </c>
      <c r="AV573">
        <v>43848.9</v>
      </c>
      <c r="AW573">
        <v>221580.5</v>
      </c>
      <c r="AX573" t="s">
        <v>166</v>
      </c>
      <c r="AY573" t="s">
        <v>166</v>
      </c>
      <c r="AZ573" t="s">
        <v>166</v>
      </c>
      <c r="BA573" t="s">
        <v>166</v>
      </c>
      <c r="BB573">
        <v>9272.2999999999993</v>
      </c>
      <c r="BC573">
        <v>269600.09999999998</v>
      </c>
      <c r="BD573">
        <v>269600.09999999998</v>
      </c>
      <c r="BE573">
        <v>8506.2999999999993</v>
      </c>
      <c r="BF573">
        <v>140.6</v>
      </c>
      <c r="BG573">
        <v>283522.59999999998</v>
      </c>
      <c r="BH573">
        <v>395.4</v>
      </c>
      <c r="BI573">
        <v>182.1</v>
      </c>
      <c r="BJ573">
        <v>1098.2</v>
      </c>
      <c r="BK573" t="s">
        <v>166</v>
      </c>
      <c r="BL573" t="s">
        <v>166</v>
      </c>
      <c r="BM573" t="s">
        <v>166</v>
      </c>
      <c r="BN573" t="s">
        <v>166</v>
      </c>
      <c r="BO573">
        <v>140.6</v>
      </c>
      <c r="BP573">
        <v>355181.5</v>
      </c>
      <c r="BQ573">
        <v>355181.5</v>
      </c>
      <c r="BR573">
        <v>182.8</v>
      </c>
    </row>
    <row r="574" spans="1:70" x14ac:dyDescent="0.25">
      <c r="A574" t="s">
        <v>1407</v>
      </c>
      <c r="B574" t="s">
        <v>1110</v>
      </c>
      <c r="C574" s="87">
        <v>43686.856053240743</v>
      </c>
      <c r="D574">
        <v>10</v>
      </c>
      <c r="E574">
        <v>0</v>
      </c>
      <c r="F574">
        <v>322</v>
      </c>
      <c r="G574">
        <v>1</v>
      </c>
      <c r="H574">
        <v>12</v>
      </c>
      <c r="I574">
        <v>3</v>
      </c>
      <c r="J574">
        <v>4</v>
      </c>
      <c r="K574">
        <v>1</v>
      </c>
      <c r="L574">
        <v>1</v>
      </c>
      <c r="M574">
        <v>0</v>
      </c>
      <c r="N574">
        <v>0</v>
      </c>
      <c r="O574">
        <v>322</v>
      </c>
      <c r="P574">
        <v>20</v>
      </c>
      <c r="Q574">
        <v>20</v>
      </c>
      <c r="R574">
        <v>218</v>
      </c>
      <c r="S574">
        <v>32.200000000000003</v>
      </c>
      <c r="T574">
        <v>0.1</v>
      </c>
      <c r="U574">
        <v>1.2</v>
      </c>
      <c r="V574">
        <v>0.3</v>
      </c>
      <c r="W574">
        <v>0.4</v>
      </c>
      <c r="X574">
        <v>0.1</v>
      </c>
      <c r="Y574">
        <v>0.1</v>
      </c>
      <c r="Z574">
        <v>0</v>
      </c>
      <c r="AA574">
        <v>0</v>
      </c>
      <c r="AB574">
        <v>32.200000000000003</v>
      </c>
      <c r="AC574">
        <v>2</v>
      </c>
      <c r="AD574">
        <v>2</v>
      </c>
      <c r="AE574">
        <v>21.8</v>
      </c>
      <c r="AF574">
        <v>5442</v>
      </c>
      <c r="AG574">
        <v>87000.9</v>
      </c>
      <c r="AH574">
        <v>16587.599999999999</v>
      </c>
      <c r="AI574">
        <v>17241.900000000001</v>
      </c>
      <c r="AJ574">
        <v>32827</v>
      </c>
      <c r="AK574">
        <v>180265.8</v>
      </c>
      <c r="AL574">
        <v>180265.8</v>
      </c>
      <c r="AM574" t="s">
        <v>166</v>
      </c>
      <c r="AN574" t="s">
        <v>166</v>
      </c>
      <c r="AO574">
        <v>5442</v>
      </c>
      <c r="AP574">
        <v>166763.1</v>
      </c>
      <c r="AQ574">
        <v>166763.1</v>
      </c>
      <c r="AR574">
        <v>5320.3</v>
      </c>
      <c r="AS574">
        <v>9791.2999999999993</v>
      </c>
      <c r="AT574">
        <v>410312.5</v>
      </c>
      <c r="AU574">
        <v>27343.5</v>
      </c>
      <c r="AV574">
        <v>57508.7</v>
      </c>
      <c r="AW574">
        <v>144573.5</v>
      </c>
      <c r="AX574">
        <v>829317</v>
      </c>
      <c r="AY574">
        <v>829317</v>
      </c>
      <c r="AZ574" t="s">
        <v>166</v>
      </c>
      <c r="BA574" t="s">
        <v>166</v>
      </c>
      <c r="BB574">
        <v>9791.2999999999993</v>
      </c>
      <c r="BC574">
        <v>119683.8</v>
      </c>
      <c r="BD574">
        <v>119683.8</v>
      </c>
      <c r="BE574">
        <v>8265.2999999999993</v>
      </c>
      <c r="BF574">
        <v>119.8</v>
      </c>
      <c r="BG574">
        <v>310657.59999999998</v>
      </c>
      <c r="BH574">
        <v>408.3</v>
      </c>
      <c r="BI574">
        <v>153.6</v>
      </c>
      <c r="BJ574">
        <v>615.6</v>
      </c>
      <c r="BK574">
        <v>220.9</v>
      </c>
      <c r="BL574">
        <v>220.9</v>
      </c>
      <c r="BM574" t="s">
        <v>166</v>
      </c>
      <c r="BN574" t="s">
        <v>166</v>
      </c>
      <c r="BO574">
        <v>119.8</v>
      </c>
      <c r="BP574">
        <v>304295.90000000002</v>
      </c>
      <c r="BQ574">
        <v>304295.90000000002</v>
      </c>
      <c r="BR574">
        <v>161.69999999999999</v>
      </c>
    </row>
    <row r="575" spans="1:70" x14ac:dyDescent="0.25">
      <c r="A575" t="s">
        <v>1408</v>
      </c>
      <c r="B575" t="s">
        <v>1110</v>
      </c>
      <c r="C575" s="87">
        <v>43686.857048611113</v>
      </c>
      <c r="D575">
        <v>10</v>
      </c>
      <c r="E575">
        <v>0.23</v>
      </c>
      <c r="F575">
        <v>426</v>
      </c>
      <c r="G575">
        <v>3</v>
      </c>
      <c r="H575">
        <v>26</v>
      </c>
      <c r="I575">
        <v>23</v>
      </c>
      <c r="J575">
        <v>5</v>
      </c>
      <c r="K575">
        <v>0</v>
      </c>
      <c r="L575">
        <v>3</v>
      </c>
      <c r="M575">
        <v>0</v>
      </c>
      <c r="N575">
        <v>0</v>
      </c>
      <c r="O575">
        <v>426</v>
      </c>
      <c r="P575">
        <v>15</v>
      </c>
      <c r="Q575">
        <v>15</v>
      </c>
      <c r="R575">
        <v>323</v>
      </c>
      <c r="S575">
        <v>42.6</v>
      </c>
      <c r="T575">
        <v>0.3</v>
      </c>
      <c r="U575">
        <v>2.6</v>
      </c>
      <c r="V575">
        <v>2.2999999999999998</v>
      </c>
      <c r="W575">
        <v>0.5</v>
      </c>
      <c r="X575">
        <v>0</v>
      </c>
      <c r="Y575">
        <v>0.3</v>
      </c>
      <c r="Z575">
        <v>0</v>
      </c>
      <c r="AA575">
        <v>0</v>
      </c>
      <c r="AB575">
        <v>42.6</v>
      </c>
      <c r="AC575">
        <v>1.5</v>
      </c>
      <c r="AD575">
        <v>1.5</v>
      </c>
      <c r="AE575">
        <v>32.299999999999997</v>
      </c>
      <c r="AF575">
        <v>6238.9</v>
      </c>
      <c r="AG575">
        <v>88380.3</v>
      </c>
      <c r="AH575">
        <v>18869.400000000001</v>
      </c>
      <c r="AI575">
        <v>15908.7</v>
      </c>
      <c r="AJ575">
        <v>46837.8</v>
      </c>
      <c r="AK575" t="s">
        <v>166</v>
      </c>
      <c r="AL575">
        <v>231425.4</v>
      </c>
      <c r="AM575" t="s">
        <v>166</v>
      </c>
      <c r="AN575" t="s">
        <v>166</v>
      </c>
      <c r="AO575">
        <v>6238.9</v>
      </c>
      <c r="AP575">
        <v>187545.60000000001</v>
      </c>
      <c r="AQ575">
        <v>187545.60000000001</v>
      </c>
      <c r="AR575">
        <v>6832.1</v>
      </c>
      <c r="AS575">
        <v>10487.3</v>
      </c>
      <c r="AT575">
        <v>429337.8</v>
      </c>
      <c r="AU575">
        <v>38990.300000000003</v>
      </c>
      <c r="AV575">
        <v>34838.9</v>
      </c>
      <c r="AW575">
        <v>167724.4</v>
      </c>
      <c r="AX575" t="s">
        <v>166</v>
      </c>
      <c r="AY575">
        <v>765945.9</v>
      </c>
      <c r="AZ575" t="s">
        <v>166</v>
      </c>
      <c r="BA575" t="s">
        <v>166</v>
      </c>
      <c r="BB575">
        <v>10487.3</v>
      </c>
      <c r="BC575">
        <v>153073.4</v>
      </c>
      <c r="BD575">
        <v>153073.4</v>
      </c>
      <c r="BE575">
        <v>10056.5</v>
      </c>
      <c r="BF575">
        <v>115.4</v>
      </c>
      <c r="BG575">
        <v>2515.3000000000002</v>
      </c>
      <c r="BH575">
        <v>292</v>
      </c>
      <c r="BI575">
        <v>195.3</v>
      </c>
      <c r="BJ575">
        <v>242.6</v>
      </c>
      <c r="BK575" t="s">
        <v>166</v>
      </c>
      <c r="BL575">
        <v>1079.5999999999999</v>
      </c>
      <c r="BM575" t="s">
        <v>166</v>
      </c>
      <c r="BN575" t="s">
        <v>166</v>
      </c>
      <c r="BO575">
        <v>115.4</v>
      </c>
      <c r="BP575">
        <v>354467.6</v>
      </c>
      <c r="BQ575">
        <v>354467.6</v>
      </c>
      <c r="BR575">
        <v>148.9</v>
      </c>
    </row>
    <row r="576" spans="1:70" x14ac:dyDescent="0.25">
      <c r="A576" t="s">
        <v>1409</v>
      </c>
      <c r="B576" t="s">
        <v>1110</v>
      </c>
      <c r="C576" s="87">
        <v>43686.858055555553</v>
      </c>
      <c r="D576">
        <v>10</v>
      </c>
      <c r="E576">
        <v>0</v>
      </c>
      <c r="F576">
        <v>646</v>
      </c>
      <c r="G576">
        <v>9</v>
      </c>
      <c r="H576">
        <v>32</v>
      </c>
      <c r="I576">
        <v>26</v>
      </c>
      <c r="J576">
        <v>16</v>
      </c>
      <c r="K576">
        <v>6</v>
      </c>
      <c r="L576">
        <v>6</v>
      </c>
      <c r="M576">
        <v>0</v>
      </c>
      <c r="N576">
        <v>0</v>
      </c>
      <c r="O576">
        <v>646</v>
      </c>
      <c r="P576">
        <v>24</v>
      </c>
      <c r="Q576">
        <v>24</v>
      </c>
      <c r="R576">
        <v>440</v>
      </c>
      <c r="S576">
        <v>64.599999999999994</v>
      </c>
      <c r="T576">
        <v>0.9</v>
      </c>
      <c r="U576">
        <v>3.2</v>
      </c>
      <c r="V576">
        <v>2.6</v>
      </c>
      <c r="W576">
        <v>1.6</v>
      </c>
      <c r="X576">
        <v>0.6</v>
      </c>
      <c r="Y576">
        <v>0.6</v>
      </c>
      <c r="Z576">
        <v>0</v>
      </c>
      <c r="AA576">
        <v>0</v>
      </c>
      <c r="AB576">
        <v>64.599999999999994</v>
      </c>
      <c r="AC576">
        <v>2.4</v>
      </c>
      <c r="AD576">
        <v>2.4</v>
      </c>
      <c r="AE576">
        <v>44</v>
      </c>
      <c r="AF576">
        <v>8279.2999999999993</v>
      </c>
      <c r="AG576">
        <v>84450.9</v>
      </c>
      <c r="AH576">
        <v>25077.8</v>
      </c>
      <c r="AI576">
        <v>17346.7</v>
      </c>
      <c r="AJ576">
        <v>35068.300000000003</v>
      </c>
      <c r="AK576">
        <v>125596.5</v>
      </c>
      <c r="AL576">
        <v>216168.8</v>
      </c>
      <c r="AM576" t="s">
        <v>166</v>
      </c>
      <c r="AN576" t="s">
        <v>166</v>
      </c>
      <c r="AO576">
        <v>8279.2999999999993</v>
      </c>
      <c r="AP576">
        <v>199350.5</v>
      </c>
      <c r="AQ576">
        <v>199350.5</v>
      </c>
      <c r="AR576">
        <v>8924.9</v>
      </c>
      <c r="AS576">
        <v>15950.3</v>
      </c>
      <c r="AT576">
        <v>314241.40000000002</v>
      </c>
      <c r="AU576">
        <v>28174.799999999999</v>
      </c>
      <c r="AV576">
        <v>40268</v>
      </c>
      <c r="AW576">
        <v>195505.8</v>
      </c>
      <c r="AX576">
        <v>668913.1</v>
      </c>
      <c r="AY576">
        <v>720071.4</v>
      </c>
      <c r="AZ576" t="s">
        <v>166</v>
      </c>
      <c r="BA576" t="s">
        <v>166</v>
      </c>
      <c r="BB576">
        <v>15950.3</v>
      </c>
      <c r="BC576">
        <v>141783.4</v>
      </c>
      <c r="BD576">
        <v>141783.4</v>
      </c>
      <c r="BE576">
        <v>15950.3</v>
      </c>
      <c r="BF576">
        <v>77.8</v>
      </c>
      <c r="BG576">
        <v>232.6</v>
      </c>
      <c r="BH576">
        <v>342.1</v>
      </c>
      <c r="BI576">
        <v>103.3</v>
      </c>
      <c r="BJ576">
        <v>253.3</v>
      </c>
      <c r="BK576">
        <v>410.7</v>
      </c>
      <c r="BL576">
        <v>758.9</v>
      </c>
      <c r="BM576" t="s">
        <v>166</v>
      </c>
      <c r="BN576" t="s">
        <v>166</v>
      </c>
      <c r="BO576">
        <v>77.8</v>
      </c>
      <c r="BP576">
        <v>345756.3</v>
      </c>
      <c r="BQ576">
        <v>345756.3</v>
      </c>
      <c r="BR576">
        <v>125.7</v>
      </c>
    </row>
    <row r="577" spans="1:70" x14ac:dyDescent="0.25">
      <c r="A577" t="s">
        <v>1410</v>
      </c>
      <c r="B577" t="s">
        <v>1110</v>
      </c>
      <c r="C577" s="87">
        <v>43686.859050925923</v>
      </c>
      <c r="D577">
        <v>10</v>
      </c>
      <c r="E577">
        <v>0</v>
      </c>
      <c r="F577">
        <v>361</v>
      </c>
      <c r="G577">
        <v>4</v>
      </c>
      <c r="H577">
        <v>12</v>
      </c>
      <c r="I577">
        <v>7</v>
      </c>
      <c r="J577">
        <v>0</v>
      </c>
      <c r="K577">
        <v>1</v>
      </c>
      <c r="L577">
        <v>1</v>
      </c>
      <c r="M577">
        <v>0</v>
      </c>
      <c r="N577">
        <v>0</v>
      </c>
      <c r="O577">
        <v>361</v>
      </c>
      <c r="P577">
        <v>21</v>
      </c>
      <c r="Q577">
        <v>21</v>
      </c>
      <c r="R577">
        <v>237</v>
      </c>
      <c r="S577">
        <v>36.1</v>
      </c>
      <c r="T577">
        <v>0.4</v>
      </c>
      <c r="U577">
        <v>1.2</v>
      </c>
      <c r="V577">
        <v>0.7</v>
      </c>
      <c r="W577">
        <v>0</v>
      </c>
      <c r="X577">
        <v>0.1</v>
      </c>
      <c r="Y577">
        <v>0.1</v>
      </c>
      <c r="Z577">
        <v>0</v>
      </c>
      <c r="AA577">
        <v>0</v>
      </c>
      <c r="AB577">
        <v>36.1</v>
      </c>
      <c r="AC577">
        <v>2.1</v>
      </c>
      <c r="AD577">
        <v>2.1</v>
      </c>
      <c r="AE577">
        <v>23.7</v>
      </c>
      <c r="AF577">
        <v>5635.7</v>
      </c>
      <c r="AG577">
        <v>83025.899999999994</v>
      </c>
      <c r="AH577">
        <v>26630.9</v>
      </c>
      <c r="AI577">
        <v>16920.3</v>
      </c>
      <c r="AJ577" t="s">
        <v>166</v>
      </c>
      <c r="AK577">
        <v>169995.7</v>
      </c>
      <c r="AL577">
        <v>169995.7</v>
      </c>
      <c r="AM577" t="s">
        <v>166</v>
      </c>
      <c r="AN577" t="s">
        <v>166</v>
      </c>
      <c r="AO577">
        <v>5635.7</v>
      </c>
      <c r="AP577">
        <v>152423.29999999999</v>
      </c>
      <c r="AQ577">
        <v>152423.29999999999</v>
      </c>
      <c r="AR577">
        <v>5616.7</v>
      </c>
      <c r="AS577">
        <v>10434.5</v>
      </c>
      <c r="AT577">
        <v>326036.90000000002</v>
      </c>
      <c r="AU577">
        <v>32947.9</v>
      </c>
      <c r="AV577">
        <v>31393.4</v>
      </c>
      <c r="AW577" t="s">
        <v>166</v>
      </c>
      <c r="AX577">
        <v>550874.80000000005</v>
      </c>
      <c r="AY577">
        <v>550874.80000000005</v>
      </c>
      <c r="AZ577" t="s">
        <v>166</v>
      </c>
      <c r="BA577" t="s">
        <v>166</v>
      </c>
      <c r="BB577">
        <v>10434.5</v>
      </c>
      <c r="BC577">
        <v>132522.20000000001</v>
      </c>
      <c r="BD577">
        <v>132522.20000000001</v>
      </c>
      <c r="BE577">
        <v>9334.5</v>
      </c>
      <c r="BF577">
        <v>80.900000000000006</v>
      </c>
      <c r="BG577">
        <v>3206.3</v>
      </c>
      <c r="BH577">
        <v>414.4</v>
      </c>
      <c r="BI577">
        <v>217.4</v>
      </c>
      <c r="BJ577" t="s">
        <v>166</v>
      </c>
      <c r="BK577">
        <v>1542.7</v>
      </c>
      <c r="BL577">
        <v>1542.7</v>
      </c>
      <c r="BM577" t="s">
        <v>166</v>
      </c>
      <c r="BN577" t="s">
        <v>166</v>
      </c>
      <c r="BO577">
        <v>80.900000000000006</v>
      </c>
      <c r="BP577">
        <v>290733.8</v>
      </c>
      <c r="BQ577">
        <v>290733.8</v>
      </c>
      <c r="BR577">
        <v>133.9</v>
      </c>
    </row>
    <row r="578" spans="1:70" x14ac:dyDescent="0.25">
      <c r="A578" t="s">
        <v>1411</v>
      </c>
      <c r="B578" t="s">
        <v>1110</v>
      </c>
      <c r="C578" s="87">
        <v>43686.86005787037</v>
      </c>
      <c r="D578">
        <v>10</v>
      </c>
      <c r="E578">
        <v>0</v>
      </c>
      <c r="F578">
        <v>317</v>
      </c>
      <c r="G578">
        <v>3</v>
      </c>
      <c r="H578">
        <v>10</v>
      </c>
      <c r="I578">
        <v>11</v>
      </c>
      <c r="J578">
        <v>0</v>
      </c>
      <c r="K578">
        <v>3</v>
      </c>
      <c r="L578">
        <v>1</v>
      </c>
      <c r="M578">
        <v>0</v>
      </c>
      <c r="N578">
        <v>1</v>
      </c>
      <c r="O578">
        <v>316</v>
      </c>
      <c r="P578">
        <v>13</v>
      </c>
      <c r="Q578">
        <v>13</v>
      </c>
      <c r="R578">
        <v>210</v>
      </c>
      <c r="S578">
        <v>31.7</v>
      </c>
      <c r="T578">
        <v>0.3</v>
      </c>
      <c r="U578">
        <v>1</v>
      </c>
      <c r="V578">
        <v>1.1000000000000001</v>
      </c>
      <c r="W578">
        <v>0</v>
      </c>
      <c r="X578">
        <v>0.3</v>
      </c>
      <c r="Y578">
        <v>0.1</v>
      </c>
      <c r="Z578">
        <v>0</v>
      </c>
      <c r="AA578">
        <v>0.1</v>
      </c>
      <c r="AB578">
        <v>31.6</v>
      </c>
      <c r="AC578">
        <v>1.3</v>
      </c>
      <c r="AD578">
        <v>1.3</v>
      </c>
      <c r="AE578">
        <v>21</v>
      </c>
      <c r="AF578">
        <v>5194.8</v>
      </c>
      <c r="AG578">
        <v>111886.8</v>
      </c>
      <c r="AH578">
        <v>20725.7</v>
      </c>
      <c r="AI578">
        <v>16048.9</v>
      </c>
      <c r="AJ578" t="s">
        <v>166</v>
      </c>
      <c r="AK578">
        <v>130669.6</v>
      </c>
      <c r="AL578">
        <v>274304.5</v>
      </c>
      <c r="AM578" t="s">
        <v>166</v>
      </c>
      <c r="AN578">
        <v>1277360.1000000001</v>
      </c>
      <c r="AO578">
        <v>5178.8</v>
      </c>
      <c r="AP578">
        <v>151990.70000000001</v>
      </c>
      <c r="AQ578">
        <v>151990.70000000001</v>
      </c>
      <c r="AR578">
        <v>5540.8</v>
      </c>
      <c r="AS578">
        <v>8498.2000000000007</v>
      </c>
      <c r="AT578">
        <v>593990.69999999995</v>
      </c>
      <c r="AU578">
        <v>32153.1</v>
      </c>
      <c r="AV578">
        <v>30682.2</v>
      </c>
      <c r="AW578" t="s">
        <v>166</v>
      </c>
      <c r="AX578">
        <v>731533.3</v>
      </c>
      <c r="AY578">
        <v>2072266.3</v>
      </c>
      <c r="AZ578" t="s">
        <v>166</v>
      </c>
      <c r="BA578">
        <v>5267345.5</v>
      </c>
      <c r="BB578">
        <v>8493.2000000000007</v>
      </c>
      <c r="BC578">
        <v>155550.29999999999</v>
      </c>
      <c r="BD578">
        <v>155550.29999999999</v>
      </c>
      <c r="BE578">
        <v>8540.9</v>
      </c>
      <c r="BF578">
        <v>83.3</v>
      </c>
      <c r="BG578">
        <v>321097.3</v>
      </c>
      <c r="BH578">
        <v>284.5</v>
      </c>
      <c r="BI578">
        <v>180.6</v>
      </c>
      <c r="BJ578" t="s">
        <v>166</v>
      </c>
      <c r="BK578">
        <v>991.7</v>
      </c>
      <c r="BL578">
        <v>-276.2</v>
      </c>
      <c r="BM578" t="s">
        <v>166</v>
      </c>
      <c r="BN578">
        <v>5945.1</v>
      </c>
      <c r="BO578">
        <v>83.3</v>
      </c>
      <c r="BP578">
        <v>423731.7</v>
      </c>
      <c r="BQ578">
        <v>423731.7</v>
      </c>
      <c r="BR578">
        <v>137.5</v>
      </c>
    </row>
    <row r="579" spans="1:70" x14ac:dyDescent="0.25">
      <c r="A579" t="s">
        <v>1412</v>
      </c>
      <c r="B579" t="s">
        <v>1110</v>
      </c>
      <c r="C579" s="87">
        <v>43686.861064814817</v>
      </c>
      <c r="D579">
        <v>10</v>
      </c>
      <c r="E579">
        <v>0</v>
      </c>
      <c r="F579">
        <v>282</v>
      </c>
      <c r="G579">
        <v>1</v>
      </c>
      <c r="H579">
        <v>18</v>
      </c>
      <c r="I579">
        <v>11</v>
      </c>
      <c r="J579">
        <v>2</v>
      </c>
      <c r="K579">
        <v>1</v>
      </c>
      <c r="L579">
        <v>0</v>
      </c>
      <c r="M579">
        <v>0</v>
      </c>
      <c r="N579">
        <v>0</v>
      </c>
      <c r="O579">
        <v>282</v>
      </c>
      <c r="P579">
        <v>13</v>
      </c>
      <c r="Q579">
        <v>13</v>
      </c>
      <c r="R579">
        <v>203</v>
      </c>
      <c r="S579">
        <v>28.2</v>
      </c>
      <c r="T579">
        <v>0.1</v>
      </c>
      <c r="U579">
        <v>1.8</v>
      </c>
      <c r="V579">
        <v>1.1000000000000001</v>
      </c>
      <c r="W579">
        <v>0.2</v>
      </c>
      <c r="X579">
        <v>0.1</v>
      </c>
      <c r="Y579">
        <v>0</v>
      </c>
      <c r="Z579">
        <v>0</v>
      </c>
      <c r="AA579">
        <v>0</v>
      </c>
      <c r="AB579">
        <v>28.2</v>
      </c>
      <c r="AC579">
        <v>1.3</v>
      </c>
      <c r="AD579">
        <v>1.3</v>
      </c>
      <c r="AE579">
        <v>20.3</v>
      </c>
      <c r="AF579">
        <v>5219.2</v>
      </c>
      <c r="AG579">
        <v>101338.2</v>
      </c>
      <c r="AH579">
        <v>23665.9</v>
      </c>
      <c r="AI579">
        <v>21984.9</v>
      </c>
      <c r="AJ579">
        <v>29461.200000000001</v>
      </c>
      <c r="AK579">
        <v>101338.2</v>
      </c>
      <c r="AL579" t="s">
        <v>166</v>
      </c>
      <c r="AM579" t="s">
        <v>166</v>
      </c>
      <c r="AN579" t="s">
        <v>166</v>
      </c>
      <c r="AO579">
        <v>5219.2</v>
      </c>
      <c r="AP579">
        <v>156295.6</v>
      </c>
      <c r="AQ579">
        <v>156295.6</v>
      </c>
      <c r="AR579">
        <v>5423.2</v>
      </c>
      <c r="AS579">
        <v>10586.9</v>
      </c>
      <c r="AT579">
        <v>377592.1</v>
      </c>
      <c r="AU579">
        <v>32512.6</v>
      </c>
      <c r="AV579">
        <v>28928.2</v>
      </c>
      <c r="AW579">
        <v>210841.3</v>
      </c>
      <c r="AX579">
        <v>377592.1</v>
      </c>
      <c r="AY579" t="s">
        <v>166</v>
      </c>
      <c r="AZ579" t="s">
        <v>166</v>
      </c>
      <c r="BA579" t="s">
        <v>166</v>
      </c>
      <c r="BB579">
        <v>10586.9</v>
      </c>
      <c r="BC579">
        <v>113895.5</v>
      </c>
      <c r="BD579">
        <v>113895.5</v>
      </c>
      <c r="BE579">
        <v>9852.1</v>
      </c>
      <c r="BF579">
        <v>96.8</v>
      </c>
      <c r="BG579">
        <v>617.79999999999995</v>
      </c>
      <c r="BH579">
        <v>369</v>
      </c>
      <c r="BI579">
        <v>274</v>
      </c>
      <c r="BJ579">
        <v>197.2</v>
      </c>
      <c r="BK579">
        <v>617.79999999999995</v>
      </c>
      <c r="BL579" t="s">
        <v>166</v>
      </c>
      <c r="BM579" t="s">
        <v>166</v>
      </c>
      <c r="BN579" t="s">
        <v>166</v>
      </c>
      <c r="BO579">
        <v>96.8</v>
      </c>
      <c r="BP579">
        <v>355281</v>
      </c>
      <c r="BQ579">
        <v>355281</v>
      </c>
      <c r="BR579">
        <v>146</v>
      </c>
    </row>
    <row r="580" spans="1:70" x14ac:dyDescent="0.25">
      <c r="A580" t="s">
        <v>1413</v>
      </c>
      <c r="B580" t="s">
        <v>1123</v>
      </c>
      <c r="C580" s="87">
        <v>43686.86210648148</v>
      </c>
      <c r="D580">
        <v>10</v>
      </c>
      <c r="E580">
        <v>0</v>
      </c>
      <c r="F580">
        <v>393</v>
      </c>
      <c r="G580">
        <v>3</v>
      </c>
      <c r="H580">
        <v>12</v>
      </c>
      <c r="I580">
        <v>15</v>
      </c>
      <c r="J580">
        <v>0</v>
      </c>
      <c r="K580">
        <v>3</v>
      </c>
      <c r="L580">
        <v>1</v>
      </c>
      <c r="M580">
        <v>0</v>
      </c>
      <c r="N580">
        <v>0</v>
      </c>
      <c r="O580">
        <v>393</v>
      </c>
      <c r="P580">
        <v>24</v>
      </c>
      <c r="Q580">
        <v>24</v>
      </c>
      <c r="R580">
        <v>272</v>
      </c>
      <c r="S580">
        <v>39.299999999999997</v>
      </c>
      <c r="T580">
        <v>0.3</v>
      </c>
      <c r="U580">
        <v>1.2</v>
      </c>
      <c r="V580">
        <v>1.5</v>
      </c>
      <c r="W580">
        <v>0</v>
      </c>
      <c r="X580">
        <v>0.3</v>
      </c>
      <c r="Y580">
        <v>0.1</v>
      </c>
      <c r="Z580">
        <v>0</v>
      </c>
      <c r="AA580">
        <v>0</v>
      </c>
      <c r="AB580">
        <v>39.299999999999997</v>
      </c>
      <c r="AC580">
        <v>2.4</v>
      </c>
      <c r="AD580">
        <v>2.4</v>
      </c>
      <c r="AE580">
        <v>27.2</v>
      </c>
      <c r="AF580">
        <v>5983.7</v>
      </c>
      <c r="AG580">
        <v>129718.9</v>
      </c>
      <c r="AH580">
        <v>27374.1</v>
      </c>
      <c r="AI580">
        <v>18852.5</v>
      </c>
      <c r="AJ580" t="s">
        <v>166</v>
      </c>
      <c r="AK580">
        <v>129718.9</v>
      </c>
      <c r="AL580">
        <v>225636.6</v>
      </c>
      <c r="AM580" t="s">
        <v>166</v>
      </c>
      <c r="AN580" t="s">
        <v>166</v>
      </c>
      <c r="AO580">
        <v>5983.7</v>
      </c>
      <c r="AP580">
        <v>186718.7</v>
      </c>
      <c r="AQ580">
        <v>186718.7</v>
      </c>
      <c r="AR580">
        <v>6112.5</v>
      </c>
      <c r="AS580">
        <v>9396.1</v>
      </c>
      <c r="AT580">
        <v>612784.4</v>
      </c>
      <c r="AU580">
        <v>53983.1</v>
      </c>
      <c r="AV580">
        <v>56726.9</v>
      </c>
      <c r="AW580" t="s">
        <v>166</v>
      </c>
      <c r="AX580">
        <v>612784.4</v>
      </c>
      <c r="AY580">
        <v>761442.4</v>
      </c>
      <c r="AZ580" t="s">
        <v>166</v>
      </c>
      <c r="BA580" t="s">
        <v>166</v>
      </c>
      <c r="BB580">
        <v>9396.1</v>
      </c>
      <c r="BC580">
        <v>128382.6</v>
      </c>
      <c r="BD580">
        <v>128382.6</v>
      </c>
      <c r="BE580">
        <v>8595.5</v>
      </c>
      <c r="BF580">
        <v>112.9</v>
      </c>
      <c r="BG580">
        <v>2702.4</v>
      </c>
      <c r="BH580">
        <v>562.70000000000005</v>
      </c>
      <c r="BI580">
        <v>34.200000000000003</v>
      </c>
      <c r="BJ580" t="s">
        <v>166</v>
      </c>
      <c r="BK580">
        <v>2702.4</v>
      </c>
      <c r="BL580">
        <v>1202.4000000000001</v>
      </c>
      <c r="BM580" t="s">
        <v>166</v>
      </c>
      <c r="BN580" t="s">
        <v>166</v>
      </c>
      <c r="BO580">
        <v>112.9</v>
      </c>
      <c r="BP580">
        <v>362212.2</v>
      </c>
      <c r="BQ580">
        <v>362212.2</v>
      </c>
      <c r="BR580">
        <v>159.30000000000001</v>
      </c>
    </row>
    <row r="581" spans="1:70" x14ac:dyDescent="0.25">
      <c r="A581" t="s">
        <v>1414</v>
      </c>
      <c r="B581" t="s">
        <v>1123</v>
      </c>
      <c r="C581" s="87">
        <v>43686.863113425927</v>
      </c>
      <c r="D581">
        <v>10</v>
      </c>
      <c r="E581">
        <v>0</v>
      </c>
      <c r="F581">
        <v>361</v>
      </c>
      <c r="G581">
        <v>2</v>
      </c>
      <c r="H581">
        <v>13</v>
      </c>
      <c r="I581">
        <v>8</v>
      </c>
      <c r="J581">
        <v>2</v>
      </c>
      <c r="K581">
        <v>3</v>
      </c>
      <c r="L581">
        <v>0</v>
      </c>
      <c r="M581">
        <v>0</v>
      </c>
      <c r="N581">
        <v>1</v>
      </c>
      <c r="O581">
        <v>360</v>
      </c>
      <c r="P581">
        <v>42</v>
      </c>
      <c r="Q581">
        <v>42</v>
      </c>
      <c r="R581">
        <v>240</v>
      </c>
      <c r="S581">
        <v>36.1</v>
      </c>
      <c r="T581">
        <v>0.2</v>
      </c>
      <c r="U581">
        <v>1.3</v>
      </c>
      <c r="V581">
        <v>0.8</v>
      </c>
      <c r="W581">
        <v>0.2</v>
      </c>
      <c r="X581">
        <v>0.3</v>
      </c>
      <c r="Y581">
        <v>0</v>
      </c>
      <c r="Z581">
        <v>0</v>
      </c>
      <c r="AA581">
        <v>0.1</v>
      </c>
      <c r="AB581">
        <v>36</v>
      </c>
      <c r="AC581">
        <v>4.2</v>
      </c>
      <c r="AD581">
        <v>4.2</v>
      </c>
      <c r="AE581">
        <v>24</v>
      </c>
      <c r="AF581">
        <v>6221.1</v>
      </c>
      <c r="AG581">
        <v>129393.5</v>
      </c>
      <c r="AH581">
        <v>19261.8</v>
      </c>
      <c r="AI581">
        <v>18523.400000000001</v>
      </c>
      <c r="AJ581">
        <v>31331.200000000001</v>
      </c>
      <c r="AK581">
        <v>132189.5</v>
      </c>
      <c r="AL581" t="s">
        <v>166</v>
      </c>
      <c r="AM581" t="s">
        <v>166</v>
      </c>
      <c r="AN581">
        <v>1167355.8999999999</v>
      </c>
      <c r="AO581">
        <v>6214.3</v>
      </c>
      <c r="AP581">
        <v>223058.8</v>
      </c>
      <c r="AQ581">
        <v>223058.8</v>
      </c>
      <c r="AR581">
        <v>5775.5</v>
      </c>
      <c r="AS581">
        <v>11417.3</v>
      </c>
      <c r="AT581">
        <v>652944.30000000005</v>
      </c>
      <c r="AU581">
        <v>28756.9</v>
      </c>
      <c r="AV581">
        <v>38574</v>
      </c>
      <c r="AW581">
        <v>132003.4</v>
      </c>
      <c r="AX581">
        <v>708442</v>
      </c>
      <c r="AY581" t="s">
        <v>166</v>
      </c>
      <c r="AZ581" t="s">
        <v>166</v>
      </c>
      <c r="BA581">
        <v>5102656.5</v>
      </c>
      <c r="BB581">
        <v>11360.1</v>
      </c>
      <c r="BC581">
        <v>126111.5</v>
      </c>
      <c r="BD581">
        <v>126111.5</v>
      </c>
      <c r="BE581">
        <v>9196.2000000000007</v>
      </c>
      <c r="BF581">
        <v>130.19999999999999</v>
      </c>
      <c r="BG581">
        <v>1168.9000000000001</v>
      </c>
      <c r="BH581">
        <v>491.8</v>
      </c>
      <c r="BI581">
        <v>157.6</v>
      </c>
      <c r="BJ581">
        <v>57.5</v>
      </c>
      <c r="BK581">
        <v>1285.4000000000001</v>
      </c>
      <c r="BL581" t="s">
        <v>166</v>
      </c>
      <c r="BM581" t="s">
        <v>166</v>
      </c>
      <c r="BN581">
        <v>1789.1</v>
      </c>
      <c r="BO581">
        <v>128.4</v>
      </c>
      <c r="BP581">
        <v>527583.1</v>
      </c>
      <c r="BQ581">
        <v>527583.1</v>
      </c>
      <c r="BR581">
        <v>175.7</v>
      </c>
    </row>
    <row r="582" spans="1:70" x14ac:dyDescent="0.25">
      <c r="A582" t="s">
        <v>1415</v>
      </c>
      <c r="B582" t="s">
        <v>1123</v>
      </c>
      <c r="C582" s="87">
        <v>43686.864120370374</v>
      </c>
      <c r="D582">
        <v>10</v>
      </c>
      <c r="E582">
        <v>0</v>
      </c>
      <c r="F582">
        <v>310</v>
      </c>
      <c r="G582">
        <v>1</v>
      </c>
      <c r="H582">
        <v>22</v>
      </c>
      <c r="I582">
        <v>12</v>
      </c>
      <c r="J582">
        <v>3</v>
      </c>
      <c r="K582">
        <v>0</v>
      </c>
      <c r="L582">
        <v>2</v>
      </c>
      <c r="M582">
        <v>0</v>
      </c>
      <c r="N582">
        <v>0</v>
      </c>
      <c r="O582">
        <v>310</v>
      </c>
      <c r="P582">
        <v>33</v>
      </c>
      <c r="Q582">
        <v>33</v>
      </c>
      <c r="R582">
        <v>210</v>
      </c>
      <c r="S582">
        <v>31</v>
      </c>
      <c r="T582">
        <v>0.1</v>
      </c>
      <c r="U582">
        <v>2.2000000000000002</v>
      </c>
      <c r="V582">
        <v>1.2</v>
      </c>
      <c r="W582">
        <v>0.3</v>
      </c>
      <c r="X582">
        <v>0</v>
      </c>
      <c r="Y582">
        <v>0.2</v>
      </c>
      <c r="Z582">
        <v>0</v>
      </c>
      <c r="AA582">
        <v>0</v>
      </c>
      <c r="AB582">
        <v>31</v>
      </c>
      <c r="AC582">
        <v>3.3</v>
      </c>
      <c r="AD582">
        <v>3.3</v>
      </c>
      <c r="AE582">
        <v>21</v>
      </c>
      <c r="AF582">
        <v>6057.3</v>
      </c>
      <c r="AG582">
        <v>128070.3</v>
      </c>
      <c r="AH582">
        <v>20908.099999999999</v>
      </c>
      <c r="AI582">
        <v>18578.7</v>
      </c>
      <c r="AJ582">
        <v>25136.799999999999</v>
      </c>
      <c r="AK582" t="s">
        <v>166</v>
      </c>
      <c r="AL582">
        <v>242455.3</v>
      </c>
      <c r="AM582" t="s">
        <v>166</v>
      </c>
      <c r="AN582" t="s">
        <v>166</v>
      </c>
      <c r="AO582">
        <v>6057.3</v>
      </c>
      <c r="AP582">
        <v>219267.1</v>
      </c>
      <c r="AQ582">
        <v>219267.1</v>
      </c>
      <c r="AR582">
        <v>5772</v>
      </c>
      <c r="AS582">
        <v>12485.3</v>
      </c>
      <c r="AT582">
        <v>261756</v>
      </c>
      <c r="AU582">
        <v>32046.1</v>
      </c>
      <c r="AV582">
        <v>35582.9</v>
      </c>
      <c r="AW582">
        <v>162194.70000000001</v>
      </c>
      <c r="AX582" t="s">
        <v>166</v>
      </c>
      <c r="AY582">
        <v>392520.1</v>
      </c>
      <c r="AZ582" t="s">
        <v>166</v>
      </c>
      <c r="BA582" t="s">
        <v>166</v>
      </c>
      <c r="BB582">
        <v>12485.3</v>
      </c>
      <c r="BC582">
        <v>173527.2</v>
      </c>
      <c r="BD582">
        <v>173527.2</v>
      </c>
      <c r="BE582">
        <v>9719.9</v>
      </c>
      <c r="BF582">
        <v>124</v>
      </c>
      <c r="BG582">
        <v>851</v>
      </c>
      <c r="BH582">
        <v>378</v>
      </c>
      <c r="BI582">
        <v>259.10000000000002</v>
      </c>
      <c r="BJ582">
        <v>241.2</v>
      </c>
      <c r="BK582" t="s">
        <v>166</v>
      </c>
      <c r="BL582">
        <v>242259.5</v>
      </c>
      <c r="BM582" t="s">
        <v>166</v>
      </c>
      <c r="BN582" t="s">
        <v>166</v>
      </c>
      <c r="BO582">
        <v>124</v>
      </c>
      <c r="BP582">
        <v>538509.80000000005</v>
      </c>
      <c r="BQ582">
        <v>538509.80000000005</v>
      </c>
      <c r="BR582">
        <v>166.5</v>
      </c>
    </row>
    <row r="583" spans="1:70" x14ac:dyDescent="0.25">
      <c r="A583" t="s">
        <v>1416</v>
      </c>
      <c r="B583" t="s">
        <v>1123</v>
      </c>
      <c r="C583" s="87">
        <v>43686.865115740744</v>
      </c>
      <c r="D583">
        <v>10</v>
      </c>
      <c r="E583">
        <v>0.27</v>
      </c>
      <c r="F583">
        <v>364</v>
      </c>
      <c r="G583">
        <v>4</v>
      </c>
      <c r="H583">
        <v>14</v>
      </c>
      <c r="I583">
        <v>9</v>
      </c>
      <c r="J583">
        <v>1</v>
      </c>
      <c r="K583">
        <v>3</v>
      </c>
      <c r="L583">
        <v>2</v>
      </c>
      <c r="M583">
        <v>0</v>
      </c>
      <c r="N583">
        <v>0</v>
      </c>
      <c r="O583">
        <v>364</v>
      </c>
      <c r="P583">
        <v>36</v>
      </c>
      <c r="Q583">
        <v>36</v>
      </c>
      <c r="R583">
        <v>251</v>
      </c>
      <c r="S583">
        <v>36.4</v>
      </c>
      <c r="T583">
        <v>0.4</v>
      </c>
      <c r="U583">
        <v>1.4</v>
      </c>
      <c r="V583">
        <v>0.9</v>
      </c>
      <c r="W583">
        <v>0.1</v>
      </c>
      <c r="X583">
        <v>0.3</v>
      </c>
      <c r="Y583">
        <v>0.2</v>
      </c>
      <c r="Z583">
        <v>0</v>
      </c>
      <c r="AA583">
        <v>0</v>
      </c>
      <c r="AB583">
        <v>36.4</v>
      </c>
      <c r="AC583">
        <v>3.6</v>
      </c>
      <c r="AD583">
        <v>3.6</v>
      </c>
      <c r="AE583">
        <v>25.1</v>
      </c>
      <c r="AF583">
        <v>5506.5</v>
      </c>
      <c r="AG583">
        <v>103332.7</v>
      </c>
      <c r="AH583">
        <v>25850</v>
      </c>
      <c r="AI583">
        <v>17436.5</v>
      </c>
      <c r="AJ583">
        <v>33461.800000000003</v>
      </c>
      <c r="AK583">
        <v>143271</v>
      </c>
      <c r="AL583">
        <v>233870.2</v>
      </c>
      <c r="AM583" t="s">
        <v>166</v>
      </c>
      <c r="AN583" t="s">
        <v>166</v>
      </c>
      <c r="AO583">
        <v>5506.5</v>
      </c>
      <c r="AP583">
        <v>183367.3</v>
      </c>
      <c r="AQ583">
        <v>183367.3</v>
      </c>
      <c r="AR583">
        <v>5496.4</v>
      </c>
      <c r="AS583">
        <v>11683.8</v>
      </c>
      <c r="AT583">
        <v>413799.3</v>
      </c>
      <c r="AU583">
        <v>45656.9</v>
      </c>
      <c r="AV583">
        <v>51159.7</v>
      </c>
      <c r="AW583">
        <v>140397</v>
      </c>
      <c r="AX583">
        <v>515399.1</v>
      </c>
      <c r="AY583">
        <v>863418.3</v>
      </c>
      <c r="AZ583" t="s">
        <v>166</v>
      </c>
      <c r="BA583" t="s">
        <v>166</v>
      </c>
      <c r="BB583">
        <v>11683.8</v>
      </c>
      <c r="BC583">
        <v>115509.4</v>
      </c>
      <c r="BD583">
        <v>115509.4</v>
      </c>
      <c r="BE583">
        <v>9204.9</v>
      </c>
      <c r="BF583">
        <v>141.6</v>
      </c>
      <c r="BG583">
        <v>153235.79999999999</v>
      </c>
      <c r="BH583">
        <v>318.3</v>
      </c>
      <c r="BI583">
        <v>200.2</v>
      </c>
      <c r="BJ583">
        <v>115</v>
      </c>
      <c r="BK583">
        <v>9893</v>
      </c>
      <c r="BL583">
        <v>1255.8</v>
      </c>
      <c r="BM583" t="s">
        <v>166</v>
      </c>
      <c r="BN583" t="s">
        <v>166</v>
      </c>
      <c r="BO583">
        <v>141.6</v>
      </c>
      <c r="BP583">
        <v>426690</v>
      </c>
      <c r="BQ583">
        <v>426690</v>
      </c>
      <c r="BR583">
        <v>169.6</v>
      </c>
    </row>
    <row r="584" spans="1:70" x14ac:dyDescent="0.25">
      <c r="A584" t="s">
        <v>1417</v>
      </c>
      <c r="B584" t="s">
        <v>1123</v>
      </c>
      <c r="C584" s="87">
        <v>43686.866122685184</v>
      </c>
      <c r="D584">
        <v>10</v>
      </c>
      <c r="E584">
        <v>0</v>
      </c>
      <c r="F584">
        <v>310</v>
      </c>
      <c r="G584">
        <v>4</v>
      </c>
      <c r="H584">
        <v>16</v>
      </c>
      <c r="I584">
        <v>10</v>
      </c>
      <c r="J584">
        <v>0</v>
      </c>
      <c r="K584">
        <v>2</v>
      </c>
      <c r="L584">
        <v>0</v>
      </c>
      <c r="M584">
        <v>1</v>
      </c>
      <c r="N584">
        <v>0</v>
      </c>
      <c r="O584">
        <v>310</v>
      </c>
      <c r="P584">
        <v>24</v>
      </c>
      <c r="Q584">
        <v>24</v>
      </c>
      <c r="R584">
        <v>214</v>
      </c>
      <c r="S584">
        <v>31</v>
      </c>
      <c r="T584">
        <v>0.4</v>
      </c>
      <c r="U584">
        <v>1.6</v>
      </c>
      <c r="V584">
        <v>1</v>
      </c>
      <c r="W584">
        <v>0</v>
      </c>
      <c r="X584">
        <v>0.2</v>
      </c>
      <c r="Y584">
        <v>0</v>
      </c>
      <c r="Z584">
        <v>0.1</v>
      </c>
      <c r="AA584">
        <v>0</v>
      </c>
      <c r="AB584">
        <v>31</v>
      </c>
      <c r="AC584">
        <v>2.4</v>
      </c>
      <c r="AD584">
        <v>2.4</v>
      </c>
      <c r="AE584">
        <v>21.4</v>
      </c>
      <c r="AF584">
        <v>5332.8</v>
      </c>
      <c r="AG584">
        <v>127111</v>
      </c>
      <c r="AH584">
        <v>19810.599999999999</v>
      </c>
      <c r="AI584">
        <v>14711.6</v>
      </c>
      <c r="AJ584" t="s">
        <v>166</v>
      </c>
      <c r="AK584">
        <v>127111</v>
      </c>
      <c r="AL584" t="s">
        <v>166</v>
      </c>
      <c r="AM584">
        <v>717748</v>
      </c>
      <c r="AN584" t="s">
        <v>166</v>
      </c>
      <c r="AO584">
        <v>5332.8</v>
      </c>
      <c r="AP584">
        <v>180745.4</v>
      </c>
      <c r="AQ584">
        <v>180745.4</v>
      </c>
      <c r="AR584">
        <v>5201.5</v>
      </c>
      <c r="AS584">
        <v>11099.3</v>
      </c>
      <c r="AT584">
        <v>396437.7</v>
      </c>
      <c r="AU584">
        <v>41161.800000000003</v>
      </c>
      <c r="AV584">
        <v>43236.4</v>
      </c>
      <c r="AW584" t="s">
        <v>166</v>
      </c>
      <c r="AX584">
        <v>619340.5</v>
      </c>
      <c r="AY584" t="s">
        <v>166</v>
      </c>
      <c r="AZ584">
        <v>1702394.3</v>
      </c>
      <c r="BA584" t="s">
        <v>166</v>
      </c>
      <c r="BB584">
        <v>11099.3</v>
      </c>
      <c r="BC584">
        <v>121571.6</v>
      </c>
      <c r="BD584">
        <v>121571.6</v>
      </c>
      <c r="BE584">
        <v>9788.6</v>
      </c>
      <c r="BF584">
        <v>101.3</v>
      </c>
      <c r="BG584">
        <v>944.4</v>
      </c>
      <c r="BH584">
        <v>504.9</v>
      </c>
      <c r="BI584">
        <v>47.6</v>
      </c>
      <c r="BJ584" t="s">
        <v>166</v>
      </c>
      <c r="BK584">
        <v>667</v>
      </c>
      <c r="BL584" t="s">
        <v>166</v>
      </c>
      <c r="BM584">
        <v>3415.2</v>
      </c>
      <c r="BN584" t="s">
        <v>166</v>
      </c>
      <c r="BO584">
        <v>101.3</v>
      </c>
      <c r="BP584">
        <v>372585.7</v>
      </c>
      <c r="BQ584">
        <v>372585.7</v>
      </c>
      <c r="BR584">
        <v>142.1</v>
      </c>
    </row>
    <row r="585" spans="1:70" x14ac:dyDescent="0.25">
      <c r="A585" t="s">
        <v>1418</v>
      </c>
      <c r="B585" t="s">
        <v>1123</v>
      </c>
      <c r="C585" s="87">
        <v>43686.867118055554</v>
      </c>
      <c r="D585">
        <v>10</v>
      </c>
      <c r="E585">
        <v>0.31</v>
      </c>
      <c r="F585">
        <v>320</v>
      </c>
      <c r="G585">
        <v>3</v>
      </c>
      <c r="H585">
        <v>20</v>
      </c>
      <c r="I585">
        <v>6</v>
      </c>
      <c r="J585">
        <v>2</v>
      </c>
      <c r="K585">
        <v>1</v>
      </c>
      <c r="L585">
        <v>1</v>
      </c>
      <c r="M585">
        <v>0</v>
      </c>
      <c r="N585">
        <v>0</v>
      </c>
      <c r="O585">
        <v>320</v>
      </c>
      <c r="P585">
        <v>37</v>
      </c>
      <c r="Q585">
        <v>37</v>
      </c>
      <c r="R585">
        <v>219</v>
      </c>
      <c r="S585">
        <v>32</v>
      </c>
      <c r="T585">
        <v>0.3</v>
      </c>
      <c r="U585">
        <v>2</v>
      </c>
      <c r="V585">
        <v>0.6</v>
      </c>
      <c r="W585">
        <v>0.2</v>
      </c>
      <c r="X585">
        <v>0.1</v>
      </c>
      <c r="Y585">
        <v>0.1</v>
      </c>
      <c r="Z585">
        <v>0</v>
      </c>
      <c r="AA585">
        <v>0</v>
      </c>
      <c r="AB585">
        <v>32</v>
      </c>
      <c r="AC585">
        <v>3.7</v>
      </c>
      <c r="AD585">
        <v>3.7</v>
      </c>
      <c r="AE585">
        <v>21.9</v>
      </c>
      <c r="AF585">
        <v>5566.2</v>
      </c>
      <c r="AG585">
        <v>126698.6</v>
      </c>
      <c r="AH585">
        <v>22705.8</v>
      </c>
      <c r="AI585">
        <v>16204.5</v>
      </c>
      <c r="AJ585">
        <v>42396.800000000003</v>
      </c>
      <c r="AK585">
        <v>106345.3</v>
      </c>
      <c r="AL585">
        <v>261055.8</v>
      </c>
      <c r="AM585" t="s">
        <v>166</v>
      </c>
      <c r="AN585" t="s">
        <v>166</v>
      </c>
      <c r="AO585">
        <v>5566.2</v>
      </c>
      <c r="AP585">
        <v>216816.6</v>
      </c>
      <c r="AQ585">
        <v>216816.6</v>
      </c>
      <c r="AR585">
        <v>5507.2</v>
      </c>
      <c r="AS585">
        <v>10349.1</v>
      </c>
      <c r="AT585">
        <v>318113.5</v>
      </c>
      <c r="AU585">
        <v>30888.799999999999</v>
      </c>
      <c r="AV585">
        <v>43258</v>
      </c>
      <c r="AW585">
        <v>138788.70000000001</v>
      </c>
      <c r="AX585">
        <v>538272.5</v>
      </c>
      <c r="AY585">
        <v>581552</v>
      </c>
      <c r="AZ585" t="s">
        <v>166</v>
      </c>
      <c r="BA585" t="s">
        <v>166</v>
      </c>
      <c r="BB585">
        <v>10349.1</v>
      </c>
      <c r="BC585">
        <v>130740.6</v>
      </c>
      <c r="BD585">
        <v>130740.6</v>
      </c>
      <c r="BE585">
        <v>7920.1</v>
      </c>
      <c r="BF585">
        <v>161.1</v>
      </c>
      <c r="BG585">
        <v>275019.59999999998</v>
      </c>
      <c r="BH585">
        <v>377.2</v>
      </c>
      <c r="BI585">
        <v>259.89999999999998</v>
      </c>
      <c r="BJ585">
        <v>867.6</v>
      </c>
      <c r="BK585">
        <v>437899.4</v>
      </c>
      <c r="BL585">
        <v>301.10000000000002</v>
      </c>
      <c r="BM585" t="s">
        <v>166</v>
      </c>
      <c r="BN585" t="s">
        <v>166</v>
      </c>
      <c r="BO585">
        <v>161.1</v>
      </c>
      <c r="BP585">
        <v>418711.4</v>
      </c>
      <c r="BQ585">
        <v>418711.4</v>
      </c>
      <c r="BR585">
        <v>180.6</v>
      </c>
    </row>
    <row r="586" spans="1:70" x14ac:dyDescent="0.25">
      <c r="A586" t="s">
        <v>1419</v>
      </c>
      <c r="B586" t="s">
        <v>1123</v>
      </c>
      <c r="C586" s="87">
        <v>43686.868125000001</v>
      </c>
      <c r="D586">
        <v>10</v>
      </c>
      <c r="E586">
        <v>0</v>
      </c>
      <c r="F586">
        <v>265</v>
      </c>
      <c r="G586">
        <v>1</v>
      </c>
      <c r="H586">
        <v>15</v>
      </c>
      <c r="I586">
        <v>9</v>
      </c>
      <c r="J586">
        <v>2</v>
      </c>
      <c r="K586">
        <v>0</v>
      </c>
      <c r="L586">
        <v>0</v>
      </c>
      <c r="M586">
        <v>0</v>
      </c>
      <c r="N586">
        <v>0</v>
      </c>
      <c r="O586">
        <v>265</v>
      </c>
      <c r="P586">
        <v>47</v>
      </c>
      <c r="Q586">
        <v>47</v>
      </c>
      <c r="R586">
        <v>157</v>
      </c>
      <c r="S586">
        <v>26.5</v>
      </c>
      <c r="T586">
        <v>0.1</v>
      </c>
      <c r="U586">
        <v>1.5</v>
      </c>
      <c r="V586">
        <v>0.9</v>
      </c>
      <c r="W586">
        <v>0.2</v>
      </c>
      <c r="X586">
        <v>0</v>
      </c>
      <c r="Y586">
        <v>0</v>
      </c>
      <c r="Z586">
        <v>0</v>
      </c>
      <c r="AA586">
        <v>0</v>
      </c>
      <c r="AB586">
        <v>26.5</v>
      </c>
      <c r="AC586">
        <v>4.7</v>
      </c>
      <c r="AD586">
        <v>4.7</v>
      </c>
      <c r="AE586">
        <v>15.7</v>
      </c>
      <c r="AF586">
        <v>6415</v>
      </c>
      <c r="AG586">
        <v>92789.3</v>
      </c>
      <c r="AH586">
        <v>19952.900000000001</v>
      </c>
      <c r="AI586">
        <v>16735.099999999999</v>
      </c>
      <c r="AJ586">
        <v>36506.5</v>
      </c>
      <c r="AK586" t="s">
        <v>166</v>
      </c>
      <c r="AL586" t="s">
        <v>166</v>
      </c>
      <c r="AM586" t="s">
        <v>166</v>
      </c>
      <c r="AN586" t="s">
        <v>166</v>
      </c>
      <c r="AO586">
        <v>6415</v>
      </c>
      <c r="AP586">
        <v>207619.9</v>
      </c>
      <c r="AQ586">
        <v>207619.9</v>
      </c>
      <c r="AR586">
        <v>5622.7</v>
      </c>
      <c r="AS586">
        <v>13275.1</v>
      </c>
      <c r="AT586">
        <v>435277.6</v>
      </c>
      <c r="AU586">
        <v>34362.6</v>
      </c>
      <c r="AV586">
        <v>41321.300000000003</v>
      </c>
      <c r="AW586">
        <v>163123.79999999999</v>
      </c>
      <c r="AX586" t="s">
        <v>166</v>
      </c>
      <c r="AY586" t="s">
        <v>166</v>
      </c>
      <c r="AZ586" t="s">
        <v>166</v>
      </c>
      <c r="BA586" t="s">
        <v>166</v>
      </c>
      <c r="BB586">
        <v>13275.1</v>
      </c>
      <c r="BC586">
        <v>118038.6</v>
      </c>
      <c r="BD586">
        <v>118038.6</v>
      </c>
      <c r="BE586">
        <v>9570.2999999999993</v>
      </c>
      <c r="BF586">
        <v>154.1</v>
      </c>
      <c r="BG586">
        <v>351699.20000000001</v>
      </c>
      <c r="BH586">
        <v>437.4</v>
      </c>
      <c r="BI586">
        <v>243.2</v>
      </c>
      <c r="BJ586">
        <v>796</v>
      </c>
      <c r="BK586" t="s">
        <v>166</v>
      </c>
      <c r="BL586" t="s">
        <v>166</v>
      </c>
      <c r="BM586" t="s">
        <v>166</v>
      </c>
      <c r="BN586" t="s">
        <v>166</v>
      </c>
      <c r="BO586">
        <v>154.1</v>
      </c>
      <c r="BP586">
        <v>437182.1</v>
      </c>
      <c r="BQ586">
        <v>437182.1</v>
      </c>
      <c r="BR586">
        <v>171.3</v>
      </c>
    </row>
    <row r="587" spans="1:70" x14ac:dyDescent="0.25">
      <c r="A587" t="s">
        <v>1420</v>
      </c>
      <c r="B587" t="s">
        <v>1123</v>
      </c>
      <c r="C587" s="87">
        <v>43686.869131944448</v>
      </c>
      <c r="D587">
        <v>10</v>
      </c>
      <c r="E587">
        <v>0</v>
      </c>
      <c r="F587">
        <v>347</v>
      </c>
      <c r="G587">
        <v>3</v>
      </c>
      <c r="H587">
        <v>10</v>
      </c>
      <c r="I587">
        <v>7</v>
      </c>
      <c r="J587">
        <v>0</v>
      </c>
      <c r="K587">
        <v>1</v>
      </c>
      <c r="L587">
        <v>0</v>
      </c>
      <c r="M587">
        <v>0</v>
      </c>
      <c r="N587">
        <v>0</v>
      </c>
      <c r="O587">
        <v>347</v>
      </c>
      <c r="P587">
        <v>24</v>
      </c>
      <c r="Q587">
        <v>24</v>
      </c>
      <c r="R587">
        <v>249</v>
      </c>
      <c r="S587">
        <v>34.700000000000003</v>
      </c>
      <c r="T587">
        <v>0.3</v>
      </c>
      <c r="U587">
        <v>1</v>
      </c>
      <c r="V587">
        <v>0.7</v>
      </c>
      <c r="W587">
        <v>0</v>
      </c>
      <c r="X587">
        <v>0.1</v>
      </c>
      <c r="Y587">
        <v>0</v>
      </c>
      <c r="Z587">
        <v>0</v>
      </c>
      <c r="AA587">
        <v>0</v>
      </c>
      <c r="AB587">
        <v>34.700000000000003</v>
      </c>
      <c r="AC587">
        <v>2.4</v>
      </c>
      <c r="AD587">
        <v>2.4</v>
      </c>
      <c r="AE587">
        <v>24.9</v>
      </c>
      <c r="AF587">
        <v>5467.1</v>
      </c>
      <c r="AG587">
        <v>86337.5</v>
      </c>
      <c r="AH587">
        <v>28435.9</v>
      </c>
      <c r="AI587">
        <v>17082.400000000001</v>
      </c>
      <c r="AJ587" t="s">
        <v>166</v>
      </c>
      <c r="AK587">
        <v>121360.4</v>
      </c>
      <c r="AL587" t="s">
        <v>166</v>
      </c>
      <c r="AM587" t="s">
        <v>166</v>
      </c>
      <c r="AN587" t="s">
        <v>166</v>
      </c>
      <c r="AO587">
        <v>5467.1</v>
      </c>
      <c r="AP587">
        <v>170278.3</v>
      </c>
      <c r="AQ587">
        <v>170278.3</v>
      </c>
      <c r="AR587">
        <v>5386.9</v>
      </c>
      <c r="AS587">
        <v>9352.6</v>
      </c>
      <c r="AT587">
        <v>404468.8</v>
      </c>
      <c r="AU587">
        <v>33693.300000000003</v>
      </c>
      <c r="AV587">
        <v>38608.5</v>
      </c>
      <c r="AW587" t="s">
        <v>166</v>
      </c>
      <c r="AX587">
        <v>1086826.8</v>
      </c>
      <c r="AY587" t="s">
        <v>166</v>
      </c>
      <c r="AZ587" t="s">
        <v>166</v>
      </c>
      <c r="BA587" t="s">
        <v>166</v>
      </c>
      <c r="BB587">
        <v>9352.6</v>
      </c>
      <c r="BC587">
        <v>116421.9</v>
      </c>
      <c r="BD587">
        <v>116421.9</v>
      </c>
      <c r="BE587">
        <v>8594.6</v>
      </c>
      <c r="BF587">
        <v>148.1</v>
      </c>
      <c r="BG587">
        <v>282668.5</v>
      </c>
      <c r="BH587">
        <v>345.9</v>
      </c>
      <c r="BI587">
        <v>149.6</v>
      </c>
      <c r="BJ587" t="s">
        <v>166</v>
      </c>
      <c r="BK587">
        <v>2477.4</v>
      </c>
      <c r="BL587" t="s">
        <v>166</v>
      </c>
      <c r="BM587" t="s">
        <v>166</v>
      </c>
      <c r="BN587" t="s">
        <v>166</v>
      </c>
      <c r="BO587">
        <v>148.1</v>
      </c>
      <c r="BP587">
        <v>321332.40000000002</v>
      </c>
      <c r="BQ587">
        <v>321332.40000000002</v>
      </c>
      <c r="BR587">
        <v>170.9</v>
      </c>
    </row>
    <row r="588" spans="1:70" x14ac:dyDescent="0.25">
      <c r="A588" t="s">
        <v>1421</v>
      </c>
      <c r="B588" t="s">
        <v>1123</v>
      </c>
      <c r="C588" s="87">
        <v>43686.870127314818</v>
      </c>
      <c r="D588">
        <v>10</v>
      </c>
      <c r="E588">
        <v>0</v>
      </c>
      <c r="F588">
        <v>328</v>
      </c>
      <c r="G588">
        <v>4</v>
      </c>
      <c r="H588">
        <v>8</v>
      </c>
      <c r="I588">
        <v>6</v>
      </c>
      <c r="J588">
        <v>0</v>
      </c>
      <c r="K588">
        <v>1</v>
      </c>
      <c r="L588">
        <v>0</v>
      </c>
      <c r="M588">
        <v>0</v>
      </c>
      <c r="N588">
        <v>0</v>
      </c>
      <c r="O588">
        <v>328</v>
      </c>
      <c r="P588">
        <v>27</v>
      </c>
      <c r="Q588">
        <v>27</v>
      </c>
      <c r="R588">
        <v>226</v>
      </c>
      <c r="S588">
        <v>32.83</v>
      </c>
      <c r="T588">
        <v>0.4</v>
      </c>
      <c r="U588">
        <v>0.8</v>
      </c>
      <c r="V588">
        <v>0.6</v>
      </c>
      <c r="W588">
        <v>0</v>
      </c>
      <c r="X588">
        <v>0.1</v>
      </c>
      <c r="Y588">
        <v>0</v>
      </c>
      <c r="Z588">
        <v>0</v>
      </c>
      <c r="AA588">
        <v>0</v>
      </c>
      <c r="AB588">
        <v>32.83</v>
      </c>
      <c r="AC588">
        <v>2.7</v>
      </c>
      <c r="AD588">
        <v>2.7</v>
      </c>
      <c r="AE588">
        <v>22.62</v>
      </c>
      <c r="AF588">
        <v>5293.5</v>
      </c>
      <c r="AG588">
        <v>110669.4</v>
      </c>
      <c r="AH588">
        <v>25491.200000000001</v>
      </c>
      <c r="AI588">
        <v>19760.400000000001</v>
      </c>
      <c r="AJ588" t="s">
        <v>166</v>
      </c>
      <c r="AK588">
        <v>131191.70000000001</v>
      </c>
      <c r="AL588" t="s">
        <v>166</v>
      </c>
      <c r="AM588" t="s">
        <v>166</v>
      </c>
      <c r="AN588" t="s">
        <v>166</v>
      </c>
      <c r="AO588">
        <v>5293.5</v>
      </c>
      <c r="AP588">
        <v>214940.7</v>
      </c>
      <c r="AQ588">
        <v>214940.7</v>
      </c>
      <c r="AR588">
        <v>5257.3</v>
      </c>
      <c r="AS588">
        <v>9809.5</v>
      </c>
      <c r="AT588">
        <v>422550.7</v>
      </c>
      <c r="AU588">
        <v>39444.5</v>
      </c>
      <c r="AV588">
        <v>61034.3</v>
      </c>
      <c r="AW588" t="s">
        <v>166</v>
      </c>
      <c r="AX588">
        <v>823095.3</v>
      </c>
      <c r="AY588" t="s">
        <v>166</v>
      </c>
      <c r="AZ588" t="s">
        <v>166</v>
      </c>
      <c r="BA588" t="s">
        <v>166</v>
      </c>
      <c r="BB588">
        <v>9809.5</v>
      </c>
      <c r="BC588">
        <v>150442</v>
      </c>
      <c r="BD588">
        <v>150442</v>
      </c>
      <c r="BE588">
        <v>7662.3</v>
      </c>
      <c r="BF588">
        <v>121.8</v>
      </c>
      <c r="BG588">
        <v>293027.09999999998</v>
      </c>
      <c r="BH588">
        <v>442.1</v>
      </c>
      <c r="BI588">
        <v>157.1</v>
      </c>
      <c r="BJ588" t="s">
        <v>166</v>
      </c>
      <c r="BK588">
        <v>880.7</v>
      </c>
      <c r="BL588" t="s">
        <v>166</v>
      </c>
      <c r="BM588" t="s">
        <v>166</v>
      </c>
      <c r="BN588" t="s">
        <v>166</v>
      </c>
      <c r="BO588">
        <v>121.8</v>
      </c>
      <c r="BP588">
        <v>459847.8</v>
      </c>
      <c r="BQ588">
        <v>459847.8</v>
      </c>
      <c r="BR588">
        <v>168.6</v>
      </c>
    </row>
    <row r="589" spans="1:70" x14ac:dyDescent="0.25">
      <c r="A589" t="s">
        <v>1422</v>
      </c>
      <c r="B589" t="s">
        <v>1123</v>
      </c>
      <c r="C589" s="87">
        <v>43686.871122685188</v>
      </c>
      <c r="D589">
        <v>10</v>
      </c>
      <c r="E589">
        <v>0</v>
      </c>
      <c r="F589">
        <v>543</v>
      </c>
      <c r="G589">
        <v>2</v>
      </c>
      <c r="H589">
        <v>37</v>
      </c>
      <c r="I589">
        <v>18</v>
      </c>
      <c r="J589">
        <v>7</v>
      </c>
      <c r="K589">
        <v>1</v>
      </c>
      <c r="L589">
        <v>1</v>
      </c>
      <c r="M589">
        <v>2</v>
      </c>
      <c r="N589">
        <v>0</v>
      </c>
      <c r="O589">
        <v>543</v>
      </c>
      <c r="P589">
        <v>49</v>
      </c>
      <c r="Q589">
        <v>49</v>
      </c>
      <c r="R589">
        <v>377</v>
      </c>
      <c r="S589">
        <v>54.3</v>
      </c>
      <c r="T589">
        <v>0.2</v>
      </c>
      <c r="U589">
        <v>3.7</v>
      </c>
      <c r="V589">
        <v>1.8</v>
      </c>
      <c r="W589">
        <v>0.7</v>
      </c>
      <c r="X589">
        <v>0.1</v>
      </c>
      <c r="Y589">
        <v>0.1</v>
      </c>
      <c r="Z589">
        <v>0.2</v>
      </c>
      <c r="AA589">
        <v>0</v>
      </c>
      <c r="AB589">
        <v>54.3</v>
      </c>
      <c r="AC589">
        <v>4.9000000000000004</v>
      </c>
      <c r="AD589">
        <v>4.9000000000000004</v>
      </c>
      <c r="AE589">
        <v>37.700000000000003</v>
      </c>
      <c r="AF589">
        <v>7101.7</v>
      </c>
      <c r="AG589">
        <v>84499.3</v>
      </c>
      <c r="AH589">
        <v>23067.1</v>
      </c>
      <c r="AI589">
        <v>15979.3</v>
      </c>
      <c r="AJ589">
        <v>26861.7</v>
      </c>
      <c r="AK589">
        <v>182269.6</v>
      </c>
      <c r="AL589">
        <v>182269.6</v>
      </c>
      <c r="AM589">
        <v>601648.80000000005</v>
      </c>
      <c r="AN589" t="s">
        <v>166</v>
      </c>
      <c r="AO589">
        <v>7101.7</v>
      </c>
      <c r="AP589">
        <v>176998.7</v>
      </c>
      <c r="AQ589">
        <v>176998.7</v>
      </c>
      <c r="AR589">
        <v>6900.6</v>
      </c>
      <c r="AS589">
        <v>12758.3</v>
      </c>
      <c r="AT589">
        <v>483904</v>
      </c>
      <c r="AU589">
        <v>33382.800000000003</v>
      </c>
      <c r="AV589">
        <v>47292.5</v>
      </c>
      <c r="AW589">
        <v>230356.9</v>
      </c>
      <c r="AX589">
        <v>509972.4</v>
      </c>
      <c r="AY589">
        <v>509972.4</v>
      </c>
      <c r="AZ589">
        <v>2638709</v>
      </c>
      <c r="BA589" t="s">
        <v>166</v>
      </c>
      <c r="BB589">
        <v>12758.3</v>
      </c>
      <c r="BC589">
        <v>96806.7</v>
      </c>
      <c r="BD589">
        <v>96806.7</v>
      </c>
      <c r="BE589">
        <v>10692.7</v>
      </c>
      <c r="BF589">
        <v>154</v>
      </c>
      <c r="BG589">
        <v>163324</v>
      </c>
      <c r="BH589">
        <v>392.6</v>
      </c>
      <c r="BI589">
        <v>130.4</v>
      </c>
      <c r="BJ589">
        <v>201.3</v>
      </c>
      <c r="BK589">
        <v>2261.8000000000002</v>
      </c>
      <c r="BL589">
        <v>2261.8000000000002</v>
      </c>
      <c r="BM589">
        <v>4776</v>
      </c>
      <c r="BN589" t="s">
        <v>166</v>
      </c>
      <c r="BO589">
        <v>154</v>
      </c>
      <c r="BP589">
        <v>366507.4</v>
      </c>
      <c r="BQ589">
        <v>366507.4</v>
      </c>
      <c r="BR589">
        <v>190.7</v>
      </c>
    </row>
    <row r="590" spans="1:70" x14ac:dyDescent="0.25">
      <c r="A590" t="s">
        <v>1423</v>
      </c>
      <c r="B590" t="s">
        <v>1123</v>
      </c>
      <c r="C590" s="87">
        <v>43686.872118055559</v>
      </c>
      <c r="D590">
        <v>10</v>
      </c>
      <c r="E590">
        <v>0</v>
      </c>
      <c r="F590">
        <v>313</v>
      </c>
      <c r="G590">
        <v>1</v>
      </c>
      <c r="H590">
        <v>13</v>
      </c>
      <c r="I590">
        <v>11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313</v>
      </c>
      <c r="P590">
        <v>46</v>
      </c>
      <c r="Q590">
        <v>46</v>
      </c>
      <c r="R590">
        <v>190</v>
      </c>
      <c r="S590">
        <v>31.3</v>
      </c>
      <c r="T590">
        <v>0.1</v>
      </c>
      <c r="U590">
        <v>1.3</v>
      </c>
      <c r="V590">
        <v>1.1000000000000001</v>
      </c>
      <c r="W590">
        <v>0.1</v>
      </c>
      <c r="X590">
        <v>0</v>
      </c>
      <c r="Y590">
        <v>0</v>
      </c>
      <c r="Z590">
        <v>0</v>
      </c>
      <c r="AA590">
        <v>0</v>
      </c>
      <c r="AB590">
        <v>31.3</v>
      </c>
      <c r="AC590">
        <v>4.5999999999999996</v>
      </c>
      <c r="AD590">
        <v>4.5999999999999996</v>
      </c>
      <c r="AE590">
        <v>19</v>
      </c>
      <c r="AF590">
        <v>6080.1</v>
      </c>
      <c r="AG590">
        <v>130028.1</v>
      </c>
      <c r="AH590">
        <v>10262.9</v>
      </c>
      <c r="AI590">
        <v>21173.9</v>
      </c>
      <c r="AJ590">
        <v>23446.1</v>
      </c>
      <c r="AK590" t="s">
        <v>166</v>
      </c>
      <c r="AL590" t="s">
        <v>166</v>
      </c>
      <c r="AM590" t="s">
        <v>166</v>
      </c>
      <c r="AN590" t="s">
        <v>166</v>
      </c>
      <c r="AO590">
        <v>6080.1</v>
      </c>
      <c r="AP590">
        <v>182497.7</v>
      </c>
      <c r="AQ590">
        <v>182497.7</v>
      </c>
      <c r="AR590">
        <v>5591.4</v>
      </c>
      <c r="AS590">
        <v>12428.4</v>
      </c>
      <c r="AT590">
        <v>259706.7</v>
      </c>
      <c r="AU590">
        <v>25063</v>
      </c>
      <c r="AV590">
        <v>31851.9</v>
      </c>
      <c r="AW590">
        <v>170525.5</v>
      </c>
      <c r="AX590" t="s">
        <v>166</v>
      </c>
      <c r="AY590" t="s">
        <v>166</v>
      </c>
      <c r="AZ590" t="s">
        <v>166</v>
      </c>
      <c r="BA590" t="s">
        <v>166</v>
      </c>
      <c r="BB590">
        <v>12428.4</v>
      </c>
      <c r="BC590">
        <v>100290</v>
      </c>
      <c r="BD590">
        <v>100290</v>
      </c>
      <c r="BE590">
        <v>10396.5</v>
      </c>
      <c r="BF590">
        <v>129.69999999999999</v>
      </c>
      <c r="BG590">
        <v>5444.5</v>
      </c>
      <c r="BH590">
        <v>359.5</v>
      </c>
      <c r="BI590">
        <v>129.69999999999999</v>
      </c>
      <c r="BJ590">
        <v>445.1</v>
      </c>
      <c r="BK590" t="s">
        <v>166</v>
      </c>
      <c r="BL590" t="s">
        <v>166</v>
      </c>
      <c r="BM590" t="s">
        <v>166</v>
      </c>
      <c r="BN590" t="s">
        <v>166</v>
      </c>
      <c r="BO590">
        <v>129.69999999999999</v>
      </c>
      <c r="BP590">
        <v>408191.1</v>
      </c>
      <c r="BQ590">
        <v>408191.1</v>
      </c>
      <c r="BR590">
        <v>156.4</v>
      </c>
    </row>
    <row r="591" spans="1:70" x14ac:dyDescent="0.25">
      <c r="A591" t="s">
        <v>1424</v>
      </c>
      <c r="B591" t="s">
        <v>1123</v>
      </c>
      <c r="C591" s="87">
        <v>43686.873124999998</v>
      </c>
      <c r="D591">
        <v>10</v>
      </c>
      <c r="E591">
        <v>0.87</v>
      </c>
      <c r="F591">
        <v>342</v>
      </c>
      <c r="G591">
        <v>1</v>
      </c>
      <c r="H591">
        <v>16</v>
      </c>
      <c r="I591">
        <v>6</v>
      </c>
      <c r="J591">
        <v>3</v>
      </c>
      <c r="K591">
        <v>0</v>
      </c>
      <c r="L591">
        <v>0</v>
      </c>
      <c r="M591">
        <v>1</v>
      </c>
      <c r="N591">
        <v>0</v>
      </c>
      <c r="O591">
        <v>342</v>
      </c>
      <c r="P591">
        <v>43</v>
      </c>
      <c r="Q591">
        <v>43</v>
      </c>
      <c r="R591">
        <v>212</v>
      </c>
      <c r="S591">
        <v>34.200000000000003</v>
      </c>
      <c r="T591">
        <v>0.1</v>
      </c>
      <c r="U591">
        <v>1.6</v>
      </c>
      <c r="V591">
        <v>0.6</v>
      </c>
      <c r="W591">
        <v>0.3</v>
      </c>
      <c r="X591">
        <v>0</v>
      </c>
      <c r="Y591">
        <v>0</v>
      </c>
      <c r="Z591">
        <v>0.1</v>
      </c>
      <c r="AA591">
        <v>0</v>
      </c>
      <c r="AB591">
        <v>34.200000000000003</v>
      </c>
      <c r="AC591">
        <v>4.3</v>
      </c>
      <c r="AD591">
        <v>4.3</v>
      </c>
      <c r="AE591">
        <v>21.2</v>
      </c>
      <c r="AF591">
        <v>6243</v>
      </c>
      <c r="AG591">
        <v>85333.5</v>
      </c>
      <c r="AH591">
        <v>21763.200000000001</v>
      </c>
      <c r="AI591">
        <v>20273.099999999999</v>
      </c>
      <c r="AJ591">
        <v>37243</v>
      </c>
      <c r="AK591" t="s">
        <v>166</v>
      </c>
      <c r="AL591" t="s">
        <v>166</v>
      </c>
      <c r="AM591">
        <v>429589.4</v>
      </c>
      <c r="AN591" t="s">
        <v>166</v>
      </c>
      <c r="AO591">
        <v>6243</v>
      </c>
      <c r="AP591">
        <v>215761.4</v>
      </c>
      <c r="AQ591">
        <v>215761.4</v>
      </c>
      <c r="AR591">
        <v>5512.8</v>
      </c>
      <c r="AS591">
        <v>12378.5</v>
      </c>
      <c r="AT591">
        <v>225441.6</v>
      </c>
      <c r="AU591">
        <v>29127.9</v>
      </c>
      <c r="AV591">
        <v>49839.1</v>
      </c>
      <c r="AW591">
        <v>212371.4</v>
      </c>
      <c r="AX591" t="s">
        <v>166</v>
      </c>
      <c r="AY591" t="s">
        <v>166</v>
      </c>
      <c r="AZ591">
        <v>2017640.8</v>
      </c>
      <c r="BA591" t="s">
        <v>166</v>
      </c>
      <c r="BB591">
        <v>12378.5</v>
      </c>
      <c r="BC591">
        <v>117645</v>
      </c>
      <c r="BD591">
        <v>117645</v>
      </c>
      <c r="BE591">
        <v>10469.700000000001</v>
      </c>
      <c r="BF591">
        <v>120.6</v>
      </c>
      <c r="BG591">
        <v>-216.3</v>
      </c>
      <c r="BH591">
        <v>422.5</v>
      </c>
      <c r="BI591">
        <v>222.9</v>
      </c>
      <c r="BJ591">
        <v>255.8</v>
      </c>
      <c r="BK591" t="s">
        <v>166</v>
      </c>
      <c r="BL591" t="s">
        <v>166</v>
      </c>
      <c r="BM591">
        <v>3175.5</v>
      </c>
      <c r="BN591" t="s">
        <v>166</v>
      </c>
      <c r="BO591">
        <v>120.6</v>
      </c>
      <c r="BP591">
        <v>465231.3</v>
      </c>
      <c r="BQ591">
        <v>465231.3</v>
      </c>
      <c r="BR591">
        <v>162.6</v>
      </c>
    </row>
    <row r="592" spans="1:70" x14ac:dyDescent="0.25">
      <c r="A592" t="s">
        <v>1425</v>
      </c>
      <c r="B592" t="s">
        <v>1136</v>
      </c>
      <c r="C592" s="87">
        <v>43686.825902777775</v>
      </c>
      <c r="D592">
        <v>10</v>
      </c>
      <c r="E592">
        <v>0</v>
      </c>
      <c r="F592">
        <v>301</v>
      </c>
      <c r="G592">
        <v>3</v>
      </c>
      <c r="H592">
        <v>19</v>
      </c>
      <c r="I592">
        <v>6</v>
      </c>
      <c r="J592">
        <v>3</v>
      </c>
      <c r="K592">
        <v>3</v>
      </c>
      <c r="L592">
        <v>3</v>
      </c>
      <c r="M592">
        <v>0</v>
      </c>
      <c r="N592">
        <v>0</v>
      </c>
      <c r="O592">
        <v>301</v>
      </c>
      <c r="P592">
        <v>34</v>
      </c>
      <c r="Q592">
        <v>34</v>
      </c>
      <c r="R592">
        <v>200</v>
      </c>
      <c r="S592">
        <v>30.1</v>
      </c>
      <c r="T592">
        <v>0.3</v>
      </c>
      <c r="U592">
        <v>1.9</v>
      </c>
      <c r="V592">
        <v>0.6</v>
      </c>
      <c r="W592">
        <v>0.3</v>
      </c>
      <c r="X592">
        <v>0.3</v>
      </c>
      <c r="Y592">
        <v>0.3</v>
      </c>
      <c r="Z592">
        <v>0</v>
      </c>
      <c r="AA592">
        <v>0</v>
      </c>
      <c r="AB592">
        <v>30.1</v>
      </c>
      <c r="AC592">
        <v>3.4</v>
      </c>
      <c r="AD592">
        <v>3.4</v>
      </c>
      <c r="AE592">
        <v>20</v>
      </c>
      <c r="AF592">
        <v>5844.7</v>
      </c>
      <c r="AG592">
        <v>118186</v>
      </c>
      <c r="AH592">
        <v>13776.7</v>
      </c>
      <c r="AI592">
        <v>17268.7</v>
      </c>
      <c r="AJ592">
        <v>29110.799999999999</v>
      </c>
      <c r="AK592">
        <v>150680.20000000001</v>
      </c>
      <c r="AL592">
        <v>244280.3</v>
      </c>
      <c r="AM592" t="s">
        <v>166</v>
      </c>
      <c r="AN592" t="s">
        <v>166</v>
      </c>
      <c r="AO592">
        <v>5844.7</v>
      </c>
      <c r="AP592">
        <v>258172.3</v>
      </c>
      <c r="AQ592">
        <v>258172.3</v>
      </c>
      <c r="AR592">
        <v>5544.4</v>
      </c>
      <c r="AS592">
        <v>12299.7</v>
      </c>
      <c r="AT592">
        <v>570741.30000000005</v>
      </c>
      <c r="AU592">
        <v>27299.7</v>
      </c>
      <c r="AV592">
        <v>51819.4</v>
      </c>
      <c r="AW592">
        <v>147672.4</v>
      </c>
      <c r="AX592">
        <v>819862.1</v>
      </c>
      <c r="AY592">
        <v>1163900.5</v>
      </c>
      <c r="AZ592" t="s">
        <v>166</v>
      </c>
      <c r="BA592" t="s">
        <v>166</v>
      </c>
      <c r="BB592">
        <v>12299.7</v>
      </c>
      <c r="BC592">
        <v>161512.1</v>
      </c>
      <c r="BD592">
        <v>161512.1</v>
      </c>
      <c r="BE592">
        <v>9656.7999999999993</v>
      </c>
      <c r="BF592">
        <v>135</v>
      </c>
      <c r="BG592">
        <v>1456.1</v>
      </c>
      <c r="BH592">
        <v>338.7</v>
      </c>
      <c r="BI592">
        <v>130.1</v>
      </c>
      <c r="BJ592">
        <v>334</v>
      </c>
      <c r="BK592">
        <v>1456.1</v>
      </c>
      <c r="BL592">
        <v>6232.7</v>
      </c>
      <c r="BM592" t="s">
        <v>166</v>
      </c>
      <c r="BN592" t="s">
        <v>166</v>
      </c>
      <c r="BO592">
        <v>135</v>
      </c>
      <c r="BP592">
        <v>616144.4</v>
      </c>
      <c r="BQ592">
        <v>616144.4</v>
      </c>
      <c r="BR592">
        <v>163.6</v>
      </c>
    </row>
    <row r="593" spans="1:70" x14ac:dyDescent="0.25">
      <c r="A593" t="s">
        <v>1426</v>
      </c>
      <c r="B593" t="s">
        <v>1136</v>
      </c>
      <c r="C593" s="87">
        <v>43686.826921296299</v>
      </c>
      <c r="D593">
        <v>10</v>
      </c>
      <c r="E593">
        <v>0</v>
      </c>
      <c r="F593">
        <v>364</v>
      </c>
      <c r="G593">
        <v>3</v>
      </c>
      <c r="H593">
        <v>17</v>
      </c>
      <c r="I593">
        <v>14</v>
      </c>
      <c r="J593">
        <v>2</v>
      </c>
      <c r="K593">
        <v>4</v>
      </c>
      <c r="L593">
        <v>4</v>
      </c>
      <c r="M593">
        <v>0</v>
      </c>
      <c r="N593">
        <v>0</v>
      </c>
      <c r="O593">
        <v>364</v>
      </c>
      <c r="P593">
        <v>49</v>
      </c>
      <c r="Q593">
        <v>49</v>
      </c>
      <c r="R593">
        <v>232</v>
      </c>
      <c r="S593">
        <v>36.4</v>
      </c>
      <c r="T593">
        <v>0.3</v>
      </c>
      <c r="U593">
        <v>1.7</v>
      </c>
      <c r="V593">
        <v>1.4</v>
      </c>
      <c r="W593">
        <v>0.2</v>
      </c>
      <c r="X593">
        <v>0.4</v>
      </c>
      <c r="Y593">
        <v>0.4</v>
      </c>
      <c r="Z593">
        <v>0</v>
      </c>
      <c r="AA593">
        <v>0</v>
      </c>
      <c r="AB593">
        <v>36.4</v>
      </c>
      <c r="AC593">
        <v>4.9000000000000004</v>
      </c>
      <c r="AD593">
        <v>4.9000000000000004</v>
      </c>
      <c r="AE593">
        <v>23.2</v>
      </c>
      <c r="AF593">
        <v>6484.2</v>
      </c>
      <c r="AG593">
        <v>107491.4</v>
      </c>
      <c r="AH593">
        <v>17264.7</v>
      </c>
      <c r="AI593">
        <v>14892.5</v>
      </c>
      <c r="AJ593">
        <v>31754.3</v>
      </c>
      <c r="AK593">
        <v>146626.1</v>
      </c>
      <c r="AL593">
        <v>194915.4</v>
      </c>
      <c r="AM593" t="s">
        <v>166</v>
      </c>
      <c r="AN593" t="s">
        <v>166</v>
      </c>
      <c r="AO593">
        <v>6484.2</v>
      </c>
      <c r="AP593">
        <v>165324.5</v>
      </c>
      <c r="AQ593">
        <v>165324.5</v>
      </c>
      <c r="AR593">
        <v>5858.7</v>
      </c>
      <c r="AS593">
        <v>13278</v>
      </c>
      <c r="AT593">
        <v>509219.8</v>
      </c>
      <c r="AU593">
        <v>32284.3</v>
      </c>
      <c r="AV593">
        <v>36250.300000000003</v>
      </c>
      <c r="AW593">
        <v>152928.5</v>
      </c>
      <c r="AX593">
        <v>684621.3</v>
      </c>
      <c r="AY593">
        <v>800144.9</v>
      </c>
      <c r="AZ593" t="s">
        <v>166</v>
      </c>
      <c r="BA593" t="s">
        <v>166</v>
      </c>
      <c r="BB593">
        <v>13278</v>
      </c>
      <c r="BC593">
        <v>93882.1</v>
      </c>
      <c r="BD593">
        <v>93882.1</v>
      </c>
      <c r="BE593">
        <v>10808.3</v>
      </c>
      <c r="BF593">
        <v>138.4</v>
      </c>
      <c r="BG593">
        <v>921.4</v>
      </c>
      <c r="BH593">
        <v>349.7</v>
      </c>
      <c r="BI593">
        <v>113.5</v>
      </c>
      <c r="BJ593">
        <v>801</v>
      </c>
      <c r="BK593">
        <v>1016</v>
      </c>
      <c r="BL593">
        <v>1271.9000000000001</v>
      </c>
      <c r="BM593" t="s">
        <v>166</v>
      </c>
      <c r="BN593" t="s">
        <v>166</v>
      </c>
      <c r="BO593">
        <v>138.4</v>
      </c>
      <c r="BP593">
        <v>337554.5</v>
      </c>
      <c r="BQ593">
        <v>337554.5</v>
      </c>
      <c r="BR593">
        <v>173.4</v>
      </c>
    </row>
    <row r="594" spans="1:70" x14ac:dyDescent="0.25">
      <c r="A594" t="s">
        <v>1427</v>
      </c>
      <c r="B594" t="s">
        <v>1136</v>
      </c>
      <c r="C594" s="87">
        <v>43686.827916666669</v>
      </c>
      <c r="D594">
        <v>10</v>
      </c>
      <c r="E594">
        <v>0</v>
      </c>
      <c r="F594">
        <v>350</v>
      </c>
      <c r="G594">
        <v>4</v>
      </c>
      <c r="H594">
        <v>16</v>
      </c>
      <c r="I594">
        <v>13</v>
      </c>
      <c r="J594">
        <v>5</v>
      </c>
      <c r="K594">
        <v>0</v>
      </c>
      <c r="L594">
        <v>0</v>
      </c>
      <c r="M594">
        <v>0</v>
      </c>
      <c r="N594">
        <v>0</v>
      </c>
      <c r="O594">
        <v>350</v>
      </c>
      <c r="P594">
        <v>38</v>
      </c>
      <c r="Q594">
        <v>38</v>
      </c>
      <c r="R594">
        <v>234</v>
      </c>
      <c r="S594">
        <v>35</v>
      </c>
      <c r="T594">
        <v>0.4</v>
      </c>
      <c r="U594">
        <v>1.6</v>
      </c>
      <c r="V594">
        <v>1.3</v>
      </c>
      <c r="W594">
        <v>0.5</v>
      </c>
      <c r="X594">
        <v>0</v>
      </c>
      <c r="Y594">
        <v>0</v>
      </c>
      <c r="Z594">
        <v>0</v>
      </c>
      <c r="AA594">
        <v>0</v>
      </c>
      <c r="AB594">
        <v>35</v>
      </c>
      <c r="AC594">
        <v>3.8</v>
      </c>
      <c r="AD594">
        <v>3.8</v>
      </c>
      <c r="AE594">
        <v>23.4</v>
      </c>
      <c r="AF594">
        <v>6249.5</v>
      </c>
      <c r="AG594">
        <v>87251.199999999997</v>
      </c>
      <c r="AH594">
        <v>22678.799999999999</v>
      </c>
      <c r="AI594">
        <v>15656.9</v>
      </c>
      <c r="AJ594">
        <v>40170.199999999997</v>
      </c>
      <c r="AK594" t="s">
        <v>166</v>
      </c>
      <c r="AL594" t="s">
        <v>166</v>
      </c>
      <c r="AM594" t="s">
        <v>166</v>
      </c>
      <c r="AN594" t="s">
        <v>166</v>
      </c>
      <c r="AO594">
        <v>6249.5</v>
      </c>
      <c r="AP594">
        <v>157792.20000000001</v>
      </c>
      <c r="AQ594">
        <v>157792.20000000001</v>
      </c>
      <c r="AR594">
        <v>6218.5</v>
      </c>
      <c r="AS594">
        <v>11885.2</v>
      </c>
      <c r="AT594">
        <v>383022.1</v>
      </c>
      <c r="AU594">
        <v>31930.799999999999</v>
      </c>
      <c r="AV594">
        <v>37169.1</v>
      </c>
      <c r="AW594">
        <v>184644.8</v>
      </c>
      <c r="AX594" t="s">
        <v>166</v>
      </c>
      <c r="AY594" t="s">
        <v>166</v>
      </c>
      <c r="AZ594" t="s">
        <v>166</v>
      </c>
      <c r="BA594" t="s">
        <v>166</v>
      </c>
      <c r="BB594">
        <v>11885.2</v>
      </c>
      <c r="BC594">
        <v>101692.3</v>
      </c>
      <c r="BD594">
        <v>101692.3</v>
      </c>
      <c r="BE594">
        <v>10471.1</v>
      </c>
      <c r="BF594">
        <v>119.8</v>
      </c>
      <c r="BG594">
        <v>294429.90000000002</v>
      </c>
      <c r="BH594">
        <v>406.4</v>
      </c>
      <c r="BI594">
        <v>153.80000000000001</v>
      </c>
      <c r="BJ594">
        <v>426</v>
      </c>
      <c r="BK594" t="s">
        <v>166</v>
      </c>
      <c r="BL594" t="s">
        <v>166</v>
      </c>
      <c r="BM594" t="s">
        <v>166</v>
      </c>
      <c r="BN594" t="s">
        <v>166</v>
      </c>
      <c r="BO594">
        <v>119.8</v>
      </c>
      <c r="BP594">
        <v>314657.5</v>
      </c>
      <c r="BQ594">
        <v>314657.5</v>
      </c>
      <c r="BR594">
        <v>153.80000000000001</v>
      </c>
    </row>
    <row r="595" spans="1:70" x14ac:dyDescent="0.25">
      <c r="A595" t="s">
        <v>1428</v>
      </c>
      <c r="B595" t="s">
        <v>1136</v>
      </c>
      <c r="C595" s="87">
        <v>43686.828912037039</v>
      </c>
      <c r="D595">
        <v>10</v>
      </c>
      <c r="E595">
        <v>0</v>
      </c>
      <c r="F595">
        <v>346</v>
      </c>
      <c r="G595">
        <v>2</v>
      </c>
      <c r="H595">
        <v>19</v>
      </c>
      <c r="I595">
        <v>9</v>
      </c>
      <c r="J595">
        <v>3</v>
      </c>
      <c r="K595">
        <v>2</v>
      </c>
      <c r="L595">
        <v>1</v>
      </c>
      <c r="M595">
        <v>1</v>
      </c>
      <c r="N595">
        <v>1</v>
      </c>
      <c r="O595">
        <v>345</v>
      </c>
      <c r="P595">
        <v>43</v>
      </c>
      <c r="Q595">
        <v>43</v>
      </c>
      <c r="R595">
        <v>220</v>
      </c>
      <c r="S595">
        <v>34.6</v>
      </c>
      <c r="T595">
        <v>0.2</v>
      </c>
      <c r="U595">
        <v>1.9</v>
      </c>
      <c r="V595">
        <v>0.9</v>
      </c>
      <c r="W595">
        <v>0.3</v>
      </c>
      <c r="X595">
        <v>0.2</v>
      </c>
      <c r="Y595">
        <v>0.1</v>
      </c>
      <c r="Z595">
        <v>0.1</v>
      </c>
      <c r="AA595">
        <v>0.1</v>
      </c>
      <c r="AB595">
        <v>34.5</v>
      </c>
      <c r="AC595">
        <v>4.3</v>
      </c>
      <c r="AD595">
        <v>4.3</v>
      </c>
      <c r="AE595">
        <v>22</v>
      </c>
      <c r="AF595">
        <v>6164.1</v>
      </c>
      <c r="AG595">
        <v>115610.5</v>
      </c>
      <c r="AH595">
        <v>20711.400000000001</v>
      </c>
      <c r="AI595">
        <v>12759.3</v>
      </c>
      <c r="AJ595">
        <v>40045.699999999997</v>
      </c>
      <c r="AK595">
        <v>115610.5</v>
      </c>
      <c r="AL595">
        <v>227072.9</v>
      </c>
      <c r="AM595">
        <v>591863.1</v>
      </c>
      <c r="AN595">
        <v>1170645.6000000001</v>
      </c>
      <c r="AO595">
        <v>6156.3</v>
      </c>
      <c r="AP595">
        <v>190042.8</v>
      </c>
      <c r="AQ595">
        <v>190042.8</v>
      </c>
      <c r="AR595">
        <v>6000.1</v>
      </c>
      <c r="AS595">
        <v>12814.8</v>
      </c>
      <c r="AT595">
        <v>560095.5</v>
      </c>
      <c r="AU595">
        <v>34955.699999999997</v>
      </c>
      <c r="AV595">
        <v>57985.9</v>
      </c>
      <c r="AW595">
        <v>238550.2</v>
      </c>
      <c r="AX595">
        <v>560095.5</v>
      </c>
      <c r="AY595">
        <v>822565.7</v>
      </c>
      <c r="AZ595">
        <v>2166008.2999999998</v>
      </c>
      <c r="BA595">
        <v>5160094.5</v>
      </c>
      <c r="BB595">
        <v>12792.9</v>
      </c>
      <c r="BC595">
        <v>117266.4</v>
      </c>
      <c r="BD595">
        <v>117266.4</v>
      </c>
      <c r="BE595">
        <v>9509.9</v>
      </c>
      <c r="BF595">
        <v>139.69999999999999</v>
      </c>
      <c r="BG595">
        <v>300213.2</v>
      </c>
      <c r="BH595">
        <v>454</v>
      </c>
      <c r="BI595">
        <v>67.599999999999994</v>
      </c>
      <c r="BJ595">
        <v>532</v>
      </c>
      <c r="BK595">
        <v>300213.2</v>
      </c>
      <c r="BL595">
        <v>807.2</v>
      </c>
      <c r="BM595">
        <v>861.4</v>
      </c>
      <c r="BN595">
        <v>1473</v>
      </c>
      <c r="BO595">
        <v>138.6</v>
      </c>
      <c r="BP595">
        <v>448444.4</v>
      </c>
      <c r="BQ595">
        <v>448444.4</v>
      </c>
      <c r="BR595">
        <v>191.5</v>
      </c>
    </row>
    <row r="596" spans="1:70" x14ac:dyDescent="0.25">
      <c r="A596" t="s">
        <v>1429</v>
      </c>
      <c r="B596" t="s">
        <v>1136</v>
      </c>
      <c r="C596" s="87">
        <v>43686.829918981479</v>
      </c>
      <c r="D596">
        <v>10</v>
      </c>
      <c r="E596">
        <v>0</v>
      </c>
      <c r="F596">
        <v>332</v>
      </c>
      <c r="G596">
        <v>4</v>
      </c>
      <c r="H596">
        <v>18</v>
      </c>
      <c r="I596">
        <v>8</v>
      </c>
      <c r="J596">
        <v>4</v>
      </c>
      <c r="K596">
        <v>2</v>
      </c>
      <c r="L596">
        <v>5</v>
      </c>
      <c r="M596">
        <v>1</v>
      </c>
      <c r="N596">
        <v>0</v>
      </c>
      <c r="O596">
        <v>332</v>
      </c>
      <c r="P596">
        <v>28</v>
      </c>
      <c r="Q596">
        <v>28</v>
      </c>
      <c r="R596">
        <v>234</v>
      </c>
      <c r="S596">
        <v>33.200000000000003</v>
      </c>
      <c r="T596">
        <v>0.4</v>
      </c>
      <c r="U596">
        <v>1.8</v>
      </c>
      <c r="V596">
        <v>0.8</v>
      </c>
      <c r="W596">
        <v>0.4</v>
      </c>
      <c r="X596">
        <v>0.2</v>
      </c>
      <c r="Y596">
        <v>0.5</v>
      </c>
      <c r="Z596">
        <v>0.1</v>
      </c>
      <c r="AA596">
        <v>0</v>
      </c>
      <c r="AB596">
        <v>33.200000000000003</v>
      </c>
      <c r="AC596">
        <v>2.8</v>
      </c>
      <c r="AD596">
        <v>2.8</v>
      </c>
      <c r="AE596">
        <v>23.4</v>
      </c>
      <c r="AF596">
        <v>5456</v>
      </c>
      <c r="AG596">
        <v>107737.3</v>
      </c>
      <c r="AH596">
        <v>26118.7</v>
      </c>
      <c r="AI596">
        <v>14694.7</v>
      </c>
      <c r="AJ596">
        <v>45138.9</v>
      </c>
      <c r="AK596">
        <v>121948.9</v>
      </c>
      <c r="AL596">
        <v>225436.7</v>
      </c>
      <c r="AM596">
        <v>444302.8</v>
      </c>
      <c r="AN596" t="s">
        <v>166</v>
      </c>
      <c r="AO596">
        <v>5456</v>
      </c>
      <c r="AP596">
        <v>210585</v>
      </c>
      <c r="AQ596">
        <v>210585</v>
      </c>
      <c r="AR596">
        <v>5304.9</v>
      </c>
      <c r="AS596">
        <v>10735.8</v>
      </c>
      <c r="AT596">
        <v>449268.6</v>
      </c>
      <c r="AU596">
        <v>30282.2</v>
      </c>
      <c r="AV596">
        <v>46148.6</v>
      </c>
      <c r="AW596">
        <v>158106.5</v>
      </c>
      <c r="AX596">
        <v>628219.30000000005</v>
      </c>
      <c r="AY596">
        <v>815955.5</v>
      </c>
      <c r="AZ596">
        <v>1149508.8</v>
      </c>
      <c r="BA596" t="s">
        <v>166</v>
      </c>
      <c r="BB596">
        <v>10735.8</v>
      </c>
      <c r="BC596">
        <v>136244.29999999999</v>
      </c>
      <c r="BD596">
        <v>136244.29999999999</v>
      </c>
      <c r="BE596">
        <v>8977.2000000000007</v>
      </c>
      <c r="BF596">
        <v>126.4</v>
      </c>
      <c r="BG596">
        <v>2605.5</v>
      </c>
      <c r="BH596">
        <v>562.5</v>
      </c>
      <c r="BI596">
        <v>163.80000000000001</v>
      </c>
      <c r="BJ596">
        <v>694.2</v>
      </c>
      <c r="BK596">
        <v>2605.5</v>
      </c>
      <c r="BL596">
        <v>1217.0999999999999</v>
      </c>
      <c r="BM596">
        <v>6730.4</v>
      </c>
      <c r="BN596" t="s">
        <v>166</v>
      </c>
      <c r="BO596">
        <v>126.4</v>
      </c>
      <c r="BP596">
        <v>457596.5</v>
      </c>
      <c r="BQ596">
        <v>457596.5</v>
      </c>
      <c r="BR596">
        <v>159.30000000000001</v>
      </c>
    </row>
    <row r="597" spans="1:70" x14ac:dyDescent="0.25">
      <c r="A597" t="s">
        <v>1430</v>
      </c>
      <c r="B597" t="s">
        <v>1136</v>
      </c>
      <c r="C597" s="87">
        <v>43686.830937500003</v>
      </c>
      <c r="D597">
        <v>10</v>
      </c>
      <c r="E597">
        <v>0</v>
      </c>
      <c r="F597">
        <v>326</v>
      </c>
      <c r="G597">
        <v>3</v>
      </c>
      <c r="H597">
        <v>18</v>
      </c>
      <c r="I597">
        <v>13</v>
      </c>
      <c r="J597">
        <v>2</v>
      </c>
      <c r="K597">
        <v>0</v>
      </c>
      <c r="L597">
        <v>3</v>
      </c>
      <c r="M597">
        <v>0</v>
      </c>
      <c r="N597">
        <v>0</v>
      </c>
      <c r="O597">
        <v>326</v>
      </c>
      <c r="P597">
        <v>39</v>
      </c>
      <c r="Q597">
        <v>39</v>
      </c>
      <c r="R597">
        <v>221</v>
      </c>
      <c r="S597">
        <v>32.6</v>
      </c>
      <c r="T597">
        <v>0.3</v>
      </c>
      <c r="U597">
        <v>1.8</v>
      </c>
      <c r="V597">
        <v>1.3</v>
      </c>
      <c r="W597">
        <v>0.2</v>
      </c>
      <c r="X597">
        <v>0</v>
      </c>
      <c r="Y597">
        <v>0.3</v>
      </c>
      <c r="Z597">
        <v>0</v>
      </c>
      <c r="AA597">
        <v>0</v>
      </c>
      <c r="AB597">
        <v>32.6</v>
      </c>
      <c r="AC597">
        <v>3.9</v>
      </c>
      <c r="AD597">
        <v>3.9</v>
      </c>
      <c r="AE597">
        <v>22.1</v>
      </c>
      <c r="AF597">
        <v>5876.5</v>
      </c>
      <c r="AG597">
        <v>84005.3</v>
      </c>
      <c r="AH597">
        <v>17672.099999999999</v>
      </c>
      <c r="AI597">
        <v>16804.900000000001</v>
      </c>
      <c r="AJ597">
        <v>35813.5</v>
      </c>
      <c r="AK597" t="s">
        <v>166</v>
      </c>
      <c r="AL597">
        <v>236038.1</v>
      </c>
      <c r="AM597" t="s">
        <v>166</v>
      </c>
      <c r="AN597" t="s">
        <v>166</v>
      </c>
      <c r="AO597">
        <v>5876.5</v>
      </c>
      <c r="AP597">
        <v>175666.4</v>
      </c>
      <c r="AQ597">
        <v>175666.4</v>
      </c>
      <c r="AR597">
        <v>5495.6</v>
      </c>
      <c r="AS597">
        <v>11217.3</v>
      </c>
      <c r="AT597">
        <v>409762.8</v>
      </c>
      <c r="AU597">
        <v>37023.800000000003</v>
      </c>
      <c r="AV597">
        <v>34482.199999999997</v>
      </c>
      <c r="AW597">
        <v>179655.1</v>
      </c>
      <c r="AX597" t="s">
        <v>166</v>
      </c>
      <c r="AY597">
        <v>873039.1</v>
      </c>
      <c r="AZ597" t="s">
        <v>166</v>
      </c>
      <c r="BA597" t="s">
        <v>166</v>
      </c>
      <c r="BB597">
        <v>11217.3</v>
      </c>
      <c r="BC597">
        <v>123218</v>
      </c>
      <c r="BD597">
        <v>123218</v>
      </c>
      <c r="BE597">
        <v>9664</v>
      </c>
      <c r="BF597">
        <v>144.19999999999999</v>
      </c>
      <c r="BG597">
        <v>314353.2</v>
      </c>
      <c r="BH597">
        <v>301.39999999999998</v>
      </c>
      <c r="BI597">
        <v>260.39999999999998</v>
      </c>
      <c r="BJ597">
        <v>373.9</v>
      </c>
      <c r="BK597" t="s">
        <v>166</v>
      </c>
      <c r="BL597">
        <v>1126.9000000000001</v>
      </c>
      <c r="BM597" t="s">
        <v>166</v>
      </c>
      <c r="BN597" t="s">
        <v>166</v>
      </c>
      <c r="BO597">
        <v>144.19999999999999</v>
      </c>
      <c r="BP597">
        <v>445850.7</v>
      </c>
      <c r="BQ597">
        <v>445850.7</v>
      </c>
      <c r="BR597">
        <v>178.7</v>
      </c>
    </row>
    <row r="598" spans="1:70" x14ac:dyDescent="0.25">
      <c r="A598" t="s">
        <v>1431</v>
      </c>
      <c r="B598" t="s">
        <v>1136</v>
      </c>
      <c r="C598" s="87">
        <v>43686.831932870373</v>
      </c>
      <c r="D598">
        <v>10</v>
      </c>
      <c r="E598">
        <v>0</v>
      </c>
      <c r="F598">
        <v>361</v>
      </c>
      <c r="G598">
        <v>6</v>
      </c>
      <c r="H598">
        <v>15</v>
      </c>
      <c r="I598">
        <v>13</v>
      </c>
      <c r="J598">
        <v>6</v>
      </c>
      <c r="K598">
        <v>3</v>
      </c>
      <c r="L598">
        <v>1</v>
      </c>
      <c r="M598">
        <v>0</v>
      </c>
      <c r="N598">
        <v>0</v>
      </c>
      <c r="O598">
        <v>361</v>
      </c>
      <c r="P598">
        <v>38</v>
      </c>
      <c r="Q598">
        <v>38</v>
      </c>
      <c r="R598">
        <v>234</v>
      </c>
      <c r="S598">
        <v>36.1</v>
      </c>
      <c r="T598">
        <v>0.6</v>
      </c>
      <c r="U598">
        <v>1.5</v>
      </c>
      <c r="V598">
        <v>1.3</v>
      </c>
      <c r="W598">
        <v>0.6</v>
      </c>
      <c r="X598">
        <v>0.3</v>
      </c>
      <c r="Y598">
        <v>0.1</v>
      </c>
      <c r="Z598">
        <v>0</v>
      </c>
      <c r="AA598">
        <v>0</v>
      </c>
      <c r="AB598">
        <v>36.1</v>
      </c>
      <c r="AC598">
        <v>3.8</v>
      </c>
      <c r="AD598">
        <v>3.8</v>
      </c>
      <c r="AE598">
        <v>23.4</v>
      </c>
      <c r="AF598">
        <v>6013</v>
      </c>
      <c r="AG598">
        <v>93521.5</v>
      </c>
      <c r="AH598">
        <v>24667.5</v>
      </c>
      <c r="AI598">
        <v>19976.400000000001</v>
      </c>
      <c r="AJ598">
        <v>37039.300000000003</v>
      </c>
      <c r="AK598">
        <v>126639.4</v>
      </c>
      <c r="AL598">
        <v>233885.1</v>
      </c>
      <c r="AM598" t="s">
        <v>166</v>
      </c>
      <c r="AN598" t="s">
        <v>166</v>
      </c>
      <c r="AO598">
        <v>6013</v>
      </c>
      <c r="AP598">
        <v>172844.3</v>
      </c>
      <c r="AQ598">
        <v>172844.3</v>
      </c>
      <c r="AR598">
        <v>5841.9</v>
      </c>
      <c r="AS598">
        <v>12287.4</v>
      </c>
      <c r="AT598">
        <v>414305.8</v>
      </c>
      <c r="AU598">
        <v>29636.5</v>
      </c>
      <c r="AV598">
        <v>45072.6</v>
      </c>
      <c r="AW598">
        <v>168738.6</v>
      </c>
      <c r="AX598">
        <v>677456.3</v>
      </c>
      <c r="AY598">
        <v>1057784.3999999999</v>
      </c>
      <c r="AZ598" t="s">
        <v>166</v>
      </c>
      <c r="BA598" t="s">
        <v>166</v>
      </c>
      <c r="BB598">
        <v>12287.4</v>
      </c>
      <c r="BC598">
        <v>110695.3</v>
      </c>
      <c r="BD598">
        <v>110695.3</v>
      </c>
      <c r="BE598">
        <v>10318.799999999999</v>
      </c>
      <c r="BF598">
        <v>116.8</v>
      </c>
      <c r="BG598">
        <v>1292.5999999999999</v>
      </c>
      <c r="BH598">
        <v>391.5</v>
      </c>
      <c r="BI598">
        <v>48</v>
      </c>
      <c r="BJ598">
        <v>444</v>
      </c>
      <c r="BK598">
        <v>1267.8</v>
      </c>
      <c r="BL598">
        <v>1313.8</v>
      </c>
      <c r="BM598" t="s">
        <v>166</v>
      </c>
      <c r="BN598" t="s">
        <v>166</v>
      </c>
      <c r="BO598">
        <v>116.8</v>
      </c>
      <c r="BP598">
        <v>353420.79999999999</v>
      </c>
      <c r="BQ598">
        <v>353420.79999999999</v>
      </c>
      <c r="BR598">
        <v>140</v>
      </c>
    </row>
    <row r="599" spans="1:70" x14ac:dyDescent="0.25">
      <c r="A599" t="s">
        <v>1432</v>
      </c>
      <c r="B599" t="s">
        <v>1136</v>
      </c>
      <c r="C599" s="87">
        <v>43686.832939814813</v>
      </c>
      <c r="D599">
        <v>10</v>
      </c>
      <c r="E599">
        <v>0</v>
      </c>
      <c r="F599">
        <v>328</v>
      </c>
      <c r="G599">
        <v>1</v>
      </c>
      <c r="H599">
        <v>16</v>
      </c>
      <c r="I599">
        <v>9</v>
      </c>
      <c r="J599">
        <v>6</v>
      </c>
      <c r="K599">
        <v>0</v>
      </c>
      <c r="L599">
        <v>0</v>
      </c>
      <c r="M599">
        <v>0</v>
      </c>
      <c r="N599">
        <v>0</v>
      </c>
      <c r="O599">
        <v>328</v>
      </c>
      <c r="P599">
        <v>40</v>
      </c>
      <c r="Q599">
        <v>40</v>
      </c>
      <c r="R599">
        <v>230</v>
      </c>
      <c r="S599">
        <v>32.799999999999997</v>
      </c>
      <c r="T599">
        <v>0.1</v>
      </c>
      <c r="U599">
        <v>1.6</v>
      </c>
      <c r="V599">
        <v>0.9</v>
      </c>
      <c r="W599">
        <v>0.6</v>
      </c>
      <c r="X599">
        <v>0</v>
      </c>
      <c r="Y599">
        <v>0</v>
      </c>
      <c r="Z599">
        <v>0</v>
      </c>
      <c r="AA599">
        <v>0</v>
      </c>
      <c r="AB599">
        <v>32.799999999999997</v>
      </c>
      <c r="AC599">
        <v>4</v>
      </c>
      <c r="AD599">
        <v>4</v>
      </c>
      <c r="AE599">
        <v>23</v>
      </c>
      <c r="AF599">
        <v>6096.4</v>
      </c>
      <c r="AG599">
        <v>103929.9</v>
      </c>
      <c r="AH599">
        <v>14906.8</v>
      </c>
      <c r="AI599">
        <v>19232.599999999999</v>
      </c>
      <c r="AJ599">
        <v>32816.400000000001</v>
      </c>
      <c r="AK599" t="s">
        <v>166</v>
      </c>
      <c r="AL599" t="s">
        <v>166</v>
      </c>
      <c r="AM599" t="s">
        <v>166</v>
      </c>
      <c r="AN599" t="s">
        <v>166</v>
      </c>
      <c r="AO599">
        <v>6096.4</v>
      </c>
      <c r="AP599">
        <v>217089.5</v>
      </c>
      <c r="AQ599">
        <v>217089.5</v>
      </c>
      <c r="AR599">
        <v>5549.2</v>
      </c>
      <c r="AS599">
        <v>9711</v>
      </c>
      <c r="AT599">
        <v>357581.8</v>
      </c>
      <c r="AU599">
        <v>22983.200000000001</v>
      </c>
      <c r="AV599">
        <v>46578.1</v>
      </c>
      <c r="AW599">
        <v>220875</v>
      </c>
      <c r="AX599" t="s">
        <v>166</v>
      </c>
      <c r="AY599" t="s">
        <v>166</v>
      </c>
      <c r="AZ599" t="s">
        <v>166</v>
      </c>
      <c r="BA599" t="s">
        <v>166</v>
      </c>
      <c r="BB599">
        <v>9711</v>
      </c>
      <c r="BC599">
        <v>144492.9</v>
      </c>
      <c r="BD599">
        <v>144492.9</v>
      </c>
      <c r="BE599">
        <v>7811.5</v>
      </c>
      <c r="BF599">
        <v>172.1</v>
      </c>
      <c r="BG599">
        <v>893.1</v>
      </c>
      <c r="BH599">
        <v>421.6</v>
      </c>
      <c r="BI599">
        <v>82.3</v>
      </c>
      <c r="BJ599">
        <v>627.4</v>
      </c>
      <c r="BK599" t="s">
        <v>166</v>
      </c>
      <c r="BL599" t="s">
        <v>166</v>
      </c>
      <c r="BM599" t="s">
        <v>166</v>
      </c>
      <c r="BN599" t="s">
        <v>166</v>
      </c>
      <c r="BO599">
        <v>172.1</v>
      </c>
      <c r="BP599">
        <v>501493.6</v>
      </c>
      <c r="BQ599">
        <v>501493.6</v>
      </c>
      <c r="BR599">
        <v>196.8</v>
      </c>
    </row>
    <row r="600" spans="1:70" x14ac:dyDescent="0.25">
      <c r="A600" t="s">
        <v>1433</v>
      </c>
      <c r="B600" t="s">
        <v>1136</v>
      </c>
      <c r="C600" s="87">
        <v>43686.83394675926</v>
      </c>
      <c r="D600">
        <v>10</v>
      </c>
      <c r="E600">
        <v>0</v>
      </c>
      <c r="F600">
        <v>320</v>
      </c>
      <c r="G600">
        <v>1</v>
      </c>
      <c r="H600">
        <v>17</v>
      </c>
      <c r="I600">
        <v>10</v>
      </c>
      <c r="J600">
        <v>3</v>
      </c>
      <c r="K600">
        <v>1</v>
      </c>
      <c r="L600">
        <v>0</v>
      </c>
      <c r="M600">
        <v>0</v>
      </c>
      <c r="N600">
        <v>0</v>
      </c>
      <c r="O600">
        <v>320</v>
      </c>
      <c r="P600">
        <v>19</v>
      </c>
      <c r="Q600">
        <v>19</v>
      </c>
      <c r="R600">
        <v>219</v>
      </c>
      <c r="S600">
        <v>32</v>
      </c>
      <c r="T600">
        <v>0.1</v>
      </c>
      <c r="U600">
        <v>1.7</v>
      </c>
      <c r="V600">
        <v>1</v>
      </c>
      <c r="W600">
        <v>0.3</v>
      </c>
      <c r="X600">
        <v>0.1</v>
      </c>
      <c r="Y600">
        <v>0</v>
      </c>
      <c r="Z600">
        <v>0</v>
      </c>
      <c r="AA600">
        <v>0</v>
      </c>
      <c r="AB600">
        <v>32</v>
      </c>
      <c r="AC600">
        <v>1.9</v>
      </c>
      <c r="AD600">
        <v>1.9</v>
      </c>
      <c r="AE600">
        <v>21.9</v>
      </c>
      <c r="AF600">
        <v>5680.9</v>
      </c>
      <c r="AG600">
        <v>82329.600000000006</v>
      </c>
      <c r="AH600">
        <v>22095.8</v>
      </c>
      <c r="AI600">
        <v>16618.3</v>
      </c>
      <c r="AJ600">
        <v>45777.5</v>
      </c>
      <c r="AK600">
        <v>163198</v>
      </c>
      <c r="AL600" t="s">
        <v>166</v>
      </c>
      <c r="AM600" t="s">
        <v>166</v>
      </c>
      <c r="AN600" t="s">
        <v>166</v>
      </c>
      <c r="AO600">
        <v>5680.9</v>
      </c>
      <c r="AP600">
        <v>237717.6</v>
      </c>
      <c r="AQ600">
        <v>237717.6</v>
      </c>
      <c r="AR600">
        <v>5587.8</v>
      </c>
      <c r="AS600">
        <v>10174.799999999999</v>
      </c>
      <c r="AT600">
        <v>370978.5</v>
      </c>
      <c r="AU600">
        <v>35317.5</v>
      </c>
      <c r="AV600">
        <v>33551.599999999999</v>
      </c>
      <c r="AW600">
        <v>128568.3</v>
      </c>
      <c r="AX600">
        <v>570988.4</v>
      </c>
      <c r="AY600" t="s">
        <v>166</v>
      </c>
      <c r="AZ600" t="s">
        <v>166</v>
      </c>
      <c r="BA600" t="s">
        <v>166</v>
      </c>
      <c r="BB600">
        <v>10174.799999999999</v>
      </c>
      <c r="BC600">
        <v>153734.79999999999</v>
      </c>
      <c r="BD600">
        <v>153734.79999999999</v>
      </c>
      <c r="BE600">
        <v>8271.7000000000007</v>
      </c>
      <c r="BF600">
        <v>111.3</v>
      </c>
      <c r="BG600">
        <v>94.5</v>
      </c>
      <c r="BH600">
        <v>378.7</v>
      </c>
      <c r="BI600">
        <v>56.8</v>
      </c>
      <c r="BJ600">
        <v>386.5</v>
      </c>
      <c r="BK600">
        <v>275078</v>
      </c>
      <c r="BL600" t="s">
        <v>166</v>
      </c>
      <c r="BM600" t="s">
        <v>166</v>
      </c>
      <c r="BN600" t="s">
        <v>166</v>
      </c>
      <c r="BO600">
        <v>111.3</v>
      </c>
      <c r="BP600">
        <v>556864.69999999995</v>
      </c>
      <c r="BQ600">
        <v>556864.69999999995</v>
      </c>
      <c r="BR600">
        <v>160.4</v>
      </c>
    </row>
    <row r="601" spans="1:70" x14ac:dyDescent="0.25">
      <c r="A601" t="s">
        <v>1434</v>
      </c>
      <c r="B601" t="s">
        <v>1136</v>
      </c>
      <c r="C601" s="87">
        <v>43686.834953703707</v>
      </c>
      <c r="D601">
        <v>10</v>
      </c>
      <c r="E601">
        <v>0</v>
      </c>
      <c r="F601">
        <v>360</v>
      </c>
      <c r="G601">
        <v>9</v>
      </c>
      <c r="H601">
        <v>25</v>
      </c>
      <c r="I601">
        <v>10</v>
      </c>
      <c r="J601">
        <v>4</v>
      </c>
      <c r="K601">
        <v>5</v>
      </c>
      <c r="L601">
        <v>1</v>
      </c>
      <c r="M601">
        <v>0</v>
      </c>
      <c r="N601">
        <v>0</v>
      </c>
      <c r="O601">
        <v>360</v>
      </c>
      <c r="P601">
        <v>36</v>
      </c>
      <c r="Q601">
        <v>36</v>
      </c>
      <c r="R601">
        <v>258</v>
      </c>
      <c r="S601">
        <v>36</v>
      </c>
      <c r="T601">
        <v>0.9</v>
      </c>
      <c r="U601">
        <v>2.5</v>
      </c>
      <c r="V601">
        <v>1</v>
      </c>
      <c r="W601">
        <v>0.4</v>
      </c>
      <c r="X601">
        <v>0.5</v>
      </c>
      <c r="Y601">
        <v>0.1</v>
      </c>
      <c r="Z601">
        <v>0</v>
      </c>
      <c r="AA601">
        <v>0</v>
      </c>
      <c r="AB601">
        <v>36</v>
      </c>
      <c r="AC601">
        <v>3.6</v>
      </c>
      <c r="AD601">
        <v>3.6</v>
      </c>
      <c r="AE601">
        <v>25.8</v>
      </c>
      <c r="AF601">
        <v>6414.5</v>
      </c>
      <c r="AG601">
        <v>126489.5</v>
      </c>
      <c r="AH601">
        <v>24757.200000000001</v>
      </c>
      <c r="AI601">
        <v>15713</v>
      </c>
      <c r="AJ601">
        <v>33950.9</v>
      </c>
      <c r="AK601">
        <v>131482.6</v>
      </c>
      <c r="AL601">
        <v>250867.7</v>
      </c>
      <c r="AM601" t="s">
        <v>166</v>
      </c>
      <c r="AN601" t="s">
        <v>166</v>
      </c>
      <c r="AO601">
        <v>6414.5</v>
      </c>
      <c r="AP601">
        <v>176529.5</v>
      </c>
      <c r="AQ601">
        <v>176529.5</v>
      </c>
      <c r="AR601">
        <v>5798.3</v>
      </c>
      <c r="AS601">
        <v>11531.8</v>
      </c>
      <c r="AT601">
        <v>470112.1</v>
      </c>
      <c r="AU601">
        <v>33734</v>
      </c>
      <c r="AV601">
        <v>49514.3</v>
      </c>
      <c r="AW601">
        <v>173752.3</v>
      </c>
      <c r="AX601">
        <v>580775.6</v>
      </c>
      <c r="AY601">
        <v>677288.4</v>
      </c>
      <c r="AZ601" t="s">
        <v>166</v>
      </c>
      <c r="BA601" t="s">
        <v>166</v>
      </c>
      <c r="BB601">
        <v>11531.8</v>
      </c>
      <c r="BC601">
        <v>111924.7</v>
      </c>
      <c r="BD601">
        <v>111924.7</v>
      </c>
      <c r="BE601">
        <v>9111.2999999999993</v>
      </c>
      <c r="BF601">
        <v>164.5</v>
      </c>
      <c r="BG601">
        <v>1166.7</v>
      </c>
      <c r="BH601">
        <v>379.6</v>
      </c>
      <c r="BI601">
        <v>331.1</v>
      </c>
      <c r="BJ601">
        <v>889.7</v>
      </c>
      <c r="BK601">
        <v>929.3</v>
      </c>
      <c r="BL601">
        <v>888.1</v>
      </c>
      <c r="BM601" t="s">
        <v>166</v>
      </c>
      <c r="BN601" t="s">
        <v>166</v>
      </c>
      <c r="BO601">
        <v>164.5</v>
      </c>
      <c r="BP601">
        <v>386555.3</v>
      </c>
      <c r="BQ601">
        <v>386555.3</v>
      </c>
      <c r="BR601">
        <v>207.3</v>
      </c>
    </row>
    <row r="602" spans="1:70" x14ac:dyDescent="0.25">
      <c r="A602" t="s">
        <v>1435</v>
      </c>
      <c r="B602" t="s">
        <v>1136</v>
      </c>
      <c r="C602" s="87">
        <v>43686.835949074077</v>
      </c>
      <c r="D602">
        <v>10</v>
      </c>
      <c r="E602">
        <v>0</v>
      </c>
      <c r="F602">
        <v>286</v>
      </c>
      <c r="G602">
        <v>5</v>
      </c>
      <c r="H602">
        <v>14</v>
      </c>
      <c r="I602">
        <v>6</v>
      </c>
      <c r="J602">
        <v>1</v>
      </c>
      <c r="K602">
        <v>1</v>
      </c>
      <c r="L602">
        <v>0</v>
      </c>
      <c r="M602">
        <v>0</v>
      </c>
      <c r="N602">
        <v>0</v>
      </c>
      <c r="O602">
        <v>286</v>
      </c>
      <c r="P602">
        <v>46</v>
      </c>
      <c r="Q602">
        <v>46</v>
      </c>
      <c r="R602">
        <v>181</v>
      </c>
      <c r="S602">
        <v>28.6</v>
      </c>
      <c r="T602">
        <v>0.5</v>
      </c>
      <c r="U602">
        <v>1.4</v>
      </c>
      <c r="V602">
        <v>0.6</v>
      </c>
      <c r="W602">
        <v>0.1</v>
      </c>
      <c r="X602">
        <v>0.1</v>
      </c>
      <c r="Y602">
        <v>0</v>
      </c>
      <c r="Z602">
        <v>0</v>
      </c>
      <c r="AA602">
        <v>0</v>
      </c>
      <c r="AB602">
        <v>28.6</v>
      </c>
      <c r="AC602">
        <v>4.5999999999999996</v>
      </c>
      <c r="AD602">
        <v>4.5999999999999996</v>
      </c>
      <c r="AE602">
        <v>18.100000000000001</v>
      </c>
      <c r="AF602">
        <v>6502.8</v>
      </c>
      <c r="AG602">
        <v>86471.2</v>
      </c>
      <c r="AH602">
        <v>27955.4</v>
      </c>
      <c r="AI602">
        <v>18658.2</v>
      </c>
      <c r="AJ602">
        <v>43879.3</v>
      </c>
      <c r="AK602">
        <v>100978.7</v>
      </c>
      <c r="AL602" t="s">
        <v>166</v>
      </c>
      <c r="AM602" t="s">
        <v>166</v>
      </c>
      <c r="AN602" t="s">
        <v>166</v>
      </c>
      <c r="AO602">
        <v>6502.8</v>
      </c>
      <c r="AP602">
        <v>175251.9</v>
      </c>
      <c r="AQ602">
        <v>175251.9</v>
      </c>
      <c r="AR602">
        <v>5914.6</v>
      </c>
      <c r="AS602">
        <v>12890.2</v>
      </c>
      <c r="AT602">
        <v>431616.6</v>
      </c>
      <c r="AU602">
        <v>24791.3</v>
      </c>
      <c r="AV602">
        <v>33361.800000000003</v>
      </c>
      <c r="AW602">
        <v>177539.8</v>
      </c>
      <c r="AX602">
        <v>606656</v>
      </c>
      <c r="AY602" t="s">
        <v>166</v>
      </c>
      <c r="AZ602" t="s">
        <v>166</v>
      </c>
      <c r="BA602" t="s">
        <v>166</v>
      </c>
      <c r="BB602">
        <v>12890.2</v>
      </c>
      <c r="BC602">
        <v>107169.7</v>
      </c>
      <c r="BD602">
        <v>107169.7</v>
      </c>
      <c r="BE602">
        <v>9084.4</v>
      </c>
      <c r="BF602">
        <v>148</v>
      </c>
      <c r="BG602">
        <v>289852.79999999999</v>
      </c>
      <c r="BH602">
        <v>353.9</v>
      </c>
      <c r="BI602">
        <v>181.2</v>
      </c>
      <c r="BJ602">
        <v>1717.8</v>
      </c>
      <c r="BK602">
        <v>3365</v>
      </c>
      <c r="BL602" t="s">
        <v>166</v>
      </c>
      <c r="BM602" t="s">
        <v>166</v>
      </c>
      <c r="BN602" t="s">
        <v>166</v>
      </c>
      <c r="BO602">
        <v>148</v>
      </c>
      <c r="BP602">
        <v>375278.4</v>
      </c>
      <c r="BQ602">
        <v>375278.4</v>
      </c>
      <c r="BR602">
        <v>160.6</v>
      </c>
    </row>
    <row r="603" spans="1:70" x14ac:dyDescent="0.25">
      <c r="A603" t="s">
        <v>1436</v>
      </c>
      <c r="B603" t="s">
        <v>1136</v>
      </c>
      <c r="C603" s="87">
        <v>43686.836956018517</v>
      </c>
      <c r="D603">
        <v>10</v>
      </c>
      <c r="E603">
        <v>0</v>
      </c>
      <c r="F603">
        <v>318</v>
      </c>
      <c r="G603">
        <v>5</v>
      </c>
      <c r="H603">
        <v>14</v>
      </c>
      <c r="I603">
        <v>10</v>
      </c>
      <c r="J603">
        <v>4</v>
      </c>
      <c r="K603">
        <v>2</v>
      </c>
      <c r="L603">
        <v>1</v>
      </c>
      <c r="M603">
        <v>0</v>
      </c>
      <c r="N603">
        <v>0</v>
      </c>
      <c r="O603">
        <v>318</v>
      </c>
      <c r="P603">
        <v>34</v>
      </c>
      <c r="Q603">
        <v>34</v>
      </c>
      <c r="R603">
        <v>209</v>
      </c>
      <c r="S603">
        <v>31.8</v>
      </c>
      <c r="T603">
        <v>0.5</v>
      </c>
      <c r="U603">
        <v>1.4</v>
      </c>
      <c r="V603">
        <v>1</v>
      </c>
      <c r="W603">
        <v>0.4</v>
      </c>
      <c r="X603">
        <v>0.2</v>
      </c>
      <c r="Y603">
        <v>0.1</v>
      </c>
      <c r="Z603">
        <v>0</v>
      </c>
      <c r="AA603">
        <v>0</v>
      </c>
      <c r="AB603">
        <v>31.8</v>
      </c>
      <c r="AC603">
        <v>3.4</v>
      </c>
      <c r="AD603">
        <v>3.4</v>
      </c>
      <c r="AE603">
        <v>20.9</v>
      </c>
      <c r="AF603">
        <v>5552.9</v>
      </c>
      <c r="AG603">
        <v>86018.8</v>
      </c>
      <c r="AH603">
        <v>20657.3</v>
      </c>
      <c r="AI603">
        <v>18096.400000000001</v>
      </c>
      <c r="AJ603">
        <v>39197.4</v>
      </c>
      <c r="AK603">
        <v>153744.4</v>
      </c>
      <c r="AL603">
        <v>228043.4</v>
      </c>
      <c r="AM603" t="s">
        <v>166</v>
      </c>
      <c r="AN603" t="s">
        <v>166</v>
      </c>
      <c r="AO603">
        <v>5552.9</v>
      </c>
      <c r="AP603">
        <v>189394.2</v>
      </c>
      <c r="AQ603">
        <v>189394.2</v>
      </c>
      <c r="AR603">
        <v>5591.8</v>
      </c>
      <c r="AS603">
        <v>11243.6</v>
      </c>
      <c r="AT603">
        <v>397960.4</v>
      </c>
      <c r="AU603">
        <v>47654.9</v>
      </c>
      <c r="AV603">
        <v>47857.599999999999</v>
      </c>
      <c r="AW603">
        <v>161433</v>
      </c>
      <c r="AX603">
        <v>451114.1</v>
      </c>
      <c r="AY603">
        <v>847111.9</v>
      </c>
      <c r="AZ603" t="s">
        <v>166</v>
      </c>
      <c r="BA603" t="s">
        <v>166</v>
      </c>
      <c r="BB603">
        <v>11243.6</v>
      </c>
      <c r="BC603">
        <v>120792.5</v>
      </c>
      <c r="BD603">
        <v>120792.5</v>
      </c>
      <c r="BE603">
        <v>9374.5</v>
      </c>
      <c r="BF603">
        <v>110.8</v>
      </c>
      <c r="BG603">
        <v>282960.5</v>
      </c>
      <c r="BH603">
        <v>382.1</v>
      </c>
      <c r="BI603">
        <v>78.900000000000006</v>
      </c>
      <c r="BJ603">
        <v>358.8</v>
      </c>
      <c r="BK603">
        <v>317.5</v>
      </c>
      <c r="BL603">
        <v>1316.5</v>
      </c>
      <c r="BM603" t="s">
        <v>166</v>
      </c>
      <c r="BN603" t="s">
        <v>166</v>
      </c>
      <c r="BO603">
        <v>110.8</v>
      </c>
      <c r="BP603">
        <v>392782.9</v>
      </c>
      <c r="BQ603">
        <v>392782.9</v>
      </c>
      <c r="BR603">
        <v>148.5</v>
      </c>
    </row>
    <row r="604" spans="1:70" x14ac:dyDescent="0.25">
      <c r="A604" t="s">
        <v>1437</v>
      </c>
      <c r="B604" t="s">
        <v>1149</v>
      </c>
      <c r="C604" s="87">
        <v>43686.83798611111</v>
      </c>
      <c r="D604">
        <v>10</v>
      </c>
      <c r="E604">
        <v>0</v>
      </c>
      <c r="F604">
        <v>384</v>
      </c>
      <c r="G604">
        <v>5</v>
      </c>
      <c r="H604">
        <v>20</v>
      </c>
      <c r="I604">
        <v>12</v>
      </c>
      <c r="J604">
        <v>1</v>
      </c>
      <c r="K604">
        <v>2</v>
      </c>
      <c r="L604">
        <v>1</v>
      </c>
      <c r="M604">
        <v>0</v>
      </c>
      <c r="N604">
        <v>0</v>
      </c>
      <c r="O604">
        <v>384</v>
      </c>
      <c r="P604">
        <v>20</v>
      </c>
      <c r="Q604">
        <v>20</v>
      </c>
      <c r="R604">
        <v>266</v>
      </c>
      <c r="S604">
        <v>38.4</v>
      </c>
      <c r="T604">
        <v>0.5</v>
      </c>
      <c r="U604">
        <v>2</v>
      </c>
      <c r="V604">
        <v>1.2</v>
      </c>
      <c r="W604">
        <v>0.1</v>
      </c>
      <c r="X604">
        <v>0.2</v>
      </c>
      <c r="Y604">
        <v>0.1</v>
      </c>
      <c r="Z604">
        <v>0</v>
      </c>
      <c r="AA604">
        <v>0</v>
      </c>
      <c r="AB604">
        <v>38.4</v>
      </c>
      <c r="AC604">
        <v>2</v>
      </c>
      <c r="AD604">
        <v>2</v>
      </c>
      <c r="AE604">
        <v>26.6</v>
      </c>
      <c r="AF604">
        <v>5427.4</v>
      </c>
      <c r="AG604">
        <v>87255.4</v>
      </c>
      <c r="AH604">
        <v>18285</v>
      </c>
      <c r="AI604">
        <v>16507.900000000001</v>
      </c>
      <c r="AJ604">
        <v>37313.300000000003</v>
      </c>
      <c r="AK604">
        <v>128904.1</v>
      </c>
      <c r="AL604">
        <v>228768.7</v>
      </c>
      <c r="AM604" t="s">
        <v>166</v>
      </c>
      <c r="AN604" t="s">
        <v>166</v>
      </c>
      <c r="AO604">
        <v>5427.4</v>
      </c>
      <c r="AP604">
        <v>148894.6</v>
      </c>
      <c r="AQ604">
        <v>148894.6</v>
      </c>
      <c r="AR604">
        <v>5635.3</v>
      </c>
      <c r="AS604">
        <v>11263.2</v>
      </c>
      <c r="AT604">
        <v>425388.7</v>
      </c>
      <c r="AU604">
        <v>28845.200000000001</v>
      </c>
      <c r="AV604">
        <v>40225.800000000003</v>
      </c>
      <c r="AW604">
        <v>132205.70000000001</v>
      </c>
      <c r="AX604">
        <v>744923</v>
      </c>
      <c r="AY604">
        <v>613292.5</v>
      </c>
      <c r="AZ604" t="s">
        <v>166</v>
      </c>
      <c r="BA604" t="s">
        <v>166</v>
      </c>
      <c r="BB604">
        <v>11263.2</v>
      </c>
      <c r="BC604">
        <v>137367.6</v>
      </c>
      <c r="BD604">
        <v>137367.6</v>
      </c>
      <c r="BE604">
        <v>9677.6</v>
      </c>
      <c r="BF604">
        <v>121.9</v>
      </c>
      <c r="BG604">
        <v>292741.90000000002</v>
      </c>
      <c r="BH604">
        <v>382.4</v>
      </c>
      <c r="BI604">
        <v>164.6</v>
      </c>
      <c r="BJ604">
        <v>936.7</v>
      </c>
      <c r="BK604">
        <v>900.6</v>
      </c>
      <c r="BL604">
        <v>755.9</v>
      </c>
      <c r="BM604" t="s">
        <v>166</v>
      </c>
      <c r="BN604" t="s">
        <v>166</v>
      </c>
      <c r="BO604">
        <v>121.9</v>
      </c>
      <c r="BP604">
        <v>294301.40000000002</v>
      </c>
      <c r="BQ604">
        <v>294301.40000000002</v>
      </c>
      <c r="BR604">
        <v>182.3</v>
      </c>
    </row>
    <row r="605" spans="1:70" x14ac:dyDescent="0.25">
      <c r="A605" t="s">
        <v>1438</v>
      </c>
      <c r="B605" t="s">
        <v>1149</v>
      </c>
      <c r="C605" s="87">
        <v>43686.83898148148</v>
      </c>
      <c r="D605">
        <v>10</v>
      </c>
      <c r="E605">
        <v>0</v>
      </c>
      <c r="F605">
        <v>337</v>
      </c>
      <c r="G605">
        <v>7</v>
      </c>
      <c r="H605">
        <v>23</v>
      </c>
      <c r="I605">
        <v>24</v>
      </c>
      <c r="J605">
        <v>3</v>
      </c>
      <c r="K605">
        <v>2</v>
      </c>
      <c r="L605">
        <v>3</v>
      </c>
      <c r="M605">
        <v>0</v>
      </c>
      <c r="N605">
        <v>0</v>
      </c>
      <c r="O605">
        <v>337</v>
      </c>
      <c r="P605">
        <v>11</v>
      </c>
      <c r="Q605">
        <v>11</v>
      </c>
      <c r="R605">
        <v>251</v>
      </c>
      <c r="S605">
        <v>33.700000000000003</v>
      </c>
      <c r="T605">
        <v>0.7</v>
      </c>
      <c r="U605">
        <v>2.2999999999999998</v>
      </c>
      <c r="V605">
        <v>2.4</v>
      </c>
      <c r="W605">
        <v>0.3</v>
      </c>
      <c r="X605">
        <v>0.2</v>
      </c>
      <c r="Y605">
        <v>0.3</v>
      </c>
      <c r="Z605">
        <v>0</v>
      </c>
      <c r="AA605">
        <v>0</v>
      </c>
      <c r="AB605">
        <v>33.700000000000003</v>
      </c>
      <c r="AC605">
        <v>1.1000000000000001</v>
      </c>
      <c r="AD605">
        <v>1.1000000000000001</v>
      </c>
      <c r="AE605">
        <v>25.1</v>
      </c>
      <c r="AF605">
        <v>6180.9</v>
      </c>
      <c r="AG605">
        <v>86267.6</v>
      </c>
      <c r="AH605">
        <v>17598.7</v>
      </c>
      <c r="AI605">
        <v>17543.7</v>
      </c>
      <c r="AJ605">
        <v>41313.1</v>
      </c>
      <c r="AK605">
        <v>152862.5</v>
      </c>
      <c r="AL605">
        <v>230491</v>
      </c>
      <c r="AM605" t="s">
        <v>166</v>
      </c>
      <c r="AN605" t="s">
        <v>166</v>
      </c>
      <c r="AO605">
        <v>6180.9</v>
      </c>
      <c r="AP605">
        <v>182551.3</v>
      </c>
      <c r="AQ605">
        <v>182551.3</v>
      </c>
      <c r="AR605">
        <v>6270.1</v>
      </c>
      <c r="AS605">
        <v>11280.8</v>
      </c>
      <c r="AT605">
        <v>383382.3</v>
      </c>
      <c r="AU605">
        <v>31629.1</v>
      </c>
      <c r="AV605">
        <v>41269.1</v>
      </c>
      <c r="AW605">
        <v>155984.4</v>
      </c>
      <c r="AX605">
        <v>776596.4</v>
      </c>
      <c r="AY605">
        <v>850856.2</v>
      </c>
      <c r="AZ605" t="s">
        <v>166</v>
      </c>
      <c r="BA605" t="s">
        <v>166</v>
      </c>
      <c r="BB605">
        <v>11280.8</v>
      </c>
      <c r="BC605">
        <v>155549.4</v>
      </c>
      <c r="BD605">
        <v>155549.4</v>
      </c>
      <c r="BE605">
        <v>10546.7</v>
      </c>
      <c r="BF605">
        <v>135.19999999999999</v>
      </c>
      <c r="BG605">
        <v>2899.7</v>
      </c>
      <c r="BH605">
        <v>332.9</v>
      </c>
      <c r="BI605">
        <v>106.4</v>
      </c>
      <c r="BJ605">
        <v>166.9</v>
      </c>
      <c r="BK605">
        <v>1205.3</v>
      </c>
      <c r="BL605">
        <v>976.3</v>
      </c>
      <c r="BM605" t="s">
        <v>166</v>
      </c>
      <c r="BN605" t="s">
        <v>166</v>
      </c>
      <c r="BO605">
        <v>135.19999999999999</v>
      </c>
      <c r="BP605">
        <v>359589.9</v>
      </c>
      <c r="BQ605">
        <v>359589.9</v>
      </c>
      <c r="BR605">
        <v>177.6</v>
      </c>
    </row>
    <row r="606" spans="1:70" x14ac:dyDescent="0.25">
      <c r="A606" t="s">
        <v>1439</v>
      </c>
      <c r="B606" t="s">
        <v>1149</v>
      </c>
      <c r="C606" s="87">
        <v>43686.839988425927</v>
      </c>
      <c r="D606">
        <v>10</v>
      </c>
      <c r="E606">
        <v>0</v>
      </c>
      <c r="F606">
        <v>353</v>
      </c>
      <c r="G606">
        <v>4</v>
      </c>
      <c r="H606">
        <v>18</v>
      </c>
      <c r="I606">
        <v>14</v>
      </c>
      <c r="J606">
        <v>4</v>
      </c>
      <c r="K606">
        <v>1</v>
      </c>
      <c r="L606">
        <v>0</v>
      </c>
      <c r="M606">
        <v>0</v>
      </c>
      <c r="N606">
        <v>0</v>
      </c>
      <c r="O606">
        <v>353</v>
      </c>
      <c r="P606">
        <v>20</v>
      </c>
      <c r="Q606">
        <v>20</v>
      </c>
      <c r="R606">
        <v>267</v>
      </c>
      <c r="S606">
        <v>35.299999999999997</v>
      </c>
      <c r="T606">
        <v>0.4</v>
      </c>
      <c r="U606">
        <v>1.8</v>
      </c>
      <c r="V606">
        <v>1.4</v>
      </c>
      <c r="W606">
        <v>0.4</v>
      </c>
      <c r="X606">
        <v>0.1</v>
      </c>
      <c r="Y606">
        <v>0</v>
      </c>
      <c r="Z606">
        <v>0</v>
      </c>
      <c r="AA606">
        <v>0</v>
      </c>
      <c r="AB606">
        <v>35.299999999999997</v>
      </c>
      <c r="AC606">
        <v>2</v>
      </c>
      <c r="AD606">
        <v>2</v>
      </c>
      <c r="AE606">
        <v>26.7</v>
      </c>
      <c r="AF606">
        <v>5334.5</v>
      </c>
      <c r="AG606">
        <v>85032</v>
      </c>
      <c r="AH606">
        <v>22538.9</v>
      </c>
      <c r="AI606">
        <v>17407.8</v>
      </c>
      <c r="AJ606">
        <v>36288.800000000003</v>
      </c>
      <c r="AK606">
        <v>130199.3</v>
      </c>
      <c r="AL606" t="s">
        <v>166</v>
      </c>
      <c r="AM606" t="s">
        <v>166</v>
      </c>
      <c r="AN606" t="s">
        <v>166</v>
      </c>
      <c r="AO606">
        <v>5334.5</v>
      </c>
      <c r="AP606">
        <v>169896.2</v>
      </c>
      <c r="AQ606">
        <v>169896.2</v>
      </c>
      <c r="AR606">
        <v>5407.9</v>
      </c>
      <c r="AS606">
        <v>9802.5</v>
      </c>
      <c r="AT606">
        <v>418833.5</v>
      </c>
      <c r="AU606">
        <v>40947.1</v>
      </c>
      <c r="AV606">
        <v>46502.5</v>
      </c>
      <c r="AW606">
        <v>161945.60000000001</v>
      </c>
      <c r="AX606">
        <v>767593.6</v>
      </c>
      <c r="AY606" t="s">
        <v>166</v>
      </c>
      <c r="AZ606" t="s">
        <v>166</v>
      </c>
      <c r="BA606" t="s">
        <v>166</v>
      </c>
      <c r="BB606">
        <v>9802.5</v>
      </c>
      <c r="BC606">
        <v>126992.3</v>
      </c>
      <c r="BD606">
        <v>126992.3</v>
      </c>
      <c r="BE606">
        <v>8948.2999999999993</v>
      </c>
      <c r="BF606">
        <v>122.2</v>
      </c>
      <c r="BG606">
        <v>145274.4</v>
      </c>
      <c r="BH606">
        <v>392.5</v>
      </c>
      <c r="BI606">
        <v>254.1</v>
      </c>
      <c r="BJ606">
        <v>362.1</v>
      </c>
      <c r="BK606">
        <v>1036</v>
      </c>
      <c r="BL606" t="s">
        <v>166</v>
      </c>
      <c r="BM606" t="s">
        <v>166</v>
      </c>
      <c r="BN606" t="s">
        <v>166</v>
      </c>
      <c r="BO606">
        <v>122.2</v>
      </c>
      <c r="BP606">
        <v>334229.09999999998</v>
      </c>
      <c r="BQ606">
        <v>334229.09999999998</v>
      </c>
      <c r="BR606">
        <v>159.9</v>
      </c>
    </row>
    <row r="607" spans="1:70" x14ac:dyDescent="0.25">
      <c r="A607" t="s">
        <v>1440</v>
      </c>
      <c r="B607" t="s">
        <v>1149</v>
      </c>
      <c r="C607" s="87">
        <v>43686.840983796297</v>
      </c>
      <c r="D607">
        <v>10</v>
      </c>
      <c r="E607">
        <v>0</v>
      </c>
      <c r="F607">
        <v>379</v>
      </c>
      <c r="G607">
        <v>2</v>
      </c>
      <c r="H607">
        <v>25</v>
      </c>
      <c r="I607">
        <v>26</v>
      </c>
      <c r="J607">
        <v>3</v>
      </c>
      <c r="K607">
        <v>1</v>
      </c>
      <c r="L607">
        <v>3</v>
      </c>
      <c r="M607">
        <v>0</v>
      </c>
      <c r="N607">
        <v>1</v>
      </c>
      <c r="O607">
        <v>378</v>
      </c>
      <c r="P607">
        <v>11</v>
      </c>
      <c r="Q607">
        <v>11</v>
      </c>
      <c r="R607">
        <v>256</v>
      </c>
      <c r="S607">
        <v>37.9</v>
      </c>
      <c r="T607">
        <v>0.2</v>
      </c>
      <c r="U607">
        <v>2.5</v>
      </c>
      <c r="V607">
        <v>2.6</v>
      </c>
      <c r="W607">
        <v>0.3</v>
      </c>
      <c r="X607">
        <v>0.1</v>
      </c>
      <c r="Y607">
        <v>0.3</v>
      </c>
      <c r="Z607">
        <v>0</v>
      </c>
      <c r="AA607">
        <v>0.1</v>
      </c>
      <c r="AB607">
        <v>37.799999999999997</v>
      </c>
      <c r="AC607">
        <v>1.1000000000000001</v>
      </c>
      <c r="AD607">
        <v>1.1000000000000001</v>
      </c>
      <c r="AE607">
        <v>25.6</v>
      </c>
      <c r="AF607">
        <v>5415.3</v>
      </c>
      <c r="AG607">
        <v>73171</v>
      </c>
      <c r="AH607">
        <v>16249.4</v>
      </c>
      <c r="AI607">
        <v>16421.5</v>
      </c>
      <c r="AJ607">
        <v>32668.1</v>
      </c>
      <c r="AK607">
        <v>169053.6</v>
      </c>
      <c r="AL607">
        <v>214930</v>
      </c>
      <c r="AM607" t="s">
        <v>166</v>
      </c>
      <c r="AN607">
        <v>1149030.3999999999</v>
      </c>
      <c r="AO607">
        <v>5414.8</v>
      </c>
      <c r="AP607">
        <v>190838</v>
      </c>
      <c r="AQ607">
        <v>190838</v>
      </c>
      <c r="AR607">
        <v>5692</v>
      </c>
      <c r="AS607">
        <v>11610.2</v>
      </c>
      <c r="AT607">
        <v>336415.4</v>
      </c>
      <c r="AU607">
        <v>34463.599999999999</v>
      </c>
      <c r="AV607">
        <v>52547.3</v>
      </c>
      <c r="AW607">
        <v>266316.59999999998</v>
      </c>
      <c r="AX607">
        <v>835819</v>
      </c>
      <c r="AY607">
        <v>612948.30000000005</v>
      </c>
      <c r="AZ607" t="s">
        <v>166</v>
      </c>
      <c r="BA607">
        <v>4863255</v>
      </c>
      <c r="BB607">
        <v>11578.7</v>
      </c>
      <c r="BC607">
        <v>118663.5</v>
      </c>
      <c r="BD607">
        <v>118663.5</v>
      </c>
      <c r="BE607">
        <v>9961</v>
      </c>
      <c r="BF607">
        <v>99.6</v>
      </c>
      <c r="BG607">
        <v>164443.70000000001</v>
      </c>
      <c r="BH607">
        <v>320</v>
      </c>
      <c r="BI607">
        <v>105.8</v>
      </c>
      <c r="BJ607">
        <v>917.4</v>
      </c>
      <c r="BK607">
        <v>1738.7</v>
      </c>
      <c r="BL607">
        <v>1738.7</v>
      </c>
      <c r="BM607" t="s">
        <v>166</v>
      </c>
      <c r="BN607">
        <v>627.9</v>
      </c>
      <c r="BO607">
        <v>98.8</v>
      </c>
      <c r="BP607">
        <v>412358.40000000002</v>
      </c>
      <c r="BQ607">
        <v>412358.40000000002</v>
      </c>
      <c r="BR607">
        <v>153.30000000000001</v>
      </c>
    </row>
    <row r="608" spans="1:70" x14ac:dyDescent="0.25">
      <c r="A608" t="s">
        <v>1441</v>
      </c>
      <c r="B608" t="s">
        <v>1149</v>
      </c>
      <c r="C608" s="87">
        <v>43686.841990740744</v>
      </c>
      <c r="D608">
        <v>10</v>
      </c>
      <c r="E608">
        <v>0</v>
      </c>
      <c r="F608">
        <v>425</v>
      </c>
      <c r="G608">
        <v>7</v>
      </c>
      <c r="H608">
        <v>26</v>
      </c>
      <c r="I608">
        <v>19</v>
      </c>
      <c r="J608">
        <v>1</v>
      </c>
      <c r="K608">
        <v>4</v>
      </c>
      <c r="L608">
        <v>2</v>
      </c>
      <c r="M608">
        <v>0</v>
      </c>
      <c r="N608">
        <v>0</v>
      </c>
      <c r="O608">
        <v>425</v>
      </c>
      <c r="P608">
        <v>12</v>
      </c>
      <c r="Q608">
        <v>12</v>
      </c>
      <c r="R608">
        <v>282</v>
      </c>
      <c r="S608">
        <v>42.5</v>
      </c>
      <c r="T608">
        <v>0.7</v>
      </c>
      <c r="U608">
        <v>2.6</v>
      </c>
      <c r="V608">
        <v>1.9</v>
      </c>
      <c r="W608">
        <v>0.1</v>
      </c>
      <c r="X608">
        <v>0.4</v>
      </c>
      <c r="Y608">
        <v>0.2</v>
      </c>
      <c r="Z608">
        <v>0</v>
      </c>
      <c r="AA608">
        <v>0</v>
      </c>
      <c r="AB608">
        <v>42.5</v>
      </c>
      <c r="AC608">
        <v>1.2</v>
      </c>
      <c r="AD608">
        <v>1.2</v>
      </c>
      <c r="AE608">
        <v>28.2</v>
      </c>
      <c r="AF608">
        <v>6181.9</v>
      </c>
      <c r="AG608">
        <v>85818.9</v>
      </c>
      <c r="AH608">
        <v>21071.599999999999</v>
      </c>
      <c r="AI608">
        <v>16887.7</v>
      </c>
      <c r="AJ608">
        <v>32758.1</v>
      </c>
      <c r="AK608">
        <v>131063.8</v>
      </c>
      <c r="AL608">
        <v>186324.2</v>
      </c>
      <c r="AM608" t="s">
        <v>166</v>
      </c>
      <c r="AN608" t="s">
        <v>166</v>
      </c>
      <c r="AO608">
        <v>6181.9</v>
      </c>
      <c r="AP608">
        <v>143340.79999999999</v>
      </c>
      <c r="AQ608">
        <v>143340.79999999999</v>
      </c>
      <c r="AR608">
        <v>6503.3</v>
      </c>
      <c r="AS608">
        <v>11757.6</v>
      </c>
      <c r="AT608">
        <v>430457.4</v>
      </c>
      <c r="AU608">
        <v>30078.1</v>
      </c>
      <c r="AV608">
        <v>33219.699999999997</v>
      </c>
      <c r="AW608">
        <v>158401.79999999999</v>
      </c>
      <c r="AX608">
        <v>637098.1</v>
      </c>
      <c r="AY608">
        <v>1403947.8</v>
      </c>
      <c r="AZ608" t="s">
        <v>166</v>
      </c>
      <c r="BA608" t="s">
        <v>166</v>
      </c>
      <c r="BB608">
        <v>11757.6</v>
      </c>
      <c r="BC608">
        <v>146791.6</v>
      </c>
      <c r="BD608">
        <v>146791.6</v>
      </c>
      <c r="BE608">
        <v>10159.5</v>
      </c>
      <c r="BF608">
        <v>92.2</v>
      </c>
      <c r="BG608">
        <v>956.6</v>
      </c>
      <c r="BH608">
        <v>468.2</v>
      </c>
      <c r="BI608">
        <v>12.5</v>
      </c>
      <c r="BJ608">
        <v>268.10000000000002</v>
      </c>
      <c r="BK608">
        <v>687.3</v>
      </c>
      <c r="BL608">
        <v>508.1</v>
      </c>
      <c r="BM608" t="s">
        <v>166</v>
      </c>
      <c r="BN608" t="s">
        <v>166</v>
      </c>
      <c r="BO608">
        <v>92.2</v>
      </c>
      <c r="BP608">
        <v>321474.3</v>
      </c>
      <c r="BQ608">
        <v>321474.3</v>
      </c>
      <c r="BR608">
        <v>171.1</v>
      </c>
    </row>
    <row r="609" spans="1:70" x14ac:dyDescent="0.25">
      <c r="A609" t="s">
        <v>1442</v>
      </c>
      <c r="B609" t="s">
        <v>1149</v>
      </c>
      <c r="C609" s="87">
        <v>43686.842997685184</v>
      </c>
      <c r="D609">
        <v>10</v>
      </c>
      <c r="E609">
        <v>0</v>
      </c>
      <c r="F609">
        <v>313</v>
      </c>
      <c r="G609">
        <v>2</v>
      </c>
      <c r="H609">
        <v>20</v>
      </c>
      <c r="I609">
        <v>7</v>
      </c>
      <c r="J609">
        <v>2</v>
      </c>
      <c r="K609">
        <v>1</v>
      </c>
      <c r="L609">
        <v>0</v>
      </c>
      <c r="M609">
        <v>0</v>
      </c>
      <c r="N609">
        <v>0</v>
      </c>
      <c r="O609">
        <v>313</v>
      </c>
      <c r="P609">
        <v>19</v>
      </c>
      <c r="Q609">
        <v>19</v>
      </c>
      <c r="R609">
        <v>212</v>
      </c>
      <c r="S609">
        <v>31.3</v>
      </c>
      <c r="T609">
        <v>0.2</v>
      </c>
      <c r="U609">
        <v>2</v>
      </c>
      <c r="V609">
        <v>0.7</v>
      </c>
      <c r="W609">
        <v>0.2</v>
      </c>
      <c r="X609">
        <v>0.1</v>
      </c>
      <c r="Y609">
        <v>0</v>
      </c>
      <c r="Z609">
        <v>0</v>
      </c>
      <c r="AA609">
        <v>0</v>
      </c>
      <c r="AB609">
        <v>31.3</v>
      </c>
      <c r="AC609">
        <v>1.9</v>
      </c>
      <c r="AD609">
        <v>1.9</v>
      </c>
      <c r="AE609">
        <v>21.2</v>
      </c>
      <c r="AF609">
        <v>4994.8</v>
      </c>
      <c r="AG609">
        <v>110957.9</v>
      </c>
      <c r="AH609">
        <v>15303.8</v>
      </c>
      <c r="AI609">
        <v>15335.4</v>
      </c>
      <c r="AJ609">
        <v>26418.7</v>
      </c>
      <c r="AK609">
        <v>134486.70000000001</v>
      </c>
      <c r="AL609" t="s">
        <v>166</v>
      </c>
      <c r="AM609" t="s">
        <v>166</v>
      </c>
      <c r="AN609" t="s">
        <v>166</v>
      </c>
      <c r="AO609">
        <v>4994.8</v>
      </c>
      <c r="AP609">
        <v>190611.6</v>
      </c>
      <c r="AQ609">
        <v>190611.6</v>
      </c>
      <c r="AR609">
        <v>5135.7</v>
      </c>
      <c r="AS609">
        <v>10647.8</v>
      </c>
      <c r="AT609">
        <v>511830.2</v>
      </c>
      <c r="AU609">
        <v>33540.9</v>
      </c>
      <c r="AV609">
        <v>44386.7</v>
      </c>
      <c r="AW609">
        <v>137427.29999999999</v>
      </c>
      <c r="AX609">
        <v>582697.1</v>
      </c>
      <c r="AY609" t="s">
        <v>166</v>
      </c>
      <c r="AZ609" t="s">
        <v>166</v>
      </c>
      <c r="BA609" t="s">
        <v>166</v>
      </c>
      <c r="BB609">
        <v>10647.8</v>
      </c>
      <c r="BC609">
        <v>147921.9</v>
      </c>
      <c r="BD609">
        <v>147921.9</v>
      </c>
      <c r="BE609">
        <v>8223.5</v>
      </c>
      <c r="BF609">
        <v>111.4</v>
      </c>
      <c r="BG609">
        <v>146047.20000000001</v>
      </c>
      <c r="BH609">
        <v>434.6</v>
      </c>
      <c r="BI609">
        <v>265.3</v>
      </c>
      <c r="BJ609">
        <v>192.3</v>
      </c>
      <c r="BK609">
        <v>788.2</v>
      </c>
      <c r="BL609" t="s">
        <v>166</v>
      </c>
      <c r="BM609" t="s">
        <v>166</v>
      </c>
      <c r="BN609" t="s">
        <v>166</v>
      </c>
      <c r="BO609">
        <v>111.4</v>
      </c>
      <c r="BP609">
        <v>369855.1</v>
      </c>
      <c r="BQ609">
        <v>369855.1</v>
      </c>
      <c r="BR609">
        <v>170.2</v>
      </c>
    </row>
    <row r="610" spans="1:70" x14ac:dyDescent="0.25">
      <c r="A610" t="s">
        <v>1443</v>
      </c>
      <c r="B610" t="s">
        <v>1149</v>
      </c>
      <c r="C610" s="87">
        <v>43686.844004629631</v>
      </c>
      <c r="D610">
        <v>10</v>
      </c>
      <c r="E610">
        <v>0.33</v>
      </c>
      <c r="F610">
        <v>303</v>
      </c>
      <c r="G610">
        <v>2</v>
      </c>
      <c r="H610">
        <v>15</v>
      </c>
      <c r="I610">
        <v>8</v>
      </c>
      <c r="J610">
        <v>1</v>
      </c>
      <c r="K610">
        <v>0</v>
      </c>
      <c r="L610">
        <v>1</v>
      </c>
      <c r="M610">
        <v>0</v>
      </c>
      <c r="N610">
        <v>0</v>
      </c>
      <c r="O610">
        <v>303</v>
      </c>
      <c r="P610">
        <v>12</v>
      </c>
      <c r="Q610">
        <v>12</v>
      </c>
      <c r="R610">
        <v>207</v>
      </c>
      <c r="S610">
        <v>30.3</v>
      </c>
      <c r="T610">
        <v>0.2</v>
      </c>
      <c r="U610">
        <v>1.5</v>
      </c>
      <c r="V610">
        <v>0.8</v>
      </c>
      <c r="W610">
        <v>0.1</v>
      </c>
      <c r="X610">
        <v>0</v>
      </c>
      <c r="Y610">
        <v>0.1</v>
      </c>
      <c r="Z610">
        <v>0</v>
      </c>
      <c r="AA610">
        <v>0</v>
      </c>
      <c r="AB610">
        <v>30.3</v>
      </c>
      <c r="AC610">
        <v>1.2</v>
      </c>
      <c r="AD610">
        <v>1.2</v>
      </c>
      <c r="AE610">
        <v>20.7</v>
      </c>
      <c r="AF610">
        <v>5456.2</v>
      </c>
      <c r="AG610">
        <v>80435</v>
      </c>
      <c r="AH610">
        <v>18725.5</v>
      </c>
      <c r="AI610">
        <v>13440.8</v>
      </c>
      <c r="AJ610">
        <v>27728</v>
      </c>
      <c r="AK610" t="s">
        <v>166</v>
      </c>
      <c r="AL610">
        <v>229716.3</v>
      </c>
      <c r="AM610" t="s">
        <v>166</v>
      </c>
      <c r="AN610" t="s">
        <v>166</v>
      </c>
      <c r="AO610">
        <v>5456.2</v>
      </c>
      <c r="AP610">
        <v>188455.9</v>
      </c>
      <c r="AQ610">
        <v>188455.9</v>
      </c>
      <c r="AR610">
        <v>5735</v>
      </c>
      <c r="AS610">
        <v>10089.799999999999</v>
      </c>
      <c r="AT610">
        <v>317909.8</v>
      </c>
      <c r="AU610">
        <v>36794.199999999997</v>
      </c>
      <c r="AV610">
        <v>40642.9</v>
      </c>
      <c r="AW610">
        <v>176824</v>
      </c>
      <c r="AX610" t="s">
        <v>166</v>
      </c>
      <c r="AY610">
        <v>798842</v>
      </c>
      <c r="AZ610" t="s">
        <v>166</v>
      </c>
      <c r="BA610" t="s">
        <v>166</v>
      </c>
      <c r="BB610">
        <v>10089.799999999999</v>
      </c>
      <c r="BC610">
        <v>132611.29999999999</v>
      </c>
      <c r="BD610">
        <v>132611.29999999999</v>
      </c>
      <c r="BE610">
        <v>8883.9</v>
      </c>
      <c r="BF610">
        <v>93.1</v>
      </c>
      <c r="BG610">
        <v>111335.5</v>
      </c>
      <c r="BH610">
        <v>340.1</v>
      </c>
      <c r="BI610">
        <v>160.30000000000001</v>
      </c>
      <c r="BJ610">
        <v>654</v>
      </c>
      <c r="BK610" t="s">
        <v>166</v>
      </c>
      <c r="BL610">
        <v>790</v>
      </c>
      <c r="BM610" t="s">
        <v>166</v>
      </c>
      <c r="BN610" t="s">
        <v>166</v>
      </c>
      <c r="BO610">
        <v>93.1</v>
      </c>
      <c r="BP610">
        <v>328491.40000000002</v>
      </c>
      <c r="BQ610">
        <v>328491.40000000002</v>
      </c>
      <c r="BR610">
        <v>162.69999999999999</v>
      </c>
    </row>
    <row r="611" spans="1:70" x14ac:dyDescent="0.25">
      <c r="A611" t="s">
        <v>1444</v>
      </c>
      <c r="B611" t="s">
        <v>1149</v>
      </c>
      <c r="C611" s="87">
        <v>43686.845000000001</v>
      </c>
      <c r="D611">
        <v>10</v>
      </c>
      <c r="E611">
        <v>0</v>
      </c>
      <c r="F611">
        <v>355</v>
      </c>
      <c r="G611">
        <v>1</v>
      </c>
      <c r="H611">
        <v>17</v>
      </c>
      <c r="I611">
        <v>9</v>
      </c>
      <c r="J611">
        <v>2</v>
      </c>
      <c r="K611">
        <v>0</v>
      </c>
      <c r="L611">
        <v>2</v>
      </c>
      <c r="M611">
        <v>0</v>
      </c>
      <c r="N611">
        <v>0</v>
      </c>
      <c r="O611">
        <v>355</v>
      </c>
      <c r="P611">
        <v>31</v>
      </c>
      <c r="Q611">
        <v>31</v>
      </c>
      <c r="R611">
        <v>225</v>
      </c>
      <c r="S611">
        <v>35.5</v>
      </c>
      <c r="T611">
        <v>0.1</v>
      </c>
      <c r="U611">
        <v>1.7</v>
      </c>
      <c r="V611">
        <v>0.9</v>
      </c>
      <c r="W611">
        <v>0.2</v>
      </c>
      <c r="X611">
        <v>0</v>
      </c>
      <c r="Y611">
        <v>0.2</v>
      </c>
      <c r="Z611">
        <v>0</v>
      </c>
      <c r="AA611">
        <v>0</v>
      </c>
      <c r="AB611">
        <v>35.5</v>
      </c>
      <c r="AC611">
        <v>3.1</v>
      </c>
      <c r="AD611">
        <v>3.1</v>
      </c>
      <c r="AE611">
        <v>22.5</v>
      </c>
      <c r="AF611">
        <v>5288.6</v>
      </c>
      <c r="AG611">
        <v>66684.5</v>
      </c>
      <c r="AH611">
        <v>17696.3</v>
      </c>
      <c r="AI611">
        <v>17696.3</v>
      </c>
      <c r="AJ611">
        <v>34370.6</v>
      </c>
      <c r="AK611" t="s">
        <v>166</v>
      </c>
      <c r="AL611">
        <v>250101.8</v>
      </c>
      <c r="AM611" t="s">
        <v>166</v>
      </c>
      <c r="AN611" t="s">
        <v>166</v>
      </c>
      <c r="AO611">
        <v>5288.6</v>
      </c>
      <c r="AP611">
        <v>194340.6</v>
      </c>
      <c r="AQ611">
        <v>194340.6</v>
      </c>
      <c r="AR611">
        <v>5523.4</v>
      </c>
      <c r="AS611">
        <v>10552.9</v>
      </c>
      <c r="AT611">
        <v>456552.5</v>
      </c>
      <c r="AU611">
        <v>39332.699999999997</v>
      </c>
      <c r="AV611">
        <v>31608.7</v>
      </c>
      <c r="AW611">
        <v>188482.1</v>
      </c>
      <c r="AX611" t="s">
        <v>166</v>
      </c>
      <c r="AY611">
        <v>783943.4</v>
      </c>
      <c r="AZ611" t="s">
        <v>166</v>
      </c>
      <c r="BA611" t="s">
        <v>166</v>
      </c>
      <c r="BB611">
        <v>10552.9</v>
      </c>
      <c r="BC611">
        <v>141666.9</v>
      </c>
      <c r="BD611">
        <v>141666.9</v>
      </c>
      <c r="BE611">
        <v>8691.1</v>
      </c>
      <c r="BF611">
        <v>88.5</v>
      </c>
      <c r="BG611">
        <v>1099.7</v>
      </c>
      <c r="BH611">
        <v>390.6</v>
      </c>
      <c r="BI611">
        <v>170.4</v>
      </c>
      <c r="BJ611">
        <v>978.4</v>
      </c>
      <c r="BK611" t="s">
        <v>166</v>
      </c>
      <c r="BL611">
        <v>155549.1</v>
      </c>
      <c r="BM611" t="s">
        <v>166</v>
      </c>
      <c r="BN611" t="s">
        <v>166</v>
      </c>
      <c r="BO611">
        <v>88.5</v>
      </c>
      <c r="BP611">
        <v>367016.3</v>
      </c>
      <c r="BQ611">
        <v>367016.3</v>
      </c>
      <c r="BR611">
        <v>133.9</v>
      </c>
    </row>
    <row r="612" spans="1:70" x14ac:dyDescent="0.25">
      <c r="A612" t="s">
        <v>1445</v>
      </c>
      <c r="B612" t="s">
        <v>1149</v>
      </c>
      <c r="C612" s="87">
        <v>43686.846006944441</v>
      </c>
      <c r="D612">
        <v>10</v>
      </c>
      <c r="E612">
        <v>0</v>
      </c>
      <c r="F612">
        <v>505</v>
      </c>
      <c r="G612">
        <v>5</v>
      </c>
      <c r="H612">
        <v>30</v>
      </c>
      <c r="I612">
        <v>24</v>
      </c>
      <c r="J612">
        <v>10</v>
      </c>
      <c r="K612">
        <v>3</v>
      </c>
      <c r="L612">
        <v>3</v>
      </c>
      <c r="M612">
        <v>0</v>
      </c>
      <c r="N612">
        <v>0</v>
      </c>
      <c r="O612">
        <v>505</v>
      </c>
      <c r="P612">
        <v>7</v>
      </c>
      <c r="Q612">
        <v>7</v>
      </c>
      <c r="R612">
        <v>347</v>
      </c>
      <c r="S612">
        <v>50.5</v>
      </c>
      <c r="T612">
        <v>0.5</v>
      </c>
      <c r="U612">
        <v>3</v>
      </c>
      <c r="V612">
        <v>2.4</v>
      </c>
      <c r="W612">
        <v>1</v>
      </c>
      <c r="X612">
        <v>0.3</v>
      </c>
      <c r="Y612">
        <v>0.3</v>
      </c>
      <c r="Z612">
        <v>0</v>
      </c>
      <c r="AA612">
        <v>0</v>
      </c>
      <c r="AB612">
        <v>50.5</v>
      </c>
      <c r="AC612">
        <v>0.7</v>
      </c>
      <c r="AD612">
        <v>0.7</v>
      </c>
      <c r="AE612">
        <v>34.700000000000003</v>
      </c>
      <c r="AF612">
        <v>7002.3</v>
      </c>
      <c r="AG612">
        <v>111093.9</v>
      </c>
      <c r="AH612">
        <v>26069.3</v>
      </c>
      <c r="AI612">
        <v>17953.3</v>
      </c>
      <c r="AJ612">
        <v>37191.4</v>
      </c>
      <c r="AK612">
        <v>143682.29999999999</v>
      </c>
      <c r="AL612">
        <v>214394</v>
      </c>
      <c r="AM612" t="s">
        <v>166</v>
      </c>
      <c r="AN612" t="s">
        <v>166</v>
      </c>
      <c r="AO612">
        <v>7002.3</v>
      </c>
      <c r="AP612">
        <v>171673.4</v>
      </c>
      <c r="AQ612">
        <v>171673.4</v>
      </c>
      <c r="AR612">
        <v>7336.8</v>
      </c>
      <c r="AS612">
        <v>12690.9</v>
      </c>
      <c r="AT612">
        <v>378024.9</v>
      </c>
      <c r="AU612">
        <v>30004.3</v>
      </c>
      <c r="AV612">
        <v>36871.300000000003</v>
      </c>
      <c r="AW612">
        <v>240373.3</v>
      </c>
      <c r="AX612">
        <v>527873.19999999995</v>
      </c>
      <c r="AY612">
        <v>1091703.1000000001</v>
      </c>
      <c r="AZ612" t="s">
        <v>166</v>
      </c>
      <c r="BA612" t="s">
        <v>166</v>
      </c>
      <c r="BB612">
        <v>12690.9</v>
      </c>
      <c r="BC612">
        <v>115453.5</v>
      </c>
      <c r="BD612">
        <v>115453.5</v>
      </c>
      <c r="BE612">
        <v>12326.7</v>
      </c>
      <c r="BF612">
        <v>80</v>
      </c>
      <c r="BG612">
        <v>386.3</v>
      </c>
      <c r="BH612">
        <v>315.89999999999998</v>
      </c>
      <c r="BI612">
        <v>76.400000000000006</v>
      </c>
      <c r="BJ612">
        <v>357.8</v>
      </c>
      <c r="BK612">
        <v>386.3</v>
      </c>
      <c r="BL612">
        <v>431.6</v>
      </c>
      <c r="BM612" t="s">
        <v>166</v>
      </c>
      <c r="BN612" t="s">
        <v>166</v>
      </c>
      <c r="BO612">
        <v>80</v>
      </c>
      <c r="BP612">
        <v>365762.9</v>
      </c>
      <c r="BQ612">
        <v>365762.9</v>
      </c>
      <c r="BR612">
        <v>137.30000000000001</v>
      </c>
    </row>
    <row r="613" spans="1:70" x14ac:dyDescent="0.25">
      <c r="A613" t="s">
        <v>1446</v>
      </c>
      <c r="B613" t="s">
        <v>1149</v>
      </c>
      <c r="C613" s="87">
        <v>43686.847002314818</v>
      </c>
      <c r="D613">
        <v>10</v>
      </c>
      <c r="E613">
        <v>0</v>
      </c>
      <c r="F613">
        <v>319</v>
      </c>
      <c r="G613">
        <v>2</v>
      </c>
      <c r="H613">
        <v>18</v>
      </c>
      <c r="I613">
        <v>10</v>
      </c>
      <c r="J613">
        <v>3</v>
      </c>
      <c r="K613">
        <v>2</v>
      </c>
      <c r="L613">
        <v>2</v>
      </c>
      <c r="M613">
        <v>0</v>
      </c>
      <c r="N613">
        <v>0</v>
      </c>
      <c r="O613">
        <v>319</v>
      </c>
      <c r="P613">
        <v>17</v>
      </c>
      <c r="Q613">
        <v>17</v>
      </c>
      <c r="R613">
        <v>233</v>
      </c>
      <c r="S613">
        <v>31.9</v>
      </c>
      <c r="T613">
        <v>0.2</v>
      </c>
      <c r="U613">
        <v>1.8</v>
      </c>
      <c r="V613">
        <v>1</v>
      </c>
      <c r="W613">
        <v>0.3</v>
      </c>
      <c r="X613">
        <v>0.2</v>
      </c>
      <c r="Y613">
        <v>0.2</v>
      </c>
      <c r="Z613">
        <v>0</v>
      </c>
      <c r="AA613">
        <v>0</v>
      </c>
      <c r="AB613">
        <v>31.9</v>
      </c>
      <c r="AC613">
        <v>1.7</v>
      </c>
      <c r="AD613">
        <v>1.7</v>
      </c>
      <c r="AE613">
        <v>23.3</v>
      </c>
      <c r="AF613">
        <v>5544.2</v>
      </c>
      <c r="AG613">
        <v>103960.1</v>
      </c>
      <c r="AH613">
        <v>20637.900000000001</v>
      </c>
      <c r="AI613">
        <v>17851.400000000001</v>
      </c>
      <c r="AJ613">
        <v>45201</v>
      </c>
      <c r="AK613">
        <v>142321.29999999999</v>
      </c>
      <c r="AL613">
        <v>238508.1</v>
      </c>
      <c r="AM613" t="s">
        <v>166</v>
      </c>
      <c r="AN613" t="s">
        <v>166</v>
      </c>
      <c r="AO613">
        <v>5544.2</v>
      </c>
      <c r="AP613">
        <v>181792.6</v>
      </c>
      <c r="AQ613">
        <v>181792.6</v>
      </c>
      <c r="AR613">
        <v>5883.3</v>
      </c>
      <c r="AS613">
        <v>10464.700000000001</v>
      </c>
      <c r="AT613">
        <v>567869.30000000005</v>
      </c>
      <c r="AU613">
        <v>31183.599999999999</v>
      </c>
      <c r="AV613">
        <v>41125.9</v>
      </c>
      <c r="AW613">
        <v>155614.39999999999</v>
      </c>
      <c r="AX613">
        <v>777774.4</v>
      </c>
      <c r="AY613">
        <v>850778.1</v>
      </c>
      <c r="AZ613" t="s">
        <v>166</v>
      </c>
      <c r="BA613" t="s">
        <v>166</v>
      </c>
      <c r="BB613">
        <v>10464.700000000001</v>
      </c>
      <c r="BC613">
        <v>127405.4</v>
      </c>
      <c r="BD613">
        <v>127405.4</v>
      </c>
      <c r="BE613">
        <v>9704.7000000000007</v>
      </c>
      <c r="BF613">
        <v>104.2</v>
      </c>
      <c r="BG613">
        <v>416260.2</v>
      </c>
      <c r="BH613">
        <v>375.8</v>
      </c>
      <c r="BI613">
        <v>310</v>
      </c>
      <c r="BJ613">
        <v>1332.4</v>
      </c>
      <c r="BK613">
        <v>786089.5</v>
      </c>
      <c r="BL613">
        <v>863.3</v>
      </c>
      <c r="BM613" t="s">
        <v>166</v>
      </c>
      <c r="BN613" t="s">
        <v>166</v>
      </c>
      <c r="BO613">
        <v>104.2</v>
      </c>
      <c r="BP613">
        <v>430059.7</v>
      </c>
      <c r="BQ613">
        <v>430059.7</v>
      </c>
      <c r="BR613">
        <v>149.30000000000001</v>
      </c>
    </row>
    <row r="614" spans="1:70" x14ac:dyDescent="0.25">
      <c r="A614" t="s">
        <v>1447</v>
      </c>
      <c r="B614" t="s">
        <v>1149</v>
      </c>
      <c r="C614" s="87">
        <v>43686.848009259258</v>
      </c>
      <c r="D614">
        <v>10</v>
      </c>
      <c r="E614">
        <v>0</v>
      </c>
      <c r="F614">
        <v>299</v>
      </c>
      <c r="G614">
        <v>3</v>
      </c>
      <c r="H614">
        <v>17</v>
      </c>
      <c r="I614">
        <v>13</v>
      </c>
      <c r="J614">
        <v>2</v>
      </c>
      <c r="K614">
        <v>1</v>
      </c>
      <c r="L614">
        <v>1</v>
      </c>
      <c r="M614">
        <v>0</v>
      </c>
      <c r="N614">
        <v>0</v>
      </c>
      <c r="O614">
        <v>299</v>
      </c>
      <c r="P614">
        <v>13</v>
      </c>
      <c r="Q614">
        <v>13</v>
      </c>
      <c r="R614">
        <v>230</v>
      </c>
      <c r="S614">
        <v>29.87</v>
      </c>
      <c r="T614">
        <v>0.3</v>
      </c>
      <c r="U614">
        <v>1.7</v>
      </c>
      <c r="V614">
        <v>1.3</v>
      </c>
      <c r="W614">
        <v>0.2</v>
      </c>
      <c r="X614">
        <v>0.1</v>
      </c>
      <c r="Y614">
        <v>0.1</v>
      </c>
      <c r="Z614">
        <v>0</v>
      </c>
      <c r="AA614">
        <v>0</v>
      </c>
      <c r="AB614">
        <v>29.87</v>
      </c>
      <c r="AC614">
        <v>1.3</v>
      </c>
      <c r="AD614">
        <v>1.3</v>
      </c>
      <c r="AE614">
        <v>22.97</v>
      </c>
      <c r="AF614">
        <v>5259.8</v>
      </c>
      <c r="AG614">
        <v>110618.9</v>
      </c>
      <c r="AH614">
        <v>20619.7</v>
      </c>
      <c r="AI614">
        <v>19829.599999999999</v>
      </c>
      <c r="AJ614">
        <v>27361.599999999999</v>
      </c>
      <c r="AK614">
        <v>133172.79999999999</v>
      </c>
      <c r="AL614">
        <v>233412.7</v>
      </c>
      <c r="AM614" t="s">
        <v>166</v>
      </c>
      <c r="AN614" t="s">
        <v>166</v>
      </c>
      <c r="AO614">
        <v>5259.8</v>
      </c>
      <c r="AP614">
        <v>175249.5</v>
      </c>
      <c r="AQ614">
        <v>175249.5</v>
      </c>
      <c r="AR614">
        <v>5453.8</v>
      </c>
      <c r="AS614">
        <v>9207.2999999999993</v>
      </c>
      <c r="AT614">
        <v>709826.2</v>
      </c>
      <c r="AU614">
        <v>42408.800000000003</v>
      </c>
      <c r="AV614">
        <v>44060.3</v>
      </c>
      <c r="AW614">
        <v>234695.2</v>
      </c>
      <c r="AX614">
        <v>709826.2</v>
      </c>
      <c r="AY614">
        <v>980198.40000000002</v>
      </c>
      <c r="AZ614" t="s">
        <v>166</v>
      </c>
      <c r="BA614" t="s">
        <v>166</v>
      </c>
      <c r="BB614">
        <v>9207.2999999999993</v>
      </c>
      <c r="BC614">
        <v>105806</v>
      </c>
      <c r="BD614">
        <v>105806</v>
      </c>
      <c r="BE614">
        <v>8398.4</v>
      </c>
      <c r="BF614">
        <v>131.4</v>
      </c>
      <c r="BG614">
        <v>2754.1</v>
      </c>
      <c r="BH614">
        <v>356.6</v>
      </c>
      <c r="BI614">
        <v>218.8</v>
      </c>
      <c r="BJ614">
        <v>682.8</v>
      </c>
      <c r="BK614">
        <v>847.3</v>
      </c>
      <c r="BL614">
        <v>1424.4</v>
      </c>
      <c r="BM614" t="s">
        <v>166</v>
      </c>
      <c r="BN614" t="s">
        <v>166</v>
      </c>
      <c r="BO614">
        <v>131.4</v>
      </c>
      <c r="BP614">
        <v>296223</v>
      </c>
      <c r="BQ614">
        <v>296223</v>
      </c>
      <c r="BR614">
        <v>174.9</v>
      </c>
    </row>
    <row r="615" spans="1:70" x14ac:dyDescent="0.25">
      <c r="A615" t="s">
        <v>1448</v>
      </c>
      <c r="B615" t="s">
        <v>1149</v>
      </c>
      <c r="C615" s="87">
        <v>43686.849004629628</v>
      </c>
      <c r="D615">
        <v>10</v>
      </c>
      <c r="E615">
        <v>0</v>
      </c>
      <c r="F615">
        <v>294</v>
      </c>
      <c r="G615">
        <v>3</v>
      </c>
      <c r="H615">
        <v>17</v>
      </c>
      <c r="I615">
        <v>9</v>
      </c>
      <c r="J615">
        <v>5</v>
      </c>
      <c r="K615">
        <v>2</v>
      </c>
      <c r="L615">
        <v>1</v>
      </c>
      <c r="M615">
        <v>0</v>
      </c>
      <c r="N615">
        <v>0</v>
      </c>
      <c r="O615">
        <v>294</v>
      </c>
      <c r="P615">
        <v>14</v>
      </c>
      <c r="Q615">
        <v>14</v>
      </c>
      <c r="R615">
        <v>198</v>
      </c>
      <c r="S615">
        <v>29.4</v>
      </c>
      <c r="T615">
        <v>0.3</v>
      </c>
      <c r="U615">
        <v>1.7</v>
      </c>
      <c r="V615">
        <v>0.9</v>
      </c>
      <c r="W615">
        <v>0.5</v>
      </c>
      <c r="X615">
        <v>0.2</v>
      </c>
      <c r="Y615">
        <v>0.1</v>
      </c>
      <c r="Z615">
        <v>0</v>
      </c>
      <c r="AA615">
        <v>0</v>
      </c>
      <c r="AB615">
        <v>29.4</v>
      </c>
      <c r="AC615">
        <v>1.4</v>
      </c>
      <c r="AD615">
        <v>1.4</v>
      </c>
      <c r="AE615">
        <v>19.8</v>
      </c>
      <c r="AF615">
        <v>5563.7</v>
      </c>
      <c r="AG615">
        <v>86612.5</v>
      </c>
      <c r="AH615">
        <v>13837.9</v>
      </c>
      <c r="AI615">
        <v>15277.5</v>
      </c>
      <c r="AJ615">
        <v>27447.599999999999</v>
      </c>
      <c r="AK615">
        <v>146486.20000000001</v>
      </c>
      <c r="AL615">
        <v>231832.9</v>
      </c>
      <c r="AM615" t="s">
        <v>166</v>
      </c>
      <c r="AN615" t="s">
        <v>166</v>
      </c>
      <c r="AO615">
        <v>5563.7</v>
      </c>
      <c r="AP615">
        <v>132663</v>
      </c>
      <c r="AQ615">
        <v>132663</v>
      </c>
      <c r="AR615">
        <v>5937.9</v>
      </c>
      <c r="AS615">
        <v>10097.4</v>
      </c>
      <c r="AT615">
        <v>430076.4</v>
      </c>
      <c r="AU615">
        <v>40324</v>
      </c>
      <c r="AV615">
        <v>28842.9</v>
      </c>
      <c r="AW615">
        <v>169636.4</v>
      </c>
      <c r="AX615">
        <v>673625.9</v>
      </c>
      <c r="AY615">
        <v>1084776.3999999999</v>
      </c>
      <c r="AZ615" t="s">
        <v>166</v>
      </c>
      <c r="BA615" t="s">
        <v>166</v>
      </c>
      <c r="BB615">
        <v>10097.4</v>
      </c>
      <c r="BC615">
        <v>106632.5</v>
      </c>
      <c r="BD615">
        <v>106632.5</v>
      </c>
      <c r="BE615">
        <v>8697.2999999999993</v>
      </c>
      <c r="BF615">
        <v>125.6</v>
      </c>
      <c r="BG615">
        <v>1658.5</v>
      </c>
      <c r="BH615">
        <v>475.7</v>
      </c>
      <c r="BI615">
        <v>197.6</v>
      </c>
      <c r="BJ615">
        <v>941.9</v>
      </c>
      <c r="BK615">
        <v>998.7</v>
      </c>
      <c r="BL615">
        <v>2250.1999999999998</v>
      </c>
      <c r="BM615" t="s">
        <v>166</v>
      </c>
      <c r="BN615" t="s">
        <v>166</v>
      </c>
      <c r="BO615">
        <v>125.6</v>
      </c>
      <c r="BP615">
        <v>277540.3</v>
      </c>
      <c r="BQ615">
        <v>277540.3</v>
      </c>
      <c r="BR615">
        <v>188.6</v>
      </c>
    </row>
    <row r="616" spans="1:70" x14ac:dyDescent="0.25">
      <c r="A616" t="s">
        <v>66</v>
      </c>
      <c r="B616" t="s">
        <v>34</v>
      </c>
      <c r="C616" s="87">
        <v>43686.947326388887</v>
      </c>
      <c r="D616">
        <v>10</v>
      </c>
      <c r="E616">
        <v>0.14000000000000001</v>
      </c>
      <c r="F616">
        <v>735</v>
      </c>
      <c r="G616">
        <v>5</v>
      </c>
      <c r="H616">
        <v>37</v>
      </c>
      <c r="I616">
        <v>68</v>
      </c>
      <c r="J616">
        <v>9</v>
      </c>
      <c r="K616">
        <v>0</v>
      </c>
      <c r="L616">
        <v>2</v>
      </c>
      <c r="M616">
        <v>2</v>
      </c>
      <c r="N616">
        <v>0</v>
      </c>
      <c r="O616">
        <v>735</v>
      </c>
      <c r="P616">
        <v>0</v>
      </c>
      <c r="Q616">
        <v>0</v>
      </c>
      <c r="R616">
        <v>471</v>
      </c>
      <c r="S616">
        <v>73.5</v>
      </c>
      <c r="T616">
        <v>0.5</v>
      </c>
      <c r="U616">
        <v>3.7</v>
      </c>
      <c r="V616">
        <v>6.8</v>
      </c>
      <c r="W616">
        <v>0.9</v>
      </c>
      <c r="X616">
        <v>0</v>
      </c>
      <c r="Y616">
        <v>0.2</v>
      </c>
      <c r="Z616">
        <v>0.2</v>
      </c>
      <c r="AA616">
        <v>0</v>
      </c>
      <c r="AB616">
        <v>73.5</v>
      </c>
      <c r="AC616">
        <v>0</v>
      </c>
      <c r="AD616">
        <v>0</v>
      </c>
      <c r="AE616">
        <v>47.1</v>
      </c>
      <c r="AF616">
        <v>6109.3</v>
      </c>
      <c r="AG616">
        <v>79310.899999999994</v>
      </c>
      <c r="AH616">
        <v>16227.9</v>
      </c>
      <c r="AI616">
        <v>15554</v>
      </c>
      <c r="AJ616">
        <v>36027</v>
      </c>
      <c r="AK616" t="s">
        <v>166</v>
      </c>
      <c r="AL616">
        <v>252540.7</v>
      </c>
      <c r="AM616">
        <v>584118.5</v>
      </c>
      <c r="AN616" t="s">
        <v>166</v>
      </c>
      <c r="AO616">
        <v>6109.3</v>
      </c>
      <c r="AP616" t="s">
        <v>166</v>
      </c>
      <c r="AQ616" t="s">
        <v>166</v>
      </c>
      <c r="AR616">
        <v>6333.2</v>
      </c>
      <c r="AS616">
        <v>16692.099999999999</v>
      </c>
      <c r="AT616">
        <v>308938.7</v>
      </c>
      <c r="AU616">
        <v>37337.300000000003</v>
      </c>
      <c r="AV616">
        <v>44935.1</v>
      </c>
      <c r="AW616">
        <v>148566</v>
      </c>
      <c r="AX616" t="s">
        <v>166</v>
      </c>
      <c r="AY616">
        <v>1138928.8999999999</v>
      </c>
      <c r="AZ616">
        <v>2999298.5</v>
      </c>
      <c r="BA616" t="s">
        <v>166</v>
      </c>
      <c r="BB616">
        <v>16692.099999999999</v>
      </c>
      <c r="BC616" t="s">
        <v>166</v>
      </c>
      <c r="BD616" t="s">
        <v>166</v>
      </c>
      <c r="BE616">
        <v>16797.099999999999</v>
      </c>
      <c r="BF616">
        <v>46.4</v>
      </c>
      <c r="BG616">
        <v>101.4</v>
      </c>
      <c r="BH616">
        <v>333.9</v>
      </c>
      <c r="BI616">
        <v>69</v>
      </c>
      <c r="BJ616">
        <v>261.89999999999998</v>
      </c>
      <c r="BK616" t="s">
        <v>166</v>
      </c>
      <c r="BL616">
        <v>6192.3</v>
      </c>
      <c r="BM616">
        <v>2160.9</v>
      </c>
      <c r="BN616" t="s">
        <v>166</v>
      </c>
      <c r="BO616">
        <v>46.4</v>
      </c>
      <c r="BP616" t="s">
        <v>166</v>
      </c>
      <c r="BQ616" t="s">
        <v>166</v>
      </c>
      <c r="BR616">
        <v>109.2</v>
      </c>
    </row>
    <row r="617" spans="1:70" x14ac:dyDescent="0.25">
      <c r="A617" t="s">
        <v>67</v>
      </c>
      <c r="B617" t="s">
        <v>37</v>
      </c>
      <c r="C617" s="87">
        <v>43686.948321759257</v>
      </c>
      <c r="D617">
        <v>10</v>
      </c>
      <c r="E617">
        <v>0.48</v>
      </c>
      <c r="F617">
        <v>626</v>
      </c>
      <c r="G617">
        <v>6</v>
      </c>
      <c r="H617">
        <v>29</v>
      </c>
      <c r="I617">
        <v>36</v>
      </c>
      <c r="J617">
        <v>7</v>
      </c>
      <c r="K617">
        <v>2</v>
      </c>
      <c r="L617">
        <v>0</v>
      </c>
      <c r="M617">
        <v>0</v>
      </c>
      <c r="N617">
        <v>0</v>
      </c>
      <c r="O617">
        <v>626</v>
      </c>
      <c r="P617">
        <v>0</v>
      </c>
      <c r="Q617">
        <v>0</v>
      </c>
      <c r="R617">
        <v>469</v>
      </c>
      <c r="S617">
        <v>62.6</v>
      </c>
      <c r="T617">
        <v>0.6</v>
      </c>
      <c r="U617">
        <v>2.9</v>
      </c>
      <c r="V617">
        <v>3.6</v>
      </c>
      <c r="W617">
        <v>0.7</v>
      </c>
      <c r="X617">
        <v>0.2</v>
      </c>
      <c r="Y617">
        <v>0</v>
      </c>
      <c r="Z617">
        <v>0</v>
      </c>
      <c r="AA617">
        <v>0</v>
      </c>
      <c r="AB617">
        <v>62.6</v>
      </c>
      <c r="AC617">
        <v>0</v>
      </c>
      <c r="AD617">
        <v>0</v>
      </c>
      <c r="AE617">
        <v>46.9</v>
      </c>
      <c r="AF617">
        <v>6541.9</v>
      </c>
      <c r="AG617">
        <v>81944.100000000006</v>
      </c>
      <c r="AH617">
        <v>17792.8</v>
      </c>
      <c r="AI617">
        <v>17105.5</v>
      </c>
      <c r="AJ617">
        <v>36227.699999999997</v>
      </c>
      <c r="AK617">
        <v>133534.1</v>
      </c>
      <c r="AL617" t="s">
        <v>166</v>
      </c>
      <c r="AM617" t="s">
        <v>166</v>
      </c>
      <c r="AN617" t="s">
        <v>166</v>
      </c>
      <c r="AO617">
        <v>6541.9</v>
      </c>
      <c r="AP617" t="s">
        <v>166</v>
      </c>
      <c r="AQ617" t="s">
        <v>166</v>
      </c>
      <c r="AR617">
        <v>6887.6</v>
      </c>
      <c r="AS617">
        <v>10814</v>
      </c>
      <c r="AT617">
        <v>495977.6</v>
      </c>
      <c r="AU617">
        <v>23938.5</v>
      </c>
      <c r="AV617">
        <v>38827.5</v>
      </c>
      <c r="AW617">
        <v>198845.9</v>
      </c>
      <c r="AX617">
        <v>641950.5</v>
      </c>
      <c r="AY617" t="s">
        <v>166</v>
      </c>
      <c r="AZ617" t="s">
        <v>166</v>
      </c>
      <c r="BA617" t="s">
        <v>166</v>
      </c>
      <c r="BB617">
        <v>10814</v>
      </c>
      <c r="BC617" t="s">
        <v>166</v>
      </c>
      <c r="BD617" t="s">
        <v>166</v>
      </c>
      <c r="BE617">
        <v>10098.1</v>
      </c>
      <c r="BF617">
        <v>129</v>
      </c>
      <c r="BG617">
        <v>1058.9000000000001</v>
      </c>
      <c r="BH617">
        <v>469.1</v>
      </c>
      <c r="BI617">
        <v>97.4</v>
      </c>
      <c r="BJ617">
        <v>301.8</v>
      </c>
      <c r="BK617">
        <v>1058.9000000000001</v>
      </c>
      <c r="BL617" t="s">
        <v>166</v>
      </c>
      <c r="BM617" t="s">
        <v>166</v>
      </c>
      <c r="BN617" t="s">
        <v>166</v>
      </c>
      <c r="BO617">
        <v>129</v>
      </c>
      <c r="BP617" t="s">
        <v>166</v>
      </c>
      <c r="BQ617" t="s">
        <v>166</v>
      </c>
      <c r="BR617">
        <v>217.2</v>
      </c>
    </row>
    <row r="618" spans="1:70" x14ac:dyDescent="0.25">
      <c r="A618" t="s">
        <v>1945</v>
      </c>
      <c r="B618" t="s">
        <v>1848</v>
      </c>
      <c r="C618" s="87">
        <v>43686.875023148146</v>
      </c>
      <c r="D618">
        <v>10</v>
      </c>
      <c r="E618">
        <v>0</v>
      </c>
      <c r="F618">
        <v>464</v>
      </c>
      <c r="G618">
        <v>6</v>
      </c>
      <c r="H618">
        <v>38</v>
      </c>
      <c r="I618">
        <v>21</v>
      </c>
      <c r="J618">
        <v>7</v>
      </c>
      <c r="K618">
        <v>0</v>
      </c>
      <c r="L618">
        <v>1</v>
      </c>
      <c r="M618">
        <v>0</v>
      </c>
      <c r="N618">
        <v>0</v>
      </c>
      <c r="O618">
        <v>464</v>
      </c>
      <c r="P618">
        <v>25</v>
      </c>
      <c r="Q618">
        <v>25</v>
      </c>
      <c r="R618">
        <v>320</v>
      </c>
      <c r="S618">
        <v>46.4</v>
      </c>
      <c r="T618">
        <v>0.6</v>
      </c>
      <c r="U618">
        <v>3.8</v>
      </c>
      <c r="V618">
        <v>2.1</v>
      </c>
      <c r="W618">
        <v>0.7</v>
      </c>
      <c r="X618">
        <v>0</v>
      </c>
      <c r="Y618">
        <v>0.1</v>
      </c>
      <c r="Z618">
        <v>0</v>
      </c>
      <c r="AA618">
        <v>0</v>
      </c>
      <c r="AB618">
        <v>46.4</v>
      </c>
      <c r="AC618">
        <v>2.5</v>
      </c>
      <c r="AD618">
        <v>2.5</v>
      </c>
      <c r="AE618">
        <v>32</v>
      </c>
      <c r="AF618">
        <v>7732.2</v>
      </c>
      <c r="AG618">
        <v>84496.6</v>
      </c>
      <c r="AH618">
        <v>35799.300000000003</v>
      </c>
      <c r="AI618">
        <v>17893.7</v>
      </c>
      <c r="AJ618">
        <v>29035.4</v>
      </c>
      <c r="AK618" t="s">
        <v>166</v>
      </c>
      <c r="AL618">
        <v>282641.40000000002</v>
      </c>
      <c r="AM618" t="s">
        <v>166</v>
      </c>
      <c r="AN618" t="s">
        <v>166</v>
      </c>
      <c r="AO618">
        <v>7732.2</v>
      </c>
      <c r="AP618">
        <v>295340</v>
      </c>
      <c r="AQ618">
        <v>295340</v>
      </c>
      <c r="AR618">
        <v>8971.4</v>
      </c>
      <c r="AS618">
        <v>15395.5</v>
      </c>
      <c r="AT618">
        <v>402335.4</v>
      </c>
      <c r="AU618">
        <v>34723.599999999999</v>
      </c>
      <c r="AV618">
        <v>41800</v>
      </c>
      <c r="AW618">
        <v>241181.7</v>
      </c>
      <c r="AX618" t="s">
        <v>166</v>
      </c>
      <c r="AY618">
        <v>819521.8</v>
      </c>
      <c r="AZ618" t="s">
        <v>166</v>
      </c>
      <c r="BA618" t="s">
        <v>166</v>
      </c>
      <c r="BB618">
        <v>15395.5</v>
      </c>
      <c r="BC618">
        <v>162591.20000000001</v>
      </c>
      <c r="BD618">
        <v>162591.20000000001</v>
      </c>
      <c r="BE618">
        <v>15240.3</v>
      </c>
      <c r="BF618">
        <v>108.4</v>
      </c>
      <c r="BG618">
        <v>2131.1</v>
      </c>
      <c r="BH618">
        <v>407</v>
      </c>
      <c r="BI618">
        <v>90.9</v>
      </c>
      <c r="BJ618">
        <v>222.5</v>
      </c>
      <c r="BK618" t="s">
        <v>166</v>
      </c>
      <c r="BL618">
        <v>4819.6000000000004</v>
      </c>
      <c r="BM618" t="s">
        <v>166</v>
      </c>
      <c r="BN618" t="s">
        <v>166</v>
      </c>
      <c r="BO618">
        <v>108.4</v>
      </c>
      <c r="BP618">
        <v>699520.6</v>
      </c>
      <c r="BQ618">
        <v>699520.6</v>
      </c>
      <c r="BR618">
        <v>159.9</v>
      </c>
    </row>
    <row r="619" spans="1:70" x14ac:dyDescent="0.25">
      <c r="A619" t="s">
        <v>1946</v>
      </c>
      <c r="B619" t="s">
        <v>1848</v>
      </c>
      <c r="C619" s="87">
        <v>43686.876030092593</v>
      </c>
      <c r="D619">
        <v>10</v>
      </c>
      <c r="E619">
        <v>0</v>
      </c>
      <c r="F619">
        <v>300</v>
      </c>
      <c r="G619">
        <v>0</v>
      </c>
      <c r="H619">
        <v>23</v>
      </c>
      <c r="I619">
        <v>8</v>
      </c>
      <c r="J619">
        <v>2</v>
      </c>
      <c r="K619">
        <v>0</v>
      </c>
      <c r="L619">
        <v>0</v>
      </c>
      <c r="M619">
        <v>0</v>
      </c>
      <c r="N619">
        <v>0</v>
      </c>
      <c r="O619">
        <v>300</v>
      </c>
      <c r="P619">
        <v>31</v>
      </c>
      <c r="Q619">
        <v>31</v>
      </c>
      <c r="R619">
        <v>195</v>
      </c>
      <c r="S619">
        <v>30</v>
      </c>
      <c r="T619">
        <v>0</v>
      </c>
      <c r="U619">
        <v>2.2999999999999998</v>
      </c>
      <c r="V619">
        <v>0.8</v>
      </c>
      <c r="W619">
        <v>0.2</v>
      </c>
      <c r="X619">
        <v>0</v>
      </c>
      <c r="Y619">
        <v>0</v>
      </c>
      <c r="Z619">
        <v>0</v>
      </c>
      <c r="AA619">
        <v>0</v>
      </c>
      <c r="AB619">
        <v>30</v>
      </c>
      <c r="AC619">
        <v>3.1</v>
      </c>
      <c r="AD619">
        <v>3.1</v>
      </c>
      <c r="AE619">
        <v>19.5</v>
      </c>
      <c r="AF619">
        <v>5907</v>
      </c>
      <c r="AG619" t="s">
        <v>166</v>
      </c>
      <c r="AH619">
        <v>17792.099999999999</v>
      </c>
      <c r="AI619">
        <v>17242.900000000001</v>
      </c>
      <c r="AJ619">
        <v>33315.4</v>
      </c>
      <c r="AK619" t="s">
        <v>166</v>
      </c>
      <c r="AL619" t="s">
        <v>166</v>
      </c>
      <c r="AM619" t="s">
        <v>166</v>
      </c>
      <c r="AN619" t="s">
        <v>166</v>
      </c>
      <c r="AO619">
        <v>5907</v>
      </c>
      <c r="AP619">
        <v>307340.09999999998</v>
      </c>
      <c r="AQ619">
        <v>307340.09999999998</v>
      </c>
      <c r="AR619">
        <v>5943.7</v>
      </c>
      <c r="AS619">
        <v>12768.8</v>
      </c>
      <c r="AT619" t="s">
        <v>166</v>
      </c>
      <c r="AU619">
        <v>30124.1</v>
      </c>
      <c r="AV619">
        <v>35102.9</v>
      </c>
      <c r="AW619">
        <v>186513.3</v>
      </c>
      <c r="AX619" t="s">
        <v>166</v>
      </c>
      <c r="AY619" t="s">
        <v>166</v>
      </c>
      <c r="AZ619" t="s">
        <v>166</v>
      </c>
      <c r="BA619" t="s">
        <v>166</v>
      </c>
      <c r="BB619">
        <v>12768.8</v>
      </c>
      <c r="BC619">
        <v>203385.60000000001</v>
      </c>
      <c r="BD619">
        <v>203385.60000000001</v>
      </c>
      <c r="BE619">
        <v>9846.7000000000007</v>
      </c>
      <c r="BF619">
        <v>131.6</v>
      </c>
      <c r="BG619" t="s">
        <v>166</v>
      </c>
      <c r="BH619">
        <v>397.7</v>
      </c>
      <c r="BI619">
        <v>325.7</v>
      </c>
      <c r="BJ619">
        <v>496.5</v>
      </c>
      <c r="BK619" t="s">
        <v>166</v>
      </c>
      <c r="BL619" t="s">
        <v>166</v>
      </c>
      <c r="BM619" t="s">
        <v>166</v>
      </c>
      <c r="BN619" t="s">
        <v>166</v>
      </c>
      <c r="BO619">
        <v>131.6</v>
      </c>
      <c r="BP619">
        <v>699303</v>
      </c>
      <c r="BQ619">
        <v>699303</v>
      </c>
      <c r="BR619">
        <v>182.1</v>
      </c>
    </row>
    <row r="620" spans="1:70" x14ac:dyDescent="0.25">
      <c r="A620" t="s">
        <v>1947</v>
      </c>
      <c r="B620" t="s">
        <v>1848</v>
      </c>
      <c r="C620" s="87">
        <v>43686.877025462964</v>
      </c>
      <c r="D620">
        <v>10</v>
      </c>
      <c r="E620">
        <v>0.28000000000000003</v>
      </c>
      <c r="F620">
        <v>354</v>
      </c>
      <c r="G620">
        <v>6</v>
      </c>
      <c r="H620">
        <v>17</v>
      </c>
      <c r="I620">
        <v>6</v>
      </c>
      <c r="J620">
        <v>3</v>
      </c>
      <c r="K620">
        <v>0</v>
      </c>
      <c r="L620">
        <v>0</v>
      </c>
      <c r="M620">
        <v>0</v>
      </c>
      <c r="N620">
        <v>0</v>
      </c>
      <c r="O620">
        <v>354</v>
      </c>
      <c r="P620">
        <v>30</v>
      </c>
      <c r="Q620">
        <v>30</v>
      </c>
      <c r="R620">
        <v>247</v>
      </c>
      <c r="S620">
        <v>35.4</v>
      </c>
      <c r="T620">
        <v>0.6</v>
      </c>
      <c r="U620">
        <v>1.7</v>
      </c>
      <c r="V620">
        <v>0.6</v>
      </c>
      <c r="W620">
        <v>0.3</v>
      </c>
      <c r="X620">
        <v>0</v>
      </c>
      <c r="Y620">
        <v>0</v>
      </c>
      <c r="Z620">
        <v>0</v>
      </c>
      <c r="AA620">
        <v>0</v>
      </c>
      <c r="AB620">
        <v>35.4</v>
      </c>
      <c r="AC620">
        <v>3</v>
      </c>
      <c r="AD620">
        <v>3</v>
      </c>
      <c r="AE620">
        <v>24.7</v>
      </c>
      <c r="AF620">
        <v>5894.8</v>
      </c>
      <c r="AG620">
        <v>84740</v>
      </c>
      <c r="AH620">
        <v>18438</v>
      </c>
      <c r="AI620">
        <v>16162.6</v>
      </c>
      <c r="AJ620">
        <v>34028.199999999997</v>
      </c>
      <c r="AK620" t="s">
        <v>166</v>
      </c>
      <c r="AL620" t="s">
        <v>166</v>
      </c>
      <c r="AM620" t="s">
        <v>166</v>
      </c>
      <c r="AN620" t="s">
        <v>166</v>
      </c>
      <c r="AO620">
        <v>5894.8</v>
      </c>
      <c r="AP620">
        <v>255445</v>
      </c>
      <c r="AQ620">
        <v>255445</v>
      </c>
      <c r="AR620">
        <v>5782.5</v>
      </c>
      <c r="AS620">
        <v>9739.2999999999993</v>
      </c>
      <c r="AT620">
        <v>408086.8</v>
      </c>
      <c r="AU620">
        <v>47078.9</v>
      </c>
      <c r="AV620">
        <v>43619.8</v>
      </c>
      <c r="AW620">
        <v>180984.1</v>
      </c>
      <c r="AX620" t="s">
        <v>166</v>
      </c>
      <c r="AY620" t="s">
        <v>166</v>
      </c>
      <c r="AZ620" t="s">
        <v>166</v>
      </c>
      <c r="BA620" t="s">
        <v>166</v>
      </c>
      <c r="BB620">
        <v>9739.2999999999993</v>
      </c>
      <c r="BC620">
        <v>191228.4</v>
      </c>
      <c r="BD620">
        <v>191228.4</v>
      </c>
      <c r="BE620">
        <v>8268</v>
      </c>
      <c r="BF620">
        <v>138.9</v>
      </c>
      <c r="BG620">
        <v>113822.39999999999</v>
      </c>
      <c r="BH620">
        <v>452.5</v>
      </c>
      <c r="BI620">
        <v>268.2</v>
      </c>
      <c r="BJ620">
        <v>476.7</v>
      </c>
      <c r="BK620" t="s">
        <v>166</v>
      </c>
      <c r="BL620" t="s">
        <v>166</v>
      </c>
      <c r="BM620" t="s">
        <v>166</v>
      </c>
      <c r="BN620" t="s">
        <v>166</v>
      </c>
      <c r="BO620">
        <v>138.9</v>
      </c>
      <c r="BP620">
        <v>692408.8</v>
      </c>
      <c r="BQ620">
        <v>692408.8</v>
      </c>
      <c r="BR620">
        <v>194.1</v>
      </c>
    </row>
    <row r="621" spans="1:70" x14ac:dyDescent="0.25">
      <c r="A621" t="s">
        <v>1948</v>
      </c>
      <c r="B621" t="s">
        <v>1848</v>
      </c>
      <c r="C621" s="87">
        <v>43686.878032407411</v>
      </c>
      <c r="D621">
        <v>10</v>
      </c>
      <c r="E621">
        <v>0</v>
      </c>
      <c r="F621">
        <v>397</v>
      </c>
      <c r="G621">
        <v>3</v>
      </c>
      <c r="H621">
        <v>23</v>
      </c>
      <c r="I621">
        <v>7</v>
      </c>
      <c r="J621">
        <v>3</v>
      </c>
      <c r="K621">
        <v>1</v>
      </c>
      <c r="L621">
        <v>1</v>
      </c>
      <c r="M621">
        <v>0</v>
      </c>
      <c r="N621">
        <v>0</v>
      </c>
      <c r="O621">
        <v>397</v>
      </c>
      <c r="P621">
        <v>34</v>
      </c>
      <c r="Q621">
        <v>34</v>
      </c>
      <c r="R621">
        <v>253</v>
      </c>
      <c r="S621">
        <v>39.700000000000003</v>
      </c>
      <c r="T621">
        <v>0.3</v>
      </c>
      <c r="U621">
        <v>2.2999999999999998</v>
      </c>
      <c r="V621">
        <v>0.7</v>
      </c>
      <c r="W621">
        <v>0.3</v>
      </c>
      <c r="X621">
        <v>0.1</v>
      </c>
      <c r="Y621">
        <v>0.1</v>
      </c>
      <c r="Z621">
        <v>0</v>
      </c>
      <c r="AA621">
        <v>0</v>
      </c>
      <c r="AB621">
        <v>39.700000000000003</v>
      </c>
      <c r="AC621">
        <v>3.4</v>
      </c>
      <c r="AD621">
        <v>3.4</v>
      </c>
      <c r="AE621">
        <v>25.3</v>
      </c>
      <c r="AF621">
        <v>5052.8</v>
      </c>
      <c r="AG621">
        <v>86700</v>
      </c>
      <c r="AH621">
        <v>26377.1</v>
      </c>
      <c r="AI621">
        <v>15388.7</v>
      </c>
      <c r="AJ621">
        <v>41165.4</v>
      </c>
      <c r="AK621">
        <v>156050.70000000001</v>
      </c>
      <c r="AL621">
        <v>225237.1</v>
      </c>
      <c r="AM621" t="s">
        <v>166</v>
      </c>
      <c r="AN621" t="s">
        <v>166</v>
      </c>
      <c r="AO621">
        <v>5052.8</v>
      </c>
      <c r="AP621">
        <v>350878.9</v>
      </c>
      <c r="AQ621">
        <v>350878.9</v>
      </c>
      <c r="AR621">
        <v>4897.8</v>
      </c>
      <c r="AS621">
        <v>9079.1</v>
      </c>
      <c r="AT621">
        <v>444473.9</v>
      </c>
      <c r="AU621">
        <v>35445.699999999997</v>
      </c>
      <c r="AV621">
        <v>38272.6</v>
      </c>
      <c r="AW621">
        <v>184781.8</v>
      </c>
      <c r="AX621">
        <v>1142450</v>
      </c>
      <c r="AY621">
        <v>1023294.9</v>
      </c>
      <c r="AZ621" t="s">
        <v>166</v>
      </c>
      <c r="BA621" t="s">
        <v>166</v>
      </c>
      <c r="BB621">
        <v>9079.1</v>
      </c>
      <c r="BC621">
        <v>262359.8</v>
      </c>
      <c r="BD621">
        <v>262359.8</v>
      </c>
      <c r="BE621">
        <v>7766.3</v>
      </c>
      <c r="BF621">
        <v>114.9</v>
      </c>
      <c r="BG621">
        <v>235932.79999999999</v>
      </c>
      <c r="BH621">
        <v>507.6</v>
      </c>
      <c r="BI621">
        <v>30.5</v>
      </c>
      <c r="BJ621">
        <v>1229.5999999999999</v>
      </c>
      <c r="BK621">
        <v>4380.8</v>
      </c>
      <c r="BL621">
        <v>1851.4</v>
      </c>
      <c r="BM621" t="s">
        <v>166</v>
      </c>
      <c r="BN621" t="s">
        <v>166</v>
      </c>
      <c r="BO621">
        <v>114.9</v>
      </c>
      <c r="BP621">
        <v>958515</v>
      </c>
      <c r="BQ621">
        <v>958515</v>
      </c>
      <c r="BR621">
        <v>175.9</v>
      </c>
    </row>
    <row r="622" spans="1:70" x14ac:dyDescent="0.25">
      <c r="A622" t="s">
        <v>1949</v>
      </c>
      <c r="B622" t="s">
        <v>1848</v>
      </c>
      <c r="C622" s="87">
        <v>43686.879027777781</v>
      </c>
      <c r="D622">
        <v>10</v>
      </c>
      <c r="E622">
        <v>0</v>
      </c>
      <c r="F622">
        <v>349</v>
      </c>
      <c r="G622">
        <v>2</v>
      </c>
      <c r="H622">
        <v>11</v>
      </c>
      <c r="I622">
        <v>13</v>
      </c>
      <c r="J622">
        <v>4</v>
      </c>
      <c r="K622">
        <v>0</v>
      </c>
      <c r="L622">
        <v>1</v>
      </c>
      <c r="M622">
        <v>0</v>
      </c>
      <c r="N622">
        <v>0</v>
      </c>
      <c r="O622">
        <v>349</v>
      </c>
      <c r="P622">
        <v>24</v>
      </c>
      <c r="Q622">
        <v>24</v>
      </c>
      <c r="R622">
        <v>242</v>
      </c>
      <c r="S622">
        <v>34.9</v>
      </c>
      <c r="T622">
        <v>0.2</v>
      </c>
      <c r="U622">
        <v>1.1000000000000001</v>
      </c>
      <c r="V622">
        <v>1.3</v>
      </c>
      <c r="W622">
        <v>0.4</v>
      </c>
      <c r="X622">
        <v>0</v>
      </c>
      <c r="Y622">
        <v>0.1</v>
      </c>
      <c r="Z622">
        <v>0</v>
      </c>
      <c r="AA622">
        <v>0</v>
      </c>
      <c r="AB622">
        <v>34.9</v>
      </c>
      <c r="AC622">
        <v>2.4</v>
      </c>
      <c r="AD622">
        <v>2.4</v>
      </c>
      <c r="AE622">
        <v>24.2</v>
      </c>
      <c r="AF622">
        <v>5548.5</v>
      </c>
      <c r="AG622">
        <v>101791.3</v>
      </c>
      <c r="AH622">
        <v>24528.2</v>
      </c>
      <c r="AI622">
        <v>19811.599999999999</v>
      </c>
      <c r="AJ622">
        <v>46265</v>
      </c>
      <c r="AK622" t="s">
        <v>166</v>
      </c>
      <c r="AL622">
        <v>325332.90000000002</v>
      </c>
      <c r="AM622" t="s">
        <v>166</v>
      </c>
      <c r="AN622" t="s">
        <v>166</v>
      </c>
      <c r="AO622">
        <v>5548.5</v>
      </c>
      <c r="AP622">
        <v>323240.90000000002</v>
      </c>
      <c r="AQ622">
        <v>323240.90000000002</v>
      </c>
      <c r="AR622">
        <v>5678</v>
      </c>
      <c r="AS622">
        <v>8602.4</v>
      </c>
      <c r="AT622">
        <v>322306.2</v>
      </c>
      <c r="AU622">
        <v>25092.6</v>
      </c>
      <c r="AV622">
        <v>35002.199999999997</v>
      </c>
      <c r="AW622">
        <v>262594.2</v>
      </c>
      <c r="AX622" t="s">
        <v>166</v>
      </c>
      <c r="AY622">
        <v>487832.8</v>
      </c>
      <c r="AZ622" t="s">
        <v>166</v>
      </c>
      <c r="BA622" t="s">
        <v>166</v>
      </c>
      <c r="BB622">
        <v>8602.4</v>
      </c>
      <c r="BC622">
        <v>217336.1</v>
      </c>
      <c r="BD622">
        <v>217336.1</v>
      </c>
      <c r="BE622">
        <v>8088.2</v>
      </c>
      <c r="BF622">
        <v>123.7</v>
      </c>
      <c r="BG622">
        <v>67908</v>
      </c>
      <c r="BH622">
        <v>365.1</v>
      </c>
      <c r="BI622">
        <v>94.4</v>
      </c>
      <c r="BJ622">
        <v>1084.0999999999999</v>
      </c>
      <c r="BK622" t="s">
        <v>166</v>
      </c>
      <c r="BL622">
        <v>884464.2</v>
      </c>
      <c r="BM622" t="s">
        <v>166</v>
      </c>
      <c r="BN622" t="s">
        <v>166</v>
      </c>
      <c r="BO622">
        <v>123.7</v>
      </c>
      <c r="BP622">
        <v>799390.4</v>
      </c>
      <c r="BQ622">
        <v>799390.4</v>
      </c>
      <c r="BR622">
        <v>175.5</v>
      </c>
    </row>
    <row r="623" spans="1:70" x14ac:dyDescent="0.25">
      <c r="A623" t="s">
        <v>1950</v>
      </c>
      <c r="B623" t="s">
        <v>1848</v>
      </c>
      <c r="C623" s="87">
        <v>43686.88003472222</v>
      </c>
      <c r="D623">
        <v>10</v>
      </c>
      <c r="E623">
        <v>0</v>
      </c>
      <c r="F623">
        <v>295</v>
      </c>
      <c r="G623">
        <v>1</v>
      </c>
      <c r="H623">
        <v>13</v>
      </c>
      <c r="I623">
        <v>5</v>
      </c>
      <c r="J623">
        <v>5</v>
      </c>
      <c r="K623">
        <v>0</v>
      </c>
      <c r="L623">
        <v>0</v>
      </c>
      <c r="M623">
        <v>0</v>
      </c>
      <c r="N623">
        <v>0</v>
      </c>
      <c r="O623">
        <v>295</v>
      </c>
      <c r="P623">
        <v>23</v>
      </c>
      <c r="Q623">
        <v>23</v>
      </c>
      <c r="R623">
        <v>193</v>
      </c>
      <c r="S623">
        <v>29.5</v>
      </c>
      <c r="T623">
        <v>0.1</v>
      </c>
      <c r="U623">
        <v>1.3</v>
      </c>
      <c r="V623">
        <v>0.5</v>
      </c>
      <c r="W623">
        <v>0.5</v>
      </c>
      <c r="X623">
        <v>0</v>
      </c>
      <c r="Y623">
        <v>0</v>
      </c>
      <c r="Z623">
        <v>0</v>
      </c>
      <c r="AA623">
        <v>0</v>
      </c>
      <c r="AB623">
        <v>29.5</v>
      </c>
      <c r="AC623">
        <v>2.2999999999999998</v>
      </c>
      <c r="AD623">
        <v>2.2999999999999998</v>
      </c>
      <c r="AE623">
        <v>19.3</v>
      </c>
      <c r="AF623">
        <v>5500</v>
      </c>
      <c r="AG623">
        <v>85513.1</v>
      </c>
      <c r="AH623">
        <v>19496.5</v>
      </c>
      <c r="AI623">
        <v>15566.8</v>
      </c>
      <c r="AJ623">
        <v>35874.6</v>
      </c>
      <c r="AK623" t="s">
        <v>166</v>
      </c>
      <c r="AL623" t="s">
        <v>166</v>
      </c>
      <c r="AM623" t="s">
        <v>166</v>
      </c>
      <c r="AN623" t="s">
        <v>166</v>
      </c>
      <c r="AO623">
        <v>5500</v>
      </c>
      <c r="AP623">
        <v>313235.5</v>
      </c>
      <c r="AQ623">
        <v>313235.5</v>
      </c>
      <c r="AR623">
        <v>5694.3</v>
      </c>
      <c r="AS623">
        <v>11140.1</v>
      </c>
      <c r="AT623">
        <v>334324.7</v>
      </c>
      <c r="AU623">
        <v>20510.2</v>
      </c>
      <c r="AV623">
        <v>31626.799999999999</v>
      </c>
      <c r="AW623">
        <v>163715.6</v>
      </c>
      <c r="AX623" t="s">
        <v>166</v>
      </c>
      <c r="AY623" t="s">
        <v>166</v>
      </c>
      <c r="AZ623" t="s">
        <v>166</v>
      </c>
      <c r="BA623" t="s">
        <v>166</v>
      </c>
      <c r="BB623">
        <v>11140.1</v>
      </c>
      <c r="BC623">
        <v>192181.7</v>
      </c>
      <c r="BD623">
        <v>192181.7</v>
      </c>
      <c r="BE623">
        <v>9010.5</v>
      </c>
      <c r="BF623">
        <v>95</v>
      </c>
      <c r="BG623">
        <v>291058.3</v>
      </c>
      <c r="BH623">
        <v>373.2</v>
      </c>
      <c r="BI623">
        <v>164.1</v>
      </c>
      <c r="BJ623">
        <v>211.2</v>
      </c>
      <c r="BK623" t="s">
        <v>166</v>
      </c>
      <c r="BL623" t="s">
        <v>166</v>
      </c>
      <c r="BM623" t="s">
        <v>166</v>
      </c>
      <c r="BN623" t="s">
        <v>166</v>
      </c>
      <c r="BO623">
        <v>95</v>
      </c>
      <c r="BP623">
        <v>776776.2</v>
      </c>
      <c r="BQ623">
        <v>776776.2</v>
      </c>
      <c r="BR623">
        <v>138.69999999999999</v>
      </c>
    </row>
    <row r="624" spans="1:70" x14ac:dyDescent="0.25">
      <c r="A624" t="s">
        <v>1951</v>
      </c>
      <c r="B624" t="s">
        <v>1848</v>
      </c>
      <c r="C624" s="87">
        <v>43686.881030092591</v>
      </c>
      <c r="D624">
        <v>10</v>
      </c>
      <c r="E624">
        <v>0</v>
      </c>
      <c r="F624">
        <v>365</v>
      </c>
      <c r="G624">
        <v>3</v>
      </c>
      <c r="H624">
        <v>10</v>
      </c>
      <c r="I624">
        <v>9</v>
      </c>
      <c r="J624">
        <v>2</v>
      </c>
      <c r="K624">
        <v>4</v>
      </c>
      <c r="L624">
        <v>3</v>
      </c>
      <c r="M624">
        <v>0</v>
      </c>
      <c r="N624">
        <v>0</v>
      </c>
      <c r="O624">
        <v>365</v>
      </c>
      <c r="P624">
        <v>25</v>
      </c>
      <c r="Q624">
        <v>25</v>
      </c>
      <c r="R624">
        <v>223</v>
      </c>
      <c r="S624">
        <v>36.5</v>
      </c>
      <c r="T624">
        <v>0.3</v>
      </c>
      <c r="U624">
        <v>1</v>
      </c>
      <c r="V624">
        <v>0.9</v>
      </c>
      <c r="W624">
        <v>0.2</v>
      </c>
      <c r="X624">
        <v>0.4</v>
      </c>
      <c r="Y624">
        <v>0.3</v>
      </c>
      <c r="Z624">
        <v>0</v>
      </c>
      <c r="AA624">
        <v>0</v>
      </c>
      <c r="AB624">
        <v>36.5</v>
      </c>
      <c r="AC624">
        <v>2.5</v>
      </c>
      <c r="AD624">
        <v>2.5</v>
      </c>
      <c r="AE624">
        <v>22.3</v>
      </c>
      <c r="AF624">
        <v>6149.4</v>
      </c>
      <c r="AG624">
        <v>111222.2</v>
      </c>
      <c r="AH624">
        <v>23634.2</v>
      </c>
      <c r="AI624">
        <v>16650.099999999999</v>
      </c>
      <c r="AJ624">
        <v>44737.8</v>
      </c>
      <c r="AK624">
        <v>149702.70000000001</v>
      </c>
      <c r="AL624">
        <v>199264.4</v>
      </c>
      <c r="AM624" t="s">
        <v>166</v>
      </c>
      <c r="AN624" t="s">
        <v>166</v>
      </c>
      <c r="AO624">
        <v>6149.4</v>
      </c>
      <c r="AP624">
        <v>333104.40000000002</v>
      </c>
      <c r="AQ624">
        <v>333104.40000000002</v>
      </c>
      <c r="AR624">
        <v>5987.2</v>
      </c>
      <c r="AS624">
        <v>11084.6</v>
      </c>
      <c r="AT624">
        <v>495806.2</v>
      </c>
      <c r="AU624">
        <v>42705.1</v>
      </c>
      <c r="AV624">
        <v>40883.1</v>
      </c>
      <c r="AW624">
        <v>182878.4</v>
      </c>
      <c r="AX624">
        <v>522857.4</v>
      </c>
      <c r="AY624">
        <v>549908.6</v>
      </c>
      <c r="AZ624" t="s">
        <v>166</v>
      </c>
      <c r="BA624" t="s">
        <v>166</v>
      </c>
      <c r="BB624">
        <v>11084.6</v>
      </c>
      <c r="BC624">
        <v>224849.2</v>
      </c>
      <c r="BD624">
        <v>224849.2</v>
      </c>
      <c r="BE624">
        <v>10169.6</v>
      </c>
      <c r="BF624">
        <v>78.400000000000006</v>
      </c>
      <c r="BG624">
        <v>993.9</v>
      </c>
      <c r="BH624">
        <v>420.3</v>
      </c>
      <c r="BI624">
        <v>162</v>
      </c>
      <c r="BJ624">
        <v>951.9</v>
      </c>
      <c r="BK624">
        <v>917.6</v>
      </c>
      <c r="BL624">
        <v>1055.8</v>
      </c>
      <c r="BM624" t="s">
        <v>166</v>
      </c>
      <c r="BN624" t="s">
        <v>166</v>
      </c>
      <c r="BO624">
        <v>78.400000000000006</v>
      </c>
      <c r="BP624">
        <v>836625.7</v>
      </c>
      <c r="BQ624">
        <v>836625.7</v>
      </c>
      <c r="BR624">
        <v>120.8</v>
      </c>
    </row>
    <row r="625" spans="1:70" x14ac:dyDescent="0.25">
      <c r="A625" t="s">
        <v>1952</v>
      </c>
      <c r="B625" t="s">
        <v>1848</v>
      </c>
      <c r="C625" s="87">
        <v>43686.882037037038</v>
      </c>
      <c r="D625">
        <v>10</v>
      </c>
      <c r="E625">
        <v>0</v>
      </c>
      <c r="F625">
        <v>365</v>
      </c>
      <c r="G625">
        <v>4</v>
      </c>
      <c r="H625">
        <v>17</v>
      </c>
      <c r="I625">
        <v>17</v>
      </c>
      <c r="J625">
        <v>6</v>
      </c>
      <c r="K625">
        <v>3</v>
      </c>
      <c r="L625">
        <v>1</v>
      </c>
      <c r="M625">
        <v>0</v>
      </c>
      <c r="N625">
        <v>0</v>
      </c>
      <c r="O625">
        <v>365</v>
      </c>
      <c r="P625">
        <v>14</v>
      </c>
      <c r="Q625">
        <v>14</v>
      </c>
      <c r="R625">
        <v>261</v>
      </c>
      <c r="S625">
        <v>36.5</v>
      </c>
      <c r="T625">
        <v>0.4</v>
      </c>
      <c r="U625">
        <v>1.7</v>
      </c>
      <c r="V625">
        <v>1.7</v>
      </c>
      <c r="W625">
        <v>0.6</v>
      </c>
      <c r="X625">
        <v>0.3</v>
      </c>
      <c r="Y625">
        <v>0.1</v>
      </c>
      <c r="Z625">
        <v>0</v>
      </c>
      <c r="AA625">
        <v>0</v>
      </c>
      <c r="AB625">
        <v>36.5</v>
      </c>
      <c r="AC625">
        <v>1.4</v>
      </c>
      <c r="AD625">
        <v>1.4</v>
      </c>
      <c r="AE625">
        <v>26.1</v>
      </c>
      <c r="AF625">
        <v>6303.4</v>
      </c>
      <c r="AG625">
        <v>109276.7</v>
      </c>
      <c r="AH625">
        <v>23130</v>
      </c>
      <c r="AI625">
        <v>14459.6</v>
      </c>
      <c r="AJ625">
        <v>27581</v>
      </c>
      <c r="AK625">
        <v>120663.7</v>
      </c>
      <c r="AL625">
        <v>230673</v>
      </c>
      <c r="AM625" t="s">
        <v>166</v>
      </c>
      <c r="AN625" t="s">
        <v>166</v>
      </c>
      <c r="AO625">
        <v>6303.4</v>
      </c>
      <c r="AP625">
        <v>228856.7</v>
      </c>
      <c r="AQ625">
        <v>228856.7</v>
      </c>
      <c r="AR625">
        <v>6621.5</v>
      </c>
      <c r="AS625">
        <v>11207.7</v>
      </c>
      <c r="AT625">
        <v>540054.30000000005</v>
      </c>
      <c r="AU625">
        <v>51021.4</v>
      </c>
      <c r="AV625">
        <v>33954.300000000003</v>
      </c>
      <c r="AW625">
        <v>243507</v>
      </c>
      <c r="AX625">
        <v>662712.1</v>
      </c>
      <c r="AY625">
        <v>1087996.1000000001</v>
      </c>
      <c r="AZ625" t="s">
        <v>166</v>
      </c>
      <c r="BA625" t="s">
        <v>166</v>
      </c>
      <c r="BB625">
        <v>11207.7</v>
      </c>
      <c r="BC625">
        <v>268853.90000000002</v>
      </c>
      <c r="BD625">
        <v>268853.90000000002</v>
      </c>
      <c r="BE625">
        <v>10476.799999999999</v>
      </c>
      <c r="BF625">
        <v>108.4</v>
      </c>
      <c r="BG625">
        <v>338538.9</v>
      </c>
      <c r="BH625">
        <v>425.6</v>
      </c>
      <c r="BI625">
        <v>153</v>
      </c>
      <c r="BJ625">
        <v>361.4</v>
      </c>
      <c r="BK625">
        <v>384803.7</v>
      </c>
      <c r="BL625">
        <v>1790.7</v>
      </c>
      <c r="BM625" t="s">
        <v>166</v>
      </c>
      <c r="BN625" t="s">
        <v>166</v>
      </c>
      <c r="BO625">
        <v>108.4</v>
      </c>
      <c r="BP625">
        <v>582356.1</v>
      </c>
      <c r="BQ625">
        <v>582356.1</v>
      </c>
      <c r="BR625">
        <v>163.4</v>
      </c>
    </row>
    <row r="626" spans="1:70" x14ac:dyDescent="0.25">
      <c r="A626" t="s">
        <v>1953</v>
      </c>
      <c r="B626" t="s">
        <v>1848</v>
      </c>
      <c r="C626" s="87">
        <v>43686.883043981485</v>
      </c>
      <c r="D626">
        <v>10</v>
      </c>
      <c r="E626">
        <v>0.25</v>
      </c>
      <c r="F626">
        <v>398</v>
      </c>
      <c r="G626">
        <v>3</v>
      </c>
      <c r="H626">
        <v>19</v>
      </c>
      <c r="I626">
        <v>15</v>
      </c>
      <c r="J626">
        <v>1</v>
      </c>
      <c r="K626">
        <v>1</v>
      </c>
      <c r="L626">
        <v>1</v>
      </c>
      <c r="M626">
        <v>0</v>
      </c>
      <c r="N626">
        <v>0</v>
      </c>
      <c r="O626">
        <v>398</v>
      </c>
      <c r="P626">
        <v>26</v>
      </c>
      <c r="Q626">
        <v>26</v>
      </c>
      <c r="R626">
        <v>259</v>
      </c>
      <c r="S626">
        <v>39.799999999999997</v>
      </c>
      <c r="T626">
        <v>0.3</v>
      </c>
      <c r="U626">
        <v>1.9</v>
      </c>
      <c r="V626">
        <v>1.5</v>
      </c>
      <c r="W626">
        <v>0.1</v>
      </c>
      <c r="X626">
        <v>0.1</v>
      </c>
      <c r="Y626">
        <v>0.1</v>
      </c>
      <c r="Z626">
        <v>0</v>
      </c>
      <c r="AA626">
        <v>0</v>
      </c>
      <c r="AB626">
        <v>39.799999999999997</v>
      </c>
      <c r="AC626">
        <v>2.6</v>
      </c>
      <c r="AD626">
        <v>2.6</v>
      </c>
      <c r="AE626">
        <v>25.9</v>
      </c>
      <c r="AF626">
        <v>5710.3</v>
      </c>
      <c r="AG626">
        <v>135117.70000000001</v>
      </c>
      <c r="AH626">
        <v>22864.7</v>
      </c>
      <c r="AI626">
        <v>17150.099999999999</v>
      </c>
      <c r="AJ626">
        <v>39354.699999999997</v>
      </c>
      <c r="AK626">
        <v>149489.79999999999</v>
      </c>
      <c r="AL626">
        <v>225313.7</v>
      </c>
      <c r="AM626" t="s">
        <v>166</v>
      </c>
      <c r="AN626" t="s">
        <v>166</v>
      </c>
      <c r="AO626">
        <v>5710.3</v>
      </c>
      <c r="AP626">
        <v>314017.40000000002</v>
      </c>
      <c r="AQ626">
        <v>314017.40000000002</v>
      </c>
      <c r="AR626">
        <v>5699.2</v>
      </c>
      <c r="AS626">
        <v>10755.6</v>
      </c>
      <c r="AT626">
        <v>436594.6</v>
      </c>
      <c r="AU626">
        <v>35685.4</v>
      </c>
      <c r="AV626">
        <v>29142</v>
      </c>
      <c r="AW626">
        <v>189455.6</v>
      </c>
      <c r="AX626">
        <v>436594.6</v>
      </c>
      <c r="AY626">
        <v>780299.2</v>
      </c>
      <c r="AZ626" t="s">
        <v>166</v>
      </c>
      <c r="BA626" t="s">
        <v>166</v>
      </c>
      <c r="BB626">
        <v>10755.6</v>
      </c>
      <c r="BC626">
        <v>185118.4</v>
      </c>
      <c r="BD626">
        <v>185118.4</v>
      </c>
      <c r="BE626">
        <v>9700.6</v>
      </c>
      <c r="BF626">
        <v>91.8</v>
      </c>
      <c r="BG626">
        <v>755.7</v>
      </c>
      <c r="BH626">
        <v>425.9</v>
      </c>
      <c r="BI626">
        <v>156.6</v>
      </c>
      <c r="BJ626">
        <v>303.10000000000002</v>
      </c>
      <c r="BK626">
        <v>755.7</v>
      </c>
      <c r="BL626">
        <v>797.6</v>
      </c>
      <c r="BM626" t="s">
        <v>166</v>
      </c>
      <c r="BN626" t="s">
        <v>166</v>
      </c>
      <c r="BO626">
        <v>91.8</v>
      </c>
      <c r="BP626">
        <v>795127.4</v>
      </c>
      <c r="BQ626">
        <v>795127.4</v>
      </c>
      <c r="BR626">
        <v>128.9</v>
      </c>
    </row>
    <row r="627" spans="1:70" x14ac:dyDescent="0.25">
      <c r="A627" t="s">
        <v>1954</v>
      </c>
      <c r="B627" t="s">
        <v>1848</v>
      </c>
      <c r="C627" s="87">
        <v>43686.884039351855</v>
      </c>
      <c r="D627">
        <v>10</v>
      </c>
      <c r="E627">
        <v>0</v>
      </c>
      <c r="F627">
        <v>345</v>
      </c>
      <c r="G627">
        <v>2</v>
      </c>
      <c r="H627">
        <v>13</v>
      </c>
      <c r="I627">
        <v>9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345</v>
      </c>
      <c r="P627">
        <v>21</v>
      </c>
      <c r="Q627">
        <v>21</v>
      </c>
      <c r="R627">
        <v>235</v>
      </c>
      <c r="S627">
        <v>34.5</v>
      </c>
      <c r="T627">
        <v>0.2</v>
      </c>
      <c r="U627">
        <v>1.3</v>
      </c>
      <c r="V627">
        <v>0.9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34.5</v>
      </c>
      <c r="AC627">
        <v>2.1</v>
      </c>
      <c r="AD627">
        <v>2.1</v>
      </c>
      <c r="AE627">
        <v>23.5</v>
      </c>
      <c r="AF627">
        <v>5256.9</v>
      </c>
      <c r="AG627">
        <v>95443.5</v>
      </c>
      <c r="AH627">
        <v>25510.799999999999</v>
      </c>
      <c r="AI627">
        <v>15351.4</v>
      </c>
      <c r="AJ627" t="s">
        <v>166</v>
      </c>
      <c r="AK627" t="s">
        <v>166</v>
      </c>
      <c r="AL627" t="s">
        <v>166</v>
      </c>
      <c r="AM627" t="s">
        <v>166</v>
      </c>
      <c r="AN627" t="s">
        <v>166</v>
      </c>
      <c r="AO627">
        <v>5256.9</v>
      </c>
      <c r="AP627">
        <v>326078.59999999998</v>
      </c>
      <c r="AQ627">
        <v>326078.59999999998</v>
      </c>
      <c r="AR627">
        <v>5243.2</v>
      </c>
      <c r="AS627">
        <v>10640.2</v>
      </c>
      <c r="AT627">
        <v>318239.09999999998</v>
      </c>
      <c r="AU627">
        <v>31481.599999999999</v>
      </c>
      <c r="AV627">
        <v>33960.199999999997</v>
      </c>
      <c r="AW627" t="s">
        <v>166</v>
      </c>
      <c r="AX627" t="s">
        <v>166</v>
      </c>
      <c r="AY627" t="s">
        <v>166</v>
      </c>
      <c r="AZ627" t="s">
        <v>166</v>
      </c>
      <c r="BA627" t="s">
        <v>166</v>
      </c>
      <c r="BB627">
        <v>10640.2</v>
      </c>
      <c r="BC627">
        <v>296274.8</v>
      </c>
      <c r="BD627">
        <v>296274.8</v>
      </c>
      <c r="BE627">
        <v>8418.2999999999993</v>
      </c>
      <c r="BF627">
        <v>101.3</v>
      </c>
      <c r="BG627">
        <v>1294.9000000000001</v>
      </c>
      <c r="BH627">
        <v>388.7</v>
      </c>
      <c r="BI627">
        <v>166.3</v>
      </c>
      <c r="BJ627" t="s">
        <v>166</v>
      </c>
      <c r="BK627" t="s">
        <v>166</v>
      </c>
      <c r="BL627" t="s">
        <v>166</v>
      </c>
      <c r="BM627" t="s">
        <v>166</v>
      </c>
      <c r="BN627" t="s">
        <v>166</v>
      </c>
      <c r="BO627">
        <v>101.3</v>
      </c>
      <c r="BP627">
        <v>882660.7</v>
      </c>
      <c r="BQ627">
        <v>882660.7</v>
      </c>
      <c r="BR627">
        <v>155.30000000000001</v>
      </c>
    </row>
    <row r="628" spans="1:70" x14ac:dyDescent="0.25">
      <c r="A628" t="s">
        <v>1955</v>
      </c>
      <c r="B628" t="s">
        <v>1848</v>
      </c>
      <c r="C628" s="87">
        <v>43686.885046296295</v>
      </c>
      <c r="D628">
        <v>10</v>
      </c>
      <c r="E628">
        <v>0</v>
      </c>
      <c r="F628">
        <v>382</v>
      </c>
      <c r="G628">
        <v>2</v>
      </c>
      <c r="H628">
        <v>16</v>
      </c>
      <c r="I628">
        <v>19</v>
      </c>
      <c r="J628">
        <v>2</v>
      </c>
      <c r="K628">
        <v>3</v>
      </c>
      <c r="L628">
        <v>2</v>
      </c>
      <c r="M628">
        <v>0</v>
      </c>
      <c r="N628">
        <v>0</v>
      </c>
      <c r="O628">
        <v>382</v>
      </c>
      <c r="P628">
        <v>24</v>
      </c>
      <c r="Q628">
        <v>24</v>
      </c>
      <c r="R628">
        <v>256</v>
      </c>
      <c r="S628">
        <v>38.200000000000003</v>
      </c>
      <c r="T628">
        <v>0.2</v>
      </c>
      <c r="U628">
        <v>1.6</v>
      </c>
      <c r="V628">
        <v>1.9</v>
      </c>
      <c r="W628">
        <v>0.2</v>
      </c>
      <c r="X628">
        <v>0.3</v>
      </c>
      <c r="Y628">
        <v>0.2</v>
      </c>
      <c r="Z628">
        <v>0</v>
      </c>
      <c r="AA628">
        <v>0</v>
      </c>
      <c r="AB628">
        <v>38.200000000000003</v>
      </c>
      <c r="AC628">
        <v>2.4</v>
      </c>
      <c r="AD628">
        <v>2.4</v>
      </c>
      <c r="AE628">
        <v>25.6</v>
      </c>
      <c r="AF628">
        <v>6492.1</v>
      </c>
      <c r="AG628">
        <v>107724.4</v>
      </c>
      <c r="AH628">
        <v>22699.9</v>
      </c>
      <c r="AI628">
        <v>15589.1</v>
      </c>
      <c r="AJ628">
        <v>39020.400000000001</v>
      </c>
      <c r="AK628">
        <v>156880.29999999999</v>
      </c>
      <c r="AL628">
        <v>200097.4</v>
      </c>
      <c r="AM628" t="s">
        <v>166</v>
      </c>
      <c r="AN628" t="s">
        <v>166</v>
      </c>
      <c r="AO628">
        <v>6492.1</v>
      </c>
      <c r="AP628">
        <v>327894.8</v>
      </c>
      <c r="AQ628">
        <v>327894.8</v>
      </c>
      <c r="AR628">
        <v>6397.2</v>
      </c>
      <c r="AS628">
        <v>12548</v>
      </c>
      <c r="AT628">
        <v>371138.9</v>
      </c>
      <c r="AU628">
        <v>42210.9</v>
      </c>
      <c r="AV628">
        <v>44119.1</v>
      </c>
      <c r="AW628">
        <v>150903.9</v>
      </c>
      <c r="AX628">
        <v>456598.4</v>
      </c>
      <c r="AY628">
        <v>752378.6</v>
      </c>
      <c r="AZ628" t="s">
        <v>166</v>
      </c>
      <c r="BA628" t="s">
        <v>166</v>
      </c>
      <c r="BB628">
        <v>12548</v>
      </c>
      <c r="BC628">
        <v>215759</v>
      </c>
      <c r="BD628">
        <v>215759</v>
      </c>
      <c r="BE628">
        <v>11506.3</v>
      </c>
      <c r="BF628">
        <v>85.5</v>
      </c>
      <c r="BG628">
        <v>1726.5</v>
      </c>
      <c r="BH628">
        <v>316</v>
      </c>
      <c r="BI628">
        <v>147.80000000000001</v>
      </c>
      <c r="BJ628">
        <v>12.1</v>
      </c>
      <c r="BK628">
        <v>397</v>
      </c>
      <c r="BL628">
        <v>863.5</v>
      </c>
      <c r="BM628" t="s">
        <v>166</v>
      </c>
      <c r="BN628" t="s">
        <v>166</v>
      </c>
      <c r="BO628">
        <v>85.5</v>
      </c>
      <c r="BP628">
        <v>954545.9</v>
      </c>
      <c r="BQ628">
        <v>954545.9</v>
      </c>
      <c r="BR628">
        <v>140.9</v>
      </c>
    </row>
    <row r="629" spans="1:70" x14ac:dyDescent="0.25">
      <c r="A629" t="s">
        <v>1956</v>
      </c>
      <c r="B629" t="s">
        <v>1848</v>
      </c>
      <c r="C629" s="87">
        <v>43686.886041666665</v>
      </c>
      <c r="D629">
        <v>10</v>
      </c>
      <c r="E629">
        <v>0</v>
      </c>
      <c r="F629">
        <v>345</v>
      </c>
      <c r="G629">
        <v>0</v>
      </c>
      <c r="H629">
        <v>8</v>
      </c>
      <c r="I629">
        <v>11</v>
      </c>
      <c r="J629">
        <v>1</v>
      </c>
      <c r="K629">
        <v>0</v>
      </c>
      <c r="L629">
        <v>1</v>
      </c>
      <c r="M629">
        <v>0</v>
      </c>
      <c r="N629">
        <v>0</v>
      </c>
      <c r="O629">
        <v>345</v>
      </c>
      <c r="P629">
        <v>32</v>
      </c>
      <c r="Q629">
        <v>32</v>
      </c>
      <c r="R629">
        <v>236</v>
      </c>
      <c r="S629">
        <v>34.5</v>
      </c>
      <c r="T629">
        <v>0</v>
      </c>
      <c r="U629">
        <v>0.8</v>
      </c>
      <c r="V629">
        <v>1.1000000000000001</v>
      </c>
      <c r="W629">
        <v>0.1</v>
      </c>
      <c r="X629">
        <v>0</v>
      </c>
      <c r="Y629">
        <v>0.1</v>
      </c>
      <c r="Z629">
        <v>0</v>
      </c>
      <c r="AA629">
        <v>0</v>
      </c>
      <c r="AB629">
        <v>34.5</v>
      </c>
      <c r="AC629">
        <v>3.2</v>
      </c>
      <c r="AD629">
        <v>3.2</v>
      </c>
      <c r="AE629">
        <v>23.6</v>
      </c>
      <c r="AF629">
        <v>6179.2</v>
      </c>
      <c r="AG629" t="s">
        <v>166</v>
      </c>
      <c r="AH629">
        <v>19534.2</v>
      </c>
      <c r="AI629">
        <v>15967.9</v>
      </c>
      <c r="AJ629">
        <v>38084.699999999997</v>
      </c>
      <c r="AK629" t="s">
        <v>166</v>
      </c>
      <c r="AL629">
        <v>222547.6</v>
      </c>
      <c r="AM629" t="s">
        <v>166</v>
      </c>
      <c r="AN629" t="s">
        <v>166</v>
      </c>
      <c r="AO629">
        <v>6179.2</v>
      </c>
      <c r="AP629">
        <v>321583.2</v>
      </c>
      <c r="AQ629">
        <v>321583.2</v>
      </c>
      <c r="AR629">
        <v>5594</v>
      </c>
      <c r="AS629">
        <v>10689.5</v>
      </c>
      <c r="AT629" t="s">
        <v>166</v>
      </c>
      <c r="AU629">
        <v>28039.8</v>
      </c>
      <c r="AV629">
        <v>41104.6</v>
      </c>
      <c r="AW629">
        <v>135907.5</v>
      </c>
      <c r="AX629" t="s">
        <v>166</v>
      </c>
      <c r="AY629">
        <v>756091.6</v>
      </c>
      <c r="AZ629" t="s">
        <v>166</v>
      </c>
      <c r="BA629" t="s">
        <v>166</v>
      </c>
      <c r="BB629">
        <v>10689.5</v>
      </c>
      <c r="BC629">
        <v>205853</v>
      </c>
      <c r="BD629">
        <v>205853</v>
      </c>
      <c r="BE629">
        <v>9462.5</v>
      </c>
      <c r="BF629">
        <v>110.1</v>
      </c>
      <c r="BG629" t="s">
        <v>166</v>
      </c>
      <c r="BH629">
        <v>374.1</v>
      </c>
      <c r="BI629">
        <v>159.30000000000001</v>
      </c>
      <c r="BJ629">
        <v>2097.5</v>
      </c>
      <c r="BK629" t="s">
        <v>166</v>
      </c>
      <c r="BL629">
        <v>936.4</v>
      </c>
      <c r="BM629" t="s">
        <v>166</v>
      </c>
      <c r="BN629" t="s">
        <v>166</v>
      </c>
      <c r="BO629">
        <v>110.1</v>
      </c>
      <c r="BP629">
        <v>765759.8</v>
      </c>
      <c r="BQ629">
        <v>765759.8</v>
      </c>
      <c r="BR629">
        <v>137.4</v>
      </c>
    </row>
    <row r="630" spans="1:70" x14ac:dyDescent="0.25">
      <c r="A630" t="s">
        <v>1449</v>
      </c>
      <c r="B630" t="s">
        <v>1058</v>
      </c>
      <c r="C630" s="87">
        <v>43686.923229166663</v>
      </c>
      <c r="D630">
        <v>10</v>
      </c>
      <c r="E630">
        <v>0</v>
      </c>
      <c r="F630">
        <v>213</v>
      </c>
      <c r="G630">
        <v>0</v>
      </c>
      <c r="H630">
        <v>13</v>
      </c>
      <c r="I630">
        <v>7</v>
      </c>
      <c r="J630">
        <v>2</v>
      </c>
      <c r="K630">
        <v>0</v>
      </c>
      <c r="L630">
        <v>0</v>
      </c>
      <c r="M630">
        <v>0</v>
      </c>
      <c r="N630">
        <v>0</v>
      </c>
      <c r="O630">
        <v>213</v>
      </c>
      <c r="P630">
        <v>9</v>
      </c>
      <c r="Q630">
        <v>9</v>
      </c>
      <c r="R630">
        <v>151</v>
      </c>
      <c r="S630">
        <v>21.3</v>
      </c>
      <c r="T630">
        <v>0</v>
      </c>
      <c r="U630">
        <v>1.3</v>
      </c>
      <c r="V630">
        <v>0.7</v>
      </c>
      <c r="W630">
        <v>0.2</v>
      </c>
      <c r="X630">
        <v>0</v>
      </c>
      <c r="Y630">
        <v>0</v>
      </c>
      <c r="Z630">
        <v>0</v>
      </c>
      <c r="AA630">
        <v>0</v>
      </c>
      <c r="AB630">
        <v>21.3</v>
      </c>
      <c r="AC630">
        <v>0.9</v>
      </c>
      <c r="AD630">
        <v>0.9</v>
      </c>
      <c r="AE630">
        <v>15.1</v>
      </c>
      <c r="AF630">
        <v>4921</v>
      </c>
      <c r="AG630" t="s">
        <v>166</v>
      </c>
      <c r="AH630">
        <v>21708</v>
      </c>
      <c r="AI630">
        <v>14750.7</v>
      </c>
      <c r="AJ630">
        <v>37093.5</v>
      </c>
      <c r="AK630" t="s">
        <v>166</v>
      </c>
      <c r="AL630" t="s">
        <v>166</v>
      </c>
      <c r="AM630" t="s">
        <v>166</v>
      </c>
      <c r="AN630" t="s">
        <v>166</v>
      </c>
      <c r="AO630">
        <v>4921</v>
      </c>
      <c r="AP630">
        <v>253011.20000000001</v>
      </c>
      <c r="AQ630">
        <v>253011.20000000001</v>
      </c>
      <c r="AR630">
        <v>4877.6000000000004</v>
      </c>
      <c r="AS630">
        <v>9834.5</v>
      </c>
      <c r="AT630" t="s">
        <v>166</v>
      </c>
      <c r="AU630">
        <v>27428.799999999999</v>
      </c>
      <c r="AV630">
        <v>28904.799999999999</v>
      </c>
      <c r="AW630">
        <v>165804.29999999999</v>
      </c>
      <c r="AX630" t="s">
        <v>166</v>
      </c>
      <c r="AY630" t="s">
        <v>166</v>
      </c>
      <c r="AZ630" t="s">
        <v>166</v>
      </c>
      <c r="BA630" t="s">
        <v>166</v>
      </c>
      <c r="BB630">
        <v>9834.5</v>
      </c>
      <c r="BC630">
        <v>140766.29999999999</v>
      </c>
      <c r="BD630">
        <v>140766.29999999999</v>
      </c>
      <c r="BE630">
        <v>8390</v>
      </c>
      <c r="BF630">
        <v>88.8</v>
      </c>
      <c r="BG630" t="s">
        <v>166</v>
      </c>
      <c r="BH630">
        <v>477.6</v>
      </c>
      <c r="BI630">
        <v>231.4</v>
      </c>
      <c r="BJ630">
        <v>378.1</v>
      </c>
      <c r="BK630" t="s">
        <v>166</v>
      </c>
      <c r="BL630" t="s">
        <v>166</v>
      </c>
      <c r="BM630" t="s">
        <v>166</v>
      </c>
      <c r="BN630" t="s">
        <v>166</v>
      </c>
      <c r="BO630">
        <v>88.8</v>
      </c>
      <c r="BP630">
        <v>699064.5</v>
      </c>
      <c r="BQ630">
        <v>699064.5</v>
      </c>
      <c r="BR630">
        <v>136.19999999999999</v>
      </c>
    </row>
    <row r="631" spans="1:70" x14ac:dyDescent="0.25">
      <c r="A631" t="s">
        <v>1450</v>
      </c>
      <c r="B631" t="s">
        <v>1058</v>
      </c>
      <c r="C631" s="87">
        <v>43686.924224537041</v>
      </c>
      <c r="D631">
        <v>10</v>
      </c>
      <c r="E631">
        <v>0</v>
      </c>
      <c r="F631">
        <v>353</v>
      </c>
      <c r="G631">
        <v>2</v>
      </c>
      <c r="H631">
        <v>13</v>
      </c>
      <c r="I631">
        <v>10</v>
      </c>
      <c r="J631">
        <v>1</v>
      </c>
      <c r="K631">
        <v>1</v>
      </c>
      <c r="L631">
        <v>0</v>
      </c>
      <c r="M631">
        <v>0</v>
      </c>
      <c r="N631">
        <v>0</v>
      </c>
      <c r="O631">
        <v>353</v>
      </c>
      <c r="P631">
        <v>28</v>
      </c>
      <c r="Q631">
        <v>28</v>
      </c>
      <c r="R631">
        <v>228</v>
      </c>
      <c r="S631">
        <v>35.299999999999997</v>
      </c>
      <c r="T631">
        <v>0.2</v>
      </c>
      <c r="U631">
        <v>1.3</v>
      </c>
      <c r="V631">
        <v>1</v>
      </c>
      <c r="W631">
        <v>0.1</v>
      </c>
      <c r="X631">
        <v>0.1</v>
      </c>
      <c r="Y631">
        <v>0</v>
      </c>
      <c r="Z631">
        <v>0</v>
      </c>
      <c r="AA631">
        <v>0</v>
      </c>
      <c r="AB631">
        <v>35.299999999999997</v>
      </c>
      <c r="AC631">
        <v>2.8</v>
      </c>
      <c r="AD631">
        <v>2.8</v>
      </c>
      <c r="AE631">
        <v>22.8</v>
      </c>
      <c r="AF631">
        <v>5445.5</v>
      </c>
      <c r="AG631">
        <v>111841.7</v>
      </c>
      <c r="AH631">
        <v>22529</v>
      </c>
      <c r="AI631">
        <v>17792.599999999999</v>
      </c>
      <c r="AJ631">
        <v>30538.799999999999</v>
      </c>
      <c r="AK631">
        <v>118562.2</v>
      </c>
      <c r="AL631" t="s">
        <v>166</v>
      </c>
      <c r="AM631" t="s">
        <v>166</v>
      </c>
      <c r="AN631" t="s">
        <v>166</v>
      </c>
      <c r="AO631">
        <v>5445.5</v>
      </c>
      <c r="AP631">
        <v>267742.59999999998</v>
      </c>
      <c r="AQ631">
        <v>267742.59999999998</v>
      </c>
      <c r="AR631">
        <v>5163.7</v>
      </c>
      <c r="AS631">
        <v>11373.3</v>
      </c>
      <c r="AT631">
        <v>467424.5</v>
      </c>
      <c r="AU631">
        <v>28308.3</v>
      </c>
      <c r="AV631">
        <v>50233.4</v>
      </c>
      <c r="AW631">
        <v>158226.4</v>
      </c>
      <c r="AX631">
        <v>655494.19999999995</v>
      </c>
      <c r="AY631" t="s">
        <v>166</v>
      </c>
      <c r="AZ631" t="s">
        <v>166</v>
      </c>
      <c r="BA631" t="s">
        <v>166</v>
      </c>
      <c r="BB631">
        <v>11373.3</v>
      </c>
      <c r="BC631">
        <v>137431.1</v>
      </c>
      <c r="BD631">
        <v>137431.1</v>
      </c>
      <c r="BE631">
        <v>9061.7999999999993</v>
      </c>
      <c r="BF631">
        <v>110.3</v>
      </c>
      <c r="BG631">
        <v>333073.09999999998</v>
      </c>
      <c r="BH631">
        <v>474.2</v>
      </c>
      <c r="BI631">
        <v>36.700000000000003</v>
      </c>
      <c r="BJ631">
        <v>690.8</v>
      </c>
      <c r="BK631">
        <v>665808.4</v>
      </c>
      <c r="BL631" t="s">
        <v>166</v>
      </c>
      <c r="BM631" t="s">
        <v>166</v>
      </c>
      <c r="BN631" t="s">
        <v>166</v>
      </c>
      <c r="BO631">
        <v>110.3</v>
      </c>
      <c r="BP631">
        <v>715775.9</v>
      </c>
      <c r="BQ631">
        <v>715775.9</v>
      </c>
      <c r="BR631">
        <v>167.7</v>
      </c>
    </row>
    <row r="632" spans="1:70" x14ac:dyDescent="0.25">
      <c r="A632" t="s">
        <v>1451</v>
      </c>
      <c r="B632" t="s">
        <v>1058</v>
      </c>
      <c r="C632" s="87">
        <v>43686.925219907411</v>
      </c>
      <c r="D632">
        <v>10</v>
      </c>
      <c r="E632">
        <v>0</v>
      </c>
      <c r="F632">
        <v>373</v>
      </c>
      <c r="G632">
        <v>3</v>
      </c>
      <c r="H632">
        <v>10</v>
      </c>
      <c r="I632">
        <v>11</v>
      </c>
      <c r="J632">
        <v>2</v>
      </c>
      <c r="K632">
        <v>1</v>
      </c>
      <c r="L632">
        <v>0</v>
      </c>
      <c r="M632">
        <v>0</v>
      </c>
      <c r="N632">
        <v>0</v>
      </c>
      <c r="O632">
        <v>373</v>
      </c>
      <c r="P632">
        <v>27</v>
      </c>
      <c r="Q632">
        <v>27</v>
      </c>
      <c r="R632">
        <v>248</v>
      </c>
      <c r="S632">
        <v>37.299999999999997</v>
      </c>
      <c r="T632">
        <v>0.3</v>
      </c>
      <c r="U632">
        <v>1</v>
      </c>
      <c r="V632">
        <v>1.1000000000000001</v>
      </c>
      <c r="W632">
        <v>0.2</v>
      </c>
      <c r="X632">
        <v>0.1</v>
      </c>
      <c r="Y632">
        <v>0</v>
      </c>
      <c r="Z632">
        <v>0</v>
      </c>
      <c r="AA632">
        <v>0</v>
      </c>
      <c r="AB632">
        <v>37.299999999999997</v>
      </c>
      <c r="AC632">
        <v>2.7</v>
      </c>
      <c r="AD632">
        <v>2.7</v>
      </c>
      <c r="AE632">
        <v>24.8</v>
      </c>
      <c r="AF632">
        <v>5042.8999999999996</v>
      </c>
      <c r="AG632">
        <v>78240.2</v>
      </c>
      <c r="AH632">
        <v>6953</v>
      </c>
      <c r="AI632">
        <v>13210.4</v>
      </c>
      <c r="AJ632">
        <v>30510.400000000001</v>
      </c>
      <c r="AK632">
        <v>162501.6</v>
      </c>
      <c r="AL632" t="s">
        <v>166</v>
      </c>
      <c r="AM632" t="s">
        <v>166</v>
      </c>
      <c r="AN632" t="s">
        <v>166</v>
      </c>
      <c r="AO632">
        <v>5042.8999999999996</v>
      </c>
      <c r="AP632">
        <v>332536.3</v>
      </c>
      <c r="AQ632">
        <v>332536.3</v>
      </c>
      <c r="AR632">
        <v>4876.8</v>
      </c>
      <c r="AS632">
        <v>11925.3</v>
      </c>
      <c r="AT632">
        <v>224632.7</v>
      </c>
      <c r="AU632">
        <v>26283.5</v>
      </c>
      <c r="AV632">
        <v>45124.1</v>
      </c>
      <c r="AW632">
        <v>132815.5</v>
      </c>
      <c r="AX632">
        <v>663339.69999999995</v>
      </c>
      <c r="AY632" t="s">
        <v>166</v>
      </c>
      <c r="AZ632" t="s">
        <v>166</v>
      </c>
      <c r="BA632" t="s">
        <v>166</v>
      </c>
      <c r="BB632">
        <v>11925.3</v>
      </c>
      <c r="BC632">
        <v>213825.8</v>
      </c>
      <c r="BD632">
        <v>213825.8</v>
      </c>
      <c r="BE632">
        <v>9755</v>
      </c>
      <c r="BF632">
        <v>86.7</v>
      </c>
      <c r="BG632">
        <v>74.8</v>
      </c>
      <c r="BH632">
        <v>491.1</v>
      </c>
      <c r="BI632">
        <v>77.5</v>
      </c>
      <c r="BJ632">
        <v>84.6</v>
      </c>
      <c r="BK632">
        <v>1235.3</v>
      </c>
      <c r="BL632" t="s">
        <v>166</v>
      </c>
      <c r="BM632" t="s">
        <v>166</v>
      </c>
      <c r="BN632" t="s">
        <v>166</v>
      </c>
      <c r="BO632">
        <v>86.7</v>
      </c>
      <c r="BP632">
        <v>909241.6</v>
      </c>
      <c r="BQ632">
        <v>909241.6</v>
      </c>
      <c r="BR632">
        <v>124.1</v>
      </c>
    </row>
    <row r="633" spans="1:70" x14ac:dyDescent="0.25">
      <c r="A633" t="s">
        <v>1452</v>
      </c>
      <c r="B633" t="s">
        <v>1058</v>
      </c>
      <c r="C633" s="87">
        <v>43686.926226851851</v>
      </c>
      <c r="D633">
        <v>10</v>
      </c>
      <c r="E633">
        <v>0</v>
      </c>
      <c r="F633">
        <v>338</v>
      </c>
      <c r="G633">
        <v>2</v>
      </c>
      <c r="H633">
        <v>10</v>
      </c>
      <c r="I633">
        <v>19</v>
      </c>
      <c r="J633">
        <v>2</v>
      </c>
      <c r="K633">
        <v>1</v>
      </c>
      <c r="L633">
        <v>0</v>
      </c>
      <c r="M633">
        <v>0</v>
      </c>
      <c r="N633">
        <v>0</v>
      </c>
      <c r="O633">
        <v>338</v>
      </c>
      <c r="P633">
        <v>22</v>
      </c>
      <c r="Q633">
        <v>22</v>
      </c>
      <c r="R633">
        <v>212</v>
      </c>
      <c r="S633">
        <v>33.799999999999997</v>
      </c>
      <c r="T633">
        <v>0.2</v>
      </c>
      <c r="U633">
        <v>1</v>
      </c>
      <c r="V633">
        <v>1.9</v>
      </c>
      <c r="W633">
        <v>0.2</v>
      </c>
      <c r="X633">
        <v>0.1</v>
      </c>
      <c r="Y633">
        <v>0</v>
      </c>
      <c r="Z633">
        <v>0</v>
      </c>
      <c r="AA633">
        <v>0</v>
      </c>
      <c r="AB633">
        <v>33.799999999999997</v>
      </c>
      <c r="AC633">
        <v>2.2000000000000002</v>
      </c>
      <c r="AD633">
        <v>2.2000000000000002</v>
      </c>
      <c r="AE633">
        <v>21.2</v>
      </c>
      <c r="AF633">
        <v>5316.3</v>
      </c>
      <c r="AG633">
        <v>113167</v>
      </c>
      <c r="AH633">
        <v>20520.099999999999</v>
      </c>
      <c r="AI633">
        <v>14717.7</v>
      </c>
      <c r="AJ633">
        <v>43838.1</v>
      </c>
      <c r="AK633">
        <v>123388.2</v>
      </c>
      <c r="AL633" t="s">
        <v>166</v>
      </c>
      <c r="AM633" t="s">
        <v>166</v>
      </c>
      <c r="AN633" t="s">
        <v>166</v>
      </c>
      <c r="AO633">
        <v>5316.3</v>
      </c>
      <c r="AP633">
        <v>330148.59999999998</v>
      </c>
      <c r="AQ633">
        <v>330148.59999999998</v>
      </c>
      <c r="AR633">
        <v>5316.3</v>
      </c>
      <c r="AS633">
        <v>13865</v>
      </c>
      <c r="AT633">
        <v>379142.8</v>
      </c>
      <c r="AU633">
        <v>32218.1</v>
      </c>
      <c r="AV633">
        <v>41900.5</v>
      </c>
      <c r="AW633">
        <v>262529.40000000002</v>
      </c>
      <c r="AX633">
        <v>508660.1</v>
      </c>
      <c r="AY633" t="s">
        <v>166</v>
      </c>
      <c r="AZ633" t="s">
        <v>166</v>
      </c>
      <c r="BA633" t="s">
        <v>166</v>
      </c>
      <c r="BB633">
        <v>13865</v>
      </c>
      <c r="BC633">
        <v>190636</v>
      </c>
      <c r="BD633">
        <v>190636</v>
      </c>
      <c r="BE633">
        <v>9623.2999999999993</v>
      </c>
      <c r="BF633">
        <v>83.8</v>
      </c>
      <c r="BG633">
        <v>2203.8000000000002</v>
      </c>
      <c r="BH633">
        <v>266.8</v>
      </c>
      <c r="BI633">
        <v>85.2</v>
      </c>
      <c r="BJ633">
        <v>295.7</v>
      </c>
      <c r="BK633">
        <v>878.5</v>
      </c>
      <c r="BL633" t="s">
        <v>166</v>
      </c>
      <c r="BM633" t="s">
        <v>166</v>
      </c>
      <c r="BN633" t="s">
        <v>166</v>
      </c>
      <c r="BO633">
        <v>83.8</v>
      </c>
      <c r="BP633">
        <v>1015314.6</v>
      </c>
      <c r="BQ633">
        <v>1015314.6</v>
      </c>
      <c r="BR633">
        <v>126.8</v>
      </c>
    </row>
    <row r="634" spans="1:70" x14ac:dyDescent="0.25">
      <c r="A634" t="s">
        <v>1453</v>
      </c>
      <c r="B634" t="s">
        <v>1058</v>
      </c>
      <c r="C634" s="87">
        <v>43686.927233796298</v>
      </c>
      <c r="D634">
        <v>10</v>
      </c>
      <c r="E634">
        <v>0</v>
      </c>
      <c r="F634">
        <v>574</v>
      </c>
      <c r="G634">
        <v>7</v>
      </c>
      <c r="H634">
        <v>21</v>
      </c>
      <c r="I634">
        <v>25</v>
      </c>
      <c r="J634">
        <v>1</v>
      </c>
      <c r="K634">
        <v>3</v>
      </c>
      <c r="L634">
        <v>0</v>
      </c>
      <c r="M634">
        <v>0</v>
      </c>
      <c r="N634">
        <v>1</v>
      </c>
      <c r="O634">
        <v>573</v>
      </c>
      <c r="P634">
        <v>18</v>
      </c>
      <c r="Q634">
        <v>18</v>
      </c>
      <c r="R634">
        <v>397</v>
      </c>
      <c r="S634">
        <v>57.4</v>
      </c>
      <c r="T634">
        <v>0.7</v>
      </c>
      <c r="U634">
        <v>2.1</v>
      </c>
      <c r="V634">
        <v>2.5</v>
      </c>
      <c r="W634">
        <v>0.1</v>
      </c>
      <c r="X634">
        <v>0.3</v>
      </c>
      <c r="Y634">
        <v>0</v>
      </c>
      <c r="Z634">
        <v>0</v>
      </c>
      <c r="AA634">
        <v>0.1</v>
      </c>
      <c r="AB634">
        <v>57.3</v>
      </c>
      <c r="AC634">
        <v>1.8</v>
      </c>
      <c r="AD634">
        <v>1.8</v>
      </c>
      <c r="AE634">
        <v>39.700000000000003</v>
      </c>
      <c r="AF634">
        <v>6117.6</v>
      </c>
      <c r="AG634">
        <v>99722.2</v>
      </c>
      <c r="AH634">
        <v>11993.6</v>
      </c>
      <c r="AI634">
        <v>14871.3</v>
      </c>
      <c r="AJ634">
        <v>39839.5</v>
      </c>
      <c r="AK634">
        <v>119913.2</v>
      </c>
      <c r="AL634" t="s">
        <v>166</v>
      </c>
      <c r="AM634" t="s">
        <v>166</v>
      </c>
      <c r="AN634">
        <v>1264277</v>
      </c>
      <c r="AO634">
        <v>6104.5</v>
      </c>
      <c r="AP634">
        <v>320232.7</v>
      </c>
      <c r="AQ634">
        <v>320232.7</v>
      </c>
      <c r="AR634">
        <v>5981.7</v>
      </c>
      <c r="AS634">
        <v>12358.7</v>
      </c>
      <c r="AT634">
        <v>396585.9</v>
      </c>
      <c r="AU634">
        <v>28298.7</v>
      </c>
      <c r="AV634">
        <v>45356.6</v>
      </c>
      <c r="AW634">
        <v>150040.4</v>
      </c>
      <c r="AX634">
        <v>683258.9</v>
      </c>
      <c r="AY634" t="s">
        <v>166</v>
      </c>
      <c r="AZ634" t="s">
        <v>166</v>
      </c>
      <c r="BA634">
        <v>4825504.5</v>
      </c>
      <c r="BB634">
        <v>12338.8</v>
      </c>
      <c r="BC634">
        <v>181605.1</v>
      </c>
      <c r="BD634">
        <v>181605.1</v>
      </c>
      <c r="BE634">
        <v>10246.299999999999</v>
      </c>
      <c r="BF634">
        <v>94.6</v>
      </c>
      <c r="BG634">
        <v>1011.7</v>
      </c>
      <c r="BH634">
        <v>367.7</v>
      </c>
      <c r="BI634">
        <v>101.4</v>
      </c>
      <c r="BJ634">
        <v>156.6</v>
      </c>
      <c r="BK634">
        <v>2918.1</v>
      </c>
      <c r="BL634" t="s">
        <v>166</v>
      </c>
      <c r="BM634" t="s">
        <v>166</v>
      </c>
      <c r="BN634">
        <v>476.9</v>
      </c>
      <c r="BO634">
        <v>94.6</v>
      </c>
      <c r="BP634">
        <v>885750.3</v>
      </c>
      <c r="BQ634">
        <v>885750.3</v>
      </c>
      <c r="BR634">
        <v>161.5</v>
      </c>
    </row>
    <row r="635" spans="1:70" x14ac:dyDescent="0.25">
      <c r="A635" t="s">
        <v>1454</v>
      </c>
      <c r="B635" t="s">
        <v>1058</v>
      </c>
      <c r="C635" s="87">
        <v>43686.928240740737</v>
      </c>
      <c r="D635">
        <v>10</v>
      </c>
      <c r="E635">
        <v>0</v>
      </c>
      <c r="F635">
        <v>396</v>
      </c>
      <c r="G635">
        <v>3</v>
      </c>
      <c r="H635">
        <v>22</v>
      </c>
      <c r="I635">
        <v>10</v>
      </c>
      <c r="J635">
        <v>1</v>
      </c>
      <c r="K635">
        <v>1</v>
      </c>
      <c r="L635">
        <v>0</v>
      </c>
      <c r="M635">
        <v>0</v>
      </c>
      <c r="N635">
        <v>0</v>
      </c>
      <c r="O635">
        <v>396</v>
      </c>
      <c r="P635">
        <v>23</v>
      </c>
      <c r="Q635">
        <v>23</v>
      </c>
      <c r="R635">
        <v>265</v>
      </c>
      <c r="S635">
        <v>39.6</v>
      </c>
      <c r="T635">
        <v>0.3</v>
      </c>
      <c r="U635">
        <v>2.2000000000000002</v>
      </c>
      <c r="V635">
        <v>1</v>
      </c>
      <c r="W635">
        <v>0.1</v>
      </c>
      <c r="X635">
        <v>0.1</v>
      </c>
      <c r="Y635">
        <v>0</v>
      </c>
      <c r="Z635">
        <v>0</v>
      </c>
      <c r="AA635">
        <v>0</v>
      </c>
      <c r="AB635">
        <v>39.6</v>
      </c>
      <c r="AC635">
        <v>2.2999999999999998</v>
      </c>
      <c r="AD635">
        <v>2.2999999999999998</v>
      </c>
      <c r="AE635">
        <v>26.5</v>
      </c>
      <c r="AF635">
        <v>5181.3</v>
      </c>
      <c r="AG635">
        <v>123614.1</v>
      </c>
      <c r="AH635">
        <v>13154.5</v>
      </c>
      <c r="AI635">
        <v>16231.4</v>
      </c>
      <c r="AJ635">
        <v>52308.4</v>
      </c>
      <c r="AK635">
        <v>123966.6</v>
      </c>
      <c r="AL635" t="s">
        <v>166</v>
      </c>
      <c r="AM635" t="s">
        <v>166</v>
      </c>
      <c r="AN635" t="s">
        <v>166</v>
      </c>
      <c r="AO635">
        <v>5181.3</v>
      </c>
      <c r="AP635">
        <v>282998.2</v>
      </c>
      <c r="AQ635">
        <v>282998.2</v>
      </c>
      <c r="AR635">
        <v>5248.5</v>
      </c>
      <c r="AS635">
        <v>13113.8</v>
      </c>
      <c r="AT635">
        <v>333372.79999999999</v>
      </c>
      <c r="AU635">
        <v>29495</v>
      </c>
      <c r="AV635">
        <v>47212.800000000003</v>
      </c>
      <c r="AW635">
        <v>343462.6</v>
      </c>
      <c r="AX635">
        <v>548868.5</v>
      </c>
      <c r="AY635" t="s">
        <v>166</v>
      </c>
      <c r="AZ635" t="s">
        <v>166</v>
      </c>
      <c r="BA635" t="s">
        <v>166</v>
      </c>
      <c r="BB635">
        <v>13113.8</v>
      </c>
      <c r="BC635">
        <v>194267.1</v>
      </c>
      <c r="BD635">
        <v>194267.1</v>
      </c>
      <c r="BE635">
        <v>10253.799999999999</v>
      </c>
      <c r="BF635">
        <v>79.5</v>
      </c>
      <c r="BG635">
        <v>966.6</v>
      </c>
      <c r="BH635">
        <v>356.9</v>
      </c>
      <c r="BI635">
        <v>109.5</v>
      </c>
      <c r="BJ635">
        <v>1302</v>
      </c>
      <c r="BK635">
        <v>966.6</v>
      </c>
      <c r="BL635" t="s">
        <v>166</v>
      </c>
      <c r="BM635" t="s">
        <v>166</v>
      </c>
      <c r="BN635" t="s">
        <v>166</v>
      </c>
      <c r="BO635">
        <v>79.5</v>
      </c>
      <c r="BP635">
        <v>727782</v>
      </c>
      <c r="BQ635">
        <v>727782</v>
      </c>
      <c r="BR635">
        <v>115.9</v>
      </c>
    </row>
    <row r="636" spans="1:70" x14ac:dyDescent="0.25">
      <c r="A636" t="s">
        <v>1455</v>
      </c>
      <c r="B636" t="s">
        <v>1058</v>
      </c>
      <c r="C636" s="87">
        <v>43686.929247685184</v>
      </c>
      <c r="D636">
        <v>10</v>
      </c>
      <c r="E636">
        <v>0</v>
      </c>
      <c r="F636">
        <v>426</v>
      </c>
      <c r="G636">
        <v>3</v>
      </c>
      <c r="H636">
        <v>18</v>
      </c>
      <c r="I636">
        <v>14</v>
      </c>
      <c r="J636">
        <v>2</v>
      </c>
      <c r="K636">
        <v>0</v>
      </c>
      <c r="L636">
        <v>1</v>
      </c>
      <c r="M636">
        <v>0</v>
      </c>
      <c r="N636">
        <v>0</v>
      </c>
      <c r="O636">
        <v>426</v>
      </c>
      <c r="P636">
        <v>23</v>
      </c>
      <c r="Q636">
        <v>23</v>
      </c>
      <c r="R636">
        <v>276</v>
      </c>
      <c r="S636">
        <v>42.6</v>
      </c>
      <c r="T636">
        <v>0.3</v>
      </c>
      <c r="U636">
        <v>1.8</v>
      </c>
      <c r="V636">
        <v>1.4</v>
      </c>
      <c r="W636">
        <v>0.2</v>
      </c>
      <c r="X636">
        <v>0</v>
      </c>
      <c r="Y636">
        <v>0.1</v>
      </c>
      <c r="Z636">
        <v>0</v>
      </c>
      <c r="AA636">
        <v>0</v>
      </c>
      <c r="AB636">
        <v>42.6</v>
      </c>
      <c r="AC636">
        <v>2.2999999999999998</v>
      </c>
      <c r="AD636">
        <v>2.2999999999999998</v>
      </c>
      <c r="AE636">
        <v>27.6</v>
      </c>
      <c r="AF636">
        <v>5864.8</v>
      </c>
      <c r="AG636">
        <v>96037.9</v>
      </c>
      <c r="AH636">
        <v>19914.2</v>
      </c>
      <c r="AI636">
        <v>15602.6</v>
      </c>
      <c r="AJ636">
        <v>49693.8</v>
      </c>
      <c r="AK636" t="s">
        <v>166</v>
      </c>
      <c r="AL636">
        <v>274326.5</v>
      </c>
      <c r="AM636" t="s">
        <v>166</v>
      </c>
      <c r="AN636" t="s">
        <v>166</v>
      </c>
      <c r="AO636">
        <v>5864.8</v>
      </c>
      <c r="AP636">
        <v>247134.2</v>
      </c>
      <c r="AQ636">
        <v>247134.2</v>
      </c>
      <c r="AR636">
        <v>5808.1</v>
      </c>
      <c r="AS636">
        <v>11130.6</v>
      </c>
      <c r="AT636">
        <v>257388.9</v>
      </c>
      <c r="AU636">
        <v>23978.799999999999</v>
      </c>
      <c r="AV636">
        <v>50778.9</v>
      </c>
      <c r="AW636">
        <v>167607.9</v>
      </c>
      <c r="AX636" t="s">
        <v>166</v>
      </c>
      <c r="AY636">
        <v>1261524.6000000001</v>
      </c>
      <c r="AZ636" t="s">
        <v>166</v>
      </c>
      <c r="BA636" t="s">
        <v>166</v>
      </c>
      <c r="BB636">
        <v>11130.6</v>
      </c>
      <c r="BC636">
        <v>200651.9</v>
      </c>
      <c r="BD636">
        <v>200651.9</v>
      </c>
      <c r="BE636">
        <v>9330</v>
      </c>
      <c r="BF636">
        <v>81.900000000000006</v>
      </c>
      <c r="BG636">
        <v>23744.1</v>
      </c>
      <c r="BH636">
        <v>496.8</v>
      </c>
      <c r="BI636">
        <v>53.2</v>
      </c>
      <c r="BJ636">
        <v>-32</v>
      </c>
      <c r="BK636" t="s">
        <v>166</v>
      </c>
      <c r="BL636">
        <v>636.6</v>
      </c>
      <c r="BM636" t="s">
        <v>166</v>
      </c>
      <c r="BN636" t="s">
        <v>166</v>
      </c>
      <c r="BO636">
        <v>81.900000000000006</v>
      </c>
      <c r="BP636">
        <v>758342.6</v>
      </c>
      <c r="BQ636">
        <v>758342.6</v>
      </c>
      <c r="BR636">
        <v>161.5</v>
      </c>
    </row>
    <row r="637" spans="1:70" x14ac:dyDescent="0.25">
      <c r="A637" t="s">
        <v>1456</v>
      </c>
      <c r="B637" t="s">
        <v>1058</v>
      </c>
      <c r="C637" s="87">
        <v>43686.930243055554</v>
      </c>
      <c r="D637">
        <v>10</v>
      </c>
      <c r="E637">
        <v>0</v>
      </c>
      <c r="F637">
        <v>380</v>
      </c>
      <c r="G637">
        <v>1</v>
      </c>
      <c r="H637">
        <v>10</v>
      </c>
      <c r="I637">
        <v>18</v>
      </c>
      <c r="J637">
        <v>2</v>
      </c>
      <c r="K637">
        <v>2</v>
      </c>
      <c r="L637">
        <v>0</v>
      </c>
      <c r="M637">
        <v>0</v>
      </c>
      <c r="N637">
        <v>0</v>
      </c>
      <c r="O637">
        <v>380</v>
      </c>
      <c r="P637">
        <v>21</v>
      </c>
      <c r="Q637">
        <v>21</v>
      </c>
      <c r="R637">
        <v>233</v>
      </c>
      <c r="S637">
        <v>38</v>
      </c>
      <c r="T637">
        <v>0.1</v>
      </c>
      <c r="U637">
        <v>1</v>
      </c>
      <c r="V637">
        <v>1.8</v>
      </c>
      <c r="W637">
        <v>0.2</v>
      </c>
      <c r="X637">
        <v>0.2</v>
      </c>
      <c r="Y637">
        <v>0</v>
      </c>
      <c r="Z637">
        <v>0</v>
      </c>
      <c r="AA637">
        <v>0</v>
      </c>
      <c r="AB637">
        <v>38</v>
      </c>
      <c r="AC637">
        <v>2.1</v>
      </c>
      <c r="AD637">
        <v>2.1</v>
      </c>
      <c r="AE637">
        <v>23.3</v>
      </c>
      <c r="AF637">
        <v>5479.8</v>
      </c>
      <c r="AG637">
        <v>137341.79999999999</v>
      </c>
      <c r="AH637">
        <v>20485.900000000001</v>
      </c>
      <c r="AI637">
        <v>15656.2</v>
      </c>
      <c r="AJ637">
        <v>33228.400000000001</v>
      </c>
      <c r="AK637">
        <v>130726.5</v>
      </c>
      <c r="AL637" t="s">
        <v>166</v>
      </c>
      <c r="AM637" t="s">
        <v>166</v>
      </c>
      <c r="AN637" t="s">
        <v>166</v>
      </c>
      <c r="AO637">
        <v>5479.8</v>
      </c>
      <c r="AP637">
        <v>320599.3</v>
      </c>
      <c r="AQ637">
        <v>320599.3</v>
      </c>
      <c r="AR637">
        <v>5097.6000000000004</v>
      </c>
      <c r="AS637">
        <v>12548.8</v>
      </c>
      <c r="AT637">
        <v>354954.3</v>
      </c>
      <c r="AU637">
        <v>32515.8</v>
      </c>
      <c r="AV637">
        <v>55093.4</v>
      </c>
      <c r="AW637">
        <v>199691</v>
      </c>
      <c r="AX637">
        <v>912945.2</v>
      </c>
      <c r="AY637" t="s">
        <v>166</v>
      </c>
      <c r="AZ637" t="s">
        <v>166</v>
      </c>
      <c r="BA637" t="s">
        <v>166</v>
      </c>
      <c r="BB637">
        <v>12548.8</v>
      </c>
      <c r="BC637">
        <v>213682.5</v>
      </c>
      <c r="BD637">
        <v>213682.5</v>
      </c>
      <c r="BE637">
        <v>10406.200000000001</v>
      </c>
      <c r="BF637">
        <v>64.8</v>
      </c>
      <c r="BG637">
        <v>1305.3</v>
      </c>
      <c r="BH637">
        <v>329.9</v>
      </c>
      <c r="BI637">
        <v>114.4</v>
      </c>
      <c r="BJ637">
        <v>756.8</v>
      </c>
      <c r="BK637">
        <v>2760.6</v>
      </c>
      <c r="BL637" t="s">
        <v>166</v>
      </c>
      <c r="BM637" t="s">
        <v>166</v>
      </c>
      <c r="BN637" t="s">
        <v>166</v>
      </c>
      <c r="BO637">
        <v>64.8</v>
      </c>
      <c r="BP637">
        <v>887457.7</v>
      </c>
      <c r="BQ637">
        <v>887457.7</v>
      </c>
      <c r="BR637">
        <v>119.3</v>
      </c>
    </row>
    <row r="638" spans="1:70" x14ac:dyDescent="0.25">
      <c r="A638" t="s">
        <v>1457</v>
      </c>
      <c r="B638" t="s">
        <v>1058</v>
      </c>
      <c r="C638" s="87">
        <v>43686.931250000001</v>
      </c>
      <c r="D638">
        <v>10</v>
      </c>
      <c r="E638">
        <v>0</v>
      </c>
      <c r="F638">
        <v>423</v>
      </c>
      <c r="G638">
        <v>2</v>
      </c>
      <c r="H638">
        <v>13</v>
      </c>
      <c r="I638">
        <v>8</v>
      </c>
      <c r="J638">
        <v>0</v>
      </c>
      <c r="K638">
        <v>0</v>
      </c>
      <c r="L638">
        <v>1</v>
      </c>
      <c r="M638">
        <v>0</v>
      </c>
      <c r="N638">
        <v>0</v>
      </c>
      <c r="O638">
        <v>423</v>
      </c>
      <c r="P638">
        <v>28</v>
      </c>
      <c r="Q638">
        <v>28</v>
      </c>
      <c r="R638">
        <v>256</v>
      </c>
      <c r="S638">
        <v>42.3</v>
      </c>
      <c r="T638">
        <v>0.2</v>
      </c>
      <c r="U638">
        <v>1.3</v>
      </c>
      <c r="V638">
        <v>0.8</v>
      </c>
      <c r="W638">
        <v>0</v>
      </c>
      <c r="X638">
        <v>0</v>
      </c>
      <c r="Y638">
        <v>0.1</v>
      </c>
      <c r="Z638">
        <v>0</v>
      </c>
      <c r="AA638">
        <v>0</v>
      </c>
      <c r="AB638">
        <v>42.3</v>
      </c>
      <c r="AC638">
        <v>2.8</v>
      </c>
      <c r="AD638">
        <v>2.8</v>
      </c>
      <c r="AE638">
        <v>25.6</v>
      </c>
      <c r="AF638">
        <v>5510.4</v>
      </c>
      <c r="AG638">
        <v>105740</v>
      </c>
      <c r="AH638">
        <v>19797.900000000001</v>
      </c>
      <c r="AI638">
        <v>14472.5</v>
      </c>
      <c r="AJ638" t="s">
        <v>166</v>
      </c>
      <c r="AK638" t="s">
        <v>166</v>
      </c>
      <c r="AL638">
        <v>323854.40000000002</v>
      </c>
      <c r="AM638" t="s">
        <v>166</v>
      </c>
      <c r="AN638" t="s">
        <v>166</v>
      </c>
      <c r="AO638">
        <v>5510.4</v>
      </c>
      <c r="AP638">
        <v>283286.59999999998</v>
      </c>
      <c r="AQ638">
        <v>283286.59999999998</v>
      </c>
      <c r="AR638">
        <v>5126.3</v>
      </c>
      <c r="AS638">
        <v>13235.5</v>
      </c>
      <c r="AT638">
        <v>269972.59999999998</v>
      </c>
      <c r="AU638">
        <v>27012.7</v>
      </c>
      <c r="AV638">
        <v>45111.4</v>
      </c>
      <c r="AW638" t="s">
        <v>166</v>
      </c>
      <c r="AX638" t="s">
        <v>166</v>
      </c>
      <c r="AY638">
        <v>382242.7</v>
      </c>
      <c r="AZ638" t="s">
        <v>166</v>
      </c>
      <c r="BA638" t="s">
        <v>166</v>
      </c>
      <c r="BB638">
        <v>13235.5</v>
      </c>
      <c r="BC638">
        <v>151210.20000000001</v>
      </c>
      <c r="BD638">
        <v>151210.20000000001</v>
      </c>
      <c r="BE638">
        <v>10323.6</v>
      </c>
      <c r="BF638">
        <v>65.3</v>
      </c>
      <c r="BG638">
        <v>97.6</v>
      </c>
      <c r="BH638">
        <v>291.7</v>
      </c>
      <c r="BI638">
        <v>144</v>
      </c>
      <c r="BJ638" t="s">
        <v>166</v>
      </c>
      <c r="BK638" t="s">
        <v>166</v>
      </c>
      <c r="BL638">
        <v>948723.8</v>
      </c>
      <c r="BM638" t="s">
        <v>166</v>
      </c>
      <c r="BN638" t="s">
        <v>166</v>
      </c>
      <c r="BO638">
        <v>65.3</v>
      </c>
      <c r="BP638">
        <v>780068.1</v>
      </c>
      <c r="BQ638">
        <v>780068.1</v>
      </c>
      <c r="BR638">
        <v>136.69999999999999</v>
      </c>
    </row>
    <row r="639" spans="1:70" x14ac:dyDescent="0.25">
      <c r="A639" t="s">
        <v>1458</v>
      </c>
      <c r="B639" t="s">
        <v>1058</v>
      </c>
      <c r="C639" s="87">
        <v>43686.932245370372</v>
      </c>
      <c r="D639">
        <v>10</v>
      </c>
      <c r="E639">
        <v>0</v>
      </c>
      <c r="F639">
        <v>403</v>
      </c>
      <c r="G639">
        <v>2</v>
      </c>
      <c r="H639">
        <v>14</v>
      </c>
      <c r="I639">
        <v>15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403</v>
      </c>
      <c r="P639">
        <v>29</v>
      </c>
      <c r="Q639">
        <v>29</v>
      </c>
      <c r="R639">
        <v>257</v>
      </c>
      <c r="S639">
        <v>40.299999999999997</v>
      </c>
      <c r="T639">
        <v>0.2</v>
      </c>
      <c r="U639">
        <v>1.4</v>
      </c>
      <c r="V639">
        <v>1.5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40.299999999999997</v>
      </c>
      <c r="AC639">
        <v>2.9</v>
      </c>
      <c r="AD639">
        <v>2.9</v>
      </c>
      <c r="AE639">
        <v>25.7</v>
      </c>
      <c r="AF639">
        <v>6075.4</v>
      </c>
      <c r="AG639">
        <v>85256.4</v>
      </c>
      <c r="AH639">
        <v>13789.4</v>
      </c>
      <c r="AI639">
        <v>14242.3</v>
      </c>
      <c r="AJ639" t="s">
        <v>166</v>
      </c>
      <c r="AK639" t="s">
        <v>166</v>
      </c>
      <c r="AL639" t="s">
        <v>166</v>
      </c>
      <c r="AM639" t="s">
        <v>166</v>
      </c>
      <c r="AN639" t="s">
        <v>166</v>
      </c>
      <c r="AO639">
        <v>6075.4</v>
      </c>
      <c r="AP639">
        <v>250689.4</v>
      </c>
      <c r="AQ639">
        <v>250689.4</v>
      </c>
      <c r="AR639">
        <v>5764</v>
      </c>
      <c r="AS639">
        <v>12224.4</v>
      </c>
      <c r="AT639">
        <v>374675.8</v>
      </c>
      <c r="AU639">
        <v>25330.400000000001</v>
      </c>
      <c r="AV639">
        <v>44316.5</v>
      </c>
      <c r="AW639" t="s">
        <v>166</v>
      </c>
      <c r="AX639" t="s">
        <v>166</v>
      </c>
      <c r="AY639" t="s">
        <v>166</v>
      </c>
      <c r="AZ639" t="s">
        <v>166</v>
      </c>
      <c r="BA639" t="s">
        <v>166</v>
      </c>
      <c r="BB639">
        <v>12224.4</v>
      </c>
      <c r="BC639">
        <v>155707.4</v>
      </c>
      <c r="BD639">
        <v>155707.4</v>
      </c>
      <c r="BE639">
        <v>10788.5</v>
      </c>
      <c r="BF639">
        <v>65.3</v>
      </c>
      <c r="BG639">
        <v>145656.20000000001</v>
      </c>
      <c r="BH639">
        <v>371.1</v>
      </c>
      <c r="BI639">
        <v>90.4</v>
      </c>
      <c r="BJ639" t="s">
        <v>166</v>
      </c>
      <c r="BK639" t="s">
        <v>166</v>
      </c>
      <c r="BL639" t="s">
        <v>166</v>
      </c>
      <c r="BM639" t="s">
        <v>166</v>
      </c>
      <c r="BN639" t="s">
        <v>166</v>
      </c>
      <c r="BO639">
        <v>65.3</v>
      </c>
      <c r="BP639">
        <v>621894.6</v>
      </c>
      <c r="BQ639">
        <v>621894.6</v>
      </c>
      <c r="BR639">
        <v>110.2</v>
      </c>
    </row>
    <row r="640" spans="1:70" x14ac:dyDescent="0.25">
      <c r="A640" t="s">
        <v>1459</v>
      </c>
      <c r="B640" t="s">
        <v>1058</v>
      </c>
      <c r="C640" s="87">
        <v>43686.933252314811</v>
      </c>
      <c r="D640">
        <v>10</v>
      </c>
      <c r="E640">
        <v>0</v>
      </c>
      <c r="F640">
        <v>456</v>
      </c>
      <c r="G640">
        <v>10</v>
      </c>
      <c r="H640">
        <v>16</v>
      </c>
      <c r="I640">
        <v>33</v>
      </c>
      <c r="J640">
        <v>2</v>
      </c>
      <c r="K640">
        <v>1</v>
      </c>
      <c r="L640">
        <v>2</v>
      </c>
      <c r="M640">
        <v>0</v>
      </c>
      <c r="N640">
        <v>0</v>
      </c>
      <c r="O640">
        <v>456</v>
      </c>
      <c r="P640">
        <v>22</v>
      </c>
      <c r="Q640">
        <v>22</v>
      </c>
      <c r="R640">
        <v>275</v>
      </c>
      <c r="S640">
        <v>45.6</v>
      </c>
      <c r="T640">
        <v>1</v>
      </c>
      <c r="U640">
        <v>1.6</v>
      </c>
      <c r="V640">
        <v>3.3</v>
      </c>
      <c r="W640">
        <v>0.2</v>
      </c>
      <c r="X640">
        <v>0.1</v>
      </c>
      <c r="Y640">
        <v>0.2</v>
      </c>
      <c r="Z640">
        <v>0</v>
      </c>
      <c r="AA640">
        <v>0</v>
      </c>
      <c r="AB640">
        <v>45.6</v>
      </c>
      <c r="AC640">
        <v>2.2000000000000002</v>
      </c>
      <c r="AD640">
        <v>2.2000000000000002</v>
      </c>
      <c r="AE640">
        <v>27.5</v>
      </c>
      <c r="AF640">
        <v>6169.5</v>
      </c>
      <c r="AG640">
        <v>102587.9</v>
      </c>
      <c r="AH640">
        <v>14861.1</v>
      </c>
      <c r="AI640">
        <v>14313.6</v>
      </c>
      <c r="AJ640">
        <v>43729.599999999999</v>
      </c>
      <c r="AK640">
        <v>119237.4</v>
      </c>
      <c r="AL640">
        <v>242373.7</v>
      </c>
      <c r="AM640" t="s">
        <v>166</v>
      </c>
      <c r="AN640" t="s">
        <v>166</v>
      </c>
      <c r="AO640">
        <v>6169.5</v>
      </c>
      <c r="AP640">
        <v>293075.8</v>
      </c>
      <c r="AQ640">
        <v>293075.8</v>
      </c>
      <c r="AR640">
        <v>5920.2</v>
      </c>
      <c r="AS640">
        <v>15935.4</v>
      </c>
      <c r="AT640">
        <v>286285.8</v>
      </c>
      <c r="AU640">
        <v>22509.1</v>
      </c>
      <c r="AV640">
        <v>46538.3</v>
      </c>
      <c r="AW640">
        <v>137694</v>
      </c>
      <c r="AX640">
        <v>388162.5</v>
      </c>
      <c r="AY640">
        <v>521290</v>
      </c>
      <c r="AZ640" t="s">
        <v>166</v>
      </c>
      <c r="BA640" t="s">
        <v>166</v>
      </c>
      <c r="BB640">
        <v>15935.4</v>
      </c>
      <c r="BC640">
        <v>193845.3</v>
      </c>
      <c r="BD640">
        <v>193845.3</v>
      </c>
      <c r="BE640">
        <v>12642.4</v>
      </c>
      <c r="BF640">
        <v>70.8</v>
      </c>
      <c r="BG640">
        <v>304.39999999999998</v>
      </c>
      <c r="BH640">
        <v>420.3</v>
      </c>
      <c r="BI640">
        <v>-1</v>
      </c>
      <c r="BJ640">
        <v>43.3</v>
      </c>
      <c r="BK640">
        <v>330</v>
      </c>
      <c r="BL640">
        <v>11.7</v>
      </c>
      <c r="BM640" t="s">
        <v>166</v>
      </c>
      <c r="BN640" t="s">
        <v>166</v>
      </c>
      <c r="BO640">
        <v>70.8</v>
      </c>
      <c r="BP640">
        <v>857702.9</v>
      </c>
      <c r="BQ640">
        <v>857702.9</v>
      </c>
      <c r="BR640">
        <v>139.9</v>
      </c>
    </row>
    <row r="641" spans="1:70" x14ac:dyDescent="0.25">
      <c r="A641" t="s">
        <v>1460</v>
      </c>
      <c r="B641" t="s">
        <v>1058</v>
      </c>
      <c r="C641" s="87">
        <v>43686.934247685182</v>
      </c>
      <c r="D641">
        <v>10</v>
      </c>
      <c r="E641">
        <v>0</v>
      </c>
      <c r="F641">
        <v>432</v>
      </c>
      <c r="G641">
        <v>1</v>
      </c>
      <c r="H641">
        <v>24</v>
      </c>
      <c r="I641">
        <v>12</v>
      </c>
      <c r="J641">
        <v>1</v>
      </c>
      <c r="K641">
        <v>3</v>
      </c>
      <c r="L641">
        <v>1</v>
      </c>
      <c r="M641">
        <v>0</v>
      </c>
      <c r="N641">
        <v>0</v>
      </c>
      <c r="O641">
        <v>432</v>
      </c>
      <c r="P641">
        <v>18</v>
      </c>
      <c r="Q641">
        <v>18</v>
      </c>
      <c r="R641">
        <v>306</v>
      </c>
      <c r="S641">
        <v>43.2</v>
      </c>
      <c r="T641">
        <v>0.1</v>
      </c>
      <c r="U641">
        <v>2.4</v>
      </c>
      <c r="V641">
        <v>1.2</v>
      </c>
      <c r="W641">
        <v>0.1</v>
      </c>
      <c r="X641">
        <v>0.3</v>
      </c>
      <c r="Y641">
        <v>0.1</v>
      </c>
      <c r="Z641">
        <v>0</v>
      </c>
      <c r="AA641">
        <v>0</v>
      </c>
      <c r="AB641">
        <v>43.2</v>
      </c>
      <c r="AC641">
        <v>1.8</v>
      </c>
      <c r="AD641">
        <v>1.8</v>
      </c>
      <c r="AE641">
        <v>30.6</v>
      </c>
      <c r="AF641">
        <v>5739.2</v>
      </c>
      <c r="AG641">
        <v>134332</v>
      </c>
      <c r="AH641">
        <v>18639.2</v>
      </c>
      <c r="AI641">
        <v>15778.5</v>
      </c>
      <c r="AJ641">
        <v>51419.8</v>
      </c>
      <c r="AK641">
        <v>134332</v>
      </c>
      <c r="AL641">
        <v>177600.9</v>
      </c>
      <c r="AM641" t="s">
        <v>166</v>
      </c>
      <c r="AN641" t="s">
        <v>166</v>
      </c>
      <c r="AO641">
        <v>5739.2</v>
      </c>
      <c r="AP641">
        <v>304116.09999999998</v>
      </c>
      <c r="AQ641">
        <v>304116.09999999998</v>
      </c>
      <c r="AR641">
        <v>5739.2</v>
      </c>
      <c r="AS641">
        <v>9712.2999999999993</v>
      </c>
      <c r="AT641">
        <v>681460.6</v>
      </c>
      <c r="AU641">
        <v>26944.2</v>
      </c>
      <c r="AV641">
        <v>49850.8</v>
      </c>
      <c r="AW641">
        <v>132222.9</v>
      </c>
      <c r="AX641">
        <v>681460.6</v>
      </c>
      <c r="AY641">
        <v>433394</v>
      </c>
      <c r="AZ641" t="s">
        <v>166</v>
      </c>
      <c r="BA641" t="s">
        <v>166</v>
      </c>
      <c r="BB641">
        <v>9712.2999999999993</v>
      </c>
      <c r="BC641">
        <v>157477.6</v>
      </c>
      <c r="BD641">
        <v>157477.6</v>
      </c>
      <c r="BE641">
        <v>8103.9</v>
      </c>
      <c r="BF641">
        <v>151.6</v>
      </c>
      <c r="BG641">
        <v>750.5</v>
      </c>
      <c r="BH641">
        <v>753.7</v>
      </c>
      <c r="BI641">
        <v>54.7</v>
      </c>
      <c r="BJ641">
        <v>626.4</v>
      </c>
      <c r="BK641">
        <v>300</v>
      </c>
      <c r="BL641">
        <v>300</v>
      </c>
      <c r="BM641" t="s">
        <v>166</v>
      </c>
      <c r="BN641" t="s">
        <v>166</v>
      </c>
      <c r="BO641">
        <v>151.6</v>
      </c>
      <c r="BP641">
        <v>824183.8</v>
      </c>
      <c r="BQ641">
        <v>824183.8</v>
      </c>
      <c r="BR641">
        <v>248.8</v>
      </c>
    </row>
    <row r="642" spans="1:70" x14ac:dyDescent="0.25">
      <c r="A642" t="s">
        <v>1461</v>
      </c>
      <c r="B642" t="s">
        <v>1071</v>
      </c>
      <c r="C642" s="87">
        <v>43686.935277777775</v>
      </c>
      <c r="D642">
        <v>10</v>
      </c>
      <c r="E642">
        <v>0</v>
      </c>
      <c r="F642">
        <v>343</v>
      </c>
      <c r="G642">
        <v>4</v>
      </c>
      <c r="H642">
        <v>11</v>
      </c>
      <c r="I642">
        <v>12</v>
      </c>
      <c r="J642">
        <v>1</v>
      </c>
      <c r="K642">
        <v>2</v>
      </c>
      <c r="L642">
        <v>0</v>
      </c>
      <c r="M642">
        <v>0</v>
      </c>
      <c r="N642">
        <v>0</v>
      </c>
      <c r="O642">
        <v>343</v>
      </c>
      <c r="P642">
        <v>35</v>
      </c>
      <c r="Q642">
        <v>35</v>
      </c>
      <c r="R642">
        <v>211</v>
      </c>
      <c r="S642">
        <v>34.299999999999997</v>
      </c>
      <c r="T642">
        <v>0.4</v>
      </c>
      <c r="U642">
        <v>1.1000000000000001</v>
      </c>
      <c r="V642">
        <v>1.2</v>
      </c>
      <c r="W642">
        <v>0.1</v>
      </c>
      <c r="X642">
        <v>0.2</v>
      </c>
      <c r="Y642">
        <v>0</v>
      </c>
      <c r="Z642">
        <v>0</v>
      </c>
      <c r="AA642">
        <v>0</v>
      </c>
      <c r="AB642">
        <v>34.299999999999997</v>
      </c>
      <c r="AC642">
        <v>3.5</v>
      </c>
      <c r="AD642">
        <v>3.5</v>
      </c>
      <c r="AE642">
        <v>21.1</v>
      </c>
      <c r="AF642">
        <v>5795</v>
      </c>
      <c r="AG642">
        <v>129798.39999999999</v>
      </c>
      <c r="AH642">
        <v>17423.5</v>
      </c>
      <c r="AI642">
        <v>17184.900000000001</v>
      </c>
      <c r="AJ642">
        <v>47602.7</v>
      </c>
      <c r="AK642">
        <v>129798.39999999999</v>
      </c>
      <c r="AL642" t="s">
        <v>166</v>
      </c>
      <c r="AM642" t="s">
        <v>166</v>
      </c>
      <c r="AN642" t="s">
        <v>166</v>
      </c>
      <c r="AO642">
        <v>5795</v>
      </c>
      <c r="AP642">
        <v>267092.3</v>
      </c>
      <c r="AQ642">
        <v>267092.3</v>
      </c>
      <c r="AR642">
        <v>5575</v>
      </c>
      <c r="AS642">
        <v>9707.9</v>
      </c>
      <c r="AT642">
        <v>433733.6</v>
      </c>
      <c r="AU642">
        <v>27196.2</v>
      </c>
      <c r="AV642">
        <v>46557</v>
      </c>
      <c r="AW642">
        <v>131919.6</v>
      </c>
      <c r="AX642">
        <v>582591.1</v>
      </c>
      <c r="AY642" t="s">
        <v>166</v>
      </c>
      <c r="AZ642" t="s">
        <v>166</v>
      </c>
      <c r="BA642" t="s">
        <v>166</v>
      </c>
      <c r="BB642">
        <v>9707.9</v>
      </c>
      <c r="BC642">
        <v>161474.70000000001</v>
      </c>
      <c r="BD642">
        <v>161474.70000000001</v>
      </c>
      <c r="BE642">
        <v>7833.9</v>
      </c>
      <c r="BF642">
        <v>96</v>
      </c>
      <c r="BG642">
        <v>802</v>
      </c>
      <c r="BH642">
        <v>283.3</v>
      </c>
      <c r="BI642">
        <v>216</v>
      </c>
      <c r="BJ642">
        <v>-52.1</v>
      </c>
      <c r="BK642">
        <v>802</v>
      </c>
      <c r="BL642" t="s">
        <v>166</v>
      </c>
      <c r="BM642" t="s">
        <v>166</v>
      </c>
      <c r="BN642" t="s">
        <v>166</v>
      </c>
      <c r="BO642">
        <v>96</v>
      </c>
      <c r="BP642">
        <v>667062</v>
      </c>
      <c r="BQ642">
        <v>667062</v>
      </c>
      <c r="BR642">
        <v>156.6</v>
      </c>
    </row>
    <row r="643" spans="1:70" x14ac:dyDescent="0.25">
      <c r="A643" t="s">
        <v>1462</v>
      </c>
      <c r="B643" t="s">
        <v>1071</v>
      </c>
      <c r="C643" s="87">
        <v>43686.936284722222</v>
      </c>
      <c r="D643">
        <v>10</v>
      </c>
      <c r="E643">
        <v>0</v>
      </c>
      <c r="F643">
        <v>293</v>
      </c>
      <c r="G643">
        <v>1</v>
      </c>
      <c r="H643">
        <v>8</v>
      </c>
      <c r="I643">
        <v>3</v>
      </c>
      <c r="J643">
        <v>0</v>
      </c>
      <c r="K643">
        <v>2</v>
      </c>
      <c r="L643">
        <v>1</v>
      </c>
      <c r="M643">
        <v>0</v>
      </c>
      <c r="N643">
        <v>0</v>
      </c>
      <c r="O643">
        <v>293</v>
      </c>
      <c r="P643">
        <v>52</v>
      </c>
      <c r="Q643">
        <v>52</v>
      </c>
      <c r="R643">
        <v>164</v>
      </c>
      <c r="S643">
        <v>29.3</v>
      </c>
      <c r="T643">
        <v>0.1</v>
      </c>
      <c r="U643">
        <v>0.8</v>
      </c>
      <c r="V643">
        <v>0.3</v>
      </c>
      <c r="W643">
        <v>0</v>
      </c>
      <c r="X643">
        <v>0.2</v>
      </c>
      <c r="Y643">
        <v>0.1</v>
      </c>
      <c r="Z643">
        <v>0</v>
      </c>
      <c r="AA643">
        <v>0</v>
      </c>
      <c r="AB643">
        <v>29.3</v>
      </c>
      <c r="AC643">
        <v>5.2</v>
      </c>
      <c r="AD643">
        <v>5.2</v>
      </c>
      <c r="AE643">
        <v>16.399999999999999</v>
      </c>
      <c r="AF643">
        <v>5925.5</v>
      </c>
      <c r="AG643">
        <v>101681.7</v>
      </c>
      <c r="AH643">
        <v>16546.8</v>
      </c>
      <c r="AI643">
        <v>16289.7</v>
      </c>
      <c r="AJ643" t="s">
        <v>166</v>
      </c>
      <c r="AK643">
        <v>131031.3</v>
      </c>
      <c r="AL643">
        <v>320433.40000000002</v>
      </c>
      <c r="AM643" t="s">
        <v>166</v>
      </c>
      <c r="AN643" t="s">
        <v>166</v>
      </c>
      <c r="AO643">
        <v>5925.5</v>
      </c>
      <c r="AP643">
        <v>220546.8</v>
      </c>
      <c r="AQ643">
        <v>220546.8</v>
      </c>
      <c r="AR643">
        <v>5563.6</v>
      </c>
      <c r="AS643">
        <v>9216.2999999999993</v>
      </c>
      <c r="AT643">
        <v>487686.9</v>
      </c>
      <c r="AU643">
        <v>21908.1</v>
      </c>
      <c r="AV643">
        <v>28303.599999999999</v>
      </c>
      <c r="AW643" t="s">
        <v>166</v>
      </c>
      <c r="AX643">
        <v>975042.5</v>
      </c>
      <c r="AY643">
        <v>365816.9</v>
      </c>
      <c r="AZ643" t="s">
        <v>166</v>
      </c>
      <c r="BA643" t="s">
        <v>166</v>
      </c>
      <c r="BB643">
        <v>9216.2999999999993</v>
      </c>
      <c r="BC643">
        <v>147386.29999999999</v>
      </c>
      <c r="BD643">
        <v>147386.29999999999</v>
      </c>
      <c r="BE643">
        <v>8114.8</v>
      </c>
      <c r="BF643">
        <v>130</v>
      </c>
      <c r="BG643">
        <v>344255.3</v>
      </c>
      <c r="BH643">
        <v>331</v>
      </c>
      <c r="BI643">
        <v>132.30000000000001</v>
      </c>
      <c r="BJ643" t="s">
        <v>166</v>
      </c>
      <c r="BK643">
        <v>184570.7</v>
      </c>
      <c r="BL643">
        <v>842060.1</v>
      </c>
      <c r="BM643" t="s">
        <v>166</v>
      </c>
      <c r="BN643" t="s">
        <v>166</v>
      </c>
      <c r="BO643">
        <v>130</v>
      </c>
      <c r="BP643">
        <v>574369.6</v>
      </c>
      <c r="BQ643">
        <v>574369.6</v>
      </c>
      <c r="BR643">
        <v>152</v>
      </c>
    </row>
    <row r="644" spans="1:70" x14ac:dyDescent="0.25">
      <c r="A644" t="s">
        <v>1463</v>
      </c>
      <c r="B644" t="s">
        <v>1071</v>
      </c>
      <c r="C644" s="87">
        <v>43686.937280092592</v>
      </c>
      <c r="D644">
        <v>10</v>
      </c>
      <c r="E644">
        <v>0</v>
      </c>
      <c r="F644">
        <v>371</v>
      </c>
      <c r="G644">
        <v>4</v>
      </c>
      <c r="H644">
        <v>10</v>
      </c>
      <c r="I644">
        <v>7</v>
      </c>
      <c r="J644">
        <v>1</v>
      </c>
      <c r="K644">
        <v>0</v>
      </c>
      <c r="L644">
        <v>0</v>
      </c>
      <c r="M644">
        <v>0</v>
      </c>
      <c r="N644">
        <v>0</v>
      </c>
      <c r="O644">
        <v>371</v>
      </c>
      <c r="P644">
        <v>58</v>
      </c>
      <c r="Q644">
        <v>58</v>
      </c>
      <c r="R644">
        <v>242</v>
      </c>
      <c r="S644">
        <v>37.1</v>
      </c>
      <c r="T644">
        <v>0.4</v>
      </c>
      <c r="U644">
        <v>1</v>
      </c>
      <c r="V644">
        <v>0.7</v>
      </c>
      <c r="W644">
        <v>0.1</v>
      </c>
      <c r="X644">
        <v>0</v>
      </c>
      <c r="Y644">
        <v>0</v>
      </c>
      <c r="Z644">
        <v>0</v>
      </c>
      <c r="AA644">
        <v>0</v>
      </c>
      <c r="AB644">
        <v>37.1</v>
      </c>
      <c r="AC644">
        <v>5.8</v>
      </c>
      <c r="AD644">
        <v>5.8</v>
      </c>
      <c r="AE644">
        <v>24.2</v>
      </c>
      <c r="AF644">
        <v>5776.8</v>
      </c>
      <c r="AG644">
        <v>92483.3</v>
      </c>
      <c r="AH644">
        <v>26907.3</v>
      </c>
      <c r="AI644">
        <v>19183.7</v>
      </c>
      <c r="AJ644">
        <v>43134.6</v>
      </c>
      <c r="AK644" t="s">
        <v>166</v>
      </c>
      <c r="AL644" t="s">
        <v>166</v>
      </c>
      <c r="AM644" t="s">
        <v>166</v>
      </c>
      <c r="AN644" t="s">
        <v>166</v>
      </c>
      <c r="AO644">
        <v>5776.8</v>
      </c>
      <c r="AP644">
        <v>252144.2</v>
      </c>
      <c r="AQ644">
        <v>252144.2</v>
      </c>
      <c r="AR644">
        <v>5287.9</v>
      </c>
      <c r="AS644">
        <v>10716.6</v>
      </c>
      <c r="AT644">
        <v>222168.9</v>
      </c>
      <c r="AU644">
        <v>25375.4</v>
      </c>
      <c r="AV644">
        <v>32264.2</v>
      </c>
      <c r="AW644">
        <v>138601.4</v>
      </c>
      <c r="AX644" t="s">
        <v>166</v>
      </c>
      <c r="AY644" t="s">
        <v>166</v>
      </c>
      <c r="AZ644" t="s">
        <v>166</v>
      </c>
      <c r="BA644" t="s">
        <v>166</v>
      </c>
      <c r="BB644">
        <v>10716.6</v>
      </c>
      <c r="BC644">
        <v>143131.1</v>
      </c>
      <c r="BD644">
        <v>143131.1</v>
      </c>
      <c r="BE644">
        <v>8224.7999999999993</v>
      </c>
      <c r="BF644">
        <v>155.6</v>
      </c>
      <c r="BG644">
        <v>1659.4</v>
      </c>
      <c r="BH644">
        <v>340.9</v>
      </c>
      <c r="BI644">
        <v>140.69999999999999</v>
      </c>
      <c r="BJ644">
        <v>213</v>
      </c>
      <c r="BK644" t="s">
        <v>166</v>
      </c>
      <c r="BL644" t="s">
        <v>166</v>
      </c>
      <c r="BM644" t="s">
        <v>166</v>
      </c>
      <c r="BN644" t="s">
        <v>166</v>
      </c>
      <c r="BO644">
        <v>155.6</v>
      </c>
      <c r="BP644">
        <v>608249.5</v>
      </c>
      <c r="BQ644">
        <v>608249.5</v>
      </c>
      <c r="BR644">
        <v>161.19999999999999</v>
      </c>
    </row>
    <row r="645" spans="1:70" x14ac:dyDescent="0.25">
      <c r="A645" t="s">
        <v>1464</v>
      </c>
      <c r="B645" t="s">
        <v>1071</v>
      </c>
      <c r="C645" s="87">
        <v>43686.938275462962</v>
      </c>
      <c r="D645">
        <v>10</v>
      </c>
      <c r="E645">
        <v>0</v>
      </c>
      <c r="F645">
        <v>366</v>
      </c>
      <c r="G645">
        <v>3</v>
      </c>
      <c r="H645">
        <v>11</v>
      </c>
      <c r="I645">
        <v>6</v>
      </c>
      <c r="J645">
        <v>2</v>
      </c>
      <c r="K645">
        <v>1</v>
      </c>
      <c r="L645">
        <v>2</v>
      </c>
      <c r="M645">
        <v>0</v>
      </c>
      <c r="N645">
        <v>0</v>
      </c>
      <c r="O645">
        <v>366</v>
      </c>
      <c r="P645">
        <v>69</v>
      </c>
      <c r="Q645">
        <v>69</v>
      </c>
      <c r="R645">
        <v>212</v>
      </c>
      <c r="S645">
        <v>36.6</v>
      </c>
      <c r="T645">
        <v>0.3</v>
      </c>
      <c r="U645">
        <v>1.1000000000000001</v>
      </c>
      <c r="V645">
        <v>0.6</v>
      </c>
      <c r="W645">
        <v>0.2</v>
      </c>
      <c r="X645">
        <v>0.1</v>
      </c>
      <c r="Y645">
        <v>0.2</v>
      </c>
      <c r="Z645">
        <v>0</v>
      </c>
      <c r="AA645">
        <v>0</v>
      </c>
      <c r="AB645">
        <v>36.6</v>
      </c>
      <c r="AC645">
        <v>6.9</v>
      </c>
      <c r="AD645">
        <v>6.9</v>
      </c>
      <c r="AE645">
        <v>21.2</v>
      </c>
      <c r="AF645">
        <v>6014.2</v>
      </c>
      <c r="AG645">
        <v>131591.20000000001</v>
      </c>
      <c r="AH645">
        <v>13020.5</v>
      </c>
      <c r="AI645">
        <v>14021</v>
      </c>
      <c r="AJ645">
        <v>33480.400000000001</v>
      </c>
      <c r="AK645">
        <v>141328</v>
      </c>
      <c r="AL645">
        <v>323153.7</v>
      </c>
      <c r="AM645" t="s">
        <v>166</v>
      </c>
      <c r="AN645" t="s">
        <v>166</v>
      </c>
      <c r="AO645">
        <v>6014.2</v>
      </c>
      <c r="AP645">
        <v>273552.90000000002</v>
      </c>
      <c r="AQ645">
        <v>273552.90000000002</v>
      </c>
      <c r="AR645">
        <v>5213</v>
      </c>
      <c r="AS645">
        <v>12361.2</v>
      </c>
      <c r="AT645">
        <v>437580.3</v>
      </c>
      <c r="AU645">
        <v>32828.400000000001</v>
      </c>
      <c r="AV645">
        <v>53325.4</v>
      </c>
      <c r="AW645">
        <v>241709.4</v>
      </c>
      <c r="AX645">
        <v>817713.6</v>
      </c>
      <c r="AY645">
        <v>452021.6</v>
      </c>
      <c r="AZ645" t="s">
        <v>166</v>
      </c>
      <c r="BA645" t="s">
        <v>166</v>
      </c>
      <c r="BB645">
        <v>12361.2</v>
      </c>
      <c r="BC645">
        <v>142174.79999999999</v>
      </c>
      <c r="BD645">
        <v>142174.79999999999</v>
      </c>
      <c r="BE645">
        <v>9161.1</v>
      </c>
      <c r="BF645">
        <v>137</v>
      </c>
      <c r="BG645">
        <v>5185.1000000000004</v>
      </c>
      <c r="BH645">
        <v>290.89999999999998</v>
      </c>
      <c r="BI645">
        <v>130.4</v>
      </c>
      <c r="BJ645">
        <v>864</v>
      </c>
      <c r="BK645">
        <v>5185.1000000000004</v>
      </c>
      <c r="BL645">
        <v>935349.6</v>
      </c>
      <c r="BM645" t="s">
        <v>166</v>
      </c>
      <c r="BN645" t="s">
        <v>166</v>
      </c>
      <c r="BO645">
        <v>137</v>
      </c>
      <c r="BP645">
        <v>662508.30000000005</v>
      </c>
      <c r="BQ645">
        <v>662508.30000000005</v>
      </c>
      <c r="BR645">
        <v>150</v>
      </c>
    </row>
    <row r="646" spans="1:70" x14ac:dyDescent="0.25">
      <c r="A646" t="s">
        <v>1465</v>
      </c>
      <c r="B646" t="s">
        <v>1071</v>
      </c>
      <c r="C646" s="87">
        <v>43686.939282407409</v>
      </c>
      <c r="D646">
        <v>10</v>
      </c>
      <c r="E646">
        <v>0.26</v>
      </c>
      <c r="F646">
        <v>390</v>
      </c>
      <c r="G646">
        <v>1</v>
      </c>
      <c r="H646">
        <v>9</v>
      </c>
      <c r="I646">
        <v>5</v>
      </c>
      <c r="J646">
        <v>1</v>
      </c>
      <c r="K646">
        <v>1</v>
      </c>
      <c r="L646">
        <v>0</v>
      </c>
      <c r="M646">
        <v>0</v>
      </c>
      <c r="N646">
        <v>0</v>
      </c>
      <c r="O646">
        <v>390</v>
      </c>
      <c r="P646">
        <v>38</v>
      </c>
      <c r="Q646">
        <v>38</v>
      </c>
      <c r="R646">
        <v>233</v>
      </c>
      <c r="S646">
        <v>39</v>
      </c>
      <c r="T646">
        <v>0.1</v>
      </c>
      <c r="U646">
        <v>0.9</v>
      </c>
      <c r="V646">
        <v>0.5</v>
      </c>
      <c r="W646">
        <v>0.1</v>
      </c>
      <c r="X646">
        <v>0.1</v>
      </c>
      <c r="Y646">
        <v>0</v>
      </c>
      <c r="Z646">
        <v>0</v>
      </c>
      <c r="AA646">
        <v>0</v>
      </c>
      <c r="AB646">
        <v>39</v>
      </c>
      <c r="AC646">
        <v>3.8</v>
      </c>
      <c r="AD646">
        <v>3.8</v>
      </c>
      <c r="AE646">
        <v>23.3</v>
      </c>
      <c r="AF646">
        <v>5453.8</v>
      </c>
      <c r="AG646">
        <v>129634.8</v>
      </c>
      <c r="AH646">
        <v>9515.7999999999993</v>
      </c>
      <c r="AI646">
        <v>13581.8</v>
      </c>
      <c r="AJ646">
        <v>22866.5</v>
      </c>
      <c r="AK646">
        <v>129634.8</v>
      </c>
      <c r="AL646" t="s">
        <v>166</v>
      </c>
      <c r="AM646" t="s">
        <v>166</v>
      </c>
      <c r="AN646" t="s">
        <v>166</v>
      </c>
      <c r="AO646">
        <v>5453.8</v>
      </c>
      <c r="AP646">
        <v>254877.6</v>
      </c>
      <c r="AQ646">
        <v>254877.6</v>
      </c>
      <c r="AR646">
        <v>5351.2</v>
      </c>
      <c r="AS646">
        <v>10672.3</v>
      </c>
      <c r="AT646">
        <v>749926.2</v>
      </c>
      <c r="AU646">
        <v>26243.599999999999</v>
      </c>
      <c r="AV646">
        <v>29712.1</v>
      </c>
      <c r="AW646">
        <v>216142.4</v>
      </c>
      <c r="AX646">
        <v>749926.2</v>
      </c>
      <c r="AY646" t="s">
        <v>166</v>
      </c>
      <c r="AZ646" t="s">
        <v>166</v>
      </c>
      <c r="BA646" t="s">
        <v>166</v>
      </c>
      <c r="BB646">
        <v>10672.3</v>
      </c>
      <c r="BC646">
        <v>145832.6</v>
      </c>
      <c r="BD646">
        <v>145832.6</v>
      </c>
      <c r="BE646">
        <v>8890</v>
      </c>
      <c r="BF646">
        <v>89.2</v>
      </c>
      <c r="BG646">
        <v>1161.5</v>
      </c>
      <c r="BH646">
        <v>355.5</v>
      </c>
      <c r="BI646">
        <v>59.9</v>
      </c>
      <c r="BJ646">
        <v>123.6</v>
      </c>
      <c r="BK646">
        <v>1161.5</v>
      </c>
      <c r="BL646" t="s">
        <v>166</v>
      </c>
      <c r="BM646" t="s">
        <v>166</v>
      </c>
      <c r="BN646" t="s">
        <v>166</v>
      </c>
      <c r="BO646">
        <v>89.2</v>
      </c>
      <c r="BP646">
        <v>647756.1</v>
      </c>
      <c r="BQ646">
        <v>647756.1</v>
      </c>
      <c r="BR646">
        <v>144.6</v>
      </c>
    </row>
    <row r="647" spans="1:70" x14ac:dyDescent="0.25">
      <c r="A647" t="s">
        <v>1466</v>
      </c>
      <c r="B647" t="s">
        <v>1071</v>
      </c>
      <c r="C647" s="87">
        <v>43686.940289351849</v>
      </c>
      <c r="D647">
        <v>10</v>
      </c>
      <c r="E647">
        <v>0</v>
      </c>
      <c r="F647">
        <v>337</v>
      </c>
      <c r="G647">
        <v>1</v>
      </c>
      <c r="H647">
        <v>11</v>
      </c>
      <c r="I647">
        <v>4</v>
      </c>
      <c r="J647">
        <v>2</v>
      </c>
      <c r="K647">
        <v>0</v>
      </c>
      <c r="L647">
        <v>1</v>
      </c>
      <c r="M647">
        <v>0</v>
      </c>
      <c r="N647">
        <v>0</v>
      </c>
      <c r="O647">
        <v>337</v>
      </c>
      <c r="P647">
        <v>43</v>
      </c>
      <c r="Q647">
        <v>43</v>
      </c>
      <c r="R647">
        <v>227</v>
      </c>
      <c r="S647">
        <v>33.700000000000003</v>
      </c>
      <c r="T647">
        <v>0.1</v>
      </c>
      <c r="U647">
        <v>1.1000000000000001</v>
      </c>
      <c r="V647">
        <v>0.4</v>
      </c>
      <c r="W647">
        <v>0.2</v>
      </c>
      <c r="X647">
        <v>0</v>
      </c>
      <c r="Y647">
        <v>0.1</v>
      </c>
      <c r="Z647">
        <v>0</v>
      </c>
      <c r="AA647">
        <v>0</v>
      </c>
      <c r="AB647">
        <v>33.700000000000003</v>
      </c>
      <c r="AC647">
        <v>4.3</v>
      </c>
      <c r="AD647">
        <v>4.3</v>
      </c>
      <c r="AE647">
        <v>22.7</v>
      </c>
      <c r="AF647">
        <v>5467.8</v>
      </c>
      <c r="AG647">
        <v>130787.5</v>
      </c>
      <c r="AH647">
        <v>13886.8</v>
      </c>
      <c r="AI647">
        <v>14828.5</v>
      </c>
      <c r="AJ647">
        <v>26485.7</v>
      </c>
      <c r="AK647" t="s">
        <v>166</v>
      </c>
      <c r="AL647">
        <v>236687.1</v>
      </c>
      <c r="AM647" t="s">
        <v>166</v>
      </c>
      <c r="AN647" t="s">
        <v>166</v>
      </c>
      <c r="AO647">
        <v>5467.8</v>
      </c>
      <c r="AP647">
        <v>210482.7</v>
      </c>
      <c r="AQ647">
        <v>210482.7</v>
      </c>
      <c r="AR647">
        <v>5108.5</v>
      </c>
      <c r="AS647">
        <v>9126.9</v>
      </c>
      <c r="AT647">
        <v>233381.3</v>
      </c>
      <c r="AU647">
        <v>34308.5</v>
      </c>
      <c r="AV647">
        <v>28163.5</v>
      </c>
      <c r="AW647">
        <v>242993.4</v>
      </c>
      <c r="AX647" t="s">
        <v>166</v>
      </c>
      <c r="AY647">
        <v>1157804.8</v>
      </c>
      <c r="AZ647" t="s">
        <v>166</v>
      </c>
      <c r="BA647" t="s">
        <v>166</v>
      </c>
      <c r="BB647">
        <v>9126.9</v>
      </c>
      <c r="BC647">
        <v>174167.7</v>
      </c>
      <c r="BD647">
        <v>174167.7</v>
      </c>
      <c r="BE647">
        <v>7467.5</v>
      </c>
      <c r="BF647">
        <v>178.2</v>
      </c>
      <c r="BG647">
        <v>247951.5</v>
      </c>
      <c r="BH647">
        <v>410.2</v>
      </c>
      <c r="BI647">
        <v>269.7</v>
      </c>
      <c r="BJ647">
        <v>669.5</v>
      </c>
      <c r="BK647" t="s">
        <v>166</v>
      </c>
      <c r="BL647">
        <v>1500.4</v>
      </c>
      <c r="BM647" t="s">
        <v>166</v>
      </c>
      <c r="BN647" t="s">
        <v>166</v>
      </c>
      <c r="BO647">
        <v>178.2</v>
      </c>
      <c r="BP647">
        <v>575658.6</v>
      </c>
      <c r="BQ647">
        <v>575658.6</v>
      </c>
      <c r="BR647">
        <v>204.3</v>
      </c>
    </row>
    <row r="648" spans="1:70" x14ac:dyDescent="0.25">
      <c r="A648" t="s">
        <v>1467</v>
      </c>
      <c r="B648" t="s">
        <v>1071</v>
      </c>
      <c r="C648" s="87">
        <v>43686.941296296296</v>
      </c>
      <c r="D648">
        <v>10</v>
      </c>
      <c r="E648">
        <v>0</v>
      </c>
      <c r="F648">
        <v>423</v>
      </c>
      <c r="G648">
        <v>1</v>
      </c>
      <c r="H648">
        <v>14</v>
      </c>
      <c r="I648">
        <v>11</v>
      </c>
      <c r="J648">
        <v>5</v>
      </c>
      <c r="K648">
        <v>0</v>
      </c>
      <c r="L648">
        <v>0</v>
      </c>
      <c r="M648">
        <v>0</v>
      </c>
      <c r="N648">
        <v>0</v>
      </c>
      <c r="O648">
        <v>423</v>
      </c>
      <c r="P648">
        <v>56</v>
      </c>
      <c r="Q648">
        <v>56</v>
      </c>
      <c r="R648">
        <v>260</v>
      </c>
      <c r="S648">
        <v>42.3</v>
      </c>
      <c r="T648">
        <v>0.1</v>
      </c>
      <c r="U648">
        <v>1.4</v>
      </c>
      <c r="V648">
        <v>1.1000000000000001</v>
      </c>
      <c r="W648">
        <v>0.5</v>
      </c>
      <c r="X648">
        <v>0</v>
      </c>
      <c r="Y648">
        <v>0</v>
      </c>
      <c r="Z648">
        <v>0</v>
      </c>
      <c r="AA648">
        <v>0</v>
      </c>
      <c r="AB648">
        <v>42.3</v>
      </c>
      <c r="AC648">
        <v>5.6</v>
      </c>
      <c r="AD648">
        <v>5.6</v>
      </c>
      <c r="AE648">
        <v>26</v>
      </c>
      <c r="AF648">
        <v>5980.3</v>
      </c>
      <c r="AG648">
        <v>133712.9</v>
      </c>
      <c r="AH648">
        <v>23315.599999999999</v>
      </c>
      <c r="AI648">
        <v>12885.4</v>
      </c>
      <c r="AJ648">
        <v>30150.7</v>
      </c>
      <c r="AK648" t="s">
        <v>166</v>
      </c>
      <c r="AL648" t="s">
        <v>166</v>
      </c>
      <c r="AM648" t="s">
        <v>166</v>
      </c>
      <c r="AN648" t="s">
        <v>166</v>
      </c>
      <c r="AO648">
        <v>5980.3</v>
      </c>
      <c r="AP648">
        <v>196160.7</v>
      </c>
      <c r="AQ648">
        <v>196160.7</v>
      </c>
      <c r="AR648">
        <v>5408</v>
      </c>
      <c r="AS648">
        <v>10624.2</v>
      </c>
      <c r="AT648">
        <v>213340.79999999999</v>
      </c>
      <c r="AU648">
        <v>40391.4</v>
      </c>
      <c r="AV648">
        <v>40387.9</v>
      </c>
      <c r="AW648">
        <v>199976</v>
      </c>
      <c r="AX648" t="s">
        <v>166</v>
      </c>
      <c r="AY648" t="s">
        <v>166</v>
      </c>
      <c r="AZ648" t="s">
        <v>166</v>
      </c>
      <c r="BA648" t="s">
        <v>166</v>
      </c>
      <c r="BB648">
        <v>10624.2</v>
      </c>
      <c r="BC648">
        <v>105898</v>
      </c>
      <c r="BD648">
        <v>105898</v>
      </c>
      <c r="BE648">
        <v>8543.2000000000007</v>
      </c>
      <c r="BF648">
        <v>108.9</v>
      </c>
      <c r="BG648">
        <v>306566.8</v>
      </c>
      <c r="BH648">
        <v>429.7</v>
      </c>
      <c r="BI648">
        <v>192.1</v>
      </c>
      <c r="BJ648">
        <v>174.3</v>
      </c>
      <c r="BK648" t="s">
        <v>166</v>
      </c>
      <c r="BL648" t="s">
        <v>166</v>
      </c>
      <c r="BM648" t="s">
        <v>166</v>
      </c>
      <c r="BN648" t="s">
        <v>166</v>
      </c>
      <c r="BO648">
        <v>108.9</v>
      </c>
      <c r="BP648">
        <v>463726.8</v>
      </c>
      <c r="BQ648">
        <v>463726.8</v>
      </c>
      <c r="BR648">
        <v>131.69999999999999</v>
      </c>
    </row>
    <row r="649" spans="1:70" x14ac:dyDescent="0.25">
      <c r="A649" t="s">
        <v>1468</v>
      </c>
      <c r="B649" t="s">
        <v>1071</v>
      </c>
      <c r="C649" s="87">
        <v>43686.942291666666</v>
      </c>
      <c r="D649">
        <v>10</v>
      </c>
      <c r="E649">
        <v>0</v>
      </c>
      <c r="F649">
        <v>335</v>
      </c>
      <c r="G649">
        <v>3</v>
      </c>
      <c r="H649">
        <v>13</v>
      </c>
      <c r="I649">
        <v>6</v>
      </c>
      <c r="J649">
        <v>5</v>
      </c>
      <c r="K649">
        <v>1</v>
      </c>
      <c r="L649">
        <v>0</v>
      </c>
      <c r="M649">
        <v>0</v>
      </c>
      <c r="N649">
        <v>0</v>
      </c>
      <c r="O649">
        <v>335</v>
      </c>
      <c r="P649">
        <v>43</v>
      </c>
      <c r="Q649">
        <v>43</v>
      </c>
      <c r="R649">
        <v>224</v>
      </c>
      <c r="S649">
        <v>33.5</v>
      </c>
      <c r="T649">
        <v>0.3</v>
      </c>
      <c r="U649">
        <v>1.3</v>
      </c>
      <c r="V649">
        <v>0.6</v>
      </c>
      <c r="W649">
        <v>0.5</v>
      </c>
      <c r="X649">
        <v>0.1</v>
      </c>
      <c r="Y649">
        <v>0</v>
      </c>
      <c r="Z649">
        <v>0</v>
      </c>
      <c r="AA649">
        <v>0</v>
      </c>
      <c r="AB649">
        <v>33.5</v>
      </c>
      <c r="AC649">
        <v>4.3</v>
      </c>
      <c r="AD649">
        <v>4.3</v>
      </c>
      <c r="AE649">
        <v>22.4</v>
      </c>
      <c r="AF649">
        <v>5684.2</v>
      </c>
      <c r="AG649">
        <v>97370.7</v>
      </c>
      <c r="AH649">
        <v>27292.5</v>
      </c>
      <c r="AI649">
        <v>18532.400000000001</v>
      </c>
      <c r="AJ649">
        <v>35005.1</v>
      </c>
      <c r="AK649">
        <v>132011.5</v>
      </c>
      <c r="AL649" t="s">
        <v>166</v>
      </c>
      <c r="AM649" t="s">
        <v>166</v>
      </c>
      <c r="AN649" t="s">
        <v>166</v>
      </c>
      <c r="AO649">
        <v>5684.2</v>
      </c>
      <c r="AP649">
        <v>251030.5</v>
      </c>
      <c r="AQ649">
        <v>251030.5</v>
      </c>
      <c r="AR649">
        <v>5390.5</v>
      </c>
      <c r="AS649">
        <v>10400.6</v>
      </c>
      <c r="AT649">
        <v>384432.8</v>
      </c>
      <c r="AU649">
        <v>29657</v>
      </c>
      <c r="AV649">
        <v>39341.5</v>
      </c>
      <c r="AW649">
        <v>291992.59999999998</v>
      </c>
      <c r="AX649">
        <v>840101.5</v>
      </c>
      <c r="AY649" t="s">
        <v>166</v>
      </c>
      <c r="AZ649" t="s">
        <v>166</v>
      </c>
      <c r="BA649" t="s">
        <v>166</v>
      </c>
      <c r="BB649">
        <v>10400.6</v>
      </c>
      <c r="BC649">
        <v>131048.5</v>
      </c>
      <c r="BD649">
        <v>131048.5</v>
      </c>
      <c r="BE649">
        <v>8328.1</v>
      </c>
      <c r="BF649">
        <v>152.69999999999999</v>
      </c>
      <c r="BG649">
        <v>915.3</v>
      </c>
      <c r="BH649">
        <v>553.6</v>
      </c>
      <c r="BI649">
        <v>179.2</v>
      </c>
      <c r="BJ649">
        <v>638</v>
      </c>
      <c r="BK649">
        <v>915.3</v>
      </c>
      <c r="BL649" t="s">
        <v>166</v>
      </c>
      <c r="BM649" t="s">
        <v>166</v>
      </c>
      <c r="BN649" t="s">
        <v>166</v>
      </c>
      <c r="BO649">
        <v>152.69999999999999</v>
      </c>
      <c r="BP649">
        <v>574139.19999999995</v>
      </c>
      <c r="BQ649">
        <v>574139.19999999995</v>
      </c>
      <c r="BR649">
        <v>175.5</v>
      </c>
    </row>
    <row r="650" spans="1:70" x14ac:dyDescent="0.25">
      <c r="A650" t="s">
        <v>1469</v>
      </c>
      <c r="B650" t="s">
        <v>1071</v>
      </c>
      <c r="C650" s="87">
        <v>43686.943287037036</v>
      </c>
      <c r="D650">
        <v>10</v>
      </c>
      <c r="E650">
        <v>0</v>
      </c>
      <c r="F650">
        <v>394</v>
      </c>
      <c r="G650">
        <v>1</v>
      </c>
      <c r="H650">
        <v>12</v>
      </c>
      <c r="I650">
        <v>5</v>
      </c>
      <c r="J650">
        <v>1</v>
      </c>
      <c r="K650">
        <v>1</v>
      </c>
      <c r="L650">
        <v>2</v>
      </c>
      <c r="M650">
        <v>0</v>
      </c>
      <c r="N650">
        <v>0</v>
      </c>
      <c r="O650">
        <v>394</v>
      </c>
      <c r="P650">
        <v>36</v>
      </c>
      <c r="Q650">
        <v>36</v>
      </c>
      <c r="R650">
        <v>285</v>
      </c>
      <c r="S650">
        <v>39.4</v>
      </c>
      <c r="T650">
        <v>0.1</v>
      </c>
      <c r="U650">
        <v>1.2</v>
      </c>
      <c r="V650">
        <v>0.5</v>
      </c>
      <c r="W650">
        <v>0.1</v>
      </c>
      <c r="X650">
        <v>0.1</v>
      </c>
      <c r="Y650">
        <v>0.2</v>
      </c>
      <c r="Z650">
        <v>0</v>
      </c>
      <c r="AA650">
        <v>0</v>
      </c>
      <c r="AB650">
        <v>39.4</v>
      </c>
      <c r="AC650">
        <v>3.6</v>
      </c>
      <c r="AD650">
        <v>3.6</v>
      </c>
      <c r="AE650">
        <v>28.5</v>
      </c>
      <c r="AF650">
        <v>5567.6</v>
      </c>
      <c r="AG650">
        <v>106251.7</v>
      </c>
      <c r="AH650">
        <v>22080.3</v>
      </c>
      <c r="AI650">
        <v>21378.7</v>
      </c>
      <c r="AJ650">
        <v>54018.2</v>
      </c>
      <c r="AK650">
        <v>106251.7</v>
      </c>
      <c r="AL650">
        <v>235091.1</v>
      </c>
      <c r="AM650" t="s">
        <v>166</v>
      </c>
      <c r="AN650" t="s">
        <v>166</v>
      </c>
      <c r="AO650">
        <v>5567.6</v>
      </c>
      <c r="AP650">
        <v>293089.2</v>
      </c>
      <c r="AQ650">
        <v>293089.2</v>
      </c>
      <c r="AR650">
        <v>5391.1</v>
      </c>
      <c r="AS650">
        <v>8650.2999999999993</v>
      </c>
      <c r="AT650">
        <v>558479.69999999995</v>
      </c>
      <c r="AU650">
        <v>26020.9</v>
      </c>
      <c r="AV650">
        <v>37882.800000000003</v>
      </c>
      <c r="AW650">
        <v>147032</v>
      </c>
      <c r="AX650">
        <v>558479.69999999995</v>
      </c>
      <c r="AY650">
        <v>1458192.5</v>
      </c>
      <c r="AZ650" t="s">
        <v>166</v>
      </c>
      <c r="BA650" t="s">
        <v>166</v>
      </c>
      <c r="BB650">
        <v>8650.2999999999993</v>
      </c>
      <c r="BC650">
        <v>183841.1</v>
      </c>
      <c r="BD650">
        <v>183841.1</v>
      </c>
      <c r="BE650">
        <v>7839</v>
      </c>
      <c r="BF650">
        <v>171.9</v>
      </c>
      <c r="BG650">
        <v>3.2</v>
      </c>
      <c r="BH650">
        <v>416.9</v>
      </c>
      <c r="BI650">
        <v>156.6</v>
      </c>
      <c r="BJ650">
        <v>868.7</v>
      </c>
      <c r="BK650">
        <v>3.2</v>
      </c>
      <c r="BL650">
        <v>99.1</v>
      </c>
      <c r="BM650" t="s">
        <v>166</v>
      </c>
      <c r="BN650" t="s">
        <v>166</v>
      </c>
      <c r="BO650">
        <v>171.9</v>
      </c>
      <c r="BP650">
        <v>762303.7</v>
      </c>
      <c r="BQ650">
        <v>762303.7</v>
      </c>
      <c r="BR650">
        <v>231.5</v>
      </c>
    </row>
    <row r="651" spans="1:70" x14ac:dyDescent="0.25">
      <c r="A651" t="s">
        <v>1470</v>
      </c>
      <c r="B651" t="s">
        <v>1071</v>
      </c>
      <c r="C651" s="87">
        <v>43686.944293981483</v>
      </c>
      <c r="D651">
        <v>10</v>
      </c>
      <c r="E651">
        <v>0</v>
      </c>
      <c r="F651">
        <v>325</v>
      </c>
      <c r="G651">
        <v>1</v>
      </c>
      <c r="H651">
        <v>8</v>
      </c>
      <c r="I651">
        <v>3</v>
      </c>
      <c r="J651">
        <v>1</v>
      </c>
      <c r="K651">
        <v>0</v>
      </c>
      <c r="L651">
        <v>0</v>
      </c>
      <c r="M651">
        <v>0</v>
      </c>
      <c r="N651">
        <v>0</v>
      </c>
      <c r="O651">
        <v>325</v>
      </c>
      <c r="P651">
        <v>60</v>
      </c>
      <c r="Q651">
        <v>60</v>
      </c>
      <c r="R651">
        <v>203</v>
      </c>
      <c r="S651">
        <v>32.4</v>
      </c>
      <c r="T651">
        <v>0.1</v>
      </c>
      <c r="U651">
        <v>0.8</v>
      </c>
      <c r="V651">
        <v>0.3</v>
      </c>
      <c r="W651">
        <v>0.1</v>
      </c>
      <c r="X651">
        <v>0</v>
      </c>
      <c r="Y651">
        <v>0</v>
      </c>
      <c r="Z651">
        <v>0</v>
      </c>
      <c r="AA651">
        <v>0</v>
      </c>
      <c r="AB651">
        <v>32.4</v>
      </c>
      <c r="AC651">
        <v>5.98</v>
      </c>
      <c r="AD651">
        <v>5.98</v>
      </c>
      <c r="AE651">
        <v>20.239999999999998</v>
      </c>
      <c r="AF651">
        <v>6075.9</v>
      </c>
      <c r="AG651">
        <v>115862.7</v>
      </c>
      <c r="AH651">
        <v>20686.5</v>
      </c>
      <c r="AI651">
        <v>13094.2</v>
      </c>
      <c r="AJ651">
        <v>43524.800000000003</v>
      </c>
      <c r="AK651" t="s">
        <v>166</v>
      </c>
      <c r="AL651" t="s">
        <v>166</v>
      </c>
      <c r="AM651" t="s">
        <v>166</v>
      </c>
      <c r="AN651" t="s">
        <v>166</v>
      </c>
      <c r="AO651">
        <v>6075.9</v>
      </c>
      <c r="AP651">
        <v>184838.7</v>
      </c>
      <c r="AQ651">
        <v>184838.7</v>
      </c>
      <c r="AR651">
        <v>5127.2</v>
      </c>
      <c r="AS651">
        <v>11049</v>
      </c>
      <c r="AT651">
        <v>306120.3</v>
      </c>
      <c r="AU651">
        <v>35542.300000000003</v>
      </c>
      <c r="AV651">
        <v>45570.3</v>
      </c>
      <c r="AW651">
        <v>329737.59999999998</v>
      </c>
      <c r="AX651" t="s">
        <v>166</v>
      </c>
      <c r="AY651" t="s">
        <v>166</v>
      </c>
      <c r="AZ651" t="s">
        <v>166</v>
      </c>
      <c r="BA651" t="s">
        <v>166</v>
      </c>
      <c r="BB651">
        <v>11049</v>
      </c>
      <c r="BC651">
        <v>104467.2</v>
      </c>
      <c r="BD651">
        <v>104467.2</v>
      </c>
      <c r="BE651">
        <v>7483.6</v>
      </c>
      <c r="BF651">
        <v>152.6</v>
      </c>
      <c r="BG651">
        <v>869.7</v>
      </c>
      <c r="BH651">
        <v>421.6</v>
      </c>
      <c r="BI651">
        <v>316.89999999999998</v>
      </c>
      <c r="BJ651">
        <v>938</v>
      </c>
      <c r="BK651" t="s">
        <v>166</v>
      </c>
      <c r="BL651" t="s">
        <v>166</v>
      </c>
      <c r="BM651" t="s">
        <v>166</v>
      </c>
      <c r="BN651" t="s">
        <v>166</v>
      </c>
      <c r="BO651">
        <v>152.6</v>
      </c>
      <c r="BP651">
        <v>440400.3</v>
      </c>
      <c r="BQ651">
        <v>440400.3</v>
      </c>
      <c r="BR651">
        <v>153.69999999999999</v>
      </c>
    </row>
    <row r="652" spans="1:70" x14ac:dyDescent="0.25">
      <c r="A652" t="s">
        <v>1471</v>
      </c>
      <c r="B652" t="s">
        <v>1071</v>
      </c>
      <c r="C652" s="87">
        <v>43686.945289351854</v>
      </c>
      <c r="D652">
        <v>10</v>
      </c>
      <c r="E652">
        <v>0.1</v>
      </c>
      <c r="F652">
        <v>970</v>
      </c>
      <c r="G652">
        <v>17</v>
      </c>
      <c r="H652">
        <v>42</v>
      </c>
      <c r="I652">
        <v>87</v>
      </c>
      <c r="J652">
        <v>32</v>
      </c>
      <c r="K652">
        <v>6</v>
      </c>
      <c r="L652">
        <v>7</v>
      </c>
      <c r="M652">
        <v>3</v>
      </c>
      <c r="N652">
        <v>0</v>
      </c>
      <c r="O652">
        <v>970</v>
      </c>
      <c r="P652">
        <v>51</v>
      </c>
      <c r="Q652">
        <v>51</v>
      </c>
      <c r="R652">
        <v>636</v>
      </c>
      <c r="S652">
        <v>97</v>
      </c>
      <c r="T652">
        <v>1.7</v>
      </c>
      <c r="U652">
        <v>4.2</v>
      </c>
      <c r="V652">
        <v>8.6999999999999993</v>
      </c>
      <c r="W652">
        <v>3.2</v>
      </c>
      <c r="X652">
        <v>0.6</v>
      </c>
      <c r="Y652">
        <v>0.7</v>
      </c>
      <c r="Z652">
        <v>0.3</v>
      </c>
      <c r="AA652">
        <v>0</v>
      </c>
      <c r="AB652">
        <v>97</v>
      </c>
      <c r="AC652">
        <v>5.0999999999999996</v>
      </c>
      <c r="AD652">
        <v>5.0999999999999996</v>
      </c>
      <c r="AE652">
        <v>63.6</v>
      </c>
      <c r="AF652">
        <v>10935.4</v>
      </c>
      <c r="AG652">
        <v>99624.1</v>
      </c>
      <c r="AH652">
        <v>22081.200000000001</v>
      </c>
      <c r="AI652">
        <v>17572.599999999999</v>
      </c>
      <c r="AJ652">
        <v>39964.1</v>
      </c>
      <c r="AK652">
        <v>127411.2</v>
      </c>
      <c r="AL652">
        <v>295217.3</v>
      </c>
      <c r="AM652">
        <v>486703</v>
      </c>
      <c r="AN652" t="s">
        <v>166</v>
      </c>
      <c r="AO652">
        <v>10935.4</v>
      </c>
      <c r="AP652">
        <v>186529.8</v>
      </c>
      <c r="AQ652">
        <v>186529.8</v>
      </c>
      <c r="AR652">
        <v>10257.799999999999</v>
      </c>
      <c r="AS652">
        <v>19644.900000000001</v>
      </c>
      <c r="AT652">
        <v>379049.6</v>
      </c>
      <c r="AU652">
        <v>36933.4</v>
      </c>
      <c r="AV652">
        <v>47745.1</v>
      </c>
      <c r="AW652">
        <v>224560.7</v>
      </c>
      <c r="AX652">
        <v>528048.5</v>
      </c>
      <c r="AY652">
        <v>524267.7</v>
      </c>
      <c r="AZ652">
        <v>3162321.5</v>
      </c>
      <c r="BA652" t="s">
        <v>166</v>
      </c>
      <c r="BB652">
        <v>19644.900000000001</v>
      </c>
      <c r="BC652">
        <v>109416.8</v>
      </c>
      <c r="BD652">
        <v>109416.8</v>
      </c>
      <c r="BE652">
        <v>18571.400000000001</v>
      </c>
      <c r="BF652">
        <v>85.6</v>
      </c>
      <c r="BG652">
        <v>440.7</v>
      </c>
      <c r="BH652">
        <v>313.39999999999998</v>
      </c>
      <c r="BI652">
        <v>60.2</v>
      </c>
      <c r="BJ652">
        <v>202.2</v>
      </c>
      <c r="BK652">
        <v>572.79999999999995</v>
      </c>
      <c r="BL652">
        <v>858.5</v>
      </c>
      <c r="BM652">
        <v>789.3</v>
      </c>
      <c r="BN652" t="s">
        <v>166</v>
      </c>
      <c r="BO652">
        <v>85.6</v>
      </c>
      <c r="BP652">
        <v>492673.7</v>
      </c>
      <c r="BQ652">
        <v>492673.7</v>
      </c>
      <c r="BR652">
        <v>137.9</v>
      </c>
    </row>
    <row r="653" spans="1:70" x14ac:dyDescent="0.25">
      <c r="A653" t="s">
        <v>1472</v>
      </c>
      <c r="B653" t="s">
        <v>1071</v>
      </c>
      <c r="C653" s="87">
        <v>43686.946296296293</v>
      </c>
      <c r="D653">
        <v>10</v>
      </c>
      <c r="E653">
        <v>0</v>
      </c>
      <c r="F653">
        <v>471</v>
      </c>
      <c r="G653">
        <v>1</v>
      </c>
      <c r="H653">
        <v>11</v>
      </c>
      <c r="I653">
        <v>7</v>
      </c>
      <c r="J653">
        <v>2</v>
      </c>
      <c r="K653">
        <v>0</v>
      </c>
      <c r="L653">
        <v>1</v>
      </c>
      <c r="M653">
        <v>1</v>
      </c>
      <c r="N653">
        <v>0</v>
      </c>
      <c r="O653">
        <v>471</v>
      </c>
      <c r="P653">
        <v>88</v>
      </c>
      <c r="Q653">
        <v>88</v>
      </c>
      <c r="R653">
        <v>257</v>
      </c>
      <c r="S653">
        <v>47.1</v>
      </c>
      <c r="T653">
        <v>0.1</v>
      </c>
      <c r="U653">
        <v>1.1000000000000001</v>
      </c>
      <c r="V653">
        <v>0.7</v>
      </c>
      <c r="W653">
        <v>0.2</v>
      </c>
      <c r="X653">
        <v>0</v>
      </c>
      <c r="Y653">
        <v>0.1</v>
      </c>
      <c r="Z653">
        <v>0.1</v>
      </c>
      <c r="AA653">
        <v>0</v>
      </c>
      <c r="AB653">
        <v>47.1</v>
      </c>
      <c r="AC653">
        <v>8.8000000000000007</v>
      </c>
      <c r="AD653">
        <v>8.8000000000000007</v>
      </c>
      <c r="AE653">
        <v>25.7</v>
      </c>
      <c r="AF653">
        <v>7537.2</v>
      </c>
      <c r="AG653">
        <v>150981.6</v>
      </c>
      <c r="AH653">
        <v>16011.6</v>
      </c>
      <c r="AI653">
        <v>14011.9</v>
      </c>
      <c r="AJ653">
        <v>37123.1</v>
      </c>
      <c r="AK653" t="s">
        <v>166</v>
      </c>
      <c r="AL653">
        <v>253822.4</v>
      </c>
      <c r="AM653">
        <v>413090.5</v>
      </c>
      <c r="AN653" t="s">
        <v>166</v>
      </c>
      <c r="AO653">
        <v>7537.2</v>
      </c>
      <c r="AP653">
        <v>226429.9</v>
      </c>
      <c r="AQ653">
        <v>226429.9</v>
      </c>
      <c r="AR653">
        <v>6204.8</v>
      </c>
      <c r="AS653">
        <v>13283.1</v>
      </c>
      <c r="AT653">
        <v>342143.2</v>
      </c>
      <c r="AU653">
        <v>24324</v>
      </c>
      <c r="AV653">
        <v>58402.6</v>
      </c>
      <c r="AW653">
        <v>234752.5</v>
      </c>
      <c r="AX653" t="s">
        <v>166</v>
      </c>
      <c r="AY653">
        <v>387850.1</v>
      </c>
      <c r="AZ653">
        <v>1425047.5</v>
      </c>
      <c r="BA653" t="s">
        <v>166</v>
      </c>
      <c r="BB653">
        <v>13283.1</v>
      </c>
      <c r="BC653">
        <v>131120.9</v>
      </c>
      <c r="BD653">
        <v>131120.9</v>
      </c>
      <c r="BE653">
        <v>10085.1</v>
      </c>
      <c r="BF653">
        <v>122.4</v>
      </c>
      <c r="BG653">
        <v>663.7</v>
      </c>
      <c r="BH653">
        <v>301.2</v>
      </c>
      <c r="BI653">
        <v>192.4</v>
      </c>
      <c r="BJ653">
        <v>572.20000000000005</v>
      </c>
      <c r="BK653" t="s">
        <v>166</v>
      </c>
      <c r="BL653">
        <v>613908.9</v>
      </c>
      <c r="BM653">
        <v>1054</v>
      </c>
      <c r="BN653" t="s">
        <v>166</v>
      </c>
      <c r="BO653">
        <v>122.4</v>
      </c>
      <c r="BP653">
        <v>512126.4</v>
      </c>
      <c r="BQ653">
        <v>512126.4</v>
      </c>
      <c r="BR653">
        <v>151.69999999999999</v>
      </c>
    </row>
    <row r="654" spans="1:70" x14ac:dyDescent="0.25">
      <c r="A654" t="s">
        <v>1473</v>
      </c>
      <c r="B654" t="s">
        <v>1084</v>
      </c>
      <c r="C654" s="87">
        <v>43686.89912037037</v>
      </c>
      <c r="D654">
        <v>10</v>
      </c>
      <c r="E654">
        <v>0</v>
      </c>
      <c r="F654">
        <v>394</v>
      </c>
      <c r="G654">
        <v>1</v>
      </c>
      <c r="H654">
        <v>23</v>
      </c>
      <c r="I654">
        <v>13</v>
      </c>
      <c r="J654">
        <v>3</v>
      </c>
      <c r="K654">
        <v>1</v>
      </c>
      <c r="L654">
        <v>0</v>
      </c>
      <c r="M654">
        <v>1</v>
      </c>
      <c r="N654">
        <v>0</v>
      </c>
      <c r="O654">
        <v>394</v>
      </c>
      <c r="P654">
        <v>32</v>
      </c>
      <c r="Q654">
        <v>32</v>
      </c>
      <c r="R654">
        <v>282</v>
      </c>
      <c r="S654">
        <v>39.4</v>
      </c>
      <c r="T654">
        <v>0.1</v>
      </c>
      <c r="U654">
        <v>2.2999999999999998</v>
      </c>
      <c r="V654">
        <v>1.3</v>
      </c>
      <c r="W654">
        <v>0.3</v>
      </c>
      <c r="X654">
        <v>0.1</v>
      </c>
      <c r="Y654">
        <v>0</v>
      </c>
      <c r="Z654">
        <v>0.1</v>
      </c>
      <c r="AA654">
        <v>0</v>
      </c>
      <c r="AB654">
        <v>39.4</v>
      </c>
      <c r="AC654">
        <v>3.2</v>
      </c>
      <c r="AD654">
        <v>3.2</v>
      </c>
      <c r="AE654">
        <v>28.2</v>
      </c>
      <c r="AF654">
        <v>6224.5</v>
      </c>
      <c r="AG654">
        <v>86454.8</v>
      </c>
      <c r="AH654">
        <v>28542.400000000001</v>
      </c>
      <c r="AI654">
        <v>14303.7</v>
      </c>
      <c r="AJ654">
        <v>32371.3</v>
      </c>
      <c r="AK654">
        <v>158720.4</v>
      </c>
      <c r="AL654" t="s">
        <v>166</v>
      </c>
      <c r="AM654">
        <v>568768.1</v>
      </c>
      <c r="AN654" t="s">
        <v>166</v>
      </c>
      <c r="AO654">
        <v>6224.5</v>
      </c>
      <c r="AP654">
        <v>217360.7</v>
      </c>
      <c r="AQ654">
        <v>217360.7</v>
      </c>
      <c r="AR654">
        <v>6128</v>
      </c>
      <c r="AS654">
        <v>10958.8</v>
      </c>
      <c r="AT654">
        <v>438592</v>
      </c>
      <c r="AU654">
        <v>38677</v>
      </c>
      <c r="AV654">
        <v>44308.6</v>
      </c>
      <c r="AW654">
        <v>270025.7</v>
      </c>
      <c r="AX654">
        <v>490516.1</v>
      </c>
      <c r="AY654" t="s">
        <v>166</v>
      </c>
      <c r="AZ654">
        <v>2234776.5</v>
      </c>
      <c r="BA654" t="s">
        <v>166</v>
      </c>
      <c r="BB654">
        <v>10958.8</v>
      </c>
      <c r="BC654">
        <v>123541.4</v>
      </c>
      <c r="BD654">
        <v>123541.4</v>
      </c>
      <c r="BE654">
        <v>9658.5</v>
      </c>
      <c r="BF654">
        <v>138.5</v>
      </c>
      <c r="BG654">
        <v>287970.3</v>
      </c>
      <c r="BH654">
        <v>514</v>
      </c>
      <c r="BI654">
        <v>147.4</v>
      </c>
      <c r="BJ654">
        <v>864.3</v>
      </c>
      <c r="BK654">
        <v>1452.1</v>
      </c>
      <c r="BL654" t="s">
        <v>166</v>
      </c>
      <c r="BM654">
        <v>9499.7999999999993</v>
      </c>
      <c r="BN654" t="s">
        <v>166</v>
      </c>
      <c r="BO654">
        <v>138.5</v>
      </c>
      <c r="BP654">
        <v>589319.6</v>
      </c>
      <c r="BQ654">
        <v>589319.6</v>
      </c>
      <c r="BR654">
        <v>192.8</v>
      </c>
    </row>
    <row r="655" spans="1:70" x14ac:dyDescent="0.25">
      <c r="A655" t="s">
        <v>1474</v>
      </c>
      <c r="B655" t="s">
        <v>1084</v>
      </c>
      <c r="C655" s="87">
        <v>43686.900127314817</v>
      </c>
      <c r="D655">
        <v>10</v>
      </c>
      <c r="E655">
        <v>0</v>
      </c>
      <c r="F655">
        <v>574</v>
      </c>
      <c r="G655">
        <v>7</v>
      </c>
      <c r="H655">
        <v>21</v>
      </c>
      <c r="I655">
        <v>18</v>
      </c>
      <c r="J655">
        <v>15</v>
      </c>
      <c r="K655">
        <v>4</v>
      </c>
      <c r="L655">
        <v>7</v>
      </c>
      <c r="M655">
        <v>5</v>
      </c>
      <c r="N655">
        <v>0</v>
      </c>
      <c r="O655">
        <v>574</v>
      </c>
      <c r="P655">
        <v>72</v>
      </c>
      <c r="Q655">
        <v>72</v>
      </c>
      <c r="R655">
        <v>371</v>
      </c>
      <c r="S655">
        <v>57.22</v>
      </c>
      <c r="T655">
        <v>0.7</v>
      </c>
      <c r="U655">
        <v>2.09</v>
      </c>
      <c r="V655">
        <v>1.79</v>
      </c>
      <c r="W655">
        <v>1.5</v>
      </c>
      <c r="X655">
        <v>0.4</v>
      </c>
      <c r="Y655">
        <v>0.7</v>
      </c>
      <c r="Z655">
        <v>0.5</v>
      </c>
      <c r="AA655">
        <v>0</v>
      </c>
      <c r="AB655">
        <v>57.22</v>
      </c>
      <c r="AC655">
        <v>7.18</v>
      </c>
      <c r="AD655">
        <v>7.18</v>
      </c>
      <c r="AE655">
        <v>36.979999999999997</v>
      </c>
      <c r="AF655">
        <v>9210.2000000000007</v>
      </c>
      <c r="AG655">
        <v>90192.9</v>
      </c>
      <c r="AH655">
        <v>48786</v>
      </c>
      <c r="AI655">
        <v>15668.9</v>
      </c>
      <c r="AJ655">
        <v>34625.1</v>
      </c>
      <c r="AK655">
        <v>170192.7</v>
      </c>
      <c r="AL655">
        <v>242728.6</v>
      </c>
      <c r="AM655">
        <v>627660.4</v>
      </c>
      <c r="AN655" t="s">
        <v>166</v>
      </c>
      <c r="AO655">
        <v>9210.2000000000007</v>
      </c>
      <c r="AP655">
        <v>198846.6</v>
      </c>
      <c r="AQ655">
        <v>198846.6</v>
      </c>
      <c r="AR655">
        <v>8568.9</v>
      </c>
      <c r="AS655">
        <v>16759.3</v>
      </c>
      <c r="AT655">
        <v>503992.9</v>
      </c>
      <c r="AU655">
        <v>47189.4</v>
      </c>
      <c r="AV655">
        <v>44381.599999999999</v>
      </c>
      <c r="AW655">
        <v>236253.8</v>
      </c>
      <c r="AX655">
        <v>1018216.6</v>
      </c>
      <c r="AY655">
        <v>650634.30000000005</v>
      </c>
      <c r="AZ655">
        <v>4957532.5</v>
      </c>
      <c r="BA655" t="s">
        <v>166</v>
      </c>
      <c r="BB655">
        <v>16759.3</v>
      </c>
      <c r="BC655">
        <v>100991.2</v>
      </c>
      <c r="BD655">
        <v>100991.2</v>
      </c>
      <c r="BE655">
        <v>13447.4</v>
      </c>
      <c r="BF655">
        <v>131.80000000000001</v>
      </c>
      <c r="BG655">
        <v>240.1</v>
      </c>
      <c r="BH655">
        <v>315.5</v>
      </c>
      <c r="BI655">
        <v>125.3</v>
      </c>
      <c r="BJ655">
        <v>232.8</v>
      </c>
      <c r="BK655">
        <v>275.7</v>
      </c>
      <c r="BL655">
        <v>814</v>
      </c>
      <c r="BM655">
        <v>1481.1</v>
      </c>
      <c r="BN655" t="s">
        <v>166</v>
      </c>
      <c r="BO655">
        <v>131.80000000000001</v>
      </c>
      <c r="BP655">
        <v>547887.4</v>
      </c>
      <c r="BQ655">
        <v>547887.4</v>
      </c>
      <c r="BR655">
        <v>160.4</v>
      </c>
    </row>
    <row r="656" spans="1:70" x14ac:dyDescent="0.25">
      <c r="A656" t="s">
        <v>1475</v>
      </c>
      <c r="B656" t="s">
        <v>1084</v>
      </c>
      <c r="C656" s="87">
        <v>43686.901134259257</v>
      </c>
      <c r="D656">
        <v>10</v>
      </c>
      <c r="E656">
        <v>0</v>
      </c>
      <c r="F656">
        <v>409</v>
      </c>
      <c r="G656">
        <v>3</v>
      </c>
      <c r="H656">
        <v>17</v>
      </c>
      <c r="I656">
        <v>13</v>
      </c>
      <c r="J656">
        <v>2</v>
      </c>
      <c r="K656">
        <v>0</v>
      </c>
      <c r="L656">
        <v>1</v>
      </c>
      <c r="M656">
        <v>0</v>
      </c>
      <c r="N656">
        <v>0</v>
      </c>
      <c r="O656">
        <v>409</v>
      </c>
      <c r="P656">
        <v>73</v>
      </c>
      <c r="Q656">
        <v>73</v>
      </c>
      <c r="R656">
        <v>226</v>
      </c>
      <c r="S656">
        <v>40.9</v>
      </c>
      <c r="T656">
        <v>0.3</v>
      </c>
      <c r="U656">
        <v>1.7</v>
      </c>
      <c r="V656">
        <v>1.3</v>
      </c>
      <c r="W656">
        <v>0.2</v>
      </c>
      <c r="X656">
        <v>0</v>
      </c>
      <c r="Y656">
        <v>0.1</v>
      </c>
      <c r="Z656">
        <v>0</v>
      </c>
      <c r="AA656">
        <v>0</v>
      </c>
      <c r="AB656">
        <v>40.9</v>
      </c>
      <c r="AC656">
        <v>7.3</v>
      </c>
      <c r="AD656">
        <v>7.3</v>
      </c>
      <c r="AE656">
        <v>22.6</v>
      </c>
      <c r="AF656">
        <v>6524.3</v>
      </c>
      <c r="AG656">
        <v>96220.3</v>
      </c>
      <c r="AH656">
        <v>19703.599999999999</v>
      </c>
      <c r="AI656">
        <v>15954.8</v>
      </c>
      <c r="AJ656">
        <v>45533.599999999999</v>
      </c>
      <c r="AK656" t="s">
        <v>166</v>
      </c>
      <c r="AL656">
        <v>225469.1</v>
      </c>
      <c r="AM656" t="s">
        <v>166</v>
      </c>
      <c r="AN656" t="s">
        <v>166</v>
      </c>
      <c r="AO656">
        <v>6524.3</v>
      </c>
      <c r="AP656">
        <v>211064.3</v>
      </c>
      <c r="AQ656">
        <v>211064.3</v>
      </c>
      <c r="AR656">
        <v>5582.3</v>
      </c>
      <c r="AS656">
        <v>14378.2</v>
      </c>
      <c r="AT656">
        <v>293045.90000000002</v>
      </c>
      <c r="AU656">
        <v>41037.699999999997</v>
      </c>
      <c r="AV656">
        <v>38274.800000000003</v>
      </c>
      <c r="AW656">
        <v>274649.09999999998</v>
      </c>
      <c r="AX656" t="s">
        <v>166</v>
      </c>
      <c r="AY656">
        <v>809731.7</v>
      </c>
      <c r="AZ656" t="s">
        <v>166</v>
      </c>
      <c r="BA656" t="s">
        <v>166</v>
      </c>
      <c r="BB656">
        <v>14378.2</v>
      </c>
      <c r="BC656">
        <v>107358.8</v>
      </c>
      <c r="BD656">
        <v>107358.8</v>
      </c>
      <c r="BE656">
        <v>9420.5</v>
      </c>
      <c r="BF656">
        <v>135</v>
      </c>
      <c r="BG656">
        <v>759.2</v>
      </c>
      <c r="BH656">
        <v>450.6</v>
      </c>
      <c r="BI656">
        <v>171.7</v>
      </c>
      <c r="BJ656">
        <v>683.7</v>
      </c>
      <c r="BK656" t="s">
        <v>166</v>
      </c>
      <c r="BL656">
        <v>686.8</v>
      </c>
      <c r="BM656" t="s">
        <v>166</v>
      </c>
      <c r="BN656" t="s">
        <v>166</v>
      </c>
      <c r="BO656">
        <v>135</v>
      </c>
      <c r="BP656">
        <v>586488.30000000005</v>
      </c>
      <c r="BQ656">
        <v>586488.30000000005</v>
      </c>
      <c r="BR656">
        <v>159.4</v>
      </c>
    </row>
    <row r="657" spans="1:70" x14ac:dyDescent="0.25">
      <c r="A657" t="s">
        <v>1476</v>
      </c>
      <c r="B657" t="s">
        <v>1084</v>
      </c>
      <c r="C657" s="87">
        <v>43686.902129629627</v>
      </c>
      <c r="D657">
        <v>10</v>
      </c>
      <c r="E657">
        <v>0</v>
      </c>
      <c r="F657">
        <v>382</v>
      </c>
      <c r="G657">
        <v>2</v>
      </c>
      <c r="H657">
        <v>11</v>
      </c>
      <c r="I657">
        <v>13</v>
      </c>
      <c r="J657">
        <v>1</v>
      </c>
      <c r="K657">
        <v>0</v>
      </c>
      <c r="L657">
        <v>0</v>
      </c>
      <c r="M657">
        <v>0</v>
      </c>
      <c r="N657">
        <v>0</v>
      </c>
      <c r="O657">
        <v>382</v>
      </c>
      <c r="P657">
        <v>58</v>
      </c>
      <c r="Q657">
        <v>58</v>
      </c>
      <c r="R657">
        <v>230</v>
      </c>
      <c r="S657">
        <v>38.200000000000003</v>
      </c>
      <c r="T657">
        <v>0.2</v>
      </c>
      <c r="U657">
        <v>1.1000000000000001</v>
      </c>
      <c r="V657">
        <v>1.3</v>
      </c>
      <c r="W657">
        <v>0.1</v>
      </c>
      <c r="X657">
        <v>0</v>
      </c>
      <c r="Y657">
        <v>0</v>
      </c>
      <c r="Z657">
        <v>0</v>
      </c>
      <c r="AA657">
        <v>0</v>
      </c>
      <c r="AB657">
        <v>38.200000000000003</v>
      </c>
      <c r="AC657">
        <v>5.8</v>
      </c>
      <c r="AD657">
        <v>5.8</v>
      </c>
      <c r="AE657">
        <v>23</v>
      </c>
      <c r="AF657">
        <v>5997.1</v>
      </c>
      <c r="AG657">
        <v>87961.5</v>
      </c>
      <c r="AH657">
        <v>11289.7</v>
      </c>
      <c r="AI657">
        <v>13307.3</v>
      </c>
      <c r="AJ657">
        <v>36774.800000000003</v>
      </c>
      <c r="AK657" t="s">
        <v>166</v>
      </c>
      <c r="AL657" t="s">
        <v>166</v>
      </c>
      <c r="AM657" t="s">
        <v>166</v>
      </c>
      <c r="AN657" t="s">
        <v>166</v>
      </c>
      <c r="AO657">
        <v>5997.1</v>
      </c>
      <c r="AP657">
        <v>208242.7</v>
      </c>
      <c r="AQ657">
        <v>208242.7</v>
      </c>
      <c r="AR657">
        <v>5261.4</v>
      </c>
      <c r="AS657">
        <v>15755.8</v>
      </c>
      <c r="AT657">
        <v>316744.09999999998</v>
      </c>
      <c r="AU657">
        <v>24614.7</v>
      </c>
      <c r="AV657">
        <v>42040.800000000003</v>
      </c>
      <c r="AW657">
        <v>278145.59999999998</v>
      </c>
      <c r="AX657" t="s">
        <v>166</v>
      </c>
      <c r="AY657" t="s">
        <v>166</v>
      </c>
      <c r="AZ657" t="s">
        <v>166</v>
      </c>
      <c r="BA657" t="s">
        <v>166</v>
      </c>
      <c r="BB657">
        <v>15755.8</v>
      </c>
      <c r="BC657">
        <v>116931.4</v>
      </c>
      <c r="BD657">
        <v>116931.4</v>
      </c>
      <c r="BE657">
        <v>10498.1</v>
      </c>
      <c r="BF657">
        <v>114</v>
      </c>
      <c r="BG657">
        <v>158263.29999999999</v>
      </c>
      <c r="BH657">
        <v>290.39999999999998</v>
      </c>
      <c r="BI657">
        <v>92.1</v>
      </c>
      <c r="BJ657">
        <v>857.6</v>
      </c>
      <c r="BK657" t="s">
        <v>166</v>
      </c>
      <c r="BL657" t="s">
        <v>166</v>
      </c>
      <c r="BM657" t="s">
        <v>166</v>
      </c>
      <c r="BN657" t="s">
        <v>166</v>
      </c>
      <c r="BO657">
        <v>114</v>
      </c>
      <c r="BP657">
        <v>589219.80000000005</v>
      </c>
      <c r="BQ657">
        <v>589219.80000000005</v>
      </c>
      <c r="BR657">
        <v>157</v>
      </c>
    </row>
    <row r="658" spans="1:70" x14ac:dyDescent="0.25">
      <c r="A658" t="s">
        <v>1477</v>
      </c>
      <c r="B658" t="s">
        <v>1084</v>
      </c>
      <c r="C658" s="87">
        <v>43686.903136574074</v>
      </c>
      <c r="D658">
        <v>10</v>
      </c>
      <c r="E658">
        <v>0</v>
      </c>
      <c r="F658">
        <v>370</v>
      </c>
      <c r="G658">
        <v>4</v>
      </c>
      <c r="H658">
        <v>14</v>
      </c>
      <c r="I658">
        <v>9</v>
      </c>
      <c r="J658">
        <v>1</v>
      </c>
      <c r="K658">
        <v>1</v>
      </c>
      <c r="L658">
        <v>1</v>
      </c>
      <c r="M658">
        <v>0</v>
      </c>
      <c r="N658">
        <v>0</v>
      </c>
      <c r="O658">
        <v>370</v>
      </c>
      <c r="P658">
        <v>44</v>
      </c>
      <c r="Q658">
        <v>44</v>
      </c>
      <c r="R658">
        <v>221</v>
      </c>
      <c r="S658">
        <v>37</v>
      </c>
      <c r="T658">
        <v>0.4</v>
      </c>
      <c r="U658">
        <v>1.4</v>
      </c>
      <c r="V658">
        <v>0.9</v>
      </c>
      <c r="W658">
        <v>0.1</v>
      </c>
      <c r="X658">
        <v>0.1</v>
      </c>
      <c r="Y658">
        <v>0.1</v>
      </c>
      <c r="Z658">
        <v>0</v>
      </c>
      <c r="AA658">
        <v>0</v>
      </c>
      <c r="AB658">
        <v>37</v>
      </c>
      <c r="AC658">
        <v>4.4000000000000004</v>
      </c>
      <c r="AD658">
        <v>4.4000000000000004</v>
      </c>
      <c r="AE658">
        <v>22.1</v>
      </c>
      <c r="AF658">
        <v>5694.6</v>
      </c>
      <c r="AG658">
        <v>101189.6</v>
      </c>
      <c r="AH658">
        <v>24348.2</v>
      </c>
      <c r="AI658">
        <v>19230.3</v>
      </c>
      <c r="AJ658">
        <v>46153.5</v>
      </c>
      <c r="AK658">
        <v>115158</v>
      </c>
      <c r="AL658">
        <v>251767.6</v>
      </c>
      <c r="AM658" t="s">
        <v>166</v>
      </c>
      <c r="AN658" t="s">
        <v>166</v>
      </c>
      <c r="AO658">
        <v>5694.6</v>
      </c>
      <c r="AP658">
        <v>206040.9</v>
      </c>
      <c r="AQ658">
        <v>206040.9</v>
      </c>
      <c r="AR658">
        <v>5277.8</v>
      </c>
      <c r="AS658">
        <v>12049.4</v>
      </c>
      <c r="AT658">
        <v>427308.3</v>
      </c>
      <c r="AU658">
        <v>29705.200000000001</v>
      </c>
      <c r="AV658">
        <v>33746.1</v>
      </c>
      <c r="AW658">
        <v>189648.1</v>
      </c>
      <c r="AX658">
        <v>585640.4</v>
      </c>
      <c r="AY658">
        <v>696119.7</v>
      </c>
      <c r="AZ658" t="s">
        <v>166</v>
      </c>
      <c r="BA658" t="s">
        <v>166</v>
      </c>
      <c r="BB658">
        <v>12049.4</v>
      </c>
      <c r="BC658">
        <v>136474.70000000001</v>
      </c>
      <c r="BD658">
        <v>136474.70000000001</v>
      </c>
      <c r="BE658">
        <v>10010.299999999999</v>
      </c>
      <c r="BF658">
        <v>104.2</v>
      </c>
      <c r="BG658">
        <v>308883.09999999998</v>
      </c>
      <c r="BH658">
        <v>382</v>
      </c>
      <c r="BI658">
        <v>126.8</v>
      </c>
      <c r="BJ658">
        <v>898.2</v>
      </c>
      <c r="BK658">
        <v>525840.4</v>
      </c>
      <c r="BL658">
        <v>56770.7</v>
      </c>
      <c r="BM658" t="s">
        <v>166</v>
      </c>
      <c r="BN658" t="s">
        <v>166</v>
      </c>
      <c r="BO658">
        <v>104.2</v>
      </c>
      <c r="BP658">
        <v>520223.3</v>
      </c>
      <c r="BQ658">
        <v>520223.3</v>
      </c>
      <c r="BR658">
        <v>152.80000000000001</v>
      </c>
    </row>
    <row r="659" spans="1:70" x14ac:dyDescent="0.25">
      <c r="A659" t="s">
        <v>1478</v>
      </c>
      <c r="B659" t="s">
        <v>1084</v>
      </c>
      <c r="C659" s="87">
        <v>43686.904131944444</v>
      </c>
      <c r="D659">
        <v>10</v>
      </c>
      <c r="E659">
        <v>0</v>
      </c>
      <c r="F659">
        <v>434</v>
      </c>
      <c r="G659">
        <v>3</v>
      </c>
      <c r="H659">
        <v>15</v>
      </c>
      <c r="I659">
        <v>9</v>
      </c>
      <c r="J659">
        <v>4</v>
      </c>
      <c r="K659">
        <v>0</v>
      </c>
      <c r="L659">
        <v>0</v>
      </c>
      <c r="M659">
        <v>0</v>
      </c>
      <c r="N659">
        <v>0</v>
      </c>
      <c r="O659">
        <v>434</v>
      </c>
      <c r="P659">
        <v>71</v>
      </c>
      <c r="Q659">
        <v>71</v>
      </c>
      <c r="R659">
        <v>249</v>
      </c>
      <c r="S659">
        <v>43.4</v>
      </c>
      <c r="T659">
        <v>0.3</v>
      </c>
      <c r="U659">
        <v>1.5</v>
      </c>
      <c r="V659">
        <v>0.9</v>
      </c>
      <c r="W659">
        <v>0.4</v>
      </c>
      <c r="X659">
        <v>0</v>
      </c>
      <c r="Y659">
        <v>0</v>
      </c>
      <c r="Z659">
        <v>0</v>
      </c>
      <c r="AA659">
        <v>0</v>
      </c>
      <c r="AB659">
        <v>43.4</v>
      </c>
      <c r="AC659">
        <v>7.1</v>
      </c>
      <c r="AD659">
        <v>7.1</v>
      </c>
      <c r="AE659">
        <v>24.9</v>
      </c>
      <c r="AF659">
        <v>5643.1</v>
      </c>
      <c r="AG659">
        <v>86753.9</v>
      </c>
      <c r="AH659">
        <v>23110.7</v>
      </c>
      <c r="AI659">
        <v>14532.3</v>
      </c>
      <c r="AJ659">
        <v>34839.599999999999</v>
      </c>
      <c r="AK659" t="s">
        <v>166</v>
      </c>
      <c r="AL659" t="s">
        <v>166</v>
      </c>
      <c r="AM659" t="s">
        <v>166</v>
      </c>
      <c r="AN659" t="s">
        <v>166</v>
      </c>
      <c r="AO659">
        <v>5643.1</v>
      </c>
      <c r="AP659">
        <v>242006.8</v>
      </c>
      <c r="AQ659">
        <v>242006.8</v>
      </c>
      <c r="AR659">
        <v>5313</v>
      </c>
      <c r="AS659">
        <v>16648.599999999999</v>
      </c>
      <c r="AT659">
        <v>432829.4</v>
      </c>
      <c r="AU659">
        <v>25952</v>
      </c>
      <c r="AV659">
        <v>50746.3</v>
      </c>
      <c r="AW659">
        <v>183582</v>
      </c>
      <c r="AX659" t="s">
        <v>166</v>
      </c>
      <c r="AY659" t="s">
        <v>166</v>
      </c>
      <c r="AZ659" t="s">
        <v>166</v>
      </c>
      <c r="BA659" t="s">
        <v>166</v>
      </c>
      <c r="BB659">
        <v>16648.599999999999</v>
      </c>
      <c r="BC659">
        <v>154654.29999999999</v>
      </c>
      <c r="BD659">
        <v>154654.29999999999</v>
      </c>
      <c r="BE659">
        <v>10907</v>
      </c>
      <c r="BF659">
        <v>93.4</v>
      </c>
      <c r="BG659">
        <v>323019.7</v>
      </c>
      <c r="BH659">
        <v>317.3</v>
      </c>
      <c r="BI659">
        <v>52.1</v>
      </c>
      <c r="BJ659">
        <v>1160.8</v>
      </c>
      <c r="BK659" t="s">
        <v>166</v>
      </c>
      <c r="BL659" t="s">
        <v>166</v>
      </c>
      <c r="BM659" t="s">
        <v>166</v>
      </c>
      <c r="BN659" t="s">
        <v>166</v>
      </c>
      <c r="BO659">
        <v>93.4</v>
      </c>
      <c r="BP659">
        <v>663196.19999999995</v>
      </c>
      <c r="BQ659">
        <v>663196.19999999995</v>
      </c>
      <c r="BR659">
        <v>121.8</v>
      </c>
    </row>
    <row r="660" spans="1:70" x14ac:dyDescent="0.25">
      <c r="A660" t="s">
        <v>1479</v>
      </c>
      <c r="B660" t="s">
        <v>1084</v>
      </c>
      <c r="C660" s="87">
        <v>43686.905138888891</v>
      </c>
      <c r="D660">
        <v>10</v>
      </c>
      <c r="E660">
        <v>0</v>
      </c>
      <c r="F660">
        <v>474</v>
      </c>
      <c r="G660">
        <v>6</v>
      </c>
      <c r="H660">
        <v>11</v>
      </c>
      <c r="I660">
        <v>14</v>
      </c>
      <c r="J660">
        <v>4</v>
      </c>
      <c r="K660">
        <v>1</v>
      </c>
      <c r="L660">
        <v>2</v>
      </c>
      <c r="M660">
        <v>0</v>
      </c>
      <c r="N660">
        <v>0</v>
      </c>
      <c r="O660">
        <v>474</v>
      </c>
      <c r="P660">
        <v>73</v>
      </c>
      <c r="Q660">
        <v>73</v>
      </c>
      <c r="R660">
        <v>280</v>
      </c>
      <c r="S660">
        <v>47.4</v>
      </c>
      <c r="T660">
        <v>0.6</v>
      </c>
      <c r="U660">
        <v>1.1000000000000001</v>
      </c>
      <c r="V660">
        <v>1.4</v>
      </c>
      <c r="W660">
        <v>0.4</v>
      </c>
      <c r="X660">
        <v>0.1</v>
      </c>
      <c r="Y660">
        <v>0.2</v>
      </c>
      <c r="Z660">
        <v>0</v>
      </c>
      <c r="AA660">
        <v>0</v>
      </c>
      <c r="AB660">
        <v>47.4</v>
      </c>
      <c r="AC660">
        <v>7.3</v>
      </c>
      <c r="AD660">
        <v>7.3</v>
      </c>
      <c r="AE660">
        <v>28</v>
      </c>
      <c r="AF660">
        <v>6560.3</v>
      </c>
      <c r="AG660">
        <v>83751.199999999997</v>
      </c>
      <c r="AH660">
        <v>18524</v>
      </c>
      <c r="AI660">
        <v>16113.8</v>
      </c>
      <c r="AJ660">
        <v>37657.599999999999</v>
      </c>
      <c r="AK660">
        <v>108320.6</v>
      </c>
      <c r="AL660">
        <v>209794</v>
      </c>
      <c r="AM660" t="s">
        <v>166</v>
      </c>
      <c r="AN660" t="s">
        <v>166</v>
      </c>
      <c r="AO660">
        <v>6560.3</v>
      </c>
      <c r="AP660">
        <v>215218.5</v>
      </c>
      <c r="AQ660">
        <v>215218.5</v>
      </c>
      <c r="AR660">
        <v>5925</v>
      </c>
      <c r="AS660">
        <v>18478.8</v>
      </c>
      <c r="AT660">
        <v>343862.6</v>
      </c>
      <c r="AU660">
        <v>31457.4</v>
      </c>
      <c r="AV660">
        <v>36996</v>
      </c>
      <c r="AW660">
        <v>153377.79999999999</v>
      </c>
      <c r="AX660">
        <v>1094300.8</v>
      </c>
      <c r="AY660">
        <v>444675.7</v>
      </c>
      <c r="AZ660" t="s">
        <v>166</v>
      </c>
      <c r="BA660" t="s">
        <v>166</v>
      </c>
      <c r="BB660">
        <v>18478.8</v>
      </c>
      <c r="BC660">
        <v>122606.1</v>
      </c>
      <c r="BD660">
        <v>122606.1</v>
      </c>
      <c r="BE660">
        <v>12149.6</v>
      </c>
      <c r="BF660">
        <v>99.1</v>
      </c>
      <c r="BG660">
        <v>796</v>
      </c>
      <c r="BH660">
        <v>330.4</v>
      </c>
      <c r="BI660">
        <v>65</v>
      </c>
      <c r="BJ660">
        <v>877</v>
      </c>
      <c r="BK660">
        <v>32.1</v>
      </c>
      <c r="BL660">
        <v>314641.90000000002</v>
      </c>
      <c r="BM660" t="s">
        <v>166</v>
      </c>
      <c r="BN660" t="s">
        <v>166</v>
      </c>
      <c r="BO660">
        <v>99.1</v>
      </c>
      <c r="BP660">
        <v>571865.59999999998</v>
      </c>
      <c r="BQ660">
        <v>571865.59999999998</v>
      </c>
      <c r="BR660">
        <v>122.9</v>
      </c>
    </row>
    <row r="661" spans="1:70" x14ac:dyDescent="0.25">
      <c r="A661" t="s">
        <v>1480</v>
      </c>
      <c r="B661" t="s">
        <v>1084</v>
      </c>
      <c r="C661" s="87">
        <v>43686.906134259261</v>
      </c>
      <c r="D661">
        <v>10</v>
      </c>
      <c r="E661">
        <v>0.6</v>
      </c>
      <c r="F661">
        <v>332</v>
      </c>
      <c r="G661">
        <v>1</v>
      </c>
      <c r="H661">
        <v>11</v>
      </c>
      <c r="I661">
        <v>12</v>
      </c>
      <c r="J661">
        <v>3</v>
      </c>
      <c r="K661">
        <v>1</v>
      </c>
      <c r="L661">
        <v>1</v>
      </c>
      <c r="M661">
        <v>0</v>
      </c>
      <c r="N661">
        <v>0</v>
      </c>
      <c r="O661">
        <v>332</v>
      </c>
      <c r="P661">
        <v>47</v>
      </c>
      <c r="Q661">
        <v>47</v>
      </c>
      <c r="R661">
        <v>218</v>
      </c>
      <c r="S661">
        <v>33.200000000000003</v>
      </c>
      <c r="T661">
        <v>0.1</v>
      </c>
      <c r="U661">
        <v>1.1000000000000001</v>
      </c>
      <c r="V661">
        <v>1.2</v>
      </c>
      <c r="W661">
        <v>0.3</v>
      </c>
      <c r="X661">
        <v>0.1</v>
      </c>
      <c r="Y661">
        <v>0.1</v>
      </c>
      <c r="Z661">
        <v>0</v>
      </c>
      <c r="AA661">
        <v>0</v>
      </c>
      <c r="AB661">
        <v>33.200000000000003</v>
      </c>
      <c r="AC661">
        <v>4.7</v>
      </c>
      <c r="AD661">
        <v>4.7</v>
      </c>
      <c r="AE661">
        <v>21.8</v>
      </c>
      <c r="AF661">
        <v>5888.5</v>
      </c>
      <c r="AG661">
        <v>123823.4</v>
      </c>
      <c r="AH661">
        <v>12361.1</v>
      </c>
      <c r="AI661">
        <v>15383.7</v>
      </c>
      <c r="AJ661">
        <v>50855.3</v>
      </c>
      <c r="AK661">
        <v>123823.4</v>
      </c>
      <c r="AL661">
        <v>318631.8</v>
      </c>
      <c r="AM661" t="s">
        <v>166</v>
      </c>
      <c r="AN661" t="s">
        <v>166</v>
      </c>
      <c r="AO661">
        <v>5888.5</v>
      </c>
      <c r="AP661">
        <v>209479</v>
      </c>
      <c r="AQ661">
        <v>209479</v>
      </c>
      <c r="AR661">
        <v>5600.4</v>
      </c>
      <c r="AS661">
        <v>12861.8</v>
      </c>
      <c r="AT661">
        <v>611925.1</v>
      </c>
      <c r="AU661">
        <v>38577.699999999997</v>
      </c>
      <c r="AV661">
        <v>38416</v>
      </c>
      <c r="AW661">
        <v>168134.6</v>
      </c>
      <c r="AX661">
        <v>611925.1</v>
      </c>
      <c r="AY661">
        <v>817311.1</v>
      </c>
      <c r="AZ661" t="s">
        <v>166</v>
      </c>
      <c r="BA661" t="s">
        <v>166</v>
      </c>
      <c r="BB661">
        <v>12861.8</v>
      </c>
      <c r="BC661">
        <v>107701.6</v>
      </c>
      <c r="BD661">
        <v>107701.6</v>
      </c>
      <c r="BE661">
        <v>10065.1</v>
      </c>
      <c r="BF661">
        <v>114.9</v>
      </c>
      <c r="BG661">
        <v>966.2</v>
      </c>
      <c r="BH661">
        <v>273.8</v>
      </c>
      <c r="BI661">
        <v>87.3</v>
      </c>
      <c r="BJ661">
        <v>163.1</v>
      </c>
      <c r="BK661">
        <v>966.2</v>
      </c>
      <c r="BL661">
        <v>1557.7</v>
      </c>
      <c r="BM661" t="s">
        <v>166</v>
      </c>
      <c r="BN661" t="s">
        <v>166</v>
      </c>
      <c r="BO661">
        <v>114.9</v>
      </c>
      <c r="BP661">
        <v>607307.5</v>
      </c>
      <c r="BQ661">
        <v>607307.5</v>
      </c>
      <c r="BR661">
        <v>126.9</v>
      </c>
    </row>
    <row r="662" spans="1:70" x14ac:dyDescent="0.25">
      <c r="A662" t="s">
        <v>1481</v>
      </c>
      <c r="B662" t="s">
        <v>1084</v>
      </c>
      <c r="C662" s="87">
        <v>43686.907141203701</v>
      </c>
      <c r="D662">
        <v>10</v>
      </c>
      <c r="E662">
        <v>0</v>
      </c>
      <c r="F662">
        <v>365</v>
      </c>
      <c r="G662">
        <v>1</v>
      </c>
      <c r="H662">
        <v>13</v>
      </c>
      <c r="I662">
        <v>9</v>
      </c>
      <c r="J662">
        <v>1</v>
      </c>
      <c r="K662">
        <v>0</v>
      </c>
      <c r="L662">
        <v>0</v>
      </c>
      <c r="M662">
        <v>0</v>
      </c>
      <c r="N662">
        <v>0</v>
      </c>
      <c r="O662">
        <v>365</v>
      </c>
      <c r="P662">
        <v>40</v>
      </c>
      <c r="Q662">
        <v>40</v>
      </c>
      <c r="R662">
        <v>207</v>
      </c>
      <c r="S662">
        <v>36.5</v>
      </c>
      <c r="T662">
        <v>0.1</v>
      </c>
      <c r="U662">
        <v>1.3</v>
      </c>
      <c r="V662">
        <v>0.9</v>
      </c>
      <c r="W662">
        <v>0.1</v>
      </c>
      <c r="X662">
        <v>0</v>
      </c>
      <c r="Y662">
        <v>0</v>
      </c>
      <c r="Z662">
        <v>0</v>
      </c>
      <c r="AA662">
        <v>0</v>
      </c>
      <c r="AB662">
        <v>36.5</v>
      </c>
      <c r="AC662">
        <v>4</v>
      </c>
      <c r="AD662">
        <v>4</v>
      </c>
      <c r="AE662">
        <v>20.7</v>
      </c>
      <c r="AF662">
        <v>6208.6</v>
      </c>
      <c r="AG662">
        <v>70756.7</v>
      </c>
      <c r="AH662">
        <v>8980.7000000000007</v>
      </c>
      <c r="AI662">
        <v>13789.9</v>
      </c>
      <c r="AJ662">
        <v>46541.9</v>
      </c>
      <c r="AK662" t="s">
        <v>166</v>
      </c>
      <c r="AL662" t="s">
        <v>166</v>
      </c>
      <c r="AM662" t="s">
        <v>166</v>
      </c>
      <c r="AN662" t="s">
        <v>166</v>
      </c>
      <c r="AO662">
        <v>6208.6</v>
      </c>
      <c r="AP662">
        <v>240812.2</v>
      </c>
      <c r="AQ662">
        <v>240812.2</v>
      </c>
      <c r="AR662">
        <v>6208.6</v>
      </c>
      <c r="AS662">
        <v>14630.2</v>
      </c>
      <c r="AT662">
        <v>340275.5</v>
      </c>
      <c r="AU662">
        <v>28360.1</v>
      </c>
      <c r="AV662">
        <v>49503.1</v>
      </c>
      <c r="AW662">
        <v>227024.8</v>
      </c>
      <c r="AX662" t="s">
        <v>166</v>
      </c>
      <c r="AY662" t="s">
        <v>166</v>
      </c>
      <c r="AZ662" t="s">
        <v>166</v>
      </c>
      <c r="BA662" t="s">
        <v>166</v>
      </c>
      <c r="BB662">
        <v>14630.2</v>
      </c>
      <c r="BC662">
        <v>145331.5</v>
      </c>
      <c r="BD662">
        <v>145331.5</v>
      </c>
      <c r="BE662">
        <v>10768.7</v>
      </c>
      <c r="BF662">
        <v>80.599999999999994</v>
      </c>
      <c r="BG662">
        <v>506.8</v>
      </c>
      <c r="BH662">
        <v>312.8</v>
      </c>
      <c r="BI662">
        <v>172.3</v>
      </c>
      <c r="BJ662">
        <v>923.5</v>
      </c>
      <c r="BK662" t="s">
        <v>166</v>
      </c>
      <c r="BL662" t="s">
        <v>166</v>
      </c>
      <c r="BM662" t="s">
        <v>166</v>
      </c>
      <c r="BN662" t="s">
        <v>166</v>
      </c>
      <c r="BO662">
        <v>80.599999999999994</v>
      </c>
      <c r="BP662">
        <v>716920.1</v>
      </c>
      <c r="BQ662">
        <v>716920.1</v>
      </c>
      <c r="BR662">
        <v>137.19999999999999</v>
      </c>
    </row>
    <row r="663" spans="1:70" x14ac:dyDescent="0.25">
      <c r="A663" t="s">
        <v>1482</v>
      </c>
      <c r="B663" t="s">
        <v>1084</v>
      </c>
      <c r="C663" s="87">
        <v>43686.908148148148</v>
      </c>
      <c r="D663">
        <v>10</v>
      </c>
      <c r="E663">
        <v>0</v>
      </c>
      <c r="F663">
        <v>441</v>
      </c>
      <c r="G663">
        <v>1</v>
      </c>
      <c r="H663">
        <v>7</v>
      </c>
      <c r="I663">
        <v>13</v>
      </c>
      <c r="J663">
        <v>1</v>
      </c>
      <c r="K663">
        <v>0</v>
      </c>
      <c r="L663">
        <v>2</v>
      </c>
      <c r="M663">
        <v>0</v>
      </c>
      <c r="N663">
        <v>0</v>
      </c>
      <c r="O663">
        <v>441</v>
      </c>
      <c r="P663">
        <v>93</v>
      </c>
      <c r="Q663">
        <v>93</v>
      </c>
      <c r="R663">
        <v>259</v>
      </c>
      <c r="S663">
        <v>44.1</v>
      </c>
      <c r="T663">
        <v>0.1</v>
      </c>
      <c r="U663">
        <v>0.7</v>
      </c>
      <c r="V663">
        <v>1.3</v>
      </c>
      <c r="W663">
        <v>0.1</v>
      </c>
      <c r="X663">
        <v>0</v>
      </c>
      <c r="Y663">
        <v>0.2</v>
      </c>
      <c r="Z663">
        <v>0</v>
      </c>
      <c r="AA663">
        <v>0</v>
      </c>
      <c r="AB663">
        <v>44.1</v>
      </c>
      <c r="AC663">
        <v>9.3000000000000007</v>
      </c>
      <c r="AD663">
        <v>9.3000000000000007</v>
      </c>
      <c r="AE663">
        <v>25.9</v>
      </c>
      <c r="AF663">
        <v>6971.5</v>
      </c>
      <c r="AG663">
        <v>87935.6</v>
      </c>
      <c r="AH663">
        <v>25732.799999999999</v>
      </c>
      <c r="AI663">
        <v>13977.6</v>
      </c>
      <c r="AJ663">
        <v>33539.5</v>
      </c>
      <c r="AK663" t="s">
        <v>166</v>
      </c>
      <c r="AL663">
        <v>238760</v>
      </c>
      <c r="AM663" t="s">
        <v>166</v>
      </c>
      <c r="AN663" t="s">
        <v>166</v>
      </c>
      <c r="AO663">
        <v>6971.5</v>
      </c>
      <c r="AP663">
        <v>219928</v>
      </c>
      <c r="AQ663">
        <v>219928</v>
      </c>
      <c r="AR663">
        <v>5524</v>
      </c>
      <c r="AS663">
        <v>12285.6</v>
      </c>
      <c r="AT663">
        <v>466763.8</v>
      </c>
      <c r="AU663">
        <v>27522.799999999999</v>
      </c>
      <c r="AV663">
        <v>50398.5</v>
      </c>
      <c r="AW663">
        <v>303001.40000000002</v>
      </c>
      <c r="AX663" t="s">
        <v>166</v>
      </c>
      <c r="AY663">
        <v>375525.4</v>
      </c>
      <c r="AZ663" t="s">
        <v>166</v>
      </c>
      <c r="BA663" t="s">
        <v>166</v>
      </c>
      <c r="BB663">
        <v>12285.6</v>
      </c>
      <c r="BC663">
        <v>121873.3</v>
      </c>
      <c r="BD663">
        <v>121873.3</v>
      </c>
      <c r="BE663">
        <v>8701.5</v>
      </c>
      <c r="BF663">
        <v>148.5</v>
      </c>
      <c r="BG663">
        <v>316712.8</v>
      </c>
      <c r="BH663">
        <v>453.3</v>
      </c>
      <c r="BI663">
        <v>18.2</v>
      </c>
      <c r="BJ663">
        <v>-14.2</v>
      </c>
      <c r="BK663" t="s">
        <v>166</v>
      </c>
      <c r="BL663">
        <v>481033.3</v>
      </c>
      <c r="BM663" t="s">
        <v>166</v>
      </c>
      <c r="BN663" t="s">
        <v>166</v>
      </c>
      <c r="BO663">
        <v>148.5</v>
      </c>
      <c r="BP663">
        <v>559757</v>
      </c>
      <c r="BQ663">
        <v>559757</v>
      </c>
      <c r="BR663">
        <v>144.19999999999999</v>
      </c>
    </row>
    <row r="664" spans="1:70" x14ac:dyDescent="0.25">
      <c r="A664" t="s">
        <v>1483</v>
      </c>
      <c r="B664" t="s">
        <v>1084</v>
      </c>
      <c r="C664" s="87">
        <v>43686.909143518518</v>
      </c>
      <c r="D664">
        <v>10</v>
      </c>
      <c r="E664">
        <v>0</v>
      </c>
      <c r="F664">
        <v>450</v>
      </c>
      <c r="G664">
        <v>3</v>
      </c>
      <c r="H664">
        <v>15</v>
      </c>
      <c r="I664">
        <v>12</v>
      </c>
      <c r="J664">
        <v>8</v>
      </c>
      <c r="K664">
        <v>1</v>
      </c>
      <c r="L664">
        <v>0</v>
      </c>
      <c r="M664">
        <v>1</v>
      </c>
      <c r="N664">
        <v>0</v>
      </c>
      <c r="O664">
        <v>450</v>
      </c>
      <c r="P664">
        <v>91</v>
      </c>
      <c r="Q664">
        <v>91</v>
      </c>
      <c r="R664">
        <v>235</v>
      </c>
      <c r="S664">
        <v>45</v>
      </c>
      <c r="T664">
        <v>0.3</v>
      </c>
      <c r="U664">
        <v>1.5</v>
      </c>
      <c r="V664">
        <v>1.2</v>
      </c>
      <c r="W664">
        <v>0.8</v>
      </c>
      <c r="X664">
        <v>0.1</v>
      </c>
      <c r="Y664">
        <v>0</v>
      </c>
      <c r="Z664">
        <v>0.1</v>
      </c>
      <c r="AA664">
        <v>0</v>
      </c>
      <c r="AB664">
        <v>45</v>
      </c>
      <c r="AC664">
        <v>9.1</v>
      </c>
      <c r="AD664">
        <v>9.1</v>
      </c>
      <c r="AE664">
        <v>23.5</v>
      </c>
      <c r="AF664">
        <v>7054</v>
      </c>
      <c r="AG664">
        <v>81132</v>
      </c>
      <c r="AH664">
        <v>26738.2</v>
      </c>
      <c r="AI664">
        <v>16630</v>
      </c>
      <c r="AJ664">
        <v>44374</v>
      </c>
      <c r="AK664">
        <v>156601.79999999999</v>
      </c>
      <c r="AL664" t="s">
        <v>166</v>
      </c>
      <c r="AM664">
        <v>763922.2</v>
      </c>
      <c r="AN664" t="s">
        <v>166</v>
      </c>
      <c r="AO664">
        <v>7054</v>
      </c>
      <c r="AP664">
        <v>216977.7</v>
      </c>
      <c r="AQ664">
        <v>216977.7</v>
      </c>
      <c r="AR664">
        <v>5925.4</v>
      </c>
      <c r="AS664">
        <v>21167.9</v>
      </c>
      <c r="AT664">
        <v>438530.8</v>
      </c>
      <c r="AU664">
        <v>28350.5</v>
      </c>
      <c r="AV664">
        <v>45090.8</v>
      </c>
      <c r="AW664">
        <v>243822.5</v>
      </c>
      <c r="AX664">
        <v>389897.9</v>
      </c>
      <c r="AY664" t="s">
        <v>166</v>
      </c>
      <c r="AZ664">
        <v>1376227.5</v>
      </c>
      <c r="BA664" t="s">
        <v>166</v>
      </c>
      <c r="BB664">
        <v>21167.9</v>
      </c>
      <c r="BC664">
        <v>127903.8</v>
      </c>
      <c r="BD664">
        <v>127903.8</v>
      </c>
      <c r="BE664">
        <v>11293.5</v>
      </c>
      <c r="BF664">
        <v>125.2</v>
      </c>
      <c r="BG664">
        <v>4306.2</v>
      </c>
      <c r="BH664">
        <v>405.7</v>
      </c>
      <c r="BI664">
        <v>-12.9</v>
      </c>
      <c r="BJ664">
        <v>834.7</v>
      </c>
      <c r="BK664">
        <v>1763.2</v>
      </c>
      <c r="BL664" t="s">
        <v>166</v>
      </c>
      <c r="BM664">
        <v>1461</v>
      </c>
      <c r="BN664" t="s">
        <v>166</v>
      </c>
      <c r="BO664">
        <v>125.2</v>
      </c>
      <c r="BP664">
        <v>590620.80000000005</v>
      </c>
      <c r="BQ664">
        <v>590620.80000000005</v>
      </c>
      <c r="BR664">
        <v>155.30000000000001</v>
      </c>
    </row>
    <row r="665" spans="1:70" x14ac:dyDescent="0.25">
      <c r="A665" t="s">
        <v>1484</v>
      </c>
      <c r="B665" t="s">
        <v>1084</v>
      </c>
      <c r="C665" s="87">
        <v>43686.910150462965</v>
      </c>
      <c r="D665">
        <v>10</v>
      </c>
      <c r="E665">
        <v>0</v>
      </c>
      <c r="F665">
        <v>361</v>
      </c>
      <c r="G665">
        <v>4</v>
      </c>
      <c r="H665">
        <v>16</v>
      </c>
      <c r="I665">
        <v>8</v>
      </c>
      <c r="J665">
        <v>1</v>
      </c>
      <c r="K665">
        <v>1</v>
      </c>
      <c r="L665">
        <v>0</v>
      </c>
      <c r="M665">
        <v>0</v>
      </c>
      <c r="N665">
        <v>0</v>
      </c>
      <c r="O665">
        <v>361</v>
      </c>
      <c r="P665">
        <v>53</v>
      </c>
      <c r="Q665">
        <v>53</v>
      </c>
      <c r="R665">
        <v>228</v>
      </c>
      <c r="S665">
        <v>36.1</v>
      </c>
      <c r="T665">
        <v>0.4</v>
      </c>
      <c r="U665">
        <v>1.6</v>
      </c>
      <c r="V665">
        <v>0.8</v>
      </c>
      <c r="W665">
        <v>0.1</v>
      </c>
      <c r="X665">
        <v>0.1</v>
      </c>
      <c r="Y665">
        <v>0</v>
      </c>
      <c r="Z665">
        <v>0</v>
      </c>
      <c r="AA665">
        <v>0</v>
      </c>
      <c r="AB665">
        <v>36.1</v>
      </c>
      <c r="AC665">
        <v>5.3</v>
      </c>
      <c r="AD665">
        <v>5.3</v>
      </c>
      <c r="AE665">
        <v>22.8</v>
      </c>
      <c r="AF665">
        <v>5673.8</v>
      </c>
      <c r="AG665">
        <v>85920.5</v>
      </c>
      <c r="AH665">
        <v>22817.3</v>
      </c>
      <c r="AI665">
        <v>15304.2</v>
      </c>
      <c r="AJ665">
        <v>47951.199999999997</v>
      </c>
      <c r="AK665">
        <v>145357.1</v>
      </c>
      <c r="AL665" t="s">
        <v>166</v>
      </c>
      <c r="AM665" t="s">
        <v>166</v>
      </c>
      <c r="AN665" t="s">
        <v>166</v>
      </c>
      <c r="AO665">
        <v>5673.8</v>
      </c>
      <c r="AP665">
        <v>184566.3</v>
      </c>
      <c r="AQ665">
        <v>184566.3</v>
      </c>
      <c r="AR665">
        <v>5081.3999999999996</v>
      </c>
      <c r="AS665">
        <v>13655.1</v>
      </c>
      <c r="AT665">
        <v>460521.2</v>
      </c>
      <c r="AU665">
        <v>25476.9</v>
      </c>
      <c r="AV665">
        <v>43855.7</v>
      </c>
      <c r="AW665">
        <v>271069.09999999998</v>
      </c>
      <c r="AX665">
        <v>422499.9</v>
      </c>
      <c r="AY665" t="s">
        <v>166</v>
      </c>
      <c r="AZ665" t="s">
        <v>166</v>
      </c>
      <c r="BA665" t="s">
        <v>166</v>
      </c>
      <c r="BB665">
        <v>13655.1</v>
      </c>
      <c r="BC665">
        <v>82046.899999999994</v>
      </c>
      <c r="BD665">
        <v>82046.899999999994</v>
      </c>
      <c r="BE665">
        <v>9681.1</v>
      </c>
      <c r="BF665">
        <v>128.9</v>
      </c>
      <c r="BG665">
        <v>148836.20000000001</v>
      </c>
      <c r="BH665">
        <v>352.9</v>
      </c>
      <c r="BI665">
        <v>143.9</v>
      </c>
      <c r="BJ665">
        <v>244.3</v>
      </c>
      <c r="BK665">
        <v>266.7</v>
      </c>
      <c r="BL665" t="s">
        <v>166</v>
      </c>
      <c r="BM665" t="s">
        <v>166</v>
      </c>
      <c r="BN665" t="s">
        <v>166</v>
      </c>
      <c r="BO665">
        <v>128.9</v>
      </c>
      <c r="BP665">
        <v>519237.3</v>
      </c>
      <c r="BQ665">
        <v>519237.3</v>
      </c>
      <c r="BR665">
        <v>148.6</v>
      </c>
    </row>
    <row r="666" spans="1:70" x14ac:dyDescent="0.25">
      <c r="A666" t="s">
        <v>1485</v>
      </c>
      <c r="B666" t="s">
        <v>1097</v>
      </c>
      <c r="C666" s="87">
        <v>43686.911168981482</v>
      </c>
      <c r="D666">
        <v>10</v>
      </c>
      <c r="E666">
        <v>0</v>
      </c>
      <c r="F666">
        <v>370</v>
      </c>
      <c r="G666">
        <v>1</v>
      </c>
      <c r="H666">
        <v>7</v>
      </c>
      <c r="I666">
        <v>10</v>
      </c>
      <c r="J666">
        <v>3</v>
      </c>
      <c r="K666">
        <v>0</v>
      </c>
      <c r="L666">
        <v>0</v>
      </c>
      <c r="M666">
        <v>0</v>
      </c>
      <c r="N666">
        <v>0</v>
      </c>
      <c r="O666">
        <v>370</v>
      </c>
      <c r="P666">
        <v>17</v>
      </c>
      <c r="Q666">
        <v>17</v>
      </c>
      <c r="R666">
        <v>249</v>
      </c>
      <c r="S666">
        <v>37</v>
      </c>
      <c r="T666">
        <v>0.1</v>
      </c>
      <c r="U666">
        <v>0.7</v>
      </c>
      <c r="V666">
        <v>1</v>
      </c>
      <c r="W666">
        <v>0.3</v>
      </c>
      <c r="X666">
        <v>0</v>
      </c>
      <c r="Y666">
        <v>0</v>
      </c>
      <c r="Z666">
        <v>0</v>
      </c>
      <c r="AA666">
        <v>0</v>
      </c>
      <c r="AB666">
        <v>37</v>
      </c>
      <c r="AC666">
        <v>1.7</v>
      </c>
      <c r="AD666">
        <v>1.7</v>
      </c>
      <c r="AE666">
        <v>24.9</v>
      </c>
      <c r="AF666">
        <v>5628.3</v>
      </c>
      <c r="AG666">
        <v>75549.2</v>
      </c>
      <c r="AH666">
        <v>23721.1</v>
      </c>
      <c r="AI666">
        <v>14527.3</v>
      </c>
      <c r="AJ666">
        <v>40697.699999999997</v>
      </c>
      <c r="AK666" t="s">
        <v>166</v>
      </c>
      <c r="AL666" t="s">
        <v>166</v>
      </c>
      <c r="AM666" t="s">
        <v>166</v>
      </c>
      <c r="AN666" t="s">
        <v>166</v>
      </c>
      <c r="AO666">
        <v>5628.3</v>
      </c>
      <c r="AP666">
        <v>238378.7</v>
      </c>
      <c r="AQ666">
        <v>238378.7</v>
      </c>
      <c r="AR666">
        <v>5658.4</v>
      </c>
      <c r="AS666">
        <v>9942.7000000000007</v>
      </c>
      <c r="AT666">
        <v>279053.7</v>
      </c>
      <c r="AU666">
        <v>44520.4</v>
      </c>
      <c r="AV666">
        <v>50829.3</v>
      </c>
      <c r="AW666">
        <v>156035.79999999999</v>
      </c>
      <c r="AX666" t="s">
        <v>166</v>
      </c>
      <c r="AY666" t="s">
        <v>166</v>
      </c>
      <c r="AZ666" t="s">
        <v>166</v>
      </c>
      <c r="BA666" t="s">
        <v>166</v>
      </c>
      <c r="BB666">
        <v>9942.7000000000007</v>
      </c>
      <c r="BC666">
        <v>162929.70000000001</v>
      </c>
      <c r="BD666">
        <v>162929.70000000001</v>
      </c>
      <c r="BE666">
        <v>9338.6</v>
      </c>
      <c r="BF666">
        <v>92.3</v>
      </c>
      <c r="BG666">
        <v>-498.6</v>
      </c>
      <c r="BH666">
        <v>354.6</v>
      </c>
      <c r="BI666">
        <v>35.5</v>
      </c>
      <c r="BJ666">
        <v>971</v>
      </c>
      <c r="BK666" t="s">
        <v>166</v>
      </c>
      <c r="BL666" t="s">
        <v>166</v>
      </c>
      <c r="BM666" t="s">
        <v>166</v>
      </c>
      <c r="BN666" t="s">
        <v>166</v>
      </c>
      <c r="BO666">
        <v>92.3</v>
      </c>
      <c r="BP666">
        <v>604485.6</v>
      </c>
      <c r="BQ666">
        <v>604485.6</v>
      </c>
      <c r="BR666">
        <v>147.30000000000001</v>
      </c>
    </row>
    <row r="667" spans="1:70" x14ac:dyDescent="0.25">
      <c r="A667" t="s">
        <v>1486</v>
      </c>
      <c r="B667" t="s">
        <v>1097</v>
      </c>
      <c r="C667" s="87">
        <v>43686.912175925929</v>
      </c>
      <c r="D667">
        <v>10</v>
      </c>
      <c r="E667">
        <v>0.87</v>
      </c>
      <c r="F667">
        <v>342</v>
      </c>
      <c r="G667">
        <v>2</v>
      </c>
      <c r="H667">
        <v>11</v>
      </c>
      <c r="I667">
        <v>10</v>
      </c>
      <c r="J667">
        <v>3</v>
      </c>
      <c r="K667">
        <v>1</v>
      </c>
      <c r="L667">
        <v>1</v>
      </c>
      <c r="M667">
        <v>0</v>
      </c>
      <c r="N667">
        <v>0</v>
      </c>
      <c r="O667">
        <v>342</v>
      </c>
      <c r="P667">
        <v>24</v>
      </c>
      <c r="Q667">
        <v>24</v>
      </c>
      <c r="R667">
        <v>225</v>
      </c>
      <c r="S667">
        <v>34.200000000000003</v>
      </c>
      <c r="T667">
        <v>0.2</v>
      </c>
      <c r="U667">
        <v>1.1000000000000001</v>
      </c>
      <c r="V667">
        <v>1</v>
      </c>
      <c r="W667">
        <v>0.3</v>
      </c>
      <c r="X667">
        <v>0.1</v>
      </c>
      <c r="Y667">
        <v>0.1</v>
      </c>
      <c r="Z667">
        <v>0</v>
      </c>
      <c r="AA667">
        <v>0</v>
      </c>
      <c r="AB667">
        <v>34.200000000000003</v>
      </c>
      <c r="AC667">
        <v>2.4</v>
      </c>
      <c r="AD667">
        <v>2.4</v>
      </c>
      <c r="AE667">
        <v>22.5</v>
      </c>
      <c r="AF667">
        <v>4891.6000000000004</v>
      </c>
      <c r="AG667">
        <v>106706.3</v>
      </c>
      <c r="AH667">
        <v>7865.3</v>
      </c>
      <c r="AI667">
        <v>16462.2</v>
      </c>
      <c r="AJ667">
        <v>35066.5</v>
      </c>
      <c r="AK667">
        <v>114208.2</v>
      </c>
      <c r="AL667">
        <v>246447</v>
      </c>
      <c r="AM667" t="s">
        <v>166</v>
      </c>
      <c r="AN667" t="s">
        <v>166</v>
      </c>
      <c r="AO667">
        <v>4891.6000000000004</v>
      </c>
      <c r="AP667">
        <v>238681.5</v>
      </c>
      <c r="AQ667">
        <v>238681.5</v>
      </c>
      <c r="AR667">
        <v>4918.5</v>
      </c>
      <c r="AS667">
        <v>10171.9</v>
      </c>
      <c r="AT667">
        <v>335515.3</v>
      </c>
      <c r="AU667">
        <v>22136</v>
      </c>
      <c r="AV667">
        <v>30988.6</v>
      </c>
      <c r="AW667">
        <v>160987.4</v>
      </c>
      <c r="AX667">
        <v>382848.4</v>
      </c>
      <c r="AY667">
        <v>830688</v>
      </c>
      <c r="AZ667" t="s">
        <v>166</v>
      </c>
      <c r="BA667" t="s">
        <v>166</v>
      </c>
      <c r="BB667">
        <v>10171.9</v>
      </c>
      <c r="BC667">
        <v>130606</v>
      </c>
      <c r="BD667">
        <v>130606</v>
      </c>
      <c r="BE667">
        <v>9116.2000000000007</v>
      </c>
      <c r="BF667">
        <v>95.6</v>
      </c>
      <c r="BG667">
        <v>2106.4</v>
      </c>
      <c r="BH667">
        <v>280.89999999999998</v>
      </c>
      <c r="BI667">
        <v>114.8</v>
      </c>
      <c r="BJ667">
        <v>658.8</v>
      </c>
      <c r="BK667">
        <v>-140.9</v>
      </c>
      <c r="BL667">
        <v>890.6</v>
      </c>
      <c r="BM667" t="s">
        <v>166</v>
      </c>
      <c r="BN667" t="s">
        <v>166</v>
      </c>
      <c r="BO667">
        <v>95.6</v>
      </c>
      <c r="BP667">
        <v>617762.6</v>
      </c>
      <c r="BQ667">
        <v>617762.6</v>
      </c>
      <c r="BR667">
        <v>144.80000000000001</v>
      </c>
    </row>
    <row r="668" spans="1:70" x14ac:dyDescent="0.25">
      <c r="A668" t="s">
        <v>1487</v>
      </c>
      <c r="B668" t="s">
        <v>1097</v>
      </c>
      <c r="C668" s="87">
        <v>43686.913171296299</v>
      </c>
      <c r="D668">
        <v>10</v>
      </c>
      <c r="E668">
        <v>0</v>
      </c>
      <c r="F668">
        <v>339</v>
      </c>
      <c r="G668">
        <v>4</v>
      </c>
      <c r="H668">
        <v>18</v>
      </c>
      <c r="I668">
        <v>20</v>
      </c>
      <c r="J668">
        <v>4</v>
      </c>
      <c r="K668">
        <v>2</v>
      </c>
      <c r="L668">
        <v>1</v>
      </c>
      <c r="M668">
        <v>0</v>
      </c>
      <c r="N668">
        <v>1</v>
      </c>
      <c r="O668">
        <v>338</v>
      </c>
      <c r="P668">
        <v>18</v>
      </c>
      <c r="Q668">
        <v>18</v>
      </c>
      <c r="R668">
        <v>227</v>
      </c>
      <c r="S668">
        <v>33.9</v>
      </c>
      <c r="T668">
        <v>0.4</v>
      </c>
      <c r="U668">
        <v>1.8</v>
      </c>
      <c r="V668">
        <v>2</v>
      </c>
      <c r="W668">
        <v>0.4</v>
      </c>
      <c r="X668">
        <v>0.2</v>
      </c>
      <c r="Y668">
        <v>0.1</v>
      </c>
      <c r="Z668">
        <v>0</v>
      </c>
      <c r="AA668">
        <v>0.1</v>
      </c>
      <c r="AB668">
        <v>33.799999999999997</v>
      </c>
      <c r="AC668">
        <v>1.8</v>
      </c>
      <c r="AD668">
        <v>1.8</v>
      </c>
      <c r="AE668">
        <v>22.7</v>
      </c>
      <c r="AF668">
        <v>5384.7</v>
      </c>
      <c r="AG668">
        <v>121639.4</v>
      </c>
      <c r="AH668">
        <v>22033.8</v>
      </c>
      <c r="AI668">
        <v>19836.8</v>
      </c>
      <c r="AJ668">
        <v>42571.4</v>
      </c>
      <c r="AK668">
        <v>140829.29999999999</v>
      </c>
      <c r="AL668">
        <v>173075.20000000001</v>
      </c>
      <c r="AM668" t="s">
        <v>166</v>
      </c>
      <c r="AN668">
        <v>1257781.8</v>
      </c>
      <c r="AO668">
        <v>5381.8</v>
      </c>
      <c r="AP668">
        <v>268757.09999999998</v>
      </c>
      <c r="AQ668">
        <v>268757.09999999998</v>
      </c>
      <c r="AR668">
        <v>5384.7</v>
      </c>
      <c r="AS668">
        <v>11182.1</v>
      </c>
      <c r="AT668">
        <v>354253</v>
      </c>
      <c r="AU668">
        <v>34835.800000000003</v>
      </c>
      <c r="AV668">
        <v>35456.6</v>
      </c>
      <c r="AW668">
        <v>149362.5</v>
      </c>
      <c r="AX668">
        <v>738190.6</v>
      </c>
      <c r="AY668">
        <v>1082262</v>
      </c>
      <c r="AZ668" t="s">
        <v>166</v>
      </c>
      <c r="BA668">
        <v>6811736.5</v>
      </c>
      <c r="BB668">
        <v>11096.2</v>
      </c>
      <c r="BC668">
        <v>149540.79999999999</v>
      </c>
      <c r="BD668">
        <v>149540.79999999999</v>
      </c>
      <c r="BE668">
        <v>9086.1</v>
      </c>
      <c r="BF668">
        <v>116</v>
      </c>
      <c r="BG668">
        <v>897.3</v>
      </c>
      <c r="BH668">
        <v>384.3</v>
      </c>
      <c r="BI668">
        <v>201.6</v>
      </c>
      <c r="BJ668">
        <v>558.5</v>
      </c>
      <c r="BK668">
        <v>4100</v>
      </c>
      <c r="BL668">
        <v>201.3</v>
      </c>
      <c r="BM668" t="s">
        <v>166</v>
      </c>
      <c r="BN668">
        <v>4223.1000000000004</v>
      </c>
      <c r="BO668">
        <v>115.4</v>
      </c>
      <c r="BP668">
        <v>605071.69999999995</v>
      </c>
      <c r="BQ668">
        <v>605071.69999999995</v>
      </c>
      <c r="BR668">
        <v>175.2</v>
      </c>
    </row>
    <row r="669" spans="1:70" x14ac:dyDescent="0.25">
      <c r="A669" t="s">
        <v>1488</v>
      </c>
      <c r="B669" t="s">
        <v>1097</v>
      </c>
      <c r="C669" s="87">
        <v>43686.914166666669</v>
      </c>
      <c r="D669">
        <v>10</v>
      </c>
      <c r="E669">
        <v>0</v>
      </c>
      <c r="F669">
        <v>283</v>
      </c>
      <c r="G669">
        <v>3</v>
      </c>
      <c r="H669">
        <v>16</v>
      </c>
      <c r="I669">
        <v>16</v>
      </c>
      <c r="J669">
        <v>1</v>
      </c>
      <c r="K669">
        <v>1</v>
      </c>
      <c r="L669">
        <v>1</v>
      </c>
      <c r="M669">
        <v>0</v>
      </c>
      <c r="N669">
        <v>0</v>
      </c>
      <c r="O669">
        <v>283</v>
      </c>
      <c r="P669">
        <v>16</v>
      </c>
      <c r="Q669">
        <v>16</v>
      </c>
      <c r="R669">
        <v>196</v>
      </c>
      <c r="S669">
        <v>28.3</v>
      </c>
      <c r="T669">
        <v>0.3</v>
      </c>
      <c r="U669">
        <v>1.6</v>
      </c>
      <c r="V669">
        <v>1.6</v>
      </c>
      <c r="W669">
        <v>0.1</v>
      </c>
      <c r="X669">
        <v>0.1</v>
      </c>
      <c r="Y669">
        <v>0.1</v>
      </c>
      <c r="Z669">
        <v>0</v>
      </c>
      <c r="AA669">
        <v>0</v>
      </c>
      <c r="AB669">
        <v>28.3</v>
      </c>
      <c r="AC669">
        <v>1.6</v>
      </c>
      <c r="AD669">
        <v>1.6</v>
      </c>
      <c r="AE669">
        <v>19.600000000000001</v>
      </c>
      <c r="AF669">
        <v>5216.2</v>
      </c>
      <c r="AG669">
        <v>88647.3</v>
      </c>
      <c r="AH669">
        <v>14797.2</v>
      </c>
      <c r="AI669">
        <v>15747.9</v>
      </c>
      <c r="AJ669">
        <v>52530.3</v>
      </c>
      <c r="AK669">
        <v>96224.7</v>
      </c>
      <c r="AL669">
        <v>215050.3</v>
      </c>
      <c r="AM669" t="s">
        <v>166</v>
      </c>
      <c r="AN669" t="s">
        <v>166</v>
      </c>
      <c r="AO669">
        <v>5216.2</v>
      </c>
      <c r="AP669">
        <v>222444.4</v>
      </c>
      <c r="AQ669">
        <v>222444.4</v>
      </c>
      <c r="AR669">
        <v>5407.7</v>
      </c>
      <c r="AS669">
        <v>9430.9</v>
      </c>
      <c r="AT669">
        <v>428047.5</v>
      </c>
      <c r="AU669">
        <v>28629.4</v>
      </c>
      <c r="AV669">
        <v>42923.1</v>
      </c>
      <c r="AW669">
        <v>122824.1</v>
      </c>
      <c r="AX669">
        <v>1039883.2</v>
      </c>
      <c r="AY669">
        <v>485863.5</v>
      </c>
      <c r="AZ669" t="s">
        <v>166</v>
      </c>
      <c r="BA669" t="s">
        <v>166</v>
      </c>
      <c r="BB669">
        <v>9430.9</v>
      </c>
      <c r="BC669">
        <v>148819.1</v>
      </c>
      <c r="BD669">
        <v>148819.1</v>
      </c>
      <c r="BE669">
        <v>8841.4</v>
      </c>
      <c r="BF669">
        <v>106.9</v>
      </c>
      <c r="BG669">
        <v>1768.5</v>
      </c>
      <c r="BH669">
        <v>303</v>
      </c>
      <c r="BI669">
        <v>148.5</v>
      </c>
      <c r="BJ669">
        <v>203.5</v>
      </c>
      <c r="BK669">
        <v>4258.7</v>
      </c>
      <c r="BL669">
        <v>3072.3</v>
      </c>
      <c r="BM669" t="s">
        <v>166</v>
      </c>
      <c r="BN669" t="s">
        <v>166</v>
      </c>
      <c r="BO669">
        <v>106.9</v>
      </c>
      <c r="BP669">
        <v>579491.9</v>
      </c>
      <c r="BQ669">
        <v>579491.9</v>
      </c>
      <c r="BR669">
        <v>156.30000000000001</v>
      </c>
    </row>
    <row r="670" spans="1:70" x14ac:dyDescent="0.25">
      <c r="A670" t="s">
        <v>1489</v>
      </c>
      <c r="B670" t="s">
        <v>1097</v>
      </c>
      <c r="C670" s="87">
        <v>43686.915173611109</v>
      </c>
      <c r="D670">
        <v>10</v>
      </c>
      <c r="E670">
        <v>0</v>
      </c>
      <c r="F670">
        <v>336</v>
      </c>
      <c r="G670">
        <v>2</v>
      </c>
      <c r="H670">
        <v>19</v>
      </c>
      <c r="I670">
        <v>11</v>
      </c>
      <c r="J670">
        <v>3</v>
      </c>
      <c r="K670">
        <v>1</v>
      </c>
      <c r="L670">
        <v>0</v>
      </c>
      <c r="M670">
        <v>0</v>
      </c>
      <c r="N670">
        <v>0</v>
      </c>
      <c r="O670">
        <v>336</v>
      </c>
      <c r="P670">
        <v>12</v>
      </c>
      <c r="Q670">
        <v>12</v>
      </c>
      <c r="R670">
        <v>222</v>
      </c>
      <c r="S670">
        <v>33.6</v>
      </c>
      <c r="T670">
        <v>0.2</v>
      </c>
      <c r="U670">
        <v>1.9</v>
      </c>
      <c r="V670">
        <v>1.1000000000000001</v>
      </c>
      <c r="W670">
        <v>0.3</v>
      </c>
      <c r="X670">
        <v>0.1</v>
      </c>
      <c r="Y670">
        <v>0</v>
      </c>
      <c r="Z670">
        <v>0</v>
      </c>
      <c r="AA670">
        <v>0</v>
      </c>
      <c r="AB670">
        <v>33.6</v>
      </c>
      <c r="AC670">
        <v>1.2</v>
      </c>
      <c r="AD670">
        <v>1.2</v>
      </c>
      <c r="AE670">
        <v>22.2</v>
      </c>
      <c r="AF670">
        <v>5634.8</v>
      </c>
      <c r="AG670">
        <v>104779.5</v>
      </c>
      <c r="AH670">
        <v>23844.6</v>
      </c>
      <c r="AI670">
        <v>16908.900000000001</v>
      </c>
      <c r="AJ670">
        <v>43005.9</v>
      </c>
      <c r="AK670">
        <v>129659</v>
      </c>
      <c r="AL670" t="s">
        <v>166</v>
      </c>
      <c r="AM670" t="s">
        <v>166</v>
      </c>
      <c r="AN670" t="s">
        <v>166</v>
      </c>
      <c r="AO670">
        <v>5634.8</v>
      </c>
      <c r="AP670">
        <v>265061.3</v>
      </c>
      <c r="AQ670">
        <v>265061.3</v>
      </c>
      <c r="AR670">
        <v>5538.9</v>
      </c>
      <c r="AS670">
        <v>12291.3</v>
      </c>
      <c r="AT670">
        <v>675905.6</v>
      </c>
      <c r="AU670">
        <v>28014.3</v>
      </c>
      <c r="AV670">
        <v>38022</v>
      </c>
      <c r="AW670">
        <v>339554.4</v>
      </c>
      <c r="AX670">
        <v>553437.30000000005</v>
      </c>
      <c r="AY670" t="s">
        <v>166</v>
      </c>
      <c r="AZ670" t="s">
        <v>166</v>
      </c>
      <c r="BA670" t="s">
        <v>166</v>
      </c>
      <c r="BB670">
        <v>12291.3</v>
      </c>
      <c r="BC670">
        <v>165431.29999999999</v>
      </c>
      <c r="BD670">
        <v>165431.29999999999</v>
      </c>
      <c r="BE670">
        <v>11665.5</v>
      </c>
      <c r="BF670">
        <v>70.900000000000006</v>
      </c>
      <c r="BG670">
        <v>2281.9</v>
      </c>
      <c r="BH670">
        <v>445.7</v>
      </c>
      <c r="BI670">
        <v>196.4</v>
      </c>
      <c r="BJ670">
        <v>732.6</v>
      </c>
      <c r="BK670">
        <v>1511.3</v>
      </c>
      <c r="BL670" t="s">
        <v>166</v>
      </c>
      <c r="BM670" t="s">
        <v>166</v>
      </c>
      <c r="BN670" t="s">
        <v>166</v>
      </c>
      <c r="BO670">
        <v>70.900000000000006</v>
      </c>
      <c r="BP670">
        <v>594632.30000000005</v>
      </c>
      <c r="BQ670">
        <v>594632.30000000005</v>
      </c>
      <c r="BR670">
        <v>132.30000000000001</v>
      </c>
    </row>
    <row r="671" spans="1:70" x14ac:dyDescent="0.25">
      <c r="A671" t="s">
        <v>1490</v>
      </c>
      <c r="B671" t="s">
        <v>1097</v>
      </c>
      <c r="C671" s="87">
        <v>43686.916180555556</v>
      </c>
      <c r="D671">
        <v>10</v>
      </c>
      <c r="E671">
        <v>0</v>
      </c>
      <c r="F671">
        <v>285</v>
      </c>
      <c r="G671">
        <v>1</v>
      </c>
      <c r="H671">
        <v>19</v>
      </c>
      <c r="I671">
        <v>12</v>
      </c>
      <c r="J671">
        <v>1</v>
      </c>
      <c r="K671">
        <v>1</v>
      </c>
      <c r="L671">
        <v>0</v>
      </c>
      <c r="M671">
        <v>0</v>
      </c>
      <c r="N671">
        <v>0</v>
      </c>
      <c r="O671">
        <v>285</v>
      </c>
      <c r="P671">
        <v>10</v>
      </c>
      <c r="Q671">
        <v>10</v>
      </c>
      <c r="R671">
        <v>202</v>
      </c>
      <c r="S671">
        <v>28.5</v>
      </c>
      <c r="T671">
        <v>0.1</v>
      </c>
      <c r="U671">
        <v>1.9</v>
      </c>
      <c r="V671">
        <v>1.2</v>
      </c>
      <c r="W671">
        <v>0.1</v>
      </c>
      <c r="X671">
        <v>0.1</v>
      </c>
      <c r="Y671">
        <v>0</v>
      </c>
      <c r="Z671">
        <v>0</v>
      </c>
      <c r="AA671">
        <v>0</v>
      </c>
      <c r="AB671">
        <v>28.5</v>
      </c>
      <c r="AC671">
        <v>1</v>
      </c>
      <c r="AD671">
        <v>1</v>
      </c>
      <c r="AE671">
        <v>20.2</v>
      </c>
      <c r="AF671">
        <v>5395.4</v>
      </c>
      <c r="AG671">
        <v>137298.1</v>
      </c>
      <c r="AH671">
        <v>16246.9</v>
      </c>
      <c r="AI671">
        <v>16828.099999999999</v>
      </c>
      <c r="AJ671">
        <v>41506.199999999997</v>
      </c>
      <c r="AK671">
        <v>137298.1</v>
      </c>
      <c r="AL671" t="s">
        <v>166</v>
      </c>
      <c r="AM671" t="s">
        <v>166</v>
      </c>
      <c r="AN671" t="s">
        <v>166</v>
      </c>
      <c r="AO671">
        <v>5395.4</v>
      </c>
      <c r="AP671">
        <v>283062.2</v>
      </c>
      <c r="AQ671">
        <v>283062.2</v>
      </c>
      <c r="AR671">
        <v>5678.8</v>
      </c>
      <c r="AS671">
        <v>9598.9</v>
      </c>
      <c r="AT671">
        <v>470236.1</v>
      </c>
      <c r="AU671">
        <v>25256.2</v>
      </c>
      <c r="AV671">
        <v>41533.4</v>
      </c>
      <c r="AW671">
        <v>201653.4</v>
      </c>
      <c r="AX671">
        <v>470236.1</v>
      </c>
      <c r="AY671" t="s">
        <v>166</v>
      </c>
      <c r="AZ671" t="s">
        <v>166</v>
      </c>
      <c r="BA671" t="s">
        <v>166</v>
      </c>
      <c r="BB671">
        <v>9598.9</v>
      </c>
      <c r="BC671">
        <v>181669.7</v>
      </c>
      <c r="BD671">
        <v>181669.7</v>
      </c>
      <c r="BE671">
        <v>9506.5</v>
      </c>
      <c r="BF671">
        <v>120.3</v>
      </c>
      <c r="BG671">
        <v>2114.6</v>
      </c>
      <c r="BH671">
        <v>354.7</v>
      </c>
      <c r="BI671">
        <v>75.400000000000006</v>
      </c>
      <c r="BJ671">
        <v>1109.2</v>
      </c>
      <c r="BK671">
        <v>2114.6</v>
      </c>
      <c r="BL671" t="s">
        <v>166</v>
      </c>
      <c r="BM671" t="s">
        <v>166</v>
      </c>
      <c r="BN671" t="s">
        <v>166</v>
      </c>
      <c r="BO671">
        <v>120.3</v>
      </c>
      <c r="BP671">
        <v>654479.4</v>
      </c>
      <c r="BQ671">
        <v>654479.4</v>
      </c>
      <c r="BR671">
        <v>189.9</v>
      </c>
    </row>
    <row r="672" spans="1:70" x14ac:dyDescent="0.25">
      <c r="A672" t="s">
        <v>1491</v>
      </c>
      <c r="B672" t="s">
        <v>1097</v>
      </c>
      <c r="C672" s="87">
        <v>43686.917199074072</v>
      </c>
      <c r="D672">
        <v>10</v>
      </c>
      <c r="E672">
        <v>0</v>
      </c>
      <c r="F672">
        <v>360</v>
      </c>
      <c r="G672">
        <v>1</v>
      </c>
      <c r="H672">
        <v>11</v>
      </c>
      <c r="I672">
        <v>9</v>
      </c>
      <c r="J672">
        <v>4</v>
      </c>
      <c r="K672">
        <v>0</v>
      </c>
      <c r="L672">
        <v>0</v>
      </c>
      <c r="M672">
        <v>0</v>
      </c>
      <c r="N672">
        <v>1</v>
      </c>
      <c r="O672">
        <v>359</v>
      </c>
      <c r="P672">
        <v>24</v>
      </c>
      <c r="Q672">
        <v>24</v>
      </c>
      <c r="R672">
        <v>251</v>
      </c>
      <c r="S672">
        <v>36</v>
      </c>
      <c r="T672">
        <v>0.1</v>
      </c>
      <c r="U672">
        <v>1.1000000000000001</v>
      </c>
      <c r="V672">
        <v>0.9</v>
      </c>
      <c r="W672">
        <v>0.4</v>
      </c>
      <c r="X672">
        <v>0</v>
      </c>
      <c r="Y672">
        <v>0</v>
      </c>
      <c r="Z672">
        <v>0</v>
      </c>
      <c r="AA672">
        <v>0.1</v>
      </c>
      <c r="AB672">
        <v>35.9</v>
      </c>
      <c r="AC672">
        <v>2.4</v>
      </c>
      <c r="AD672">
        <v>2.4</v>
      </c>
      <c r="AE672">
        <v>25.1</v>
      </c>
      <c r="AF672">
        <v>5513.6</v>
      </c>
      <c r="AG672">
        <v>122352.1</v>
      </c>
      <c r="AH672">
        <v>16473.7</v>
      </c>
      <c r="AI672">
        <v>16048.8</v>
      </c>
      <c r="AJ672">
        <v>43627.7</v>
      </c>
      <c r="AK672" t="s">
        <v>166</v>
      </c>
      <c r="AL672" t="s">
        <v>166</v>
      </c>
      <c r="AM672" t="s">
        <v>166</v>
      </c>
      <c r="AN672">
        <v>1170172.3</v>
      </c>
      <c r="AO672">
        <v>5491.4</v>
      </c>
      <c r="AP672">
        <v>241796.1</v>
      </c>
      <c r="AQ672">
        <v>241796.1</v>
      </c>
      <c r="AR672">
        <v>5491.4</v>
      </c>
      <c r="AS672">
        <v>11599</v>
      </c>
      <c r="AT672">
        <v>318678.59999999998</v>
      </c>
      <c r="AU672">
        <v>24291.4</v>
      </c>
      <c r="AV672">
        <v>47734.1</v>
      </c>
      <c r="AW672">
        <v>225920.6</v>
      </c>
      <c r="AX672" t="s">
        <v>166</v>
      </c>
      <c r="AY672" t="s">
        <v>166</v>
      </c>
      <c r="AZ672" t="s">
        <v>166</v>
      </c>
      <c r="BA672">
        <v>4908738.5</v>
      </c>
      <c r="BB672">
        <v>11597.3</v>
      </c>
      <c r="BC672">
        <v>143886.6</v>
      </c>
      <c r="BD672">
        <v>143886.6</v>
      </c>
      <c r="BE672">
        <v>9918.1</v>
      </c>
      <c r="BF672">
        <v>106.3</v>
      </c>
      <c r="BG672">
        <v>1224.7</v>
      </c>
      <c r="BH672">
        <v>291.89999999999998</v>
      </c>
      <c r="BI672">
        <v>120</v>
      </c>
      <c r="BJ672">
        <v>1276.4000000000001</v>
      </c>
      <c r="BK672" t="s">
        <v>166</v>
      </c>
      <c r="BL672" t="s">
        <v>166</v>
      </c>
      <c r="BM672" t="s">
        <v>166</v>
      </c>
      <c r="BN672">
        <v>1847.2</v>
      </c>
      <c r="BO672">
        <v>106.2</v>
      </c>
      <c r="BP672">
        <v>571302.9</v>
      </c>
      <c r="BQ672">
        <v>571302.9</v>
      </c>
      <c r="BR672">
        <v>142.4</v>
      </c>
    </row>
    <row r="673" spans="1:70" x14ac:dyDescent="0.25">
      <c r="A673" t="s">
        <v>1492</v>
      </c>
      <c r="B673" t="s">
        <v>1097</v>
      </c>
      <c r="C673" s="87">
        <v>43686.918194444443</v>
      </c>
      <c r="D673">
        <v>10</v>
      </c>
      <c r="E673">
        <v>0</v>
      </c>
      <c r="F673">
        <v>459</v>
      </c>
      <c r="G673">
        <v>0</v>
      </c>
      <c r="H673">
        <v>21</v>
      </c>
      <c r="I673">
        <v>13</v>
      </c>
      <c r="J673">
        <v>0</v>
      </c>
      <c r="K673">
        <v>0</v>
      </c>
      <c r="L673">
        <v>1</v>
      </c>
      <c r="M673">
        <v>0</v>
      </c>
      <c r="N673">
        <v>0</v>
      </c>
      <c r="O673">
        <v>459</v>
      </c>
      <c r="P673">
        <v>26</v>
      </c>
      <c r="Q673">
        <v>26</v>
      </c>
      <c r="R673">
        <v>333</v>
      </c>
      <c r="S673">
        <v>45.9</v>
      </c>
      <c r="T673">
        <v>0</v>
      </c>
      <c r="U673">
        <v>2.1</v>
      </c>
      <c r="V673">
        <v>1.3</v>
      </c>
      <c r="W673">
        <v>0</v>
      </c>
      <c r="X673">
        <v>0</v>
      </c>
      <c r="Y673">
        <v>0.1</v>
      </c>
      <c r="Z673">
        <v>0</v>
      </c>
      <c r="AA673">
        <v>0</v>
      </c>
      <c r="AB673">
        <v>45.9</v>
      </c>
      <c r="AC673">
        <v>2.6</v>
      </c>
      <c r="AD673">
        <v>2.6</v>
      </c>
      <c r="AE673">
        <v>33.299999999999997</v>
      </c>
      <c r="AF673">
        <v>5228.7</v>
      </c>
      <c r="AG673" t="s">
        <v>166</v>
      </c>
      <c r="AH673">
        <v>19552.7</v>
      </c>
      <c r="AI673">
        <v>13644</v>
      </c>
      <c r="AJ673" t="s">
        <v>166</v>
      </c>
      <c r="AK673" t="s">
        <v>166</v>
      </c>
      <c r="AL673">
        <v>283135.90000000002</v>
      </c>
      <c r="AM673" t="s">
        <v>166</v>
      </c>
      <c r="AN673" t="s">
        <v>166</v>
      </c>
      <c r="AO673">
        <v>5228.7</v>
      </c>
      <c r="AP673">
        <v>247356.3</v>
      </c>
      <c r="AQ673">
        <v>247356.3</v>
      </c>
      <c r="AR673">
        <v>5242</v>
      </c>
      <c r="AS673">
        <v>9842.4</v>
      </c>
      <c r="AT673" t="s">
        <v>166</v>
      </c>
      <c r="AU673">
        <v>26313.4</v>
      </c>
      <c r="AV673">
        <v>45289.1</v>
      </c>
      <c r="AW673" t="s">
        <v>166</v>
      </c>
      <c r="AX673" t="s">
        <v>166</v>
      </c>
      <c r="AY673">
        <v>398750.4</v>
      </c>
      <c r="AZ673" t="s">
        <v>166</v>
      </c>
      <c r="BA673" t="s">
        <v>166</v>
      </c>
      <c r="BB673">
        <v>9842.4</v>
      </c>
      <c r="BC673">
        <v>159861.70000000001</v>
      </c>
      <c r="BD673">
        <v>159861.70000000001</v>
      </c>
      <c r="BE673">
        <v>8748.2999999999993</v>
      </c>
      <c r="BF673">
        <v>136</v>
      </c>
      <c r="BG673" t="s">
        <v>166</v>
      </c>
      <c r="BH673">
        <v>601.79999999999995</v>
      </c>
      <c r="BI673">
        <v>77</v>
      </c>
      <c r="BJ673" t="s">
        <v>166</v>
      </c>
      <c r="BK673" t="s">
        <v>166</v>
      </c>
      <c r="BL673">
        <v>670130.69999999995</v>
      </c>
      <c r="BM673" t="s">
        <v>166</v>
      </c>
      <c r="BN673" t="s">
        <v>166</v>
      </c>
      <c r="BO673">
        <v>136</v>
      </c>
      <c r="BP673">
        <v>502110.6</v>
      </c>
      <c r="BQ673">
        <v>502110.6</v>
      </c>
      <c r="BR673">
        <v>216.1</v>
      </c>
    </row>
    <row r="674" spans="1:70" x14ac:dyDescent="0.25">
      <c r="A674" t="s">
        <v>1493</v>
      </c>
      <c r="B674" t="s">
        <v>1097</v>
      </c>
      <c r="C674" s="87">
        <v>43686.91920138889</v>
      </c>
      <c r="D674">
        <v>10</v>
      </c>
      <c r="E674">
        <v>0</v>
      </c>
      <c r="F674">
        <v>293</v>
      </c>
      <c r="G674">
        <v>1</v>
      </c>
      <c r="H674">
        <v>12</v>
      </c>
      <c r="I674">
        <v>15</v>
      </c>
      <c r="J674">
        <v>1</v>
      </c>
      <c r="K674">
        <v>1</v>
      </c>
      <c r="L674">
        <v>1</v>
      </c>
      <c r="M674">
        <v>0</v>
      </c>
      <c r="N674">
        <v>0</v>
      </c>
      <c r="O674">
        <v>293</v>
      </c>
      <c r="P674">
        <v>12</v>
      </c>
      <c r="Q674">
        <v>12</v>
      </c>
      <c r="R674">
        <v>195</v>
      </c>
      <c r="S674">
        <v>29.3</v>
      </c>
      <c r="T674">
        <v>0.1</v>
      </c>
      <c r="U674">
        <v>1.2</v>
      </c>
      <c r="V674">
        <v>1.5</v>
      </c>
      <c r="W674">
        <v>0.1</v>
      </c>
      <c r="X674">
        <v>0.1</v>
      </c>
      <c r="Y674">
        <v>0.1</v>
      </c>
      <c r="Z674">
        <v>0</v>
      </c>
      <c r="AA674">
        <v>0</v>
      </c>
      <c r="AB674">
        <v>29.3</v>
      </c>
      <c r="AC674">
        <v>1.2</v>
      </c>
      <c r="AD674">
        <v>1.2</v>
      </c>
      <c r="AE674">
        <v>19.5</v>
      </c>
      <c r="AF674">
        <v>5130.1000000000004</v>
      </c>
      <c r="AG674">
        <v>108519.8</v>
      </c>
      <c r="AH674">
        <v>25436.400000000001</v>
      </c>
      <c r="AI674">
        <v>15292.1</v>
      </c>
      <c r="AJ674">
        <v>44547</v>
      </c>
      <c r="AK674">
        <v>108519.8</v>
      </c>
      <c r="AL674">
        <v>324126.8</v>
      </c>
      <c r="AM674" t="s">
        <v>166</v>
      </c>
      <c r="AN674" t="s">
        <v>166</v>
      </c>
      <c r="AO674">
        <v>5130.1000000000004</v>
      </c>
      <c r="AP674">
        <v>318220.90000000002</v>
      </c>
      <c r="AQ674">
        <v>318220.90000000002</v>
      </c>
      <c r="AR674">
        <v>4827.5</v>
      </c>
      <c r="AS674">
        <v>10448.799999999999</v>
      </c>
      <c r="AT674">
        <v>484085.6</v>
      </c>
      <c r="AU674">
        <v>34051.4</v>
      </c>
      <c r="AV674">
        <v>41816.800000000003</v>
      </c>
      <c r="AW674">
        <v>294105</v>
      </c>
      <c r="AX674">
        <v>484085.6</v>
      </c>
      <c r="AY674">
        <v>399095.6</v>
      </c>
      <c r="AZ674" t="s">
        <v>166</v>
      </c>
      <c r="BA674" t="s">
        <v>166</v>
      </c>
      <c r="BB674">
        <v>10448.799999999999</v>
      </c>
      <c r="BC674">
        <v>222110.7</v>
      </c>
      <c r="BD674">
        <v>222110.7</v>
      </c>
      <c r="BE674">
        <v>9077.1</v>
      </c>
      <c r="BF674">
        <v>89.1</v>
      </c>
      <c r="BG674">
        <v>829.4</v>
      </c>
      <c r="BH674">
        <v>360.8</v>
      </c>
      <c r="BI674">
        <v>88.4</v>
      </c>
      <c r="BJ674">
        <v>1989.6</v>
      </c>
      <c r="BK674">
        <v>829.4</v>
      </c>
      <c r="BL674">
        <v>786141.2</v>
      </c>
      <c r="BM674" t="s">
        <v>166</v>
      </c>
      <c r="BN674" t="s">
        <v>166</v>
      </c>
      <c r="BO674">
        <v>89.1</v>
      </c>
      <c r="BP674">
        <v>792357</v>
      </c>
      <c r="BQ674">
        <v>792357</v>
      </c>
      <c r="BR674">
        <v>147.9</v>
      </c>
    </row>
    <row r="675" spans="1:70" x14ac:dyDescent="0.25">
      <c r="A675" t="s">
        <v>1494</v>
      </c>
      <c r="B675" t="s">
        <v>1097</v>
      </c>
      <c r="C675" s="87">
        <v>43686.92019675926</v>
      </c>
      <c r="D675">
        <v>10</v>
      </c>
      <c r="E675">
        <v>0</v>
      </c>
      <c r="F675">
        <v>334</v>
      </c>
      <c r="G675">
        <v>0</v>
      </c>
      <c r="H675">
        <v>17</v>
      </c>
      <c r="I675">
        <v>9</v>
      </c>
      <c r="J675">
        <v>2</v>
      </c>
      <c r="K675">
        <v>1</v>
      </c>
      <c r="L675">
        <v>2</v>
      </c>
      <c r="M675">
        <v>0</v>
      </c>
      <c r="N675">
        <v>0</v>
      </c>
      <c r="O675">
        <v>334</v>
      </c>
      <c r="P675">
        <v>19</v>
      </c>
      <c r="Q675">
        <v>19</v>
      </c>
      <c r="R675">
        <v>235</v>
      </c>
      <c r="S675">
        <v>33.4</v>
      </c>
      <c r="T675">
        <v>0</v>
      </c>
      <c r="U675">
        <v>1.7</v>
      </c>
      <c r="V675">
        <v>0.9</v>
      </c>
      <c r="W675">
        <v>0.2</v>
      </c>
      <c r="X675">
        <v>0.1</v>
      </c>
      <c r="Y675">
        <v>0.2</v>
      </c>
      <c r="Z675">
        <v>0</v>
      </c>
      <c r="AA675">
        <v>0</v>
      </c>
      <c r="AB675">
        <v>33.4</v>
      </c>
      <c r="AC675">
        <v>1.9</v>
      </c>
      <c r="AD675">
        <v>1.9</v>
      </c>
      <c r="AE675">
        <v>23.5</v>
      </c>
      <c r="AF675">
        <v>5246.4</v>
      </c>
      <c r="AG675" t="s">
        <v>166</v>
      </c>
      <c r="AH675">
        <v>18467.900000000001</v>
      </c>
      <c r="AI675">
        <v>14968.9</v>
      </c>
      <c r="AJ675">
        <v>50708.3</v>
      </c>
      <c r="AK675">
        <v>174386.8</v>
      </c>
      <c r="AL675">
        <v>235992.3</v>
      </c>
      <c r="AM675" t="s">
        <v>166</v>
      </c>
      <c r="AN675" t="s">
        <v>166</v>
      </c>
      <c r="AO675">
        <v>5246.4</v>
      </c>
      <c r="AP675">
        <v>245323.8</v>
      </c>
      <c r="AQ675">
        <v>245323.8</v>
      </c>
      <c r="AR675">
        <v>5270.5</v>
      </c>
      <c r="AS675">
        <v>10321.6</v>
      </c>
      <c r="AT675" t="s">
        <v>166</v>
      </c>
      <c r="AU675">
        <v>23854.799999999999</v>
      </c>
      <c r="AV675">
        <v>53193.7</v>
      </c>
      <c r="AW675">
        <v>263323.3</v>
      </c>
      <c r="AX675">
        <v>1206874.8999999999</v>
      </c>
      <c r="AY675">
        <v>921872.6</v>
      </c>
      <c r="AZ675" t="s">
        <v>166</v>
      </c>
      <c r="BA675" t="s">
        <v>166</v>
      </c>
      <c r="BB675">
        <v>10321.6</v>
      </c>
      <c r="BC675">
        <v>147518.70000000001</v>
      </c>
      <c r="BD675">
        <v>147518.70000000001</v>
      </c>
      <c r="BE675">
        <v>9686.6</v>
      </c>
      <c r="BF675">
        <v>97.2</v>
      </c>
      <c r="BG675" t="s">
        <v>166</v>
      </c>
      <c r="BH675">
        <v>461.5</v>
      </c>
      <c r="BI675">
        <v>70.7</v>
      </c>
      <c r="BJ675">
        <v>485.9</v>
      </c>
      <c r="BK675">
        <v>947.6</v>
      </c>
      <c r="BL675">
        <v>1732.9</v>
      </c>
      <c r="BM675" t="s">
        <v>166</v>
      </c>
      <c r="BN675" t="s">
        <v>166</v>
      </c>
      <c r="BO675">
        <v>97.2</v>
      </c>
      <c r="BP675">
        <v>610716.5</v>
      </c>
      <c r="BQ675">
        <v>610716.5</v>
      </c>
      <c r="BR675">
        <v>160.9</v>
      </c>
    </row>
    <row r="676" spans="1:70" x14ac:dyDescent="0.25">
      <c r="A676" t="s">
        <v>1495</v>
      </c>
      <c r="B676" t="s">
        <v>1097</v>
      </c>
      <c r="C676" s="87">
        <v>43686.921203703707</v>
      </c>
      <c r="D676">
        <v>10</v>
      </c>
      <c r="E676">
        <v>0</v>
      </c>
      <c r="F676">
        <v>313</v>
      </c>
      <c r="G676">
        <v>2</v>
      </c>
      <c r="H676">
        <v>15</v>
      </c>
      <c r="I676">
        <v>8</v>
      </c>
      <c r="J676">
        <v>2</v>
      </c>
      <c r="K676">
        <v>1</v>
      </c>
      <c r="L676">
        <v>0</v>
      </c>
      <c r="M676">
        <v>1</v>
      </c>
      <c r="N676">
        <v>0</v>
      </c>
      <c r="O676">
        <v>313</v>
      </c>
      <c r="P676">
        <v>28</v>
      </c>
      <c r="Q676">
        <v>28</v>
      </c>
      <c r="R676">
        <v>196</v>
      </c>
      <c r="S676">
        <v>31.3</v>
      </c>
      <c r="T676">
        <v>0.2</v>
      </c>
      <c r="U676">
        <v>1.5</v>
      </c>
      <c r="V676">
        <v>0.8</v>
      </c>
      <c r="W676">
        <v>0.2</v>
      </c>
      <c r="X676">
        <v>0.1</v>
      </c>
      <c r="Y676">
        <v>0</v>
      </c>
      <c r="Z676">
        <v>0.1</v>
      </c>
      <c r="AA676">
        <v>0</v>
      </c>
      <c r="AB676">
        <v>31.3</v>
      </c>
      <c r="AC676">
        <v>2.8</v>
      </c>
      <c r="AD676">
        <v>2.8</v>
      </c>
      <c r="AE676">
        <v>19.600000000000001</v>
      </c>
      <c r="AF676">
        <v>5831.5</v>
      </c>
      <c r="AG676">
        <v>106793.2</v>
      </c>
      <c r="AH676">
        <v>17050.3</v>
      </c>
      <c r="AI676">
        <v>18132.400000000001</v>
      </c>
      <c r="AJ676">
        <v>38484.800000000003</v>
      </c>
      <c r="AK676">
        <v>126600.1</v>
      </c>
      <c r="AL676" t="s">
        <v>166</v>
      </c>
      <c r="AM676">
        <v>594402.1</v>
      </c>
      <c r="AN676" t="s">
        <v>166</v>
      </c>
      <c r="AO676">
        <v>5831.5</v>
      </c>
      <c r="AP676">
        <v>220387.1</v>
      </c>
      <c r="AQ676">
        <v>220387.1</v>
      </c>
      <c r="AR676">
        <v>5872.1</v>
      </c>
      <c r="AS676">
        <v>12839.1</v>
      </c>
      <c r="AT676">
        <v>328728.8</v>
      </c>
      <c r="AU676">
        <v>26941.7</v>
      </c>
      <c r="AV676">
        <v>39254.1</v>
      </c>
      <c r="AW676">
        <v>182396.7</v>
      </c>
      <c r="AX676">
        <v>1148061.5</v>
      </c>
      <c r="AY676" t="s">
        <v>166</v>
      </c>
      <c r="AZ676">
        <v>5965613</v>
      </c>
      <c r="BA676" t="s">
        <v>166</v>
      </c>
      <c r="BB676">
        <v>12839.1</v>
      </c>
      <c r="BC676">
        <v>141840.1</v>
      </c>
      <c r="BD676">
        <v>141840.1</v>
      </c>
      <c r="BE676">
        <v>9314.7999999999993</v>
      </c>
      <c r="BF676">
        <v>110</v>
      </c>
      <c r="BG676">
        <v>145047.6</v>
      </c>
      <c r="BH676">
        <v>510.4</v>
      </c>
      <c r="BI676">
        <v>66</v>
      </c>
      <c r="BJ676">
        <v>415</v>
      </c>
      <c r="BK676">
        <v>387.9</v>
      </c>
      <c r="BL676" t="s">
        <v>166</v>
      </c>
      <c r="BM676">
        <v>815.2</v>
      </c>
      <c r="BN676" t="s">
        <v>166</v>
      </c>
      <c r="BO676">
        <v>110</v>
      </c>
      <c r="BP676">
        <v>588867.1</v>
      </c>
      <c r="BQ676">
        <v>588867.1</v>
      </c>
      <c r="BR676">
        <v>167.9</v>
      </c>
    </row>
    <row r="677" spans="1:70" x14ac:dyDescent="0.25">
      <c r="A677" t="s">
        <v>1496</v>
      </c>
      <c r="B677" t="s">
        <v>1097</v>
      </c>
      <c r="C677" s="87">
        <v>43686.922199074077</v>
      </c>
      <c r="D677">
        <v>10</v>
      </c>
      <c r="E677">
        <v>0</v>
      </c>
      <c r="F677">
        <v>349</v>
      </c>
      <c r="G677">
        <v>2</v>
      </c>
      <c r="H677">
        <v>20</v>
      </c>
      <c r="I677">
        <v>8</v>
      </c>
      <c r="J677">
        <v>2</v>
      </c>
      <c r="K677">
        <v>0</v>
      </c>
      <c r="L677">
        <v>2</v>
      </c>
      <c r="M677">
        <v>0</v>
      </c>
      <c r="N677">
        <v>0</v>
      </c>
      <c r="O677">
        <v>349</v>
      </c>
      <c r="P677">
        <v>20</v>
      </c>
      <c r="Q677">
        <v>20</v>
      </c>
      <c r="R677">
        <v>243</v>
      </c>
      <c r="S677">
        <v>34.9</v>
      </c>
      <c r="T677">
        <v>0.2</v>
      </c>
      <c r="U677">
        <v>2</v>
      </c>
      <c r="V677">
        <v>0.8</v>
      </c>
      <c r="W677">
        <v>0.2</v>
      </c>
      <c r="X677">
        <v>0</v>
      </c>
      <c r="Y677">
        <v>0.2</v>
      </c>
      <c r="Z677">
        <v>0</v>
      </c>
      <c r="AA677">
        <v>0</v>
      </c>
      <c r="AB677">
        <v>34.9</v>
      </c>
      <c r="AC677">
        <v>2</v>
      </c>
      <c r="AD677">
        <v>2</v>
      </c>
      <c r="AE677">
        <v>24.3</v>
      </c>
      <c r="AF677">
        <v>5424.6</v>
      </c>
      <c r="AG677">
        <v>75682.3</v>
      </c>
      <c r="AH677">
        <v>21551.1</v>
      </c>
      <c r="AI677">
        <v>20508.7</v>
      </c>
      <c r="AJ677">
        <v>42734.1</v>
      </c>
      <c r="AK677" t="s">
        <v>166</v>
      </c>
      <c r="AL677">
        <v>270718</v>
      </c>
      <c r="AM677" t="s">
        <v>166</v>
      </c>
      <c r="AN677" t="s">
        <v>166</v>
      </c>
      <c r="AO677">
        <v>5424.6</v>
      </c>
      <c r="AP677">
        <v>241955</v>
      </c>
      <c r="AQ677">
        <v>241955</v>
      </c>
      <c r="AR677">
        <v>5718.2</v>
      </c>
      <c r="AS677">
        <v>9416.5</v>
      </c>
      <c r="AT677">
        <v>380908.3</v>
      </c>
      <c r="AU677">
        <v>28890.5</v>
      </c>
      <c r="AV677">
        <v>43465.3</v>
      </c>
      <c r="AW677">
        <v>200651.8</v>
      </c>
      <c r="AX677" t="s">
        <v>166</v>
      </c>
      <c r="AY677">
        <v>657851.5</v>
      </c>
      <c r="AZ677" t="s">
        <v>166</v>
      </c>
      <c r="BA677" t="s">
        <v>166</v>
      </c>
      <c r="BB677">
        <v>9416.5</v>
      </c>
      <c r="BC677">
        <v>158305.5</v>
      </c>
      <c r="BD677">
        <v>158305.5</v>
      </c>
      <c r="BE677">
        <v>9128</v>
      </c>
      <c r="BF677">
        <v>108</v>
      </c>
      <c r="BG677">
        <v>164408</v>
      </c>
      <c r="BH677">
        <v>506.1</v>
      </c>
      <c r="BI677">
        <v>336</v>
      </c>
      <c r="BJ677">
        <v>1138.3</v>
      </c>
      <c r="BK677" t="s">
        <v>166</v>
      </c>
      <c r="BL677">
        <v>245476.2</v>
      </c>
      <c r="BM677" t="s">
        <v>166</v>
      </c>
      <c r="BN677" t="s">
        <v>166</v>
      </c>
      <c r="BO677">
        <v>108</v>
      </c>
      <c r="BP677">
        <v>520390.9</v>
      </c>
      <c r="BQ677">
        <v>520390.9</v>
      </c>
      <c r="BR677">
        <v>146.5</v>
      </c>
    </row>
    <row r="678" spans="1:70" x14ac:dyDescent="0.25">
      <c r="A678" t="s">
        <v>1957</v>
      </c>
      <c r="B678" t="s">
        <v>1861</v>
      </c>
      <c r="C678" s="87">
        <v>43687.774722222224</v>
      </c>
      <c r="D678">
        <v>10</v>
      </c>
      <c r="E678">
        <v>0.17</v>
      </c>
      <c r="F678">
        <v>576</v>
      </c>
      <c r="G678">
        <v>28</v>
      </c>
      <c r="H678">
        <v>44</v>
      </c>
      <c r="I678">
        <v>33</v>
      </c>
      <c r="J678">
        <v>9</v>
      </c>
      <c r="K678">
        <v>16</v>
      </c>
      <c r="L678">
        <v>17</v>
      </c>
      <c r="M678">
        <v>15</v>
      </c>
      <c r="N678">
        <v>161</v>
      </c>
      <c r="O678">
        <v>415</v>
      </c>
      <c r="P678">
        <v>46</v>
      </c>
      <c r="Q678">
        <v>46</v>
      </c>
      <c r="R678">
        <v>427</v>
      </c>
      <c r="S678">
        <v>57.6</v>
      </c>
      <c r="T678">
        <v>2.8</v>
      </c>
      <c r="U678">
        <v>4.4000000000000004</v>
      </c>
      <c r="V678">
        <v>3.3</v>
      </c>
      <c r="W678">
        <v>0.9</v>
      </c>
      <c r="X678">
        <v>1.6</v>
      </c>
      <c r="Y678">
        <v>1.7</v>
      </c>
      <c r="Z678">
        <v>1.5</v>
      </c>
      <c r="AA678">
        <v>16.100000000000001</v>
      </c>
      <c r="AB678">
        <v>41.5</v>
      </c>
      <c r="AC678">
        <v>4.5999999999999996</v>
      </c>
      <c r="AD678">
        <v>4.5999999999999996</v>
      </c>
      <c r="AE678">
        <v>42.7</v>
      </c>
      <c r="AF678">
        <v>88000.7</v>
      </c>
      <c r="AG678">
        <v>123337</v>
      </c>
      <c r="AH678">
        <v>13323</v>
      </c>
      <c r="AI678">
        <v>16125.4</v>
      </c>
      <c r="AJ678">
        <v>36770.300000000003</v>
      </c>
      <c r="AK678">
        <v>132815</v>
      </c>
      <c r="AL678">
        <v>234742.9</v>
      </c>
      <c r="AM678">
        <v>600351.80000000005</v>
      </c>
      <c r="AN678">
        <v>1189108.3</v>
      </c>
      <c r="AO678">
        <v>13664.8</v>
      </c>
      <c r="AP678">
        <v>215643</v>
      </c>
      <c r="AQ678">
        <v>215643</v>
      </c>
      <c r="AR678">
        <v>43437.8</v>
      </c>
      <c r="AS678">
        <v>156117.29999999999</v>
      </c>
      <c r="AT678">
        <v>553059.80000000005</v>
      </c>
      <c r="AU678">
        <v>32774.9</v>
      </c>
      <c r="AV678">
        <v>34849.599999999999</v>
      </c>
      <c r="AW678">
        <v>183140.4</v>
      </c>
      <c r="AX678">
        <v>690569.3</v>
      </c>
      <c r="AY678">
        <v>967924.5</v>
      </c>
      <c r="AZ678">
        <v>2555624</v>
      </c>
      <c r="BA678">
        <v>5080008.5</v>
      </c>
      <c r="BB678">
        <v>32796.199999999997</v>
      </c>
      <c r="BC678">
        <v>197252</v>
      </c>
      <c r="BD678">
        <v>197252</v>
      </c>
      <c r="BE678">
        <v>139578.4</v>
      </c>
      <c r="BF678">
        <v>274.3</v>
      </c>
      <c r="BG678">
        <v>1920.3</v>
      </c>
      <c r="BH678">
        <v>428.4</v>
      </c>
      <c r="BI678">
        <v>309.89999999999998</v>
      </c>
      <c r="BJ678">
        <v>706.1</v>
      </c>
      <c r="BK678">
        <v>1572.9</v>
      </c>
      <c r="BL678">
        <v>675.7</v>
      </c>
      <c r="BM678">
        <v>154.5</v>
      </c>
      <c r="BN678">
        <v>257.2</v>
      </c>
      <c r="BO678">
        <v>278.7</v>
      </c>
      <c r="BP678">
        <v>551436.5</v>
      </c>
      <c r="BQ678">
        <v>551436.5</v>
      </c>
      <c r="BR678">
        <v>326.2</v>
      </c>
    </row>
    <row r="679" spans="1:70" x14ac:dyDescent="0.25">
      <c r="A679" t="s">
        <v>1958</v>
      </c>
      <c r="B679" t="s">
        <v>1861</v>
      </c>
      <c r="C679" s="87">
        <v>43687.775729166664</v>
      </c>
      <c r="D679">
        <v>10</v>
      </c>
      <c r="E679">
        <v>0</v>
      </c>
      <c r="F679">
        <v>754</v>
      </c>
      <c r="G679">
        <v>53</v>
      </c>
      <c r="H679">
        <v>60</v>
      </c>
      <c r="I679">
        <v>37</v>
      </c>
      <c r="J679">
        <v>12</v>
      </c>
      <c r="K679">
        <v>33</v>
      </c>
      <c r="L679">
        <v>48</v>
      </c>
      <c r="M679">
        <v>34</v>
      </c>
      <c r="N679">
        <v>114</v>
      </c>
      <c r="O679">
        <v>640</v>
      </c>
      <c r="P679">
        <v>55</v>
      </c>
      <c r="Q679">
        <v>55</v>
      </c>
      <c r="R679">
        <v>574</v>
      </c>
      <c r="S679">
        <v>75.400000000000006</v>
      </c>
      <c r="T679">
        <v>5.3</v>
      </c>
      <c r="U679">
        <v>6</v>
      </c>
      <c r="V679">
        <v>3.7</v>
      </c>
      <c r="W679">
        <v>1.2</v>
      </c>
      <c r="X679">
        <v>3.3</v>
      </c>
      <c r="Y679">
        <v>4.8</v>
      </c>
      <c r="Z679">
        <v>3.4</v>
      </c>
      <c r="AA679">
        <v>11.4</v>
      </c>
      <c r="AB679">
        <v>64</v>
      </c>
      <c r="AC679">
        <v>5.5</v>
      </c>
      <c r="AD679">
        <v>5.5</v>
      </c>
      <c r="AE679">
        <v>57.4</v>
      </c>
      <c r="AF679">
        <v>21669</v>
      </c>
      <c r="AG679">
        <v>123738.3</v>
      </c>
      <c r="AH679">
        <v>13681.6</v>
      </c>
      <c r="AI679">
        <v>14212.4</v>
      </c>
      <c r="AJ679">
        <v>37352.199999999997</v>
      </c>
      <c r="AK679">
        <v>128929.9</v>
      </c>
      <c r="AL679">
        <v>229157.9</v>
      </c>
      <c r="AM679">
        <v>600163.30000000005</v>
      </c>
      <c r="AN679">
        <v>1190444.3</v>
      </c>
      <c r="AO679">
        <v>12818.6</v>
      </c>
      <c r="AP679">
        <v>229440.6</v>
      </c>
      <c r="AQ679">
        <v>229440.6</v>
      </c>
      <c r="AR679">
        <v>28693.4</v>
      </c>
      <c r="AS679">
        <v>46997.9</v>
      </c>
      <c r="AT679">
        <v>549981.5</v>
      </c>
      <c r="AU679">
        <v>33730.1</v>
      </c>
      <c r="AV679">
        <v>36258.6</v>
      </c>
      <c r="AW679">
        <v>202272.7</v>
      </c>
      <c r="AX679">
        <v>655450.69999999995</v>
      </c>
      <c r="AY679">
        <v>904049.4</v>
      </c>
      <c r="AZ679">
        <v>2606141.7999999998</v>
      </c>
      <c r="BA679">
        <v>5059956</v>
      </c>
      <c r="BB679">
        <v>30657.3</v>
      </c>
      <c r="BC679">
        <v>399599.6</v>
      </c>
      <c r="BD679">
        <v>399599.6</v>
      </c>
      <c r="BE679">
        <v>65496.3</v>
      </c>
      <c r="BF679">
        <v>350.2</v>
      </c>
      <c r="BG679">
        <v>1759.5</v>
      </c>
      <c r="BH679">
        <v>448.3</v>
      </c>
      <c r="BI679">
        <v>435.6</v>
      </c>
      <c r="BJ679">
        <v>462.7</v>
      </c>
      <c r="BK679">
        <v>1299</v>
      </c>
      <c r="BL679">
        <v>851.4</v>
      </c>
      <c r="BM679">
        <v>659.9</v>
      </c>
      <c r="BN679">
        <v>1282.7</v>
      </c>
      <c r="BO679">
        <v>225.2</v>
      </c>
      <c r="BP679">
        <v>470325.9</v>
      </c>
      <c r="BQ679">
        <v>470325.9</v>
      </c>
      <c r="BR679">
        <v>457.7</v>
      </c>
    </row>
    <row r="680" spans="1:70" x14ac:dyDescent="0.25">
      <c r="A680" t="s">
        <v>1959</v>
      </c>
      <c r="B680" t="s">
        <v>1861</v>
      </c>
      <c r="C680" s="87">
        <v>43687.776736111111</v>
      </c>
      <c r="D680">
        <v>10</v>
      </c>
      <c r="E680">
        <v>0</v>
      </c>
      <c r="F680">
        <v>413</v>
      </c>
      <c r="G680">
        <v>21</v>
      </c>
      <c r="H680">
        <v>33</v>
      </c>
      <c r="I680">
        <v>19</v>
      </c>
      <c r="J680">
        <v>10</v>
      </c>
      <c r="K680">
        <v>11</v>
      </c>
      <c r="L680">
        <v>14</v>
      </c>
      <c r="M680">
        <v>9</v>
      </c>
      <c r="N680">
        <v>31</v>
      </c>
      <c r="O680">
        <v>382</v>
      </c>
      <c r="P680">
        <v>38</v>
      </c>
      <c r="Q680">
        <v>38</v>
      </c>
      <c r="R680">
        <v>293</v>
      </c>
      <c r="S680">
        <v>41.3</v>
      </c>
      <c r="T680">
        <v>2.1</v>
      </c>
      <c r="U680">
        <v>3.3</v>
      </c>
      <c r="V680">
        <v>1.9</v>
      </c>
      <c r="W680">
        <v>1</v>
      </c>
      <c r="X680">
        <v>1.1000000000000001</v>
      </c>
      <c r="Y680">
        <v>1.4</v>
      </c>
      <c r="Z680">
        <v>0.9</v>
      </c>
      <c r="AA680">
        <v>3.1</v>
      </c>
      <c r="AB680">
        <v>38.200000000000003</v>
      </c>
      <c r="AC680">
        <v>3.8</v>
      </c>
      <c r="AD680">
        <v>3.8</v>
      </c>
      <c r="AE680">
        <v>29.3</v>
      </c>
      <c r="AF680">
        <v>9696.2999999999993</v>
      </c>
      <c r="AG680">
        <v>87879.7</v>
      </c>
      <c r="AH680">
        <v>12803.4</v>
      </c>
      <c r="AI680">
        <v>14655.2</v>
      </c>
      <c r="AJ680">
        <v>36883.300000000003</v>
      </c>
      <c r="AK680">
        <v>127407.1</v>
      </c>
      <c r="AL680">
        <v>226863.8</v>
      </c>
      <c r="AM680">
        <v>598344.5</v>
      </c>
      <c r="AN680">
        <v>1181977.5</v>
      </c>
      <c r="AO680">
        <v>8590.7999999999993</v>
      </c>
      <c r="AP680">
        <v>221343.3</v>
      </c>
      <c r="AQ680">
        <v>221343.3</v>
      </c>
      <c r="AR680">
        <v>9876.7999999999993</v>
      </c>
      <c r="AS680">
        <v>24869.5</v>
      </c>
      <c r="AT680">
        <v>544616.6</v>
      </c>
      <c r="AU680">
        <v>39896.6</v>
      </c>
      <c r="AV680">
        <v>40678.699999999997</v>
      </c>
      <c r="AW680">
        <v>188036.2</v>
      </c>
      <c r="AX680">
        <v>646870.6</v>
      </c>
      <c r="AY680">
        <v>854574.5</v>
      </c>
      <c r="AZ680">
        <v>2396873.5</v>
      </c>
      <c r="BA680">
        <v>4948076</v>
      </c>
      <c r="BB680">
        <v>20721.900000000001</v>
      </c>
      <c r="BC680">
        <v>210148.8</v>
      </c>
      <c r="BD680">
        <v>210148.8</v>
      </c>
      <c r="BE680">
        <v>24712</v>
      </c>
      <c r="BF680">
        <v>173.3</v>
      </c>
      <c r="BG680">
        <v>4438</v>
      </c>
      <c r="BH680">
        <v>367.5</v>
      </c>
      <c r="BI680">
        <v>180.3</v>
      </c>
      <c r="BJ680">
        <v>1154.9000000000001</v>
      </c>
      <c r="BK680">
        <v>1338.8</v>
      </c>
      <c r="BL680">
        <v>1170.5999999999999</v>
      </c>
      <c r="BM680">
        <v>688</v>
      </c>
      <c r="BN680">
        <v>1141.5</v>
      </c>
      <c r="BO680">
        <v>166.9</v>
      </c>
      <c r="BP680">
        <v>575991.80000000005</v>
      </c>
      <c r="BQ680">
        <v>575991.80000000005</v>
      </c>
      <c r="BR680">
        <v>215.8</v>
      </c>
    </row>
    <row r="681" spans="1:70" x14ac:dyDescent="0.25">
      <c r="A681" t="s">
        <v>1960</v>
      </c>
      <c r="B681" t="s">
        <v>1861</v>
      </c>
      <c r="C681" s="87">
        <v>43687.777731481481</v>
      </c>
      <c r="D681">
        <v>10</v>
      </c>
      <c r="E681">
        <v>0</v>
      </c>
      <c r="F681">
        <v>405</v>
      </c>
      <c r="G681">
        <v>20</v>
      </c>
      <c r="H681">
        <v>42</v>
      </c>
      <c r="I681">
        <v>17</v>
      </c>
      <c r="J681">
        <v>7</v>
      </c>
      <c r="K681">
        <v>14</v>
      </c>
      <c r="L681">
        <v>12</v>
      </c>
      <c r="M681">
        <v>8</v>
      </c>
      <c r="N681">
        <v>14</v>
      </c>
      <c r="O681">
        <v>391</v>
      </c>
      <c r="P681">
        <v>49</v>
      </c>
      <c r="Q681">
        <v>49</v>
      </c>
      <c r="R681">
        <v>268</v>
      </c>
      <c r="S681">
        <v>40.5</v>
      </c>
      <c r="T681">
        <v>2</v>
      </c>
      <c r="U681">
        <v>4.2</v>
      </c>
      <c r="V681">
        <v>1.7</v>
      </c>
      <c r="W681">
        <v>0.7</v>
      </c>
      <c r="X681">
        <v>1.4</v>
      </c>
      <c r="Y681">
        <v>1.2</v>
      </c>
      <c r="Z681">
        <v>0.8</v>
      </c>
      <c r="AA681">
        <v>1.4</v>
      </c>
      <c r="AB681">
        <v>39.1</v>
      </c>
      <c r="AC681">
        <v>4.9000000000000004</v>
      </c>
      <c r="AD681">
        <v>4.9000000000000004</v>
      </c>
      <c r="AE681">
        <v>26.8</v>
      </c>
      <c r="AF681">
        <v>10154.9</v>
      </c>
      <c r="AG681">
        <v>121969</v>
      </c>
      <c r="AH681">
        <v>15002.5</v>
      </c>
      <c r="AI681">
        <v>15098.6</v>
      </c>
      <c r="AJ681">
        <v>36984</v>
      </c>
      <c r="AK681">
        <v>129671.3</v>
      </c>
      <c r="AL681">
        <v>231210.2</v>
      </c>
      <c r="AM681">
        <v>595939.4</v>
      </c>
      <c r="AN681">
        <v>1182705</v>
      </c>
      <c r="AO681">
        <v>9382.1</v>
      </c>
      <c r="AP681">
        <v>259965.5</v>
      </c>
      <c r="AQ681">
        <v>259965.5</v>
      </c>
      <c r="AR681">
        <v>10238.6</v>
      </c>
      <c r="AS681">
        <v>20207.7</v>
      </c>
      <c r="AT681">
        <v>577144.4</v>
      </c>
      <c r="AU681">
        <v>26265.8</v>
      </c>
      <c r="AV681">
        <v>47737.8</v>
      </c>
      <c r="AW681">
        <v>192332.5</v>
      </c>
      <c r="AX681">
        <v>682909</v>
      </c>
      <c r="AY681">
        <v>923562.3</v>
      </c>
      <c r="AZ681">
        <v>2377669.7999999998</v>
      </c>
      <c r="BA681">
        <v>4979327</v>
      </c>
      <c r="BB681">
        <v>19324.099999999999</v>
      </c>
      <c r="BC681">
        <v>245481.9</v>
      </c>
      <c r="BD681">
        <v>245481.9</v>
      </c>
      <c r="BE681">
        <v>20213</v>
      </c>
      <c r="BF681">
        <v>159.1</v>
      </c>
      <c r="BG681">
        <v>8811.2999999999993</v>
      </c>
      <c r="BH681">
        <v>424.4</v>
      </c>
      <c r="BI681">
        <v>363</v>
      </c>
      <c r="BJ681">
        <v>1286.4000000000001</v>
      </c>
      <c r="BK681">
        <v>2358.9</v>
      </c>
      <c r="BL681">
        <v>1231.8</v>
      </c>
      <c r="BM681">
        <v>683.8</v>
      </c>
      <c r="BN681">
        <v>1218.0999999999999</v>
      </c>
      <c r="BO681">
        <v>143.6</v>
      </c>
      <c r="BP681">
        <v>728176.5</v>
      </c>
      <c r="BQ681">
        <v>728176.5</v>
      </c>
      <c r="BR681">
        <v>196.6</v>
      </c>
    </row>
    <row r="682" spans="1:70" x14ac:dyDescent="0.25">
      <c r="A682" t="s">
        <v>1961</v>
      </c>
      <c r="B682" t="s">
        <v>1861</v>
      </c>
      <c r="C682" s="87">
        <v>43687.778726851851</v>
      </c>
      <c r="D682">
        <v>10</v>
      </c>
      <c r="E682">
        <v>0</v>
      </c>
      <c r="F682">
        <v>337</v>
      </c>
      <c r="G682">
        <v>14</v>
      </c>
      <c r="H682">
        <v>38</v>
      </c>
      <c r="I682">
        <v>21</v>
      </c>
      <c r="J682">
        <v>5</v>
      </c>
      <c r="K682">
        <v>10</v>
      </c>
      <c r="L682">
        <v>9</v>
      </c>
      <c r="M682">
        <v>7</v>
      </c>
      <c r="N682">
        <v>14</v>
      </c>
      <c r="O682">
        <v>323</v>
      </c>
      <c r="P682">
        <v>19</v>
      </c>
      <c r="Q682">
        <v>19</v>
      </c>
      <c r="R682">
        <v>251</v>
      </c>
      <c r="S682">
        <v>33.700000000000003</v>
      </c>
      <c r="T682">
        <v>1.4</v>
      </c>
      <c r="U682">
        <v>3.8</v>
      </c>
      <c r="V682">
        <v>2.1</v>
      </c>
      <c r="W682">
        <v>0.5</v>
      </c>
      <c r="X682">
        <v>1</v>
      </c>
      <c r="Y682">
        <v>0.9</v>
      </c>
      <c r="Z682">
        <v>0.7</v>
      </c>
      <c r="AA682">
        <v>1.4</v>
      </c>
      <c r="AB682">
        <v>32.299999999999997</v>
      </c>
      <c r="AC682">
        <v>1.9</v>
      </c>
      <c r="AD682">
        <v>1.9</v>
      </c>
      <c r="AE682">
        <v>25.1</v>
      </c>
      <c r="AF682">
        <v>7510.1</v>
      </c>
      <c r="AG682">
        <v>127983.8</v>
      </c>
      <c r="AH682">
        <v>16640.2</v>
      </c>
      <c r="AI682">
        <v>16357.5</v>
      </c>
      <c r="AJ682">
        <v>36433.1</v>
      </c>
      <c r="AK682">
        <v>130301.3</v>
      </c>
      <c r="AL682">
        <v>227372.2</v>
      </c>
      <c r="AM682">
        <v>599960.6</v>
      </c>
      <c r="AN682">
        <v>1180353.3</v>
      </c>
      <c r="AO682">
        <v>6963.8</v>
      </c>
      <c r="AP682">
        <v>264301.59999999998</v>
      </c>
      <c r="AQ682">
        <v>264301.59999999998</v>
      </c>
      <c r="AR682">
        <v>8324.2999999999993</v>
      </c>
      <c r="AS682">
        <v>19745.599999999999</v>
      </c>
      <c r="AT682">
        <v>623485.1</v>
      </c>
      <c r="AU682">
        <v>37094.9</v>
      </c>
      <c r="AV682">
        <v>38000.300000000003</v>
      </c>
      <c r="AW682">
        <v>144296.70000000001</v>
      </c>
      <c r="AX682">
        <v>710585.8</v>
      </c>
      <c r="AY682">
        <v>817774.6</v>
      </c>
      <c r="AZ682">
        <v>2427403.5</v>
      </c>
      <c r="BA682">
        <v>4994218</v>
      </c>
      <c r="BB682">
        <v>18207.5</v>
      </c>
      <c r="BC682">
        <v>250952.7</v>
      </c>
      <c r="BD682">
        <v>250952.7</v>
      </c>
      <c r="BE682">
        <v>19383</v>
      </c>
      <c r="BF682">
        <v>149.80000000000001</v>
      </c>
      <c r="BG682">
        <v>1810.8</v>
      </c>
      <c r="BH682">
        <v>466.5</v>
      </c>
      <c r="BI682">
        <v>283.2</v>
      </c>
      <c r="BJ682">
        <v>838.2</v>
      </c>
      <c r="BK682">
        <v>1574.7</v>
      </c>
      <c r="BL682">
        <v>852.7</v>
      </c>
      <c r="BM682">
        <v>196.5</v>
      </c>
      <c r="BN682">
        <v>1125.2</v>
      </c>
      <c r="BO682">
        <v>139.9</v>
      </c>
      <c r="BP682">
        <v>690805</v>
      </c>
      <c r="BQ682">
        <v>690805</v>
      </c>
      <c r="BR682">
        <v>208.6</v>
      </c>
    </row>
    <row r="683" spans="1:70" x14ac:dyDescent="0.25">
      <c r="A683" t="s">
        <v>1962</v>
      </c>
      <c r="B683" t="s">
        <v>1861</v>
      </c>
      <c r="C683" s="87">
        <v>43687.779733796298</v>
      </c>
      <c r="D683">
        <v>10</v>
      </c>
      <c r="E683">
        <v>0</v>
      </c>
      <c r="F683">
        <v>347</v>
      </c>
      <c r="G683">
        <v>20</v>
      </c>
      <c r="H683">
        <v>26</v>
      </c>
      <c r="I683">
        <v>19</v>
      </c>
      <c r="J683">
        <v>8</v>
      </c>
      <c r="K683">
        <v>14</v>
      </c>
      <c r="L683">
        <v>10</v>
      </c>
      <c r="M683">
        <v>4</v>
      </c>
      <c r="N683">
        <v>12</v>
      </c>
      <c r="O683">
        <v>335</v>
      </c>
      <c r="P683">
        <v>39</v>
      </c>
      <c r="Q683">
        <v>39</v>
      </c>
      <c r="R683">
        <v>237</v>
      </c>
      <c r="S683">
        <v>34.700000000000003</v>
      </c>
      <c r="T683">
        <v>2</v>
      </c>
      <c r="U683">
        <v>2.6</v>
      </c>
      <c r="V683">
        <v>1.9</v>
      </c>
      <c r="W683">
        <v>0.8</v>
      </c>
      <c r="X683">
        <v>1.4</v>
      </c>
      <c r="Y683">
        <v>1</v>
      </c>
      <c r="Z683">
        <v>0.4</v>
      </c>
      <c r="AA683">
        <v>1.2</v>
      </c>
      <c r="AB683">
        <v>33.5</v>
      </c>
      <c r="AC683">
        <v>3.9</v>
      </c>
      <c r="AD683">
        <v>3.9</v>
      </c>
      <c r="AE683">
        <v>23.7</v>
      </c>
      <c r="AF683">
        <v>8056.3</v>
      </c>
      <c r="AG683">
        <v>120874.8</v>
      </c>
      <c r="AH683">
        <v>14135</v>
      </c>
      <c r="AI683">
        <v>18422.599999999999</v>
      </c>
      <c r="AJ683">
        <v>36728.9</v>
      </c>
      <c r="AK683">
        <v>127323.3</v>
      </c>
      <c r="AL683">
        <v>229055.1</v>
      </c>
      <c r="AM683">
        <v>594582.30000000005</v>
      </c>
      <c r="AN683">
        <v>1168761</v>
      </c>
      <c r="AO683">
        <v>7543.7</v>
      </c>
      <c r="AP683">
        <v>277002.59999999998</v>
      </c>
      <c r="AQ683">
        <v>277002.59999999998</v>
      </c>
      <c r="AR683">
        <v>8180.5</v>
      </c>
      <c r="AS683">
        <v>22495.7</v>
      </c>
      <c r="AT683">
        <v>522415.2</v>
      </c>
      <c r="AU683">
        <v>35065.599999999999</v>
      </c>
      <c r="AV683">
        <v>33614.300000000003</v>
      </c>
      <c r="AW683">
        <v>176095.9</v>
      </c>
      <c r="AX683">
        <v>616688.6</v>
      </c>
      <c r="AY683">
        <v>788386.6</v>
      </c>
      <c r="AZ683">
        <v>2275660.5</v>
      </c>
      <c r="BA683">
        <v>4622440</v>
      </c>
      <c r="BB683">
        <v>21317.3</v>
      </c>
      <c r="BC683">
        <v>197452.2</v>
      </c>
      <c r="BD683">
        <v>197452.2</v>
      </c>
      <c r="BE683">
        <v>24305.5</v>
      </c>
      <c r="BF683">
        <v>156.4</v>
      </c>
      <c r="BG683">
        <v>1760.6</v>
      </c>
      <c r="BH683">
        <v>510.8</v>
      </c>
      <c r="BI683">
        <v>312.89999999999998</v>
      </c>
      <c r="BJ683">
        <v>722.3</v>
      </c>
      <c r="BK683">
        <v>1358.4</v>
      </c>
      <c r="BL683">
        <v>1264.5999999999999</v>
      </c>
      <c r="BM683">
        <v>911.3</v>
      </c>
      <c r="BN683">
        <v>477.1</v>
      </c>
      <c r="BO683">
        <v>146.1</v>
      </c>
      <c r="BP683">
        <v>631011.6</v>
      </c>
      <c r="BQ683">
        <v>631011.6</v>
      </c>
      <c r="BR683">
        <v>218.3</v>
      </c>
    </row>
    <row r="684" spans="1:70" x14ac:dyDescent="0.25">
      <c r="A684" t="s">
        <v>1963</v>
      </c>
      <c r="B684" t="s">
        <v>1861</v>
      </c>
      <c r="C684" s="87">
        <v>43687.780729166669</v>
      </c>
      <c r="D684">
        <v>10</v>
      </c>
      <c r="E684">
        <v>0</v>
      </c>
      <c r="F684">
        <v>345</v>
      </c>
      <c r="G684">
        <v>10</v>
      </c>
      <c r="H684">
        <v>27</v>
      </c>
      <c r="I684">
        <v>10</v>
      </c>
      <c r="J684">
        <v>1</v>
      </c>
      <c r="K684">
        <v>9</v>
      </c>
      <c r="L684">
        <v>10</v>
      </c>
      <c r="M684">
        <v>2</v>
      </c>
      <c r="N684">
        <v>11</v>
      </c>
      <c r="O684">
        <v>334</v>
      </c>
      <c r="P684">
        <v>30</v>
      </c>
      <c r="Q684">
        <v>30</v>
      </c>
      <c r="R684">
        <v>252</v>
      </c>
      <c r="S684">
        <v>34.5</v>
      </c>
      <c r="T684">
        <v>1</v>
      </c>
      <c r="U684">
        <v>2.7</v>
      </c>
      <c r="V684">
        <v>1</v>
      </c>
      <c r="W684">
        <v>0.1</v>
      </c>
      <c r="X684">
        <v>0.9</v>
      </c>
      <c r="Y684">
        <v>1</v>
      </c>
      <c r="Z684">
        <v>0.2</v>
      </c>
      <c r="AA684">
        <v>1.1000000000000001</v>
      </c>
      <c r="AB684">
        <v>33.4</v>
      </c>
      <c r="AC684">
        <v>3</v>
      </c>
      <c r="AD684">
        <v>3</v>
      </c>
      <c r="AE684">
        <v>25.2</v>
      </c>
      <c r="AF684">
        <v>7456.4</v>
      </c>
      <c r="AG684">
        <v>115267</v>
      </c>
      <c r="AH684">
        <v>20005.2</v>
      </c>
      <c r="AI684">
        <v>21335.3</v>
      </c>
      <c r="AJ684">
        <v>48987.7</v>
      </c>
      <c r="AK684">
        <v>129574.7</v>
      </c>
      <c r="AL684">
        <v>227348.3</v>
      </c>
      <c r="AM684">
        <v>597450.9</v>
      </c>
      <c r="AN684">
        <v>1173966.3</v>
      </c>
      <c r="AO684">
        <v>7288.9</v>
      </c>
      <c r="AP684">
        <v>266493.8</v>
      </c>
      <c r="AQ684">
        <v>266493.8</v>
      </c>
      <c r="AR684">
        <v>7989.3</v>
      </c>
      <c r="AS684">
        <v>15909.4</v>
      </c>
      <c r="AT684">
        <v>560715.6</v>
      </c>
      <c r="AU684">
        <v>30532.400000000001</v>
      </c>
      <c r="AV684">
        <v>34437.5</v>
      </c>
      <c r="AW684">
        <v>265826.59999999998</v>
      </c>
      <c r="AX684">
        <v>683490.4</v>
      </c>
      <c r="AY684">
        <v>796594.9</v>
      </c>
      <c r="AZ684">
        <v>2556412.7999999998</v>
      </c>
      <c r="BA684">
        <v>5273918.5</v>
      </c>
      <c r="BB684">
        <v>15589.3</v>
      </c>
      <c r="BC684">
        <v>243715.4</v>
      </c>
      <c r="BD684">
        <v>243715.4</v>
      </c>
      <c r="BE684">
        <v>15080.7</v>
      </c>
      <c r="BF684">
        <v>174.1</v>
      </c>
      <c r="BG684">
        <v>161871.4</v>
      </c>
      <c r="BH684">
        <v>363.6</v>
      </c>
      <c r="BI684">
        <v>339.6</v>
      </c>
      <c r="BJ684">
        <v>2180.1</v>
      </c>
      <c r="BK684">
        <v>1699.2</v>
      </c>
      <c r="BL684">
        <v>1107.8</v>
      </c>
      <c r="BM684">
        <v>1509.5</v>
      </c>
      <c r="BN684">
        <v>718</v>
      </c>
      <c r="BO684">
        <v>160.1</v>
      </c>
      <c r="BP684">
        <v>714700.4</v>
      </c>
      <c r="BQ684">
        <v>714700.4</v>
      </c>
      <c r="BR684">
        <v>199.8</v>
      </c>
    </row>
    <row r="685" spans="1:70" x14ac:dyDescent="0.25">
      <c r="A685" t="s">
        <v>1964</v>
      </c>
      <c r="B685" t="s">
        <v>1861</v>
      </c>
      <c r="C685" s="87">
        <v>43687.781736111108</v>
      </c>
      <c r="D685">
        <v>10</v>
      </c>
      <c r="E685">
        <v>0</v>
      </c>
      <c r="F685">
        <v>353</v>
      </c>
      <c r="G685">
        <v>16</v>
      </c>
      <c r="H685">
        <v>22</v>
      </c>
      <c r="I685">
        <v>10</v>
      </c>
      <c r="J685">
        <v>6</v>
      </c>
      <c r="K685">
        <v>8</v>
      </c>
      <c r="L685">
        <v>12</v>
      </c>
      <c r="M685">
        <v>4</v>
      </c>
      <c r="N685">
        <v>7</v>
      </c>
      <c r="O685">
        <v>346</v>
      </c>
      <c r="P685">
        <v>38</v>
      </c>
      <c r="Q685">
        <v>38</v>
      </c>
      <c r="R685">
        <v>242</v>
      </c>
      <c r="S685">
        <v>35.299999999999997</v>
      </c>
      <c r="T685">
        <v>1.6</v>
      </c>
      <c r="U685">
        <v>2.2000000000000002</v>
      </c>
      <c r="V685">
        <v>1</v>
      </c>
      <c r="W685">
        <v>0.6</v>
      </c>
      <c r="X685">
        <v>0.8</v>
      </c>
      <c r="Y685">
        <v>1.2</v>
      </c>
      <c r="Z685">
        <v>0.4</v>
      </c>
      <c r="AA685">
        <v>0.7</v>
      </c>
      <c r="AB685">
        <v>34.6</v>
      </c>
      <c r="AC685">
        <v>3.8</v>
      </c>
      <c r="AD685">
        <v>3.8</v>
      </c>
      <c r="AE685">
        <v>24.2</v>
      </c>
      <c r="AF685">
        <v>7641.1</v>
      </c>
      <c r="AG685">
        <v>111196.3</v>
      </c>
      <c r="AH685">
        <v>16369.9</v>
      </c>
      <c r="AI685">
        <v>16369.9</v>
      </c>
      <c r="AJ685">
        <v>41164.199999999997</v>
      </c>
      <c r="AK685">
        <v>126715.5</v>
      </c>
      <c r="AL685">
        <v>236801.8</v>
      </c>
      <c r="AM685">
        <v>597957.30000000005</v>
      </c>
      <c r="AN685">
        <v>1179840.8</v>
      </c>
      <c r="AO685">
        <v>7263.4</v>
      </c>
      <c r="AP685">
        <v>268750.3</v>
      </c>
      <c r="AQ685">
        <v>268750.3</v>
      </c>
      <c r="AR685">
        <v>7675.7</v>
      </c>
      <c r="AS685">
        <v>17174.8</v>
      </c>
      <c r="AT685">
        <v>452297.5</v>
      </c>
      <c r="AU685">
        <v>29783.7</v>
      </c>
      <c r="AV685">
        <v>38584.400000000001</v>
      </c>
      <c r="AW685">
        <v>191825.3</v>
      </c>
      <c r="AX685">
        <v>607734.1</v>
      </c>
      <c r="AY685">
        <v>1040797.4</v>
      </c>
      <c r="AZ685">
        <v>2537500.7999999998</v>
      </c>
      <c r="BA685">
        <v>5141981.5</v>
      </c>
      <c r="BB685">
        <v>16120.9</v>
      </c>
      <c r="BC685">
        <v>265235.3</v>
      </c>
      <c r="BD685">
        <v>265235.3</v>
      </c>
      <c r="BE685">
        <v>16057.2</v>
      </c>
      <c r="BF685">
        <v>176.8</v>
      </c>
      <c r="BG685">
        <v>327657</v>
      </c>
      <c r="BH685">
        <v>445.6</v>
      </c>
      <c r="BI685">
        <v>396.7</v>
      </c>
      <c r="BJ685">
        <v>1227.9000000000001</v>
      </c>
      <c r="BK685">
        <v>267519.7</v>
      </c>
      <c r="BL685">
        <v>1310.8</v>
      </c>
      <c r="BM685">
        <v>862.8</v>
      </c>
      <c r="BN685">
        <v>398.1</v>
      </c>
      <c r="BO685">
        <v>173.3</v>
      </c>
      <c r="BP685">
        <v>715128.1</v>
      </c>
      <c r="BQ685">
        <v>715128.1</v>
      </c>
      <c r="BR685">
        <v>206.1</v>
      </c>
    </row>
    <row r="686" spans="1:70" x14ac:dyDescent="0.25">
      <c r="A686" t="s">
        <v>1965</v>
      </c>
      <c r="B686" t="s">
        <v>1861</v>
      </c>
      <c r="C686" s="87">
        <v>43687.782743055555</v>
      </c>
      <c r="D686">
        <v>10.1</v>
      </c>
      <c r="E686">
        <v>0</v>
      </c>
      <c r="F686">
        <v>375</v>
      </c>
      <c r="G686">
        <v>10</v>
      </c>
      <c r="H686">
        <v>27</v>
      </c>
      <c r="I686">
        <v>17</v>
      </c>
      <c r="J686">
        <v>5</v>
      </c>
      <c r="K686">
        <v>3</v>
      </c>
      <c r="L686">
        <v>6</v>
      </c>
      <c r="M686">
        <v>0</v>
      </c>
      <c r="N686">
        <v>6</v>
      </c>
      <c r="O686">
        <v>369</v>
      </c>
      <c r="P686">
        <v>50</v>
      </c>
      <c r="Q686">
        <v>50</v>
      </c>
      <c r="R686">
        <v>232</v>
      </c>
      <c r="S686">
        <v>37.270000000000003</v>
      </c>
      <c r="T686">
        <v>0.99</v>
      </c>
      <c r="U686">
        <v>2.68</v>
      </c>
      <c r="V686">
        <v>1.69</v>
      </c>
      <c r="W686">
        <v>0.5</v>
      </c>
      <c r="X686">
        <v>0.3</v>
      </c>
      <c r="Y686">
        <v>0.6</v>
      </c>
      <c r="Z686">
        <v>0</v>
      </c>
      <c r="AA686">
        <v>0.6</v>
      </c>
      <c r="AB686">
        <v>36.67</v>
      </c>
      <c r="AC686">
        <v>4.97</v>
      </c>
      <c r="AD686">
        <v>4.97</v>
      </c>
      <c r="AE686">
        <v>23.06</v>
      </c>
      <c r="AF686">
        <v>9426.2999999999993</v>
      </c>
      <c r="AG686">
        <v>125413.7</v>
      </c>
      <c r="AH686">
        <v>14630.4</v>
      </c>
      <c r="AI686">
        <v>14578.7</v>
      </c>
      <c r="AJ686">
        <v>37311.5</v>
      </c>
      <c r="AK686">
        <v>126397.2</v>
      </c>
      <c r="AL686">
        <v>230264.8</v>
      </c>
      <c r="AM686" t="s">
        <v>166</v>
      </c>
      <c r="AN686">
        <v>1183617</v>
      </c>
      <c r="AO686">
        <v>9244.7999999999993</v>
      </c>
      <c r="AP686">
        <v>334975.8</v>
      </c>
      <c r="AQ686">
        <v>334975.8</v>
      </c>
      <c r="AR686">
        <v>8342.6</v>
      </c>
      <c r="AS686">
        <v>15729.3</v>
      </c>
      <c r="AT686">
        <v>434263.7</v>
      </c>
      <c r="AU686">
        <v>41686.5</v>
      </c>
      <c r="AV686">
        <v>43682</v>
      </c>
      <c r="AW686">
        <v>157698.9</v>
      </c>
      <c r="AX686">
        <v>580417.69999999995</v>
      </c>
      <c r="AY686">
        <v>853385.8</v>
      </c>
      <c r="AZ686" t="s">
        <v>166</v>
      </c>
      <c r="BA686">
        <v>4597629</v>
      </c>
      <c r="BB686">
        <v>15222.7</v>
      </c>
      <c r="BC686">
        <v>236644.8</v>
      </c>
      <c r="BD686">
        <v>236644.8</v>
      </c>
      <c r="BE686">
        <v>14791.9</v>
      </c>
      <c r="BF686">
        <v>136.5</v>
      </c>
      <c r="BG686">
        <v>1650.6</v>
      </c>
      <c r="BH686">
        <v>360.5</v>
      </c>
      <c r="BI686">
        <v>230.3</v>
      </c>
      <c r="BJ686">
        <v>374.8</v>
      </c>
      <c r="BK686">
        <v>1400</v>
      </c>
      <c r="BL686">
        <v>1137.0999999999999</v>
      </c>
      <c r="BM686" t="s">
        <v>166</v>
      </c>
      <c r="BN686">
        <v>1303.0999999999999</v>
      </c>
      <c r="BO686">
        <v>134.19999999999999</v>
      </c>
      <c r="BP686">
        <v>837367.8</v>
      </c>
      <c r="BQ686">
        <v>837367.8</v>
      </c>
      <c r="BR686">
        <v>187.2</v>
      </c>
    </row>
    <row r="687" spans="1:70" x14ac:dyDescent="0.25">
      <c r="A687" t="s">
        <v>1966</v>
      </c>
      <c r="B687" t="s">
        <v>1861</v>
      </c>
      <c r="C687" s="87">
        <v>43687.783750000002</v>
      </c>
      <c r="D687">
        <v>10</v>
      </c>
      <c r="E687">
        <v>0</v>
      </c>
      <c r="F687">
        <v>258</v>
      </c>
      <c r="G687">
        <v>5</v>
      </c>
      <c r="H687">
        <v>15</v>
      </c>
      <c r="I687">
        <v>11</v>
      </c>
      <c r="J687">
        <v>4</v>
      </c>
      <c r="K687">
        <v>2</v>
      </c>
      <c r="L687">
        <v>3</v>
      </c>
      <c r="M687">
        <v>0</v>
      </c>
      <c r="N687">
        <v>1</v>
      </c>
      <c r="O687">
        <v>257</v>
      </c>
      <c r="P687">
        <v>26</v>
      </c>
      <c r="Q687">
        <v>26</v>
      </c>
      <c r="R687">
        <v>167</v>
      </c>
      <c r="S687">
        <v>25.8</v>
      </c>
      <c r="T687">
        <v>0.5</v>
      </c>
      <c r="U687">
        <v>1.5</v>
      </c>
      <c r="V687">
        <v>1.1000000000000001</v>
      </c>
      <c r="W687">
        <v>0.4</v>
      </c>
      <c r="X687">
        <v>0.2</v>
      </c>
      <c r="Y687">
        <v>0.3</v>
      </c>
      <c r="Z687">
        <v>0</v>
      </c>
      <c r="AA687">
        <v>0.1</v>
      </c>
      <c r="AB687">
        <v>25.7</v>
      </c>
      <c r="AC687">
        <v>2.6</v>
      </c>
      <c r="AD687">
        <v>2.6</v>
      </c>
      <c r="AE687">
        <v>16.7</v>
      </c>
      <c r="AF687">
        <v>7033.3</v>
      </c>
      <c r="AG687">
        <v>95630.9</v>
      </c>
      <c r="AH687">
        <v>24324</v>
      </c>
      <c r="AI687">
        <v>17348</v>
      </c>
      <c r="AJ687">
        <v>39388.400000000001</v>
      </c>
      <c r="AK687">
        <v>127337.3</v>
      </c>
      <c r="AL687">
        <v>239382.39999999999</v>
      </c>
      <c r="AM687" t="s">
        <v>166</v>
      </c>
      <c r="AN687">
        <v>1132857.5</v>
      </c>
      <c r="AO687">
        <v>6933.4</v>
      </c>
      <c r="AP687">
        <v>291474.09999999998</v>
      </c>
      <c r="AQ687">
        <v>291474.09999999998</v>
      </c>
      <c r="AR687">
        <v>7162.9</v>
      </c>
      <c r="AS687">
        <v>18589.400000000001</v>
      </c>
      <c r="AT687">
        <v>446545.4</v>
      </c>
      <c r="AU687">
        <v>47646.5</v>
      </c>
      <c r="AV687">
        <v>50331.4</v>
      </c>
      <c r="AW687">
        <v>165794.6</v>
      </c>
      <c r="AX687">
        <v>617538.5</v>
      </c>
      <c r="AY687">
        <v>1028531.8</v>
      </c>
      <c r="AZ687" t="s">
        <v>166</v>
      </c>
      <c r="BA687">
        <v>4754526.5</v>
      </c>
      <c r="BB687">
        <v>18454.2</v>
      </c>
      <c r="BC687">
        <v>208084.5</v>
      </c>
      <c r="BD687">
        <v>208084.5</v>
      </c>
      <c r="BE687">
        <v>16802.900000000001</v>
      </c>
      <c r="BF687">
        <v>135.80000000000001</v>
      </c>
      <c r="BG687">
        <v>12717.9</v>
      </c>
      <c r="BH687">
        <v>506.7</v>
      </c>
      <c r="BI687">
        <v>179.4</v>
      </c>
      <c r="BJ687">
        <v>1717.6</v>
      </c>
      <c r="BK687">
        <v>1127.2</v>
      </c>
      <c r="BL687">
        <v>1516.1</v>
      </c>
      <c r="BM687" t="s">
        <v>166</v>
      </c>
      <c r="BN687">
        <v>1849.6</v>
      </c>
      <c r="BO687">
        <v>133.69999999999999</v>
      </c>
      <c r="BP687">
        <v>647638.5</v>
      </c>
      <c r="BQ687">
        <v>647638.5</v>
      </c>
      <c r="BR687">
        <v>179.4</v>
      </c>
    </row>
    <row r="688" spans="1:70" x14ac:dyDescent="0.25">
      <c r="A688" t="s">
        <v>1967</v>
      </c>
      <c r="B688" t="s">
        <v>1861</v>
      </c>
      <c r="C688" s="87">
        <v>43687.784745370373</v>
      </c>
      <c r="D688">
        <v>10</v>
      </c>
      <c r="E688">
        <v>0</v>
      </c>
      <c r="F688">
        <v>263</v>
      </c>
      <c r="G688">
        <v>9</v>
      </c>
      <c r="H688">
        <v>16</v>
      </c>
      <c r="I688">
        <v>10</v>
      </c>
      <c r="J688">
        <v>0</v>
      </c>
      <c r="K688">
        <v>6</v>
      </c>
      <c r="L688">
        <v>2</v>
      </c>
      <c r="M688">
        <v>1</v>
      </c>
      <c r="N688">
        <v>0</v>
      </c>
      <c r="O688">
        <v>263</v>
      </c>
      <c r="P688">
        <v>33</v>
      </c>
      <c r="Q688">
        <v>33</v>
      </c>
      <c r="R688">
        <v>179</v>
      </c>
      <c r="S688">
        <v>26.3</v>
      </c>
      <c r="T688">
        <v>0.9</v>
      </c>
      <c r="U688">
        <v>1.6</v>
      </c>
      <c r="V688">
        <v>1</v>
      </c>
      <c r="W688">
        <v>0</v>
      </c>
      <c r="X688">
        <v>0.6</v>
      </c>
      <c r="Y688">
        <v>0.2</v>
      </c>
      <c r="Z688">
        <v>0.1</v>
      </c>
      <c r="AA688">
        <v>0</v>
      </c>
      <c r="AB688">
        <v>26.3</v>
      </c>
      <c r="AC688">
        <v>3.3</v>
      </c>
      <c r="AD688">
        <v>3.3</v>
      </c>
      <c r="AE688">
        <v>17.899999999999999</v>
      </c>
      <c r="AF688">
        <v>6156.4</v>
      </c>
      <c r="AG688">
        <v>99074.5</v>
      </c>
      <c r="AH688">
        <v>20567</v>
      </c>
      <c r="AI688">
        <v>15981.6</v>
      </c>
      <c r="AJ688" t="s">
        <v>166</v>
      </c>
      <c r="AK688">
        <v>132134.6</v>
      </c>
      <c r="AL688">
        <v>198043.4</v>
      </c>
      <c r="AM688">
        <v>599984</v>
      </c>
      <c r="AN688" t="s">
        <v>166</v>
      </c>
      <c r="AO688">
        <v>6156.4</v>
      </c>
      <c r="AP688">
        <v>224514.9</v>
      </c>
      <c r="AQ688">
        <v>224514.9</v>
      </c>
      <c r="AR688">
        <v>5630.7</v>
      </c>
      <c r="AS688">
        <v>13216.5</v>
      </c>
      <c r="AT688">
        <v>471148.9</v>
      </c>
      <c r="AU688">
        <v>42990.5</v>
      </c>
      <c r="AV688">
        <v>52130.5</v>
      </c>
      <c r="AW688" t="s">
        <v>166</v>
      </c>
      <c r="AX688">
        <v>690474.4</v>
      </c>
      <c r="AY688">
        <v>822677.3</v>
      </c>
      <c r="AZ688">
        <v>2451310</v>
      </c>
      <c r="BA688" t="s">
        <v>166</v>
      </c>
      <c r="BB688">
        <v>13216.5</v>
      </c>
      <c r="BC688">
        <v>188482.4</v>
      </c>
      <c r="BD688">
        <v>188482.4</v>
      </c>
      <c r="BE688">
        <v>11670.2</v>
      </c>
      <c r="BF688">
        <v>150.5</v>
      </c>
      <c r="BG688">
        <v>324754.7</v>
      </c>
      <c r="BH688">
        <v>389.7</v>
      </c>
      <c r="BI688">
        <v>225.5</v>
      </c>
      <c r="BJ688" t="s">
        <v>166</v>
      </c>
      <c r="BK688">
        <v>1432.5</v>
      </c>
      <c r="BL688">
        <v>1705.7</v>
      </c>
      <c r="BM688">
        <v>815.1</v>
      </c>
      <c r="BN688" t="s">
        <v>166</v>
      </c>
      <c r="BO688">
        <v>150.5</v>
      </c>
      <c r="BP688">
        <v>548048.19999999995</v>
      </c>
      <c r="BQ688">
        <v>548048.19999999995</v>
      </c>
      <c r="BR688">
        <v>164.6</v>
      </c>
    </row>
    <row r="689" spans="1:70" x14ac:dyDescent="0.25">
      <c r="A689" t="s">
        <v>1968</v>
      </c>
      <c r="B689" t="s">
        <v>1861</v>
      </c>
      <c r="C689" s="87">
        <v>43687.785740740743</v>
      </c>
      <c r="D689">
        <v>10</v>
      </c>
      <c r="E689">
        <v>0</v>
      </c>
      <c r="F689">
        <v>317</v>
      </c>
      <c r="G689">
        <v>14</v>
      </c>
      <c r="H689">
        <v>23</v>
      </c>
      <c r="I689">
        <v>8</v>
      </c>
      <c r="J689">
        <v>4</v>
      </c>
      <c r="K689">
        <v>8</v>
      </c>
      <c r="L689">
        <v>5</v>
      </c>
      <c r="M689">
        <v>1</v>
      </c>
      <c r="N689">
        <v>1</v>
      </c>
      <c r="O689">
        <v>316</v>
      </c>
      <c r="P689">
        <v>40</v>
      </c>
      <c r="Q689">
        <v>39</v>
      </c>
      <c r="R689">
        <v>223</v>
      </c>
      <c r="S689">
        <v>31.7</v>
      </c>
      <c r="T689">
        <v>1.4</v>
      </c>
      <c r="U689">
        <v>2.2999999999999998</v>
      </c>
      <c r="V689">
        <v>0.8</v>
      </c>
      <c r="W689">
        <v>0.4</v>
      </c>
      <c r="X689">
        <v>0.8</v>
      </c>
      <c r="Y689">
        <v>0.5</v>
      </c>
      <c r="Z689">
        <v>0.1</v>
      </c>
      <c r="AA689">
        <v>0.1</v>
      </c>
      <c r="AB689">
        <v>31.6</v>
      </c>
      <c r="AC689">
        <v>4</v>
      </c>
      <c r="AD689">
        <v>3.9</v>
      </c>
      <c r="AE689">
        <v>22.3</v>
      </c>
      <c r="AF689">
        <v>6925.8</v>
      </c>
      <c r="AG689">
        <v>87585.2</v>
      </c>
      <c r="AH689">
        <v>20103.8</v>
      </c>
      <c r="AI689">
        <v>16177.8</v>
      </c>
      <c r="AJ689">
        <v>41532.400000000001</v>
      </c>
      <c r="AK689">
        <v>128836.2</v>
      </c>
      <c r="AL689">
        <v>235152.6</v>
      </c>
      <c r="AM689">
        <v>597426.1</v>
      </c>
      <c r="AN689">
        <v>1194472.6000000001</v>
      </c>
      <c r="AO689">
        <v>6890.5</v>
      </c>
      <c r="AP689">
        <v>256103.7</v>
      </c>
      <c r="AQ689">
        <v>254132.4</v>
      </c>
      <c r="AR689">
        <v>6291.1</v>
      </c>
      <c r="AS689">
        <v>15273.7</v>
      </c>
      <c r="AT689">
        <v>435164.1</v>
      </c>
      <c r="AU689">
        <v>41500.6</v>
      </c>
      <c r="AV689">
        <v>39301.800000000003</v>
      </c>
      <c r="AW689">
        <v>237000.7</v>
      </c>
      <c r="AX689">
        <v>700587.1</v>
      </c>
      <c r="AY689">
        <v>1122506.3999999999</v>
      </c>
      <c r="AZ689">
        <v>2211373.7999999998</v>
      </c>
      <c r="BA689">
        <v>5854538</v>
      </c>
      <c r="BB689">
        <v>15132.5</v>
      </c>
      <c r="BC689">
        <v>309936.40000000002</v>
      </c>
      <c r="BD689">
        <v>303443.40000000002</v>
      </c>
      <c r="BE689">
        <v>13222.5</v>
      </c>
      <c r="BF689">
        <v>148.4</v>
      </c>
      <c r="BG689">
        <v>324490.8</v>
      </c>
      <c r="BH689">
        <v>425.8</v>
      </c>
      <c r="BI689">
        <v>402.8</v>
      </c>
      <c r="BJ689">
        <v>1604.1</v>
      </c>
      <c r="BK689">
        <v>20279.900000000001</v>
      </c>
      <c r="BL689">
        <v>1902.6</v>
      </c>
      <c r="BM689">
        <v>144.6</v>
      </c>
      <c r="BN689">
        <v>66308.800000000003</v>
      </c>
      <c r="BO689">
        <v>147.69999999999999</v>
      </c>
      <c r="BP689">
        <v>614874.4</v>
      </c>
      <c r="BQ689">
        <v>615224.30000000005</v>
      </c>
      <c r="BR689">
        <v>157.9</v>
      </c>
    </row>
    <row r="690" spans="1:70" x14ac:dyDescent="0.25">
      <c r="A690" t="s">
        <v>1497</v>
      </c>
      <c r="B690" t="s">
        <v>1110</v>
      </c>
      <c r="C690" s="87">
        <v>43687.822905092595</v>
      </c>
      <c r="D690">
        <v>10</v>
      </c>
      <c r="E690">
        <v>0</v>
      </c>
      <c r="F690">
        <v>272</v>
      </c>
      <c r="G690">
        <v>6</v>
      </c>
      <c r="H690">
        <v>15</v>
      </c>
      <c r="I690">
        <v>7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272</v>
      </c>
      <c r="P690">
        <v>28</v>
      </c>
      <c r="Q690">
        <v>28</v>
      </c>
      <c r="R690">
        <v>198</v>
      </c>
      <c r="S690">
        <v>27.2</v>
      </c>
      <c r="T690">
        <v>0.6</v>
      </c>
      <c r="U690">
        <v>1.5</v>
      </c>
      <c r="V690">
        <v>0.7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27.2</v>
      </c>
      <c r="AC690">
        <v>2.8</v>
      </c>
      <c r="AD690">
        <v>2.8</v>
      </c>
      <c r="AE690">
        <v>19.8</v>
      </c>
      <c r="AF690">
        <v>5970.3</v>
      </c>
      <c r="AG690">
        <v>87134.7</v>
      </c>
      <c r="AH690">
        <v>17130.099999999999</v>
      </c>
      <c r="AI690">
        <v>18047.099999999999</v>
      </c>
      <c r="AJ690" t="s">
        <v>166</v>
      </c>
      <c r="AK690" t="s">
        <v>166</v>
      </c>
      <c r="AL690" t="s">
        <v>166</v>
      </c>
      <c r="AM690" t="s">
        <v>166</v>
      </c>
      <c r="AN690" t="s">
        <v>166</v>
      </c>
      <c r="AO690">
        <v>5970.3</v>
      </c>
      <c r="AP690">
        <v>228902</v>
      </c>
      <c r="AQ690">
        <v>228902</v>
      </c>
      <c r="AR690">
        <v>5242.2</v>
      </c>
      <c r="AS690">
        <v>10385.6</v>
      </c>
      <c r="AT690">
        <v>413470.4</v>
      </c>
      <c r="AU690">
        <v>28108.9</v>
      </c>
      <c r="AV690">
        <v>49764.6</v>
      </c>
      <c r="AW690" t="s">
        <v>166</v>
      </c>
      <c r="AX690" t="s">
        <v>166</v>
      </c>
      <c r="AY690" t="s">
        <v>166</v>
      </c>
      <c r="AZ690" t="s">
        <v>166</v>
      </c>
      <c r="BA690" t="s">
        <v>166</v>
      </c>
      <c r="BB690">
        <v>10385.6</v>
      </c>
      <c r="BC690">
        <v>174457.2</v>
      </c>
      <c r="BD690">
        <v>174457.2</v>
      </c>
      <c r="BE690">
        <v>8592.9</v>
      </c>
      <c r="BF690">
        <v>180.1</v>
      </c>
      <c r="BG690">
        <v>308525.3</v>
      </c>
      <c r="BH690">
        <v>411.1</v>
      </c>
      <c r="BI690">
        <v>159.69999999999999</v>
      </c>
      <c r="BJ690" t="s">
        <v>166</v>
      </c>
      <c r="BK690" t="s">
        <v>166</v>
      </c>
      <c r="BL690" t="s">
        <v>166</v>
      </c>
      <c r="BM690" t="s">
        <v>166</v>
      </c>
      <c r="BN690" t="s">
        <v>166</v>
      </c>
      <c r="BO690">
        <v>180.1</v>
      </c>
      <c r="BP690">
        <v>594193.6</v>
      </c>
      <c r="BQ690">
        <v>594193.6</v>
      </c>
      <c r="BR690">
        <v>218.2</v>
      </c>
    </row>
    <row r="691" spans="1:70" x14ac:dyDescent="0.25">
      <c r="A691" t="s">
        <v>1498</v>
      </c>
      <c r="B691" t="s">
        <v>1110</v>
      </c>
      <c r="C691" s="87">
        <v>43687.823912037034</v>
      </c>
      <c r="D691">
        <v>10</v>
      </c>
      <c r="E691">
        <v>0</v>
      </c>
      <c r="F691">
        <v>271</v>
      </c>
      <c r="G691">
        <v>2</v>
      </c>
      <c r="H691">
        <v>15</v>
      </c>
      <c r="I691">
        <v>7</v>
      </c>
      <c r="J691">
        <v>6</v>
      </c>
      <c r="K691">
        <v>0</v>
      </c>
      <c r="L691">
        <v>1</v>
      </c>
      <c r="M691">
        <v>0</v>
      </c>
      <c r="N691">
        <v>1</v>
      </c>
      <c r="O691">
        <v>270</v>
      </c>
      <c r="P691">
        <v>28</v>
      </c>
      <c r="Q691">
        <v>27</v>
      </c>
      <c r="R691">
        <v>182</v>
      </c>
      <c r="S691">
        <v>27.1</v>
      </c>
      <c r="T691">
        <v>0.2</v>
      </c>
      <c r="U691">
        <v>1.5</v>
      </c>
      <c r="V691">
        <v>0.7</v>
      </c>
      <c r="W691">
        <v>0.6</v>
      </c>
      <c r="X691">
        <v>0</v>
      </c>
      <c r="Y691">
        <v>0.1</v>
      </c>
      <c r="Z691">
        <v>0</v>
      </c>
      <c r="AA691">
        <v>0.1</v>
      </c>
      <c r="AB691">
        <v>27</v>
      </c>
      <c r="AC691">
        <v>2.8</v>
      </c>
      <c r="AD691">
        <v>2.7</v>
      </c>
      <c r="AE691">
        <v>18.2</v>
      </c>
      <c r="AF691">
        <v>5641.4</v>
      </c>
      <c r="AG691">
        <v>91636.5</v>
      </c>
      <c r="AH691">
        <v>21066.7</v>
      </c>
      <c r="AI691">
        <v>20604.8</v>
      </c>
      <c r="AJ691">
        <v>48663.4</v>
      </c>
      <c r="AK691" t="s">
        <v>166</v>
      </c>
      <c r="AL691">
        <v>249622.1</v>
      </c>
      <c r="AM691" t="s">
        <v>166</v>
      </c>
      <c r="AN691">
        <v>1084985</v>
      </c>
      <c r="AO691">
        <v>5639.8</v>
      </c>
      <c r="AP691">
        <v>273879.8</v>
      </c>
      <c r="AQ691">
        <v>267576.90000000002</v>
      </c>
      <c r="AR691">
        <v>5635.7</v>
      </c>
      <c r="AS691">
        <v>13002.5</v>
      </c>
      <c r="AT691">
        <v>346891.8</v>
      </c>
      <c r="AU691">
        <v>35138.9</v>
      </c>
      <c r="AV691">
        <v>55875.3</v>
      </c>
      <c r="AW691">
        <v>158403.29999999999</v>
      </c>
      <c r="AX691" t="s">
        <v>166</v>
      </c>
      <c r="AY691">
        <v>1102161.3</v>
      </c>
      <c r="AZ691" t="s">
        <v>166</v>
      </c>
      <c r="BA691">
        <v>4274552</v>
      </c>
      <c r="BB691">
        <v>12886.3</v>
      </c>
      <c r="BC691">
        <v>167618.29999999999</v>
      </c>
      <c r="BD691">
        <v>163730.5</v>
      </c>
      <c r="BE691">
        <v>9580.4</v>
      </c>
      <c r="BF691">
        <v>175.8</v>
      </c>
      <c r="BG691">
        <v>169376.1</v>
      </c>
      <c r="BH691">
        <v>353.5</v>
      </c>
      <c r="BI691">
        <v>172.9</v>
      </c>
      <c r="BJ691">
        <v>1235.5</v>
      </c>
      <c r="BK691" t="s">
        <v>166</v>
      </c>
      <c r="BL691">
        <v>719940.6</v>
      </c>
      <c r="BM691" t="s">
        <v>166</v>
      </c>
      <c r="BN691">
        <v>44946.1</v>
      </c>
      <c r="BO691">
        <v>174.4</v>
      </c>
      <c r="BP691">
        <v>701918.4</v>
      </c>
      <c r="BQ691">
        <v>719940.6</v>
      </c>
      <c r="BR691">
        <v>201.5</v>
      </c>
    </row>
    <row r="692" spans="1:70" x14ac:dyDescent="0.25">
      <c r="A692" t="s">
        <v>1499</v>
      </c>
      <c r="B692" t="s">
        <v>1110</v>
      </c>
      <c r="C692" s="87">
        <v>43687.824907407405</v>
      </c>
      <c r="D692">
        <v>10</v>
      </c>
      <c r="E692">
        <v>0</v>
      </c>
      <c r="F692">
        <v>257</v>
      </c>
      <c r="G692">
        <v>5</v>
      </c>
      <c r="H692">
        <v>10</v>
      </c>
      <c r="I692">
        <v>5</v>
      </c>
      <c r="J692">
        <v>2</v>
      </c>
      <c r="K692">
        <v>2</v>
      </c>
      <c r="L692">
        <v>0</v>
      </c>
      <c r="M692">
        <v>0</v>
      </c>
      <c r="N692">
        <v>0</v>
      </c>
      <c r="O692">
        <v>257</v>
      </c>
      <c r="P692">
        <v>39</v>
      </c>
      <c r="Q692">
        <v>39</v>
      </c>
      <c r="R692">
        <v>165</v>
      </c>
      <c r="S692">
        <v>25.7</v>
      </c>
      <c r="T692">
        <v>0.5</v>
      </c>
      <c r="U692">
        <v>1</v>
      </c>
      <c r="V692">
        <v>0.5</v>
      </c>
      <c r="W692">
        <v>0.2</v>
      </c>
      <c r="X692">
        <v>0.2</v>
      </c>
      <c r="Y692">
        <v>0</v>
      </c>
      <c r="Z692">
        <v>0</v>
      </c>
      <c r="AA692">
        <v>0</v>
      </c>
      <c r="AB692">
        <v>25.7</v>
      </c>
      <c r="AC692">
        <v>3.9</v>
      </c>
      <c r="AD692">
        <v>3.9</v>
      </c>
      <c r="AE692">
        <v>16.5</v>
      </c>
      <c r="AF692">
        <v>6594.7</v>
      </c>
      <c r="AG692">
        <v>87731.7</v>
      </c>
      <c r="AH692">
        <v>14494.9</v>
      </c>
      <c r="AI692">
        <v>14550.3</v>
      </c>
      <c r="AJ692">
        <v>34516.1</v>
      </c>
      <c r="AK692">
        <v>127979.5</v>
      </c>
      <c r="AL692" t="s">
        <v>166</v>
      </c>
      <c r="AM692" t="s">
        <v>166</v>
      </c>
      <c r="AN692" t="s">
        <v>166</v>
      </c>
      <c r="AO692">
        <v>6594.7</v>
      </c>
      <c r="AP692">
        <v>307823.59999999998</v>
      </c>
      <c r="AQ692">
        <v>307823.59999999998</v>
      </c>
      <c r="AR692">
        <v>5627.9</v>
      </c>
      <c r="AS692">
        <v>13522.4</v>
      </c>
      <c r="AT692">
        <v>468288.4</v>
      </c>
      <c r="AU692">
        <v>43326.1</v>
      </c>
      <c r="AV692">
        <v>42806.2</v>
      </c>
      <c r="AW692">
        <v>201997.8</v>
      </c>
      <c r="AX692">
        <v>589201.6</v>
      </c>
      <c r="AY692" t="s">
        <v>166</v>
      </c>
      <c r="AZ692" t="s">
        <v>166</v>
      </c>
      <c r="BA692" t="s">
        <v>166</v>
      </c>
      <c r="BB692">
        <v>13522.4</v>
      </c>
      <c r="BC692">
        <v>189943</v>
      </c>
      <c r="BD692">
        <v>189943</v>
      </c>
      <c r="BE692">
        <v>8591.2000000000007</v>
      </c>
      <c r="BF692">
        <v>210.1</v>
      </c>
      <c r="BG692">
        <v>940.2</v>
      </c>
      <c r="BH692">
        <v>436.7</v>
      </c>
      <c r="BI692">
        <v>154.5</v>
      </c>
      <c r="BJ692">
        <v>456.3</v>
      </c>
      <c r="BK692">
        <v>915.9</v>
      </c>
      <c r="BL692" t="s">
        <v>166</v>
      </c>
      <c r="BM692" t="s">
        <v>166</v>
      </c>
      <c r="BN692" t="s">
        <v>166</v>
      </c>
      <c r="BO692">
        <v>210.1</v>
      </c>
      <c r="BP692">
        <v>798744.7</v>
      </c>
      <c r="BQ692">
        <v>798744.7</v>
      </c>
      <c r="BR692">
        <v>243.1</v>
      </c>
    </row>
    <row r="693" spans="1:70" x14ac:dyDescent="0.25">
      <c r="A693" t="s">
        <v>1500</v>
      </c>
      <c r="B693" t="s">
        <v>1110</v>
      </c>
      <c r="C693" s="87">
        <v>43687.825914351852</v>
      </c>
      <c r="D693">
        <v>10</v>
      </c>
      <c r="E693">
        <v>0</v>
      </c>
      <c r="F693">
        <v>213</v>
      </c>
      <c r="G693">
        <v>1</v>
      </c>
      <c r="H693">
        <v>12</v>
      </c>
      <c r="I693">
        <v>7</v>
      </c>
      <c r="J693">
        <v>1</v>
      </c>
      <c r="K693">
        <v>0</v>
      </c>
      <c r="L693">
        <v>0</v>
      </c>
      <c r="M693">
        <v>0</v>
      </c>
      <c r="N693">
        <v>0</v>
      </c>
      <c r="O693">
        <v>213</v>
      </c>
      <c r="P693">
        <v>21</v>
      </c>
      <c r="Q693">
        <v>21</v>
      </c>
      <c r="R693">
        <v>148</v>
      </c>
      <c r="S693">
        <v>21.3</v>
      </c>
      <c r="T693">
        <v>0.1</v>
      </c>
      <c r="U693">
        <v>1.2</v>
      </c>
      <c r="V693">
        <v>0.7</v>
      </c>
      <c r="W693">
        <v>0.1</v>
      </c>
      <c r="X693">
        <v>0</v>
      </c>
      <c r="Y693">
        <v>0</v>
      </c>
      <c r="Z693">
        <v>0</v>
      </c>
      <c r="AA693">
        <v>0</v>
      </c>
      <c r="AB693">
        <v>21.3</v>
      </c>
      <c r="AC693">
        <v>2.1</v>
      </c>
      <c r="AD693">
        <v>2.1</v>
      </c>
      <c r="AE693">
        <v>14.8</v>
      </c>
      <c r="AF693">
        <v>5364.4</v>
      </c>
      <c r="AG693">
        <v>87793.8</v>
      </c>
      <c r="AH693">
        <v>14954.5</v>
      </c>
      <c r="AI693">
        <v>13820.3</v>
      </c>
      <c r="AJ693">
        <v>40426.699999999997</v>
      </c>
      <c r="AK693" t="s">
        <v>166</v>
      </c>
      <c r="AL693" t="s">
        <v>166</v>
      </c>
      <c r="AM693" t="s">
        <v>166</v>
      </c>
      <c r="AN693" t="s">
        <v>166</v>
      </c>
      <c r="AO693">
        <v>5364.4</v>
      </c>
      <c r="AP693">
        <v>282359.2</v>
      </c>
      <c r="AQ693">
        <v>282359.2</v>
      </c>
      <c r="AR693">
        <v>5276.6</v>
      </c>
      <c r="AS693">
        <v>9005.2000000000007</v>
      </c>
      <c r="AT693">
        <v>467848.7</v>
      </c>
      <c r="AU693">
        <v>43792.9</v>
      </c>
      <c r="AV693">
        <v>34020</v>
      </c>
      <c r="AW693">
        <v>175855.2</v>
      </c>
      <c r="AX693" t="s">
        <v>166</v>
      </c>
      <c r="AY693" t="s">
        <v>166</v>
      </c>
      <c r="AZ693" t="s">
        <v>166</v>
      </c>
      <c r="BA693" t="s">
        <v>166</v>
      </c>
      <c r="BB693">
        <v>9005.2000000000007</v>
      </c>
      <c r="BC693">
        <v>158538.6</v>
      </c>
      <c r="BD693">
        <v>158538.6</v>
      </c>
      <c r="BE693">
        <v>7266.8</v>
      </c>
      <c r="BF693">
        <v>171.1</v>
      </c>
      <c r="BG693">
        <v>325235.7</v>
      </c>
      <c r="BH693">
        <v>355.9</v>
      </c>
      <c r="BI693">
        <v>109.5</v>
      </c>
      <c r="BJ693">
        <v>-248.1</v>
      </c>
      <c r="BK693" t="s">
        <v>166</v>
      </c>
      <c r="BL693" t="s">
        <v>166</v>
      </c>
      <c r="BM693" t="s">
        <v>166</v>
      </c>
      <c r="BN693" t="s">
        <v>166</v>
      </c>
      <c r="BO693">
        <v>171.1</v>
      </c>
      <c r="BP693">
        <v>757298.9</v>
      </c>
      <c r="BQ693">
        <v>757298.9</v>
      </c>
      <c r="BR693">
        <v>261.39999999999998</v>
      </c>
    </row>
    <row r="694" spans="1:70" x14ac:dyDescent="0.25">
      <c r="A694" t="s">
        <v>1501</v>
      </c>
      <c r="B694" t="s">
        <v>1110</v>
      </c>
      <c r="C694" s="87">
        <v>43687.826909722222</v>
      </c>
      <c r="D694">
        <v>10</v>
      </c>
      <c r="E694">
        <v>0</v>
      </c>
      <c r="F694">
        <v>286</v>
      </c>
      <c r="G694">
        <v>4</v>
      </c>
      <c r="H694">
        <v>6</v>
      </c>
      <c r="I694">
        <v>4</v>
      </c>
      <c r="J694">
        <v>1</v>
      </c>
      <c r="K694">
        <v>2</v>
      </c>
      <c r="L694">
        <v>0</v>
      </c>
      <c r="M694">
        <v>0</v>
      </c>
      <c r="N694">
        <v>0</v>
      </c>
      <c r="O694">
        <v>286</v>
      </c>
      <c r="P694">
        <v>26</v>
      </c>
      <c r="Q694">
        <v>26</v>
      </c>
      <c r="R694">
        <v>184</v>
      </c>
      <c r="S694">
        <v>28.6</v>
      </c>
      <c r="T694">
        <v>0.4</v>
      </c>
      <c r="U694">
        <v>0.6</v>
      </c>
      <c r="V694">
        <v>0.4</v>
      </c>
      <c r="W694">
        <v>0.1</v>
      </c>
      <c r="X694">
        <v>0.2</v>
      </c>
      <c r="Y694">
        <v>0</v>
      </c>
      <c r="Z694">
        <v>0</v>
      </c>
      <c r="AA694">
        <v>0</v>
      </c>
      <c r="AB694">
        <v>28.6</v>
      </c>
      <c r="AC694">
        <v>2.6</v>
      </c>
      <c r="AD694">
        <v>2.6</v>
      </c>
      <c r="AE694">
        <v>18.399999999999999</v>
      </c>
      <c r="AF694">
        <v>5687.8</v>
      </c>
      <c r="AG694">
        <v>93901.8</v>
      </c>
      <c r="AH694">
        <v>8440.6</v>
      </c>
      <c r="AI694">
        <v>16615.8</v>
      </c>
      <c r="AJ694">
        <v>33619.199999999997</v>
      </c>
      <c r="AK694">
        <v>121655.7</v>
      </c>
      <c r="AL694" t="s">
        <v>166</v>
      </c>
      <c r="AM694" t="s">
        <v>166</v>
      </c>
      <c r="AN694" t="s">
        <v>166</v>
      </c>
      <c r="AO694">
        <v>5687.8</v>
      </c>
      <c r="AP694">
        <v>241176.6</v>
      </c>
      <c r="AQ694">
        <v>241176.6</v>
      </c>
      <c r="AR694">
        <v>5715.3</v>
      </c>
      <c r="AS694">
        <v>10102.299999999999</v>
      </c>
      <c r="AT694">
        <v>700029</v>
      </c>
      <c r="AU694">
        <v>48948.4</v>
      </c>
      <c r="AV694">
        <v>71995.5</v>
      </c>
      <c r="AW694">
        <v>200339</v>
      </c>
      <c r="AX694">
        <v>700133.8</v>
      </c>
      <c r="AY694" t="s">
        <v>166</v>
      </c>
      <c r="AZ694" t="s">
        <v>166</v>
      </c>
      <c r="BA694" t="s">
        <v>166</v>
      </c>
      <c r="BB694">
        <v>10102.299999999999</v>
      </c>
      <c r="BC694">
        <v>163680.5</v>
      </c>
      <c r="BD694">
        <v>163680.5</v>
      </c>
      <c r="BE694">
        <v>8493</v>
      </c>
      <c r="BF694">
        <v>100.3</v>
      </c>
      <c r="BG694">
        <v>3345</v>
      </c>
      <c r="BH694">
        <v>343.6</v>
      </c>
      <c r="BI694">
        <v>27.3</v>
      </c>
      <c r="BJ694">
        <v>562.1</v>
      </c>
      <c r="BK694">
        <v>334567.40000000002</v>
      </c>
      <c r="BL694" t="s">
        <v>166</v>
      </c>
      <c r="BM694" t="s">
        <v>166</v>
      </c>
      <c r="BN694" t="s">
        <v>166</v>
      </c>
      <c r="BO694">
        <v>100.3</v>
      </c>
      <c r="BP694">
        <v>613924.80000000005</v>
      </c>
      <c r="BQ694">
        <v>613924.80000000005</v>
      </c>
      <c r="BR694">
        <v>168.8</v>
      </c>
    </row>
    <row r="695" spans="1:70" x14ac:dyDescent="0.25">
      <c r="A695" t="s">
        <v>1502</v>
      </c>
      <c r="B695" t="s">
        <v>1110</v>
      </c>
      <c r="C695" s="87">
        <v>43687.827916666669</v>
      </c>
      <c r="D695">
        <v>10</v>
      </c>
      <c r="E695">
        <v>0</v>
      </c>
      <c r="F695">
        <v>295</v>
      </c>
      <c r="G695">
        <v>4</v>
      </c>
      <c r="H695">
        <v>16</v>
      </c>
      <c r="I695">
        <v>6</v>
      </c>
      <c r="J695">
        <v>3</v>
      </c>
      <c r="K695">
        <v>0</v>
      </c>
      <c r="L695">
        <v>0</v>
      </c>
      <c r="M695">
        <v>0</v>
      </c>
      <c r="N695">
        <v>0</v>
      </c>
      <c r="O695">
        <v>295</v>
      </c>
      <c r="P695">
        <v>30</v>
      </c>
      <c r="Q695">
        <v>30</v>
      </c>
      <c r="R695">
        <v>221</v>
      </c>
      <c r="S695">
        <v>29.5</v>
      </c>
      <c r="T695">
        <v>0.4</v>
      </c>
      <c r="U695">
        <v>1.6</v>
      </c>
      <c r="V695">
        <v>0.6</v>
      </c>
      <c r="W695">
        <v>0.3</v>
      </c>
      <c r="X695">
        <v>0</v>
      </c>
      <c r="Y695">
        <v>0</v>
      </c>
      <c r="Z695">
        <v>0</v>
      </c>
      <c r="AA695">
        <v>0</v>
      </c>
      <c r="AB695">
        <v>29.5</v>
      </c>
      <c r="AC695">
        <v>3</v>
      </c>
      <c r="AD695">
        <v>3</v>
      </c>
      <c r="AE695">
        <v>22.1</v>
      </c>
      <c r="AF695">
        <v>5442.3</v>
      </c>
      <c r="AG695">
        <v>87738.1</v>
      </c>
      <c r="AH695">
        <v>23629.8</v>
      </c>
      <c r="AI695">
        <v>17336.8</v>
      </c>
      <c r="AJ695">
        <v>31649.5</v>
      </c>
      <c r="AK695" t="s">
        <v>166</v>
      </c>
      <c r="AL695" t="s">
        <v>166</v>
      </c>
      <c r="AM695" t="s">
        <v>166</v>
      </c>
      <c r="AN695" t="s">
        <v>166</v>
      </c>
      <c r="AO695">
        <v>5442.3</v>
      </c>
      <c r="AP695">
        <v>235541.7</v>
      </c>
      <c r="AQ695">
        <v>235541.7</v>
      </c>
      <c r="AR695">
        <v>5200.3</v>
      </c>
      <c r="AS695">
        <v>9480</v>
      </c>
      <c r="AT695">
        <v>411929.1</v>
      </c>
      <c r="AU695">
        <v>34295.300000000003</v>
      </c>
      <c r="AV695">
        <v>44711.9</v>
      </c>
      <c r="AW695">
        <v>196924.3</v>
      </c>
      <c r="AX695" t="s">
        <v>166</v>
      </c>
      <c r="AY695" t="s">
        <v>166</v>
      </c>
      <c r="AZ695" t="s">
        <v>166</v>
      </c>
      <c r="BA695" t="s">
        <v>166</v>
      </c>
      <c r="BB695">
        <v>9480</v>
      </c>
      <c r="BC695">
        <v>171273.3</v>
      </c>
      <c r="BD695">
        <v>171273.3</v>
      </c>
      <c r="BE695">
        <v>8088.9</v>
      </c>
      <c r="BF695">
        <v>226.1</v>
      </c>
      <c r="BG695">
        <v>325970.3</v>
      </c>
      <c r="BH695">
        <v>454</v>
      </c>
      <c r="BI695">
        <v>206.1</v>
      </c>
      <c r="BJ695">
        <v>868.9</v>
      </c>
      <c r="BK695" t="s">
        <v>166</v>
      </c>
      <c r="BL695" t="s">
        <v>166</v>
      </c>
      <c r="BM695" t="s">
        <v>166</v>
      </c>
      <c r="BN695" t="s">
        <v>166</v>
      </c>
      <c r="BO695">
        <v>226.1</v>
      </c>
      <c r="BP695">
        <v>606822.40000000002</v>
      </c>
      <c r="BQ695">
        <v>606822.40000000002</v>
      </c>
      <c r="BR695">
        <v>242.9</v>
      </c>
    </row>
    <row r="696" spans="1:70" x14ac:dyDescent="0.25">
      <c r="A696" t="s">
        <v>1503</v>
      </c>
      <c r="B696" t="s">
        <v>1110</v>
      </c>
      <c r="C696" s="87">
        <v>43687.828912037039</v>
      </c>
      <c r="D696">
        <v>10</v>
      </c>
      <c r="E696">
        <v>0</v>
      </c>
      <c r="F696">
        <v>243</v>
      </c>
      <c r="G696">
        <v>2</v>
      </c>
      <c r="H696">
        <v>7</v>
      </c>
      <c r="I696">
        <v>14</v>
      </c>
      <c r="J696">
        <v>2</v>
      </c>
      <c r="K696">
        <v>1</v>
      </c>
      <c r="L696">
        <v>1</v>
      </c>
      <c r="M696">
        <v>0</v>
      </c>
      <c r="N696">
        <v>0</v>
      </c>
      <c r="O696">
        <v>243</v>
      </c>
      <c r="P696">
        <v>20</v>
      </c>
      <c r="Q696">
        <v>20</v>
      </c>
      <c r="R696">
        <v>147</v>
      </c>
      <c r="S696">
        <v>24.3</v>
      </c>
      <c r="T696">
        <v>0.2</v>
      </c>
      <c r="U696">
        <v>0.7</v>
      </c>
      <c r="V696">
        <v>1.4</v>
      </c>
      <c r="W696">
        <v>0.2</v>
      </c>
      <c r="X696">
        <v>0.1</v>
      </c>
      <c r="Y696">
        <v>0.1</v>
      </c>
      <c r="Z696">
        <v>0</v>
      </c>
      <c r="AA696">
        <v>0</v>
      </c>
      <c r="AB696">
        <v>24.3</v>
      </c>
      <c r="AC696">
        <v>2</v>
      </c>
      <c r="AD696">
        <v>2</v>
      </c>
      <c r="AE696">
        <v>14.7</v>
      </c>
      <c r="AF696">
        <v>5785.2</v>
      </c>
      <c r="AG696">
        <v>113171.8</v>
      </c>
      <c r="AH696">
        <v>16133.7</v>
      </c>
      <c r="AI696">
        <v>16738</v>
      </c>
      <c r="AJ696">
        <v>48722.3</v>
      </c>
      <c r="AK696">
        <v>135580.79999999999</v>
      </c>
      <c r="AL696">
        <v>297519.2</v>
      </c>
      <c r="AM696" t="s">
        <v>166</v>
      </c>
      <c r="AN696" t="s">
        <v>166</v>
      </c>
      <c r="AO696">
        <v>5785.2</v>
      </c>
      <c r="AP696">
        <v>306226.40000000002</v>
      </c>
      <c r="AQ696">
        <v>306226.40000000002</v>
      </c>
      <c r="AR696">
        <v>5635.3</v>
      </c>
      <c r="AS696">
        <v>11267.1</v>
      </c>
      <c r="AT696">
        <v>422642.8</v>
      </c>
      <c r="AU696">
        <v>37942</v>
      </c>
      <c r="AV696">
        <v>45043.4</v>
      </c>
      <c r="AW696">
        <v>219668.9</v>
      </c>
      <c r="AX696">
        <v>411723.8</v>
      </c>
      <c r="AY696">
        <v>895680.4</v>
      </c>
      <c r="AZ696" t="s">
        <v>166</v>
      </c>
      <c r="BA696" t="s">
        <v>166</v>
      </c>
      <c r="BB696">
        <v>11267.1</v>
      </c>
      <c r="BC696">
        <v>193222.8</v>
      </c>
      <c r="BD696">
        <v>193222.8</v>
      </c>
      <c r="BE696">
        <v>9553.6</v>
      </c>
      <c r="BF696">
        <v>97.2</v>
      </c>
      <c r="BG696">
        <v>162871</v>
      </c>
      <c r="BH696">
        <v>279.5</v>
      </c>
      <c r="BI696">
        <v>22.6</v>
      </c>
      <c r="BJ696">
        <v>1362.8</v>
      </c>
      <c r="BK696">
        <v>-159.19999999999999</v>
      </c>
      <c r="BL696">
        <v>775.1</v>
      </c>
      <c r="BM696" t="s">
        <v>166</v>
      </c>
      <c r="BN696" t="s">
        <v>166</v>
      </c>
      <c r="BO696">
        <v>97.2</v>
      </c>
      <c r="BP696">
        <v>812483.9</v>
      </c>
      <c r="BQ696">
        <v>812483.9</v>
      </c>
      <c r="BR696">
        <v>160.30000000000001</v>
      </c>
    </row>
    <row r="697" spans="1:70" x14ac:dyDescent="0.25">
      <c r="A697" t="s">
        <v>1504</v>
      </c>
      <c r="B697" t="s">
        <v>1110</v>
      </c>
      <c r="C697" s="87">
        <v>43687.829918981479</v>
      </c>
      <c r="D697">
        <v>10</v>
      </c>
      <c r="E697">
        <v>0</v>
      </c>
      <c r="F697">
        <v>323</v>
      </c>
      <c r="G697">
        <v>2</v>
      </c>
      <c r="H697">
        <v>11</v>
      </c>
      <c r="I697">
        <v>7</v>
      </c>
      <c r="J697">
        <v>0</v>
      </c>
      <c r="K697">
        <v>0</v>
      </c>
      <c r="L697">
        <v>1</v>
      </c>
      <c r="M697">
        <v>0</v>
      </c>
      <c r="N697">
        <v>0</v>
      </c>
      <c r="O697">
        <v>323</v>
      </c>
      <c r="P697">
        <v>25</v>
      </c>
      <c r="Q697">
        <v>25</v>
      </c>
      <c r="R697">
        <v>231</v>
      </c>
      <c r="S697">
        <v>32.299999999999997</v>
      </c>
      <c r="T697">
        <v>0.2</v>
      </c>
      <c r="U697">
        <v>1.1000000000000001</v>
      </c>
      <c r="V697">
        <v>0.7</v>
      </c>
      <c r="W697">
        <v>0</v>
      </c>
      <c r="X697">
        <v>0</v>
      </c>
      <c r="Y697">
        <v>0.1</v>
      </c>
      <c r="Z697">
        <v>0</v>
      </c>
      <c r="AA697">
        <v>0</v>
      </c>
      <c r="AB697">
        <v>32.299999999999997</v>
      </c>
      <c r="AC697">
        <v>2.5</v>
      </c>
      <c r="AD697">
        <v>2.5</v>
      </c>
      <c r="AE697">
        <v>23.1</v>
      </c>
      <c r="AF697">
        <v>5642.6</v>
      </c>
      <c r="AG697">
        <v>119283</v>
      </c>
      <c r="AH697">
        <v>12610</v>
      </c>
      <c r="AI697">
        <v>19733.2</v>
      </c>
      <c r="AJ697" t="s">
        <v>166</v>
      </c>
      <c r="AK697" t="s">
        <v>166</v>
      </c>
      <c r="AL697">
        <v>291794.90000000002</v>
      </c>
      <c r="AM697" t="s">
        <v>166</v>
      </c>
      <c r="AN697" t="s">
        <v>166</v>
      </c>
      <c r="AO697">
        <v>5642.6</v>
      </c>
      <c r="AP697">
        <v>265550.2</v>
      </c>
      <c r="AQ697">
        <v>265550.2</v>
      </c>
      <c r="AR697">
        <v>5477.8</v>
      </c>
      <c r="AS697">
        <v>9174.6</v>
      </c>
      <c r="AT697">
        <v>375862.1</v>
      </c>
      <c r="AU697">
        <v>31128.2</v>
      </c>
      <c r="AV697">
        <v>38988.199999999997</v>
      </c>
      <c r="AW697" t="s">
        <v>166</v>
      </c>
      <c r="AX697" t="s">
        <v>166</v>
      </c>
      <c r="AY697">
        <v>502460.6</v>
      </c>
      <c r="AZ697" t="s">
        <v>166</v>
      </c>
      <c r="BA697" t="s">
        <v>166</v>
      </c>
      <c r="BB697">
        <v>9174.6</v>
      </c>
      <c r="BC697">
        <v>185208</v>
      </c>
      <c r="BD697">
        <v>185208</v>
      </c>
      <c r="BE697">
        <v>7499.5</v>
      </c>
      <c r="BF697">
        <v>158.80000000000001</v>
      </c>
      <c r="BG697">
        <v>166099.79999999999</v>
      </c>
      <c r="BH697">
        <v>285</v>
      </c>
      <c r="BI697">
        <v>129.9</v>
      </c>
      <c r="BJ697" t="s">
        <v>166</v>
      </c>
      <c r="BK697" t="s">
        <v>166</v>
      </c>
      <c r="BL697">
        <v>2879.3</v>
      </c>
      <c r="BM697" t="s">
        <v>166</v>
      </c>
      <c r="BN697" t="s">
        <v>166</v>
      </c>
      <c r="BO697">
        <v>158.80000000000001</v>
      </c>
      <c r="BP697">
        <v>629564.9</v>
      </c>
      <c r="BQ697">
        <v>629564.9</v>
      </c>
      <c r="BR697">
        <v>207.9</v>
      </c>
    </row>
    <row r="698" spans="1:70" x14ac:dyDescent="0.25">
      <c r="A698" t="s">
        <v>1505</v>
      </c>
      <c r="B698" t="s">
        <v>1110</v>
      </c>
      <c r="C698" s="87">
        <v>43687.830914351849</v>
      </c>
      <c r="D698">
        <v>10</v>
      </c>
      <c r="E698">
        <v>0</v>
      </c>
      <c r="F698">
        <v>302</v>
      </c>
      <c r="G698">
        <v>4</v>
      </c>
      <c r="H698">
        <v>19</v>
      </c>
      <c r="I698">
        <v>7</v>
      </c>
      <c r="J698">
        <v>1</v>
      </c>
      <c r="K698">
        <v>1</v>
      </c>
      <c r="L698">
        <v>2</v>
      </c>
      <c r="M698">
        <v>0</v>
      </c>
      <c r="N698">
        <v>0</v>
      </c>
      <c r="O698">
        <v>302</v>
      </c>
      <c r="P698">
        <v>32</v>
      </c>
      <c r="Q698">
        <v>32</v>
      </c>
      <c r="R698">
        <v>208</v>
      </c>
      <c r="S698">
        <v>30.2</v>
      </c>
      <c r="T698">
        <v>0.4</v>
      </c>
      <c r="U698">
        <v>1.9</v>
      </c>
      <c r="V698">
        <v>0.7</v>
      </c>
      <c r="W698">
        <v>0.1</v>
      </c>
      <c r="X698">
        <v>0.1</v>
      </c>
      <c r="Y698">
        <v>0.2</v>
      </c>
      <c r="Z698">
        <v>0</v>
      </c>
      <c r="AA698">
        <v>0</v>
      </c>
      <c r="AB698">
        <v>30.2</v>
      </c>
      <c r="AC698">
        <v>3.2</v>
      </c>
      <c r="AD698">
        <v>3.2</v>
      </c>
      <c r="AE698">
        <v>20.8</v>
      </c>
      <c r="AF698">
        <v>5813.5</v>
      </c>
      <c r="AG698">
        <v>86744.8</v>
      </c>
      <c r="AH698">
        <v>10605.2</v>
      </c>
      <c r="AI698">
        <v>19703.900000000001</v>
      </c>
      <c r="AJ698">
        <v>22268.6</v>
      </c>
      <c r="AK698">
        <v>165999.20000000001</v>
      </c>
      <c r="AL698">
        <v>196230.6</v>
      </c>
      <c r="AM698" t="s">
        <v>166</v>
      </c>
      <c r="AN698" t="s">
        <v>166</v>
      </c>
      <c r="AO698">
        <v>5813.5</v>
      </c>
      <c r="AP698">
        <v>261346.8</v>
      </c>
      <c r="AQ698">
        <v>261346.8</v>
      </c>
      <c r="AR698">
        <v>5385</v>
      </c>
      <c r="AS698">
        <v>9792</v>
      </c>
      <c r="AT698">
        <v>398159.9</v>
      </c>
      <c r="AU698">
        <v>33011.699999999997</v>
      </c>
      <c r="AV698">
        <v>29653</v>
      </c>
      <c r="AW698">
        <v>124840.1</v>
      </c>
      <c r="AX698">
        <v>624219.69999999995</v>
      </c>
      <c r="AY698">
        <v>598092.69999999995</v>
      </c>
      <c r="AZ698" t="s">
        <v>166</v>
      </c>
      <c r="BA698" t="s">
        <v>166</v>
      </c>
      <c r="BB698">
        <v>9792</v>
      </c>
      <c r="BC698">
        <v>185846.7</v>
      </c>
      <c r="BD698">
        <v>185846.7</v>
      </c>
      <c r="BE698">
        <v>9095.5</v>
      </c>
      <c r="BF698">
        <v>163.9</v>
      </c>
      <c r="BG698">
        <v>326707</v>
      </c>
      <c r="BH698">
        <v>388.4</v>
      </c>
      <c r="BI698">
        <v>542.79999999999995</v>
      </c>
      <c r="BJ698">
        <v>960.6</v>
      </c>
      <c r="BK698">
        <v>15585.5</v>
      </c>
      <c r="BL698">
        <v>8995.9</v>
      </c>
      <c r="BM698" t="s">
        <v>166</v>
      </c>
      <c r="BN698" t="s">
        <v>166</v>
      </c>
      <c r="BO698">
        <v>163.9</v>
      </c>
      <c r="BP698">
        <v>703637.8</v>
      </c>
      <c r="BQ698">
        <v>703637.8</v>
      </c>
      <c r="BR698">
        <v>202.4</v>
      </c>
    </row>
    <row r="699" spans="1:70" x14ac:dyDescent="0.25">
      <c r="A699" t="s">
        <v>1506</v>
      </c>
      <c r="B699" t="s">
        <v>1110</v>
      </c>
      <c r="C699" s="87">
        <v>43687.831921296296</v>
      </c>
      <c r="D699">
        <v>10</v>
      </c>
      <c r="E699">
        <v>0</v>
      </c>
      <c r="F699">
        <v>286</v>
      </c>
      <c r="G699">
        <v>2</v>
      </c>
      <c r="H699">
        <v>9</v>
      </c>
      <c r="I699">
        <v>10</v>
      </c>
      <c r="J699">
        <v>1</v>
      </c>
      <c r="K699">
        <v>1</v>
      </c>
      <c r="L699">
        <v>0</v>
      </c>
      <c r="M699">
        <v>0</v>
      </c>
      <c r="N699">
        <v>1</v>
      </c>
      <c r="O699">
        <v>285</v>
      </c>
      <c r="P699">
        <v>22</v>
      </c>
      <c r="Q699">
        <v>22</v>
      </c>
      <c r="R699">
        <v>188</v>
      </c>
      <c r="S699">
        <v>28.6</v>
      </c>
      <c r="T699">
        <v>0.2</v>
      </c>
      <c r="U699">
        <v>0.9</v>
      </c>
      <c r="V699">
        <v>1</v>
      </c>
      <c r="W699">
        <v>0.1</v>
      </c>
      <c r="X699">
        <v>0.1</v>
      </c>
      <c r="Y699">
        <v>0</v>
      </c>
      <c r="Z699">
        <v>0</v>
      </c>
      <c r="AA699">
        <v>0.1</v>
      </c>
      <c r="AB699">
        <v>28.5</v>
      </c>
      <c r="AC699">
        <v>2.2000000000000002</v>
      </c>
      <c r="AD699">
        <v>2.2000000000000002</v>
      </c>
      <c r="AE699">
        <v>18.8</v>
      </c>
      <c r="AF699">
        <v>6475.1</v>
      </c>
      <c r="AG699">
        <v>134862.29999999999</v>
      </c>
      <c r="AH699">
        <v>14946.3</v>
      </c>
      <c r="AI699">
        <v>13757.3</v>
      </c>
      <c r="AJ699">
        <v>43310.9</v>
      </c>
      <c r="AK699">
        <v>152932.4</v>
      </c>
      <c r="AL699" t="s">
        <v>166</v>
      </c>
      <c r="AM699" t="s">
        <v>166</v>
      </c>
      <c r="AN699">
        <v>1635746.6</v>
      </c>
      <c r="AO699">
        <v>6461.3</v>
      </c>
      <c r="AP699">
        <v>260823.1</v>
      </c>
      <c r="AQ699">
        <v>260823.1</v>
      </c>
      <c r="AR699">
        <v>6681.5</v>
      </c>
      <c r="AS699">
        <v>10100.700000000001</v>
      </c>
      <c r="AT699">
        <v>412946.7</v>
      </c>
      <c r="AU699">
        <v>20249</v>
      </c>
      <c r="AV699">
        <v>34843.199999999997</v>
      </c>
      <c r="AW699">
        <v>144522.4</v>
      </c>
      <c r="AX699">
        <v>618502.9</v>
      </c>
      <c r="AY699" t="s">
        <v>166</v>
      </c>
      <c r="AZ699" t="s">
        <v>166</v>
      </c>
      <c r="BA699">
        <v>4009480.5</v>
      </c>
      <c r="BB699">
        <v>10009.200000000001</v>
      </c>
      <c r="BC699">
        <v>135452.70000000001</v>
      </c>
      <c r="BD699">
        <v>135452.70000000001</v>
      </c>
      <c r="BE699">
        <v>8499.5</v>
      </c>
      <c r="BF699">
        <v>110.3</v>
      </c>
      <c r="BG699">
        <v>896.5</v>
      </c>
      <c r="BH699">
        <v>381.5</v>
      </c>
      <c r="BI699">
        <v>93.3</v>
      </c>
      <c r="BJ699">
        <v>117.6</v>
      </c>
      <c r="BK699">
        <v>972.4</v>
      </c>
      <c r="BL699" t="s">
        <v>166</v>
      </c>
      <c r="BM699" t="s">
        <v>166</v>
      </c>
      <c r="BN699">
        <v>5666.7</v>
      </c>
      <c r="BO699">
        <v>109.1</v>
      </c>
      <c r="BP699">
        <v>681324.1</v>
      </c>
      <c r="BQ699">
        <v>681324.1</v>
      </c>
      <c r="BR699">
        <v>161.5</v>
      </c>
    </row>
    <row r="700" spans="1:70" x14ac:dyDescent="0.25">
      <c r="A700" t="s">
        <v>1507</v>
      </c>
      <c r="B700" t="s">
        <v>1110</v>
      </c>
      <c r="C700" s="87">
        <v>43687.832916666666</v>
      </c>
      <c r="D700">
        <v>10</v>
      </c>
      <c r="E700">
        <v>0</v>
      </c>
      <c r="F700">
        <v>196</v>
      </c>
      <c r="G700">
        <v>0</v>
      </c>
      <c r="H700">
        <v>8</v>
      </c>
      <c r="I700">
        <v>4</v>
      </c>
      <c r="J700">
        <v>2</v>
      </c>
      <c r="K700">
        <v>0</v>
      </c>
      <c r="L700">
        <v>0</v>
      </c>
      <c r="M700">
        <v>0</v>
      </c>
      <c r="N700">
        <v>0</v>
      </c>
      <c r="O700">
        <v>196</v>
      </c>
      <c r="P700">
        <v>15</v>
      </c>
      <c r="Q700">
        <v>15</v>
      </c>
      <c r="R700">
        <v>138</v>
      </c>
      <c r="S700">
        <v>19.600000000000001</v>
      </c>
      <c r="T700">
        <v>0</v>
      </c>
      <c r="U700">
        <v>0.8</v>
      </c>
      <c r="V700">
        <v>0.4</v>
      </c>
      <c r="W700">
        <v>0.2</v>
      </c>
      <c r="X700">
        <v>0</v>
      </c>
      <c r="Y700">
        <v>0</v>
      </c>
      <c r="Z700">
        <v>0</v>
      </c>
      <c r="AA700">
        <v>0</v>
      </c>
      <c r="AB700">
        <v>19.600000000000001</v>
      </c>
      <c r="AC700">
        <v>1.5</v>
      </c>
      <c r="AD700">
        <v>1.5</v>
      </c>
      <c r="AE700">
        <v>13.8</v>
      </c>
      <c r="AF700">
        <v>5458.5</v>
      </c>
      <c r="AG700" t="s">
        <v>166</v>
      </c>
      <c r="AH700">
        <v>11493</v>
      </c>
      <c r="AI700">
        <v>12927.7</v>
      </c>
      <c r="AJ700">
        <v>39737.599999999999</v>
      </c>
      <c r="AK700" t="s">
        <v>166</v>
      </c>
      <c r="AL700" t="s">
        <v>166</v>
      </c>
      <c r="AM700" t="s">
        <v>166</v>
      </c>
      <c r="AN700" t="s">
        <v>166</v>
      </c>
      <c r="AO700">
        <v>5458.5</v>
      </c>
      <c r="AP700">
        <v>250842.1</v>
      </c>
      <c r="AQ700">
        <v>250842.1</v>
      </c>
      <c r="AR700">
        <v>5503.6</v>
      </c>
      <c r="AS700">
        <v>9126.2999999999993</v>
      </c>
      <c r="AT700" t="s">
        <v>166</v>
      </c>
      <c r="AU700">
        <v>46354.8</v>
      </c>
      <c r="AV700">
        <v>52768.5</v>
      </c>
      <c r="AW700">
        <v>168282.8</v>
      </c>
      <c r="AX700" t="s">
        <v>166</v>
      </c>
      <c r="AY700" t="s">
        <v>166</v>
      </c>
      <c r="AZ700" t="s">
        <v>166</v>
      </c>
      <c r="BA700" t="s">
        <v>166</v>
      </c>
      <c r="BB700">
        <v>9126.2999999999993</v>
      </c>
      <c r="BC700">
        <v>144384.20000000001</v>
      </c>
      <c r="BD700">
        <v>144384.20000000001</v>
      </c>
      <c r="BE700">
        <v>7248.5</v>
      </c>
      <c r="BF700">
        <v>238.5</v>
      </c>
      <c r="BG700" t="s">
        <v>166</v>
      </c>
      <c r="BH700">
        <v>401.3</v>
      </c>
      <c r="BI700">
        <v>131.4</v>
      </c>
      <c r="BJ700">
        <v>716.7</v>
      </c>
      <c r="BK700" t="s">
        <v>166</v>
      </c>
      <c r="BL700" t="s">
        <v>166</v>
      </c>
      <c r="BM700" t="s">
        <v>166</v>
      </c>
      <c r="BN700" t="s">
        <v>166</v>
      </c>
      <c r="BO700">
        <v>238.5</v>
      </c>
      <c r="BP700">
        <v>590885.6</v>
      </c>
      <c r="BQ700">
        <v>590885.6</v>
      </c>
      <c r="BR700">
        <v>357.3</v>
      </c>
    </row>
    <row r="701" spans="1:70" x14ac:dyDescent="0.25">
      <c r="A701" t="s">
        <v>1508</v>
      </c>
      <c r="B701" t="s">
        <v>1110</v>
      </c>
      <c r="C701" s="87">
        <v>43687.833923611113</v>
      </c>
      <c r="D701">
        <v>10</v>
      </c>
      <c r="E701">
        <v>0</v>
      </c>
      <c r="F701">
        <v>181</v>
      </c>
      <c r="G701">
        <v>4</v>
      </c>
      <c r="H701">
        <v>8</v>
      </c>
      <c r="I701">
        <v>5</v>
      </c>
      <c r="J701">
        <v>2</v>
      </c>
      <c r="K701">
        <v>1</v>
      </c>
      <c r="L701">
        <v>1</v>
      </c>
      <c r="M701">
        <v>0</v>
      </c>
      <c r="N701">
        <v>0</v>
      </c>
      <c r="O701">
        <v>181</v>
      </c>
      <c r="P701">
        <v>19</v>
      </c>
      <c r="Q701">
        <v>19</v>
      </c>
      <c r="R701">
        <v>121</v>
      </c>
      <c r="S701">
        <v>18.100000000000001</v>
      </c>
      <c r="T701">
        <v>0.4</v>
      </c>
      <c r="U701">
        <v>0.8</v>
      </c>
      <c r="V701">
        <v>0.5</v>
      </c>
      <c r="W701">
        <v>0.2</v>
      </c>
      <c r="X701">
        <v>0.1</v>
      </c>
      <c r="Y701">
        <v>0.1</v>
      </c>
      <c r="Z701">
        <v>0</v>
      </c>
      <c r="AA701">
        <v>0</v>
      </c>
      <c r="AB701">
        <v>18.100000000000001</v>
      </c>
      <c r="AC701">
        <v>1.9</v>
      </c>
      <c r="AD701">
        <v>1.9</v>
      </c>
      <c r="AE701">
        <v>12.1</v>
      </c>
      <c r="AF701">
        <v>5906</v>
      </c>
      <c r="AG701">
        <v>87637</v>
      </c>
      <c r="AH701">
        <v>19891.599999999999</v>
      </c>
      <c r="AI701">
        <v>16714</v>
      </c>
      <c r="AJ701">
        <v>46402.3</v>
      </c>
      <c r="AK701">
        <v>139287.5</v>
      </c>
      <c r="AL701">
        <v>236476.9</v>
      </c>
      <c r="AM701" t="s">
        <v>166</v>
      </c>
      <c r="AN701" t="s">
        <v>166</v>
      </c>
      <c r="AO701">
        <v>5906</v>
      </c>
      <c r="AP701">
        <v>304841.8</v>
      </c>
      <c r="AQ701">
        <v>304841.8</v>
      </c>
      <c r="AR701">
        <v>5853</v>
      </c>
      <c r="AS701">
        <v>11515.7</v>
      </c>
      <c r="AT701">
        <v>428069.7</v>
      </c>
      <c r="AU701">
        <v>36532.400000000001</v>
      </c>
      <c r="AV701">
        <v>40540.5</v>
      </c>
      <c r="AW701">
        <v>129330.5</v>
      </c>
      <c r="AX701">
        <v>576005.69999999995</v>
      </c>
      <c r="AY701">
        <v>437974.3</v>
      </c>
      <c r="AZ701" t="s">
        <v>166</v>
      </c>
      <c r="BA701" t="s">
        <v>166</v>
      </c>
      <c r="BB701">
        <v>11515.7</v>
      </c>
      <c r="BC701">
        <v>164575.9</v>
      </c>
      <c r="BD701">
        <v>164575.9</v>
      </c>
      <c r="BE701">
        <v>8675.7000000000007</v>
      </c>
      <c r="BF701">
        <v>139.1</v>
      </c>
      <c r="BG701">
        <v>162549.6</v>
      </c>
      <c r="BH701">
        <v>286.8</v>
      </c>
      <c r="BI701">
        <v>20.8</v>
      </c>
      <c r="BJ701">
        <v>760.8</v>
      </c>
      <c r="BK701">
        <v>-355.3</v>
      </c>
      <c r="BL701">
        <v>2581.9</v>
      </c>
      <c r="BM701" t="s">
        <v>166</v>
      </c>
      <c r="BN701" t="s">
        <v>166</v>
      </c>
      <c r="BO701">
        <v>139.1</v>
      </c>
      <c r="BP701">
        <v>741880.5</v>
      </c>
      <c r="BQ701">
        <v>741880.5</v>
      </c>
      <c r="BR701">
        <v>187.4</v>
      </c>
    </row>
    <row r="702" spans="1:70" x14ac:dyDescent="0.25">
      <c r="A702" t="s">
        <v>1509</v>
      </c>
      <c r="B702" t="s">
        <v>1123</v>
      </c>
      <c r="C702" s="87">
        <v>43687.834953703707</v>
      </c>
      <c r="D702">
        <v>10</v>
      </c>
      <c r="E702">
        <v>0</v>
      </c>
      <c r="F702">
        <v>265</v>
      </c>
      <c r="G702">
        <v>3</v>
      </c>
      <c r="H702">
        <v>12</v>
      </c>
      <c r="I702">
        <v>5</v>
      </c>
      <c r="J702">
        <v>0</v>
      </c>
      <c r="K702">
        <v>0</v>
      </c>
      <c r="L702">
        <v>1</v>
      </c>
      <c r="M702">
        <v>0</v>
      </c>
      <c r="N702">
        <v>0</v>
      </c>
      <c r="O702">
        <v>265</v>
      </c>
      <c r="P702">
        <v>46</v>
      </c>
      <c r="Q702">
        <v>46</v>
      </c>
      <c r="R702">
        <v>156</v>
      </c>
      <c r="S702">
        <v>26.5</v>
      </c>
      <c r="T702">
        <v>0.3</v>
      </c>
      <c r="U702">
        <v>1.2</v>
      </c>
      <c r="V702">
        <v>0.5</v>
      </c>
      <c r="W702">
        <v>0</v>
      </c>
      <c r="X702">
        <v>0</v>
      </c>
      <c r="Y702">
        <v>0.1</v>
      </c>
      <c r="Z702">
        <v>0</v>
      </c>
      <c r="AA702">
        <v>0</v>
      </c>
      <c r="AB702">
        <v>26.5</v>
      </c>
      <c r="AC702">
        <v>4.5999999999999996</v>
      </c>
      <c r="AD702">
        <v>4.5999999999999996</v>
      </c>
      <c r="AE702">
        <v>15.6</v>
      </c>
      <c r="AF702">
        <v>6063</v>
      </c>
      <c r="AG702">
        <v>87399.4</v>
      </c>
      <c r="AH702">
        <v>14492.3</v>
      </c>
      <c r="AI702">
        <v>13837.9</v>
      </c>
      <c r="AJ702" t="s">
        <v>166</v>
      </c>
      <c r="AK702" t="s">
        <v>166</v>
      </c>
      <c r="AL702">
        <v>233431.5</v>
      </c>
      <c r="AM702" t="s">
        <v>166</v>
      </c>
      <c r="AN702" t="s">
        <v>166</v>
      </c>
      <c r="AO702">
        <v>6063</v>
      </c>
      <c r="AP702">
        <v>235569.5</v>
      </c>
      <c r="AQ702">
        <v>235569.5</v>
      </c>
      <c r="AR702">
        <v>5433</v>
      </c>
      <c r="AS702">
        <v>12500</v>
      </c>
      <c r="AT702">
        <v>416910.1</v>
      </c>
      <c r="AU702">
        <v>40564</v>
      </c>
      <c r="AV702">
        <v>32759.5</v>
      </c>
      <c r="AW702" t="s">
        <v>166</v>
      </c>
      <c r="AX702" t="s">
        <v>166</v>
      </c>
      <c r="AY702">
        <v>1063641.3</v>
      </c>
      <c r="AZ702" t="s">
        <v>166</v>
      </c>
      <c r="BA702" t="s">
        <v>166</v>
      </c>
      <c r="BB702">
        <v>12500</v>
      </c>
      <c r="BC702">
        <v>149342.9</v>
      </c>
      <c r="BD702">
        <v>149342.9</v>
      </c>
      <c r="BE702">
        <v>8518</v>
      </c>
      <c r="BF702">
        <v>159.4</v>
      </c>
      <c r="BG702">
        <v>281087.5</v>
      </c>
      <c r="BH702">
        <v>351.3</v>
      </c>
      <c r="BI702">
        <v>121.3</v>
      </c>
      <c r="BJ702" t="s">
        <v>166</v>
      </c>
      <c r="BK702" t="s">
        <v>166</v>
      </c>
      <c r="BL702">
        <v>3534.3</v>
      </c>
      <c r="BM702" t="s">
        <v>166</v>
      </c>
      <c r="BN702" t="s">
        <v>166</v>
      </c>
      <c r="BO702">
        <v>159.4</v>
      </c>
      <c r="BP702">
        <v>574937.9</v>
      </c>
      <c r="BQ702">
        <v>574937.9</v>
      </c>
      <c r="BR702">
        <v>190.4</v>
      </c>
    </row>
    <row r="703" spans="1:70" x14ac:dyDescent="0.25">
      <c r="A703" t="s">
        <v>1510</v>
      </c>
      <c r="B703" t="s">
        <v>1123</v>
      </c>
      <c r="C703" s="87">
        <v>43687.835949074077</v>
      </c>
      <c r="D703">
        <v>10</v>
      </c>
      <c r="E703">
        <v>0</v>
      </c>
      <c r="F703">
        <v>329</v>
      </c>
      <c r="G703">
        <v>2</v>
      </c>
      <c r="H703">
        <v>15</v>
      </c>
      <c r="I703">
        <v>7</v>
      </c>
      <c r="J703">
        <v>3</v>
      </c>
      <c r="K703">
        <v>1</v>
      </c>
      <c r="L703">
        <v>0</v>
      </c>
      <c r="M703">
        <v>0</v>
      </c>
      <c r="N703">
        <v>0</v>
      </c>
      <c r="O703">
        <v>329</v>
      </c>
      <c r="P703">
        <v>93</v>
      </c>
      <c r="Q703">
        <v>93</v>
      </c>
      <c r="R703">
        <v>190</v>
      </c>
      <c r="S703">
        <v>32.9</v>
      </c>
      <c r="T703">
        <v>0.2</v>
      </c>
      <c r="U703">
        <v>1.5</v>
      </c>
      <c r="V703">
        <v>0.7</v>
      </c>
      <c r="W703">
        <v>0.3</v>
      </c>
      <c r="X703">
        <v>0.1</v>
      </c>
      <c r="Y703">
        <v>0</v>
      </c>
      <c r="Z703">
        <v>0</v>
      </c>
      <c r="AA703">
        <v>0</v>
      </c>
      <c r="AB703">
        <v>32.9</v>
      </c>
      <c r="AC703">
        <v>9.3000000000000007</v>
      </c>
      <c r="AD703">
        <v>9.3000000000000007</v>
      </c>
      <c r="AE703">
        <v>19</v>
      </c>
      <c r="AF703">
        <v>9601</v>
      </c>
      <c r="AG703">
        <v>128625.5</v>
      </c>
      <c r="AH703">
        <v>23599.3</v>
      </c>
      <c r="AI703">
        <v>20075.7</v>
      </c>
      <c r="AJ703">
        <v>36191</v>
      </c>
      <c r="AK703">
        <v>128145.8</v>
      </c>
      <c r="AL703" t="s">
        <v>166</v>
      </c>
      <c r="AM703" t="s">
        <v>166</v>
      </c>
      <c r="AN703" t="s">
        <v>166</v>
      </c>
      <c r="AO703">
        <v>9601</v>
      </c>
      <c r="AP703">
        <v>172564.8</v>
      </c>
      <c r="AQ703">
        <v>172564.8</v>
      </c>
      <c r="AR703">
        <v>5964</v>
      </c>
      <c r="AS703">
        <v>14608.4</v>
      </c>
      <c r="AT703">
        <v>472956.8</v>
      </c>
      <c r="AU703">
        <v>32720.2</v>
      </c>
      <c r="AV703">
        <v>32100.9</v>
      </c>
      <c r="AW703">
        <v>227263.4</v>
      </c>
      <c r="AX703">
        <v>701912.5</v>
      </c>
      <c r="AY703" t="s">
        <v>166</v>
      </c>
      <c r="AZ703" t="s">
        <v>166</v>
      </c>
      <c r="BA703" t="s">
        <v>166</v>
      </c>
      <c r="BB703">
        <v>14608.4</v>
      </c>
      <c r="BC703">
        <v>85472.8</v>
      </c>
      <c r="BD703">
        <v>85472.8</v>
      </c>
      <c r="BE703">
        <v>9773</v>
      </c>
      <c r="BF703">
        <v>351</v>
      </c>
      <c r="BG703">
        <v>795.6</v>
      </c>
      <c r="BH703">
        <v>341.8</v>
      </c>
      <c r="BI703">
        <v>266.7</v>
      </c>
      <c r="BJ703">
        <v>1507.8</v>
      </c>
      <c r="BK703">
        <v>598.20000000000005</v>
      </c>
      <c r="BL703" t="s">
        <v>166</v>
      </c>
      <c r="BM703" t="s">
        <v>166</v>
      </c>
      <c r="BN703" t="s">
        <v>166</v>
      </c>
      <c r="BO703">
        <v>351</v>
      </c>
      <c r="BP703">
        <v>352102.9</v>
      </c>
      <c r="BQ703">
        <v>352102.9</v>
      </c>
      <c r="BR703">
        <v>218.7</v>
      </c>
    </row>
    <row r="704" spans="1:70" x14ac:dyDescent="0.25">
      <c r="A704" t="s">
        <v>1511</v>
      </c>
      <c r="B704" t="s">
        <v>1123</v>
      </c>
      <c r="C704" s="87">
        <v>43687.836956018517</v>
      </c>
      <c r="D704">
        <v>10</v>
      </c>
      <c r="E704">
        <v>0</v>
      </c>
      <c r="F704">
        <v>246</v>
      </c>
      <c r="G704">
        <v>0</v>
      </c>
      <c r="H704">
        <v>10</v>
      </c>
      <c r="I704">
        <v>5</v>
      </c>
      <c r="J704">
        <v>1</v>
      </c>
      <c r="K704">
        <v>0</v>
      </c>
      <c r="L704">
        <v>0</v>
      </c>
      <c r="M704">
        <v>1</v>
      </c>
      <c r="N704">
        <v>0</v>
      </c>
      <c r="O704">
        <v>246</v>
      </c>
      <c r="P704">
        <v>42</v>
      </c>
      <c r="Q704">
        <v>42</v>
      </c>
      <c r="R704">
        <v>172</v>
      </c>
      <c r="S704">
        <v>24.6</v>
      </c>
      <c r="T704">
        <v>0</v>
      </c>
      <c r="U704">
        <v>1</v>
      </c>
      <c r="V704">
        <v>0.5</v>
      </c>
      <c r="W704">
        <v>0.1</v>
      </c>
      <c r="X704">
        <v>0</v>
      </c>
      <c r="Y704">
        <v>0</v>
      </c>
      <c r="Z704">
        <v>0.1</v>
      </c>
      <c r="AA704">
        <v>0</v>
      </c>
      <c r="AB704">
        <v>24.6</v>
      </c>
      <c r="AC704">
        <v>4.2</v>
      </c>
      <c r="AD704">
        <v>4.2</v>
      </c>
      <c r="AE704">
        <v>17.2</v>
      </c>
      <c r="AF704">
        <v>6231.5</v>
      </c>
      <c r="AG704" t="s">
        <v>166</v>
      </c>
      <c r="AH704">
        <v>23323.7</v>
      </c>
      <c r="AI704">
        <v>13996.2</v>
      </c>
      <c r="AJ704">
        <v>54390.3</v>
      </c>
      <c r="AK704" t="s">
        <v>166</v>
      </c>
      <c r="AL704" t="s">
        <v>166</v>
      </c>
      <c r="AM704">
        <v>444593.6</v>
      </c>
      <c r="AN704" t="s">
        <v>166</v>
      </c>
      <c r="AO704">
        <v>6231.5</v>
      </c>
      <c r="AP704">
        <v>185386.4</v>
      </c>
      <c r="AQ704">
        <v>185386.4</v>
      </c>
      <c r="AR704">
        <v>5536.5</v>
      </c>
      <c r="AS704">
        <v>10193.9</v>
      </c>
      <c r="AT704" t="s">
        <v>166</v>
      </c>
      <c r="AU704">
        <v>32543.8</v>
      </c>
      <c r="AV704">
        <v>35021.9</v>
      </c>
      <c r="AW704">
        <v>150444.29999999999</v>
      </c>
      <c r="AX704" t="s">
        <v>166</v>
      </c>
      <c r="AY704" t="s">
        <v>166</v>
      </c>
      <c r="AZ704">
        <v>1489709.1</v>
      </c>
      <c r="BA704" t="s">
        <v>166</v>
      </c>
      <c r="BB704">
        <v>10193.9</v>
      </c>
      <c r="BC704">
        <v>91757.3</v>
      </c>
      <c r="BD704">
        <v>91757.3</v>
      </c>
      <c r="BE704">
        <v>7708</v>
      </c>
      <c r="BF704">
        <v>265.60000000000002</v>
      </c>
      <c r="BG704" t="s">
        <v>166</v>
      </c>
      <c r="BH704">
        <v>384.3</v>
      </c>
      <c r="BI704">
        <v>135.19999999999999</v>
      </c>
      <c r="BJ704">
        <v>6611.4</v>
      </c>
      <c r="BK704" t="s">
        <v>166</v>
      </c>
      <c r="BL704" t="s">
        <v>166</v>
      </c>
      <c r="BM704">
        <v>11048.1</v>
      </c>
      <c r="BN704" t="s">
        <v>166</v>
      </c>
      <c r="BO704">
        <v>265.60000000000002</v>
      </c>
      <c r="BP704">
        <v>398704.9</v>
      </c>
      <c r="BQ704">
        <v>398704.9</v>
      </c>
      <c r="BR704">
        <v>238.6</v>
      </c>
    </row>
    <row r="705" spans="1:70" x14ac:dyDescent="0.25">
      <c r="A705" t="s">
        <v>1512</v>
      </c>
      <c r="B705" t="s">
        <v>1123</v>
      </c>
      <c r="C705" s="87">
        <v>43687.837962962964</v>
      </c>
      <c r="D705">
        <v>10</v>
      </c>
      <c r="E705">
        <v>0</v>
      </c>
      <c r="F705">
        <v>328</v>
      </c>
      <c r="G705">
        <v>2</v>
      </c>
      <c r="H705">
        <v>14</v>
      </c>
      <c r="I705">
        <v>7</v>
      </c>
      <c r="J705">
        <v>3</v>
      </c>
      <c r="K705">
        <v>0</v>
      </c>
      <c r="L705">
        <v>0</v>
      </c>
      <c r="M705">
        <v>0</v>
      </c>
      <c r="N705">
        <v>0</v>
      </c>
      <c r="O705">
        <v>328</v>
      </c>
      <c r="P705">
        <v>71</v>
      </c>
      <c r="Q705">
        <v>71</v>
      </c>
      <c r="R705">
        <v>207</v>
      </c>
      <c r="S705">
        <v>32.799999999999997</v>
      </c>
      <c r="T705">
        <v>0.2</v>
      </c>
      <c r="U705">
        <v>1.4</v>
      </c>
      <c r="V705">
        <v>0.7</v>
      </c>
      <c r="W705">
        <v>0.3</v>
      </c>
      <c r="X705">
        <v>0</v>
      </c>
      <c r="Y705">
        <v>0</v>
      </c>
      <c r="Z705">
        <v>0</v>
      </c>
      <c r="AA705">
        <v>0</v>
      </c>
      <c r="AB705">
        <v>32.799999999999997</v>
      </c>
      <c r="AC705">
        <v>7.1</v>
      </c>
      <c r="AD705">
        <v>7.1</v>
      </c>
      <c r="AE705">
        <v>20.7</v>
      </c>
      <c r="AF705">
        <v>6628</v>
      </c>
      <c r="AG705">
        <v>121705.4</v>
      </c>
      <c r="AH705">
        <v>19604.599999999999</v>
      </c>
      <c r="AI705">
        <v>15646.4</v>
      </c>
      <c r="AJ705">
        <v>40168.9</v>
      </c>
      <c r="AK705" t="s">
        <v>166</v>
      </c>
      <c r="AL705" t="s">
        <v>166</v>
      </c>
      <c r="AM705" t="s">
        <v>166</v>
      </c>
      <c r="AN705" t="s">
        <v>166</v>
      </c>
      <c r="AO705">
        <v>6628</v>
      </c>
      <c r="AP705">
        <v>165093.29999999999</v>
      </c>
      <c r="AQ705">
        <v>165093.29999999999</v>
      </c>
      <c r="AR705">
        <v>5633.8</v>
      </c>
      <c r="AS705">
        <v>10792.8</v>
      </c>
      <c r="AT705">
        <v>269289.3</v>
      </c>
      <c r="AU705">
        <v>42542.1</v>
      </c>
      <c r="AV705">
        <v>39513.300000000003</v>
      </c>
      <c r="AW705">
        <v>249222.7</v>
      </c>
      <c r="AX705" t="s">
        <v>166</v>
      </c>
      <c r="AY705" t="s">
        <v>166</v>
      </c>
      <c r="AZ705" t="s">
        <v>166</v>
      </c>
      <c r="BA705" t="s">
        <v>166</v>
      </c>
      <c r="BB705">
        <v>10792.8</v>
      </c>
      <c r="BC705">
        <v>94310</v>
      </c>
      <c r="BD705">
        <v>94310</v>
      </c>
      <c r="BE705">
        <v>7236.5</v>
      </c>
      <c r="BF705">
        <v>334.5</v>
      </c>
      <c r="BG705">
        <v>155157.5</v>
      </c>
      <c r="BH705">
        <v>355.5</v>
      </c>
      <c r="BI705">
        <v>142.6</v>
      </c>
      <c r="BJ705">
        <v>531.70000000000005</v>
      </c>
      <c r="BK705" t="s">
        <v>166</v>
      </c>
      <c r="BL705" t="s">
        <v>166</v>
      </c>
      <c r="BM705" t="s">
        <v>166</v>
      </c>
      <c r="BN705" t="s">
        <v>166</v>
      </c>
      <c r="BO705">
        <v>334.5</v>
      </c>
      <c r="BP705">
        <v>393320.8</v>
      </c>
      <c r="BQ705">
        <v>393320.8</v>
      </c>
      <c r="BR705">
        <v>268.60000000000002</v>
      </c>
    </row>
    <row r="706" spans="1:70" x14ac:dyDescent="0.25">
      <c r="A706" t="s">
        <v>1513</v>
      </c>
      <c r="B706" t="s">
        <v>1123</v>
      </c>
      <c r="C706" s="87">
        <v>43687.838969907411</v>
      </c>
      <c r="D706">
        <v>10</v>
      </c>
      <c r="E706">
        <v>0</v>
      </c>
      <c r="F706">
        <v>248</v>
      </c>
      <c r="G706">
        <v>4</v>
      </c>
      <c r="H706">
        <v>5</v>
      </c>
      <c r="I706">
        <v>2</v>
      </c>
      <c r="J706">
        <v>0</v>
      </c>
      <c r="K706">
        <v>2</v>
      </c>
      <c r="L706">
        <v>0</v>
      </c>
      <c r="M706">
        <v>0</v>
      </c>
      <c r="N706">
        <v>0</v>
      </c>
      <c r="O706">
        <v>248</v>
      </c>
      <c r="P706">
        <v>43</v>
      </c>
      <c r="Q706">
        <v>43</v>
      </c>
      <c r="R706">
        <v>162</v>
      </c>
      <c r="S706">
        <v>24.8</v>
      </c>
      <c r="T706">
        <v>0.4</v>
      </c>
      <c r="U706">
        <v>0.5</v>
      </c>
      <c r="V706">
        <v>0.2</v>
      </c>
      <c r="W706">
        <v>0</v>
      </c>
      <c r="X706">
        <v>0.2</v>
      </c>
      <c r="Y706">
        <v>0</v>
      </c>
      <c r="Z706">
        <v>0</v>
      </c>
      <c r="AA706">
        <v>0</v>
      </c>
      <c r="AB706">
        <v>24.8</v>
      </c>
      <c r="AC706">
        <v>4.3</v>
      </c>
      <c r="AD706">
        <v>4.3</v>
      </c>
      <c r="AE706">
        <v>16.2</v>
      </c>
      <c r="AF706">
        <v>6123.3</v>
      </c>
      <c r="AG706">
        <v>107510</v>
      </c>
      <c r="AH706">
        <v>26305.4</v>
      </c>
      <c r="AI706">
        <v>17142.7</v>
      </c>
      <c r="AJ706" t="s">
        <v>166</v>
      </c>
      <c r="AK706">
        <v>129782.2</v>
      </c>
      <c r="AL706" t="s">
        <v>166</v>
      </c>
      <c r="AM706" t="s">
        <v>166</v>
      </c>
      <c r="AN706" t="s">
        <v>166</v>
      </c>
      <c r="AO706">
        <v>6123.3</v>
      </c>
      <c r="AP706">
        <v>210314.1</v>
      </c>
      <c r="AQ706">
        <v>210314.1</v>
      </c>
      <c r="AR706">
        <v>5532.8</v>
      </c>
      <c r="AS706">
        <v>9010</v>
      </c>
      <c r="AT706">
        <v>498615.6</v>
      </c>
      <c r="AU706">
        <v>44950.3</v>
      </c>
      <c r="AV706">
        <v>46268.5</v>
      </c>
      <c r="AW706" t="s">
        <v>166</v>
      </c>
      <c r="AX706">
        <v>625438.69999999995</v>
      </c>
      <c r="AY706" t="s">
        <v>166</v>
      </c>
      <c r="AZ706" t="s">
        <v>166</v>
      </c>
      <c r="BA706" t="s">
        <v>166</v>
      </c>
      <c r="BB706">
        <v>9010</v>
      </c>
      <c r="BC706">
        <v>115399.6</v>
      </c>
      <c r="BD706">
        <v>115399.6</v>
      </c>
      <c r="BE706">
        <v>7266.3</v>
      </c>
      <c r="BF706">
        <v>195.3</v>
      </c>
      <c r="BG706">
        <v>165326.5</v>
      </c>
      <c r="BH706">
        <v>562.5</v>
      </c>
      <c r="BI706">
        <v>237.6</v>
      </c>
      <c r="BJ706" t="s">
        <v>166</v>
      </c>
      <c r="BK706">
        <v>1200.0999999999999</v>
      </c>
      <c r="BL706" t="s">
        <v>166</v>
      </c>
      <c r="BM706" t="s">
        <v>166</v>
      </c>
      <c r="BN706" t="s">
        <v>166</v>
      </c>
      <c r="BO706">
        <v>195.3</v>
      </c>
      <c r="BP706">
        <v>479280.9</v>
      </c>
      <c r="BQ706">
        <v>479280.9</v>
      </c>
      <c r="BR706">
        <v>195.3</v>
      </c>
    </row>
    <row r="707" spans="1:70" x14ac:dyDescent="0.25">
      <c r="A707" t="s">
        <v>1514</v>
      </c>
      <c r="B707" t="s">
        <v>1123</v>
      </c>
      <c r="C707" s="87">
        <v>43687.839965277781</v>
      </c>
      <c r="D707">
        <v>10</v>
      </c>
      <c r="E707">
        <v>0</v>
      </c>
      <c r="F707">
        <v>268</v>
      </c>
      <c r="G707">
        <v>2</v>
      </c>
      <c r="H707">
        <v>16</v>
      </c>
      <c r="I707">
        <v>10</v>
      </c>
      <c r="J707">
        <v>2</v>
      </c>
      <c r="K707">
        <v>0</v>
      </c>
      <c r="L707">
        <v>0</v>
      </c>
      <c r="M707">
        <v>1</v>
      </c>
      <c r="N707">
        <v>0</v>
      </c>
      <c r="O707">
        <v>268</v>
      </c>
      <c r="P707">
        <v>60</v>
      </c>
      <c r="Q707">
        <v>60</v>
      </c>
      <c r="R707">
        <v>160</v>
      </c>
      <c r="S707">
        <v>26.8</v>
      </c>
      <c r="T707">
        <v>0.2</v>
      </c>
      <c r="U707">
        <v>1.6</v>
      </c>
      <c r="V707">
        <v>1</v>
      </c>
      <c r="W707">
        <v>0.2</v>
      </c>
      <c r="X707">
        <v>0</v>
      </c>
      <c r="Y707">
        <v>0</v>
      </c>
      <c r="Z707">
        <v>0.1</v>
      </c>
      <c r="AA707">
        <v>0</v>
      </c>
      <c r="AB707">
        <v>26.8</v>
      </c>
      <c r="AC707">
        <v>6</v>
      </c>
      <c r="AD707">
        <v>6</v>
      </c>
      <c r="AE707">
        <v>16</v>
      </c>
      <c r="AF707">
        <v>6475.2</v>
      </c>
      <c r="AG707">
        <v>80496.899999999994</v>
      </c>
      <c r="AH707">
        <v>13449.1</v>
      </c>
      <c r="AI707">
        <v>16396.900000000001</v>
      </c>
      <c r="AJ707">
        <v>40161.4</v>
      </c>
      <c r="AK707" t="s">
        <v>166</v>
      </c>
      <c r="AL707" t="s">
        <v>166</v>
      </c>
      <c r="AM707">
        <v>561255.9</v>
      </c>
      <c r="AN707" t="s">
        <v>166</v>
      </c>
      <c r="AO707">
        <v>6475.2</v>
      </c>
      <c r="AP707">
        <v>202013.3</v>
      </c>
      <c r="AQ707">
        <v>202013.3</v>
      </c>
      <c r="AR707">
        <v>5296</v>
      </c>
      <c r="AS707">
        <v>12627.3</v>
      </c>
      <c r="AT707">
        <v>356651.1</v>
      </c>
      <c r="AU707">
        <v>32100</v>
      </c>
      <c r="AV707">
        <v>36395.9</v>
      </c>
      <c r="AW707">
        <v>262532.5</v>
      </c>
      <c r="AX707" t="s">
        <v>166</v>
      </c>
      <c r="AY707" t="s">
        <v>166</v>
      </c>
      <c r="AZ707">
        <v>2430497.7999999998</v>
      </c>
      <c r="BA707" t="s">
        <v>166</v>
      </c>
      <c r="BB707">
        <v>12627.3</v>
      </c>
      <c r="BC707">
        <v>101644.2</v>
      </c>
      <c r="BD707">
        <v>101644.2</v>
      </c>
      <c r="BE707">
        <v>8406.2999999999993</v>
      </c>
      <c r="BF707">
        <v>295.8</v>
      </c>
      <c r="BG707">
        <v>3786</v>
      </c>
      <c r="BH707">
        <v>399.1</v>
      </c>
      <c r="BI707">
        <v>303.89999999999998</v>
      </c>
      <c r="BJ707">
        <v>437.7</v>
      </c>
      <c r="BK707" t="s">
        <v>166</v>
      </c>
      <c r="BL707" t="s">
        <v>166</v>
      </c>
      <c r="BM707">
        <v>868.4</v>
      </c>
      <c r="BN707" t="s">
        <v>166</v>
      </c>
      <c r="BO707">
        <v>295.8</v>
      </c>
      <c r="BP707">
        <v>398928.8</v>
      </c>
      <c r="BQ707">
        <v>398928.8</v>
      </c>
      <c r="BR707">
        <v>256.10000000000002</v>
      </c>
    </row>
    <row r="708" spans="1:70" x14ac:dyDescent="0.25">
      <c r="A708" t="s">
        <v>1515</v>
      </c>
      <c r="B708" t="s">
        <v>1123</v>
      </c>
      <c r="C708" s="87">
        <v>43687.84097222222</v>
      </c>
      <c r="D708">
        <v>10</v>
      </c>
      <c r="E708">
        <v>0</v>
      </c>
      <c r="F708">
        <v>456</v>
      </c>
      <c r="G708">
        <v>7</v>
      </c>
      <c r="H708">
        <v>21</v>
      </c>
      <c r="I708">
        <v>15</v>
      </c>
      <c r="J708">
        <v>1</v>
      </c>
      <c r="K708">
        <v>3</v>
      </c>
      <c r="L708">
        <v>1</v>
      </c>
      <c r="M708">
        <v>0</v>
      </c>
      <c r="N708">
        <v>0</v>
      </c>
      <c r="O708">
        <v>456</v>
      </c>
      <c r="P708">
        <v>109</v>
      </c>
      <c r="Q708">
        <v>109</v>
      </c>
      <c r="R708">
        <v>262</v>
      </c>
      <c r="S708">
        <v>45.6</v>
      </c>
      <c r="T708">
        <v>0.7</v>
      </c>
      <c r="U708">
        <v>2.1</v>
      </c>
      <c r="V708">
        <v>1.5</v>
      </c>
      <c r="W708">
        <v>0.1</v>
      </c>
      <c r="X708">
        <v>0.3</v>
      </c>
      <c r="Y708">
        <v>0.1</v>
      </c>
      <c r="Z708">
        <v>0</v>
      </c>
      <c r="AA708">
        <v>0</v>
      </c>
      <c r="AB708">
        <v>45.6</v>
      </c>
      <c r="AC708">
        <v>10.9</v>
      </c>
      <c r="AD708">
        <v>10.9</v>
      </c>
      <c r="AE708">
        <v>26.2</v>
      </c>
      <c r="AF708">
        <v>9617.2999999999993</v>
      </c>
      <c r="AG708">
        <v>126704</v>
      </c>
      <c r="AH708">
        <v>24119.200000000001</v>
      </c>
      <c r="AI708">
        <v>15864.5</v>
      </c>
      <c r="AJ708">
        <v>24078.799999999999</v>
      </c>
      <c r="AK708">
        <v>134862.1</v>
      </c>
      <c r="AL708">
        <v>199486.6</v>
      </c>
      <c r="AM708" t="s">
        <v>166</v>
      </c>
      <c r="AN708" t="s">
        <v>166</v>
      </c>
      <c r="AO708">
        <v>9617.2999999999993</v>
      </c>
      <c r="AP708">
        <v>189810</v>
      </c>
      <c r="AQ708">
        <v>189810</v>
      </c>
      <c r="AR708">
        <v>6601.5</v>
      </c>
      <c r="AS708">
        <v>15036.3</v>
      </c>
      <c r="AT708">
        <v>437902.9</v>
      </c>
      <c r="AU708">
        <v>29360.400000000001</v>
      </c>
      <c r="AV708">
        <v>37086.199999999997</v>
      </c>
      <c r="AW708">
        <v>212507.7</v>
      </c>
      <c r="AX708">
        <v>720036.9</v>
      </c>
      <c r="AY708">
        <v>720036.9</v>
      </c>
      <c r="AZ708" t="s">
        <v>166</v>
      </c>
      <c r="BA708" t="s">
        <v>166</v>
      </c>
      <c r="BB708">
        <v>15036.3</v>
      </c>
      <c r="BC708">
        <v>94400.7</v>
      </c>
      <c r="BD708">
        <v>94400.7</v>
      </c>
      <c r="BE708">
        <v>9549.1</v>
      </c>
      <c r="BF708">
        <v>218.3</v>
      </c>
      <c r="BG708">
        <v>4453.2</v>
      </c>
      <c r="BH708">
        <v>302.60000000000002</v>
      </c>
      <c r="BI708">
        <v>200.4</v>
      </c>
      <c r="BJ708">
        <v>-52.5</v>
      </c>
      <c r="BK708">
        <v>1137</v>
      </c>
      <c r="BL708">
        <v>509.8</v>
      </c>
      <c r="BM708" t="s">
        <v>166</v>
      </c>
      <c r="BN708" t="s">
        <v>166</v>
      </c>
      <c r="BO708">
        <v>218.3</v>
      </c>
      <c r="BP708">
        <v>400478.2</v>
      </c>
      <c r="BQ708">
        <v>400478.2</v>
      </c>
      <c r="BR708">
        <v>196.8</v>
      </c>
    </row>
    <row r="709" spans="1:70" x14ac:dyDescent="0.25">
      <c r="A709" t="s">
        <v>1516</v>
      </c>
      <c r="B709" t="s">
        <v>1123</v>
      </c>
      <c r="C709" s="87">
        <v>43687.841967592591</v>
      </c>
      <c r="D709">
        <v>10</v>
      </c>
      <c r="E709">
        <v>0</v>
      </c>
      <c r="F709">
        <v>278</v>
      </c>
      <c r="G709">
        <v>3</v>
      </c>
      <c r="H709">
        <v>6</v>
      </c>
      <c r="I709">
        <v>5</v>
      </c>
      <c r="J709">
        <v>1</v>
      </c>
      <c r="K709">
        <v>2</v>
      </c>
      <c r="L709">
        <v>0</v>
      </c>
      <c r="M709">
        <v>0</v>
      </c>
      <c r="N709">
        <v>0</v>
      </c>
      <c r="O709">
        <v>278</v>
      </c>
      <c r="P709">
        <v>62</v>
      </c>
      <c r="Q709">
        <v>62</v>
      </c>
      <c r="R709">
        <v>164</v>
      </c>
      <c r="S709">
        <v>27.8</v>
      </c>
      <c r="T709">
        <v>0.3</v>
      </c>
      <c r="U709">
        <v>0.6</v>
      </c>
      <c r="V709">
        <v>0.5</v>
      </c>
      <c r="W709">
        <v>0.1</v>
      </c>
      <c r="X709">
        <v>0.2</v>
      </c>
      <c r="Y709">
        <v>0</v>
      </c>
      <c r="Z709">
        <v>0</v>
      </c>
      <c r="AA709">
        <v>0</v>
      </c>
      <c r="AB709">
        <v>27.8</v>
      </c>
      <c r="AC709">
        <v>6.2</v>
      </c>
      <c r="AD709">
        <v>6.2</v>
      </c>
      <c r="AE709">
        <v>16.399999999999999</v>
      </c>
      <c r="AF709">
        <v>6133.6</v>
      </c>
      <c r="AG709">
        <v>90698</v>
      </c>
      <c r="AH709">
        <v>21390.7</v>
      </c>
      <c r="AI709">
        <v>14048.7</v>
      </c>
      <c r="AJ709">
        <v>40998.6</v>
      </c>
      <c r="AK709">
        <v>142059.5</v>
      </c>
      <c r="AL709" t="s">
        <v>166</v>
      </c>
      <c r="AM709" t="s">
        <v>166</v>
      </c>
      <c r="AN709" t="s">
        <v>166</v>
      </c>
      <c r="AO709">
        <v>6133.6</v>
      </c>
      <c r="AP709">
        <v>204288</v>
      </c>
      <c r="AQ709">
        <v>204288</v>
      </c>
      <c r="AR709">
        <v>4636.5</v>
      </c>
      <c r="AS709">
        <v>12548.2</v>
      </c>
      <c r="AT709">
        <v>520176.9</v>
      </c>
      <c r="AU709">
        <v>37543.4</v>
      </c>
      <c r="AV709">
        <v>43721.599999999999</v>
      </c>
      <c r="AW709">
        <v>139105.60000000001</v>
      </c>
      <c r="AX709">
        <v>671435</v>
      </c>
      <c r="AY709" t="s">
        <v>166</v>
      </c>
      <c r="AZ709" t="s">
        <v>166</v>
      </c>
      <c r="BA709" t="s">
        <v>166</v>
      </c>
      <c r="BB709">
        <v>12548.2</v>
      </c>
      <c r="BC709">
        <v>109429.7</v>
      </c>
      <c r="BD709">
        <v>109429.7</v>
      </c>
      <c r="BE709">
        <v>7216.8</v>
      </c>
      <c r="BF709">
        <v>253.8</v>
      </c>
      <c r="BG709">
        <v>984.2</v>
      </c>
      <c r="BH709">
        <v>357.1</v>
      </c>
      <c r="BI709">
        <v>295.39999999999998</v>
      </c>
      <c r="BJ709">
        <v>1613.1</v>
      </c>
      <c r="BK709">
        <v>1359.7</v>
      </c>
      <c r="BL709" t="s">
        <v>166</v>
      </c>
      <c r="BM709" t="s">
        <v>166</v>
      </c>
      <c r="BN709" t="s">
        <v>166</v>
      </c>
      <c r="BO709">
        <v>253.8</v>
      </c>
      <c r="BP709">
        <v>474783</v>
      </c>
      <c r="BQ709">
        <v>474783</v>
      </c>
      <c r="BR709">
        <v>233.5</v>
      </c>
    </row>
    <row r="710" spans="1:70" x14ac:dyDescent="0.25">
      <c r="A710" t="s">
        <v>1517</v>
      </c>
      <c r="B710" t="s">
        <v>1123</v>
      </c>
      <c r="C710" s="87">
        <v>43687.842974537038</v>
      </c>
      <c r="D710">
        <v>10</v>
      </c>
      <c r="E710">
        <v>0.24</v>
      </c>
      <c r="F710">
        <v>409</v>
      </c>
      <c r="G710">
        <v>2</v>
      </c>
      <c r="H710">
        <v>22</v>
      </c>
      <c r="I710">
        <v>24</v>
      </c>
      <c r="J710">
        <v>5</v>
      </c>
      <c r="K710">
        <v>2</v>
      </c>
      <c r="L710">
        <v>1</v>
      </c>
      <c r="M710">
        <v>0</v>
      </c>
      <c r="N710">
        <v>0</v>
      </c>
      <c r="O710">
        <v>409</v>
      </c>
      <c r="P710">
        <v>63</v>
      </c>
      <c r="Q710">
        <v>63</v>
      </c>
      <c r="R710">
        <v>242</v>
      </c>
      <c r="S710">
        <v>40.9</v>
      </c>
      <c r="T710">
        <v>0.2</v>
      </c>
      <c r="U710">
        <v>2.2000000000000002</v>
      </c>
      <c r="V710">
        <v>2.4</v>
      </c>
      <c r="W710">
        <v>0.5</v>
      </c>
      <c r="X710">
        <v>0.2</v>
      </c>
      <c r="Y710">
        <v>0.1</v>
      </c>
      <c r="Z710">
        <v>0</v>
      </c>
      <c r="AA710">
        <v>0</v>
      </c>
      <c r="AB710">
        <v>40.9</v>
      </c>
      <c r="AC710">
        <v>6.3</v>
      </c>
      <c r="AD710">
        <v>6.3</v>
      </c>
      <c r="AE710">
        <v>24.2</v>
      </c>
      <c r="AF710">
        <v>9167</v>
      </c>
      <c r="AG710">
        <v>94095.5</v>
      </c>
      <c r="AH710">
        <v>29221.3</v>
      </c>
      <c r="AI710">
        <v>16679.5</v>
      </c>
      <c r="AJ710">
        <v>46637.9</v>
      </c>
      <c r="AK710">
        <v>132794.79999999999</v>
      </c>
      <c r="AL710">
        <v>169431</v>
      </c>
      <c r="AM710" t="s">
        <v>166</v>
      </c>
      <c r="AN710" t="s">
        <v>166</v>
      </c>
      <c r="AO710">
        <v>9167</v>
      </c>
      <c r="AP710">
        <v>191863.5</v>
      </c>
      <c r="AQ710">
        <v>191863.5</v>
      </c>
      <c r="AR710">
        <v>7616.5</v>
      </c>
      <c r="AS710">
        <v>18264.3</v>
      </c>
      <c r="AT710">
        <v>760287.3</v>
      </c>
      <c r="AU710">
        <v>39786.6</v>
      </c>
      <c r="AV710">
        <v>42729.5</v>
      </c>
      <c r="AW710">
        <v>178423.8</v>
      </c>
      <c r="AX710">
        <v>740556.2</v>
      </c>
      <c r="AY710">
        <v>732751</v>
      </c>
      <c r="AZ710" t="s">
        <v>166</v>
      </c>
      <c r="BA710" t="s">
        <v>166</v>
      </c>
      <c r="BB710">
        <v>18264.3</v>
      </c>
      <c r="BC710">
        <v>105972.4</v>
      </c>
      <c r="BD710">
        <v>105972.4</v>
      </c>
      <c r="BE710">
        <v>12099.9</v>
      </c>
      <c r="BF710">
        <v>124.7</v>
      </c>
      <c r="BG710">
        <v>127.4</v>
      </c>
      <c r="BH710">
        <v>361.3</v>
      </c>
      <c r="BI710">
        <v>159.9</v>
      </c>
      <c r="BJ710">
        <v>200.4</v>
      </c>
      <c r="BK710">
        <v>286</v>
      </c>
      <c r="BL710">
        <v>407</v>
      </c>
      <c r="BM710" t="s">
        <v>166</v>
      </c>
      <c r="BN710" t="s">
        <v>166</v>
      </c>
      <c r="BO710">
        <v>124.7</v>
      </c>
      <c r="BP710">
        <v>415206</v>
      </c>
      <c r="BQ710">
        <v>415206</v>
      </c>
      <c r="BR710">
        <v>154.9</v>
      </c>
    </row>
    <row r="711" spans="1:70" x14ac:dyDescent="0.25">
      <c r="A711" t="s">
        <v>1518</v>
      </c>
      <c r="B711" t="s">
        <v>1123</v>
      </c>
      <c r="C711" s="87">
        <v>43687.843981481485</v>
      </c>
      <c r="D711">
        <v>10</v>
      </c>
      <c r="E711">
        <v>0</v>
      </c>
      <c r="F711">
        <v>365</v>
      </c>
      <c r="G711">
        <v>4</v>
      </c>
      <c r="H711">
        <v>17</v>
      </c>
      <c r="I711">
        <v>9</v>
      </c>
      <c r="J711">
        <v>2</v>
      </c>
      <c r="K711">
        <v>2</v>
      </c>
      <c r="L711">
        <v>2</v>
      </c>
      <c r="M711">
        <v>1</v>
      </c>
      <c r="N711">
        <v>0</v>
      </c>
      <c r="O711">
        <v>365</v>
      </c>
      <c r="P711">
        <v>92</v>
      </c>
      <c r="Q711">
        <v>92</v>
      </c>
      <c r="R711">
        <v>215</v>
      </c>
      <c r="S711">
        <v>36.5</v>
      </c>
      <c r="T711">
        <v>0.4</v>
      </c>
      <c r="U711">
        <v>1.7</v>
      </c>
      <c r="V711">
        <v>0.9</v>
      </c>
      <c r="W711">
        <v>0.2</v>
      </c>
      <c r="X711">
        <v>0.2</v>
      </c>
      <c r="Y711">
        <v>0.2</v>
      </c>
      <c r="Z711">
        <v>0.1</v>
      </c>
      <c r="AA711">
        <v>0</v>
      </c>
      <c r="AB711">
        <v>36.5</v>
      </c>
      <c r="AC711">
        <v>9.1999999999999993</v>
      </c>
      <c r="AD711">
        <v>9.1999999999999993</v>
      </c>
      <c r="AE711">
        <v>21.5</v>
      </c>
      <c r="AF711">
        <v>9321</v>
      </c>
      <c r="AG711">
        <v>87904.7</v>
      </c>
      <c r="AH711">
        <v>17146.3</v>
      </c>
      <c r="AI711">
        <v>12809.6</v>
      </c>
      <c r="AJ711">
        <v>34709.1</v>
      </c>
      <c r="AK711">
        <v>114578</v>
      </c>
      <c r="AL711">
        <v>268319.59999999998</v>
      </c>
      <c r="AM711">
        <v>506911.4</v>
      </c>
      <c r="AN711" t="s">
        <v>166</v>
      </c>
      <c r="AO711">
        <v>9321</v>
      </c>
      <c r="AP711">
        <v>171241.2</v>
      </c>
      <c r="AQ711">
        <v>171241.2</v>
      </c>
      <c r="AR711">
        <v>6369.5</v>
      </c>
      <c r="AS711">
        <v>17950.900000000001</v>
      </c>
      <c r="AT711">
        <v>449278.1</v>
      </c>
      <c r="AU711">
        <v>40661</v>
      </c>
      <c r="AV711">
        <v>40223.199999999997</v>
      </c>
      <c r="AW711">
        <v>172955</v>
      </c>
      <c r="AX711">
        <v>618530.80000000005</v>
      </c>
      <c r="AY711">
        <v>490952.3</v>
      </c>
      <c r="AZ711">
        <v>5183054</v>
      </c>
      <c r="BA711" t="s">
        <v>166</v>
      </c>
      <c r="BB711">
        <v>17950.900000000001</v>
      </c>
      <c r="BC711">
        <v>87720.4</v>
      </c>
      <c r="BD711">
        <v>87720.4</v>
      </c>
      <c r="BE711">
        <v>10094.5</v>
      </c>
      <c r="BF711">
        <v>269.2</v>
      </c>
      <c r="BG711">
        <v>1646.1</v>
      </c>
      <c r="BH711">
        <v>300.60000000000002</v>
      </c>
      <c r="BI711">
        <v>133.1</v>
      </c>
      <c r="BJ711">
        <v>864.2</v>
      </c>
      <c r="BK711">
        <v>1646.1</v>
      </c>
      <c r="BL711">
        <v>329552.09999999998</v>
      </c>
      <c r="BM711">
        <v>3294.4</v>
      </c>
      <c r="BN711" t="s">
        <v>166</v>
      </c>
      <c r="BO711">
        <v>269.2</v>
      </c>
      <c r="BP711">
        <v>352431.6</v>
      </c>
      <c r="BQ711">
        <v>352431.6</v>
      </c>
      <c r="BR711">
        <v>206.9</v>
      </c>
    </row>
    <row r="712" spans="1:70" x14ac:dyDescent="0.25">
      <c r="A712" t="s">
        <v>1519</v>
      </c>
      <c r="B712" t="s">
        <v>1123</v>
      </c>
      <c r="C712" s="87">
        <v>43687.844976851855</v>
      </c>
      <c r="D712">
        <v>10</v>
      </c>
      <c r="E712">
        <v>0</v>
      </c>
      <c r="F712">
        <v>268</v>
      </c>
      <c r="G712">
        <v>3</v>
      </c>
      <c r="H712">
        <v>6</v>
      </c>
      <c r="I712">
        <v>7</v>
      </c>
      <c r="J712">
        <v>0</v>
      </c>
      <c r="K712">
        <v>1</v>
      </c>
      <c r="L712">
        <v>0</v>
      </c>
      <c r="M712">
        <v>0</v>
      </c>
      <c r="N712">
        <v>0</v>
      </c>
      <c r="O712">
        <v>268</v>
      </c>
      <c r="P712">
        <v>60</v>
      </c>
      <c r="Q712">
        <v>60</v>
      </c>
      <c r="R712">
        <v>155</v>
      </c>
      <c r="S712">
        <v>26.8</v>
      </c>
      <c r="T712">
        <v>0.3</v>
      </c>
      <c r="U712">
        <v>0.6</v>
      </c>
      <c r="V712">
        <v>0.7</v>
      </c>
      <c r="W712">
        <v>0</v>
      </c>
      <c r="X712">
        <v>0.1</v>
      </c>
      <c r="Y712">
        <v>0</v>
      </c>
      <c r="Z712">
        <v>0</v>
      </c>
      <c r="AA712">
        <v>0</v>
      </c>
      <c r="AB712">
        <v>26.8</v>
      </c>
      <c r="AC712">
        <v>6</v>
      </c>
      <c r="AD712">
        <v>6</v>
      </c>
      <c r="AE712">
        <v>15.5</v>
      </c>
      <c r="AF712">
        <v>8058.4</v>
      </c>
      <c r="AG712">
        <v>85274.9</v>
      </c>
      <c r="AH712">
        <v>30383.8</v>
      </c>
      <c r="AI712">
        <v>17348.099999999999</v>
      </c>
      <c r="AJ712" t="s">
        <v>166</v>
      </c>
      <c r="AK712">
        <v>136240.20000000001</v>
      </c>
      <c r="AL712" t="s">
        <v>166</v>
      </c>
      <c r="AM712" t="s">
        <v>166</v>
      </c>
      <c r="AN712" t="s">
        <v>166</v>
      </c>
      <c r="AO712">
        <v>8058.4</v>
      </c>
      <c r="AP712">
        <v>167464.20000000001</v>
      </c>
      <c r="AQ712">
        <v>167464.20000000001</v>
      </c>
      <c r="AR712">
        <v>6184.4</v>
      </c>
      <c r="AS712">
        <v>11442.4</v>
      </c>
      <c r="AT712">
        <v>410383.9</v>
      </c>
      <c r="AU712">
        <v>45946.9</v>
      </c>
      <c r="AV712">
        <v>46454.1</v>
      </c>
      <c r="AW712" t="s">
        <v>166</v>
      </c>
      <c r="AX712">
        <v>780796.2</v>
      </c>
      <c r="AY712" t="s">
        <v>166</v>
      </c>
      <c r="AZ712" t="s">
        <v>166</v>
      </c>
      <c r="BA712" t="s">
        <v>166</v>
      </c>
      <c r="BB712">
        <v>11442.4</v>
      </c>
      <c r="BC712">
        <v>75971.100000000006</v>
      </c>
      <c r="BD712">
        <v>75971.100000000006</v>
      </c>
      <c r="BE712">
        <v>8930.6</v>
      </c>
      <c r="BF712">
        <v>208.1</v>
      </c>
      <c r="BG712">
        <v>1629.1</v>
      </c>
      <c r="BH712">
        <v>337.7</v>
      </c>
      <c r="BI712">
        <v>84</v>
      </c>
      <c r="BJ712" t="s">
        <v>166</v>
      </c>
      <c r="BK712">
        <v>1629.1</v>
      </c>
      <c r="BL712" t="s">
        <v>166</v>
      </c>
      <c r="BM712" t="s">
        <v>166</v>
      </c>
      <c r="BN712" t="s">
        <v>166</v>
      </c>
      <c r="BO712">
        <v>208.1</v>
      </c>
      <c r="BP712">
        <v>325503.5</v>
      </c>
      <c r="BQ712">
        <v>325503.5</v>
      </c>
      <c r="BR712">
        <v>177.3</v>
      </c>
    </row>
    <row r="713" spans="1:70" x14ac:dyDescent="0.25">
      <c r="A713" t="s">
        <v>1520</v>
      </c>
      <c r="B713" t="s">
        <v>1123</v>
      </c>
      <c r="C713" s="87">
        <v>43687.845983796295</v>
      </c>
      <c r="D713">
        <v>10</v>
      </c>
      <c r="E713">
        <v>0</v>
      </c>
      <c r="F713">
        <v>241</v>
      </c>
      <c r="G713">
        <v>1</v>
      </c>
      <c r="H713">
        <v>12</v>
      </c>
      <c r="I713">
        <v>8</v>
      </c>
      <c r="J713">
        <v>0</v>
      </c>
      <c r="K713">
        <v>2</v>
      </c>
      <c r="L713">
        <v>1</v>
      </c>
      <c r="M713">
        <v>0</v>
      </c>
      <c r="N713">
        <v>0</v>
      </c>
      <c r="O713">
        <v>241</v>
      </c>
      <c r="P713">
        <v>68</v>
      </c>
      <c r="Q713">
        <v>68</v>
      </c>
      <c r="R713">
        <v>127</v>
      </c>
      <c r="S713">
        <v>24.1</v>
      </c>
      <c r="T713">
        <v>0.1</v>
      </c>
      <c r="U713">
        <v>1.2</v>
      </c>
      <c r="V713">
        <v>0.8</v>
      </c>
      <c r="W713">
        <v>0</v>
      </c>
      <c r="X713">
        <v>0.2</v>
      </c>
      <c r="Y713">
        <v>0.1</v>
      </c>
      <c r="Z713">
        <v>0</v>
      </c>
      <c r="AA713">
        <v>0</v>
      </c>
      <c r="AB713">
        <v>24.1</v>
      </c>
      <c r="AC713">
        <v>6.8</v>
      </c>
      <c r="AD713">
        <v>6.8</v>
      </c>
      <c r="AE713">
        <v>12.7</v>
      </c>
      <c r="AF713">
        <v>8802.4</v>
      </c>
      <c r="AG713">
        <v>135132.70000000001</v>
      </c>
      <c r="AH713">
        <v>14498.7</v>
      </c>
      <c r="AI713">
        <v>18587.599999999999</v>
      </c>
      <c r="AJ713" t="s">
        <v>166</v>
      </c>
      <c r="AK713">
        <v>154938.79999999999</v>
      </c>
      <c r="AL713">
        <v>174744.9</v>
      </c>
      <c r="AM713" t="s">
        <v>166</v>
      </c>
      <c r="AN713" t="s">
        <v>166</v>
      </c>
      <c r="AO713">
        <v>8802.4</v>
      </c>
      <c r="AP713">
        <v>191966.5</v>
      </c>
      <c r="AQ713">
        <v>191966.5</v>
      </c>
      <c r="AR713">
        <v>5374.9</v>
      </c>
      <c r="AS713">
        <v>19431.8</v>
      </c>
      <c r="AT713">
        <v>779674.4</v>
      </c>
      <c r="AU713">
        <v>24372.3</v>
      </c>
      <c r="AV713">
        <v>49835.8</v>
      </c>
      <c r="AW713" t="s">
        <v>166</v>
      </c>
      <c r="AX713">
        <v>589377.5</v>
      </c>
      <c r="AY713">
        <v>399080.6</v>
      </c>
      <c r="AZ713" t="s">
        <v>166</v>
      </c>
      <c r="BA713" t="s">
        <v>166</v>
      </c>
      <c r="BB713">
        <v>19431.8</v>
      </c>
      <c r="BC713">
        <v>87889.600000000006</v>
      </c>
      <c r="BD713">
        <v>87889.600000000006</v>
      </c>
      <c r="BE713">
        <v>9252.2999999999993</v>
      </c>
      <c r="BF713">
        <v>336.4</v>
      </c>
      <c r="BG713">
        <v>834.8</v>
      </c>
      <c r="BH713">
        <v>411.2</v>
      </c>
      <c r="BI713">
        <v>185.6</v>
      </c>
      <c r="BJ713" t="s">
        <v>166</v>
      </c>
      <c r="BK713">
        <v>541.4</v>
      </c>
      <c r="BL713">
        <v>248</v>
      </c>
      <c r="BM713" t="s">
        <v>166</v>
      </c>
      <c r="BN713" t="s">
        <v>166</v>
      </c>
      <c r="BO713">
        <v>336.4</v>
      </c>
      <c r="BP713">
        <v>394683.3</v>
      </c>
      <c r="BQ713">
        <v>394683.3</v>
      </c>
      <c r="BR713">
        <v>231.1</v>
      </c>
    </row>
    <row r="714" spans="1:70" x14ac:dyDescent="0.25">
      <c r="A714" t="s">
        <v>1521</v>
      </c>
      <c r="B714" t="s">
        <v>1136</v>
      </c>
      <c r="C714" s="87">
        <v>43687.798796296294</v>
      </c>
      <c r="D714">
        <v>10</v>
      </c>
      <c r="E714">
        <v>0</v>
      </c>
      <c r="F714">
        <v>237</v>
      </c>
      <c r="G714">
        <v>6</v>
      </c>
      <c r="H714">
        <v>13</v>
      </c>
      <c r="I714">
        <v>13</v>
      </c>
      <c r="J714">
        <v>2</v>
      </c>
      <c r="K714">
        <v>4</v>
      </c>
      <c r="L714">
        <v>2</v>
      </c>
      <c r="M714">
        <v>0</v>
      </c>
      <c r="N714">
        <v>1</v>
      </c>
      <c r="O714">
        <v>236</v>
      </c>
      <c r="P714">
        <v>56</v>
      </c>
      <c r="Q714">
        <v>56</v>
      </c>
      <c r="R714">
        <v>145</v>
      </c>
      <c r="S714">
        <v>23.7</v>
      </c>
      <c r="T714">
        <v>0.6</v>
      </c>
      <c r="U714">
        <v>1.3</v>
      </c>
      <c r="V714">
        <v>1.3</v>
      </c>
      <c r="W714">
        <v>0.2</v>
      </c>
      <c r="X714">
        <v>0.4</v>
      </c>
      <c r="Y714">
        <v>0.2</v>
      </c>
      <c r="Z714">
        <v>0</v>
      </c>
      <c r="AA714">
        <v>0.1</v>
      </c>
      <c r="AB714">
        <v>23.6</v>
      </c>
      <c r="AC714">
        <v>5.6</v>
      </c>
      <c r="AD714">
        <v>5.6</v>
      </c>
      <c r="AE714">
        <v>14.5</v>
      </c>
      <c r="AF714">
        <v>10430.200000000001</v>
      </c>
      <c r="AG714">
        <v>123730.2</v>
      </c>
      <c r="AH714">
        <v>17697.900000000001</v>
      </c>
      <c r="AI714">
        <v>18551.099999999999</v>
      </c>
      <c r="AJ714">
        <v>40498.300000000003</v>
      </c>
      <c r="AK714">
        <v>127859.1</v>
      </c>
      <c r="AL714">
        <v>229707</v>
      </c>
      <c r="AM714" t="s">
        <v>166</v>
      </c>
      <c r="AN714">
        <v>1222568.3</v>
      </c>
      <c r="AO714">
        <v>10334.700000000001</v>
      </c>
      <c r="AP714">
        <v>184077.1</v>
      </c>
      <c r="AQ714">
        <v>184077.1</v>
      </c>
      <c r="AR714">
        <v>6420.9</v>
      </c>
      <c r="AS714">
        <v>19070.900000000001</v>
      </c>
      <c r="AT714">
        <v>530708.6</v>
      </c>
      <c r="AU714">
        <v>34178.300000000003</v>
      </c>
      <c r="AV714">
        <v>34178.300000000003</v>
      </c>
      <c r="AW714">
        <v>239134.4</v>
      </c>
      <c r="AX714">
        <v>637936.9</v>
      </c>
      <c r="AY714">
        <v>774019.5</v>
      </c>
      <c r="AZ714" t="s">
        <v>166</v>
      </c>
      <c r="BA714">
        <v>4835584.5</v>
      </c>
      <c r="BB714">
        <v>18994.8</v>
      </c>
      <c r="BC714">
        <v>100071</v>
      </c>
      <c r="BD714">
        <v>100071</v>
      </c>
      <c r="BE714">
        <v>13592.1</v>
      </c>
      <c r="BF714">
        <v>192.3</v>
      </c>
      <c r="BG714">
        <v>1323.4</v>
      </c>
      <c r="BH714">
        <v>452.6</v>
      </c>
      <c r="BI714">
        <v>142.19999999999999</v>
      </c>
      <c r="BJ714">
        <v>2268.1</v>
      </c>
      <c r="BK714">
        <v>1181.4000000000001</v>
      </c>
      <c r="BL714">
        <v>1416.1</v>
      </c>
      <c r="BM714" t="s">
        <v>166</v>
      </c>
      <c r="BN714">
        <v>1151.3</v>
      </c>
      <c r="BO714">
        <v>191.9</v>
      </c>
      <c r="BP714">
        <v>416678.9</v>
      </c>
      <c r="BQ714">
        <v>416678.9</v>
      </c>
      <c r="BR714">
        <v>166.4</v>
      </c>
    </row>
    <row r="715" spans="1:70" x14ac:dyDescent="0.25">
      <c r="A715" t="s">
        <v>1522</v>
      </c>
      <c r="B715" t="s">
        <v>1136</v>
      </c>
      <c r="C715" s="87">
        <v>43687.799803240741</v>
      </c>
      <c r="D715">
        <v>10</v>
      </c>
      <c r="E715">
        <v>0</v>
      </c>
      <c r="F715">
        <v>377</v>
      </c>
      <c r="G715">
        <v>5</v>
      </c>
      <c r="H715">
        <v>22</v>
      </c>
      <c r="I715">
        <v>13</v>
      </c>
      <c r="J715">
        <v>2</v>
      </c>
      <c r="K715">
        <v>1</v>
      </c>
      <c r="L715">
        <v>0</v>
      </c>
      <c r="M715">
        <v>0</v>
      </c>
      <c r="N715">
        <v>3</v>
      </c>
      <c r="O715">
        <v>374</v>
      </c>
      <c r="P715">
        <v>105</v>
      </c>
      <c r="Q715">
        <v>105</v>
      </c>
      <c r="R715">
        <v>206</v>
      </c>
      <c r="S715">
        <v>37.700000000000003</v>
      </c>
      <c r="T715">
        <v>0.5</v>
      </c>
      <c r="U715">
        <v>2.2000000000000002</v>
      </c>
      <c r="V715">
        <v>1.3</v>
      </c>
      <c r="W715">
        <v>0.2</v>
      </c>
      <c r="X715">
        <v>0.1</v>
      </c>
      <c r="Y715">
        <v>0</v>
      </c>
      <c r="Z715">
        <v>0</v>
      </c>
      <c r="AA715">
        <v>0.3</v>
      </c>
      <c r="AB715">
        <v>37.4</v>
      </c>
      <c r="AC715">
        <v>10.5</v>
      </c>
      <c r="AD715">
        <v>10.5</v>
      </c>
      <c r="AE715">
        <v>20.6</v>
      </c>
      <c r="AF715">
        <v>8430</v>
      </c>
      <c r="AG715">
        <v>87081.600000000006</v>
      </c>
      <c r="AH715">
        <v>21765.3</v>
      </c>
      <c r="AI715">
        <v>17703.2</v>
      </c>
      <c r="AJ715">
        <v>37250.6</v>
      </c>
      <c r="AK715">
        <v>122902.1</v>
      </c>
      <c r="AL715" t="s">
        <v>166</v>
      </c>
      <c r="AM715" t="s">
        <v>166</v>
      </c>
      <c r="AN715">
        <v>1183344.8</v>
      </c>
      <c r="AO715">
        <v>8219.6</v>
      </c>
      <c r="AP715">
        <v>164148.4</v>
      </c>
      <c r="AQ715">
        <v>164148.4</v>
      </c>
      <c r="AR715">
        <v>5579.8</v>
      </c>
      <c r="AS715">
        <v>18520.400000000001</v>
      </c>
      <c r="AT715">
        <v>418897.9</v>
      </c>
      <c r="AU715">
        <v>42141.2</v>
      </c>
      <c r="AV715">
        <v>50315.9</v>
      </c>
      <c r="AW715">
        <v>237307.1</v>
      </c>
      <c r="AX715">
        <v>677126.9</v>
      </c>
      <c r="AY715" t="s">
        <v>166</v>
      </c>
      <c r="AZ715" t="s">
        <v>166</v>
      </c>
      <c r="BA715">
        <v>4855706.5</v>
      </c>
      <c r="BB715">
        <v>17825.5</v>
      </c>
      <c r="BC715">
        <v>88019.1</v>
      </c>
      <c r="BD715">
        <v>88019.1</v>
      </c>
      <c r="BE715">
        <v>10641.4</v>
      </c>
      <c r="BF715">
        <v>275.89999999999998</v>
      </c>
      <c r="BG715">
        <v>325943.8</v>
      </c>
      <c r="BH715">
        <v>481.5</v>
      </c>
      <c r="BI715">
        <v>266.5</v>
      </c>
      <c r="BJ715">
        <v>1476.8</v>
      </c>
      <c r="BK715">
        <v>753836.8</v>
      </c>
      <c r="BL715" t="s">
        <v>166</v>
      </c>
      <c r="BM715" t="s">
        <v>166</v>
      </c>
      <c r="BN715">
        <v>839.9</v>
      </c>
      <c r="BO715">
        <v>270.39999999999998</v>
      </c>
      <c r="BP715">
        <v>387730.7</v>
      </c>
      <c r="BQ715">
        <v>387730.7</v>
      </c>
      <c r="BR715">
        <v>200.1</v>
      </c>
    </row>
    <row r="716" spans="1:70" x14ac:dyDescent="0.25">
      <c r="A716" t="s">
        <v>1523</v>
      </c>
      <c r="B716" t="s">
        <v>1136</v>
      </c>
      <c r="C716" s="87">
        <v>43687.800798611112</v>
      </c>
      <c r="D716">
        <v>10</v>
      </c>
      <c r="E716">
        <v>0</v>
      </c>
      <c r="F716">
        <v>378</v>
      </c>
      <c r="G716">
        <v>8</v>
      </c>
      <c r="H716">
        <v>16</v>
      </c>
      <c r="I716">
        <v>9</v>
      </c>
      <c r="J716">
        <v>1</v>
      </c>
      <c r="K716">
        <v>2</v>
      </c>
      <c r="L716">
        <v>0</v>
      </c>
      <c r="M716">
        <v>0</v>
      </c>
      <c r="N716">
        <v>0</v>
      </c>
      <c r="O716">
        <v>378</v>
      </c>
      <c r="P716">
        <v>108</v>
      </c>
      <c r="Q716">
        <v>108</v>
      </c>
      <c r="R716">
        <v>210</v>
      </c>
      <c r="S716">
        <v>37.799999999999997</v>
      </c>
      <c r="T716">
        <v>0.8</v>
      </c>
      <c r="U716">
        <v>1.6</v>
      </c>
      <c r="V716">
        <v>0.9</v>
      </c>
      <c r="W716">
        <v>0.1</v>
      </c>
      <c r="X716">
        <v>0.2</v>
      </c>
      <c r="Y716">
        <v>0</v>
      </c>
      <c r="Z716">
        <v>0</v>
      </c>
      <c r="AA716">
        <v>0</v>
      </c>
      <c r="AB716">
        <v>37.799999999999997</v>
      </c>
      <c r="AC716">
        <v>10.8</v>
      </c>
      <c r="AD716">
        <v>10.8</v>
      </c>
      <c r="AE716">
        <v>21</v>
      </c>
      <c r="AF716">
        <v>7677.4</v>
      </c>
      <c r="AG716">
        <v>86916</v>
      </c>
      <c r="AH716">
        <v>13953.7</v>
      </c>
      <c r="AI716">
        <v>14789.7</v>
      </c>
      <c r="AJ716">
        <v>41303.800000000003</v>
      </c>
      <c r="AK716">
        <v>124885.2</v>
      </c>
      <c r="AL716" t="s">
        <v>166</v>
      </c>
      <c r="AM716" t="s">
        <v>166</v>
      </c>
      <c r="AN716" t="s">
        <v>166</v>
      </c>
      <c r="AO716">
        <v>7677.4</v>
      </c>
      <c r="AP716">
        <v>180451.7</v>
      </c>
      <c r="AQ716">
        <v>180451.7</v>
      </c>
      <c r="AR716">
        <v>5193.8</v>
      </c>
      <c r="AS716">
        <v>14921.3</v>
      </c>
      <c r="AT716">
        <v>444008.6</v>
      </c>
      <c r="AU716">
        <v>32924.300000000003</v>
      </c>
      <c r="AV716">
        <v>35806.5</v>
      </c>
      <c r="AW716">
        <v>241643.2</v>
      </c>
      <c r="AX716">
        <v>558300.30000000005</v>
      </c>
      <c r="AY716" t="s">
        <v>166</v>
      </c>
      <c r="AZ716" t="s">
        <v>166</v>
      </c>
      <c r="BA716" t="s">
        <v>166</v>
      </c>
      <c r="BB716">
        <v>14921.3</v>
      </c>
      <c r="BC716">
        <v>97697.4</v>
      </c>
      <c r="BD716">
        <v>97697.4</v>
      </c>
      <c r="BE716">
        <v>8806</v>
      </c>
      <c r="BF716">
        <v>330.6</v>
      </c>
      <c r="BG716">
        <v>316659.90000000002</v>
      </c>
      <c r="BH716">
        <v>441</v>
      </c>
      <c r="BI716">
        <v>-19.5</v>
      </c>
      <c r="BJ716">
        <v>2240.5</v>
      </c>
      <c r="BK716">
        <v>154883.4</v>
      </c>
      <c r="BL716" t="s">
        <v>166</v>
      </c>
      <c r="BM716" t="s">
        <v>166</v>
      </c>
      <c r="BN716" t="s">
        <v>166</v>
      </c>
      <c r="BO716">
        <v>330.6</v>
      </c>
      <c r="BP716">
        <v>428416.3</v>
      </c>
      <c r="BQ716">
        <v>428416.3</v>
      </c>
      <c r="BR716">
        <v>175.7</v>
      </c>
    </row>
    <row r="717" spans="1:70" x14ac:dyDescent="0.25">
      <c r="A717" t="s">
        <v>1524</v>
      </c>
      <c r="B717" t="s">
        <v>1136</v>
      </c>
      <c r="C717" s="87">
        <v>43687.801805555559</v>
      </c>
      <c r="D717">
        <v>10</v>
      </c>
      <c r="E717">
        <v>0</v>
      </c>
      <c r="F717">
        <v>309</v>
      </c>
      <c r="G717">
        <v>3</v>
      </c>
      <c r="H717">
        <v>12</v>
      </c>
      <c r="I717">
        <v>8</v>
      </c>
      <c r="J717">
        <v>3</v>
      </c>
      <c r="K717">
        <v>3</v>
      </c>
      <c r="L717">
        <v>2</v>
      </c>
      <c r="M717">
        <v>0</v>
      </c>
      <c r="N717">
        <v>0</v>
      </c>
      <c r="O717">
        <v>309</v>
      </c>
      <c r="P717">
        <v>96</v>
      </c>
      <c r="Q717">
        <v>96</v>
      </c>
      <c r="R717">
        <v>158</v>
      </c>
      <c r="S717">
        <v>30.9</v>
      </c>
      <c r="T717">
        <v>0.3</v>
      </c>
      <c r="U717">
        <v>1.2</v>
      </c>
      <c r="V717">
        <v>0.8</v>
      </c>
      <c r="W717">
        <v>0.3</v>
      </c>
      <c r="X717">
        <v>0.3</v>
      </c>
      <c r="Y717">
        <v>0.2</v>
      </c>
      <c r="Z717">
        <v>0</v>
      </c>
      <c r="AA717">
        <v>0</v>
      </c>
      <c r="AB717">
        <v>30.9</v>
      </c>
      <c r="AC717">
        <v>9.6</v>
      </c>
      <c r="AD717">
        <v>9.6</v>
      </c>
      <c r="AE717">
        <v>15.8</v>
      </c>
      <c r="AF717">
        <v>9229.1</v>
      </c>
      <c r="AG717">
        <v>124658.9</v>
      </c>
      <c r="AH717">
        <v>20137.3</v>
      </c>
      <c r="AI717">
        <v>17039.900000000001</v>
      </c>
      <c r="AJ717">
        <v>39336.5</v>
      </c>
      <c r="AK717">
        <v>152758</v>
      </c>
      <c r="AL717">
        <v>196968.6</v>
      </c>
      <c r="AM717" t="s">
        <v>166</v>
      </c>
      <c r="AN717" t="s">
        <v>166</v>
      </c>
      <c r="AO717">
        <v>9229.1</v>
      </c>
      <c r="AP717">
        <v>183359.1</v>
      </c>
      <c r="AQ717">
        <v>183359.1</v>
      </c>
      <c r="AR717">
        <v>6172.4</v>
      </c>
      <c r="AS717">
        <v>23778</v>
      </c>
      <c r="AT717">
        <v>585717.69999999995</v>
      </c>
      <c r="AU717">
        <v>32030.9</v>
      </c>
      <c r="AV717">
        <v>32259.8</v>
      </c>
      <c r="AW717">
        <v>132251.9</v>
      </c>
      <c r="AX717">
        <v>614142</v>
      </c>
      <c r="AY717">
        <v>909126.9</v>
      </c>
      <c r="AZ717" t="s">
        <v>166</v>
      </c>
      <c r="BA717" t="s">
        <v>166</v>
      </c>
      <c r="BB717">
        <v>23778</v>
      </c>
      <c r="BC717">
        <v>115043.8</v>
      </c>
      <c r="BD717">
        <v>115043.8</v>
      </c>
      <c r="BE717">
        <v>10686.5</v>
      </c>
      <c r="BF717">
        <v>361.7</v>
      </c>
      <c r="BG717">
        <v>828.8</v>
      </c>
      <c r="BH717">
        <v>553.20000000000005</v>
      </c>
      <c r="BI717">
        <v>597.6</v>
      </c>
      <c r="BJ717">
        <v>1708.4</v>
      </c>
      <c r="BK717">
        <v>1372.8</v>
      </c>
      <c r="BL717">
        <v>1526.9</v>
      </c>
      <c r="BM717" t="s">
        <v>166</v>
      </c>
      <c r="BN717" t="s">
        <v>166</v>
      </c>
      <c r="BO717">
        <v>361.7</v>
      </c>
      <c r="BP717">
        <v>456976.6</v>
      </c>
      <c r="BQ717">
        <v>456976.6</v>
      </c>
      <c r="BR717">
        <v>202.9</v>
      </c>
    </row>
    <row r="718" spans="1:70" x14ac:dyDescent="0.25">
      <c r="A718" t="s">
        <v>1525</v>
      </c>
      <c r="B718" t="s">
        <v>1136</v>
      </c>
      <c r="C718" s="87">
        <v>43687.802800925929</v>
      </c>
      <c r="D718">
        <v>10</v>
      </c>
      <c r="E718">
        <v>0</v>
      </c>
      <c r="F718">
        <v>359</v>
      </c>
      <c r="G718">
        <v>5</v>
      </c>
      <c r="H718">
        <v>27</v>
      </c>
      <c r="I718">
        <v>11</v>
      </c>
      <c r="J718">
        <v>2</v>
      </c>
      <c r="K718">
        <v>2</v>
      </c>
      <c r="L718">
        <v>1</v>
      </c>
      <c r="M718">
        <v>0</v>
      </c>
      <c r="N718">
        <v>1</v>
      </c>
      <c r="O718">
        <v>358</v>
      </c>
      <c r="P718">
        <v>48</v>
      </c>
      <c r="Q718">
        <v>48</v>
      </c>
      <c r="R718">
        <v>226</v>
      </c>
      <c r="S718">
        <v>35.9</v>
      </c>
      <c r="T718">
        <v>0.5</v>
      </c>
      <c r="U718">
        <v>2.7</v>
      </c>
      <c r="V718">
        <v>1.1000000000000001</v>
      </c>
      <c r="W718">
        <v>0.2</v>
      </c>
      <c r="X718">
        <v>0.2</v>
      </c>
      <c r="Y718">
        <v>0.1</v>
      </c>
      <c r="Z718">
        <v>0</v>
      </c>
      <c r="AA718">
        <v>0.1</v>
      </c>
      <c r="AB718">
        <v>35.799999999999997</v>
      </c>
      <c r="AC718">
        <v>4.8</v>
      </c>
      <c r="AD718">
        <v>4.8</v>
      </c>
      <c r="AE718">
        <v>22.6</v>
      </c>
      <c r="AF718">
        <v>7103.7</v>
      </c>
      <c r="AG718">
        <v>112533.8</v>
      </c>
      <c r="AH718">
        <v>30717.7</v>
      </c>
      <c r="AI718">
        <v>19142.900000000001</v>
      </c>
      <c r="AJ718">
        <v>30812.400000000001</v>
      </c>
      <c r="AK718">
        <v>122829.3</v>
      </c>
      <c r="AL718">
        <v>266309.5</v>
      </c>
      <c r="AM718" t="s">
        <v>166</v>
      </c>
      <c r="AN718">
        <v>1196392.8</v>
      </c>
      <c r="AO718">
        <v>7006.3</v>
      </c>
      <c r="AP718">
        <v>210638.7</v>
      </c>
      <c r="AQ718">
        <v>210638.7</v>
      </c>
      <c r="AR718">
        <v>6749.5</v>
      </c>
      <c r="AS718">
        <v>16568.8</v>
      </c>
      <c r="AT718">
        <v>425280.3</v>
      </c>
      <c r="AU718">
        <v>31959.5</v>
      </c>
      <c r="AV718">
        <v>38766.400000000001</v>
      </c>
      <c r="AW718">
        <v>271257.90000000002</v>
      </c>
      <c r="AX718">
        <v>640905.80000000005</v>
      </c>
      <c r="AY718">
        <v>384039</v>
      </c>
      <c r="AZ718" t="s">
        <v>166</v>
      </c>
      <c r="BA718">
        <v>5189029.5</v>
      </c>
      <c r="BB718">
        <v>16439.8</v>
      </c>
      <c r="BC718">
        <v>114044.8</v>
      </c>
      <c r="BD718">
        <v>114044.8</v>
      </c>
      <c r="BE718">
        <v>13451.4</v>
      </c>
      <c r="BF718">
        <v>135.69999999999999</v>
      </c>
      <c r="BG718">
        <v>313458.40000000002</v>
      </c>
      <c r="BH718">
        <v>400.2</v>
      </c>
      <c r="BI718">
        <v>54</v>
      </c>
      <c r="BJ718">
        <v>331.9</v>
      </c>
      <c r="BK718">
        <v>293006.90000000002</v>
      </c>
      <c r="BL718">
        <v>586445.80000000005</v>
      </c>
      <c r="BM718" t="s">
        <v>166</v>
      </c>
      <c r="BN718">
        <v>549.1</v>
      </c>
      <c r="BO718">
        <v>134.69999999999999</v>
      </c>
      <c r="BP718">
        <v>483919.7</v>
      </c>
      <c r="BQ718">
        <v>483919.7</v>
      </c>
      <c r="BR718">
        <v>163.69999999999999</v>
      </c>
    </row>
    <row r="719" spans="1:70" x14ac:dyDescent="0.25">
      <c r="A719" t="s">
        <v>1526</v>
      </c>
      <c r="B719" t="s">
        <v>1136</v>
      </c>
      <c r="C719" s="87">
        <v>43687.803807870368</v>
      </c>
      <c r="D719">
        <v>10</v>
      </c>
      <c r="E719">
        <v>0</v>
      </c>
      <c r="F719">
        <v>290</v>
      </c>
      <c r="G719">
        <v>4</v>
      </c>
      <c r="H719">
        <v>14</v>
      </c>
      <c r="I719">
        <v>12</v>
      </c>
      <c r="J719">
        <v>1</v>
      </c>
      <c r="K719">
        <v>2</v>
      </c>
      <c r="L719">
        <v>0</v>
      </c>
      <c r="M719">
        <v>0</v>
      </c>
      <c r="N719">
        <v>0</v>
      </c>
      <c r="O719">
        <v>290</v>
      </c>
      <c r="P719">
        <v>86</v>
      </c>
      <c r="Q719">
        <v>86</v>
      </c>
      <c r="R719">
        <v>159</v>
      </c>
      <c r="S719">
        <v>29</v>
      </c>
      <c r="T719">
        <v>0.4</v>
      </c>
      <c r="U719">
        <v>1.4</v>
      </c>
      <c r="V719">
        <v>1.2</v>
      </c>
      <c r="W719">
        <v>0.1</v>
      </c>
      <c r="X719">
        <v>0.2</v>
      </c>
      <c r="Y719">
        <v>0</v>
      </c>
      <c r="Z719">
        <v>0</v>
      </c>
      <c r="AA719">
        <v>0</v>
      </c>
      <c r="AB719">
        <v>29</v>
      </c>
      <c r="AC719">
        <v>8.6</v>
      </c>
      <c r="AD719">
        <v>8.6</v>
      </c>
      <c r="AE719">
        <v>15.9</v>
      </c>
      <c r="AF719">
        <v>8582.7999999999993</v>
      </c>
      <c r="AG719">
        <v>89570.8</v>
      </c>
      <c r="AH719">
        <v>20732.8</v>
      </c>
      <c r="AI719">
        <v>18438.900000000001</v>
      </c>
      <c r="AJ719">
        <v>50837.1</v>
      </c>
      <c r="AK719">
        <v>125069.7</v>
      </c>
      <c r="AL719" t="s">
        <v>166</v>
      </c>
      <c r="AM719" t="s">
        <v>166</v>
      </c>
      <c r="AN719" t="s">
        <v>166</v>
      </c>
      <c r="AO719">
        <v>8582.7999999999993</v>
      </c>
      <c r="AP719">
        <v>192647.2</v>
      </c>
      <c r="AQ719">
        <v>192647.2</v>
      </c>
      <c r="AR719">
        <v>6075.1</v>
      </c>
      <c r="AS719">
        <v>19489.5</v>
      </c>
      <c r="AT719">
        <v>448152.3</v>
      </c>
      <c r="AU719">
        <v>40170.800000000003</v>
      </c>
      <c r="AV719">
        <v>47710.3</v>
      </c>
      <c r="AW719">
        <v>128678.1</v>
      </c>
      <c r="AX719">
        <v>968215.8</v>
      </c>
      <c r="AY719" t="s">
        <v>166</v>
      </c>
      <c r="AZ719" t="s">
        <v>166</v>
      </c>
      <c r="BA719" t="s">
        <v>166</v>
      </c>
      <c r="BB719">
        <v>19489.5</v>
      </c>
      <c r="BC719">
        <v>105590</v>
      </c>
      <c r="BD719">
        <v>105590</v>
      </c>
      <c r="BE719">
        <v>9403.6</v>
      </c>
      <c r="BF719">
        <v>275.10000000000002</v>
      </c>
      <c r="BG719">
        <v>335852.7</v>
      </c>
      <c r="BH719">
        <v>386.3</v>
      </c>
      <c r="BI719">
        <v>196.4</v>
      </c>
      <c r="BJ719">
        <v>2342.6</v>
      </c>
      <c r="BK719">
        <v>3179.1</v>
      </c>
      <c r="BL719" t="s">
        <v>166</v>
      </c>
      <c r="BM719" t="s">
        <v>166</v>
      </c>
      <c r="BN719" t="s">
        <v>166</v>
      </c>
      <c r="BO719">
        <v>275.10000000000002</v>
      </c>
      <c r="BP719">
        <v>431433.1</v>
      </c>
      <c r="BQ719">
        <v>431433.1</v>
      </c>
      <c r="BR719">
        <v>188.7</v>
      </c>
    </row>
    <row r="720" spans="1:70" x14ac:dyDescent="0.25">
      <c r="A720" t="s">
        <v>1527</v>
      </c>
      <c r="B720" t="s">
        <v>1136</v>
      </c>
      <c r="C720" s="87">
        <v>43687.804803240739</v>
      </c>
      <c r="D720">
        <v>10</v>
      </c>
      <c r="E720">
        <v>0</v>
      </c>
      <c r="F720">
        <v>304</v>
      </c>
      <c r="G720">
        <v>6</v>
      </c>
      <c r="H720">
        <v>9</v>
      </c>
      <c r="I720">
        <v>8</v>
      </c>
      <c r="J720">
        <v>3</v>
      </c>
      <c r="K720">
        <v>1</v>
      </c>
      <c r="L720">
        <v>1</v>
      </c>
      <c r="M720">
        <v>0</v>
      </c>
      <c r="N720">
        <v>0</v>
      </c>
      <c r="O720">
        <v>304</v>
      </c>
      <c r="P720">
        <v>67</v>
      </c>
      <c r="Q720">
        <v>67</v>
      </c>
      <c r="R720">
        <v>184</v>
      </c>
      <c r="S720">
        <v>30.4</v>
      </c>
      <c r="T720">
        <v>0.6</v>
      </c>
      <c r="U720">
        <v>0.9</v>
      </c>
      <c r="V720">
        <v>0.8</v>
      </c>
      <c r="W720">
        <v>0.3</v>
      </c>
      <c r="X720">
        <v>0.1</v>
      </c>
      <c r="Y720">
        <v>0.1</v>
      </c>
      <c r="Z720">
        <v>0</v>
      </c>
      <c r="AA720">
        <v>0</v>
      </c>
      <c r="AB720">
        <v>30.4</v>
      </c>
      <c r="AC720">
        <v>6.7</v>
      </c>
      <c r="AD720">
        <v>6.7</v>
      </c>
      <c r="AE720">
        <v>18.399999999999999</v>
      </c>
      <c r="AF720">
        <v>8280.2999999999993</v>
      </c>
      <c r="AG720">
        <v>88353.5</v>
      </c>
      <c r="AH720">
        <v>19206.7</v>
      </c>
      <c r="AI720">
        <v>16520.2</v>
      </c>
      <c r="AJ720">
        <v>26673.7</v>
      </c>
      <c r="AK720">
        <v>131964.79999999999</v>
      </c>
      <c r="AL720">
        <v>228899.3</v>
      </c>
      <c r="AM720" t="s">
        <v>166</v>
      </c>
      <c r="AN720" t="s">
        <v>166</v>
      </c>
      <c r="AO720">
        <v>8280.2999999999993</v>
      </c>
      <c r="AP720">
        <v>179876.7</v>
      </c>
      <c r="AQ720">
        <v>179876.7</v>
      </c>
      <c r="AR720">
        <v>6274</v>
      </c>
      <c r="AS720">
        <v>14159.7</v>
      </c>
      <c r="AT720">
        <v>427659.2</v>
      </c>
      <c r="AU720">
        <v>27125.9</v>
      </c>
      <c r="AV720">
        <v>54670.1</v>
      </c>
      <c r="AW720">
        <v>140791.29999999999</v>
      </c>
      <c r="AX720">
        <v>724190.1</v>
      </c>
      <c r="AY720">
        <v>1016088.6</v>
      </c>
      <c r="AZ720" t="s">
        <v>166</v>
      </c>
      <c r="BA720" t="s">
        <v>166</v>
      </c>
      <c r="BB720">
        <v>14159.7</v>
      </c>
      <c r="BC720">
        <v>92441.8</v>
      </c>
      <c r="BD720">
        <v>92441.8</v>
      </c>
      <c r="BE720">
        <v>7578.5</v>
      </c>
      <c r="BF720">
        <v>391</v>
      </c>
      <c r="BG720">
        <v>163959.4</v>
      </c>
      <c r="BH720">
        <v>347.9</v>
      </c>
      <c r="BI720">
        <v>25.5</v>
      </c>
      <c r="BJ720">
        <v>1140.3</v>
      </c>
      <c r="BK720">
        <v>1689.8</v>
      </c>
      <c r="BL720">
        <v>1161.5999999999999</v>
      </c>
      <c r="BM720" t="s">
        <v>166</v>
      </c>
      <c r="BN720" t="s">
        <v>166</v>
      </c>
      <c r="BO720">
        <v>391</v>
      </c>
      <c r="BP720">
        <v>421268.6</v>
      </c>
      <c r="BQ720">
        <v>421268.6</v>
      </c>
      <c r="BR720">
        <v>340.4</v>
      </c>
    </row>
    <row r="721" spans="1:70" x14ac:dyDescent="0.25">
      <c r="A721" t="s">
        <v>1528</v>
      </c>
      <c r="B721" t="s">
        <v>1136</v>
      </c>
      <c r="C721" s="87">
        <v>43687.805810185186</v>
      </c>
      <c r="D721">
        <v>10</v>
      </c>
      <c r="E721">
        <v>0</v>
      </c>
      <c r="F721">
        <v>274</v>
      </c>
      <c r="G721">
        <v>6</v>
      </c>
      <c r="H721">
        <v>12</v>
      </c>
      <c r="I721">
        <v>6</v>
      </c>
      <c r="J721">
        <v>0</v>
      </c>
      <c r="K721">
        <v>1</v>
      </c>
      <c r="L721">
        <v>1</v>
      </c>
      <c r="M721">
        <v>0</v>
      </c>
      <c r="N721">
        <v>0</v>
      </c>
      <c r="O721">
        <v>274</v>
      </c>
      <c r="P721">
        <v>67</v>
      </c>
      <c r="Q721">
        <v>67</v>
      </c>
      <c r="R721">
        <v>169</v>
      </c>
      <c r="S721">
        <v>27.4</v>
      </c>
      <c r="T721">
        <v>0.6</v>
      </c>
      <c r="U721">
        <v>1.2</v>
      </c>
      <c r="V721">
        <v>0.6</v>
      </c>
      <c r="W721">
        <v>0</v>
      </c>
      <c r="X721">
        <v>0.1</v>
      </c>
      <c r="Y721">
        <v>0.1</v>
      </c>
      <c r="Z721">
        <v>0</v>
      </c>
      <c r="AA721">
        <v>0</v>
      </c>
      <c r="AB721">
        <v>27.4</v>
      </c>
      <c r="AC721">
        <v>6.7</v>
      </c>
      <c r="AD721">
        <v>6.7</v>
      </c>
      <c r="AE721">
        <v>16.899999999999999</v>
      </c>
      <c r="AF721">
        <v>7373.8</v>
      </c>
      <c r="AG721">
        <v>88906.7</v>
      </c>
      <c r="AH721">
        <v>16039.2</v>
      </c>
      <c r="AI721">
        <v>17859.400000000001</v>
      </c>
      <c r="AJ721" t="s">
        <v>166</v>
      </c>
      <c r="AK721">
        <v>143880.6</v>
      </c>
      <c r="AL721">
        <v>237429.6</v>
      </c>
      <c r="AM721" t="s">
        <v>166</v>
      </c>
      <c r="AN721" t="s">
        <v>166</v>
      </c>
      <c r="AO721">
        <v>7373.8</v>
      </c>
      <c r="AP721">
        <v>164782.39999999999</v>
      </c>
      <c r="AQ721">
        <v>164782.39999999999</v>
      </c>
      <c r="AR721">
        <v>6029.7</v>
      </c>
      <c r="AS721">
        <v>14296.3</v>
      </c>
      <c r="AT721">
        <v>469142.8</v>
      </c>
      <c r="AU721">
        <v>46550.1</v>
      </c>
      <c r="AV721">
        <v>41875.599999999999</v>
      </c>
      <c r="AW721" t="s">
        <v>166</v>
      </c>
      <c r="AX721">
        <v>532323.69999999995</v>
      </c>
      <c r="AY721">
        <v>818205.8</v>
      </c>
      <c r="AZ721" t="s">
        <v>166</v>
      </c>
      <c r="BA721" t="s">
        <v>166</v>
      </c>
      <c r="BB721">
        <v>14296.3</v>
      </c>
      <c r="BC721">
        <v>77830</v>
      </c>
      <c r="BD721">
        <v>77830</v>
      </c>
      <c r="BE721">
        <v>8431.5</v>
      </c>
      <c r="BF721">
        <v>235.4</v>
      </c>
      <c r="BG721">
        <v>165704.9</v>
      </c>
      <c r="BH721">
        <v>434.3</v>
      </c>
      <c r="BI721">
        <v>298.5</v>
      </c>
      <c r="BJ721" t="s">
        <v>166</v>
      </c>
      <c r="BK721">
        <v>569</v>
      </c>
      <c r="BL721">
        <v>1151.5</v>
      </c>
      <c r="BM721" t="s">
        <v>166</v>
      </c>
      <c r="BN721" t="s">
        <v>166</v>
      </c>
      <c r="BO721">
        <v>235.4</v>
      </c>
      <c r="BP721">
        <v>382248.2</v>
      </c>
      <c r="BQ721">
        <v>382248.2</v>
      </c>
      <c r="BR721">
        <v>172.4</v>
      </c>
    </row>
    <row r="722" spans="1:70" x14ac:dyDescent="0.25">
      <c r="A722" t="s">
        <v>1529</v>
      </c>
      <c r="B722" t="s">
        <v>1136</v>
      </c>
      <c r="C722" s="87">
        <v>43687.806817129633</v>
      </c>
      <c r="D722">
        <v>10</v>
      </c>
      <c r="E722">
        <v>0</v>
      </c>
      <c r="F722">
        <v>312</v>
      </c>
      <c r="G722">
        <v>2</v>
      </c>
      <c r="H722">
        <v>17</v>
      </c>
      <c r="I722">
        <v>7</v>
      </c>
      <c r="J722">
        <v>2</v>
      </c>
      <c r="K722">
        <v>3</v>
      </c>
      <c r="L722">
        <v>1</v>
      </c>
      <c r="M722">
        <v>0</v>
      </c>
      <c r="N722">
        <v>0</v>
      </c>
      <c r="O722">
        <v>312</v>
      </c>
      <c r="P722">
        <v>54</v>
      </c>
      <c r="Q722">
        <v>54</v>
      </c>
      <c r="R722">
        <v>184</v>
      </c>
      <c r="S722">
        <v>31.2</v>
      </c>
      <c r="T722">
        <v>0.2</v>
      </c>
      <c r="U722">
        <v>1.7</v>
      </c>
      <c r="V722">
        <v>0.7</v>
      </c>
      <c r="W722">
        <v>0.2</v>
      </c>
      <c r="X722">
        <v>0.3</v>
      </c>
      <c r="Y722">
        <v>0.1</v>
      </c>
      <c r="Z722">
        <v>0</v>
      </c>
      <c r="AA722">
        <v>0</v>
      </c>
      <c r="AB722">
        <v>31.2</v>
      </c>
      <c r="AC722">
        <v>5.4</v>
      </c>
      <c r="AD722">
        <v>5.4</v>
      </c>
      <c r="AE722">
        <v>18.399999999999999</v>
      </c>
      <c r="AF722">
        <v>7108.9</v>
      </c>
      <c r="AG722">
        <v>110035.9</v>
      </c>
      <c r="AH722">
        <v>14584</v>
      </c>
      <c r="AI722">
        <v>17972.3</v>
      </c>
      <c r="AJ722">
        <v>29867.3</v>
      </c>
      <c r="AK722">
        <v>157839.6</v>
      </c>
      <c r="AL722">
        <v>176400.2</v>
      </c>
      <c r="AM722" t="s">
        <v>166</v>
      </c>
      <c r="AN722" t="s">
        <v>166</v>
      </c>
      <c r="AO722">
        <v>7108.9</v>
      </c>
      <c r="AP722">
        <v>203878.8</v>
      </c>
      <c r="AQ722">
        <v>203878.8</v>
      </c>
      <c r="AR722">
        <v>6301.5</v>
      </c>
      <c r="AS722">
        <v>13723.6</v>
      </c>
      <c r="AT722">
        <v>585629.5</v>
      </c>
      <c r="AU722">
        <v>29698.5</v>
      </c>
      <c r="AV722">
        <v>30648</v>
      </c>
      <c r="AW722">
        <v>151860.20000000001</v>
      </c>
      <c r="AX722">
        <v>503329.9</v>
      </c>
      <c r="AY722">
        <v>411102.9</v>
      </c>
      <c r="AZ722" t="s">
        <v>166</v>
      </c>
      <c r="BA722" t="s">
        <v>166</v>
      </c>
      <c r="BB722">
        <v>13723.6</v>
      </c>
      <c r="BC722">
        <v>126169</v>
      </c>
      <c r="BD722">
        <v>126169</v>
      </c>
      <c r="BE722">
        <v>9873.2999999999993</v>
      </c>
      <c r="BF722">
        <v>152.9</v>
      </c>
      <c r="BG722">
        <v>168832.3</v>
      </c>
      <c r="BH722">
        <v>361.3</v>
      </c>
      <c r="BI722">
        <v>236.5</v>
      </c>
      <c r="BJ722">
        <v>610.1</v>
      </c>
      <c r="BK722">
        <v>2888.1</v>
      </c>
      <c r="BL722">
        <v>2888.1</v>
      </c>
      <c r="BM722" t="s">
        <v>166</v>
      </c>
      <c r="BN722" t="s">
        <v>166</v>
      </c>
      <c r="BO722">
        <v>152.9</v>
      </c>
      <c r="BP722">
        <v>470065.9</v>
      </c>
      <c r="BQ722">
        <v>470065.9</v>
      </c>
      <c r="BR722">
        <v>187.9</v>
      </c>
    </row>
    <row r="723" spans="1:70" x14ac:dyDescent="0.25">
      <c r="A723" t="s">
        <v>1530</v>
      </c>
      <c r="B723" t="s">
        <v>1136</v>
      </c>
      <c r="C723" s="87">
        <v>43687.807812500003</v>
      </c>
      <c r="D723">
        <v>10</v>
      </c>
      <c r="E723">
        <v>0</v>
      </c>
      <c r="F723">
        <v>338</v>
      </c>
      <c r="G723">
        <v>3</v>
      </c>
      <c r="H723">
        <v>7</v>
      </c>
      <c r="I723">
        <v>5</v>
      </c>
      <c r="J723">
        <v>1</v>
      </c>
      <c r="K723">
        <v>2</v>
      </c>
      <c r="L723">
        <v>1</v>
      </c>
      <c r="M723">
        <v>0</v>
      </c>
      <c r="N723">
        <v>0</v>
      </c>
      <c r="O723">
        <v>338</v>
      </c>
      <c r="P723">
        <v>95</v>
      </c>
      <c r="Q723">
        <v>95</v>
      </c>
      <c r="R723">
        <v>190</v>
      </c>
      <c r="S723">
        <v>33.799999999999997</v>
      </c>
      <c r="T723">
        <v>0.3</v>
      </c>
      <c r="U723">
        <v>0.7</v>
      </c>
      <c r="V723">
        <v>0.5</v>
      </c>
      <c r="W723">
        <v>0.1</v>
      </c>
      <c r="X723">
        <v>0.2</v>
      </c>
      <c r="Y723">
        <v>0.1</v>
      </c>
      <c r="Z723">
        <v>0</v>
      </c>
      <c r="AA723">
        <v>0</v>
      </c>
      <c r="AB723">
        <v>33.799999999999997</v>
      </c>
      <c r="AC723">
        <v>9.5</v>
      </c>
      <c r="AD723">
        <v>9.5</v>
      </c>
      <c r="AE723">
        <v>19</v>
      </c>
      <c r="AF723">
        <v>9417</v>
      </c>
      <c r="AG723">
        <v>126028.6</v>
      </c>
      <c r="AH723">
        <v>29339.599999999999</v>
      </c>
      <c r="AI723">
        <v>19557.2</v>
      </c>
      <c r="AJ723">
        <v>53351.6</v>
      </c>
      <c r="AK723">
        <v>128980.9</v>
      </c>
      <c r="AL723">
        <v>237389.5</v>
      </c>
      <c r="AM723" t="s">
        <v>166</v>
      </c>
      <c r="AN723" t="s">
        <v>166</v>
      </c>
      <c r="AO723">
        <v>9417</v>
      </c>
      <c r="AP723">
        <v>164840.29999999999</v>
      </c>
      <c r="AQ723">
        <v>164840.29999999999</v>
      </c>
      <c r="AR723">
        <v>5988.8</v>
      </c>
      <c r="AS723">
        <v>13388.3</v>
      </c>
      <c r="AT723">
        <v>647132.69999999995</v>
      </c>
      <c r="AU723">
        <v>35410.400000000001</v>
      </c>
      <c r="AV723">
        <v>39997.599999999999</v>
      </c>
      <c r="AW723">
        <v>138871.4</v>
      </c>
      <c r="AX723">
        <v>692997.5</v>
      </c>
      <c r="AY723">
        <v>1081596.5</v>
      </c>
      <c r="AZ723" t="s">
        <v>166</v>
      </c>
      <c r="BA723" t="s">
        <v>166</v>
      </c>
      <c r="BB723">
        <v>13388.3</v>
      </c>
      <c r="BC723">
        <v>87644</v>
      </c>
      <c r="BD723">
        <v>87644</v>
      </c>
      <c r="BE723">
        <v>8042.8</v>
      </c>
      <c r="BF723">
        <v>617.70000000000005</v>
      </c>
      <c r="BG723">
        <v>1484.8</v>
      </c>
      <c r="BH723">
        <v>691.6</v>
      </c>
      <c r="BI723">
        <v>179.8</v>
      </c>
      <c r="BJ723">
        <v>2248.6999999999998</v>
      </c>
      <c r="BK723">
        <v>1056.2</v>
      </c>
      <c r="BL723">
        <v>2153.1999999999998</v>
      </c>
      <c r="BM723" t="s">
        <v>166</v>
      </c>
      <c r="BN723" t="s">
        <v>166</v>
      </c>
      <c r="BO723">
        <v>617.70000000000005</v>
      </c>
      <c r="BP723">
        <v>374360.7</v>
      </c>
      <c r="BQ723">
        <v>374360.7</v>
      </c>
      <c r="BR723">
        <v>376.4</v>
      </c>
    </row>
    <row r="724" spans="1:70" x14ac:dyDescent="0.25">
      <c r="A724" t="s">
        <v>1531</v>
      </c>
      <c r="B724" t="s">
        <v>1136</v>
      </c>
      <c r="C724" s="87">
        <v>43687.808819444443</v>
      </c>
      <c r="D724">
        <v>10</v>
      </c>
      <c r="E724">
        <v>0</v>
      </c>
      <c r="F724">
        <v>372</v>
      </c>
      <c r="G724">
        <v>3</v>
      </c>
      <c r="H724">
        <v>15</v>
      </c>
      <c r="I724">
        <v>9</v>
      </c>
      <c r="J724">
        <v>4</v>
      </c>
      <c r="K724">
        <v>1</v>
      </c>
      <c r="L724">
        <v>1</v>
      </c>
      <c r="M724">
        <v>0</v>
      </c>
      <c r="N724">
        <v>0</v>
      </c>
      <c r="O724">
        <v>372</v>
      </c>
      <c r="P724">
        <v>112</v>
      </c>
      <c r="Q724">
        <v>112</v>
      </c>
      <c r="R724">
        <v>189</v>
      </c>
      <c r="S724">
        <v>37.22</v>
      </c>
      <c r="T724">
        <v>0.3</v>
      </c>
      <c r="U724">
        <v>1.5</v>
      </c>
      <c r="V724">
        <v>0.9</v>
      </c>
      <c r="W724">
        <v>0.4</v>
      </c>
      <c r="X724">
        <v>0.1</v>
      </c>
      <c r="Y724">
        <v>0.1</v>
      </c>
      <c r="Z724">
        <v>0</v>
      </c>
      <c r="AA724">
        <v>0</v>
      </c>
      <c r="AB724">
        <v>37.22</v>
      </c>
      <c r="AC724">
        <v>11.21</v>
      </c>
      <c r="AD724">
        <v>11.21</v>
      </c>
      <c r="AE724">
        <v>18.91</v>
      </c>
      <c r="AF724">
        <v>8085.1</v>
      </c>
      <c r="AG724">
        <v>86748.1</v>
      </c>
      <c r="AH724">
        <v>18324</v>
      </c>
      <c r="AI724">
        <v>14090.6</v>
      </c>
      <c r="AJ724">
        <v>49675.199999999997</v>
      </c>
      <c r="AK724">
        <v>125706.2</v>
      </c>
      <c r="AL724">
        <v>218178.9</v>
      </c>
      <c r="AM724" t="s">
        <v>166</v>
      </c>
      <c r="AN724" t="s">
        <v>166</v>
      </c>
      <c r="AO724">
        <v>8085.1</v>
      </c>
      <c r="AP724">
        <v>176934</v>
      </c>
      <c r="AQ724">
        <v>176934</v>
      </c>
      <c r="AR724">
        <v>5170.3999999999996</v>
      </c>
      <c r="AS724">
        <v>20902.7</v>
      </c>
      <c r="AT724">
        <v>442285.2</v>
      </c>
      <c r="AU724">
        <v>40255.800000000003</v>
      </c>
      <c r="AV724">
        <v>37328.800000000003</v>
      </c>
      <c r="AW724">
        <v>173035.8</v>
      </c>
      <c r="AX724">
        <v>749930.7</v>
      </c>
      <c r="AY724">
        <v>544151.30000000005</v>
      </c>
      <c r="AZ724" t="s">
        <v>166</v>
      </c>
      <c r="BA724" t="s">
        <v>166</v>
      </c>
      <c r="BB724">
        <v>20902.7</v>
      </c>
      <c r="BC724">
        <v>91585</v>
      </c>
      <c r="BD724">
        <v>91585</v>
      </c>
      <c r="BE724">
        <v>9576.6</v>
      </c>
      <c r="BF724">
        <v>291.7</v>
      </c>
      <c r="BG724">
        <v>332275.7</v>
      </c>
      <c r="BH724">
        <v>461.7</v>
      </c>
      <c r="BI724">
        <v>170.7</v>
      </c>
      <c r="BJ724">
        <v>1084.9000000000001</v>
      </c>
      <c r="BK724">
        <v>717036.8</v>
      </c>
      <c r="BL724">
        <v>709.8</v>
      </c>
      <c r="BM724" t="s">
        <v>166</v>
      </c>
      <c r="BN724" t="s">
        <v>166</v>
      </c>
      <c r="BO724">
        <v>291.7</v>
      </c>
      <c r="BP724">
        <v>411657.3</v>
      </c>
      <c r="BQ724">
        <v>411657.3</v>
      </c>
      <c r="BR724">
        <v>170.7</v>
      </c>
    </row>
    <row r="725" spans="1:70" x14ac:dyDescent="0.25">
      <c r="A725" t="s">
        <v>1532</v>
      </c>
      <c r="B725" t="s">
        <v>1136</v>
      </c>
      <c r="C725" s="87">
        <v>43687.809814814813</v>
      </c>
      <c r="D725">
        <v>10</v>
      </c>
      <c r="E725">
        <v>0</v>
      </c>
      <c r="F725">
        <v>317</v>
      </c>
      <c r="G725">
        <v>5</v>
      </c>
      <c r="H725">
        <v>15</v>
      </c>
      <c r="I725">
        <v>10</v>
      </c>
      <c r="J725">
        <v>4</v>
      </c>
      <c r="K725">
        <v>4</v>
      </c>
      <c r="L725">
        <v>1</v>
      </c>
      <c r="M725">
        <v>0</v>
      </c>
      <c r="N725">
        <v>1</v>
      </c>
      <c r="O725">
        <v>316</v>
      </c>
      <c r="P725">
        <v>84</v>
      </c>
      <c r="Q725">
        <v>84</v>
      </c>
      <c r="R725">
        <v>178</v>
      </c>
      <c r="S725">
        <v>31.7</v>
      </c>
      <c r="T725">
        <v>0.5</v>
      </c>
      <c r="U725">
        <v>1.5</v>
      </c>
      <c r="V725">
        <v>1</v>
      </c>
      <c r="W725">
        <v>0.4</v>
      </c>
      <c r="X725">
        <v>0.4</v>
      </c>
      <c r="Y725">
        <v>0.1</v>
      </c>
      <c r="Z725">
        <v>0</v>
      </c>
      <c r="AA725">
        <v>0.1</v>
      </c>
      <c r="AB725">
        <v>31.6</v>
      </c>
      <c r="AC725">
        <v>8.4</v>
      </c>
      <c r="AD725">
        <v>8.4</v>
      </c>
      <c r="AE725">
        <v>17.8</v>
      </c>
      <c r="AF725">
        <v>8152.5</v>
      </c>
      <c r="AG725">
        <v>119431.9</v>
      </c>
      <c r="AH725">
        <v>13077.9</v>
      </c>
      <c r="AI725">
        <v>13446.4</v>
      </c>
      <c r="AJ725">
        <v>34776.9</v>
      </c>
      <c r="AK725">
        <v>124671</v>
      </c>
      <c r="AL725">
        <v>175611.3</v>
      </c>
      <c r="AM725" t="s">
        <v>166</v>
      </c>
      <c r="AN725">
        <v>1207309.3999999999</v>
      </c>
      <c r="AO725">
        <v>8131.6</v>
      </c>
      <c r="AP725">
        <v>147003.29999999999</v>
      </c>
      <c r="AQ725">
        <v>147003.29999999999</v>
      </c>
      <c r="AR725">
        <v>5833.6</v>
      </c>
      <c r="AS725">
        <v>18676.5</v>
      </c>
      <c r="AT725">
        <v>633740.5</v>
      </c>
      <c r="AU725">
        <v>36334.9</v>
      </c>
      <c r="AV725">
        <v>35725.5</v>
      </c>
      <c r="AW725">
        <v>202198.5</v>
      </c>
      <c r="AX725">
        <v>684293.6</v>
      </c>
      <c r="AY725">
        <v>949436.9</v>
      </c>
      <c r="AZ725" t="s">
        <v>166</v>
      </c>
      <c r="BA725">
        <v>4950821.5</v>
      </c>
      <c r="BB725">
        <v>18554.400000000001</v>
      </c>
      <c r="BC725">
        <v>76407.3</v>
      </c>
      <c r="BD725">
        <v>76407.3</v>
      </c>
      <c r="BE725">
        <v>8850.6</v>
      </c>
      <c r="BF725">
        <v>304.89999999999998</v>
      </c>
      <c r="BG725">
        <v>324353.3</v>
      </c>
      <c r="BH725">
        <v>293</v>
      </c>
      <c r="BI725">
        <v>250.1</v>
      </c>
      <c r="BJ725">
        <v>702.1</v>
      </c>
      <c r="BK725">
        <v>678744.4</v>
      </c>
      <c r="BL725">
        <v>1472654.1</v>
      </c>
      <c r="BM725" t="s">
        <v>166</v>
      </c>
      <c r="BN725">
        <v>940.1</v>
      </c>
      <c r="BO725">
        <v>299</v>
      </c>
      <c r="BP725">
        <v>380763.7</v>
      </c>
      <c r="BQ725">
        <v>380763.7</v>
      </c>
      <c r="BR725">
        <v>208.5</v>
      </c>
    </row>
    <row r="726" spans="1:70" x14ac:dyDescent="0.25">
      <c r="A726" t="s">
        <v>1533</v>
      </c>
      <c r="B726" t="s">
        <v>1149</v>
      </c>
      <c r="C726" s="87">
        <v>43687.810844907406</v>
      </c>
      <c r="D726">
        <v>10</v>
      </c>
      <c r="E726">
        <v>0</v>
      </c>
      <c r="F726">
        <v>253</v>
      </c>
      <c r="G726">
        <v>3</v>
      </c>
      <c r="H726">
        <v>17</v>
      </c>
      <c r="I726">
        <v>5</v>
      </c>
      <c r="J726">
        <v>2</v>
      </c>
      <c r="K726">
        <v>1</v>
      </c>
      <c r="L726">
        <v>1</v>
      </c>
      <c r="M726">
        <v>0</v>
      </c>
      <c r="N726">
        <v>1</v>
      </c>
      <c r="O726">
        <v>252</v>
      </c>
      <c r="P726">
        <v>13</v>
      </c>
      <c r="Q726">
        <v>13</v>
      </c>
      <c r="R726">
        <v>177</v>
      </c>
      <c r="S726">
        <v>25.3</v>
      </c>
      <c r="T726">
        <v>0.3</v>
      </c>
      <c r="U726">
        <v>1.7</v>
      </c>
      <c r="V726">
        <v>0.5</v>
      </c>
      <c r="W726">
        <v>0.2</v>
      </c>
      <c r="X726">
        <v>0.1</v>
      </c>
      <c r="Y726">
        <v>0.1</v>
      </c>
      <c r="Z726">
        <v>0</v>
      </c>
      <c r="AA726">
        <v>0.1</v>
      </c>
      <c r="AB726">
        <v>25.2</v>
      </c>
      <c r="AC726">
        <v>1.3</v>
      </c>
      <c r="AD726">
        <v>1.3</v>
      </c>
      <c r="AE726">
        <v>17.7</v>
      </c>
      <c r="AF726">
        <v>5883</v>
      </c>
      <c r="AG726">
        <v>88104.3</v>
      </c>
      <c r="AH726">
        <v>12456.4</v>
      </c>
      <c r="AI726">
        <v>13034.2</v>
      </c>
      <c r="AJ726">
        <v>45235.9</v>
      </c>
      <c r="AK726">
        <v>136959.70000000001</v>
      </c>
      <c r="AL726">
        <v>232668.7</v>
      </c>
      <c r="AM726" t="s">
        <v>166</v>
      </c>
      <c r="AN726">
        <v>1171745.1000000001</v>
      </c>
      <c r="AO726">
        <v>5880.9</v>
      </c>
      <c r="AP726">
        <v>259428</v>
      </c>
      <c r="AQ726">
        <v>259428</v>
      </c>
      <c r="AR726">
        <v>5906.7</v>
      </c>
      <c r="AS726">
        <v>9377.2999999999993</v>
      </c>
      <c r="AT726">
        <v>473617.8</v>
      </c>
      <c r="AU726">
        <v>35772.800000000003</v>
      </c>
      <c r="AV726">
        <v>60235.4</v>
      </c>
      <c r="AW726">
        <v>186757.5</v>
      </c>
      <c r="AX726">
        <v>742588</v>
      </c>
      <c r="AY726">
        <v>1079269.3</v>
      </c>
      <c r="AZ726" t="s">
        <v>166</v>
      </c>
      <c r="BA726">
        <v>4631238.5</v>
      </c>
      <c r="BB726">
        <v>9377</v>
      </c>
      <c r="BC726">
        <v>159254</v>
      </c>
      <c r="BD726">
        <v>159254</v>
      </c>
      <c r="BE726">
        <v>9194.4</v>
      </c>
      <c r="BF726">
        <v>137.80000000000001</v>
      </c>
      <c r="BG726">
        <v>306747.3</v>
      </c>
      <c r="BH726">
        <v>275.60000000000002</v>
      </c>
      <c r="BI726">
        <v>236.2</v>
      </c>
      <c r="BJ726">
        <v>1456.8</v>
      </c>
      <c r="BK726">
        <v>1330.7</v>
      </c>
      <c r="BL726">
        <v>4503.5</v>
      </c>
      <c r="BM726" t="s">
        <v>166</v>
      </c>
      <c r="BN726">
        <v>1441.3</v>
      </c>
      <c r="BO726">
        <v>135.80000000000001</v>
      </c>
      <c r="BP726">
        <v>688508.6</v>
      </c>
      <c r="BQ726">
        <v>688508.6</v>
      </c>
      <c r="BR726">
        <v>221.6</v>
      </c>
    </row>
    <row r="727" spans="1:70" x14ac:dyDescent="0.25">
      <c r="A727" t="s">
        <v>1534</v>
      </c>
      <c r="B727" t="s">
        <v>1149</v>
      </c>
      <c r="C727" s="87">
        <v>43687.811851851853</v>
      </c>
      <c r="D727">
        <v>10</v>
      </c>
      <c r="E727">
        <v>0</v>
      </c>
      <c r="F727">
        <v>214</v>
      </c>
      <c r="G727">
        <v>5</v>
      </c>
      <c r="H727">
        <v>11</v>
      </c>
      <c r="I727">
        <v>6</v>
      </c>
      <c r="J727">
        <v>0</v>
      </c>
      <c r="K727">
        <v>3</v>
      </c>
      <c r="L727">
        <v>0</v>
      </c>
      <c r="M727">
        <v>0</v>
      </c>
      <c r="N727">
        <v>0</v>
      </c>
      <c r="O727">
        <v>214</v>
      </c>
      <c r="P727">
        <v>15</v>
      </c>
      <c r="Q727">
        <v>15</v>
      </c>
      <c r="R727">
        <v>147</v>
      </c>
      <c r="S727">
        <v>21.4</v>
      </c>
      <c r="T727">
        <v>0.5</v>
      </c>
      <c r="U727">
        <v>1.1000000000000001</v>
      </c>
      <c r="V727">
        <v>0.6</v>
      </c>
      <c r="W727">
        <v>0</v>
      </c>
      <c r="X727">
        <v>0.3</v>
      </c>
      <c r="Y727">
        <v>0</v>
      </c>
      <c r="Z727">
        <v>0</v>
      </c>
      <c r="AA727">
        <v>0</v>
      </c>
      <c r="AB727">
        <v>21.4</v>
      </c>
      <c r="AC727">
        <v>1.5</v>
      </c>
      <c r="AD727">
        <v>1.5</v>
      </c>
      <c r="AE727">
        <v>14.7</v>
      </c>
      <c r="AF727">
        <v>5569.7</v>
      </c>
      <c r="AG727">
        <v>124803.9</v>
      </c>
      <c r="AH727">
        <v>25742.3</v>
      </c>
      <c r="AI727">
        <v>15686.5</v>
      </c>
      <c r="AJ727" t="s">
        <v>166</v>
      </c>
      <c r="AK727">
        <v>129544.7</v>
      </c>
      <c r="AL727" t="s">
        <v>166</v>
      </c>
      <c r="AM727" t="s">
        <v>166</v>
      </c>
      <c r="AN727" t="s">
        <v>166</v>
      </c>
      <c r="AO727">
        <v>5569.7</v>
      </c>
      <c r="AP727">
        <v>246208.3</v>
      </c>
      <c r="AQ727">
        <v>246208.3</v>
      </c>
      <c r="AR727">
        <v>5635.6</v>
      </c>
      <c r="AS727">
        <v>9288.4</v>
      </c>
      <c r="AT727">
        <v>684476.6</v>
      </c>
      <c r="AU727">
        <v>20666.5</v>
      </c>
      <c r="AV727">
        <v>56210.400000000001</v>
      </c>
      <c r="AW727" t="s">
        <v>166</v>
      </c>
      <c r="AX727">
        <v>697996.80000000005</v>
      </c>
      <c r="AY727" t="s">
        <v>166</v>
      </c>
      <c r="AZ727" t="s">
        <v>166</v>
      </c>
      <c r="BA727" t="s">
        <v>166</v>
      </c>
      <c r="BB727">
        <v>9288.4</v>
      </c>
      <c r="BC727">
        <v>157926.70000000001</v>
      </c>
      <c r="BD727">
        <v>157926.70000000001</v>
      </c>
      <c r="BE727">
        <v>6726.7</v>
      </c>
      <c r="BF727">
        <v>158.6</v>
      </c>
      <c r="BG727">
        <v>1718.4</v>
      </c>
      <c r="BH727">
        <v>500.5</v>
      </c>
      <c r="BI727">
        <v>58.8</v>
      </c>
      <c r="BJ727" t="s">
        <v>166</v>
      </c>
      <c r="BK727">
        <v>1718.4</v>
      </c>
      <c r="BL727" t="s">
        <v>166</v>
      </c>
      <c r="BM727" t="s">
        <v>166</v>
      </c>
      <c r="BN727" t="s">
        <v>166</v>
      </c>
      <c r="BO727">
        <v>158.6</v>
      </c>
      <c r="BP727">
        <v>527597.9</v>
      </c>
      <c r="BQ727">
        <v>527597.9</v>
      </c>
      <c r="BR727">
        <v>223.5</v>
      </c>
    </row>
    <row r="728" spans="1:70" x14ac:dyDescent="0.25">
      <c r="A728" t="s">
        <v>1535</v>
      </c>
      <c r="B728" t="s">
        <v>1149</v>
      </c>
      <c r="C728" s="87">
        <v>43687.812847222223</v>
      </c>
      <c r="D728">
        <v>10</v>
      </c>
      <c r="E728">
        <v>0</v>
      </c>
      <c r="F728">
        <v>185</v>
      </c>
      <c r="G728">
        <v>1</v>
      </c>
      <c r="H728">
        <v>15</v>
      </c>
      <c r="I728">
        <v>10</v>
      </c>
      <c r="J728">
        <v>0</v>
      </c>
      <c r="K728">
        <v>2</v>
      </c>
      <c r="L728">
        <v>1</v>
      </c>
      <c r="M728">
        <v>0</v>
      </c>
      <c r="N728">
        <v>0</v>
      </c>
      <c r="O728">
        <v>185</v>
      </c>
      <c r="P728">
        <v>11</v>
      </c>
      <c r="Q728">
        <v>11</v>
      </c>
      <c r="R728">
        <v>137</v>
      </c>
      <c r="S728">
        <v>18.5</v>
      </c>
      <c r="T728">
        <v>0.1</v>
      </c>
      <c r="U728">
        <v>1.5</v>
      </c>
      <c r="V728">
        <v>1</v>
      </c>
      <c r="W728">
        <v>0</v>
      </c>
      <c r="X728">
        <v>0.2</v>
      </c>
      <c r="Y728">
        <v>0.1</v>
      </c>
      <c r="Z728">
        <v>0</v>
      </c>
      <c r="AA728">
        <v>0</v>
      </c>
      <c r="AB728">
        <v>18.5</v>
      </c>
      <c r="AC728">
        <v>1.1000000000000001</v>
      </c>
      <c r="AD728">
        <v>1.1000000000000001</v>
      </c>
      <c r="AE728">
        <v>13.7</v>
      </c>
      <c r="AF728">
        <v>6268</v>
      </c>
      <c r="AG728">
        <v>134134.29999999999</v>
      </c>
      <c r="AH728">
        <v>23492</v>
      </c>
      <c r="AI728">
        <v>19136.3</v>
      </c>
      <c r="AJ728" t="s">
        <v>166</v>
      </c>
      <c r="AK728">
        <v>149768.4</v>
      </c>
      <c r="AL728">
        <v>226311.6</v>
      </c>
      <c r="AM728" t="s">
        <v>166</v>
      </c>
      <c r="AN728" t="s">
        <v>166</v>
      </c>
      <c r="AO728">
        <v>6268</v>
      </c>
      <c r="AP728">
        <v>264564</v>
      </c>
      <c r="AQ728">
        <v>264564</v>
      </c>
      <c r="AR728">
        <v>6367.3</v>
      </c>
      <c r="AS728">
        <v>9257.9</v>
      </c>
      <c r="AT728">
        <v>721792.2</v>
      </c>
      <c r="AU728">
        <v>55621.2</v>
      </c>
      <c r="AV728">
        <v>52056.1</v>
      </c>
      <c r="AW728" t="s">
        <v>166</v>
      </c>
      <c r="AX728">
        <v>560992.1</v>
      </c>
      <c r="AY728">
        <v>756620.3</v>
      </c>
      <c r="AZ728" t="s">
        <v>166</v>
      </c>
      <c r="BA728" t="s">
        <v>166</v>
      </c>
      <c r="BB728">
        <v>9257.9</v>
      </c>
      <c r="BC728">
        <v>120908.4</v>
      </c>
      <c r="BD728">
        <v>120908.4</v>
      </c>
      <c r="BE728">
        <v>7873.7</v>
      </c>
      <c r="BF728">
        <v>182.6</v>
      </c>
      <c r="BG728">
        <v>1470.9</v>
      </c>
      <c r="BH728">
        <v>529.6</v>
      </c>
      <c r="BI728">
        <v>326.3</v>
      </c>
      <c r="BJ728" t="s">
        <v>166</v>
      </c>
      <c r="BK728">
        <v>1986.1</v>
      </c>
      <c r="BL728">
        <v>1117.4000000000001</v>
      </c>
      <c r="BM728" t="s">
        <v>166</v>
      </c>
      <c r="BN728" t="s">
        <v>166</v>
      </c>
      <c r="BO728">
        <v>182.6</v>
      </c>
      <c r="BP728">
        <v>825613.6</v>
      </c>
      <c r="BQ728">
        <v>825613.6</v>
      </c>
      <c r="BR728">
        <v>299.3</v>
      </c>
    </row>
    <row r="729" spans="1:70" x14ac:dyDescent="0.25">
      <c r="A729" t="s">
        <v>1536</v>
      </c>
      <c r="B729" t="s">
        <v>1149</v>
      </c>
      <c r="C729" s="87">
        <v>43687.813854166663</v>
      </c>
      <c r="D729">
        <v>10</v>
      </c>
      <c r="E729">
        <v>0</v>
      </c>
      <c r="F729">
        <v>322</v>
      </c>
      <c r="G729">
        <v>8</v>
      </c>
      <c r="H729">
        <v>16</v>
      </c>
      <c r="I729">
        <v>13</v>
      </c>
      <c r="J729">
        <v>4</v>
      </c>
      <c r="K729">
        <v>6</v>
      </c>
      <c r="L729">
        <v>5</v>
      </c>
      <c r="M729">
        <v>0</v>
      </c>
      <c r="N729">
        <v>1</v>
      </c>
      <c r="O729">
        <v>321</v>
      </c>
      <c r="P729">
        <v>19</v>
      </c>
      <c r="Q729">
        <v>19</v>
      </c>
      <c r="R729">
        <v>242</v>
      </c>
      <c r="S729">
        <v>32.200000000000003</v>
      </c>
      <c r="T729">
        <v>0.8</v>
      </c>
      <c r="U729">
        <v>1.6</v>
      </c>
      <c r="V729">
        <v>1.3</v>
      </c>
      <c r="W729">
        <v>0.4</v>
      </c>
      <c r="X729">
        <v>0.6</v>
      </c>
      <c r="Y729">
        <v>0.5</v>
      </c>
      <c r="Z729">
        <v>0</v>
      </c>
      <c r="AA729">
        <v>0.1</v>
      </c>
      <c r="AB729">
        <v>32.1</v>
      </c>
      <c r="AC729">
        <v>1.9</v>
      </c>
      <c r="AD729">
        <v>1.9</v>
      </c>
      <c r="AE729">
        <v>24.2</v>
      </c>
      <c r="AF729">
        <v>5964.5</v>
      </c>
      <c r="AG729">
        <v>111451.5</v>
      </c>
      <c r="AH729">
        <v>13520.1</v>
      </c>
      <c r="AI729">
        <v>13651.7</v>
      </c>
      <c r="AJ729">
        <v>47480.3</v>
      </c>
      <c r="AK729">
        <v>127117.7</v>
      </c>
      <c r="AL729">
        <v>238862.3</v>
      </c>
      <c r="AM729" t="s">
        <v>166</v>
      </c>
      <c r="AN729">
        <v>1187655.3</v>
      </c>
      <c r="AO729">
        <v>5964.1</v>
      </c>
      <c r="AP729">
        <v>243831.4</v>
      </c>
      <c r="AQ729">
        <v>243831.4</v>
      </c>
      <c r="AR729">
        <v>6126.1</v>
      </c>
      <c r="AS729">
        <v>9491.6</v>
      </c>
      <c r="AT729">
        <v>587914</v>
      </c>
      <c r="AU729">
        <v>45535.199999999997</v>
      </c>
      <c r="AV729">
        <v>47706.7</v>
      </c>
      <c r="AW729">
        <v>157532.79999999999</v>
      </c>
      <c r="AX729">
        <v>636252.69999999995</v>
      </c>
      <c r="AY729">
        <v>739444.1</v>
      </c>
      <c r="AZ729" t="s">
        <v>166</v>
      </c>
      <c r="BA729">
        <v>5265580</v>
      </c>
      <c r="BB729">
        <v>9474.9</v>
      </c>
      <c r="BC729">
        <v>236098.9</v>
      </c>
      <c r="BD729">
        <v>236098.9</v>
      </c>
      <c r="BE729">
        <v>7865</v>
      </c>
      <c r="BF729">
        <v>172.6</v>
      </c>
      <c r="BG729">
        <v>322172.79999999999</v>
      </c>
      <c r="BH729">
        <v>326.8</v>
      </c>
      <c r="BI729">
        <v>261.5</v>
      </c>
      <c r="BJ729">
        <v>262</v>
      </c>
      <c r="BK729">
        <v>334195.7</v>
      </c>
      <c r="BL729">
        <v>3296.9</v>
      </c>
      <c r="BM729" t="s">
        <v>166</v>
      </c>
      <c r="BN729">
        <v>1797.7</v>
      </c>
      <c r="BO729">
        <v>171.9</v>
      </c>
      <c r="BP729">
        <v>638393</v>
      </c>
      <c r="BQ729">
        <v>638393</v>
      </c>
      <c r="BR729">
        <v>250.2</v>
      </c>
    </row>
    <row r="730" spans="1:70" x14ac:dyDescent="0.25">
      <c r="A730" t="s">
        <v>1537</v>
      </c>
      <c r="B730" t="s">
        <v>1149</v>
      </c>
      <c r="C730" s="87">
        <v>43687.814849537041</v>
      </c>
      <c r="D730">
        <v>10</v>
      </c>
      <c r="E730">
        <v>0</v>
      </c>
      <c r="F730">
        <v>297</v>
      </c>
      <c r="G730">
        <v>3</v>
      </c>
      <c r="H730">
        <v>21</v>
      </c>
      <c r="I730">
        <v>9</v>
      </c>
      <c r="J730">
        <v>2</v>
      </c>
      <c r="K730">
        <v>0</v>
      </c>
      <c r="L730">
        <v>1</v>
      </c>
      <c r="M730">
        <v>0</v>
      </c>
      <c r="N730">
        <v>1</v>
      </c>
      <c r="O730">
        <v>296</v>
      </c>
      <c r="P730">
        <v>17</v>
      </c>
      <c r="Q730">
        <v>17</v>
      </c>
      <c r="R730">
        <v>203</v>
      </c>
      <c r="S730">
        <v>29.7</v>
      </c>
      <c r="T730">
        <v>0.3</v>
      </c>
      <c r="U730">
        <v>2.1</v>
      </c>
      <c r="V730">
        <v>0.9</v>
      </c>
      <c r="W730">
        <v>0.2</v>
      </c>
      <c r="X730">
        <v>0</v>
      </c>
      <c r="Y730">
        <v>0.1</v>
      </c>
      <c r="Z730">
        <v>0</v>
      </c>
      <c r="AA730">
        <v>0.1</v>
      </c>
      <c r="AB730">
        <v>29.6</v>
      </c>
      <c r="AC730">
        <v>1.7</v>
      </c>
      <c r="AD730">
        <v>1.7</v>
      </c>
      <c r="AE730">
        <v>20.3</v>
      </c>
      <c r="AF730">
        <v>5683.4</v>
      </c>
      <c r="AG730">
        <v>87816.2</v>
      </c>
      <c r="AH730">
        <v>12461</v>
      </c>
      <c r="AI730">
        <v>18588.900000000001</v>
      </c>
      <c r="AJ730">
        <v>54589.599999999999</v>
      </c>
      <c r="AK730" t="s">
        <v>166</v>
      </c>
      <c r="AL730">
        <v>225498.4</v>
      </c>
      <c r="AM730" t="s">
        <v>166</v>
      </c>
      <c r="AN730">
        <v>1237215.8</v>
      </c>
      <c r="AO730">
        <v>5654</v>
      </c>
      <c r="AP730">
        <v>241647.4</v>
      </c>
      <c r="AQ730">
        <v>241647.4</v>
      </c>
      <c r="AR730">
        <v>5735.2</v>
      </c>
      <c r="AS730">
        <v>10943.5</v>
      </c>
      <c r="AT730">
        <v>401753.4</v>
      </c>
      <c r="AU730">
        <v>42404.5</v>
      </c>
      <c r="AV730">
        <v>45045</v>
      </c>
      <c r="AW730">
        <v>157968.79999999999</v>
      </c>
      <c r="AX730" t="s">
        <v>166</v>
      </c>
      <c r="AY730">
        <v>560996.69999999995</v>
      </c>
      <c r="AZ730" t="s">
        <v>166</v>
      </c>
      <c r="BA730">
        <v>4624096.5</v>
      </c>
      <c r="BB730">
        <v>10751</v>
      </c>
      <c r="BC730">
        <v>169659.1</v>
      </c>
      <c r="BD730">
        <v>169659.1</v>
      </c>
      <c r="BE730">
        <v>9780.9</v>
      </c>
      <c r="BF730">
        <v>123.9</v>
      </c>
      <c r="BG730">
        <v>328937.8</v>
      </c>
      <c r="BH730">
        <v>319.10000000000002</v>
      </c>
      <c r="BI730">
        <v>313.39999999999998</v>
      </c>
      <c r="BJ730">
        <v>621.9</v>
      </c>
      <c r="BK730" t="s">
        <v>166</v>
      </c>
      <c r="BL730">
        <v>1742</v>
      </c>
      <c r="BM730" t="s">
        <v>166</v>
      </c>
      <c r="BN730">
        <v>1266.7</v>
      </c>
      <c r="BO730">
        <v>121.4</v>
      </c>
      <c r="BP730">
        <v>513529.7</v>
      </c>
      <c r="BQ730">
        <v>513529.7</v>
      </c>
      <c r="BR730">
        <v>176.2</v>
      </c>
    </row>
    <row r="731" spans="1:70" x14ac:dyDescent="0.25">
      <c r="A731" t="s">
        <v>1538</v>
      </c>
      <c r="B731" t="s">
        <v>1149</v>
      </c>
      <c r="C731" s="87">
        <v>43687.81585648148</v>
      </c>
      <c r="D731">
        <v>10</v>
      </c>
      <c r="E731">
        <v>0</v>
      </c>
      <c r="F731">
        <v>246</v>
      </c>
      <c r="G731">
        <v>8</v>
      </c>
      <c r="H731">
        <v>13</v>
      </c>
      <c r="I731">
        <v>14</v>
      </c>
      <c r="J731">
        <v>1</v>
      </c>
      <c r="K731">
        <v>3</v>
      </c>
      <c r="L731">
        <v>4</v>
      </c>
      <c r="M731">
        <v>0</v>
      </c>
      <c r="N731">
        <v>0</v>
      </c>
      <c r="O731">
        <v>246</v>
      </c>
      <c r="P731">
        <v>21</v>
      </c>
      <c r="Q731">
        <v>21</v>
      </c>
      <c r="R731">
        <v>161</v>
      </c>
      <c r="S731">
        <v>24.6</v>
      </c>
      <c r="T731">
        <v>0.8</v>
      </c>
      <c r="U731">
        <v>1.3</v>
      </c>
      <c r="V731">
        <v>1.4</v>
      </c>
      <c r="W731">
        <v>0.1</v>
      </c>
      <c r="X731">
        <v>0.3</v>
      </c>
      <c r="Y731">
        <v>0.4</v>
      </c>
      <c r="Z731">
        <v>0</v>
      </c>
      <c r="AA731">
        <v>0</v>
      </c>
      <c r="AB731">
        <v>24.6</v>
      </c>
      <c r="AC731">
        <v>2.1</v>
      </c>
      <c r="AD731">
        <v>2.1</v>
      </c>
      <c r="AE731">
        <v>16.100000000000001</v>
      </c>
      <c r="AF731">
        <v>6512.6</v>
      </c>
      <c r="AG731">
        <v>92407.4</v>
      </c>
      <c r="AH731">
        <v>8680.7000000000007</v>
      </c>
      <c r="AI731">
        <v>16029.3</v>
      </c>
      <c r="AJ731">
        <v>42597.5</v>
      </c>
      <c r="AK731">
        <v>138570.79999999999</v>
      </c>
      <c r="AL731">
        <v>254246</v>
      </c>
      <c r="AM731" t="s">
        <v>166</v>
      </c>
      <c r="AN731" t="s">
        <v>166</v>
      </c>
      <c r="AO731">
        <v>6512.6</v>
      </c>
      <c r="AP731">
        <v>197412.5</v>
      </c>
      <c r="AQ731">
        <v>197412.5</v>
      </c>
      <c r="AR731">
        <v>6165.1</v>
      </c>
      <c r="AS731">
        <v>12789</v>
      </c>
      <c r="AT731">
        <v>426272.9</v>
      </c>
      <c r="AU731">
        <v>40494.400000000001</v>
      </c>
      <c r="AV731">
        <v>43366.9</v>
      </c>
      <c r="AW731">
        <v>276913.40000000002</v>
      </c>
      <c r="AX731">
        <v>522971.2</v>
      </c>
      <c r="AY731">
        <v>943637.8</v>
      </c>
      <c r="AZ731" t="s">
        <v>166</v>
      </c>
      <c r="BA731" t="s">
        <v>166</v>
      </c>
      <c r="BB731">
        <v>12789</v>
      </c>
      <c r="BC731">
        <v>166188.29999999999</v>
      </c>
      <c r="BD731">
        <v>166188.29999999999</v>
      </c>
      <c r="BE731">
        <v>10792.5</v>
      </c>
      <c r="BF731">
        <v>115.7</v>
      </c>
      <c r="BG731">
        <v>2739.4</v>
      </c>
      <c r="BH731">
        <v>284.89999999999998</v>
      </c>
      <c r="BI731">
        <v>79.599999999999994</v>
      </c>
      <c r="BJ731">
        <v>386.5</v>
      </c>
      <c r="BK731">
        <v>1114.5</v>
      </c>
      <c r="BL731">
        <v>965.6</v>
      </c>
      <c r="BM731" t="s">
        <v>166</v>
      </c>
      <c r="BN731" t="s">
        <v>166</v>
      </c>
      <c r="BO731">
        <v>115.7</v>
      </c>
      <c r="BP731">
        <v>463403.2</v>
      </c>
      <c r="BQ731">
        <v>463403.2</v>
      </c>
      <c r="BR731">
        <v>170.3</v>
      </c>
    </row>
    <row r="732" spans="1:70" x14ac:dyDescent="0.25">
      <c r="A732" t="s">
        <v>1539</v>
      </c>
      <c r="B732" t="s">
        <v>1149</v>
      </c>
      <c r="C732" s="87">
        <v>43687.816851851851</v>
      </c>
      <c r="D732">
        <v>10</v>
      </c>
      <c r="E732">
        <v>0</v>
      </c>
      <c r="F732">
        <v>291</v>
      </c>
      <c r="G732">
        <v>3</v>
      </c>
      <c r="H732">
        <v>12</v>
      </c>
      <c r="I732">
        <v>6</v>
      </c>
      <c r="J732">
        <v>1</v>
      </c>
      <c r="K732">
        <v>2</v>
      </c>
      <c r="L732">
        <v>0</v>
      </c>
      <c r="M732">
        <v>1</v>
      </c>
      <c r="N732">
        <v>0</v>
      </c>
      <c r="O732">
        <v>291</v>
      </c>
      <c r="P732">
        <v>20</v>
      </c>
      <c r="Q732">
        <v>20</v>
      </c>
      <c r="R732">
        <v>197</v>
      </c>
      <c r="S732">
        <v>29.1</v>
      </c>
      <c r="T732">
        <v>0.3</v>
      </c>
      <c r="U732">
        <v>1.2</v>
      </c>
      <c r="V732">
        <v>0.6</v>
      </c>
      <c r="W732">
        <v>0.1</v>
      </c>
      <c r="X732">
        <v>0.2</v>
      </c>
      <c r="Y732">
        <v>0</v>
      </c>
      <c r="Z732">
        <v>0.1</v>
      </c>
      <c r="AA732">
        <v>0</v>
      </c>
      <c r="AB732">
        <v>29.1</v>
      </c>
      <c r="AC732">
        <v>2</v>
      </c>
      <c r="AD732">
        <v>2</v>
      </c>
      <c r="AE732">
        <v>19.7</v>
      </c>
      <c r="AF732">
        <v>5997.8</v>
      </c>
      <c r="AG732">
        <v>113251.6</v>
      </c>
      <c r="AH732">
        <v>20092.2</v>
      </c>
      <c r="AI732">
        <v>20092.2</v>
      </c>
      <c r="AJ732">
        <v>38304.400000000001</v>
      </c>
      <c r="AK732">
        <v>119266.2</v>
      </c>
      <c r="AL732" t="s">
        <v>166</v>
      </c>
      <c r="AM732">
        <v>467599.7</v>
      </c>
      <c r="AN732" t="s">
        <v>166</v>
      </c>
      <c r="AO732">
        <v>5997.8</v>
      </c>
      <c r="AP732">
        <v>217985.5</v>
      </c>
      <c r="AQ732">
        <v>217985.5</v>
      </c>
      <c r="AR732">
        <v>5997.8</v>
      </c>
      <c r="AS732">
        <v>10526.5</v>
      </c>
      <c r="AT732">
        <v>494308.4</v>
      </c>
      <c r="AU732">
        <v>36511.599999999999</v>
      </c>
      <c r="AV732">
        <v>35424.5</v>
      </c>
      <c r="AW732">
        <v>231882.2</v>
      </c>
      <c r="AX732">
        <v>534100.4</v>
      </c>
      <c r="AY732" t="s">
        <v>166</v>
      </c>
      <c r="AZ732">
        <v>1375632.3</v>
      </c>
      <c r="BA732" t="s">
        <v>166</v>
      </c>
      <c r="BB732">
        <v>10526.5</v>
      </c>
      <c r="BC732">
        <v>115704.9</v>
      </c>
      <c r="BD732">
        <v>115704.9</v>
      </c>
      <c r="BE732">
        <v>8860.9</v>
      </c>
      <c r="BF732">
        <v>111.5</v>
      </c>
      <c r="BG732">
        <v>328165.09999999998</v>
      </c>
      <c r="BH732">
        <v>552.1</v>
      </c>
      <c r="BI732">
        <v>143.6</v>
      </c>
      <c r="BJ732">
        <v>-72.7</v>
      </c>
      <c r="BK732">
        <v>277671.90000000002</v>
      </c>
      <c r="BL732" t="s">
        <v>166</v>
      </c>
      <c r="BM732">
        <v>12771.6</v>
      </c>
      <c r="BN732" t="s">
        <v>166</v>
      </c>
      <c r="BO732">
        <v>111.5</v>
      </c>
      <c r="BP732">
        <v>500153.59999999998</v>
      </c>
      <c r="BQ732">
        <v>500153.59999999998</v>
      </c>
      <c r="BR732">
        <v>183.7</v>
      </c>
    </row>
    <row r="733" spans="1:70" x14ac:dyDescent="0.25">
      <c r="A733" t="s">
        <v>1540</v>
      </c>
      <c r="B733" t="s">
        <v>1149</v>
      </c>
      <c r="C733" s="87">
        <v>43687.817858796298</v>
      </c>
      <c r="D733">
        <v>10</v>
      </c>
      <c r="E733">
        <v>0</v>
      </c>
      <c r="F733">
        <v>270</v>
      </c>
      <c r="G733">
        <v>2</v>
      </c>
      <c r="H733">
        <v>12</v>
      </c>
      <c r="I733">
        <v>6</v>
      </c>
      <c r="J733">
        <v>2</v>
      </c>
      <c r="K733">
        <v>2</v>
      </c>
      <c r="L733">
        <v>0</v>
      </c>
      <c r="M733">
        <v>1</v>
      </c>
      <c r="N733">
        <v>0</v>
      </c>
      <c r="O733">
        <v>270</v>
      </c>
      <c r="P733">
        <v>20</v>
      </c>
      <c r="Q733">
        <v>20</v>
      </c>
      <c r="R733">
        <v>175</v>
      </c>
      <c r="S733">
        <v>27</v>
      </c>
      <c r="T733">
        <v>0.2</v>
      </c>
      <c r="U733">
        <v>1.2</v>
      </c>
      <c r="V733">
        <v>0.6</v>
      </c>
      <c r="W733">
        <v>0.2</v>
      </c>
      <c r="X733">
        <v>0.2</v>
      </c>
      <c r="Y733">
        <v>0</v>
      </c>
      <c r="Z733">
        <v>0.1</v>
      </c>
      <c r="AA733">
        <v>0</v>
      </c>
      <c r="AB733">
        <v>27</v>
      </c>
      <c r="AC733">
        <v>2</v>
      </c>
      <c r="AD733">
        <v>2</v>
      </c>
      <c r="AE733">
        <v>17.5</v>
      </c>
      <c r="AF733">
        <v>5736.6</v>
      </c>
      <c r="AG733">
        <v>86793.9</v>
      </c>
      <c r="AH733">
        <v>13302.5</v>
      </c>
      <c r="AI733">
        <v>19535.2</v>
      </c>
      <c r="AJ733">
        <v>37752.300000000003</v>
      </c>
      <c r="AK733">
        <v>135422</v>
      </c>
      <c r="AL733" t="s">
        <v>166</v>
      </c>
      <c r="AM733">
        <v>601207.6</v>
      </c>
      <c r="AN733" t="s">
        <v>166</v>
      </c>
      <c r="AO733">
        <v>5736.6</v>
      </c>
      <c r="AP733">
        <v>217219.5</v>
      </c>
      <c r="AQ733">
        <v>217219.5</v>
      </c>
      <c r="AR733">
        <v>5675.1</v>
      </c>
      <c r="AS733">
        <v>9357.5</v>
      </c>
      <c r="AT733">
        <v>484770.4</v>
      </c>
      <c r="AU733">
        <v>29623.3</v>
      </c>
      <c r="AV733">
        <v>35925.1</v>
      </c>
      <c r="AW733">
        <v>265562.90000000002</v>
      </c>
      <c r="AX733">
        <v>514371.9</v>
      </c>
      <c r="AY733" t="s">
        <v>166</v>
      </c>
      <c r="AZ733">
        <v>1518154.3</v>
      </c>
      <c r="BA733" t="s">
        <v>166</v>
      </c>
      <c r="BB733">
        <v>9357.5</v>
      </c>
      <c r="BC733">
        <v>143853.5</v>
      </c>
      <c r="BD733">
        <v>143853.5</v>
      </c>
      <c r="BE733">
        <v>8034.6</v>
      </c>
      <c r="BF733">
        <v>111.2</v>
      </c>
      <c r="BG733">
        <v>288242.09999999998</v>
      </c>
      <c r="BH733">
        <v>361.3</v>
      </c>
      <c r="BI733">
        <v>197.7</v>
      </c>
      <c r="BJ733">
        <v>8.4</v>
      </c>
      <c r="BK733">
        <v>287953</v>
      </c>
      <c r="BL733" t="s">
        <v>166</v>
      </c>
      <c r="BM733">
        <v>1884.9</v>
      </c>
      <c r="BN733" t="s">
        <v>166</v>
      </c>
      <c r="BO733">
        <v>111.2</v>
      </c>
      <c r="BP733">
        <v>509005.6</v>
      </c>
      <c r="BQ733">
        <v>509005.6</v>
      </c>
      <c r="BR733">
        <v>199.8</v>
      </c>
    </row>
    <row r="734" spans="1:70" x14ac:dyDescent="0.25">
      <c r="A734" t="s">
        <v>1541</v>
      </c>
      <c r="B734" t="s">
        <v>1149</v>
      </c>
      <c r="C734" s="87">
        <v>43687.818854166668</v>
      </c>
      <c r="D734">
        <v>10</v>
      </c>
      <c r="E734">
        <v>0</v>
      </c>
      <c r="F734">
        <v>266</v>
      </c>
      <c r="G734">
        <v>1</v>
      </c>
      <c r="H734">
        <v>18</v>
      </c>
      <c r="I734">
        <v>13</v>
      </c>
      <c r="J734">
        <v>5</v>
      </c>
      <c r="K734">
        <v>0</v>
      </c>
      <c r="L734">
        <v>1</v>
      </c>
      <c r="M734">
        <v>0</v>
      </c>
      <c r="N734">
        <v>0</v>
      </c>
      <c r="O734">
        <v>266</v>
      </c>
      <c r="P734">
        <v>23</v>
      </c>
      <c r="Q734">
        <v>23</v>
      </c>
      <c r="R734">
        <v>191</v>
      </c>
      <c r="S734">
        <v>26.6</v>
      </c>
      <c r="T734">
        <v>0.1</v>
      </c>
      <c r="U734">
        <v>1.8</v>
      </c>
      <c r="V734">
        <v>1.3</v>
      </c>
      <c r="W734">
        <v>0.5</v>
      </c>
      <c r="X734">
        <v>0</v>
      </c>
      <c r="Y734">
        <v>0.1</v>
      </c>
      <c r="Z734">
        <v>0</v>
      </c>
      <c r="AA734">
        <v>0</v>
      </c>
      <c r="AB734">
        <v>26.6</v>
      </c>
      <c r="AC734">
        <v>2.2999999999999998</v>
      </c>
      <c r="AD734">
        <v>2.2999999999999998</v>
      </c>
      <c r="AE734">
        <v>19.100000000000001</v>
      </c>
      <c r="AF734">
        <v>5773.3</v>
      </c>
      <c r="AG734">
        <v>86071.4</v>
      </c>
      <c r="AH734">
        <v>15842.7</v>
      </c>
      <c r="AI734">
        <v>16493.099999999999</v>
      </c>
      <c r="AJ734">
        <v>48307.7</v>
      </c>
      <c r="AK734" t="s">
        <v>166</v>
      </c>
      <c r="AL734">
        <v>226689.9</v>
      </c>
      <c r="AM734" t="s">
        <v>166</v>
      </c>
      <c r="AN734" t="s">
        <v>166</v>
      </c>
      <c r="AO734">
        <v>5773.3</v>
      </c>
      <c r="AP734">
        <v>288762.40000000002</v>
      </c>
      <c r="AQ734">
        <v>288762.40000000002</v>
      </c>
      <c r="AR734">
        <v>5703.9</v>
      </c>
      <c r="AS734">
        <v>10377.4</v>
      </c>
      <c r="AT734">
        <v>386659</v>
      </c>
      <c r="AU734">
        <v>34019.599999999999</v>
      </c>
      <c r="AV734">
        <v>48588</v>
      </c>
      <c r="AW734">
        <v>163136.9</v>
      </c>
      <c r="AX734" t="s">
        <v>166</v>
      </c>
      <c r="AY734">
        <v>777526.5</v>
      </c>
      <c r="AZ734" t="s">
        <v>166</v>
      </c>
      <c r="BA734" t="s">
        <v>166</v>
      </c>
      <c r="BB734">
        <v>10377.4</v>
      </c>
      <c r="BC734">
        <v>181994.9</v>
      </c>
      <c r="BD734">
        <v>181994.9</v>
      </c>
      <c r="BE734">
        <v>9176.6</v>
      </c>
      <c r="BF734">
        <v>183.6</v>
      </c>
      <c r="BG734">
        <v>318261.09999999998</v>
      </c>
      <c r="BH734">
        <v>355.4</v>
      </c>
      <c r="BI734">
        <v>266.8</v>
      </c>
      <c r="BJ734">
        <v>696</v>
      </c>
      <c r="BK734" t="s">
        <v>166</v>
      </c>
      <c r="BL734">
        <v>901.3</v>
      </c>
      <c r="BM734" t="s">
        <v>166</v>
      </c>
      <c r="BN734" t="s">
        <v>166</v>
      </c>
      <c r="BO734">
        <v>183.6</v>
      </c>
      <c r="BP734">
        <v>685104.1</v>
      </c>
      <c r="BQ734">
        <v>685104.1</v>
      </c>
      <c r="BR734">
        <v>223.3</v>
      </c>
    </row>
    <row r="735" spans="1:70" x14ac:dyDescent="0.25">
      <c r="A735" t="s">
        <v>1542</v>
      </c>
      <c r="B735" t="s">
        <v>1149</v>
      </c>
      <c r="C735" s="87">
        <v>43687.819861111115</v>
      </c>
      <c r="D735">
        <v>10</v>
      </c>
      <c r="E735">
        <v>0</v>
      </c>
      <c r="F735">
        <v>194</v>
      </c>
      <c r="G735">
        <v>4</v>
      </c>
      <c r="H735">
        <v>9</v>
      </c>
      <c r="I735">
        <v>7</v>
      </c>
      <c r="J735">
        <v>1</v>
      </c>
      <c r="K735">
        <v>1</v>
      </c>
      <c r="L735">
        <v>1</v>
      </c>
      <c r="M735">
        <v>0</v>
      </c>
      <c r="N735">
        <v>1</v>
      </c>
      <c r="O735">
        <v>193</v>
      </c>
      <c r="P735">
        <v>19</v>
      </c>
      <c r="Q735">
        <v>19</v>
      </c>
      <c r="R735">
        <v>130</v>
      </c>
      <c r="S735">
        <v>19.399999999999999</v>
      </c>
      <c r="T735">
        <v>0.4</v>
      </c>
      <c r="U735">
        <v>0.9</v>
      </c>
      <c r="V735">
        <v>0.7</v>
      </c>
      <c r="W735">
        <v>0.1</v>
      </c>
      <c r="X735">
        <v>0.1</v>
      </c>
      <c r="Y735">
        <v>0.1</v>
      </c>
      <c r="Z735">
        <v>0</v>
      </c>
      <c r="AA735">
        <v>0.1</v>
      </c>
      <c r="AB735">
        <v>19.3</v>
      </c>
      <c r="AC735">
        <v>1.9</v>
      </c>
      <c r="AD735">
        <v>1.9</v>
      </c>
      <c r="AE735">
        <v>13</v>
      </c>
      <c r="AF735">
        <v>5454</v>
      </c>
      <c r="AG735">
        <v>108515.5</v>
      </c>
      <c r="AH735">
        <v>26112.9</v>
      </c>
      <c r="AI735">
        <v>13187.2</v>
      </c>
      <c r="AJ735">
        <v>37766.800000000003</v>
      </c>
      <c r="AK735">
        <v>128982.8</v>
      </c>
      <c r="AL735">
        <v>257086.4</v>
      </c>
      <c r="AM735" t="s">
        <v>166</v>
      </c>
      <c r="AN735">
        <v>1210484.8999999999</v>
      </c>
      <c r="AO735">
        <v>5448.9</v>
      </c>
      <c r="AP735">
        <v>228738.9</v>
      </c>
      <c r="AQ735">
        <v>228738.9</v>
      </c>
      <c r="AR735">
        <v>5718</v>
      </c>
      <c r="AS735">
        <v>10967.6</v>
      </c>
      <c r="AT735">
        <v>409386.4</v>
      </c>
      <c r="AU735">
        <v>32615.1</v>
      </c>
      <c r="AV735">
        <v>38480.400000000001</v>
      </c>
      <c r="AW735">
        <v>122250.3</v>
      </c>
      <c r="AX735">
        <v>687420.8</v>
      </c>
      <c r="AY735">
        <v>619984.30000000005</v>
      </c>
      <c r="AZ735" t="s">
        <v>166</v>
      </c>
      <c r="BA735">
        <v>4723082.5</v>
      </c>
      <c r="BB735">
        <v>10967.2</v>
      </c>
      <c r="BC735">
        <v>189850.8</v>
      </c>
      <c r="BD735">
        <v>189850.8</v>
      </c>
      <c r="BE735">
        <v>9627.2000000000007</v>
      </c>
      <c r="BF735">
        <v>127.5</v>
      </c>
      <c r="BG735">
        <v>321912.3</v>
      </c>
      <c r="BH735">
        <v>425.3</v>
      </c>
      <c r="BI735">
        <v>118.7</v>
      </c>
      <c r="BJ735">
        <v>242</v>
      </c>
      <c r="BK735">
        <v>1305.5</v>
      </c>
      <c r="BL735">
        <v>359.2</v>
      </c>
      <c r="BM735" t="s">
        <v>166</v>
      </c>
      <c r="BN735">
        <v>808.5</v>
      </c>
      <c r="BO735">
        <v>127.3</v>
      </c>
      <c r="BP735">
        <v>620708.19999999995</v>
      </c>
      <c r="BQ735">
        <v>620708.19999999995</v>
      </c>
      <c r="BR735">
        <v>179.1</v>
      </c>
    </row>
    <row r="736" spans="1:70" x14ac:dyDescent="0.25">
      <c r="A736" t="s">
        <v>1543</v>
      </c>
      <c r="B736" t="s">
        <v>1149</v>
      </c>
      <c r="C736" s="87">
        <v>43687.820868055554</v>
      </c>
      <c r="D736">
        <v>10</v>
      </c>
      <c r="E736">
        <v>0</v>
      </c>
      <c r="F736">
        <v>257</v>
      </c>
      <c r="G736">
        <v>4</v>
      </c>
      <c r="H736">
        <v>7</v>
      </c>
      <c r="I736">
        <v>10</v>
      </c>
      <c r="J736">
        <v>2</v>
      </c>
      <c r="K736">
        <v>2</v>
      </c>
      <c r="L736">
        <v>0</v>
      </c>
      <c r="M736">
        <v>0</v>
      </c>
      <c r="N736">
        <v>0</v>
      </c>
      <c r="O736">
        <v>257</v>
      </c>
      <c r="P736">
        <v>21</v>
      </c>
      <c r="Q736">
        <v>21</v>
      </c>
      <c r="R736">
        <v>182</v>
      </c>
      <c r="S736">
        <v>25.7</v>
      </c>
      <c r="T736">
        <v>0.4</v>
      </c>
      <c r="U736">
        <v>0.7</v>
      </c>
      <c r="V736">
        <v>1</v>
      </c>
      <c r="W736">
        <v>0.2</v>
      </c>
      <c r="X736">
        <v>0.2</v>
      </c>
      <c r="Y736">
        <v>0</v>
      </c>
      <c r="Z736">
        <v>0</v>
      </c>
      <c r="AA736">
        <v>0</v>
      </c>
      <c r="AB736">
        <v>25.7</v>
      </c>
      <c r="AC736">
        <v>2.1</v>
      </c>
      <c r="AD736">
        <v>2.1</v>
      </c>
      <c r="AE736">
        <v>18.2</v>
      </c>
      <c r="AF736">
        <v>6181.8</v>
      </c>
      <c r="AG736">
        <v>110470</v>
      </c>
      <c r="AH736">
        <v>15510.8</v>
      </c>
      <c r="AI736">
        <v>14864</v>
      </c>
      <c r="AJ736">
        <v>28830.2</v>
      </c>
      <c r="AK736">
        <v>135451.20000000001</v>
      </c>
      <c r="AL736" t="s">
        <v>166</v>
      </c>
      <c r="AM736" t="s">
        <v>166</v>
      </c>
      <c r="AN736" t="s">
        <v>166</v>
      </c>
      <c r="AO736">
        <v>6181.8</v>
      </c>
      <c r="AP736">
        <v>267952.3</v>
      </c>
      <c r="AQ736">
        <v>267952.3</v>
      </c>
      <c r="AR736">
        <v>6163.5</v>
      </c>
      <c r="AS736">
        <v>8796.2999999999993</v>
      </c>
      <c r="AT736">
        <v>595952.1</v>
      </c>
      <c r="AU736">
        <v>49848</v>
      </c>
      <c r="AV736">
        <v>50447.1</v>
      </c>
      <c r="AW736">
        <v>156123.29999999999</v>
      </c>
      <c r="AX736">
        <v>774819.4</v>
      </c>
      <c r="AY736" t="s">
        <v>166</v>
      </c>
      <c r="AZ736" t="s">
        <v>166</v>
      </c>
      <c r="BA736" t="s">
        <v>166</v>
      </c>
      <c r="BB736">
        <v>8796.2999999999993</v>
      </c>
      <c r="BC736">
        <v>180436.4</v>
      </c>
      <c r="BD736">
        <v>180436.4</v>
      </c>
      <c r="BE736">
        <v>7693.6</v>
      </c>
      <c r="BF736">
        <v>224</v>
      </c>
      <c r="BG736">
        <v>168257</v>
      </c>
      <c r="BH736">
        <v>659.8</v>
      </c>
      <c r="BI736">
        <v>135.9</v>
      </c>
      <c r="BJ736">
        <v>254.9</v>
      </c>
      <c r="BK736">
        <v>1276</v>
      </c>
      <c r="BL736" t="s">
        <v>166</v>
      </c>
      <c r="BM736" t="s">
        <v>166</v>
      </c>
      <c r="BN736" t="s">
        <v>166</v>
      </c>
      <c r="BO736">
        <v>224</v>
      </c>
      <c r="BP736">
        <v>585260.4</v>
      </c>
      <c r="BQ736">
        <v>585260.4</v>
      </c>
      <c r="BR736">
        <v>305</v>
      </c>
    </row>
    <row r="737" spans="1:70" x14ac:dyDescent="0.25">
      <c r="A737" t="s">
        <v>1544</v>
      </c>
      <c r="B737" t="s">
        <v>1149</v>
      </c>
      <c r="C737" s="87">
        <v>43687.821863425925</v>
      </c>
      <c r="D737">
        <v>10</v>
      </c>
      <c r="E737">
        <v>0</v>
      </c>
      <c r="F737">
        <v>308</v>
      </c>
      <c r="G737">
        <v>4</v>
      </c>
      <c r="H737">
        <v>14</v>
      </c>
      <c r="I737">
        <v>5</v>
      </c>
      <c r="J737">
        <v>3</v>
      </c>
      <c r="K737">
        <v>2</v>
      </c>
      <c r="L737">
        <v>0</v>
      </c>
      <c r="M737">
        <v>0</v>
      </c>
      <c r="N737">
        <v>0</v>
      </c>
      <c r="O737">
        <v>308</v>
      </c>
      <c r="P737">
        <v>24</v>
      </c>
      <c r="Q737">
        <v>24</v>
      </c>
      <c r="R737">
        <v>218</v>
      </c>
      <c r="S737">
        <v>30.8</v>
      </c>
      <c r="T737">
        <v>0.4</v>
      </c>
      <c r="U737">
        <v>1.4</v>
      </c>
      <c r="V737">
        <v>0.5</v>
      </c>
      <c r="W737">
        <v>0.3</v>
      </c>
      <c r="X737">
        <v>0.2</v>
      </c>
      <c r="Y737">
        <v>0</v>
      </c>
      <c r="Z737">
        <v>0</v>
      </c>
      <c r="AA737">
        <v>0</v>
      </c>
      <c r="AB737">
        <v>30.8</v>
      </c>
      <c r="AC737">
        <v>2.4</v>
      </c>
      <c r="AD737">
        <v>2.4</v>
      </c>
      <c r="AE737">
        <v>21.8</v>
      </c>
      <c r="AF737">
        <v>6415.2</v>
      </c>
      <c r="AG737">
        <v>106826.5</v>
      </c>
      <c r="AH737">
        <v>25343.7</v>
      </c>
      <c r="AI737">
        <v>16731.2</v>
      </c>
      <c r="AJ737">
        <v>38860.9</v>
      </c>
      <c r="AK737">
        <v>127240.8</v>
      </c>
      <c r="AL737" t="s">
        <v>166</v>
      </c>
      <c r="AM737" t="s">
        <v>166</v>
      </c>
      <c r="AN737" t="s">
        <v>166</v>
      </c>
      <c r="AO737">
        <v>6415.2</v>
      </c>
      <c r="AP737">
        <v>276790.8</v>
      </c>
      <c r="AQ737">
        <v>276790.8</v>
      </c>
      <c r="AR737">
        <v>6083.9</v>
      </c>
      <c r="AS737">
        <v>10712.8</v>
      </c>
      <c r="AT737">
        <v>492774.7</v>
      </c>
      <c r="AU737">
        <v>37450</v>
      </c>
      <c r="AV737">
        <v>36287.199999999997</v>
      </c>
      <c r="AW737">
        <v>173773.8</v>
      </c>
      <c r="AX737">
        <v>590040.30000000005</v>
      </c>
      <c r="AY737" t="s">
        <v>166</v>
      </c>
      <c r="AZ737" t="s">
        <v>166</v>
      </c>
      <c r="BA737" t="s">
        <v>166</v>
      </c>
      <c r="BB737">
        <v>10712.8</v>
      </c>
      <c r="BC737">
        <v>174400</v>
      </c>
      <c r="BD737">
        <v>174400</v>
      </c>
      <c r="BE737">
        <v>8747.2000000000007</v>
      </c>
      <c r="BF737">
        <v>143.6</v>
      </c>
      <c r="BG737">
        <v>170676.6</v>
      </c>
      <c r="BH737">
        <v>514.79999999999995</v>
      </c>
      <c r="BI737">
        <v>289.3</v>
      </c>
      <c r="BJ737">
        <v>118.1</v>
      </c>
      <c r="BK737">
        <v>257064.3</v>
      </c>
      <c r="BL737" t="s">
        <v>166</v>
      </c>
      <c r="BM737" t="s">
        <v>166</v>
      </c>
      <c r="BN737" t="s">
        <v>166</v>
      </c>
      <c r="BO737">
        <v>143.6</v>
      </c>
      <c r="BP737">
        <v>625031.6</v>
      </c>
      <c r="BQ737">
        <v>625031.6</v>
      </c>
      <c r="BR737">
        <v>190.4</v>
      </c>
    </row>
    <row r="738" spans="1:70" x14ac:dyDescent="0.25">
      <c r="A738" t="s">
        <v>76</v>
      </c>
      <c r="B738" t="s">
        <v>34</v>
      </c>
      <c r="C738" s="87">
        <v>43687.948854166665</v>
      </c>
      <c r="D738">
        <v>10</v>
      </c>
      <c r="E738">
        <v>0.6</v>
      </c>
      <c r="F738">
        <v>990</v>
      </c>
      <c r="G738">
        <v>7</v>
      </c>
      <c r="H738">
        <v>40</v>
      </c>
      <c r="I738">
        <v>56</v>
      </c>
      <c r="J738">
        <v>9</v>
      </c>
      <c r="K738">
        <v>3</v>
      </c>
      <c r="L738">
        <v>0</v>
      </c>
      <c r="M738">
        <v>0</v>
      </c>
      <c r="N738">
        <v>1</v>
      </c>
      <c r="O738">
        <v>989</v>
      </c>
      <c r="P738">
        <v>4</v>
      </c>
      <c r="Q738">
        <v>4</v>
      </c>
      <c r="R738">
        <v>659</v>
      </c>
      <c r="S738">
        <v>99</v>
      </c>
      <c r="T738">
        <v>0.7</v>
      </c>
      <c r="U738">
        <v>4</v>
      </c>
      <c r="V738">
        <v>5.6</v>
      </c>
      <c r="W738">
        <v>0.9</v>
      </c>
      <c r="X738">
        <v>0.3</v>
      </c>
      <c r="Y738">
        <v>0</v>
      </c>
      <c r="Z738">
        <v>0</v>
      </c>
      <c r="AA738">
        <v>0.1</v>
      </c>
      <c r="AB738">
        <v>98.9</v>
      </c>
      <c r="AC738">
        <v>0.4</v>
      </c>
      <c r="AD738">
        <v>0.4</v>
      </c>
      <c r="AE738">
        <v>65.900000000000006</v>
      </c>
      <c r="AF738">
        <v>6886.9</v>
      </c>
      <c r="AG738">
        <v>76748.399999999994</v>
      </c>
      <c r="AH738">
        <v>18524.599999999999</v>
      </c>
      <c r="AI738">
        <v>16410.900000000001</v>
      </c>
      <c r="AJ738">
        <v>28479.1</v>
      </c>
      <c r="AK738">
        <v>156545.60000000001</v>
      </c>
      <c r="AL738" t="s">
        <v>166</v>
      </c>
      <c r="AM738" t="s">
        <v>166</v>
      </c>
      <c r="AN738">
        <v>1193560.3999999999</v>
      </c>
      <c r="AO738">
        <v>6881.1</v>
      </c>
      <c r="AP738">
        <v>122842.8</v>
      </c>
      <c r="AQ738">
        <v>122842.8</v>
      </c>
      <c r="AR738">
        <v>7274</v>
      </c>
      <c r="AS738">
        <v>15322.9</v>
      </c>
      <c r="AT738">
        <v>314440.5</v>
      </c>
      <c r="AU738">
        <v>33595.599999999999</v>
      </c>
      <c r="AV738">
        <v>45267.9</v>
      </c>
      <c r="AW738">
        <v>171524.4</v>
      </c>
      <c r="AX738">
        <v>816704.3</v>
      </c>
      <c r="AY738" t="s">
        <v>166</v>
      </c>
      <c r="AZ738" t="s">
        <v>166</v>
      </c>
      <c r="BA738">
        <v>5113584</v>
      </c>
      <c r="BB738">
        <v>15289.5</v>
      </c>
      <c r="BC738">
        <v>109342.7</v>
      </c>
      <c r="BD738">
        <v>109342.7</v>
      </c>
      <c r="BE738">
        <v>15101.7</v>
      </c>
      <c r="BF738">
        <v>59.3</v>
      </c>
      <c r="BG738">
        <v>333.5</v>
      </c>
      <c r="BH738">
        <v>293.8</v>
      </c>
      <c r="BI738">
        <v>58.1</v>
      </c>
      <c r="BJ738">
        <v>224.9</v>
      </c>
      <c r="BK738">
        <v>500.2</v>
      </c>
      <c r="BL738" t="s">
        <v>166</v>
      </c>
      <c r="BM738" t="s">
        <v>166</v>
      </c>
      <c r="BN738">
        <v>3269.5</v>
      </c>
      <c r="BO738">
        <v>59.2</v>
      </c>
      <c r="BP738">
        <v>412303.1</v>
      </c>
      <c r="BQ738">
        <v>412303.1</v>
      </c>
      <c r="BR738">
        <v>118.7</v>
      </c>
    </row>
    <row r="739" spans="1:70" x14ac:dyDescent="0.25">
      <c r="A739" t="s">
        <v>77</v>
      </c>
      <c r="B739" t="s">
        <v>37</v>
      </c>
      <c r="C739" s="87">
        <v>43687.949861111112</v>
      </c>
      <c r="D739">
        <v>10</v>
      </c>
      <c r="E739">
        <v>0.4</v>
      </c>
      <c r="F739">
        <v>751</v>
      </c>
      <c r="G739">
        <v>8</v>
      </c>
      <c r="H739">
        <v>42</v>
      </c>
      <c r="I739">
        <v>65</v>
      </c>
      <c r="J739">
        <v>14</v>
      </c>
      <c r="K739">
        <v>2</v>
      </c>
      <c r="L739">
        <v>3</v>
      </c>
      <c r="M739">
        <v>1</v>
      </c>
      <c r="N739">
        <v>0</v>
      </c>
      <c r="O739">
        <v>751</v>
      </c>
      <c r="P739">
        <v>2</v>
      </c>
      <c r="Q739">
        <v>2</v>
      </c>
      <c r="R739">
        <v>500</v>
      </c>
      <c r="S739">
        <v>75.099999999999994</v>
      </c>
      <c r="T739">
        <v>0.8</v>
      </c>
      <c r="U739">
        <v>4.2</v>
      </c>
      <c r="V739">
        <v>6.5</v>
      </c>
      <c r="W739">
        <v>1.4</v>
      </c>
      <c r="X739">
        <v>0.2</v>
      </c>
      <c r="Y739">
        <v>0.3</v>
      </c>
      <c r="Z739">
        <v>0.1</v>
      </c>
      <c r="AA739">
        <v>0</v>
      </c>
      <c r="AB739">
        <v>75.099999999999994</v>
      </c>
      <c r="AC739">
        <v>0.2</v>
      </c>
      <c r="AD739">
        <v>0.2</v>
      </c>
      <c r="AE739">
        <v>50</v>
      </c>
      <c r="AF739">
        <v>7927.4</v>
      </c>
      <c r="AG739">
        <v>85459</v>
      </c>
      <c r="AH739">
        <v>17488.599999999999</v>
      </c>
      <c r="AI739">
        <v>17035.5</v>
      </c>
      <c r="AJ739">
        <v>39042.1</v>
      </c>
      <c r="AK739">
        <v>182303.3</v>
      </c>
      <c r="AL739">
        <v>193775.2</v>
      </c>
      <c r="AM739">
        <v>553377.1</v>
      </c>
      <c r="AN739" t="s">
        <v>166</v>
      </c>
      <c r="AO739">
        <v>7927.4</v>
      </c>
      <c r="AP739">
        <v>85459</v>
      </c>
      <c r="AQ739">
        <v>85459</v>
      </c>
      <c r="AR739">
        <v>9058.1</v>
      </c>
      <c r="AS739">
        <v>15823.5</v>
      </c>
      <c r="AT739">
        <v>379214.3</v>
      </c>
      <c r="AU739">
        <v>40289.599999999999</v>
      </c>
      <c r="AV739">
        <v>47481.8</v>
      </c>
      <c r="AW739">
        <v>179740.3</v>
      </c>
      <c r="AX739">
        <v>1039380.8</v>
      </c>
      <c r="AY739">
        <v>664112.9</v>
      </c>
      <c r="AZ739">
        <v>1017367.7</v>
      </c>
      <c r="BA739" t="s">
        <v>166</v>
      </c>
      <c r="BB739">
        <v>15823.5</v>
      </c>
      <c r="BC739">
        <v>459075.4</v>
      </c>
      <c r="BD739">
        <v>459075.4</v>
      </c>
      <c r="BE739">
        <v>16592.400000000001</v>
      </c>
      <c r="BF739">
        <v>69.5</v>
      </c>
      <c r="BG739">
        <v>303.5</v>
      </c>
      <c r="BH739">
        <v>312.3</v>
      </c>
      <c r="BI739">
        <v>96</v>
      </c>
      <c r="BJ739">
        <v>238.2</v>
      </c>
      <c r="BK739">
        <v>612</v>
      </c>
      <c r="BL739">
        <v>500.9</v>
      </c>
      <c r="BM739">
        <v>5468.1</v>
      </c>
      <c r="BN739" t="s">
        <v>166</v>
      </c>
      <c r="BO739">
        <v>69.5</v>
      </c>
      <c r="BP739">
        <v>323546.3</v>
      </c>
      <c r="BQ739">
        <v>323546.3</v>
      </c>
      <c r="BR739">
        <v>142.1</v>
      </c>
    </row>
    <row r="740" spans="1:70" x14ac:dyDescent="0.25">
      <c r="A740" t="s">
        <v>1969</v>
      </c>
      <c r="B740" t="s">
        <v>1848</v>
      </c>
      <c r="C740" s="87">
        <v>43687.875127314815</v>
      </c>
      <c r="D740">
        <v>10</v>
      </c>
      <c r="E740">
        <v>0</v>
      </c>
      <c r="F740">
        <v>381</v>
      </c>
      <c r="G740">
        <v>10</v>
      </c>
      <c r="H740">
        <v>22</v>
      </c>
      <c r="I740">
        <v>17</v>
      </c>
      <c r="J740">
        <v>5</v>
      </c>
      <c r="K740">
        <v>4</v>
      </c>
      <c r="L740">
        <v>1</v>
      </c>
      <c r="M740">
        <v>0</v>
      </c>
      <c r="N740">
        <v>0</v>
      </c>
      <c r="O740">
        <v>381</v>
      </c>
      <c r="P740">
        <v>72</v>
      </c>
      <c r="Q740">
        <v>72</v>
      </c>
      <c r="R740">
        <v>198</v>
      </c>
      <c r="S740">
        <v>38.1</v>
      </c>
      <c r="T740">
        <v>1</v>
      </c>
      <c r="U740">
        <v>2.2000000000000002</v>
      </c>
      <c r="V740">
        <v>1.7</v>
      </c>
      <c r="W740">
        <v>0.5</v>
      </c>
      <c r="X740">
        <v>0.4</v>
      </c>
      <c r="Y740">
        <v>0.1</v>
      </c>
      <c r="Z740">
        <v>0</v>
      </c>
      <c r="AA740">
        <v>0</v>
      </c>
      <c r="AB740">
        <v>38.1</v>
      </c>
      <c r="AC740">
        <v>7.2</v>
      </c>
      <c r="AD740">
        <v>7.2</v>
      </c>
      <c r="AE740">
        <v>19.8</v>
      </c>
      <c r="AF740">
        <v>7790.2</v>
      </c>
      <c r="AG740">
        <v>96925.2</v>
      </c>
      <c r="AH740">
        <v>15715.8</v>
      </c>
      <c r="AI740">
        <v>13754.3</v>
      </c>
      <c r="AJ740">
        <v>28063.8</v>
      </c>
      <c r="AK740">
        <v>143331.6</v>
      </c>
      <c r="AL740">
        <v>166509.4</v>
      </c>
      <c r="AM740" t="s">
        <v>166</v>
      </c>
      <c r="AN740" t="s">
        <v>166</v>
      </c>
      <c r="AO740">
        <v>7790.2</v>
      </c>
      <c r="AP740">
        <v>261976.4</v>
      </c>
      <c r="AQ740">
        <v>261976.4</v>
      </c>
      <c r="AR740">
        <v>7101.8</v>
      </c>
      <c r="AS740">
        <v>15236.1</v>
      </c>
      <c r="AT740">
        <v>307976.59999999998</v>
      </c>
      <c r="AU740">
        <v>38318.800000000003</v>
      </c>
      <c r="AV740">
        <v>39186.9</v>
      </c>
      <c r="AW740">
        <v>226228.2</v>
      </c>
      <c r="AX740">
        <v>572390.9</v>
      </c>
      <c r="AY740">
        <v>377520.7</v>
      </c>
      <c r="AZ740" t="s">
        <v>166</v>
      </c>
      <c r="BA740" t="s">
        <v>166</v>
      </c>
      <c r="BB740">
        <v>15236.1</v>
      </c>
      <c r="BC740">
        <v>162952.70000000001</v>
      </c>
      <c r="BD740">
        <v>162952.70000000001</v>
      </c>
      <c r="BE740">
        <v>14868.9</v>
      </c>
      <c r="BF740">
        <v>117.3</v>
      </c>
      <c r="BG740">
        <v>1485.6</v>
      </c>
      <c r="BH740">
        <v>555.29999999999995</v>
      </c>
      <c r="BI740">
        <v>73.2</v>
      </c>
      <c r="BJ740">
        <v>84.5</v>
      </c>
      <c r="BK740">
        <v>1636.1</v>
      </c>
      <c r="BL740">
        <v>1629.4</v>
      </c>
      <c r="BM740" t="s">
        <v>166</v>
      </c>
      <c r="BN740" t="s">
        <v>166</v>
      </c>
      <c r="BO740">
        <v>117.3</v>
      </c>
      <c r="BP740">
        <v>548338.1</v>
      </c>
      <c r="BQ740">
        <v>548338.1</v>
      </c>
      <c r="BR740">
        <v>143.1</v>
      </c>
    </row>
    <row r="741" spans="1:70" x14ac:dyDescent="0.25">
      <c r="A741" t="s">
        <v>1970</v>
      </c>
      <c r="B741" t="s">
        <v>1848</v>
      </c>
      <c r="C741" s="87">
        <v>43687.876134259262</v>
      </c>
      <c r="D741">
        <v>10</v>
      </c>
      <c r="E741">
        <v>0.23</v>
      </c>
      <c r="F741">
        <v>429</v>
      </c>
      <c r="G741">
        <v>6</v>
      </c>
      <c r="H741">
        <v>36</v>
      </c>
      <c r="I741">
        <v>17</v>
      </c>
      <c r="J741">
        <v>6</v>
      </c>
      <c r="K741">
        <v>4</v>
      </c>
      <c r="L741">
        <v>1</v>
      </c>
      <c r="M741">
        <v>0</v>
      </c>
      <c r="N741">
        <v>0</v>
      </c>
      <c r="O741">
        <v>429</v>
      </c>
      <c r="P741">
        <v>64</v>
      </c>
      <c r="Q741">
        <v>64</v>
      </c>
      <c r="R741">
        <v>257</v>
      </c>
      <c r="S741">
        <v>42.9</v>
      </c>
      <c r="T741">
        <v>0.6</v>
      </c>
      <c r="U741">
        <v>3.6</v>
      </c>
      <c r="V741">
        <v>1.7</v>
      </c>
      <c r="W741">
        <v>0.6</v>
      </c>
      <c r="X741">
        <v>0.4</v>
      </c>
      <c r="Y741">
        <v>0.1</v>
      </c>
      <c r="Z741">
        <v>0</v>
      </c>
      <c r="AA741">
        <v>0</v>
      </c>
      <c r="AB741">
        <v>42.9</v>
      </c>
      <c r="AC741">
        <v>6.4</v>
      </c>
      <c r="AD741">
        <v>6.4</v>
      </c>
      <c r="AE741">
        <v>25.7</v>
      </c>
      <c r="AF741">
        <v>6921.6</v>
      </c>
      <c r="AG741">
        <v>129596.9</v>
      </c>
      <c r="AH741">
        <v>19636.599999999999</v>
      </c>
      <c r="AI741">
        <v>15510.1</v>
      </c>
      <c r="AJ741">
        <v>44727.6</v>
      </c>
      <c r="AK741">
        <v>132939.6</v>
      </c>
      <c r="AL741">
        <v>236872</v>
      </c>
      <c r="AM741" t="s">
        <v>166</v>
      </c>
      <c r="AN741" t="s">
        <v>166</v>
      </c>
      <c r="AO741">
        <v>6921.6</v>
      </c>
      <c r="AP741">
        <v>336647.1</v>
      </c>
      <c r="AQ741">
        <v>336647.1</v>
      </c>
      <c r="AR741">
        <v>6918.9</v>
      </c>
      <c r="AS741">
        <v>15841.8</v>
      </c>
      <c r="AT741">
        <v>656853.30000000005</v>
      </c>
      <c r="AU741">
        <v>33525.9</v>
      </c>
      <c r="AV741">
        <v>37145.300000000003</v>
      </c>
      <c r="AW741">
        <v>174205.3</v>
      </c>
      <c r="AX741">
        <v>703550.6</v>
      </c>
      <c r="AY741">
        <v>1087166.3</v>
      </c>
      <c r="AZ741" t="s">
        <v>166</v>
      </c>
      <c r="BA741" t="s">
        <v>166</v>
      </c>
      <c r="BB741">
        <v>15841.8</v>
      </c>
      <c r="BC741">
        <v>246391.1</v>
      </c>
      <c r="BD741">
        <v>246391.1</v>
      </c>
      <c r="BE741">
        <v>13920.3</v>
      </c>
      <c r="BF741">
        <v>142</v>
      </c>
      <c r="BG741">
        <v>1419.3</v>
      </c>
      <c r="BH741">
        <v>394.9</v>
      </c>
      <c r="BI741">
        <v>182.5</v>
      </c>
      <c r="BJ741">
        <v>68.7</v>
      </c>
      <c r="BK741">
        <v>1046.3</v>
      </c>
      <c r="BL741">
        <v>896.7</v>
      </c>
      <c r="BM741" t="s">
        <v>166</v>
      </c>
      <c r="BN741" t="s">
        <v>166</v>
      </c>
      <c r="BO741">
        <v>142</v>
      </c>
      <c r="BP741">
        <v>683097.59999999998</v>
      </c>
      <c r="BQ741">
        <v>683097.59999999998</v>
      </c>
      <c r="BR741">
        <v>176.5</v>
      </c>
    </row>
    <row r="742" spans="1:70" x14ac:dyDescent="0.25">
      <c r="A742" t="s">
        <v>1971</v>
      </c>
      <c r="B742" t="s">
        <v>1848</v>
      </c>
      <c r="C742" s="87">
        <v>43687.877129629633</v>
      </c>
      <c r="D742">
        <v>10</v>
      </c>
      <c r="E742">
        <v>0</v>
      </c>
      <c r="F742">
        <v>458</v>
      </c>
      <c r="G742">
        <v>7</v>
      </c>
      <c r="H742">
        <v>44</v>
      </c>
      <c r="I742">
        <v>17</v>
      </c>
      <c r="J742">
        <v>5</v>
      </c>
      <c r="K742">
        <v>4</v>
      </c>
      <c r="L742">
        <v>1</v>
      </c>
      <c r="M742">
        <v>1</v>
      </c>
      <c r="N742">
        <v>0</v>
      </c>
      <c r="O742">
        <v>458</v>
      </c>
      <c r="P742">
        <v>75</v>
      </c>
      <c r="Q742">
        <v>75</v>
      </c>
      <c r="R742">
        <v>280</v>
      </c>
      <c r="S742">
        <v>45.8</v>
      </c>
      <c r="T742">
        <v>0.7</v>
      </c>
      <c r="U742">
        <v>4.4000000000000004</v>
      </c>
      <c r="V742">
        <v>1.7</v>
      </c>
      <c r="W742">
        <v>0.5</v>
      </c>
      <c r="X742">
        <v>0.4</v>
      </c>
      <c r="Y742">
        <v>0.1</v>
      </c>
      <c r="Z742">
        <v>0.1</v>
      </c>
      <c r="AA742">
        <v>0</v>
      </c>
      <c r="AB742">
        <v>45.8</v>
      </c>
      <c r="AC742">
        <v>7.5</v>
      </c>
      <c r="AD742">
        <v>7.5</v>
      </c>
      <c r="AE742">
        <v>28</v>
      </c>
      <c r="AF742">
        <v>8626.5</v>
      </c>
      <c r="AG742">
        <v>100287.6</v>
      </c>
      <c r="AH742">
        <v>20716.7</v>
      </c>
      <c r="AI742">
        <v>19231.5</v>
      </c>
      <c r="AJ742">
        <v>50624.5</v>
      </c>
      <c r="AK742">
        <v>101227.7</v>
      </c>
      <c r="AL742">
        <v>243762.8</v>
      </c>
      <c r="AM742">
        <v>412656.9</v>
      </c>
      <c r="AN742" t="s">
        <v>166</v>
      </c>
      <c r="AO742">
        <v>8626.5</v>
      </c>
      <c r="AP742">
        <v>301619.90000000002</v>
      </c>
      <c r="AQ742">
        <v>301619.90000000002</v>
      </c>
      <c r="AR742">
        <v>7921</v>
      </c>
      <c r="AS742">
        <v>16562.400000000001</v>
      </c>
      <c r="AT742">
        <v>490317.1</v>
      </c>
      <c r="AU742">
        <v>33328.5</v>
      </c>
      <c r="AV742">
        <v>46551.199999999997</v>
      </c>
      <c r="AW742">
        <v>189020.79999999999</v>
      </c>
      <c r="AX742">
        <v>560706.80000000005</v>
      </c>
      <c r="AY742">
        <v>1030192.8</v>
      </c>
      <c r="AZ742">
        <v>1374906.3</v>
      </c>
      <c r="BA742" t="s">
        <v>166</v>
      </c>
      <c r="BB742">
        <v>16562.400000000001</v>
      </c>
      <c r="BC742">
        <v>224161.5</v>
      </c>
      <c r="BD742">
        <v>224161.5</v>
      </c>
      <c r="BE742">
        <v>14262.4</v>
      </c>
      <c r="BF742">
        <v>150.4</v>
      </c>
      <c r="BG742">
        <v>323770.59999999998</v>
      </c>
      <c r="BH742">
        <v>454.1</v>
      </c>
      <c r="BI742">
        <v>284.5</v>
      </c>
      <c r="BJ742">
        <v>1660.8</v>
      </c>
      <c r="BK742">
        <v>194606.8</v>
      </c>
      <c r="BL742">
        <v>267.39999999999998</v>
      </c>
      <c r="BM742">
        <v>305009.7</v>
      </c>
      <c r="BN742" t="s">
        <v>166</v>
      </c>
      <c r="BO742">
        <v>150.4</v>
      </c>
      <c r="BP742">
        <v>636128.19999999995</v>
      </c>
      <c r="BQ742">
        <v>636128.19999999995</v>
      </c>
      <c r="BR742">
        <v>173.3</v>
      </c>
    </row>
    <row r="743" spans="1:70" x14ac:dyDescent="0.25">
      <c r="A743" t="s">
        <v>1972</v>
      </c>
      <c r="B743" t="s">
        <v>1848</v>
      </c>
      <c r="C743" s="87">
        <v>43687.878136574072</v>
      </c>
      <c r="D743">
        <v>10</v>
      </c>
      <c r="E743">
        <v>0</v>
      </c>
      <c r="F743">
        <v>542</v>
      </c>
      <c r="G743">
        <v>11</v>
      </c>
      <c r="H743">
        <v>35</v>
      </c>
      <c r="I743">
        <v>39</v>
      </c>
      <c r="J743">
        <v>8</v>
      </c>
      <c r="K743">
        <v>5</v>
      </c>
      <c r="L743">
        <v>2</v>
      </c>
      <c r="M743">
        <v>1</v>
      </c>
      <c r="N743">
        <v>0</v>
      </c>
      <c r="O743">
        <v>542</v>
      </c>
      <c r="P743">
        <v>72</v>
      </c>
      <c r="Q743">
        <v>72</v>
      </c>
      <c r="R743">
        <v>323</v>
      </c>
      <c r="S743">
        <v>54.2</v>
      </c>
      <c r="T743">
        <v>1.1000000000000001</v>
      </c>
      <c r="U743">
        <v>3.5</v>
      </c>
      <c r="V743">
        <v>3.9</v>
      </c>
      <c r="W743">
        <v>0.8</v>
      </c>
      <c r="X743">
        <v>0.5</v>
      </c>
      <c r="Y743">
        <v>0.2</v>
      </c>
      <c r="Z743">
        <v>0.1</v>
      </c>
      <c r="AA743">
        <v>0</v>
      </c>
      <c r="AB743">
        <v>54.2</v>
      </c>
      <c r="AC743">
        <v>7.2</v>
      </c>
      <c r="AD743">
        <v>7.2</v>
      </c>
      <c r="AE743">
        <v>32.299999999999997</v>
      </c>
      <c r="AF743">
        <v>9311</v>
      </c>
      <c r="AG743">
        <v>88239.4</v>
      </c>
      <c r="AH743">
        <v>11690</v>
      </c>
      <c r="AI743">
        <v>16403.7</v>
      </c>
      <c r="AJ743">
        <v>36130.6</v>
      </c>
      <c r="AK743">
        <v>115893.8</v>
      </c>
      <c r="AL743">
        <v>196615.9</v>
      </c>
      <c r="AM743">
        <v>592312.9</v>
      </c>
      <c r="AN743" t="s">
        <v>166</v>
      </c>
      <c r="AO743">
        <v>9311</v>
      </c>
      <c r="AP743">
        <v>342202.3</v>
      </c>
      <c r="AQ743">
        <v>342202.3</v>
      </c>
      <c r="AR743">
        <v>7655.3</v>
      </c>
      <c r="AS743">
        <v>17150.3</v>
      </c>
      <c r="AT743">
        <v>416986.9</v>
      </c>
      <c r="AU743">
        <v>38458.199999999997</v>
      </c>
      <c r="AV743">
        <v>47608.2</v>
      </c>
      <c r="AW743">
        <v>197740.1</v>
      </c>
      <c r="AX743">
        <v>674445.9</v>
      </c>
      <c r="AY743">
        <v>589230.80000000005</v>
      </c>
      <c r="AZ743">
        <v>1919617.5</v>
      </c>
      <c r="BA743" t="s">
        <v>166</v>
      </c>
      <c r="BB743">
        <v>17150.3</v>
      </c>
      <c r="BC743">
        <v>250472.3</v>
      </c>
      <c r="BD743">
        <v>250472.3</v>
      </c>
      <c r="BE743">
        <v>15619.8</v>
      </c>
      <c r="BF743">
        <v>95.8</v>
      </c>
      <c r="BG743">
        <v>2236.8000000000002</v>
      </c>
      <c r="BH743">
        <v>336.8</v>
      </c>
      <c r="BI743">
        <v>91.7</v>
      </c>
      <c r="BJ743">
        <v>1025.9000000000001</v>
      </c>
      <c r="BK743">
        <v>1268.7</v>
      </c>
      <c r="BL743">
        <v>2309.8000000000002</v>
      </c>
      <c r="BM743">
        <v>1082.7</v>
      </c>
      <c r="BN743" t="s">
        <v>166</v>
      </c>
      <c r="BO743">
        <v>95.8</v>
      </c>
      <c r="BP743">
        <v>787209.1</v>
      </c>
      <c r="BQ743">
        <v>787209.1</v>
      </c>
      <c r="BR743">
        <v>130.6</v>
      </c>
    </row>
    <row r="744" spans="1:70" x14ac:dyDescent="0.25">
      <c r="A744" t="s">
        <v>1973</v>
      </c>
      <c r="B744" t="s">
        <v>1848</v>
      </c>
      <c r="C744" s="87">
        <v>43687.879131944443</v>
      </c>
      <c r="D744">
        <v>10</v>
      </c>
      <c r="E744">
        <v>0</v>
      </c>
      <c r="F744">
        <v>374</v>
      </c>
      <c r="G744">
        <v>4</v>
      </c>
      <c r="H744">
        <v>36</v>
      </c>
      <c r="I744">
        <v>16</v>
      </c>
      <c r="J744">
        <v>4</v>
      </c>
      <c r="K744">
        <v>4</v>
      </c>
      <c r="L744">
        <v>5</v>
      </c>
      <c r="M744">
        <v>0</v>
      </c>
      <c r="N744">
        <v>2</v>
      </c>
      <c r="O744">
        <v>372</v>
      </c>
      <c r="P744">
        <v>43</v>
      </c>
      <c r="Q744">
        <v>43</v>
      </c>
      <c r="R744">
        <v>248</v>
      </c>
      <c r="S744">
        <v>37.42</v>
      </c>
      <c r="T744">
        <v>0.4</v>
      </c>
      <c r="U744">
        <v>3.6</v>
      </c>
      <c r="V744">
        <v>1.6</v>
      </c>
      <c r="W744">
        <v>0.4</v>
      </c>
      <c r="X744">
        <v>0.4</v>
      </c>
      <c r="Y744">
        <v>0.5</v>
      </c>
      <c r="Z744">
        <v>0</v>
      </c>
      <c r="AA744">
        <v>0.2</v>
      </c>
      <c r="AB744">
        <v>37.22</v>
      </c>
      <c r="AC744">
        <v>4.3</v>
      </c>
      <c r="AD744">
        <v>4.3</v>
      </c>
      <c r="AE744">
        <v>24.81</v>
      </c>
      <c r="AF744">
        <v>6770.5</v>
      </c>
      <c r="AG744">
        <v>82344.5</v>
      </c>
      <c r="AH744">
        <v>18827.3</v>
      </c>
      <c r="AI744">
        <v>19096.599999999999</v>
      </c>
      <c r="AJ744">
        <v>40841.199999999997</v>
      </c>
      <c r="AK744">
        <v>161950.39999999999</v>
      </c>
      <c r="AL744">
        <v>226431.8</v>
      </c>
      <c r="AM744" t="s">
        <v>166</v>
      </c>
      <c r="AN744">
        <v>1095402.6000000001</v>
      </c>
      <c r="AO744">
        <v>6754.1</v>
      </c>
      <c r="AP744">
        <v>441101.3</v>
      </c>
      <c r="AQ744">
        <v>441101.3</v>
      </c>
      <c r="AR744">
        <v>6732.8</v>
      </c>
      <c r="AS744">
        <v>19061.099999999999</v>
      </c>
      <c r="AT744">
        <v>258125.3</v>
      </c>
      <c r="AU744">
        <v>27024.9</v>
      </c>
      <c r="AV744">
        <v>41401.4</v>
      </c>
      <c r="AW744">
        <v>187409.7</v>
      </c>
      <c r="AX744">
        <v>641027.1</v>
      </c>
      <c r="AY744">
        <v>691967.6</v>
      </c>
      <c r="AZ744" t="s">
        <v>166</v>
      </c>
      <c r="BA744">
        <v>7587185.5</v>
      </c>
      <c r="BB744">
        <v>18914.599999999999</v>
      </c>
      <c r="BC744">
        <v>309475.8</v>
      </c>
      <c r="BD744">
        <v>309475.8</v>
      </c>
      <c r="BE744">
        <v>17130.8</v>
      </c>
      <c r="BF744">
        <v>130.80000000000001</v>
      </c>
      <c r="BG744">
        <v>7088.7</v>
      </c>
      <c r="BH744">
        <v>409.5</v>
      </c>
      <c r="BI744">
        <v>251.7</v>
      </c>
      <c r="BJ744">
        <v>579.5</v>
      </c>
      <c r="BK744">
        <v>2040.8</v>
      </c>
      <c r="BL744">
        <v>3555.1</v>
      </c>
      <c r="BM744" t="s">
        <v>166</v>
      </c>
      <c r="BN744">
        <v>559</v>
      </c>
      <c r="BO744">
        <v>129.9</v>
      </c>
      <c r="BP744">
        <v>823355.5</v>
      </c>
      <c r="BQ744">
        <v>823355.5</v>
      </c>
      <c r="BR744">
        <v>173.5</v>
      </c>
    </row>
    <row r="745" spans="1:70" x14ac:dyDescent="0.25">
      <c r="A745" t="s">
        <v>1974</v>
      </c>
      <c r="B745" t="s">
        <v>1848</v>
      </c>
      <c r="C745" s="87">
        <v>43687.880127314813</v>
      </c>
      <c r="D745">
        <v>10</v>
      </c>
      <c r="E745">
        <v>0</v>
      </c>
      <c r="F745">
        <v>469</v>
      </c>
      <c r="G745">
        <v>7</v>
      </c>
      <c r="H745">
        <v>30</v>
      </c>
      <c r="I745">
        <v>37</v>
      </c>
      <c r="J745">
        <v>14</v>
      </c>
      <c r="K745">
        <v>4</v>
      </c>
      <c r="L745">
        <v>4</v>
      </c>
      <c r="M745">
        <v>0</v>
      </c>
      <c r="N745">
        <v>2</v>
      </c>
      <c r="O745">
        <v>467</v>
      </c>
      <c r="P745">
        <v>36</v>
      </c>
      <c r="Q745">
        <v>36</v>
      </c>
      <c r="R745">
        <v>312</v>
      </c>
      <c r="S745">
        <v>46.9</v>
      </c>
      <c r="T745">
        <v>0.7</v>
      </c>
      <c r="U745">
        <v>3</v>
      </c>
      <c r="V745">
        <v>3.7</v>
      </c>
      <c r="W745">
        <v>1.4</v>
      </c>
      <c r="X745">
        <v>0.4</v>
      </c>
      <c r="Y745">
        <v>0.4</v>
      </c>
      <c r="Z745">
        <v>0</v>
      </c>
      <c r="AA745">
        <v>0.2</v>
      </c>
      <c r="AB745">
        <v>46.7</v>
      </c>
      <c r="AC745">
        <v>3.6</v>
      </c>
      <c r="AD745">
        <v>3.6</v>
      </c>
      <c r="AE745">
        <v>31.2</v>
      </c>
      <c r="AF745">
        <v>8915.6</v>
      </c>
      <c r="AG745">
        <v>120523</v>
      </c>
      <c r="AH745">
        <v>21545.4</v>
      </c>
      <c r="AI745">
        <v>17249.900000000001</v>
      </c>
      <c r="AJ745">
        <v>40778.400000000001</v>
      </c>
      <c r="AK745">
        <v>140582.70000000001</v>
      </c>
      <c r="AL745">
        <v>243607.3</v>
      </c>
      <c r="AM745" t="s">
        <v>166</v>
      </c>
      <c r="AN745">
        <v>1193438.6000000001</v>
      </c>
      <c r="AO745">
        <v>8912.9</v>
      </c>
      <c r="AP745">
        <v>351653.2</v>
      </c>
      <c r="AQ745">
        <v>351653.2</v>
      </c>
      <c r="AR745">
        <v>9043.5</v>
      </c>
      <c r="AS745">
        <v>18263</v>
      </c>
      <c r="AT745">
        <v>378932.7</v>
      </c>
      <c r="AU745">
        <v>44352</v>
      </c>
      <c r="AV745">
        <v>44650</v>
      </c>
      <c r="AW745">
        <v>165070.5</v>
      </c>
      <c r="AX745">
        <v>716057.3</v>
      </c>
      <c r="AY745">
        <v>770649.8</v>
      </c>
      <c r="AZ745" t="s">
        <v>166</v>
      </c>
      <c r="BA745">
        <v>5431707</v>
      </c>
      <c r="BB745">
        <v>18218.2</v>
      </c>
      <c r="BC745">
        <v>250751.7</v>
      </c>
      <c r="BD745">
        <v>250751.7</v>
      </c>
      <c r="BE745">
        <v>16709</v>
      </c>
      <c r="BF745">
        <v>117.3</v>
      </c>
      <c r="BG745">
        <v>5614.4</v>
      </c>
      <c r="BH745">
        <v>370.5</v>
      </c>
      <c r="BI745">
        <v>66.599999999999994</v>
      </c>
      <c r="BJ745">
        <v>11.5</v>
      </c>
      <c r="BK745">
        <v>417.1</v>
      </c>
      <c r="BL745">
        <v>463.3</v>
      </c>
      <c r="BM745" t="s">
        <v>166</v>
      </c>
      <c r="BN745">
        <v>2120.4</v>
      </c>
      <c r="BO745">
        <v>116.9</v>
      </c>
      <c r="BP745">
        <v>786770.8</v>
      </c>
      <c r="BQ745">
        <v>786770.8</v>
      </c>
      <c r="BR745">
        <v>167.9</v>
      </c>
    </row>
    <row r="746" spans="1:70" x14ac:dyDescent="0.25">
      <c r="A746" t="s">
        <v>1975</v>
      </c>
      <c r="B746" t="s">
        <v>1848</v>
      </c>
      <c r="C746" s="87">
        <v>43687.881539351853</v>
      </c>
      <c r="D746">
        <v>10</v>
      </c>
      <c r="E746">
        <v>0</v>
      </c>
      <c r="F746">
        <v>441</v>
      </c>
      <c r="G746">
        <v>7</v>
      </c>
      <c r="H746">
        <v>27</v>
      </c>
      <c r="I746">
        <v>18</v>
      </c>
      <c r="J746">
        <v>4</v>
      </c>
      <c r="K746">
        <v>2</v>
      </c>
      <c r="L746">
        <v>2</v>
      </c>
      <c r="M746">
        <v>1</v>
      </c>
      <c r="N746">
        <v>0</v>
      </c>
      <c r="O746">
        <v>441</v>
      </c>
      <c r="P746">
        <v>40</v>
      </c>
      <c r="Q746">
        <v>40</v>
      </c>
      <c r="R746">
        <v>276</v>
      </c>
      <c r="S746">
        <v>44.1</v>
      </c>
      <c r="T746">
        <v>0.7</v>
      </c>
      <c r="U746">
        <v>2.7</v>
      </c>
      <c r="V746">
        <v>1.8</v>
      </c>
      <c r="W746">
        <v>0.4</v>
      </c>
      <c r="X746">
        <v>0.2</v>
      </c>
      <c r="Y746">
        <v>0.2</v>
      </c>
      <c r="Z746">
        <v>0.1</v>
      </c>
      <c r="AA746">
        <v>0</v>
      </c>
      <c r="AB746">
        <v>44.1</v>
      </c>
      <c r="AC746">
        <v>4</v>
      </c>
      <c r="AD746">
        <v>4</v>
      </c>
      <c r="AE746">
        <v>27.6</v>
      </c>
      <c r="AF746">
        <v>7372.4</v>
      </c>
      <c r="AG746">
        <v>85073.9</v>
      </c>
      <c r="AH746">
        <v>18489.2</v>
      </c>
      <c r="AI746">
        <v>14055.3</v>
      </c>
      <c r="AJ746">
        <v>33900.300000000003</v>
      </c>
      <c r="AK746">
        <v>106605</v>
      </c>
      <c r="AL746">
        <v>244254.8</v>
      </c>
      <c r="AM746">
        <v>630454.5</v>
      </c>
      <c r="AN746" t="s">
        <v>166</v>
      </c>
      <c r="AO746">
        <v>7372.4</v>
      </c>
      <c r="AP746">
        <v>420867.6</v>
      </c>
      <c r="AQ746">
        <v>420867.6</v>
      </c>
      <c r="AR746">
        <v>6694.2</v>
      </c>
      <c r="AS746">
        <v>13957.6</v>
      </c>
      <c r="AT746">
        <v>420844.1</v>
      </c>
      <c r="AU746">
        <v>32809.599999999999</v>
      </c>
      <c r="AV746">
        <v>42466.9</v>
      </c>
      <c r="AW746">
        <v>161737.70000000001</v>
      </c>
      <c r="AX746">
        <v>487789.6</v>
      </c>
      <c r="AY746">
        <v>726870.6</v>
      </c>
      <c r="AZ746">
        <v>2213994.2999999998</v>
      </c>
      <c r="BA746" t="s">
        <v>166</v>
      </c>
      <c r="BB746">
        <v>13957.6</v>
      </c>
      <c r="BC746">
        <v>275322.8</v>
      </c>
      <c r="BD746">
        <v>275322.8</v>
      </c>
      <c r="BE746">
        <v>12182.8</v>
      </c>
      <c r="BF746">
        <v>99.8</v>
      </c>
      <c r="BG746">
        <v>1592.8</v>
      </c>
      <c r="BH746">
        <v>486.3</v>
      </c>
      <c r="BI746">
        <v>163.9</v>
      </c>
      <c r="BJ746">
        <v>978.9</v>
      </c>
      <c r="BK746">
        <v>662.5</v>
      </c>
      <c r="BL746">
        <v>3868.6</v>
      </c>
      <c r="BM746">
        <v>18168.5</v>
      </c>
      <c r="BN746" t="s">
        <v>166</v>
      </c>
      <c r="BO746">
        <v>99.8</v>
      </c>
      <c r="BP746">
        <v>913587.6</v>
      </c>
      <c r="BQ746">
        <v>913587.6</v>
      </c>
      <c r="BR746">
        <v>164.7</v>
      </c>
    </row>
    <row r="747" spans="1:70" x14ac:dyDescent="0.25">
      <c r="A747" t="s">
        <v>1976</v>
      </c>
      <c r="B747" t="s">
        <v>1848</v>
      </c>
      <c r="C747" s="87">
        <v>43687.882534722223</v>
      </c>
      <c r="D747">
        <v>10</v>
      </c>
      <c r="E747">
        <v>0</v>
      </c>
      <c r="F747">
        <v>377</v>
      </c>
      <c r="G747">
        <v>6</v>
      </c>
      <c r="H747">
        <v>24</v>
      </c>
      <c r="I747">
        <v>12</v>
      </c>
      <c r="J747">
        <v>7</v>
      </c>
      <c r="K747">
        <v>4</v>
      </c>
      <c r="L747">
        <v>4</v>
      </c>
      <c r="M747">
        <v>0</v>
      </c>
      <c r="N747">
        <v>0</v>
      </c>
      <c r="O747">
        <v>377</v>
      </c>
      <c r="P747">
        <v>28</v>
      </c>
      <c r="Q747">
        <v>28</v>
      </c>
      <c r="R747">
        <v>239</v>
      </c>
      <c r="S747">
        <v>37.700000000000003</v>
      </c>
      <c r="T747">
        <v>0.6</v>
      </c>
      <c r="U747">
        <v>2.4</v>
      </c>
      <c r="V747">
        <v>1.2</v>
      </c>
      <c r="W747">
        <v>0.7</v>
      </c>
      <c r="X747">
        <v>0.4</v>
      </c>
      <c r="Y747">
        <v>0.4</v>
      </c>
      <c r="Z747">
        <v>0</v>
      </c>
      <c r="AA747">
        <v>0</v>
      </c>
      <c r="AB747">
        <v>37.700000000000003</v>
      </c>
      <c r="AC747">
        <v>2.8</v>
      </c>
      <c r="AD747">
        <v>2.8</v>
      </c>
      <c r="AE747">
        <v>23.9</v>
      </c>
      <c r="AF747">
        <v>7537.3</v>
      </c>
      <c r="AG747">
        <v>96442.3</v>
      </c>
      <c r="AH747">
        <v>15056.4</v>
      </c>
      <c r="AI747">
        <v>16736.099999999999</v>
      </c>
      <c r="AJ747">
        <v>45974.5</v>
      </c>
      <c r="AK747">
        <v>147623.29999999999</v>
      </c>
      <c r="AL747">
        <v>212528</v>
      </c>
      <c r="AM747" t="s">
        <v>166</v>
      </c>
      <c r="AN747" t="s">
        <v>166</v>
      </c>
      <c r="AO747">
        <v>7537.3</v>
      </c>
      <c r="AP747">
        <v>440067.3</v>
      </c>
      <c r="AQ747">
        <v>440067.3</v>
      </c>
      <c r="AR747">
        <v>6572.7</v>
      </c>
      <c r="AS747">
        <v>13772.7</v>
      </c>
      <c r="AT747">
        <v>462957.3</v>
      </c>
      <c r="AU747">
        <v>28158.400000000001</v>
      </c>
      <c r="AV747">
        <v>50323.5</v>
      </c>
      <c r="AW747">
        <v>185676.9</v>
      </c>
      <c r="AX747">
        <v>739842.2</v>
      </c>
      <c r="AY747">
        <v>871197.6</v>
      </c>
      <c r="AZ747" t="s">
        <v>166</v>
      </c>
      <c r="BA747" t="s">
        <v>166</v>
      </c>
      <c r="BB747">
        <v>13772.7</v>
      </c>
      <c r="BC747">
        <v>346865.1</v>
      </c>
      <c r="BD747">
        <v>346865.1</v>
      </c>
      <c r="BE747">
        <v>12797</v>
      </c>
      <c r="BF747">
        <v>90.7</v>
      </c>
      <c r="BG747">
        <v>2036.4</v>
      </c>
      <c r="BH747">
        <v>348.9</v>
      </c>
      <c r="BI747">
        <v>166.9</v>
      </c>
      <c r="BJ747">
        <v>1242.8</v>
      </c>
      <c r="BK747">
        <v>11809.8</v>
      </c>
      <c r="BL747">
        <v>3187.1</v>
      </c>
      <c r="BM747" t="s">
        <v>166</v>
      </c>
      <c r="BN747" t="s">
        <v>166</v>
      </c>
      <c r="BO747">
        <v>90.7</v>
      </c>
      <c r="BP747">
        <v>874924.9</v>
      </c>
      <c r="BQ747">
        <v>874924.9</v>
      </c>
      <c r="BR747">
        <v>170.8</v>
      </c>
    </row>
    <row r="748" spans="1:70" x14ac:dyDescent="0.25">
      <c r="A748" t="s">
        <v>1977</v>
      </c>
      <c r="B748" t="s">
        <v>1848</v>
      </c>
      <c r="C748" s="87">
        <v>43687.883530092593</v>
      </c>
      <c r="D748">
        <v>10</v>
      </c>
      <c r="E748">
        <v>0</v>
      </c>
      <c r="F748">
        <v>553</v>
      </c>
      <c r="G748">
        <v>4</v>
      </c>
      <c r="H748">
        <v>25</v>
      </c>
      <c r="I748">
        <v>16</v>
      </c>
      <c r="J748">
        <v>9</v>
      </c>
      <c r="K748">
        <v>2</v>
      </c>
      <c r="L748">
        <v>3</v>
      </c>
      <c r="M748">
        <v>0</v>
      </c>
      <c r="N748">
        <v>0</v>
      </c>
      <c r="O748">
        <v>553</v>
      </c>
      <c r="P748">
        <v>59</v>
      </c>
      <c r="Q748">
        <v>59</v>
      </c>
      <c r="R748">
        <v>332</v>
      </c>
      <c r="S748">
        <v>55.3</v>
      </c>
      <c r="T748">
        <v>0.4</v>
      </c>
      <c r="U748">
        <v>2.5</v>
      </c>
      <c r="V748">
        <v>1.6</v>
      </c>
      <c r="W748">
        <v>0.9</v>
      </c>
      <c r="X748">
        <v>0.2</v>
      </c>
      <c r="Y748">
        <v>0.3</v>
      </c>
      <c r="Z748">
        <v>0</v>
      </c>
      <c r="AA748">
        <v>0</v>
      </c>
      <c r="AB748">
        <v>55.3</v>
      </c>
      <c r="AC748">
        <v>5.9</v>
      </c>
      <c r="AD748">
        <v>5.9</v>
      </c>
      <c r="AE748">
        <v>33.200000000000003</v>
      </c>
      <c r="AF748">
        <v>8363.9</v>
      </c>
      <c r="AG748">
        <v>113018.4</v>
      </c>
      <c r="AH748">
        <v>25946.6</v>
      </c>
      <c r="AI748">
        <v>16532.7</v>
      </c>
      <c r="AJ748">
        <v>32544.2</v>
      </c>
      <c r="AK748">
        <v>122863.4</v>
      </c>
      <c r="AL748">
        <v>221214.6</v>
      </c>
      <c r="AM748" t="s">
        <v>166</v>
      </c>
      <c r="AN748" t="s">
        <v>166</v>
      </c>
      <c r="AO748">
        <v>8363.9</v>
      </c>
      <c r="AP748">
        <v>340050.2</v>
      </c>
      <c r="AQ748">
        <v>340050.2</v>
      </c>
      <c r="AR748">
        <v>8053.9</v>
      </c>
      <c r="AS748">
        <v>14610.6</v>
      </c>
      <c r="AT748">
        <v>288456.90000000002</v>
      </c>
      <c r="AU748">
        <v>33528.199999999997</v>
      </c>
      <c r="AV748">
        <v>43608.5</v>
      </c>
      <c r="AW748">
        <v>281909.90000000002</v>
      </c>
      <c r="AX748">
        <v>645848.80000000005</v>
      </c>
      <c r="AY748">
        <v>593475.9</v>
      </c>
      <c r="AZ748" t="s">
        <v>166</v>
      </c>
      <c r="BA748" t="s">
        <v>166</v>
      </c>
      <c r="BB748">
        <v>14610.6</v>
      </c>
      <c r="BC748">
        <v>231094</v>
      </c>
      <c r="BD748">
        <v>231094</v>
      </c>
      <c r="BE748">
        <v>13383.3</v>
      </c>
      <c r="BF748">
        <v>95.7</v>
      </c>
      <c r="BG748">
        <v>4158.8999999999996</v>
      </c>
      <c r="BH748">
        <v>474.2</v>
      </c>
      <c r="BI748">
        <v>148.9</v>
      </c>
      <c r="BJ748">
        <v>197.6</v>
      </c>
      <c r="BK748">
        <v>7487</v>
      </c>
      <c r="BL748">
        <v>15557.3</v>
      </c>
      <c r="BM748" t="s">
        <v>166</v>
      </c>
      <c r="BN748" t="s">
        <v>166</v>
      </c>
      <c r="BO748">
        <v>95.7</v>
      </c>
      <c r="BP748">
        <v>693849.1</v>
      </c>
      <c r="BQ748">
        <v>693849.1</v>
      </c>
      <c r="BR748">
        <v>153</v>
      </c>
    </row>
    <row r="749" spans="1:70" x14ac:dyDescent="0.25">
      <c r="A749" t="s">
        <v>1978</v>
      </c>
      <c r="B749" t="s">
        <v>1848</v>
      </c>
      <c r="C749" s="87">
        <v>43687.88453703704</v>
      </c>
      <c r="D749">
        <v>10</v>
      </c>
      <c r="E749">
        <v>0</v>
      </c>
      <c r="F749">
        <v>332</v>
      </c>
      <c r="G749">
        <v>8</v>
      </c>
      <c r="H749">
        <v>23</v>
      </c>
      <c r="I749">
        <v>11</v>
      </c>
      <c r="J749">
        <v>3</v>
      </c>
      <c r="K749">
        <v>1</v>
      </c>
      <c r="L749">
        <v>0</v>
      </c>
      <c r="M749">
        <v>0</v>
      </c>
      <c r="N749">
        <v>0</v>
      </c>
      <c r="O749">
        <v>332</v>
      </c>
      <c r="P749">
        <v>53</v>
      </c>
      <c r="Q749">
        <v>53</v>
      </c>
      <c r="R749">
        <v>202</v>
      </c>
      <c r="S749">
        <v>33.200000000000003</v>
      </c>
      <c r="T749">
        <v>0.8</v>
      </c>
      <c r="U749">
        <v>2.2999999999999998</v>
      </c>
      <c r="V749">
        <v>1.1000000000000001</v>
      </c>
      <c r="W749">
        <v>0.3</v>
      </c>
      <c r="X749">
        <v>0.1</v>
      </c>
      <c r="Y749">
        <v>0</v>
      </c>
      <c r="Z749">
        <v>0</v>
      </c>
      <c r="AA749">
        <v>0</v>
      </c>
      <c r="AB749">
        <v>33.200000000000003</v>
      </c>
      <c r="AC749">
        <v>5.3</v>
      </c>
      <c r="AD749">
        <v>5.3</v>
      </c>
      <c r="AE749">
        <v>20.2</v>
      </c>
      <c r="AF749">
        <v>6465</v>
      </c>
      <c r="AG749">
        <v>86528</v>
      </c>
      <c r="AH749">
        <v>21654.400000000001</v>
      </c>
      <c r="AI749">
        <v>14627</v>
      </c>
      <c r="AJ749">
        <v>43389.7</v>
      </c>
      <c r="AK749">
        <v>150398.6</v>
      </c>
      <c r="AL749" t="s">
        <v>166</v>
      </c>
      <c r="AM749" t="s">
        <v>166</v>
      </c>
      <c r="AN749" t="s">
        <v>166</v>
      </c>
      <c r="AO749">
        <v>6465</v>
      </c>
      <c r="AP749">
        <v>323397.2</v>
      </c>
      <c r="AQ749">
        <v>323397.2</v>
      </c>
      <c r="AR749">
        <v>5959.8</v>
      </c>
      <c r="AS749">
        <v>14576</v>
      </c>
      <c r="AT749">
        <v>409023.7</v>
      </c>
      <c r="AU749">
        <v>37057.9</v>
      </c>
      <c r="AV749">
        <v>39250.1</v>
      </c>
      <c r="AW749">
        <v>161311.5</v>
      </c>
      <c r="AX749">
        <v>558309.5</v>
      </c>
      <c r="AY749" t="s">
        <v>166</v>
      </c>
      <c r="AZ749" t="s">
        <v>166</v>
      </c>
      <c r="BA749" t="s">
        <v>166</v>
      </c>
      <c r="BB749">
        <v>14576</v>
      </c>
      <c r="BC749">
        <v>248078.5</v>
      </c>
      <c r="BD749">
        <v>248078.5</v>
      </c>
      <c r="BE749">
        <v>10434.6</v>
      </c>
      <c r="BF749">
        <v>155.30000000000001</v>
      </c>
      <c r="BG749">
        <v>330148</v>
      </c>
      <c r="BH749">
        <v>419.7</v>
      </c>
      <c r="BI749">
        <v>172.8</v>
      </c>
      <c r="BJ749">
        <v>1170.7</v>
      </c>
      <c r="BK749">
        <v>382.7</v>
      </c>
      <c r="BL749" t="s">
        <v>166</v>
      </c>
      <c r="BM749" t="s">
        <v>166</v>
      </c>
      <c r="BN749" t="s">
        <v>166</v>
      </c>
      <c r="BO749">
        <v>155.30000000000001</v>
      </c>
      <c r="BP749">
        <v>694747</v>
      </c>
      <c r="BQ749">
        <v>694747</v>
      </c>
      <c r="BR749">
        <v>204</v>
      </c>
    </row>
    <row r="750" spans="1:70" x14ac:dyDescent="0.25">
      <c r="A750" t="s">
        <v>1979</v>
      </c>
      <c r="B750" t="s">
        <v>1848</v>
      </c>
      <c r="C750" s="87">
        <v>43687.88554398148</v>
      </c>
      <c r="D750">
        <v>10</v>
      </c>
      <c r="E750">
        <v>0</v>
      </c>
      <c r="F750">
        <v>436</v>
      </c>
      <c r="G750">
        <v>7</v>
      </c>
      <c r="H750">
        <v>29</v>
      </c>
      <c r="I750">
        <v>16</v>
      </c>
      <c r="J750">
        <v>4</v>
      </c>
      <c r="K750">
        <v>1</v>
      </c>
      <c r="L750">
        <v>3</v>
      </c>
      <c r="M750">
        <v>1</v>
      </c>
      <c r="N750">
        <v>0</v>
      </c>
      <c r="O750">
        <v>436</v>
      </c>
      <c r="P750">
        <v>68</v>
      </c>
      <c r="Q750">
        <v>68</v>
      </c>
      <c r="R750">
        <v>258</v>
      </c>
      <c r="S750">
        <v>43.6</v>
      </c>
      <c r="T750">
        <v>0.7</v>
      </c>
      <c r="U750">
        <v>2.9</v>
      </c>
      <c r="V750">
        <v>1.6</v>
      </c>
      <c r="W750">
        <v>0.4</v>
      </c>
      <c r="X750">
        <v>0.1</v>
      </c>
      <c r="Y750">
        <v>0.3</v>
      </c>
      <c r="Z750">
        <v>0.1</v>
      </c>
      <c r="AA750">
        <v>0</v>
      </c>
      <c r="AB750">
        <v>43.6</v>
      </c>
      <c r="AC750">
        <v>6.8</v>
      </c>
      <c r="AD750">
        <v>6.8</v>
      </c>
      <c r="AE750">
        <v>25.8</v>
      </c>
      <c r="AF750">
        <v>7980</v>
      </c>
      <c r="AG750">
        <v>86361.2</v>
      </c>
      <c r="AH750">
        <v>19059.400000000001</v>
      </c>
      <c r="AI750">
        <v>15985.3</v>
      </c>
      <c r="AJ750">
        <v>30441</v>
      </c>
      <c r="AK750">
        <v>110288.9</v>
      </c>
      <c r="AL750">
        <v>252935.8</v>
      </c>
      <c r="AM750">
        <v>508597.3</v>
      </c>
      <c r="AN750" t="s">
        <v>166</v>
      </c>
      <c r="AO750">
        <v>7980</v>
      </c>
      <c r="AP750">
        <v>326054.59999999998</v>
      </c>
      <c r="AQ750">
        <v>326054.59999999998</v>
      </c>
      <c r="AR750">
        <v>6139</v>
      </c>
      <c r="AS750">
        <v>13624.3</v>
      </c>
      <c r="AT750">
        <v>428338.1</v>
      </c>
      <c r="AU750">
        <v>32628</v>
      </c>
      <c r="AV750">
        <v>37146.5</v>
      </c>
      <c r="AW750">
        <v>153520.70000000001</v>
      </c>
      <c r="AX750">
        <v>438704.5</v>
      </c>
      <c r="AY750">
        <v>402026</v>
      </c>
      <c r="AZ750">
        <v>1567558.5</v>
      </c>
      <c r="BA750" t="s">
        <v>166</v>
      </c>
      <c r="BB750">
        <v>13624.3</v>
      </c>
      <c r="BC750">
        <v>246654.7</v>
      </c>
      <c r="BD750">
        <v>246654.7</v>
      </c>
      <c r="BE750">
        <v>11126.3</v>
      </c>
      <c r="BF750">
        <v>132.6</v>
      </c>
      <c r="BG750">
        <v>317288.7</v>
      </c>
      <c r="BH750">
        <v>405.2</v>
      </c>
      <c r="BI750">
        <v>285.3</v>
      </c>
      <c r="BJ750">
        <v>898.2</v>
      </c>
      <c r="BK750">
        <v>-124.1</v>
      </c>
      <c r="BL750">
        <v>16486.400000000001</v>
      </c>
      <c r="BM750">
        <v>1151.8</v>
      </c>
      <c r="BN750" t="s">
        <v>166</v>
      </c>
      <c r="BO750">
        <v>132.6</v>
      </c>
      <c r="BP750">
        <v>700761.7</v>
      </c>
      <c r="BQ750">
        <v>700761.7</v>
      </c>
      <c r="BR750">
        <v>156.4</v>
      </c>
    </row>
    <row r="751" spans="1:70" x14ac:dyDescent="0.25">
      <c r="A751" t="s">
        <v>1980</v>
      </c>
      <c r="B751" t="s">
        <v>1848</v>
      </c>
      <c r="C751" s="87">
        <v>43687.88653935185</v>
      </c>
      <c r="D751">
        <v>10</v>
      </c>
      <c r="E751">
        <v>0</v>
      </c>
      <c r="F751">
        <v>417</v>
      </c>
      <c r="G751">
        <v>5</v>
      </c>
      <c r="H751">
        <v>19</v>
      </c>
      <c r="I751">
        <v>15</v>
      </c>
      <c r="J751">
        <v>4</v>
      </c>
      <c r="K751">
        <v>4</v>
      </c>
      <c r="L751">
        <v>2</v>
      </c>
      <c r="M751">
        <v>0</v>
      </c>
      <c r="N751">
        <v>0</v>
      </c>
      <c r="O751">
        <v>417</v>
      </c>
      <c r="P751">
        <v>63</v>
      </c>
      <c r="Q751">
        <v>63</v>
      </c>
      <c r="R751">
        <v>256</v>
      </c>
      <c r="S751">
        <v>41.7</v>
      </c>
      <c r="T751">
        <v>0.5</v>
      </c>
      <c r="U751">
        <v>1.9</v>
      </c>
      <c r="V751">
        <v>1.5</v>
      </c>
      <c r="W751">
        <v>0.4</v>
      </c>
      <c r="X751">
        <v>0.4</v>
      </c>
      <c r="Y751">
        <v>0.2</v>
      </c>
      <c r="Z751">
        <v>0</v>
      </c>
      <c r="AA751">
        <v>0</v>
      </c>
      <c r="AB751">
        <v>41.7</v>
      </c>
      <c r="AC751">
        <v>6.3</v>
      </c>
      <c r="AD751">
        <v>6.3</v>
      </c>
      <c r="AE751">
        <v>25.6</v>
      </c>
      <c r="AF751">
        <v>7565.4</v>
      </c>
      <c r="AG751">
        <v>110784.3</v>
      </c>
      <c r="AH751">
        <v>18821.5</v>
      </c>
      <c r="AI751">
        <v>18727.5</v>
      </c>
      <c r="AJ751">
        <v>38364.400000000001</v>
      </c>
      <c r="AK751">
        <v>109525.6</v>
      </c>
      <c r="AL751">
        <v>232276.8</v>
      </c>
      <c r="AM751" t="s">
        <v>166</v>
      </c>
      <c r="AN751" t="s">
        <v>166</v>
      </c>
      <c r="AO751">
        <v>7565.4</v>
      </c>
      <c r="AP751">
        <v>308540</v>
      </c>
      <c r="AQ751">
        <v>308540</v>
      </c>
      <c r="AR751">
        <v>6781.3</v>
      </c>
      <c r="AS751">
        <v>12920.4</v>
      </c>
      <c r="AT751">
        <v>500765.4</v>
      </c>
      <c r="AU751">
        <v>30849</v>
      </c>
      <c r="AV751">
        <v>38282.9</v>
      </c>
      <c r="AW751">
        <v>186293.5</v>
      </c>
      <c r="AX751">
        <v>636744.1</v>
      </c>
      <c r="AY751">
        <v>685935.4</v>
      </c>
      <c r="AZ751" t="s">
        <v>166</v>
      </c>
      <c r="BA751" t="s">
        <v>166</v>
      </c>
      <c r="BB751">
        <v>12920.4</v>
      </c>
      <c r="BC751">
        <v>202544.1</v>
      </c>
      <c r="BD751">
        <v>202544.1</v>
      </c>
      <c r="BE751">
        <v>11113.5</v>
      </c>
      <c r="BF751">
        <v>147.1</v>
      </c>
      <c r="BG751">
        <v>2818.9</v>
      </c>
      <c r="BH751">
        <v>323.89999999999998</v>
      </c>
      <c r="BI751">
        <v>151.1</v>
      </c>
      <c r="BJ751">
        <v>440</v>
      </c>
      <c r="BK751">
        <v>3778.5</v>
      </c>
      <c r="BL751">
        <v>2143.9</v>
      </c>
      <c r="BM751" t="s">
        <v>166</v>
      </c>
      <c r="BN751" t="s">
        <v>166</v>
      </c>
      <c r="BO751">
        <v>147.1</v>
      </c>
      <c r="BP751">
        <v>686254.6</v>
      </c>
      <c r="BQ751">
        <v>686254.6</v>
      </c>
      <c r="BR751">
        <v>182.6</v>
      </c>
    </row>
    <row r="752" spans="1:70" x14ac:dyDescent="0.25">
      <c r="A752" t="s">
        <v>1545</v>
      </c>
      <c r="B752" t="s">
        <v>1058</v>
      </c>
      <c r="C752" s="87">
        <v>43687.923680555556</v>
      </c>
      <c r="D752">
        <v>10</v>
      </c>
      <c r="E752">
        <v>0</v>
      </c>
      <c r="F752">
        <v>247</v>
      </c>
      <c r="G752">
        <v>0</v>
      </c>
      <c r="H752">
        <v>9</v>
      </c>
      <c r="I752">
        <v>10</v>
      </c>
      <c r="J752">
        <v>6</v>
      </c>
      <c r="K752">
        <v>0</v>
      </c>
      <c r="L752">
        <v>2</v>
      </c>
      <c r="M752">
        <v>0</v>
      </c>
      <c r="N752">
        <v>0</v>
      </c>
      <c r="O752">
        <v>247</v>
      </c>
      <c r="P752">
        <v>20</v>
      </c>
      <c r="Q752">
        <v>20</v>
      </c>
      <c r="R752">
        <v>176</v>
      </c>
      <c r="S752">
        <v>24.71</v>
      </c>
      <c r="T752">
        <v>0</v>
      </c>
      <c r="U752">
        <v>0.9</v>
      </c>
      <c r="V752">
        <v>1</v>
      </c>
      <c r="W752">
        <v>0.6</v>
      </c>
      <c r="X752">
        <v>0</v>
      </c>
      <c r="Y752">
        <v>0.2</v>
      </c>
      <c r="Z752">
        <v>0</v>
      </c>
      <c r="AA752">
        <v>0</v>
      </c>
      <c r="AB752">
        <v>24.71</v>
      </c>
      <c r="AC752">
        <v>2</v>
      </c>
      <c r="AD752">
        <v>2</v>
      </c>
      <c r="AE752">
        <v>17.61</v>
      </c>
      <c r="AF752">
        <v>5486.6</v>
      </c>
      <c r="AG752" t="s">
        <v>166</v>
      </c>
      <c r="AH752">
        <v>11902</v>
      </c>
      <c r="AI752">
        <v>12559.5</v>
      </c>
      <c r="AJ752">
        <v>28439</v>
      </c>
      <c r="AK752" t="s">
        <v>166</v>
      </c>
      <c r="AL752">
        <v>256149.5</v>
      </c>
      <c r="AM752" t="s">
        <v>166</v>
      </c>
      <c r="AN752" t="s">
        <v>166</v>
      </c>
      <c r="AO752">
        <v>5486.6</v>
      </c>
      <c r="AP752">
        <v>319114.2</v>
      </c>
      <c r="AQ752">
        <v>319114.2</v>
      </c>
      <c r="AR752">
        <v>5683.8</v>
      </c>
      <c r="AS752">
        <v>9059.5</v>
      </c>
      <c r="AT752" t="s">
        <v>166</v>
      </c>
      <c r="AU752">
        <v>45534.2</v>
      </c>
      <c r="AV752">
        <v>43011.4</v>
      </c>
      <c r="AW752">
        <v>154560.70000000001</v>
      </c>
      <c r="AX752" t="s">
        <v>166</v>
      </c>
      <c r="AY752">
        <v>455858.9</v>
      </c>
      <c r="AZ752" t="s">
        <v>166</v>
      </c>
      <c r="BA752" t="s">
        <v>166</v>
      </c>
      <c r="BB752">
        <v>9059.5</v>
      </c>
      <c r="BC752">
        <v>251274</v>
      </c>
      <c r="BD752">
        <v>251274</v>
      </c>
      <c r="BE752">
        <v>8389.2999999999993</v>
      </c>
      <c r="BF752">
        <v>207.3</v>
      </c>
      <c r="BG752" t="s">
        <v>166</v>
      </c>
      <c r="BH752">
        <v>262.8</v>
      </c>
      <c r="BI752">
        <v>90.3</v>
      </c>
      <c r="BJ752">
        <v>867.8</v>
      </c>
      <c r="BK752" t="s">
        <v>166</v>
      </c>
      <c r="BL752">
        <v>329288.8</v>
      </c>
      <c r="BM752" t="s">
        <v>166</v>
      </c>
      <c r="BN752" t="s">
        <v>166</v>
      </c>
      <c r="BO752">
        <v>207.3</v>
      </c>
      <c r="BP752">
        <v>857327.1</v>
      </c>
      <c r="BQ752">
        <v>857327.1</v>
      </c>
      <c r="BR752">
        <v>291.5</v>
      </c>
    </row>
    <row r="753" spans="1:70" x14ac:dyDescent="0.25">
      <c r="A753" t="s">
        <v>1546</v>
      </c>
      <c r="B753" t="s">
        <v>1058</v>
      </c>
      <c r="C753" s="87">
        <v>43687.924675925926</v>
      </c>
      <c r="D753">
        <v>10</v>
      </c>
      <c r="E753">
        <v>0</v>
      </c>
      <c r="F753">
        <v>268</v>
      </c>
      <c r="G753">
        <v>2</v>
      </c>
      <c r="H753">
        <v>7</v>
      </c>
      <c r="I753">
        <v>6</v>
      </c>
      <c r="J753">
        <v>2</v>
      </c>
      <c r="K753">
        <v>1</v>
      </c>
      <c r="L753">
        <v>0</v>
      </c>
      <c r="M753">
        <v>0</v>
      </c>
      <c r="N753">
        <v>0</v>
      </c>
      <c r="O753">
        <v>268</v>
      </c>
      <c r="P753">
        <v>39</v>
      </c>
      <c r="Q753">
        <v>39</v>
      </c>
      <c r="R753">
        <v>180</v>
      </c>
      <c r="S753">
        <v>26.8</v>
      </c>
      <c r="T753">
        <v>0.2</v>
      </c>
      <c r="U753">
        <v>0.7</v>
      </c>
      <c r="V753">
        <v>0.6</v>
      </c>
      <c r="W753">
        <v>0.2</v>
      </c>
      <c r="X753">
        <v>0.1</v>
      </c>
      <c r="Y753">
        <v>0</v>
      </c>
      <c r="Z753">
        <v>0</v>
      </c>
      <c r="AA753">
        <v>0</v>
      </c>
      <c r="AB753">
        <v>26.8</v>
      </c>
      <c r="AC753">
        <v>3.9</v>
      </c>
      <c r="AD753">
        <v>3.9</v>
      </c>
      <c r="AE753">
        <v>18</v>
      </c>
      <c r="AF753">
        <v>6273.9</v>
      </c>
      <c r="AG753">
        <v>109706.5</v>
      </c>
      <c r="AH753">
        <v>15620.6</v>
      </c>
      <c r="AI753">
        <v>16180.1</v>
      </c>
      <c r="AJ753">
        <v>41132.5</v>
      </c>
      <c r="AK753">
        <v>134778.9</v>
      </c>
      <c r="AL753" t="s">
        <v>166</v>
      </c>
      <c r="AM753" t="s">
        <v>166</v>
      </c>
      <c r="AN753" t="s">
        <v>166</v>
      </c>
      <c r="AO753">
        <v>6273.9</v>
      </c>
      <c r="AP753">
        <v>288293.59999999998</v>
      </c>
      <c r="AQ753">
        <v>288293.59999999998</v>
      </c>
      <c r="AR753">
        <v>5798.2</v>
      </c>
      <c r="AS753">
        <v>10977.3</v>
      </c>
      <c r="AT753">
        <v>399302</v>
      </c>
      <c r="AU753">
        <v>34542.400000000001</v>
      </c>
      <c r="AV753">
        <v>32027.3</v>
      </c>
      <c r="AW753">
        <v>125696.5</v>
      </c>
      <c r="AX753">
        <v>412550.7</v>
      </c>
      <c r="AY753" t="s">
        <v>166</v>
      </c>
      <c r="AZ753" t="s">
        <v>166</v>
      </c>
      <c r="BA753" t="s">
        <v>166</v>
      </c>
      <c r="BB753">
        <v>10977.3</v>
      </c>
      <c r="BC753">
        <v>163395.79999999999</v>
      </c>
      <c r="BD753">
        <v>163395.79999999999</v>
      </c>
      <c r="BE753">
        <v>8370.6</v>
      </c>
      <c r="BF753">
        <v>182.7</v>
      </c>
      <c r="BG753">
        <v>156582.39999999999</v>
      </c>
      <c r="BH753">
        <v>304.8</v>
      </c>
      <c r="BI753">
        <v>150.4</v>
      </c>
      <c r="BJ753">
        <v>871.3</v>
      </c>
      <c r="BK753">
        <v>1608.3</v>
      </c>
      <c r="BL753" t="s">
        <v>166</v>
      </c>
      <c r="BM753" t="s">
        <v>166</v>
      </c>
      <c r="BN753" t="s">
        <v>166</v>
      </c>
      <c r="BO753">
        <v>182.7</v>
      </c>
      <c r="BP753">
        <v>852938.1</v>
      </c>
      <c r="BQ753">
        <v>852938.1</v>
      </c>
      <c r="BR753">
        <v>199.6</v>
      </c>
    </row>
    <row r="754" spans="1:70" x14ac:dyDescent="0.25">
      <c r="A754" t="s">
        <v>1547</v>
      </c>
      <c r="B754" t="s">
        <v>1058</v>
      </c>
      <c r="C754" s="87">
        <v>43687.925694444442</v>
      </c>
      <c r="D754">
        <v>10</v>
      </c>
      <c r="E754">
        <v>0</v>
      </c>
      <c r="F754">
        <v>244</v>
      </c>
      <c r="G754">
        <v>1</v>
      </c>
      <c r="H754">
        <v>10</v>
      </c>
      <c r="I754">
        <v>14</v>
      </c>
      <c r="J754">
        <v>1</v>
      </c>
      <c r="K754">
        <v>1</v>
      </c>
      <c r="L754">
        <v>0</v>
      </c>
      <c r="M754">
        <v>0</v>
      </c>
      <c r="N754">
        <v>0</v>
      </c>
      <c r="O754">
        <v>244</v>
      </c>
      <c r="P754">
        <v>42</v>
      </c>
      <c r="Q754">
        <v>42</v>
      </c>
      <c r="R754">
        <v>163</v>
      </c>
      <c r="S754">
        <v>24.4</v>
      </c>
      <c r="T754">
        <v>0.1</v>
      </c>
      <c r="U754">
        <v>1</v>
      </c>
      <c r="V754">
        <v>1.4</v>
      </c>
      <c r="W754">
        <v>0.1</v>
      </c>
      <c r="X754">
        <v>0.1</v>
      </c>
      <c r="Y754">
        <v>0</v>
      </c>
      <c r="Z754">
        <v>0</v>
      </c>
      <c r="AA754">
        <v>0</v>
      </c>
      <c r="AB754">
        <v>24.4</v>
      </c>
      <c r="AC754">
        <v>4.2</v>
      </c>
      <c r="AD754">
        <v>4.2</v>
      </c>
      <c r="AE754">
        <v>16.3</v>
      </c>
      <c r="AF754">
        <v>5996.9</v>
      </c>
      <c r="AG754">
        <v>109398.6</v>
      </c>
      <c r="AH754">
        <v>17227</v>
      </c>
      <c r="AI754">
        <v>17334.7</v>
      </c>
      <c r="AJ754">
        <v>24104.400000000001</v>
      </c>
      <c r="AK754">
        <v>109398.6</v>
      </c>
      <c r="AL754" t="s">
        <v>166</v>
      </c>
      <c r="AM754" t="s">
        <v>166</v>
      </c>
      <c r="AN754" t="s">
        <v>166</v>
      </c>
      <c r="AO754">
        <v>5996.9</v>
      </c>
      <c r="AP754">
        <v>292108.09999999998</v>
      </c>
      <c r="AQ754">
        <v>292108.09999999998</v>
      </c>
      <c r="AR754">
        <v>5378.9</v>
      </c>
      <c r="AS754">
        <v>11301.8</v>
      </c>
      <c r="AT754">
        <v>412045.8</v>
      </c>
      <c r="AU754">
        <v>34009.5</v>
      </c>
      <c r="AV754">
        <v>49892</v>
      </c>
      <c r="AW754">
        <v>195107.7</v>
      </c>
      <c r="AX754">
        <v>412045.8</v>
      </c>
      <c r="AY754" t="s">
        <v>166</v>
      </c>
      <c r="AZ754" t="s">
        <v>166</v>
      </c>
      <c r="BA754" t="s">
        <v>166</v>
      </c>
      <c r="BB754">
        <v>11301.8</v>
      </c>
      <c r="BC754">
        <v>138157.29999999999</v>
      </c>
      <c r="BD754">
        <v>138157.29999999999</v>
      </c>
      <c r="BE754">
        <v>8196.7000000000007</v>
      </c>
      <c r="BF754">
        <v>214.9</v>
      </c>
      <c r="BG754">
        <v>4823.6000000000004</v>
      </c>
      <c r="BH754">
        <v>469.6</v>
      </c>
      <c r="BI754">
        <v>217.4</v>
      </c>
      <c r="BJ754">
        <v>691.3</v>
      </c>
      <c r="BK754">
        <v>4823.6000000000004</v>
      </c>
      <c r="BL754" t="s">
        <v>166</v>
      </c>
      <c r="BM754" t="s">
        <v>166</v>
      </c>
      <c r="BN754" t="s">
        <v>166</v>
      </c>
      <c r="BO754">
        <v>214.9</v>
      </c>
      <c r="BP754">
        <v>736787.1</v>
      </c>
      <c r="BQ754">
        <v>736787.1</v>
      </c>
      <c r="BR754">
        <v>210.8</v>
      </c>
    </row>
    <row r="755" spans="1:70" x14ac:dyDescent="0.25">
      <c r="A755" t="s">
        <v>1548</v>
      </c>
      <c r="B755" t="s">
        <v>1058</v>
      </c>
      <c r="C755" s="87">
        <v>43687.926689814813</v>
      </c>
      <c r="D755">
        <v>10</v>
      </c>
      <c r="E755">
        <v>0</v>
      </c>
      <c r="F755">
        <v>218</v>
      </c>
      <c r="G755">
        <v>4</v>
      </c>
      <c r="H755">
        <v>12</v>
      </c>
      <c r="I755">
        <v>5</v>
      </c>
      <c r="J755">
        <v>2</v>
      </c>
      <c r="K755">
        <v>2</v>
      </c>
      <c r="L755">
        <v>1</v>
      </c>
      <c r="M755">
        <v>0</v>
      </c>
      <c r="N755">
        <v>0</v>
      </c>
      <c r="O755">
        <v>218</v>
      </c>
      <c r="P755">
        <v>19</v>
      </c>
      <c r="Q755">
        <v>19</v>
      </c>
      <c r="R755">
        <v>142</v>
      </c>
      <c r="S755">
        <v>21.8</v>
      </c>
      <c r="T755">
        <v>0.4</v>
      </c>
      <c r="U755">
        <v>1.2</v>
      </c>
      <c r="V755">
        <v>0.5</v>
      </c>
      <c r="W755">
        <v>0.2</v>
      </c>
      <c r="X755">
        <v>0.2</v>
      </c>
      <c r="Y755">
        <v>0.1</v>
      </c>
      <c r="Z755">
        <v>0</v>
      </c>
      <c r="AA755">
        <v>0</v>
      </c>
      <c r="AB755">
        <v>21.8</v>
      </c>
      <c r="AC755">
        <v>1.9</v>
      </c>
      <c r="AD755">
        <v>1.9</v>
      </c>
      <c r="AE755">
        <v>14.2</v>
      </c>
      <c r="AF755">
        <v>5632.3</v>
      </c>
      <c r="AG755">
        <v>87375.9</v>
      </c>
      <c r="AH755">
        <v>12303.8</v>
      </c>
      <c r="AI755">
        <v>13943.9</v>
      </c>
      <c r="AJ755">
        <v>45412.6</v>
      </c>
      <c r="AK755">
        <v>159063.5</v>
      </c>
      <c r="AL755">
        <v>184719</v>
      </c>
      <c r="AM755" t="s">
        <v>166</v>
      </c>
      <c r="AN755" t="s">
        <v>166</v>
      </c>
      <c r="AO755">
        <v>5632.3</v>
      </c>
      <c r="AP755">
        <v>317273.3</v>
      </c>
      <c r="AQ755">
        <v>317273.3</v>
      </c>
      <c r="AR755">
        <v>5671.2</v>
      </c>
      <c r="AS755">
        <v>10137.700000000001</v>
      </c>
      <c r="AT755">
        <v>422753.8</v>
      </c>
      <c r="AU755">
        <v>30332.9</v>
      </c>
      <c r="AV755">
        <v>34870</v>
      </c>
      <c r="AW755">
        <v>187916.6</v>
      </c>
      <c r="AX755">
        <v>1145451.8</v>
      </c>
      <c r="AY755">
        <v>1523349</v>
      </c>
      <c r="AZ755" t="s">
        <v>166</v>
      </c>
      <c r="BA755" t="s">
        <v>166</v>
      </c>
      <c r="BB755">
        <v>10137.700000000001</v>
      </c>
      <c r="BC755">
        <v>249623</v>
      </c>
      <c r="BD755">
        <v>249623</v>
      </c>
      <c r="BE755">
        <v>8565.2999999999993</v>
      </c>
      <c r="BF755">
        <v>202.4</v>
      </c>
      <c r="BG755">
        <v>161407.9</v>
      </c>
      <c r="BH755">
        <v>441</v>
      </c>
      <c r="BI755">
        <v>164.6</v>
      </c>
      <c r="BJ755">
        <v>176.8</v>
      </c>
      <c r="BK755">
        <v>906.5</v>
      </c>
      <c r="BL755">
        <v>427</v>
      </c>
      <c r="BM755" t="s">
        <v>166</v>
      </c>
      <c r="BN755" t="s">
        <v>166</v>
      </c>
      <c r="BO755">
        <v>202.4</v>
      </c>
      <c r="BP755">
        <v>805111.9</v>
      </c>
      <c r="BQ755">
        <v>805111.9</v>
      </c>
      <c r="BR755">
        <v>290.39999999999998</v>
      </c>
    </row>
    <row r="756" spans="1:70" x14ac:dyDescent="0.25">
      <c r="A756" t="s">
        <v>1549</v>
      </c>
      <c r="B756" t="s">
        <v>1058</v>
      </c>
      <c r="C756" s="87">
        <v>43687.92769675926</v>
      </c>
      <c r="D756">
        <v>10</v>
      </c>
      <c r="E756">
        <v>0</v>
      </c>
      <c r="F756">
        <v>329</v>
      </c>
      <c r="G756">
        <v>3</v>
      </c>
      <c r="H756">
        <v>10</v>
      </c>
      <c r="I756">
        <v>5</v>
      </c>
      <c r="J756">
        <v>1</v>
      </c>
      <c r="K756">
        <v>2</v>
      </c>
      <c r="L756">
        <v>0</v>
      </c>
      <c r="M756">
        <v>0</v>
      </c>
      <c r="N756">
        <v>0</v>
      </c>
      <c r="O756">
        <v>329</v>
      </c>
      <c r="P756">
        <v>18</v>
      </c>
      <c r="Q756">
        <v>18</v>
      </c>
      <c r="R756">
        <v>229</v>
      </c>
      <c r="S756">
        <v>32.9</v>
      </c>
      <c r="T756">
        <v>0.3</v>
      </c>
      <c r="U756">
        <v>1</v>
      </c>
      <c r="V756">
        <v>0.5</v>
      </c>
      <c r="W756">
        <v>0.1</v>
      </c>
      <c r="X756">
        <v>0.2</v>
      </c>
      <c r="Y756">
        <v>0</v>
      </c>
      <c r="Z756">
        <v>0</v>
      </c>
      <c r="AA756">
        <v>0</v>
      </c>
      <c r="AB756">
        <v>32.9</v>
      </c>
      <c r="AC756">
        <v>1.8</v>
      </c>
      <c r="AD756">
        <v>1.8</v>
      </c>
      <c r="AE756">
        <v>22.9</v>
      </c>
      <c r="AF756">
        <v>6303</v>
      </c>
      <c r="AG756">
        <v>111526</v>
      </c>
      <c r="AH756">
        <v>31813</v>
      </c>
      <c r="AI756">
        <v>17541.5</v>
      </c>
      <c r="AJ756">
        <v>38155.300000000003</v>
      </c>
      <c r="AK756">
        <v>122796.6</v>
      </c>
      <c r="AL756" t="s">
        <v>166</v>
      </c>
      <c r="AM756" t="s">
        <v>166</v>
      </c>
      <c r="AN756" t="s">
        <v>166</v>
      </c>
      <c r="AO756">
        <v>6303</v>
      </c>
      <c r="AP756">
        <v>329151.09999999998</v>
      </c>
      <c r="AQ756">
        <v>329151.09999999998</v>
      </c>
      <c r="AR756">
        <v>5893.6</v>
      </c>
      <c r="AS756">
        <v>9442.7999999999993</v>
      </c>
      <c r="AT756">
        <v>758720.9</v>
      </c>
      <c r="AU756">
        <v>31483.9</v>
      </c>
      <c r="AV756">
        <v>41060</v>
      </c>
      <c r="AW756">
        <v>292248.7</v>
      </c>
      <c r="AX756">
        <v>635376.6</v>
      </c>
      <c r="AY756" t="s">
        <v>166</v>
      </c>
      <c r="AZ756" t="s">
        <v>166</v>
      </c>
      <c r="BA756" t="s">
        <v>166</v>
      </c>
      <c r="BB756">
        <v>9442.7999999999993</v>
      </c>
      <c r="BC756">
        <v>216665.2</v>
      </c>
      <c r="BD756">
        <v>216665.2</v>
      </c>
      <c r="BE756">
        <v>8406.1</v>
      </c>
      <c r="BF756">
        <v>120.8</v>
      </c>
      <c r="BG756">
        <v>2624.1</v>
      </c>
      <c r="BH756">
        <v>595</v>
      </c>
      <c r="BI756">
        <v>72.7</v>
      </c>
      <c r="BJ756">
        <v>775.6</v>
      </c>
      <c r="BK756">
        <v>261064.3</v>
      </c>
      <c r="BL756" t="s">
        <v>166</v>
      </c>
      <c r="BM756" t="s">
        <v>166</v>
      </c>
      <c r="BN756" t="s">
        <v>166</v>
      </c>
      <c r="BO756">
        <v>120.8</v>
      </c>
      <c r="BP756">
        <v>802879</v>
      </c>
      <c r="BQ756">
        <v>802879</v>
      </c>
      <c r="BR756">
        <v>156.30000000000001</v>
      </c>
    </row>
    <row r="757" spans="1:70" x14ac:dyDescent="0.25">
      <c r="A757" t="s">
        <v>1550</v>
      </c>
      <c r="B757" t="s">
        <v>1058</v>
      </c>
      <c r="C757" s="87">
        <v>43687.928703703707</v>
      </c>
      <c r="D757">
        <v>10</v>
      </c>
      <c r="E757">
        <v>0</v>
      </c>
      <c r="F757">
        <v>301</v>
      </c>
      <c r="G757">
        <v>1</v>
      </c>
      <c r="H757">
        <v>16</v>
      </c>
      <c r="I757">
        <v>10</v>
      </c>
      <c r="J757">
        <v>2</v>
      </c>
      <c r="K757">
        <v>1</v>
      </c>
      <c r="L757">
        <v>0</v>
      </c>
      <c r="M757">
        <v>0</v>
      </c>
      <c r="N757">
        <v>0</v>
      </c>
      <c r="O757">
        <v>301</v>
      </c>
      <c r="P757">
        <v>18</v>
      </c>
      <c r="Q757">
        <v>18</v>
      </c>
      <c r="R757">
        <v>200</v>
      </c>
      <c r="S757">
        <v>30.1</v>
      </c>
      <c r="T757">
        <v>0.1</v>
      </c>
      <c r="U757">
        <v>1.6</v>
      </c>
      <c r="V757">
        <v>1</v>
      </c>
      <c r="W757">
        <v>0.2</v>
      </c>
      <c r="X757">
        <v>0.1</v>
      </c>
      <c r="Y757">
        <v>0</v>
      </c>
      <c r="Z757">
        <v>0</v>
      </c>
      <c r="AA757">
        <v>0</v>
      </c>
      <c r="AB757">
        <v>30.1</v>
      </c>
      <c r="AC757">
        <v>1.8</v>
      </c>
      <c r="AD757">
        <v>1.8</v>
      </c>
      <c r="AE757">
        <v>20</v>
      </c>
      <c r="AF757">
        <v>6265.8</v>
      </c>
      <c r="AG757">
        <v>132099.20000000001</v>
      </c>
      <c r="AH757">
        <v>19869.900000000001</v>
      </c>
      <c r="AI757">
        <v>17674.900000000001</v>
      </c>
      <c r="AJ757">
        <v>28150.6</v>
      </c>
      <c r="AK757">
        <v>132099.20000000001</v>
      </c>
      <c r="AL757" t="s">
        <v>166</v>
      </c>
      <c r="AM757" t="s">
        <v>166</v>
      </c>
      <c r="AN757" t="s">
        <v>166</v>
      </c>
      <c r="AO757">
        <v>6265.8</v>
      </c>
      <c r="AP757">
        <v>276805.5</v>
      </c>
      <c r="AQ757">
        <v>276805.5</v>
      </c>
      <c r="AR757">
        <v>5951.3</v>
      </c>
      <c r="AS757">
        <v>9880.2999999999993</v>
      </c>
      <c r="AT757">
        <v>751044</v>
      </c>
      <c r="AU757">
        <v>29856.1</v>
      </c>
      <c r="AV757">
        <v>30598.3</v>
      </c>
      <c r="AW757">
        <v>250763.4</v>
      </c>
      <c r="AX757">
        <v>751044</v>
      </c>
      <c r="AY757" t="s">
        <v>166</v>
      </c>
      <c r="AZ757" t="s">
        <v>166</v>
      </c>
      <c r="BA757" t="s">
        <v>166</v>
      </c>
      <c r="BB757">
        <v>9880.2999999999993</v>
      </c>
      <c r="BC757">
        <v>169601.7</v>
      </c>
      <c r="BD757">
        <v>169601.7</v>
      </c>
      <c r="BE757">
        <v>8924.5</v>
      </c>
      <c r="BF757">
        <v>98.5</v>
      </c>
      <c r="BG757">
        <v>1060.3</v>
      </c>
      <c r="BH757">
        <v>408.5</v>
      </c>
      <c r="BI757">
        <v>204</v>
      </c>
      <c r="BJ757">
        <v>827.1</v>
      </c>
      <c r="BK757">
        <v>1060.3</v>
      </c>
      <c r="BL757" t="s">
        <v>166</v>
      </c>
      <c r="BM757" t="s">
        <v>166</v>
      </c>
      <c r="BN757" t="s">
        <v>166</v>
      </c>
      <c r="BO757">
        <v>98.5</v>
      </c>
      <c r="BP757">
        <v>737365.3</v>
      </c>
      <c r="BQ757">
        <v>737365.3</v>
      </c>
      <c r="BR757">
        <v>196.2</v>
      </c>
    </row>
    <row r="758" spans="1:70" x14ac:dyDescent="0.25">
      <c r="A758" t="s">
        <v>1551</v>
      </c>
      <c r="B758" t="s">
        <v>1058</v>
      </c>
      <c r="C758" s="87">
        <v>43687.929699074077</v>
      </c>
      <c r="D758">
        <v>10</v>
      </c>
      <c r="E758">
        <v>0.61</v>
      </c>
      <c r="F758">
        <v>327</v>
      </c>
      <c r="G758">
        <v>0</v>
      </c>
      <c r="H758">
        <v>5</v>
      </c>
      <c r="I758">
        <v>9</v>
      </c>
      <c r="J758">
        <v>0</v>
      </c>
      <c r="K758">
        <v>0</v>
      </c>
      <c r="L758">
        <v>1</v>
      </c>
      <c r="M758">
        <v>0</v>
      </c>
      <c r="N758">
        <v>0</v>
      </c>
      <c r="O758">
        <v>327</v>
      </c>
      <c r="P758">
        <v>39</v>
      </c>
      <c r="Q758">
        <v>39</v>
      </c>
      <c r="R758">
        <v>202</v>
      </c>
      <c r="S758">
        <v>32.700000000000003</v>
      </c>
      <c r="T758">
        <v>0</v>
      </c>
      <c r="U758">
        <v>0.5</v>
      </c>
      <c r="V758">
        <v>0.9</v>
      </c>
      <c r="W758">
        <v>0</v>
      </c>
      <c r="X758">
        <v>0</v>
      </c>
      <c r="Y758">
        <v>0.1</v>
      </c>
      <c r="Z758">
        <v>0</v>
      </c>
      <c r="AA758">
        <v>0</v>
      </c>
      <c r="AB758">
        <v>32.700000000000003</v>
      </c>
      <c r="AC758">
        <v>3.9</v>
      </c>
      <c r="AD758">
        <v>3.9</v>
      </c>
      <c r="AE758">
        <v>20.2</v>
      </c>
      <c r="AF758">
        <v>6464</v>
      </c>
      <c r="AG758" t="s">
        <v>166</v>
      </c>
      <c r="AH758">
        <v>23620</v>
      </c>
      <c r="AI758">
        <v>14790.5</v>
      </c>
      <c r="AJ758" t="s">
        <v>166</v>
      </c>
      <c r="AK758" t="s">
        <v>166</v>
      </c>
      <c r="AL758">
        <v>167498.1</v>
      </c>
      <c r="AM758" t="s">
        <v>166</v>
      </c>
      <c r="AN758" t="s">
        <v>166</v>
      </c>
      <c r="AO758">
        <v>6464</v>
      </c>
      <c r="AP758">
        <v>302171.90000000002</v>
      </c>
      <c r="AQ758">
        <v>302171.90000000002</v>
      </c>
      <c r="AR758">
        <v>5419.9</v>
      </c>
      <c r="AS758">
        <v>9549.7000000000007</v>
      </c>
      <c r="AT758" t="s">
        <v>166</v>
      </c>
      <c r="AU758">
        <v>32054.2</v>
      </c>
      <c r="AV758">
        <v>44945.8</v>
      </c>
      <c r="AW758" t="s">
        <v>166</v>
      </c>
      <c r="AX758" t="s">
        <v>166</v>
      </c>
      <c r="AY758">
        <v>354318.4</v>
      </c>
      <c r="AZ758" t="s">
        <v>166</v>
      </c>
      <c r="BA758" t="s">
        <v>166</v>
      </c>
      <c r="BB758">
        <v>9549.7000000000007</v>
      </c>
      <c r="BC758">
        <v>165710.29999999999</v>
      </c>
      <c r="BD758">
        <v>165710.29999999999</v>
      </c>
      <c r="BE758">
        <v>8398.5</v>
      </c>
      <c r="BF758">
        <v>116.7</v>
      </c>
      <c r="BG758" t="s">
        <v>166</v>
      </c>
      <c r="BH758">
        <v>373.9</v>
      </c>
      <c r="BI758">
        <v>131</v>
      </c>
      <c r="BJ758" t="s">
        <v>166</v>
      </c>
      <c r="BK758" t="s">
        <v>166</v>
      </c>
      <c r="BL758">
        <v>1566</v>
      </c>
      <c r="BM758" t="s">
        <v>166</v>
      </c>
      <c r="BN758" t="s">
        <v>166</v>
      </c>
      <c r="BO758">
        <v>116.7</v>
      </c>
      <c r="BP758">
        <v>707734.8</v>
      </c>
      <c r="BQ758">
        <v>707734.8</v>
      </c>
      <c r="BR758">
        <v>143.1</v>
      </c>
    </row>
    <row r="759" spans="1:70" x14ac:dyDescent="0.25">
      <c r="A759" t="s">
        <v>1552</v>
      </c>
      <c r="B759" t="s">
        <v>1058</v>
      </c>
      <c r="C759" s="87">
        <v>43687.930706018517</v>
      </c>
      <c r="D759">
        <v>10</v>
      </c>
      <c r="E759">
        <v>0</v>
      </c>
      <c r="F759">
        <v>244</v>
      </c>
      <c r="G759">
        <v>1</v>
      </c>
      <c r="H759">
        <v>8</v>
      </c>
      <c r="I759">
        <v>7</v>
      </c>
      <c r="J759">
        <v>1</v>
      </c>
      <c r="K759">
        <v>0</v>
      </c>
      <c r="L759">
        <v>0</v>
      </c>
      <c r="M759">
        <v>0</v>
      </c>
      <c r="N759">
        <v>0</v>
      </c>
      <c r="O759">
        <v>244</v>
      </c>
      <c r="P759">
        <v>16</v>
      </c>
      <c r="Q759">
        <v>16</v>
      </c>
      <c r="R759">
        <v>155</v>
      </c>
      <c r="S759">
        <v>24.4</v>
      </c>
      <c r="T759">
        <v>0.1</v>
      </c>
      <c r="U759">
        <v>0.8</v>
      </c>
      <c r="V759">
        <v>0.7</v>
      </c>
      <c r="W759">
        <v>0.1</v>
      </c>
      <c r="X759">
        <v>0</v>
      </c>
      <c r="Y759">
        <v>0</v>
      </c>
      <c r="Z759">
        <v>0</v>
      </c>
      <c r="AA759">
        <v>0</v>
      </c>
      <c r="AB759">
        <v>24.4</v>
      </c>
      <c r="AC759">
        <v>1.6</v>
      </c>
      <c r="AD759">
        <v>1.6</v>
      </c>
      <c r="AE759">
        <v>15.5</v>
      </c>
      <c r="AF759">
        <v>6611.3</v>
      </c>
      <c r="AG759">
        <v>66099.600000000006</v>
      </c>
      <c r="AH759">
        <v>16204.8</v>
      </c>
      <c r="AI759">
        <v>16931.3</v>
      </c>
      <c r="AJ759">
        <v>23360.400000000001</v>
      </c>
      <c r="AK759" t="s">
        <v>166</v>
      </c>
      <c r="AL759" t="s">
        <v>166</v>
      </c>
      <c r="AM759" t="s">
        <v>166</v>
      </c>
      <c r="AN759" t="s">
        <v>166</v>
      </c>
      <c r="AO759">
        <v>6611.3</v>
      </c>
      <c r="AP759">
        <v>327713.7</v>
      </c>
      <c r="AQ759">
        <v>327713.7</v>
      </c>
      <c r="AR759">
        <v>6979.4</v>
      </c>
      <c r="AS759">
        <v>10386.9</v>
      </c>
      <c r="AT759">
        <v>686548.7</v>
      </c>
      <c r="AU759">
        <v>32088.799999999999</v>
      </c>
      <c r="AV759">
        <v>43284.800000000003</v>
      </c>
      <c r="AW759">
        <v>130238.39999999999</v>
      </c>
      <c r="AX759" t="s">
        <v>166</v>
      </c>
      <c r="AY759" t="s">
        <v>166</v>
      </c>
      <c r="AZ759" t="s">
        <v>166</v>
      </c>
      <c r="BA759" t="s">
        <v>166</v>
      </c>
      <c r="BB759">
        <v>10386.9</v>
      </c>
      <c r="BC759">
        <v>217858.8</v>
      </c>
      <c r="BD759">
        <v>217858.8</v>
      </c>
      <c r="BE759">
        <v>9444.9</v>
      </c>
      <c r="BF759">
        <v>120.1</v>
      </c>
      <c r="BG759">
        <v>1577.9</v>
      </c>
      <c r="BH759">
        <v>340.7</v>
      </c>
      <c r="BI759">
        <v>60.1</v>
      </c>
      <c r="BJ759">
        <v>61.5</v>
      </c>
      <c r="BK759" t="s">
        <v>166</v>
      </c>
      <c r="BL759" t="s">
        <v>166</v>
      </c>
      <c r="BM759" t="s">
        <v>166</v>
      </c>
      <c r="BN759" t="s">
        <v>166</v>
      </c>
      <c r="BO759">
        <v>120.1</v>
      </c>
      <c r="BP759">
        <v>852000.5</v>
      </c>
      <c r="BQ759">
        <v>852000.5</v>
      </c>
      <c r="BR759">
        <v>222.7</v>
      </c>
    </row>
    <row r="760" spans="1:70" x14ac:dyDescent="0.25">
      <c r="A760" t="s">
        <v>1553</v>
      </c>
      <c r="B760" t="s">
        <v>1058</v>
      </c>
      <c r="C760" s="87">
        <v>43687.931701388887</v>
      </c>
      <c r="D760">
        <v>10</v>
      </c>
      <c r="E760">
        <v>0</v>
      </c>
      <c r="F760">
        <v>325</v>
      </c>
      <c r="G760">
        <v>4</v>
      </c>
      <c r="H760">
        <v>9</v>
      </c>
      <c r="I760">
        <v>4</v>
      </c>
      <c r="J760">
        <v>0</v>
      </c>
      <c r="K760">
        <v>1</v>
      </c>
      <c r="L760">
        <v>0</v>
      </c>
      <c r="M760">
        <v>0</v>
      </c>
      <c r="N760">
        <v>0</v>
      </c>
      <c r="O760">
        <v>325</v>
      </c>
      <c r="P760">
        <v>25</v>
      </c>
      <c r="Q760">
        <v>25</v>
      </c>
      <c r="R760">
        <v>218</v>
      </c>
      <c r="S760">
        <v>32.5</v>
      </c>
      <c r="T760">
        <v>0.4</v>
      </c>
      <c r="U760">
        <v>0.9</v>
      </c>
      <c r="V760">
        <v>0.4</v>
      </c>
      <c r="W760">
        <v>0</v>
      </c>
      <c r="X760">
        <v>0.1</v>
      </c>
      <c r="Y760">
        <v>0</v>
      </c>
      <c r="Z760">
        <v>0</v>
      </c>
      <c r="AA760">
        <v>0</v>
      </c>
      <c r="AB760">
        <v>32.5</v>
      </c>
      <c r="AC760">
        <v>2.5</v>
      </c>
      <c r="AD760">
        <v>2.5</v>
      </c>
      <c r="AE760">
        <v>21.8</v>
      </c>
      <c r="AF760">
        <v>6832.8</v>
      </c>
      <c r="AG760">
        <v>82327</v>
      </c>
      <c r="AH760">
        <v>23837</v>
      </c>
      <c r="AI760">
        <v>19442.3</v>
      </c>
      <c r="AJ760" t="s">
        <v>166</v>
      </c>
      <c r="AK760">
        <v>111977</v>
      </c>
      <c r="AL760" t="s">
        <v>166</v>
      </c>
      <c r="AM760" t="s">
        <v>166</v>
      </c>
      <c r="AN760" t="s">
        <v>166</v>
      </c>
      <c r="AO760">
        <v>6832.8</v>
      </c>
      <c r="AP760">
        <v>312252.59999999998</v>
      </c>
      <c r="AQ760">
        <v>312252.59999999998</v>
      </c>
      <c r="AR760">
        <v>6160.2</v>
      </c>
      <c r="AS760">
        <v>9992</v>
      </c>
      <c r="AT760">
        <v>339287.8</v>
      </c>
      <c r="AU760">
        <v>34252</v>
      </c>
      <c r="AV760">
        <v>53977.599999999999</v>
      </c>
      <c r="AW760" t="s">
        <v>166</v>
      </c>
      <c r="AX760">
        <v>1208226.5</v>
      </c>
      <c r="AY760" t="s">
        <v>166</v>
      </c>
      <c r="AZ760" t="s">
        <v>166</v>
      </c>
      <c r="BA760" t="s">
        <v>166</v>
      </c>
      <c r="BB760">
        <v>9992</v>
      </c>
      <c r="BC760">
        <v>191117</v>
      </c>
      <c r="BD760">
        <v>191117</v>
      </c>
      <c r="BE760">
        <v>8834.1</v>
      </c>
      <c r="BF760">
        <v>93.5</v>
      </c>
      <c r="BG760">
        <v>1779.8</v>
      </c>
      <c r="BH760">
        <v>331.6</v>
      </c>
      <c r="BI760">
        <v>48.1</v>
      </c>
      <c r="BJ760" t="s">
        <v>166</v>
      </c>
      <c r="BK760">
        <v>78.599999999999994</v>
      </c>
      <c r="BL760" t="s">
        <v>166</v>
      </c>
      <c r="BM760" t="s">
        <v>166</v>
      </c>
      <c r="BN760" t="s">
        <v>166</v>
      </c>
      <c r="BO760">
        <v>93.5</v>
      </c>
      <c r="BP760">
        <v>752129.6</v>
      </c>
      <c r="BQ760">
        <v>752129.6</v>
      </c>
      <c r="BR760">
        <v>137.5</v>
      </c>
    </row>
    <row r="761" spans="1:70" x14ac:dyDescent="0.25">
      <c r="A761" t="s">
        <v>1554</v>
      </c>
      <c r="B761" t="s">
        <v>1058</v>
      </c>
      <c r="C761" s="87">
        <v>43687.932708333334</v>
      </c>
      <c r="D761">
        <v>10</v>
      </c>
      <c r="E761">
        <v>0</v>
      </c>
      <c r="F761">
        <v>287</v>
      </c>
      <c r="G761">
        <v>3</v>
      </c>
      <c r="H761">
        <v>12</v>
      </c>
      <c r="I761">
        <v>7</v>
      </c>
      <c r="J761">
        <v>3</v>
      </c>
      <c r="K761">
        <v>2</v>
      </c>
      <c r="L761">
        <v>4</v>
      </c>
      <c r="M761">
        <v>0</v>
      </c>
      <c r="N761">
        <v>0</v>
      </c>
      <c r="O761">
        <v>287</v>
      </c>
      <c r="P761">
        <v>39</v>
      </c>
      <c r="Q761">
        <v>39</v>
      </c>
      <c r="R761">
        <v>170</v>
      </c>
      <c r="S761">
        <v>28.7</v>
      </c>
      <c r="T761">
        <v>0.3</v>
      </c>
      <c r="U761">
        <v>1.2</v>
      </c>
      <c r="V761">
        <v>0.7</v>
      </c>
      <c r="W761">
        <v>0.3</v>
      </c>
      <c r="X761">
        <v>0.2</v>
      </c>
      <c r="Y761">
        <v>0.4</v>
      </c>
      <c r="Z761">
        <v>0</v>
      </c>
      <c r="AA761">
        <v>0</v>
      </c>
      <c r="AB761">
        <v>28.7</v>
      </c>
      <c r="AC761">
        <v>3.9</v>
      </c>
      <c r="AD761">
        <v>3.9</v>
      </c>
      <c r="AE761">
        <v>17</v>
      </c>
      <c r="AF761">
        <v>7458.7</v>
      </c>
      <c r="AG761">
        <v>84412.3</v>
      </c>
      <c r="AH761">
        <v>19535.2</v>
      </c>
      <c r="AI761">
        <v>14770.5</v>
      </c>
      <c r="AJ761">
        <v>42107.9</v>
      </c>
      <c r="AK761">
        <v>188710.1</v>
      </c>
      <c r="AL761">
        <v>232891.2</v>
      </c>
      <c r="AM761" t="s">
        <v>166</v>
      </c>
      <c r="AN761" t="s">
        <v>166</v>
      </c>
      <c r="AO761">
        <v>7458.7</v>
      </c>
      <c r="AP761">
        <v>289013.59999999998</v>
      </c>
      <c r="AQ761">
        <v>289013.59999999998</v>
      </c>
      <c r="AR761">
        <v>6495</v>
      </c>
      <c r="AS761">
        <v>11347.4</v>
      </c>
      <c r="AT761">
        <v>232690.5</v>
      </c>
      <c r="AU761">
        <v>32358.2</v>
      </c>
      <c r="AV761">
        <v>52014.8</v>
      </c>
      <c r="AW761">
        <v>188605.9</v>
      </c>
      <c r="AX761">
        <v>411677.7</v>
      </c>
      <c r="AY761">
        <v>701577.8</v>
      </c>
      <c r="AZ761" t="s">
        <v>166</v>
      </c>
      <c r="BA761" t="s">
        <v>166</v>
      </c>
      <c r="BB761">
        <v>11347.4</v>
      </c>
      <c r="BC761">
        <v>145396.1</v>
      </c>
      <c r="BD761">
        <v>145396.1</v>
      </c>
      <c r="BE761">
        <v>9393.2999999999993</v>
      </c>
      <c r="BF761">
        <v>111.7</v>
      </c>
      <c r="BG761">
        <v>62.8</v>
      </c>
      <c r="BH761">
        <v>273.89999999999998</v>
      </c>
      <c r="BI761">
        <v>228.7</v>
      </c>
      <c r="BJ761">
        <v>988.4</v>
      </c>
      <c r="BK761">
        <v>289725</v>
      </c>
      <c r="BL761">
        <v>5234.8</v>
      </c>
      <c r="BM761" t="s">
        <v>166</v>
      </c>
      <c r="BN761" t="s">
        <v>166</v>
      </c>
      <c r="BO761">
        <v>111.7</v>
      </c>
      <c r="BP761">
        <v>594785.9</v>
      </c>
      <c r="BQ761">
        <v>594785.9</v>
      </c>
      <c r="BR761">
        <v>152.69999999999999</v>
      </c>
    </row>
    <row r="762" spans="1:70" x14ac:dyDescent="0.25">
      <c r="A762" t="s">
        <v>1555</v>
      </c>
      <c r="B762" t="s">
        <v>1058</v>
      </c>
      <c r="C762" s="87">
        <v>43687.933703703704</v>
      </c>
      <c r="D762">
        <v>10</v>
      </c>
      <c r="E762">
        <v>0</v>
      </c>
      <c r="F762">
        <v>243</v>
      </c>
      <c r="G762">
        <v>0</v>
      </c>
      <c r="H762">
        <v>15</v>
      </c>
      <c r="I762">
        <v>9</v>
      </c>
      <c r="J762">
        <v>1</v>
      </c>
      <c r="K762">
        <v>0</v>
      </c>
      <c r="L762">
        <v>0</v>
      </c>
      <c r="M762">
        <v>0</v>
      </c>
      <c r="N762">
        <v>0</v>
      </c>
      <c r="O762">
        <v>243</v>
      </c>
      <c r="P762">
        <v>16</v>
      </c>
      <c r="Q762">
        <v>16</v>
      </c>
      <c r="R762">
        <v>188</v>
      </c>
      <c r="S762">
        <v>24.3</v>
      </c>
      <c r="T762">
        <v>0</v>
      </c>
      <c r="U762">
        <v>1.5</v>
      </c>
      <c r="V762">
        <v>0.9</v>
      </c>
      <c r="W762">
        <v>0.1</v>
      </c>
      <c r="X762">
        <v>0</v>
      </c>
      <c r="Y762">
        <v>0</v>
      </c>
      <c r="Z762">
        <v>0</v>
      </c>
      <c r="AA762">
        <v>0</v>
      </c>
      <c r="AB762">
        <v>24.3</v>
      </c>
      <c r="AC762">
        <v>1.6</v>
      </c>
      <c r="AD762">
        <v>1.6</v>
      </c>
      <c r="AE762">
        <v>18.8</v>
      </c>
      <c r="AF762">
        <v>5543.6</v>
      </c>
      <c r="AG762" t="s">
        <v>166</v>
      </c>
      <c r="AH762">
        <v>21993.7</v>
      </c>
      <c r="AI762">
        <v>21993.7</v>
      </c>
      <c r="AJ762">
        <v>57928.800000000003</v>
      </c>
      <c r="AK762" t="s">
        <v>166</v>
      </c>
      <c r="AL762" t="s">
        <v>166</v>
      </c>
      <c r="AM762" t="s">
        <v>166</v>
      </c>
      <c r="AN762" t="s">
        <v>166</v>
      </c>
      <c r="AO762">
        <v>5543.6</v>
      </c>
      <c r="AP762">
        <v>280040.40000000002</v>
      </c>
      <c r="AQ762">
        <v>280040.40000000002</v>
      </c>
      <c r="AR762">
        <v>5448.9</v>
      </c>
      <c r="AS762">
        <v>9654</v>
      </c>
      <c r="AT762" t="s">
        <v>166</v>
      </c>
      <c r="AU762">
        <v>27708.400000000001</v>
      </c>
      <c r="AV762">
        <v>30159.3</v>
      </c>
      <c r="AW762">
        <v>159830.39999999999</v>
      </c>
      <c r="AX762" t="s">
        <v>166</v>
      </c>
      <c r="AY762" t="s">
        <v>166</v>
      </c>
      <c r="AZ762" t="s">
        <v>166</v>
      </c>
      <c r="BA762" t="s">
        <v>166</v>
      </c>
      <c r="BB762">
        <v>9654</v>
      </c>
      <c r="BC762">
        <v>156953.60000000001</v>
      </c>
      <c r="BD762">
        <v>156953.60000000001</v>
      </c>
      <c r="BE762">
        <v>8527.7999999999993</v>
      </c>
      <c r="BF762">
        <v>238.3</v>
      </c>
      <c r="BG762" t="s">
        <v>166</v>
      </c>
      <c r="BH762">
        <v>407</v>
      </c>
      <c r="BI762">
        <v>408.1</v>
      </c>
      <c r="BJ762">
        <v>3225.2</v>
      </c>
      <c r="BK762" t="s">
        <v>166</v>
      </c>
      <c r="BL762" t="s">
        <v>166</v>
      </c>
      <c r="BM762" t="s">
        <v>166</v>
      </c>
      <c r="BN762" t="s">
        <v>166</v>
      </c>
      <c r="BO762">
        <v>238.3</v>
      </c>
      <c r="BP762">
        <v>689818.5</v>
      </c>
      <c r="BQ762">
        <v>689818.5</v>
      </c>
      <c r="BR762">
        <v>313</v>
      </c>
    </row>
    <row r="763" spans="1:70" x14ac:dyDescent="0.25">
      <c r="A763" t="s">
        <v>1556</v>
      </c>
      <c r="B763" t="s">
        <v>1058</v>
      </c>
      <c r="C763" s="87">
        <v>43687.935763888891</v>
      </c>
      <c r="D763">
        <v>10</v>
      </c>
      <c r="E763">
        <v>0.61</v>
      </c>
      <c r="F763">
        <v>328</v>
      </c>
      <c r="G763">
        <v>4</v>
      </c>
      <c r="H763">
        <v>8</v>
      </c>
      <c r="I763">
        <v>8</v>
      </c>
      <c r="J763">
        <v>4</v>
      </c>
      <c r="K763">
        <v>1</v>
      </c>
      <c r="L763">
        <v>0</v>
      </c>
      <c r="M763">
        <v>0</v>
      </c>
      <c r="N763">
        <v>0</v>
      </c>
      <c r="O763">
        <v>328</v>
      </c>
      <c r="P763">
        <v>24</v>
      </c>
      <c r="Q763">
        <v>24</v>
      </c>
      <c r="R763">
        <v>251</v>
      </c>
      <c r="S763">
        <v>32.799999999999997</v>
      </c>
      <c r="T763">
        <v>0.4</v>
      </c>
      <c r="U763">
        <v>0.8</v>
      </c>
      <c r="V763">
        <v>0.8</v>
      </c>
      <c r="W763">
        <v>0.4</v>
      </c>
      <c r="X763">
        <v>0.1</v>
      </c>
      <c r="Y763">
        <v>0</v>
      </c>
      <c r="Z763">
        <v>0</v>
      </c>
      <c r="AA763">
        <v>0</v>
      </c>
      <c r="AB763">
        <v>32.799999999999997</v>
      </c>
      <c r="AC763">
        <v>2.4</v>
      </c>
      <c r="AD763">
        <v>2.4</v>
      </c>
      <c r="AE763">
        <v>25.1</v>
      </c>
      <c r="AF763">
        <v>5438.5</v>
      </c>
      <c r="AG763">
        <v>97972.7</v>
      </c>
      <c r="AH763">
        <v>12863.3</v>
      </c>
      <c r="AI763">
        <v>16635.3</v>
      </c>
      <c r="AJ763">
        <v>42641.5</v>
      </c>
      <c r="AK763">
        <v>125290.2</v>
      </c>
      <c r="AL763" t="s">
        <v>166</v>
      </c>
      <c r="AM763" t="s">
        <v>166</v>
      </c>
      <c r="AN763" t="s">
        <v>166</v>
      </c>
      <c r="AO763">
        <v>5438.5</v>
      </c>
      <c r="AP763">
        <v>248160.7</v>
      </c>
      <c r="AQ763">
        <v>248160.7</v>
      </c>
      <c r="AR763">
        <v>5406.1</v>
      </c>
      <c r="AS763">
        <v>8659.2999999999993</v>
      </c>
      <c r="AT763">
        <v>416882.3</v>
      </c>
      <c r="AU763">
        <v>36616</v>
      </c>
      <c r="AV763">
        <v>50189</v>
      </c>
      <c r="AW763">
        <v>188599.4</v>
      </c>
      <c r="AX763">
        <v>591359.1</v>
      </c>
      <c r="AY763" t="s">
        <v>166</v>
      </c>
      <c r="AZ763" t="s">
        <v>166</v>
      </c>
      <c r="BA763" t="s">
        <v>166</v>
      </c>
      <c r="BB763">
        <v>8659.2999999999993</v>
      </c>
      <c r="BC763">
        <v>189351.5</v>
      </c>
      <c r="BD763">
        <v>189351.5</v>
      </c>
      <c r="BE763">
        <v>7766.9</v>
      </c>
      <c r="BF763">
        <v>175.3</v>
      </c>
      <c r="BG763">
        <v>156817.79999999999</v>
      </c>
      <c r="BH763">
        <v>395</v>
      </c>
      <c r="BI763">
        <v>96.8</v>
      </c>
      <c r="BJ763">
        <v>337.9</v>
      </c>
      <c r="BK763">
        <v>806</v>
      </c>
      <c r="BL763" t="s">
        <v>166</v>
      </c>
      <c r="BM763" t="s">
        <v>166</v>
      </c>
      <c r="BN763" t="s">
        <v>166</v>
      </c>
      <c r="BO763">
        <v>175.3</v>
      </c>
      <c r="BP763">
        <v>637030.6</v>
      </c>
      <c r="BQ763">
        <v>637030.6</v>
      </c>
      <c r="BR763">
        <v>199.2</v>
      </c>
    </row>
    <row r="764" spans="1:70" x14ac:dyDescent="0.25">
      <c r="A764" t="s">
        <v>1557</v>
      </c>
      <c r="B764" t="s">
        <v>1071</v>
      </c>
      <c r="C764" s="87">
        <v>43687.936793981484</v>
      </c>
      <c r="D764">
        <v>10</v>
      </c>
      <c r="E764">
        <v>0</v>
      </c>
      <c r="F764">
        <v>449</v>
      </c>
      <c r="G764">
        <v>3</v>
      </c>
      <c r="H764">
        <v>15</v>
      </c>
      <c r="I764">
        <v>12</v>
      </c>
      <c r="J764">
        <v>2</v>
      </c>
      <c r="K764">
        <v>2</v>
      </c>
      <c r="L764">
        <v>0</v>
      </c>
      <c r="M764">
        <v>0</v>
      </c>
      <c r="N764">
        <v>0</v>
      </c>
      <c r="O764">
        <v>449</v>
      </c>
      <c r="P764">
        <v>80</v>
      </c>
      <c r="Q764">
        <v>80</v>
      </c>
      <c r="R764">
        <v>244</v>
      </c>
      <c r="S764">
        <v>44.9</v>
      </c>
      <c r="T764">
        <v>0.3</v>
      </c>
      <c r="U764">
        <v>1.5</v>
      </c>
      <c r="V764">
        <v>1.2</v>
      </c>
      <c r="W764">
        <v>0.2</v>
      </c>
      <c r="X764">
        <v>0.2</v>
      </c>
      <c r="Y764">
        <v>0</v>
      </c>
      <c r="Z764">
        <v>0</v>
      </c>
      <c r="AA764">
        <v>0</v>
      </c>
      <c r="AB764">
        <v>44.9</v>
      </c>
      <c r="AC764">
        <v>8</v>
      </c>
      <c r="AD764">
        <v>8</v>
      </c>
      <c r="AE764">
        <v>24.4</v>
      </c>
      <c r="AF764">
        <v>7963.3</v>
      </c>
      <c r="AG764">
        <v>123598.8</v>
      </c>
      <c r="AH764">
        <v>16252</v>
      </c>
      <c r="AI764">
        <v>15931.8</v>
      </c>
      <c r="AJ764">
        <v>37185.1</v>
      </c>
      <c r="AK764">
        <v>127645.6</v>
      </c>
      <c r="AL764" t="s">
        <v>166</v>
      </c>
      <c r="AM764" t="s">
        <v>166</v>
      </c>
      <c r="AN764" t="s">
        <v>166</v>
      </c>
      <c r="AO764">
        <v>7963.3</v>
      </c>
      <c r="AP764">
        <v>212204.7</v>
      </c>
      <c r="AQ764">
        <v>212204.7</v>
      </c>
      <c r="AR764">
        <v>6103.7</v>
      </c>
      <c r="AS764">
        <v>12813.3</v>
      </c>
      <c r="AT764">
        <v>512396.3</v>
      </c>
      <c r="AU764">
        <v>25018.9</v>
      </c>
      <c r="AV764">
        <v>49822.9</v>
      </c>
      <c r="AW764">
        <v>148026.70000000001</v>
      </c>
      <c r="AX764">
        <v>630408.4</v>
      </c>
      <c r="AY764" t="s">
        <v>166</v>
      </c>
      <c r="AZ764" t="s">
        <v>166</v>
      </c>
      <c r="BA764" t="s">
        <v>166</v>
      </c>
      <c r="BB764">
        <v>12813.3</v>
      </c>
      <c r="BC764">
        <v>119043.5</v>
      </c>
      <c r="BD764">
        <v>119043.5</v>
      </c>
      <c r="BE764">
        <v>9381.4</v>
      </c>
      <c r="BF764">
        <v>122.1</v>
      </c>
      <c r="BG764">
        <v>689</v>
      </c>
      <c r="BH764">
        <v>443.9</v>
      </c>
      <c r="BI764">
        <v>107.4</v>
      </c>
      <c r="BJ764">
        <v>143.9</v>
      </c>
      <c r="BK764">
        <v>711.3</v>
      </c>
      <c r="BL764" t="s">
        <v>166</v>
      </c>
      <c r="BM764" t="s">
        <v>166</v>
      </c>
      <c r="BN764" t="s">
        <v>166</v>
      </c>
      <c r="BO764">
        <v>122.1</v>
      </c>
      <c r="BP764">
        <v>577978.80000000005</v>
      </c>
      <c r="BQ764">
        <v>577978.80000000005</v>
      </c>
      <c r="BR764">
        <v>151.19999999999999</v>
      </c>
    </row>
    <row r="765" spans="1:70" x14ac:dyDescent="0.25">
      <c r="A765" t="s">
        <v>1558</v>
      </c>
      <c r="B765" t="s">
        <v>1071</v>
      </c>
      <c r="C765" s="87">
        <v>43687.937800925924</v>
      </c>
      <c r="D765">
        <v>10</v>
      </c>
      <c r="E765">
        <v>0.2</v>
      </c>
      <c r="F765">
        <v>508</v>
      </c>
      <c r="G765">
        <v>3</v>
      </c>
      <c r="H765">
        <v>14</v>
      </c>
      <c r="I765">
        <v>4</v>
      </c>
      <c r="J765">
        <v>1</v>
      </c>
      <c r="K765">
        <v>3</v>
      </c>
      <c r="L765">
        <v>1</v>
      </c>
      <c r="M765">
        <v>0</v>
      </c>
      <c r="N765">
        <v>0</v>
      </c>
      <c r="O765">
        <v>508</v>
      </c>
      <c r="P765">
        <v>190</v>
      </c>
      <c r="Q765">
        <v>190</v>
      </c>
      <c r="R765">
        <v>225</v>
      </c>
      <c r="S765">
        <v>50.81</v>
      </c>
      <c r="T765">
        <v>0.3</v>
      </c>
      <c r="U765">
        <v>1.4</v>
      </c>
      <c r="V765">
        <v>0.4</v>
      </c>
      <c r="W765">
        <v>0.1</v>
      </c>
      <c r="X765">
        <v>0.3</v>
      </c>
      <c r="Y765">
        <v>0.1</v>
      </c>
      <c r="Z765">
        <v>0</v>
      </c>
      <c r="AA765">
        <v>0</v>
      </c>
      <c r="AB765">
        <v>50.81</v>
      </c>
      <c r="AC765">
        <v>19</v>
      </c>
      <c r="AD765">
        <v>19</v>
      </c>
      <c r="AE765">
        <v>22.5</v>
      </c>
      <c r="AF765">
        <v>10569.7</v>
      </c>
      <c r="AG765">
        <v>101801.60000000001</v>
      </c>
      <c r="AH765">
        <v>19722.599999999999</v>
      </c>
      <c r="AI765">
        <v>17258.8</v>
      </c>
      <c r="AJ765">
        <v>28758.6</v>
      </c>
      <c r="AK765">
        <v>114170.4</v>
      </c>
      <c r="AL765">
        <v>167330.29999999999</v>
      </c>
      <c r="AM765" t="s">
        <v>166</v>
      </c>
      <c r="AN765" t="s">
        <v>166</v>
      </c>
      <c r="AO765">
        <v>10569.7</v>
      </c>
      <c r="AP765">
        <v>183092.8</v>
      </c>
      <c r="AQ765">
        <v>183092.8</v>
      </c>
      <c r="AR765">
        <v>5492.6</v>
      </c>
      <c r="AS765">
        <v>18480.900000000001</v>
      </c>
      <c r="AT765">
        <v>430031.7</v>
      </c>
      <c r="AU765">
        <v>31794.799999999999</v>
      </c>
      <c r="AV765">
        <v>46813.5</v>
      </c>
      <c r="AW765">
        <v>273206</v>
      </c>
      <c r="AX765">
        <v>483986</v>
      </c>
      <c r="AY765">
        <v>483986</v>
      </c>
      <c r="AZ765" t="s">
        <v>166</v>
      </c>
      <c r="BA765" t="s">
        <v>166</v>
      </c>
      <c r="BB765">
        <v>18480.900000000001</v>
      </c>
      <c r="BC765">
        <v>93707.8</v>
      </c>
      <c r="BD765">
        <v>93707.8</v>
      </c>
      <c r="BE765">
        <v>8529.1</v>
      </c>
      <c r="BF765">
        <v>464.7</v>
      </c>
      <c r="BG765">
        <v>311370.90000000002</v>
      </c>
      <c r="BH765">
        <v>288.8</v>
      </c>
      <c r="BI765">
        <v>83.3</v>
      </c>
      <c r="BJ765">
        <v>583.20000000000005</v>
      </c>
      <c r="BK765">
        <v>17172.8</v>
      </c>
      <c r="BL765">
        <v>17172.8</v>
      </c>
      <c r="BM765" t="s">
        <v>166</v>
      </c>
      <c r="BN765" t="s">
        <v>166</v>
      </c>
      <c r="BO765">
        <v>464.7</v>
      </c>
      <c r="BP765">
        <v>482041.4</v>
      </c>
      <c r="BQ765">
        <v>482041.4</v>
      </c>
      <c r="BR765">
        <v>171.2</v>
      </c>
    </row>
    <row r="766" spans="1:70" x14ac:dyDescent="0.25">
      <c r="A766" t="s">
        <v>1559</v>
      </c>
      <c r="B766" t="s">
        <v>1071</v>
      </c>
      <c r="C766" s="87">
        <v>43687.938796296294</v>
      </c>
      <c r="D766">
        <v>10</v>
      </c>
      <c r="E766">
        <v>0</v>
      </c>
      <c r="F766">
        <v>434</v>
      </c>
      <c r="G766">
        <v>1</v>
      </c>
      <c r="H766">
        <v>12</v>
      </c>
      <c r="I766">
        <v>9</v>
      </c>
      <c r="J766">
        <v>5</v>
      </c>
      <c r="K766">
        <v>0</v>
      </c>
      <c r="L766">
        <v>0</v>
      </c>
      <c r="M766">
        <v>0</v>
      </c>
      <c r="N766">
        <v>0</v>
      </c>
      <c r="O766">
        <v>434</v>
      </c>
      <c r="P766">
        <v>132</v>
      </c>
      <c r="Q766">
        <v>132</v>
      </c>
      <c r="R766">
        <v>246</v>
      </c>
      <c r="S766">
        <v>43.4</v>
      </c>
      <c r="T766">
        <v>0.1</v>
      </c>
      <c r="U766">
        <v>1.2</v>
      </c>
      <c r="V766">
        <v>0.9</v>
      </c>
      <c r="W766">
        <v>0.5</v>
      </c>
      <c r="X766">
        <v>0</v>
      </c>
      <c r="Y766">
        <v>0</v>
      </c>
      <c r="Z766">
        <v>0</v>
      </c>
      <c r="AA766">
        <v>0</v>
      </c>
      <c r="AB766">
        <v>43.4</v>
      </c>
      <c r="AC766">
        <v>13.2</v>
      </c>
      <c r="AD766">
        <v>13.2</v>
      </c>
      <c r="AE766">
        <v>24.6</v>
      </c>
      <c r="AF766">
        <v>9179.6</v>
      </c>
      <c r="AG766">
        <v>91896.9</v>
      </c>
      <c r="AH766">
        <v>17043.2</v>
      </c>
      <c r="AI766">
        <v>19967.8</v>
      </c>
      <c r="AJ766">
        <v>29780.9</v>
      </c>
      <c r="AK766" t="s">
        <v>166</v>
      </c>
      <c r="AL766" t="s">
        <v>166</v>
      </c>
      <c r="AM766" t="s">
        <v>166</v>
      </c>
      <c r="AN766" t="s">
        <v>166</v>
      </c>
      <c r="AO766">
        <v>9179.6</v>
      </c>
      <c r="AP766">
        <v>178004.8</v>
      </c>
      <c r="AQ766">
        <v>178004.8</v>
      </c>
      <c r="AR766">
        <v>5728</v>
      </c>
      <c r="AS766">
        <v>12895.3</v>
      </c>
      <c r="AT766">
        <v>709167.1</v>
      </c>
      <c r="AU766">
        <v>39406.199999999997</v>
      </c>
      <c r="AV766">
        <v>28867</v>
      </c>
      <c r="AW766">
        <v>242611.9</v>
      </c>
      <c r="AX766" t="s">
        <v>166</v>
      </c>
      <c r="AY766" t="s">
        <v>166</v>
      </c>
      <c r="AZ766" t="s">
        <v>166</v>
      </c>
      <c r="BA766" t="s">
        <v>166</v>
      </c>
      <c r="BB766">
        <v>12895.3</v>
      </c>
      <c r="BC766">
        <v>107521.4</v>
      </c>
      <c r="BD766">
        <v>107521.4</v>
      </c>
      <c r="BE766">
        <v>8433.1</v>
      </c>
      <c r="BF766">
        <v>927.7</v>
      </c>
      <c r="BG766">
        <v>2395.6999999999998</v>
      </c>
      <c r="BH766">
        <v>440.5</v>
      </c>
      <c r="BI766">
        <v>393.8</v>
      </c>
      <c r="BJ766">
        <v>286.5</v>
      </c>
      <c r="BK766" t="s">
        <v>166</v>
      </c>
      <c r="BL766" t="s">
        <v>166</v>
      </c>
      <c r="BM766" t="s">
        <v>166</v>
      </c>
      <c r="BN766" t="s">
        <v>166</v>
      </c>
      <c r="BO766">
        <v>927.7</v>
      </c>
      <c r="BP766">
        <v>423299.6</v>
      </c>
      <c r="BQ766">
        <v>423299.6</v>
      </c>
      <c r="BR766">
        <v>362.7</v>
      </c>
    </row>
    <row r="767" spans="1:70" x14ac:dyDescent="0.25">
      <c r="A767" t="s">
        <v>1560</v>
      </c>
      <c r="B767" t="s">
        <v>1071</v>
      </c>
      <c r="C767" s="87">
        <v>43687.939803240741</v>
      </c>
      <c r="D767">
        <v>10</v>
      </c>
      <c r="E767">
        <v>0</v>
      </c>
      <c r="F767">
        <v>495</v>
      </c>
      <c r="G767">
        <v>2</v>
      </c>
      <c r="H767">
        <v>13</v>
      </c>
      <c r="I767">
        <v>16</v>
      </c>
      <c r="J767">
        <v>1</v>
      </c>
      <c r="K767">
        <v>0</v>
      </c>
      <c r="L767">
        <v>0</v>
      </c>
      <c r="M767">
        <v>0</v>
      </c>
      <c r="N767">
        <v>0</v>
      </c>
      <c r="O767">
        <v>495</v>
      </c>
      <c r="P767">
        <v>106</v>
      </c>
      <c r="Q767">
        <v>106</v>
      </c>
      <c r="R767">
        <v>273</v>
      </c>
      <c r="S767">
        <v>49.5</v>
      </c>
      <c r="T767">
        <v>0.2</v>
      </c>
      <c r="U767">
        <v>1.3</v>
      </c>
      <c r="V767">
        <v>1.6</v>
      </c>
      <c r="W767">
        <v>0.1</v>
      </c>
      <c r="X767">
        <v>0</v>
      </c>
      <c r="Y767">
        <v>0</v>
      </c>
      <c r="Z767">
        <v>0</v>
      </c>
      <c r="AA767">
        <v>0</v>
      </c>
      <c r="AB767">
        <v>49.5</v>
      </c>
      <c r="AC767">
        <v>10.6</v>
      </c>
      <c r="AD767">
        <v>10.6</v>
      </c>
      <c r="AE767">
        <v>27.3</v>
      </c>
      <c r="AF767">
        <v>6000.6</v>
      </c>
      <c r="AG767">
        <v>86009</v>
      </c>
      <c r="AH767">
        <v>16460.2</v>
      </c>
      <c r="AI767">
        <v>15633.4</v>
      </c>
      <c r="AJ767">
        <v>39994.400000000001</v>
      </c>
      <c r="AK767" t="s">
        <v>166</v>
      </c>
      <c r="AL767" t="s">
        <v>166</v>
      </c>
      <c r="AM767" t="s">
        <v>166</v>
      </c>
      <c r="AN767" t="s">
        <v>166</v>
      </c>
      <c r="AO767">
        <v>6000.6</v>
      </c>
      <c r="AP767">
        <v>186940.6</v>
      </c>
      <c r="AQ767">
        <v>186940.6</v>
      </c>
      <c r="AR767">
        <v>4872.6000000000004</v>
      </c>
      <c r="AS767">
        <v>13838.4</v>
      </c>
      <c r="AT767">
        <v>500558.9</v>
      </c>
      <c r="AU767">
        <v>29118.7</v>
      </c>
      <c r="AV767">
        <v>42194.400000000001</v>
      </c>
      <c r="AW767">
        <v>256896.3</v>
      </c>
      <c r="AX767" t="s">
        <v>166</v>
      </c>
      <c r="AY767" t="s">
        <v>166</v>
      </c>
      <c r="AZ767" t="s">
        <v>166</v>
      </c>
      <c r="BA767" t="s">
        <v>166</v>
      </c>
      <c r="BB767">
        <v>13838.4</v>
      </c>
      <c r="BC767">
        <v>135590.20000000001</v>
      </c>
      <c r="BD767">
        <v>135590.20000000001</v>
      </c>
      <c r="BE767">
        <v>8712.9</v>
      </c>
      <c r="BF767">
        <v>144.19999999999999</v>
      </c>
      <c r="BG767">
        <v>140973</v>
      </c>
      <c r="BH767">
        <v>398.3</v>
      </c>
      <c r="BI767">
        <v>159.6</v>
      </c>
      <c r="BJ767">
        <v>254</v>
      </c>
      <c r="BK767" t="s">
        <v>166</v>
      </c>
      <c r="BL767" t="s">
        <v>166</v>
      </c>
      <c r="BM767" t="s">
        <v>166</v>
      </c>
      <c r="BN767" t="s">
        <v>166</v>
      </c>
      <c r="BO767">
        <v>144.19999999999999</v>
      </c>
      <c r="BP767">
        <v>268043.7</v>
      </c>
      <c r="BQ767">
        <v>268043.7</v>
      </c>
      <c r="BR767">
        <v>148.4</v>
      </c>
    </row>
    <row r="768" spans="1:70" x14ac:dyDescent="0.25">
      <c r="A768" t="s">
        <v>1561</v>
      </c>
      <c r="B768" t="s">
        <v>1071</v>
      </c>
      <c r="C768" s="87">
        <v>43687.940798611111</v>
      </c>
      <c r="D768">
        <v>10</v>
      </c>
      <c r="E768">
        <v>0</v>
      </c>
      <c r="F768">
        <v>483</v>
      </c>
      <c r="G768">
        <v>1</v>
      </c>
      <c r="H768">
        <v>22</v>
      </c>
      <c r="I768">
        <v>14</v>
      </c>
      <c r="J768">
        <v>4</v>
      </c>
      <c r="K768">
        <v>0</v>
      </c>
      <c r="L768">
        <v>0</v>
      </c>
      <c r="M768">
        <v>0</v>
      </c>
      <c r="N768">
        <v>0</v>
      </c>
      <c r="O768">
        <v>483</v>
      </c>
      <c r="P768">
        <v>107</v>
      </c>
      <c r="Q768">
        <v>107</v>
      </c>
      <c r="R768">
        <v>271</v>
      </c>
      <c r="S768">
        <v>48.3</v>
      </c>
      <c r="T768">
        <v>0.1</v>
      </c>
      <c r="U768">
        <v>2.2000000000000002</v>
      </c>
      <c r="V768">
        <v>1.4</v>
      </c>
      <c r="W768">
        <v>0.4</v>
      </c>
      <c r="X768">
        <v>0</v>
      </c>
      <c r="Y768">
        <v>0</v>
      </c>
      <c r="Z768">
        <v>0</v>
      </c>
      <c r="AA768">
        <v>0</v>
      </c>
      <c r="AB768">
        <v>48.3</v>
      </c>
      <c r="AC768">
        <v>10.7</v>
      </c>
      <c r="AD768">
        <v>10.7</v>
      </c>
      <c r="AE768">
        <v>27.1</v>
      </c>
      <c r="AF768">
        <v>8659.9</v>
      </c>
      <c r="AG768">
        <v>88483.9</v>
      </c>
      <c r="AH768">
        <v>20743.3</v>
      </c>
      <c r="AI768">
        <v>15575</v>
      </c>
      <c r="AJ768">
        <v>46029.1</v>
      </c>
      <c r="AK768" t="s">
        <v>166</v>
      </c>
      <c r="AL768" t="s">
        <v>166</v>
      </c>
      <c r="AM768" t="s">
        <v>166</v>
      </c>
      <c r="AN768" t="s">
        <v>166</v>
      </c>
      <c r="AO768">
        <v>8659.9</v>
      </c>
      <c r="AP768">
        <v>220780.5</v>
      </c>
      <c r="AQ768">
        <v>220780.5</v>
      </c>
      <c r="AR768">
        <v>6190.2</v>
      </c>
      <c r="AS768">
        <v>13626</v>
      </c>
      <c r="AT768">
        <v>613845.80000000005</v>
      </c>
      <c r="AU768">
        <v>30872</v>
      </c>
      <c r="AV768">
        <v>33214.400000000001</v>
      </c>
      <c r="AW768">
        <v>176315.8</v>
      </c>
      <c r="AX768" t="s">
        <v>166</v>
      </c>
      <c r="AY768" t="s">
        <v>166</v>
      </c>
      <c r="AZ768" t="s">
        <v>166</v>
      </c>
      <c r="BA768" t="s">
        <v>166</v>
      </c>
      <c r="BB768">
        <v>13626</v>
      </c>
      <c r="BC768">
        <v>118507.9</v>
      </c>
      <c r="BD768">
        <v>118507.9</v>
      </c>
      <c r="BE768">
        <v>10658.6</v>
      </c>
      <c r="BF768">
        <v>166.3</v>
      </c>
      <c r="BG768">
        <v>1877.4</v>
      </c>
      <c r="BH768">
        <v>372.5</v>
      </c>
      <c r="BI768">
        <v>115.5</v>
      </c>
      <c r="BJ768">
        <v>143.80000000000001</v>
      </c>
      <c r="BK768" t="s">
        <v>166</v>
      </c>
      <c r="BL768" t="s">
        <v>166</v>
      </c>
      <c r="BM768" t="s">
        <v>166</v>
      </c>
      <c r="BN768" t="s">
        <v>166</v>
      </c>
      <c r="BO768">
        <v>166.3</v>
      </c>
      <c r="BP768">
        <v>589898</v>
      </c>
      <c r="BQ768">
        <v>589898</v>
      </c>
      <c r="BR768">
        <v>164.8</v>
      </c>
    </row>
    <row r="769" spans="1:70" x14ac:dyDescent="0.25">
      <c r="A769" t="s">
        <v>1562</v>
      </c>
      <c r="B769" t="s">
        <v>1071</v>
      </c>
      <c r="C769" s="87">
        <v>43687.941805555558</v>
      </c>
      <c r="D769">
        <v>10</v>
      </c>
      <c r="E769">
        <v>0</v>
      </c>
      <c r="F769">
        <v>523</v>
      </c>
      <c r="G769">
        <v>1</v>
      </c>
      <c r="H769">
        <v>16</v>
      </c>
      <c r="I769">
        <v>11</v>
      </c>
      <c r="J769">
        <v>2</v>
      </c>
      <c r="K769">
        <v>0</v>
      </c>
      <c r="L769">
        <v>2</v>
      </c>
      <c r="M769">
        <v>0</v>
      </c>
      <c r="N769">
        <v>0</v>
      </c>
      <c r="O769">
        <v>523</v>
      </c>
      <c r="P769">
        <v>208</v>
      </c>
      <c r="Q769">
        <v>208</v>
      </c>
      <c r="R769">
        <v>231</v>
      </c>
      <c r="S769">
        <v>52.3</v>
      </c>
      <c r="T769">
        <v>0.1</v>
      </c>
      <c r="U769">
        <v>1.6</v>
      </c>
      <c r="V769">
        <v>1.1000000000000001</v>
      </c>
      <c r="W769">
        <v>0.2</v>
      </c>
      <c r="X769">
        <v>0</v>
      </c>
      <c r="Y769">
        <v>0.2</v>
      </c>
      <c r="Z769">
        <v>0</v>
      </c>
      <c r="AA769">
        <v>0</v>
      </c>
      <c r="AB769">
        <v>52.3</v>
      </c>
      <c r="AC769">
        <v>20.8</v>
      </c>
      <c r="AD769">
        <v>20.8</v>
      </c>
      <c r="AE769">
        <v>23.1</v>
      </c>
      <c r="AF769">
        <v>10889.6</v>
      </c>
      <c r="AG769">
        <v>141250.4</v>
      </c>
      <c r="AH769">
        <v>11849.8</v>
      </c>
      <c r="AI769">
        <v>14370.7</v>
      </c>
      <c r="AJ769">
        <v>34949.800000000003</v>
      </c>
      <c r="AK769" t="s">
        <v>166</v>
      </c>
      <c r="AL769">
        <v>254269.8</v>
      </c>
      <c r="AM769" t="s">
        <v>166</v>
      </c>
      <c r="AN769" t="s">
        <v>166</v>
      </c>
      <c r="AO769">
        <v>10889.6</v>
      </c>
      <c r="AP769">
        <v>217814.9</v>
      </c>
      <c r="AQ769">
        <v>217814.9</v>
      </c>
      <c r="AR769">
        <v>5628.9</v>
      </c>
      <c r="AS769">
        <v>26302.7</v>
      </c>
      <c r="AT769">
        <v>231332.5</v>
      </c>
      <c r="AU769">
        <v>27532.400000000001</v>
      </c>
      <c r="AV769">
        <v>51956.5</v>
      </c>
      <c r="AW769">
        <v>155428.70000000001</v>
      </c>
      <c r="AX769" t="s">
        <v>166</v>
      </c>
      <c r="AY769">
        <v>644049.1</v>
      </c>
      <c r="AZ769" t="s">
        <v>166</v>
      </c>
      <c r="BA769" t="s">
        <v>166</v>
      </c>
      <c r="BB769">
        <v>26302.7</v>
      </c>
      <c r="BC769">
        <v>128790</v>
      </c>
      <c r="BD769">
        <v>128790</v>
      </c>
      <c r="BE769">
        <v>10354.299999999999</v>
      </c>
      <c r="BF769">
        <v>1019.2</v>
      </c>
      <c r="BG769">
        <v>20847.5</v>
      </c>
      <c r="BH769">
        <v>332.8</v>
      </c>
      <c r="BI769">
        <v>196.7</v>
      </c>
      <c r="BJ769">
        <v>197.6</v>
      </c>
      <c r="BK769" t="s">
        <v>166</v>
      </c>
      <c r="BL769">
        <v>562430.4</v>
      </c>
      <c r="BM769" t="s">
        <v>166</v>
      </c>
      <c r="BN769" t="s">
        <v>166</v>
      </c>
      <c r="BO769">
        <v>1019.2</v>
      </c>
      <c r="BP769">
        <v>581092.6</v>
      </c>
      <c r="BQ769">
        <v>581092.6</v>
      </c>
      <c r="BR769">
        <v>177.3</v>
      </c>
    </row>
    <row r="770" spans="1:70" x14ac:dyDescent="0.25">
      <c r="A770" t="s">
        <v>1563</v>
      </c>
      <c r="B770" t="s">
        <v>1071</v>
      </c>
      <c r="C770" s="87">
        <v>43687.942812499998</v>
      </c>
      <c r="D770">
        <v>10</v>
      </c>
      <c r="E770">
        <v>0.13</v>
      </c>
      <c r="F770">
        <v>751</v>
      </c>
      <c r="G770">
        <v>2</v>
      </c>
      <c r="H770">
        <v>14</v>
      </c>
      <c r="I770">
        <v>12</v>
      </c>
      <c r="J770">
        <v>1</v>
      </c>
      <c r="K770">
        <v>1</v>
      </c>
      <c r="L770">
        <v>2</v>
      </c>
      <c r="M770">
        <v>0</v>
      </c>
      <c r="N770">
        <v>0</v>
      </c>
      <c r="O770">
        <v>751</v>
      </c>
      <c r="P770">
        <v>340</v>
      </c>
      <c r="Q770">
        <v>340</v>
      </c>
      <c r="R770">
        <v>285</v>
      </c>
      <c r="S770">
        <v>75.099999999999994</v>
      </c>
      <c r="T770">
        <v>0.2</v>
      </c>
      <c r="U770">
        <v>1.4</v>
      </c>
      <c r="V770">
        <v>1.2</v>
      </c>
      <c r="W770">
        <v>0.1</v>
      </c>
      <c r="X770">
        <v>0.1</v>
      </c>
      <c r="Y770">
        <v>0.2</v>
      </c>
      <c r="Z770">
        <v>0</v>
      </c>
      <c r="AA770">
        <v>0</v>
      </c>
      <c r="AB770">
        <v>75.099999999999994</v>
      </c>
      <c r="AC770">
        <v>34</v>
      </c>
      <c r="AD770">
        <v>34</v>
      </c>
      <c r="AE770">
        <v>28.5</v>
      </c>
      <c r="AF770">
        <v>18910.3</v>
      </c>
      <c r="AG770">
        <v>80747</v>
      </c>
      <c r="AH770">
        <v>22257.3</v>
      </c>
      <c r="AI770">
        <v>15210.9</v>
      </c>
      <c r="AJ770">
        <v>23538.6</v>
      </c>
      <c r="AK770">
        <v>99086</v>
      </c>
      <c r="AL770">
        <v>235297.8</v>
      </c>
      <c r="AM770" t="s">
        <v>166</v>
      </c>
      <c r="AN770" t="s">
        <v>166</v>
      </c>
      <c r="AO770">
        <v>18910.3</v>
      </c>
      <c r="AP770">
        <v>186394.3</v>
      </c>
      <c r="AQ770">
        <v>186394.3</v>
      </c>
      <c r="AR770">
        <v>6108.2</v>
      </c>
      <c r="AS770">
        <v>35720.699999999997</v>
      </c>
      <c r="AT770">
        <v>696867.6</v>
      </c>
      <c r="AU770">
        <v>33784.6</v>
      </c>
      <c r="AV770">
        <v>35193.800000000003</v>
      </c>
      <c r="AW770">
        <v>139934.79999999999</v>
      </c>
      <c r="AX770">
        <v>802624.5</v>
      </c>
      <c r="AY770">
        <v>461276.4</v>
      </c>
      <c r="AZ770" t="s">
        <v>166</v>
      </c>
      <c r="BA770" t="s">
        <v>166</v>
      </c>
      <c r="BB770">
        <v>35720.699999999997</v>
      </c>
      <c r="BC770">
        <v>108082.6</v>
      </c>
      <c r="BD770">
        <v>108082.6</v>
      </c>
      <c r="BE770">
        <v>9413.4</v>
      </c>
      <c r="BF770">
        <v>2364.5</v>
      </c>
      <c r="BG770">
        <v>5458.1</v>
      </c>
      <c r="BH770">
        <v>303.10000000000002</v>
      </c>
      <c r="BI770">
        <v>98.6</v>
      </c>
      <c r="BJ770">
        <v>449.3</v>
      </c>
      <c r="BK770">
        <v>5415.6</v>
      </c>
      <c r="BL770">
        <v>463484.3</v>
      </c>
      <c r="BM770" t="s">
        <v>166</v>
      </c>
      <c r="BN770" t="s">
        <v>166</v>
      </c>
      <c r="BO770">
        <v>2364.5</v>
      </c>
      <c r="BP770">
        <v>430781.2</v>
      </c>
      <c r="BQ770">
        <v>430781.2</v>
      </c>
      <c r="BR770">
        <v>156.69999999999999</v>
      </c>
    </row>
    <row r="771" spans="1:70" x14ac:dyDescent="0.25">
      <c r="A771" t="s">
        <v>1564</v>
      </c>
      <c r="B771" t="s">
        <v>1071</v>
      </c>
      <c r="C771" s="87">
        <v>43687.943819444445</v>
      </c>
      <c r="D771">
        <v>10</v>
      </c>
      <c r="E771">
        <v>0</v>
      </c>
      <c r="F771">
        <v>528</v>
      </c>
      <c r="G771">
        <v>2</v>
      </c>
      <c r="H771">
        <v>16</v>
      </c>
      <c r="I771">
        <v>12</v>
      </c>
      <c r="J771">
        <v>4</v>
      </c>
      <c r="K771">
        <v>0</v>
      </c>
      <c r="L771">
        <v>1</v>
      </c>
      <c r="M771">
        <v>0</v>
      </c>
      <c r="N771">
        <v>1</v>
      </c>
      <c r="O771">
        <v>527</v>
      </c>
      <c r="P771">
        <v>111</v>
      </c>
      <c r="Q771">
        <v>111</v>
      </c>
      <c r="R771">
        <v>320</v>
      </c>
      <c r="S771">
        <v>52.8</v>
      </c>
      <c r="T771">
        <v>0.2</v>
      </c>
      <c r="U771">
        <v>1.6</v>
      </c>
      <c r="V771">
        <v>1.2</v>
      </c>
      <c r="W771">
        <v>0.4</v>
      </c>
      <c r="X771">
        <v>0</v>
      </c>
      <c r="Y771">
        <v>0.1</v>
      </c>
      <c r="Z771">
        <v>0</v>
      </c>
      <c r="AA771">
        <v>0.1</v>
      </c>
      <c r="AB771">
        <v>52.7</v>
      </c>
      <c r="AC771">
        <v>11.1</v>
      </c>
      <c r="AD771">
        <v>11.1</v>
      </c>
      <c r="AE771">
        <v>32</v>
      </c>
      <c r="AF771">
        <v>6777.5</v>
      </c>
      <c r="AG771">
        <v>109237.3</v>
      </c>
      <c r="AH771">
        <v>19758.900000000001</v>
      </c>
      <c r="AI771">
        <v>18682.900000000001</v>
      </c>
      <c r="AJ771">
        <v>40986.199999999997</v>
      </c>
      <c r="AK771" t="s">
        <v>166</v>
      </c>
      <c r="AL771">
        <v>183972.8</v>
      </c>
      <c r="AM771" t="s">
        <v>166</v>
      </c>
      <c r="AN771">
        <v>1349480.6</v>
      </c>
      <c r="AO771">
        <v>6727.9</v>
      </c>
      <c r="AP771">
        <v>179598.8</v>
      </c>
      <c r="AQ771">
        <v>179598.8</v>
      </c>
      <c r="AR771">
        <v>4772.3</v>
      </c>
      <c r="AS771">
        <v>12239.8</v>
      </c>
      <c r="AT771">
        <v>227492.3</v>
      </c>
      <c r="AU771">
        <v>26471.7</v>
      </c>
      <c r="AV771">
        <v>38090.9</v>
      </c>
      <c r="AW771">
        <v>174187.8</v>
      </c>
      <c r="AX771" t="s">
        <v>166</v>
      </c>
      <c r="AY771">
        <v>352428.5</v>
      </c>
      <c r="AZ771" t="s">
        <v>166</v>
      </c>
      <c r="BA771">
        <v>5266600</v>
      </c>
      <c r="BB771">
        <v>12194.6</v>
      </c>
      <c r="BC771">
        <v>104267.7</v>
      </c>
      <c r="BD771">
        <v>104267.7</v>
      </c>
      <c r="BE771">
        <v>8413.2999999999993</v>
      </c>
      <c r="BF771">
        <v>202.4</v>
      </c>
      <c r="BG771">
        <v>168221.3</v>
      </c>
      <c r="BH771">
        <v>416.9</v>
      </c>
      <c r="BI771">
        <v>90.9</v>
      </c>
      <c r="BJ771">
        <v>1065.0999999999999</v>
      </c>
      <c r="BK771" t="s">
        <v>166</v>
      </c>
      <c r="BL771">
        <v>451250.9</v>
      </c>
      <c r="BM771" t="s">
        <v>166</v>
      </c>
      <c r="BN771">
        <v>6317.3</v>
      </c>
      <c r="BO771">
        <v>201</v>
      </c>
      <c r="BP771">
        <v>423732.1</v>
      </c>
      <c r="BQ771">
        <v>423732.1</v>
      </c>
      <c r="BR771">
        <v>185.2</v>
      </c>
    </row>
    <row r="772" spans="1:70" x14ac:dyDescent="0.25">
      <c r="A772" t="s">
        <v>1565</v>
      </c>
      <c r="B772" t="s">
        <v>1071</v>
      </c>
      <c r="C772" s="87">
        <v>43687.944826388892</v>
      </c>
      <c r="D772">
        <v>10</v>
      </c>
      <c r="E772">
        <v>0.27</v>
      </c>
      <c r="F772">
        <v>364</v>
      </c>
      <c r="G772">
        <v>2</v>
      </c>
      <c r="H772">
        <v>17</v>
      </c>
      <c r="I772">
        <v>11</v>
      </c>
      <c r="J772">
        <v>3</v>
      </c>
      <c r="K772">
        <v>0</v>
      </c>
      <c r="L772">
        <v>1</v>
      </c>
      <c r="M772">
        <v>1</v>
      </c>
      <c r="N772">
        <v>0</v>
      </c>
      <c r="O772">
        <v>364</v>
      </c>
      <c r="P772">
        <v>110</v>
      </c>
      <c r="Q772">
        <v>110</v>
      </c>
      <c r="R772">
        <v>199</v>
      </c>
      <c r="S772">
        <v>36.4</v>
      </c>
      <c r="T772">
        <v>0.2</v>
      </c>
      <c r="U772">
        <v>1.7</v>
      </c>
      <c r="V772">
        <v>1.1000000000000001</v>
      </c>
      <c r="W772">
        <v>0.3</v>
      </c>
      <c r="X772">
        <v>0</v>
      </c>
      <c r="Y772">
        <v>0.1</v>
      </c>
      <c r="Z772">
        <v>0.1</v>
      </c>
      <c r="AA772">
        <v>0</v>
      </c>
      <c r="AB772">
        <v>36.4</v>
      </c>
      <c r="AC772">
        <v>11</v>
      </c>
      <c r="AD772">
        <v>11</v>
      </c>
      <c r="AE772">
        <v>19.899999999999999</v>
      </c>
      <c r="AF772">
        <v>9258.2999999999993</v>
      </c>
      <c r="AG772">
        <v>84630.8</v>
      </c>
      <c r="AH772">
        <v>17113.099999999999</v>
      </c>
      <c r="AI772">
        <v>17113.099999999999</v>
      </c>
      <c r="AJ772">
        <v>30921.8</v>
      </c>
      <c r="AK772" t="s">
        <v>166</v>
      </c>
      <c r="AL772">
        <v>321279.59999999998</v>
      </c>
      <c r="AM772">
        <v>706935.7</v>
      </c>
      <c r="AN772" t="s">
        <v>166</v>
      </c>
      <c r="AO772">
        <v>9258.2999999999993</v>
      </c>
      <c r="AP772">
        <v>209867.2</v>
      </c>
      <c r="AQ772">
        <v>209867.2</v>
      </c>
      <c r="AR772">
        <v>5674.5</v>
      </c>
      <c r="AS772">
        <v>18119.599999999999</v>
      </c>
      <c r="AT772">
        <v>423429.7</v>
      </c>
      <c r="AU772">
        <v>26094.3</v>
      </c>
      <c r="AV772">
        <v>36307.9</v>
      </c>
      <c r="AW772">
        <v>289850.90000000002</v>
      </c>
      <c r="AX772" t="s">
        <v>166</v>
      </c>
      <c r="AY772">
        <v>392178.7</v>
      </c>
      <c r="AZ772">
        <v>2675362.7999999998</v>
      </c>
      <c r="BA772" t="s">
        <v>166</v>
      </c>
      <c r="BB772">
        <v>18119.599999999999</v>
      </c>
      <c r="BC772">
        <v>111886.5</v>
      </c>
      <c r="BD772">
        <v>111886.5</v>
      </c>
      <c r="BE772">
        <v>9394.7999999999993</v>
      </c>
      <c r="BF772">
        <v>352.8</v>
      </c>
      <c r="BG772">
        <v>330366.2</v>
      </c>
      <c r="BH772">
        <v>445.3</v>
      </c>
      <c r="BI772">
        <v>186</v>
      </c>
      <c r="BJ772">
        <v>246.6</v>
      </c>
      <c r="BK772" t="s">
        <v>166</v>
      </c>
      <c r="BL772">
        <v>988214.8</v>
      </c>
      <c r="BM772">
        <v>2498</v>
      </c>
      <c r="BN772" t="s">
        <v>166</v>
      </c>
      <c r="BO772">
        <v>352.8</v>
      </c>
      <c r="BP772">
        <v>535948.6</v>
      </c>
      <c r="BQ772">
        <v>535948.6</v>
      </c>
      <c r="BR772">
        <v>192.1</v>
      </c>
    </row>
    <row r="773" spans="1:70" x14ac:dyDescent="0.25">
      <c r="A773" t="s">
        <v>1566</v>
      </c>
      <c r="B773" t="s">
        <v>1071</v>
      </c>
      <c r="C773" s="87">
        <v>43687.945821759262</v>
      </c>
      <c r="D773">
        <v>10</v>
      </c>
      <c r="E773">
        <v>0</v>
      </c>
      <c r="F773">
        <v>904</v>
      </c>
      <c r="G773">
        <v>3</v>
      </c>
      <c r="H773">
        <v>15</v>
      </c>
      <c r="I773">
        <v>19</v>
      </c>
      <c r="J773">
        <v>7</v>
      </c>
      <c r="K773">
        <v>1</v>
      </c>
      <c r="L773">
        <v>3</v>
      </c>
      <c r="M773">
        <v>0</v>
      </c>
      <c r="N773">
        <v>0</v>
      </c>
      <c r="O773">
        <v>904</v>
      </c>
      <c r="P773">
        <v>420</v>
      </c>
      <c r="Q773">
        <v>420</v>
      </c>
      <c r="R773">
        <v>370</v>
      </c>
      <c r="S773">
        <v>90.4</v>
      </c>
      <c r="T773">
        <v>0.3</v>
      </c>
      <c r="U773">
        <v>1.5</v>
      </c>
      <c r="V773">
        <v>1.9</v>
      </c>
      <c r="W773">
        <v>0.7</v>
      </c>
      <c r="X773">
        <v>0.1</v>
      </c>
      <c r="Y773">
        <v>0.3</v>
      </c>
      <c r="Z773">
        <v>0</v>
      </c>
      <c r="AA773">
        <v>0</v>
      </c>
      <c r="AB773">
        <v>90.4</v>
      </c>
      <c r="AC773">
        <v>42</v>
      </c>
      <c r="AD773">
        <v>42</v>
      </c>
      <c r="AE773">
        <v>37</v>
      </c>
      <c r="AF773">
        <v>31630.400000000001</v>
      </c>
      <c r="AG773">
        <v>149037.5</v>
      </c>
      <c r="AH773">
        <v>20359.599999999999</v>
      </c>
      <c r="AI773">
        <v>17247.2</v>
      </c>
      <c r="AJ773">
        <v>42017</v>
      </c>
      <c r="AK773">
        <v>113015.3</v>
      </c>
      <c r="AL773">
        <v>260854.1</v>
      </c>
      <c r="AM773" t="s">
        <v>166</v>
      </c>
      <c r="AN773" t="s">
        <v>166</v>
      </c>
      <c r="AO773">
        <v>31630.400000000001</v>
      </c>
      <c r="AP773">
        <v>183564.3</v>
      </c>
      <c r="AQ773">
        <v>183564.3</v>
      </c>
      <c r="AR773">
        <v>6045.8</v>
      </c>
      <c r="AS773">
        <v>43515.3</v>
      </c>
      <c r="AT773">
        <v>249984.5</v>
      </c>
      <c r="AU773">
        <v>36471.300000000003</v>
      </c>
      <c r="AV773">
        <v>37748.5</v>
      </c>
      <c r="AW773">
        <v>139168.70000000001</v>
      </c>
      <c r="AX773">
        <v>374242.1</v>
      </c>
      <c r="AY773">
        <v>376570.8</v>
      </c>
      <c r="AZ773" t="s">
        <v>166</v>
      </c>
      <c r="BA773" t="s">
        <v>166</v>
      </c>
      <c r="BB773">
        <v>43515.3</v>
      </c>
      <c r="BC773">
        <v>105307.7</v>
      </c>
      <c r="BD773">
        <v>105307.7</v>
      </c>
      <c r="BE773">
        <v>8827.6</v>
      </c>
      <c r="BF773">
        <v>3326</v>
      </c>
      <c r="BG773">
        <v>375050.1</v>
      </c>
      <c r="BH773">
        <v>402.7</v>
      </c>
      <c r="BI773">
        <v>164.2</v>
      </c>
      <c r="BJ773">
        <v>191.3</v>
      </c>
      <c r="BK773">
        <v>-10.7</v>
      </c>
      <c r="BL773">
        <v>427146.7</v>
      </c>
      <c r="BM773" t="s">
        <v>166</v>
      </c>
      <c r="BN773" t="s">
        <v>166</v>
      </c>
      <c r="BO773">
        <v>3326</v>
      </c>
      <c r="BP773">
        <v>419440.6</v>
      </c>
      <c r="BQ773">
        <v>419440.6</v>
      </c>
      <c r="BR773">
        <v>270</v>
      </c>
    </row>
    <row r="774" spans="1:70" x14ac:dyDescent="0.25">
      <c r="A774" t="s">
        <v>1567</v>
      </c>
      <c r="B774" t="s">
        <v>1071</v>
      </c>
      <c r="C774" s="87">
        <v>43687.946828703702</v>
      </c>
      <c r="D774">
        <v>10</v>
      </c>
      <c r="E774">
        <v>0</v>
      </c>
      <c r="F774">
        <v>494</v>
      </c>
      <c r="G774">
        <v>3</v>
      </c>
      <c r="H774">
        <v>5</v>
      </c>
      <c r="I774">
        <v>4</v>
      </c>
      <c r="J774">
        <v>2</v>
      </c>
      <c r="K774">
        <v>1</v>
      </c>
      <c r="L774">
        <v>1</v>
      </c>
      <c r="M774">
        <v>0</v>
      </c>
      <c r="N774">
        <v>0</v>
      </c>
      <c r="O774">
        <v>494</v>
      </c>
      <c r="P774">
        <v>199</v>
      </c>
      <c r="Q774">
        <v>199</v>
      </c>
      <c r="R774">
        <v>211</v>
      </c>
      <c r="S774">
        <v>49.4</v>
      </c>
      <c r="T774">
        <v>0.3</v>
      </c>
      <c r="U774">
        <v>0.5</v>
      </c>
      <c r="V774">
        <v>0.4</v>
      </c>
      <c r="W774">
        <v>0.2</v>
      </c>
      <c r="X774">
        <v>0.1</v>
      </c>
      <c r="Y774">
        <v>0.1</v>
      </c>
      <c r="Z774">
        <v>0</v>
      </c>
      <c r="AA774">
        <v>0</v>
      </c>
      <c r="AB774">
        <v>49.4</v>
      </c>
      <c r="AC774">
        <v>19.899999999999999</v>
      </c>
      <c r="AD774">
        <v>19.899999999999999</v>
      </c>
      <c r="AE774">
        <v>21.1</v>
      </c>
      <c r="AF774">
        <v>10897.3</v>
      </c>
      <c r="AG774">
        <v>75969.399999999994</v>
      </c>
      <c r="AH774">
        <v>32799.1</v>
      </c>
      <c r="AI774">
        <v>13374.2</v>
      </c>
      <c r="AJ774">
        <v>30188.6</v>
      </c>
      <c r="AK774">
        <v>131547.1</v>
      </c>
      <c r="AL774">
        <v>276606.3</v>
      </c>
      <c r="AM774" t="s">
        <v>166</v>
      </c>
      <c r="AN774" t="s">
        <v>166</v>
      </c>
      <c r="AO774">
        <v>10897.3</v>
      </c>
      <c r="AP774">
        <v>167039.70000000001</v>
      </c>
      <c r="AQ774">
        <v>167039.70000000001</v>
      </c>
      <c r="AR774">
        <v>5652.2</v>
      </c>
      <c r="AS774">
        <v>18075.5</v>
      </c>
      <c r="AT774">
        <v>615072.4</v>
      </c>
      <c r="AU774">
        <v>30184.3</v>
      </c>
      <c r="AV774">
        <v>39513</v>
      </c>
      <c r="AW774">
        <v>245930.9</v>
      </c>
      <c r="AX774">
        <v>670682.4</v>
      </c>
      <c r="AY774">
        <v>371188.7</v>
      </c>
      <c r="AZ774" t="s">
        <v>166</v>
      </c>
      <c r="BA774" t="s">
        <v>166</v>
      </c>
      <c r="BB774">
        <v>18075.5</v>
      </c>
      <c r="BC774">
        <v>97268.9</v>
      </c>
      <c r="BD774">
        <v>97268.9</v>
      </c>
      <c r="BE774">
        <v>7933.3</v>
      </c>
      <c r="BF774">
        <v>1434.6</v>
      </c>
      <c r="BG774">
        <v>1299.0999999999999</v>
      </c>
      <c r="BH774">
        <v>593</v>
      </c>
      <c r="BI774">
        <v>62.4</v>
      </c>
      <c r="BJ774">
        <v>631.9</v>
      </c>
      <c r="BK774">
        <v>1299.0999999999999</v>
      </c>
      <c r="BL774">
        <v>395304.3</v>
      </c>
      <c r="BM774" t="s">
        <v>166</v>
      </c>
      <c r="BN774" t="s">
        <v>166</v>
      </c>
      <c r="BO774">
        <v>1434.6</v>
      </c>
      <c r="BP774">
        <v>387782</v>
      </c>
      <c r="BQ774">
        <v>387782</v>
      </c>
      <c r="BR774">
        <v>176.1</v>
      </c>
    </row>
    <row r="775" spans="1:70" x14ac:dyDescent="0.25">
      <c r="A775" t="s">
        <v>1568</v>
      </c>
      <c r="B775" t="s">
        <v>1071</v>
      </c>
      <c r="C775" s="87">
        <v>43687.947824074072</v>
      </c>
      <c r="D775">
        <v>10</v>
      </c>
      <c r="E775">
        <v>0</v>
      </c>
      <c r="F775">
        <v>635</v>
      </c>
      <c r="G775">
        <v>2</v>
      </c>
      <c r="H775">
        <v>15</v>
      </c>
      <c r="I775">
        <v>8</v>
      </c>
      <c r="J775">
        <v>4</v>
      </c>
      <c r="K775">
        <v>1</v>
      </c>
      <c r="L775">
        <v>2</v>
      </c>
      <c r="M775">
        <v>0</v>
      </c>
      <c r="N775">
        <v>0</v>
      </c>
      <c r="O775">
        <v>635</v>
      </c>
      <c r="P775">
        <v>251</v>
      </c>
      <c r="Q775">
        <v>251</v>
      </c>
      <c r="R775">
        <v>276</v>
      </c>
      <c r="S775">
        <v>63.5</v>
      </c>
      <c r="T775">
        <v>0.2</v>
      </c>
      <c r="U775">
        <v>1.5</v>
      </c>
      <c r="V775">
        <v>0.8</v>
      </c>
      <c r="W775">
        <v>0.4</v>
      </c>
      <c r="X775">
        <v>0.1</v>
      </c>
      <c r="Y775">
        <v>0.2</v>
      </c>
      <c r="Z775">
        <v>0</v>
      </c>
      <c r="AA775">
        <v>0</v>
      </c>
      <c r="AB775">
        <v>63.5</v>
      </c>
      <c r="AC775">
        <v>25.1</v>
      </c>
      <c r="AD775">
        <v>25.1</v>
      </c>
      <c r="AE775">
        <v>27.6</v>
      </c>
      <c r="AF775">
        <v>13327.2</v>
      </c>
      <c r="AG775">
        <v>113128</v>
      </c>
      <c r="AH775">
        <v>17894.2</v>
      </c>
      <c r="AI775">
        <v>15816.3</v>
      </c>
      <c r="AJ775">
        <v>44842.6</v>
      </c>
      <c r="AK775">
        <v>137957.20000000001</v>
      </c>
      <c r="AL775">
        <v>264705.09999999998</v>
      </c>
      <c r="AM775" t="s">
        <v>166</v>
      </c>
      <c r="AN775" t="s">
        <v>166</v>
      </c>
      <c r="AO775">
        <v>13327.2</v>
      </c>
      <c r="AP775">
        <v>163073.4</v>
      </c>
      <c r="AQ775">
        <v>163073.4</v>
      </c>
      <c r="AR775">
        <v>6021.9</v>
      </c>
      <c r="AS775">
        <v>21113.4</v>
      </c>
      <c r="AT775">
        <v>412052.8</v>
      </c>
      <c r="AU775">
        <v>27354.3</v>
      </c>
      <c r="AV775">
        <v>49594.5</v>
      </c>
      <c r="AW775">
        <v>166127.79999999999</v>
      </c>
      <c r="AX775">
        <v>377009.4</v>
      </c>
      <c r="AY775">
        <v>1001527.1</v>
      </c>
      <c r="AZ775" t="s">
        <v>166</v>
      </c>
      <c r="BA775" t="s">
        <v>166</v>
      </c>
      <c r="BB775">
        <v>21113.4</v>
      </c>
      <c r="BC775">
        <v>96348.800000000003</v>
      </c>
      <c r="BD775">
        <v>96348.800000000003</v>
      </c>
      <c r="BE775">
        <v>8472.7000000000007</v>
      </c>
      <c r="BF775">
        <v>1101.3</v>
      </c>
      <c r="BG775">
        <v>163142.70000000001</v>
      </c>
      <c r="BH775">
        <v>452.8</v>
      </c>
      <c r="BI775">
        <v>295.60000000000002</v>
      </c>
      <c r="BJ775">
        <v>920.1</v>
      </c>
      <c r="BK775">
        <v>360</v>
      </c>
      <c r="BL775">
        <v>233247.5</v>
      </c>
      <c r="BM775" t="s">
        <v>166</v>
      </c>
      <c r="BN775" t="s">
        <v>166</v>
      </c>
      <c r="BO775">
        <v>1101.3</v>
      </c>
      <c r="BP775">
        <v>369516</v>
      </c>
      <c r="BQ775">
        <v>369516</v>
      </c>
      <c r="BR775">
        <v>173.3</v>
      </c>
    </row>
    <row r="776" spans="1:70" x14ac:dyDescent="0.25">
      <c r="A776" t="s">
        <v>1569</v>
      </c>
      <c r="B776" t="s">
        <v>1084</v>
      </c>
      <c r="C776" s="87">
        <v>43687.899618055555</v>
      </c>
      <c r="D776">
        <v>10</v>
      </c>
      <c r="E776">
        <v>0</v>
      </c>
      <c r="F776">
        <v>385</v>
      </c>
      <c r="G776">
        <v>4</v>
      </c>
      <c r="H776">
        <v>15</v>
      </c>
      <c r="I776">
        <v>11</v>
      </c>
      <c r="J776">
        <v>3</v>
      </c>
      <c r="K776">
        <v>2</v>
      </c>
      <c r="L776">
        <v>3</v>
      </c>
      <c r="M776">
        <v>0</v>
      </c>
      <c r="N776">
        <v>0</v>
      </c>
      <c r="O776">
        <v>385</v>
      </c>
      <c r="P776">
        <v>93</v>
      </c>
      <c r="Q776">
        <v>93</v>
      </c>
      <c r="R776">
        <v>220</v>
      </c>
      <c r="S776">
        <v>38.51</v>
      </c>
      <c r="T776">
        <v>0.4</v>
      </c>
      <c r="U776">
        <v>1.5</v>
      </c>
      <c r="V776">
        <v>1.1000000000000001</v>
      </c>
      <c r="W776">
        <v>0.3</v>
      </c>
      <c r="X776">
        <v>0.2</v>
      </c>
      <c r="Y776">
        <v>0.3</v>
      </c>
      <c r="Z776">
        <v>0</v>
      </c>
      <c r="AA776">
        <v>0</v>
      </c>
      <c r="AB776">
        <v>38.51</v>
      </c>
      <c r="AC776">
        <v>9.3000000000000007</v>
      </c>
      <c r="AD776">
        <v>9.3000000000000007</v>
      </c>
      <c r="AE776">
        <v>22.01</v>
      </c>
      <c r="AF776">
        <v>8697.2000000000007</v>
      </c>
      <c r="AG776">
        <v>98417.5</v>
      </c>
      <c r="AH776">
        <v>20651.8</v>
      </c>
      <c r="AI776">
        <v>14477.3</v>
      </c>
      <c r="AJ776">
        <v>36026.300000000003</v>
      </c>
      <c r="AK776">
        <v>118167.8</v>
      </c>
      <c r="AL776">
        <v>314260.2</v>
      </c>
      <c r="AM776" t="s">
        <v>166</v>
      </c>
      <c r="AN776" t="s">
        <v>166</v>
      </c>
      <c r="AO776">
        <v>8697.2000000000007</v>
      </c>
      <c r="AP776">
        <v>219856.8</v>
      </c>
      <c r="AQ776">
        <v>219856.8</v>
      </c>
      <c r="AR776">
        <v>5776.5</v>
      </c>
      <c r="AS776">
        <v>13276.1</v>
      </c>
      <c r="AT776">
        <v>528709.30000000005</v>
      </c>
      <c r="AU776">
        <v>41292.199999999997</v>
      </c>
      <c r="AV776">
        <v>36300.699999999997</v>
      </c>
      <c r="AW776">
        <v>146151.5</v>
      </c>
      <c r="AX776">
        <v>610959.4</v>
      </c>
      <c r="AY776">
        <v>475602</v>
      </c>
      <c r="AZ776" t="s">
        <v>166</v>
      </c>
      <c r="BA776" t="s">
        <v>166</v>
      </c>
      <c r="BB776">
        <v>13276.1</v>
      </c>
      <c r="BC776">
        <v>127811.2</v>
      </c>
      <c r="BD776">
        <v>127811.2</v>
      </c>
      <c r="BE776">
        <v>8940.9</v>
      </c>
      <c r="BF776">
        <v>203.5</v>
      </c>
      <c r="BG776">
        <v>158131.4</v>
      </c>
      <c r="BH776">
        <v>460.4</v>
      </c>
      <c r="BI776">
        <v>154.80000000000001</v>
      </c>
      <c r="BJ776">
        <v>91.6</v>
      </c>
      <c r="BK776">
        <v>252845.9</v>
      </c>
      <c r="BL776">
        <v>714314.6</v>
      </c>
      <c r="BM776" t="s">
        <v>166</v>
      </c>
      <c r="BN776" t="s">
        <v>166</v>
      </c>
      <c r="BO776">
        <v>203.5</v>
      </c>
      <c r="BP776">
        <v>568799.19999999995</v>
      </c>
      <c r="BQ776">
        <v>568799.19999999995</v>
      </c>
      <c r="BR776">
        <v>163.5</v>
      </c>
    </row>
    <row r="777" spans="1:70" x14ac:dyDescent="0.25">
      <c r="A777" t="s">
        <v>1570</v>
      </c>
      <c r="B777" t="s">
        <v>1084</v>
      </c>
      <c r="C777" s="87">
        <v>43687.900613425925</v>
      </c>
      <c r="D777">
        <v>10</v>
      </c>
      <c r="E777">
        <v>0</v>
      </c>
      <c r="F777">
        <v>561</v>
      </c>
      <c r="G777">
        <v>1</v>
      </c>
      <c r="H777">
        <v>19</v>
      </c>
      <c r="I777">
        <v>15</v>
      </c>
      <c r="J777">
        <v>6</v>
      </c>
      <c r="K777">
        <v>0</v>
      </c>
      <c r="L777">
        <v>2</v>
      </c>
      <c r="M777">
        <v>0</v>
      </c>
      <c r="N777">
        <v>0</v>
      </c>
      <c r="O777">
        <v>561</v>
      </c>
      <c r="P777">
        <v>205</v>
      </c>
      <c r="Q777">
        <v>205</v>
      </c>
      <c r="R777">
        <v>258</v>
      </c>
      <c r="S777">
        <v>56.1</v>
      </c>
      <c r="T777">
        <v>0.1</v>
      </c>
      <c r="U777">
        <v>1.9</v>
      </c>
      <c r="V777">
        <v>1.5</v>
      </c>
      <c r="W777">
        <v>0.6</v>
      </c>
      <c r="X777">
        <v>0</v>
      </c>
      <c r="Y777">
        <v>0.2</v>
      </c>
      <c r="Z777">
        <v>0</v>
      </c>
      <c r="AA777">
        <v>0</v>
      </c>
      <c r="AB777">
        <v>56.1</v>
      </c>
      <c r="AC777">
        <v>20.5</v>
      </c>
      <c r="AD777">
        <v>20.5</v>
      </c>
      <c r="AE777">
        <v>25.8</v>
      </c>
      <c r="AF777">
        <v>10300.4</v>
      </c>
      <c r="AG777">
        <v>84273.9</v>
      </c>
      <c r="AH777">
        <v>15850.5</v>
      </c>
      <c r="AI777">
        <v>16003.7</v>
      </c>
      <c r="AJ777">
        <v>35749.1</v>
      </c>
      <c r="AK777" t="s">
        <v>166</v>
      </c>
      <c r="AL777">
        <v>220317.8</v>
      </c>
      <c r="AM777" t="s">
        <v>166</v>
      </c>
      <c r="AN777" t="s">
        <v>166</v>
      </c>
      <c r="AO777">
        <v>10300.4</v>
      </c>
      <c r="AP777">
        <v>190682</v>
      </c>
      <c r="AQ777">
        <v>190682</v>
      </c>
      <c r="AR777">
        <v>6214.3</v>
      </c>
      <c r="AS777">
        <v>22427.1</v>
      </c>
      <c r="AT777">
        <v>426170.8</v>
      </c>
      <c r="AU777">
        <v>27556.1</v>
      </c>
      <c r="AV777">
        <v>45633.9</v>
      </c>
      <c r="AW777">
        <v>168093.7</v>
      </c>
      <c r="AX777" t="s">
        <v>166</v>
      </c>
      <c r="AY777">
        <v>505557.6</v>
      </c>
      <c r="AZ777" t="s">
        <v>166</v>
      </c>
      <c r="BA777" t="s">
        <v>166</v>
      </c>
      <c r="BB777">
        <v>22427.1</v>
      </c>
      <c r="BC777">
        <v>91133.6</v>
      </c>
      <c r="BD777">
        <v>91133.6</v>
      </c>
      <c r="BE777">
        <v>8384.2000000000007</v>
      </c>
      <c r="BF777">
        <v>668.5</v>
      </c>
      <c r="BG777">
        <v>318327.09999999998</v>
      </c>
      <c r="BH777">
        <v>448.8</v>
      </c>
      <c r="BI777">
        <v>152.9</v>
      </c>
      <c r="BJ777">
        <v>304.2</v>
      </c>
      <c r="BK777" t="s">
        <v>166</v>
      </c>
      <c r="BL777">
        <v>2197.6</v>
      </c>
      <c r="BM777" t="s">
        <v>166</v>
      </c>
      <c r="BN777" t="s">
        <v>166</v>
      </c>
      <c r="BO777">
        <v>668.5</v>
      </c>
      <c r="BP777">
        <v>462812.3</v>
      </c>
      <c r="BQ777">
        <v>462812.3</v>
      </c>
      <c r="BR777">
        <v>178.6</v>
      </c>
    </row>
    <row r="778" spans="1:70" x14ac:dyDescent="0.25">
      <c r="A778" t="s">
        <v>1571</v>
      </c>
      <c r="B778" t="s">
        <v>1084</v>
      </c>
      <c r="C778" s="87">
        <v>43687.901620370372</v>
      </c>
      <c r="D778">
        <v>10</v>
      </c>
      <c r="E778">
        <v>0</v>
      </c>
      <c r="F778">
        <v>606</v>
      </c>
      <c r="G778">
        <v>6</v>
      </c>
      <c r="H778">
        <v>10</v>
      </c>
      <c r="I778">
        <v>5</v>
      </c>
      <c r="J778">
        <v>2</v>
      </c>
      <c r="K778">
        <v>3</v>
      </c>
      <c r="L778">
        <v>2</v>
      </c>
      <c r="M778">
        <v>0</v>
      </c>
      <c r="N778">
        <v>0</v>
      </c>
      <c r="O778">
        <v>606</v>
      </c>
      <c r="P778">
        <v>254</v>
      </c>
      <c r="Q778">
        <v>254</v>
      </c>
      <c r="R778">
        <v>268</v>
      </c>
      <c r="S778">
        <v>60.6</v>
      </c>
      <c r="T778">
        <v>0.6</v>
      </c>
      <c r="U778">
        <v>1</v>
      </c>
      <c r="V778">
        <v>0.5</v>
      </c>
      <c r="W778">
        <v>0.2</v>
      </c>
      <c r="X778">
        <v>0.3</v>
      </c>
      <c r="Y778">
        <v>0.2</v>
      </c>
      <c r="Z778">
        <v>0</v>
      </c>
      <c r="AA778">
        <v>0</v>
      </c>
      <c r="AB778">
        <v>60.6</v>
      </c>
      <c r="AC778">
        <v>25.4</v>
      </c>
      <c r="AD778">
        <v>25.4</v>
      </c>
      <c r="AE778">
        <v>26.8</v>
      </c>
      <c r="AF778">
        <v>15880.6</v>
      </c>
      <c r="AG778">
        <v>89936.3</v>
      </c>
      <c r="AH778">
        <v>22089.4</v>
      </c>
      <c r="AI778">
        <v>14446.9</v>
      </c>
      <c r="AJ778">
        <v>42019.199999999997</v>
      </c>
      <c r="AK778">
        <v>140520.20000000001</v>
      </c>
      <c r="AL778">
        <v>246347.5</v>
      </c>
      <c r="AM778" t="s">
        <v>166</v>
      </c>
      <c r="AN778" t="s">
        <v>166</v>
      </c>
      <c r="AO778">
        <v>15880.6</v>
      </c>
      <c r="AP778">
        <v>202670.6</v>
      </c>
      <c r="AQ778">
        <v>202670.6</v>
      </c>
      <c r="AR778">
        <v>5755.3</v>
      </c>
      <c r="AS778">
        <v>24146.1</v>
      </c>
      <c r="AT778">
        <v>444881.3</v>
      </c>
      <c r="AU778">
        <v>27953.4</v>
      </c>
      <c r="AV778">
        <v>60114.6</v>
      </c>
      <c r="AW778">
        <v>179712.3</v>
      </c>
      <c r="AX778">
        <v>478918.1</v>
      </c>
      <c r="AY778">
        <v>755071.9</v>
      </c>
      <c r="AZ778" t="s">
        <v>166</v>
      </c>
      <c r="BA778" t="s">
        <v>166</v>
      </c>
      <c r="BB778">
        <v>24146.1</v>
      </c>
      <c r="BC778">
        <v>94904.3</v>
      </c>
      <c r="BD778">
        <v>94904.3</v>
      </c>
      <c r="BE778">
        <v>8081</v>
      </c>
      <c r="BF778">
        <v>1260.5</v>
      </c>
      <c r="BG778">
        <v>167616.79999999999</v>
      </c>
      <c r="BH778">
        <v>356</v>
      </c>
      <c r="BI778">
        <v>263.60000000000002</v>
      </c>
      <c r="BJ778">
        <v>1189.8</v>
      </c>
      <c r="BK778">
        <v>2032.8</v>
      </c>
      <c r="BL778">
        <v>2700.3</v>
      </c>
      <c r="BM778" t="s">
        <v>166</v>
      </c>
      <c r="BN778" t="s">
        <v>166</v>
      </c>
      <c r="BO778">
        <v>1260.5</v>
      </c>
      <c r="BP778">
        <v>469943.2</v>
      </c>
      <c r="BQ778">
        <v>469943.2</v>
      </c>
      <c r="BR778">
        <v>166.4</v>
      </c>
    </row>
    <row r="779" spans="1:70" x14ac:dyDescent="0.25">
      <c r="A779" t="s">
        <v>1572</v>
      </c>
      <c r="B779" t="s">
        <v>1084</v>
      </c>
      <c r="C779" s="87">
        <v>43687.902615740742</v>
      </c>
      <c r="D779">
        <v>10</v>
      </c>
      <c r="E779">
        <v>0.25</v>
      </c>
      <c r="F779">
        <v>404</v>
      </c>
      <c r="G779">
        <v>3</v>
      </c>
      <c r="H779">
        <v>4</v>
      </c>
      <c r="I779">
        <v>7</v>
      </c>
      <c r="J779">
        <v>5</v>
      </c>
      <c r="K779">
        <v>1</v>
      </c>
      <c r="L779">
        <v>2</v>
      </c>
      <c r="M779">
        <v>0</v>
      </c>
      <c r="N779">
        <v>0</v>
      </c>
      <c r="O779">
        <v>404</v>
      </c>
      <c r="P779">
        <v>165</v>
      </c>
      <c r="Q779">
        <v>165</v>
      </c>
      <c r="R779">
        <v>175</v>
      </c>
      <c r="S779">
        <v>40.4</v>
      </c>
      <c r="T779">
        <v>0.3</v>
      </c>
      <c r="U779">
        <v>0.4</v>
      </c>
      <c r="V779">
        <v>0.7</v>
      </c>
      <c r="W779">
        <v>0.5</v>
      </c>
      <c r="X779">
        <v>0.1</v>
      </c>
      <c r="Y779">
        <v>0.2</v>
      </c>
      <c r="Z779">
        <v>0</v>
      </c>
      <c r="AA779">
        <v>0</v>
      </c>
      <c r="AB779">
        <v>40.4</v>
      </c>
      <c r="AC779">
        <v>16.5</v>
      </c>
      <c r="AD779">
        <v>16.5</v>
      </c>
      <c r="AE779">
        <v>17.5</v>
      </c>
      <c r="AF779">
        <v>13526.7</v>
      </c>
      <c r="AG779">
        <v>86141.5</v>
      </c>
      <c r="AH779">
        <v>38935.800000000003</v>
      </c>
      <c r="AI779">
        <v>15865.5</v>
      </c>
      <c r="AJ779">
        <v>39543.1</v>
      </c>
      <c r="AK779">
        <v>133336.4</v>
      </c>
      <c r="AL779">
        <v>231048.5</v>
      </c>
      <c r="AM779" t="s">
        <v>166</v>
      </c>
      <c r="AN779" t="s">
        <v>166</v>
      </c>
      <c r="AO779">
        <v>13526.7</v>
      </c>
      <c r="AP779">
        <v>207994.5</v>
      </c>
      <c r="AQ779">
        <v>207994.5</v>
      </c>
      <c r="AR779">
        <v>5122.7</v>
      </c>
      <c r="AS779">
        <v>32073.8</v>
      </c>
      <c r="AT779">
        <v>532018.5</v>
      </c>
      <c r="AU779">
        <v>31027.9</v>
      </c>
      <c r="AV779">
        <v>45572</v>
      </c>
      <c r="AW779">
        <v>211880.1</v>
      </c>
      <c r="AX779">
        <v>532018.5</v>
      </c>
      <c r="AY779">
        <v>361717.6</v>
      </c>
      <c r="AZ779" t="s">
        <v>166</v>
      </c>
      <c r="BA779" t="s">
        <v>166</v>
      </c>
      <c r="BB779">
        <v>32073.8</v>
      </c>
      <c r="BC779">
        <v>104557.3</v>
      </c>
      <c r="BD779">
        <v>104557.3</v>
      </c>
      <c r="BE779">
        <v>8776.2000000000007</v>
      </c>
      <c r="BF779">
        <v>1011.6</v>
      </c>
      <c r="BG779">
        <v>7994.9</v>
      </c>
      <c r="BH779">
        <v>417.9</v>
      </c>
      <c r="BI779">
        <v>118.1</v>
      </c>
      <c r="BJ779">
        <v>170.8</v>
      </c>
      <c r="BK779">
        <v>7994.9</v>
      </c>
      <c r="BL779">
        <v>640308.30000000005</v>
      </c>
      <c r="BM779" t="s">
        <v>166</v>
      </c>
      <c r="BN779" t="s">
        <v>166</v>
      </c>
      <c r="BO779">
        <v>1011.6</v>
      </c>
      <c r="BP779">
        <v>512708.8</v>
      </c>
      <c r="BQ779">
        <v>512708.8</v>
      </c>
      <c r="BR779">
        <v>143.5</v>
      </c>
    </row>
    <row r="780" spans="1:70" x14ac:dyDescent="0.25">
      <c r="A780" t="s">
        <v>1573</v>
      </c>
      <c r="B780" t="s">
        <v>1084</v>
      </c>
      <c r="C780" s="87">
        <v>43687.903611111113</v>
      </c>
      <c r="D780">
        <v>10</v>
      </c>
      <c r="E780">
        <v>0</v>
      </c>
      <c r="F780">
        <v>450</v>
      </c>
      <c r="G780">
        <v>1</v>
      </c>
      <c r="H780">
        <v>15</v>
      </c>
      <c r="I780">
        <v>11</v>
      </c>
      <c r="J780">
        <v>4</v>
      </c>
      <c r="K780">
        <v>0</v>
      </c>
      <c r="L780">
        <v>1</v>
      </c>
      <c r="M780">
        <v>0</v>
      </c>
      <c r="N780">
        <v>0</v>
      </c>
      <c r="O780">
        <v>450</v>
      </c>
      <c r="P780">
        <v>116</v>
      </c>
      <c r="Q780">
        <v>116</v>
      </c>
      <c r="R780">
        <v>249</v>
      </c>
      <c r="S780">
        <v>45</v>
      </c>
      <c r="T780">
        <v>0.1</v>
      </c>
      <c r="U780">
        <v>1.5</v>
      </c>
      <c r="V780">
        <v>1.1000000000000001</v>
      </c>
      <c r="W780">
        <v>0.4</v>
      </c>
      <c r="X780">
        <v>0</v>
      </c>
      <c r="Y780">
        <v>0.1</v>
      </c>
      <c r="Z780">
        <v>0</v>
      </c>
      <c r="AA780">
        <v>0</v>
      </c>
      <c r="AB780">
        <v>45</v>
      </c>
      <c r="AC780">
        <v>11.6</v>
      </c>
      <c r="AD780">
        <v>11.6</v>
      </c>
      <c r="AE780">
        <v>24.9</v>
      </c>
      <c r="AF780">
        <v>8126.1</v>
      </c>
      <c r="AG780">
        <v>84745.8</v>
      </c>
      <c r="AH780">
        <v>16344.1</v>
      </c>
      <c r="AI780">
        <v>16344.1</v>
      </c>
      <c r="AJ780">
        <v>29813.4</v>
      </c>
      <c r="AK780" t="s">
        <v>166</v>
      </c>
      <c r="AL780">
        <v>292882.5</v>
      </c>
      <c r="AM780" t="s">
        <v>166</v>
      </c>
      <c r="AN780" t="s">
        <v>166</v>
      </c>
      <c r="AO780">
        <v>8126.1</v>
      </c>
      <c r="AP780">
        <v>240644</v>
      </c>
      <c r="AQ780">
        <v>240644</v>
      </c>
      <c r="AR780">
        <v>5558.3</v>
      </c>
      <c r="AS780">
        <v>14780.3</v>
      </c>
      <c r="AT780">
        <v>380715.7</v>
      </c>
      <c r="AU780">
        <v>47703.7</v>
      </c>
      <c r="AV780">
        <v>48749.8</v>
      </c>
      <c r="AW780">
        <v>218384.6</v>
      </c>
      <c r="AX780" t="s">
        <v>166</v>
      </c>
      <c r="AY780">
        <v>643592.9</v>
      </c>
      <c r="AZ780" t="s">
        <v>166</v>
      </c>
      <c r="BA780" t="s">
        <v>166</v>
      </c>
      <c r="BB780">
        <v>14780.3</v>
      </c>
      <c r="BC780">
        <v>124648.5</v>
      </c>
      <c r="BD780">
        <v>124648.5</v>
      </c>
      <c r="BE780">
        <v>9397.2999999999993</v>
      </c>
      <c r="BF780">
        <v>198.7</v>
      </c>
      <c r="BG780">
        <v>296516.2</v>
      </c>
      <c r="BH780">
        <v>327.10000000000002</v>
      </c>
      <c r="BI780">
        <v>211.2</v>
      </c>
      <c r="BJ780">
        <v>902.5</v>
      </c>
      <c r="BK780" t="s">
        <v>166</v>
      </c>
      <c r="BL780">
        <v>7502.3</v>
      </c>
      <c r="BM780" t="s">
        <v>166</v>
      </c>
      <c r="BN780" t="s">
        <v>166</v>
      </c>
      <c r="BO780">
        <v>198.7</v>
      </c>
      <c r="BP780">
        <v>585953.30000000005</v>
      </c>
      <c r="BQ780">
        <v>585953.30000000005</v>
      </c>
      <c r="BR780">
        <v>162.69999999999999</v>
      </c>
    </row>
    <row r="781" spans="1:70" x14ac:dyDescent="0.25">
      <c r="A781" t="s">
        <v>1574</v>
      </c>
      <c r="B781" t="s">
        <v>1084</v>
      </c>
      <c r="C781" s="87">
        <v>43687.904618055552</v>
      </c>
      <c r="D781">
        <v>10</v>
      </c>
      <c r="E781">
        <v>0</v>
      </c>
      <c r="F781">
        <v>465</v>
      </c>
      <c r="G781">
        <v>1</v>
      </c>
      <c r="H781">
        <v>8</v>
      </c>
      <c r="I781">
        <v>8</v>
      </c>
      <c r="J781">
        <v>2</v>
      </c>
      <c r="K781">
        <v>2</v>
      </c>
      <c r="L781">
        <v>0</v>
      </c>
      <c r="M781">
        <v>0</v>
      </c>
      <c r="N781">
        <v>0</v>
      </c>
      <c r="O781">
        <v>465</v>
      </c>
      <c r="P781">
        <v>207</v>
      </c>
      <c r="Q781">
        <v>207</v>
      </c>
      <c r="R781">
        <v>194</v>
      </c>
      <c r="S781">
        <v>46.5</v>
      </c>
      <c r="T781">
        <v>0.1</v>
      </c>
      <c r="U781">
        <v>0.8</v>
      </c>
      <c r="V781">
        <v>0.8</v>
      </c>
      <c r="W781">
        <v>0.2</v>
      </c>
      <c r="X781">
        <v>0.2</v>
      </c>
      <c r="Y781">
        <v>0</v>
      </c>
      <c r="Z781">
        <v>0</v>
      </c>
      <c r="AA781">
        <v>0</v>
      </c>
      <c r="AB781">
        <v>46.5</v>
      </c>
      <c r="AC781">
        <v>20.7</v>
      </c>
      <c r="AD781">
        <v>20.7</v>
      </c>
      <c r="AE781">
        <v>19.399999999999999</v>
      </c>
      <c r="AF781">
        <v>19102</v>
      </c>
      <c r="AG781">
        <v>123070.5</v>
      </c>
      <c r="AH781">
        <v>26772.7</v>
      </c>
      <c r="AI781">
        <v>17354.400000000001</v>
      </c>
      <c r="AJ781">
        <v>35595</v>
      </c>
      <c r="AK781">
        <v>136235.79999999999</v>
      </c>
      <c r="AL781" t="s">
        <v>166</v>
      </c>
      <c r="AM781" t="s">
        <v>166</v>
      </c>
      <c r="AN781" t="s">
        <v>166</v>
      </c>
      <c r="AO781">
        <v>19102</v>
      </c>
      <c r="AP781">
        <v>196026.1</v>
      </c>
      <c r="AQ781">
        <v>196026.1</v>
      </c>
      <c r="AR781">
        <v>5488.7</v>
      </c>
      <c r="AS781">
        <v>34290</v>
      </c>
      <c r="AT781">
        <v>553194.1</v>
      </c>
      <c r="AU781">
        <v>31347.3</v>
      </c>
      <c r="AV781">
        <v>41062.1</v>
      </c>
      <c r="AW781">
        <v>148782.20000000001</v>
      </c>
      <c r="AX781">
        <v>789889.8</v>
      </c>
      <c r="AY781" t="s">
        <v>166</v>
      </c>
      <c r="AZ781" t="s">
        <v>166</v>
      </c>
      <c r="BA781" t="s">
        <v>166</v>
      </c>
      <c r="BB781">
        <v>34290</v>
      </c>
      <c r="BC781">
        <v>103371.2</v>
      </c>
      <c r="BD781">
        <v>103371.2</v>
      </c>
      <c r="BE781">
        <v>8032.8</v>
      </c>
      <c r="BF781">
        <v>2054.1</v>
      </c>
      <c r="BG781">
        <v>1466.9</v>
      </c>
      <c r="BH781">
        <v>328.7</v>
      </c>
      <c r="BI781">
        <v>202.4</v>
      </c>
      <c r="BJ781">
        <v>889.8</v>
      </c>
      <c r="BK781">
        <v>7450.9</v>
      </c>
      <c r="BL781" t="s">
        <v>166</v>
      </c>
      <c r="BM781" t="s">
        <v>166</v>
      </c>
      <c r="BN781" t="s">
        <v>166</v>
      </c>
      <c r="BO781">
        <v>2054.1</v>
      </c>
      <c r="BP781">
        <v>485427.1</v>
      </c>
      <c r="BQ781">
        <v>485427.1</v>
      </c>
      <c r="BR781">
        <v>196.5</v>
      </c>
    </row>
    <row r="782" spans="1:70" x14ac:dyDescent="0.25">
      <c r="A782" t="s">
        <v>1575</v>
      </c>
      <c r="B782" t="s">
        <v>1084</v>
      </c>
      <c r="C782" s="87">
        <v>43687.905613425923</v>
      </c>
      <c r="D782">
        <v>10</v>
      </c>
      <c r="E782">
        <v>0</v>
      </c>
      <c r="F782">
        <v>575</v>
      </c>
      <c r="G782">
        <v>10</v>
      </c>
      <c r="H782">
        <v>20</v>
      </c>
      <c r="I782">
        <v>29</v>
      </c>
      <c r="J782">
        <v>7</v>
      </c>
      <c r="K782">
        <v>3</v>
      </c>
      <c r="L782">
        <v>3</v>
      </c>
      <c r="M782">
        <v>0</v>
      </c>
      <c r="N782">
        <v>0</v>
      </c>
      <c r="O782">
        <v>575</v>
      </c>
      <c r="P782">
        <v>192</v>
      </c>
      <c r="Q782">
        <v>192</v>
      </c>
      <c r="R782">
        <v>258</v>
      </c>
      <c r="S782">
        <v>57.5</v>
      </c>
      <c r="T782">
        <v>1</v>
      </c>
      <c r="U782">
        <v>2</v>
      </c>
      <c r="V782">
        <v>2.9</v>
      </c>
      <c r="W782">
        <v>0.7</v>
      </c>
      <c r="X782">
        <v>0.3</v>
      </c>
      <c r="Y782">
        <v>0.3</v>
      </c>
      <c r="Z782">
        <v>0</v>
      </c>
      <c r="AA782">
        <v>0</v>
      </c>
      <c r="AB782">
        <v>57.5</v>
      </c>
      <c r="AC782">
        <v>19.2</v>
      </c>
      <c r="AD782">
        <v>19.2</v>
      </c>
      <c r="AE782">
        <v>25.8</v>
      </c>
      <c r="AF782">
        <v>16954.5</v>
      </c>
      <c r="AG782">
        <v>97301</v>
      </c>
      <c r="AH782">
        <v>21015</v>
      </c>
      <c r="AI782">
        <v>16954.5</v>
      </c>
      <c r="AJ782">
        <v>34604.6</v>
      </c>
      <c r="AK782">
        <v>164105.9</v>
      </c>
      <c r="AL782">
        <v>253004.9</v>
      </c>
      <c r="AM782" t="s">
        <v>166</v>
      </c>
      <c r="AN782" t="s">
        <v>166</v>
      </c>
      <c r="AO782">
        <v>16954.5</v>
      </c>
      <c r="AP782">
        <v>208580.8</v>
      </c>
      <c r="AQ782">
        <v>208580.8</v>
      </c>
      <c r="AR782">
        <v>6854.8</v>
      </c>
      <c r="AS782">
        <v>35898.199999999997</v>
      </c>
      <c r="AT782">
        <v>280678.40000000002</v>
      </c>
      <c r="AU782">
        <v>36754.6</v>
      </c>
      <c r="AV782">
        <v>36450.9</v>
      </c>
      <c r="AW782">
        <v>182822.6</v>
      </c>
      <c r="AX782">
        <v>476987.1</v>
      </c>
      <c r="AY782">
        <v>764144.2</v>
      </c>
      <c r="AZ782" t="s">
        <v>166</v>
      </c>
      <c r="BA782" t="s">
        <v>166</v>
      </c>
      <c r="BB782">
        <v>35898.199999999997</v>
      </c>
      <c r="BC782">
        <v>108781.3</v>
      </c>
      <c r="BD782">
        <v>108781.3</v>
      </c>
      <c r="BE782">
        <v>11267.2</v>
      </c>
      <c r="BF782">
        <v>255.6</v>
      </c>
      <c r="BG782">
        <v>1168.5</v>
      </c>
      <c r="BH782">
        <v>342.4</v>
      </c>
      <c r="BI782">
        <v>53.4</v>
      </c>
      <c r="BJ782">
        <v>192</v>
      </c>
      <c r="BK782">
        <v>406.4</v>
      </c>
      <c r="BL782">
        <v>954.7</v>
      </c>
      <c r="BM782" t="s">
        <v>166</v>
      </c>
      <c r="BN782" t="s">
        <v>166</v>
      </c>
      <c r="BO782">
        <v>255.6</v>
      </c>
      <c r="BP782">
        <v>459549.1</v>
      </c>
      <c r="BQ782">
        <v>459549.1</v>
      </c>
      <c r="BR782">
        <v>169.2</v>
      </c>
    </row>
    <row r="783" spans="1:70" x14ac:dyDescent="0.25">
      <c r="A783" t="s">
        <v>1576</v>
      </c>
      <c r="B783" t="s">
        <v>1084</v>
      </c>
      <c r="C783" s="87">
        <v>43687.906608796293</v>
      </c>
      <c r="D783">
        <v>10</v>
      </c>
      <c r="E783">
        <v>0</v>
      </c>
      <c r="F783">
        <v>559</v>
      </c>
      <c r="G783">
        <v>6</v>
      </c>
      <c r="H783">
        <v>13</v>
      </c>
      <c r="I783">
        <v>4</v>
      </c>
      <c r="J783">
        <v>3</v>
      </c>
      <c r="K783">
        <v>2</v>
      </c>
      <c r="L783">
        <v>2</v>
      </c>
      <c r="M783">
        <v>0</v>
      </c>
      <c r="N783">
        <v>0</v>
      </c>
      <c r="O783">
        <v>559</v>
      </c>
      <c r="P783">
        <v>238</v>
      </c>
      <c r="Q783">
        <v>238</v>
      </c>
      <c r="R783">
        <v>237</v>
      </c>
      <c r="S783">
        <v>55.9</v>
      </c>
      <c r="T783">
        <v>0.6</v>
      </c>
      <c r="U783">
        <v>1.3</v>
      </c>
      <c r="V783">
        <v>0.4</v>
      </c>
      <c r="W783">
        <v>0.3</v>
      </c>
      <c r="X783">
        <v>0.2</v>
      </c>
      <c r="Y783">
        <v>0.2</v>
      </c>
      <c r="Z783">
        <v>0</v>
      </c>
      <c r="AA783">
        <v>0</v>
      </c>
      <c r="AB783">
        <v>55.9</v>
      </c>
      <c r="AC783">
        <v>23.8</v>
      </c>
      <c r="AD783">
        <v>23.8</v>
      </c>
      <c r="AE783">
        <v>23.7</v>
      </c>
      <c r="AF783">
        <v>14432.8</v>
      </c>
      <c r="AG783">
        <v>107822.6</v>
      </c>
      <c r="AH783">
        <v>16883.2</v>
      </c>
      <c r="AI783">
        <v>22748.9</v>
      </c>
      <c r="AJ783">
        <v>34530.400000000001</v>
      </c>
      <c r="AK783">
        <v>147057.60000000001</v>
      </c>
      <c r="AL783">
        <v>197025.3</v>
      </c>
      <c r="AM783" t="s">
        <v>166</v>
      </c>
      <c r="AN783" t="s">
        <v>166</v>
      </c>
      <c r="AO783">
        <v>14432.8</v>
      </c>
      <c r="AP783">
        <v>185661.4</v>
      </c>
      <c r="AQ783">
        <v>185661.4</v>
      </c>
      <c r="AR783">
        <v>6092.7</v>
      </c>
      <c r="AS783">
        <v>28224.2</v>
      </c>
      <c r="AT783">
        <v>367174.6</v>
      </c>
      <c r="AU783">
        <v>24757.599999999999</v>
      </c>
      <c r="AV783">
        <v>33336.9</v>
      </c>
      <c r="AW783">
        <v>170385.5</v>
      </c>
      <c r="AX783">
        <v>649903.1</v>
      </c>
      <c r="AY783">
        <v>566299.1</v>
      </c>
      <c r="AZ783" t="s">
        <v>166</v>
      </c>
      <c r="BA783" t="s">
        <v>166</v>
      </c>
      <c r="BB783">
        <v>28224.2</v>
      </c>
      <c r="BC783">
        <v>103294.2</v>
      </c>
      <c r="BD783">
        <v>103294.2</v>
      </c>
      <c r="BE783">
        <v>8851.1</v>
      </c>
      <c r="BF783">
        <v>1387</v>
      </c>
      <c r="BG783">
        <v>156851.4</v>
      </c>
      <c r="BH783">
        <v>290.7</v>
      </c>
      <c r="BI783">
        <v>3052.3</v>
      </c>
      <c r="BJ783">
        <v>746.9</v>
      </c>
      <c r="BK783">
        <v>79539.100000000006</v>
      </c>
      <c r="BL783">
        <v>304930.5</v>
      </c>
      <c r="BM783" t="s">
        <v>166</v>
      </c>
      <c r="BN783" t="s">
        <v>166</v>
      </c>
      <c r="BO783">
        <v>1387</v>
      </c>
      <c r="BP783">
        <v>373492</v>
      </c>
      <c r="BQ783">
        <v>373492</v>
      </c>
      <c r="BR783">
        <v>178</v>
      </c>
    </row>
    <row r="784" spans="1:70" x14ac:dyDescent="0.25">
      <c r="A784" t="s">
        <v>1577</v>
      </c>
      <c r="B784" t="s">
        <v>1084</v>
      </c>
      <c r="C784" s="87">
        <v>43687.90761574074</v>
      </c>
      <c r="D784">
        <v>10</v>
      </c>
      <c r="E784">
        <v>0</v>
      </c>
      <c r="F784">
        <v>398</v>
      </c>
      <c r="G784">
        <v>3</v>
      </c>
      <c r="H784">
        <v>15</v>
      </c>
      <c r="I784">
        <v>5</v>
      </c>
      <c r="J784">
        <v>2</v>
      </c>
      <c r="K784">
        <v>2</v>
      </c>
      <c r="L784">
        <v>3</v>
      </c>
      <c r="M784">
        <v>0</v>
      </c>
      <c r="N784">
        <v>0</v>
      </c>
      <c r="O784">
        <v>398</v>
      </c>
      <c r="P784">
        <v>105</v>
      </c>
      <c r="Q784">
        <v>105</v>
      </c>
      <c r="R784">
        <v>220</v>
      </c>
      <c r="S784">
        <v>39.799999999999997</v>
      </c>
      <c r="T784">
        <v>0.3</v>
      </c>
      <c r="U784">
        <v>1.5</v>
      </c>
      <c r="V784">
        <v>0.5</v>
      </c>
      <c r="W784">
        <v>0.2</v>
      </c>
      <c r="X784">
        <v>0.2</v>
      </c>
      <c r="Y784">
        <v>0.3</v>
      </c>
      <c r="Z784">
        <v>0</v>
      </c>
      <c r="AA784">
        <v>0</v>
      </c>
      <c r="AB784">
        <v>39.799999999999997</v>
      </c>
      <c r="AC784">
        <v>10.5</v>
      </c>
      <c r="AD784">
        <v>10.5</v>
      </c>
      <c r="AE784">
        <v>22</v>
      </c>
      <c r="AF784">
        <v>8952.7000000000007</v>
      </c>
      <c r="AG784">
        <v>85603</v>
      </c>
      <c r="AH784">
        <v>9041.2999999999993</v>
      </c>
      <c r="AI784">
        <v>19783.400000000001</v>
      </c>
      <c r="AJ784">
        <v>38078</v>
      </c>
      <c r="AK784">
        <v>157250.70000000001</v>
      </c>
      <c r="AL784">
        <v>201394.2</v>
      </c>
      <c r="AM784" t="s">
        <v>166</v>
      </c>
      <c r="AN784" t="s">
        <v>166</v>
      </c>
      <c r="AO784">
        <v>8952.7000000000007</v>
      </c>
      <c r="AP784">
        <v>223301.1</v>
      </c>
      <c r="AQ784">
        <v>223301.1</v>
      </c>
      <c r="AR784">
        <v>6312.5</v>
      </c>
      <c r="AS784">
        <v>13067.5</v>
      </c>
      <c r="AT784">
        <v>428524.79999999999</v>
      </c>
      <c r="AU784">
        <v>28218</v>
      </c>
      <c r="AV784">
        <v>52544.3</v>
      </c>
      <c r="AW784">
        <v>343909.4</v>
      </c>
      <c r="AX784">
        <v>594151.9</v>
      </c>
      <c r="AY784">
        <v>395918.8</v>
      </c>
      <c r="AZ784" t="s">
        <v>166</v>
      </c>
      <c r="BA784" t="s">
        <v>166</v>
      </c>
      <c r="BB784">
        <v>13067.5</v>
      </c>
      <c r="BC784">
        <v>124073.2</v>
      </c>
      <c r="BD784">
        <v>124073.2</v>
      </c>
      <c r="BE784">
        <v>7928.2</v>
      </c>
      <c r="BF784">
        <v>212.6</v>
      </c>
      <c r="BG784">
        <v>1534.6</v>
      </c>
      <c r="BH784">
        <v>316.8</v>
      </c>
      <c r="BI784">
        <v>66.8</v>
      </c>
      <c r="BJ784">
        <v>1098</v>
      </c>
      <c r="BK784">
        <v>4960.8</v>
      </c>
      <c r="BL784">
        <v>439665.4</v>
      </c>
      <c r="BM784" t="s">
        <v>166</v>
      </c>
      <c r="BN784" t="s">
        <v>166</v>
      </c>
      <c r="BO784">
        <v>212.6</v>
      </c>
      <c r="BP784">
        <v>530128.1</v>
      </c>
      <c r="BQ784">
        <v>530128.1</v>
      </c>
      <c r="BR784">
        <v>175.4</v>
      </c>
    </row>
    <row r="785" spans="1:70" x14ac:dyDescent="0.25">
      <c r="A785" t="s">
        <v>1578</v>
      </c>
      <c r="B785" t="s">
        <v>1084</v>
      </c>
      <c r="C785" s="87">
        <v>43687.90861111111</v>
      </c>
      <c r="D785">
        <v>10</v>
      </c>
      <c r="E785">
        <v>0.16</v>
      </c>
      <c r="F785">
        <v>633</v>
      </c>
      <c r="G785">
        <v>6</v>
      </c>
      <c r="H785">
        <v>19</v>
      </c>
      <c r="I785">
        <v>8</v>
      </c>
      <c r="J785">
        <v>2</v>
      </c>
      <c r="K785">
        <v>4</v>
      </c>
      <c r="L785">
        <v>2</v>
      </c>
      <c r="M785">
        <v>0</v>
      </c>
      <c r="N785">
        <v>0</v>
      </c>
      <c r="O785">
        <v>633</v>
      </c>
      <c r="P785">
        <v>274</v>
      </c>
      <c r="Q785">
        <v>274</v>
      </c>
      <c r="R785">
        <v>275</v>
      </c>
      <c r="S785">
        <v>63.15</v>
      </c>
      <c r="T785">
        <v>0.6</v>
      </c>
      <c r="U785">
        <v>1.9</v>
      </c>
      <c r="V785">
        <v>0.8</v>
      </c>
      <c r="W785">
        <v>0.2</v>
      </c>
      <c r="X785">
        <v>0.4</v>
      </c>
      <c r="Y785">
        <v>0.2</v>
      </c>
      <c r="Z785">
        <v>0</v>
      </c>
      <c r="AA785">
        <v>0</v>
      </c>
      <c r="AB785">
        <v>63.15</v>
      </c>
      <c r="AC785">
        <v>27.34</v>
      </c>
      <c r="AD785">
        <v>27.34</v>
      </c>
      <c r="AE785">
        <v>27.44</v>
      </c>
      <c r="AF785">
        <v>18715.400000000001</v>
      </c>
      <c r="AG785">
        <v>120702</v>
      </c>
      <c r="AH785">
        <v>18715.400000000001</v>
      </c>
      <c r="AI785">
        <v>19918.3</v>
      </c>
      <c r="AJ785">
        <v>29793.3</v>
      </c>
      <c r="AK785">
        <v>129904.2</v>
      </c>
      <c r="AL785">
        <v>241418.6</v>
      </c>
      <c r="AM785" t="s">
        <v>166</v>
      </c>
      <c r="AN785" t="s">
        <v>166</v>
      </c>
      <c r="AO785">
        <v>18715.400000000001</v>
      </c>
      <c r="AP785">
        <v>193873.3</v>
      </c>
      <c r="AQ785">
        <v>193873.3</v>
      </c>
      <c r="AR785">
        <v>6599.9</v>
      </c>
      <c r="AS785">
        <v>24920.3</v>
      </c>
      <c r="AT785">
        <v>438033.9</v>
      </c>
      <c r="AU785">
        <v>27227.7</v>
      </c>
      <c r="AV785">
        <v>27218.799999999999</v>
      </c>
      <c r="AW785">
        <v>211970.7</v>
      </c>
      <c r="AX785">
        <v>573417.1</v>
      </c>
      <c r="AY785">
        <v>442394.1</v>
      </c>
      <c r="AZ785" t="s">
        <v>166</v>
      </c>
      <c r="BA785" t="s">
        <v>166</v>
      </c>
      <c r="BB785">
        <v>24920.3</v>
      </c>
      <c r="BC785">
        <v>105607.3</v>
      </c>
      <c r="BD785">
        <v>105607.3</v>
      </c>
      <c r="BE785">
        <v>8780.7000000000007</v>
      </c>
      <c r="BF785">
        <v>2201.1999999999998</v>
      </c>
      <c r="BG785">
        <v>1182.3</v>
      </c>
      <c r="BH785">
        <v>474.8</v>
      </c>
      <c r="BI785">
        <v>269.5</v>
      </c>
      <c r="BJ785">
        <v>888.8</v>
      </c>
      <c r="BK785">
        <v>1182.3</v>
      </c>
      <c r="BL785">
        <v>589122.80000000005</v>
      </c>
      <c r="BM785" t="s">
        <v>166</v>
      </c>
      <c r="BN785" t="s">
        <v>166</v>
      </c>
      <c r="BO785">
        <v>2201.1999999999998</v>
      </c>
      <c r="BP785">
        <v>420955.4</v>
      </c>
      <c r="BQ785">
        <v>420955.4</v>
      </c>
      <c r="BR785">
        <v>275.60000000000002</v>
      </c>
    </row>
    <row r="786" spans="1:70" x14ac:dyDescent="0.25">
      <c r="A786" t="s">
        <v>1579</v>
      </c>
      <c r="B786" t="s">
        <v>1084</v>
      </c>
      <c r="C786" s="87">
        <v>43687.90960648148</v>
      </c>
      <c r="D786">
        <v>10</v>
      </c>
      <c r="E786">
        <v>0</v>
      </c>
      <c r="F786">
        <v>525</v>
      </c>
      <c r="G786">
        <v>4</v>
      </c>
      <c r="H786">
        <v>20</v>
      </c>
      <c r="I786">
        <v>12</v>
      </c>
      <c r="J786">
        <v>5</v>
      </c>
      <c r="K786">
        <v>2</v>
      </c>
      <c r="L786">
        <v>4</v>
      </c>
      <c r="M786">
        <v>0</v>
      </c>
      <c r="N786">
        <v>0</v>
      </c>
      <c r="O786">
        <v>525</v>
      </c>
      <c r="P786">
        <v>233</v>
      </c>
      <c r="Q786">
        <v>233</v>
      </c>
      <c r="R786">
        <v>214</v>
      </c>
      <c r="S786">
        <v>52.5</v>
      </c>
      <c r="T786">
        <v>0.4</v>
      </c>
      <c r="U786">
        <v>2</v>
      </c>
      <c r="V786">
        <v>1.2</v>
      </c>
      <c r="W786">
        <v>0.5</v>
      </c>
      <c r="X786">
        <v>0.2</v>
      </c>
      <c r="Y786">
        <v>0.4</v>
      </c>
      <c r="Z786">
        <v>0</v>
      </c>
      <c r="AA786">
        <v>0</v>
      </c>
      <c r="AB786">
        <v>52.5</v>
      </c>
      <c r="AC786">
        <v>23.3</v>
      </c>
      <c r="AD786">
        <v>23.3</v>
      </c>
      <c r="AE786">
        <v>21.4</v>
      </c>
      <c r="AF786">
        <v>30734</v>
      </c>
      <c r="AG786">
        <v>103877.5</v>
      </c>
      <c r="AH786">
        <v>24219.200000000001</v>
      </c>
      <c r="AI786">
        <v>16935.8</v>
      </c>
      <c r="AJ786">
        <v>32175.599999999999</v>
      </c>
      <c r="AK786">
        <v>154359.4</v>
      </c>
      <c r="AL786">
        <v>225283.5</v>
      </c>
      <c r="AM786" t="s">
        <v>166</v>
      </c>
      <c r="AN786" t="s">
        <v>166</v>
      </c>
      <c r="AO786">
        <v>30734</v>
      </c>
      <c r="AP786">
        <v>182703</v>
      </c>
      <c r="AQ786">
        <v>182703</v>
      </c>
      <c r="AR786">
        <v>6441.5</v>
      </c>
      <c r="AS786">
        <v>38042.9</v>
      </c>
      <c r="AT786">
        <v>435530.1</v>
      </c>
      <c r="AU786">
        <v>30492.6</v>
      </c>
      <c r="AV786">
        <v>49734</v>
      </c>
      <c r="AW786">
        <v>178503.2</v>
      </c>
      <c r="AX786">
        <v>486889.3</v>
      </c>
      <c r="AY786">
        <v>357789.6</v>
      </c>
      <c r="AZ786" t="s">
        <v>166</v>
      </c>
      <c r="BA786" t="s">
        <v>166</v>
      </c>
      <c r="BB786">
        <v>38042.9</v>
      </c>
      <c r="BC786">
        <v>104452.9</v>
      </c>
      <c r="BD786">
        <v>104452.9</v>
      </c>
      <c r="BE786">
        <v>8517.2999999999993</v>
      </c>
      <c r="BF786">
        <v>2079.6</v>
      </c>
      <c r="BG786">
        <v>329614.3</v>
      </c>
      <c r="BH786">
        <v>384.2</v>
      </c>
      <c r="BI786">
        <v>202.3</v>
      </c>
      <c r="BJ786">
        <v>283</v>
      </c>
      <c r="BK786">
        <v>305033.40000000002</v>
      </c>
      <c r="BL786">
        <v>435235.9</v>
      </c>
      <c r="BM786" t="s">
        <v>166</v>
      </c>
      <c r="BN786" t="s">
        <v>166</v>
      </c>
      <c r="BO786">
        <v>2079.6</v>
      </c>
      <c r="BP786">
        <v>359101</v>
      </c>
      <c r="BQ786">
        <v>359101</v>
      </c>
      <c r="BR786">
        <v>209.9</v>
      </c>
    </row>
    <row r="787" spans="1:70" x14ac:dyDescent="0.25">
      <c r="A787" t="s">
        <v>1580</v>
      </c>
      <c r="B787" t="s">
        <v>1084</v>
      </c>
      <c r="C787" s="87">
        <v>43687.910613425927</v>
      </c>
      <c r="D787">
        <v>10</v>
      </c>
      <c r="E787">
        <v>0</v>
      </c>
      <c r="F787">
        <v>467</v>
      </c>
      <c r="G787">
        <v>3</v>
      </c>
      <c r="H787">
        <v>13</v>
      </c>
      <c r="I787">
        <v>8</v>
      </c>
      <c r="J787">
        <v>3</v>
      </c>
      <c r="K787">
        <v>2</v>
      </c>
      <c r="L787">
        <v>2</v>
      </c>
      <c r="M787">
        <v>0</v>
      </c>
      <c r="N787">
        <v>0</v>
      </c>
      <c r="O787">
        <v>467</v>
      </c>
      <c r="P787">
        <v>128</v>
      </c>
      <c r="Q787">
        <v>128</v>
      </c>
      <c r="R787">
        <v>228</v>
      </c>
      <c r="S787">
        <v>46.7</v>
      </c>
      <c r="T787">
        <v>0.3</v>
      </c>
      <c r="U787">
        <v>1.3</v>
      </c>
      <c r="V787">
        <v>0.8</v>
      </c>
      <c r="W787">
        <v>0.3</v>
      </c>
      <c r="X787">
        <v>0.2</v>
      </c>
      <c r="Y787">
        <v>0.2</v>
      </c>
      <c r="Z787">
        <v>0</v>
      </c>
      <c r="AA787">
        <v>0</v>
      </c>
      <c r="AB787">
        <v>46.7</v>
      </c>
      <c r="AC787">
        <v>12.8</v>
      </c>
      <c r="AD787">
        <v>12.8</v>
      </c>
      <c r="AE787">
        <v>22.8</v>
      </c>
      <c r="AF787">
        <v>6564.9</v>
      </c>
      <c r="AG787">
        <v>130547.1</v>
      </c>
      <c r="AH787">
        <v>20725.2</v>
      </c>
      <c r="AI787">
        <v>20088.900000000001</v>
      </c>
      <c r="AJ787">
        <v>38759.9</v>
      </c>
      <c r="AK787">
        <v>120738.4</v>
      </c>
      <c r="AL787">
        <v>228079.3</v>
      </c>
      <c r="AM787" t="s">
        <v>166</v>
      </c>
      <c r="AN787" t="s">
        <v>166</v>
      </c>
      <c r="AO787">
        <v>6564.9</v>
      </c>
      <c r="AP787">
        <v>144991</v>
      </c>
      <c r="AQ787">
        <v>144991</v>
      </c>
      <c r="AR787">
        <v>5001.8999999999996</v>
      </c>
      <c r="AS787">
        <v>13357</v>
      </c>
      <c r="AT787">
        <v>373050.2</v>
      </c>
      <c r="AU787">
        <v>24400.6</v>
      </c>
      <c r="AV787">
        <v>30222</v>
      </c>
      <c r="AW787">
        <v>158467.79999999999</v>
      </c>
      <c r="AX787">
        <v>470844.7</v>
      </c>
      <c r="AY787">
        <v>1148894.5</v>
      </c>
      <c r="AZ787" t="s">
        <v>166</v>
      </c>
      <c r="BA787" t="s">
        <v>166</v>
      </c>
      <c r="BB787">
        <v>13357</v>
      </c>
      <c r="BC787">
        <v>91912.7</v>
      </c>
      <c r="BD787">
        <v>91912.7</v>
      </c>
      <c r="BE787">
        <v>8172.4</v>
      </c>
      <c r="BF787">
        <v>153.69999999999999</v>
      </c>
      <c r="BG787">
        <v>441.2</v>
      </c>
      <c r="BH787">
        <v>390</v>
      </c>
      <c r="BI787">
        <v>61.3</v>
      </c>
      <c r="BJ787">
        <v>-91.3</v>
      </c>
      <c r="BK787">
        <v>163.5</v>
      </c>
      <c r="BL787">
        <v>707.6</v>
      </c>
      <c r="BM787" t="s">
        <v>166</v>
      </c>
      <c r="BN787" t="s">
        <v>166</v>
      </c>
      <c r="BO787">
        <v>153.69999999999999</v>
      </c>
      <c r="BP787">
        <v>232372.7</v>
      </c>
      <c r="BQ787">
        <v>232372.7</v>
      </c>
      <c r="BR787">
        <v>144.6</v>
      </c>
    </row>
    <row r="788" spans="1:70" x14ac:dyDescent="0.25">
      <c r="A788" t="s">
        <v>1581</v>
      </c>
      <c r="B788" t="s">
        <v>1097</v>
      </c>
      <c r="C788" s="87">
        <v>43687.911643518521</v>
      </c>
      <c r="D788">
        <v>10</v>
      </c>
      <c r="E788">
        <v>0</v>
      </c>
      <c r="F788">
        <v>363</v>
      </c>
      <c r="G788">
        <v>0</v>
      </c>
      <c r="H788">
        <v>18</v>
      </c>
      <c r="I788">
        <v>10</v>
      </c>
      <c r="J788">
        <v>3</v>
      </c>
      <c r="K788">
        <v>0</v>
      </c>
      <c r="L788">
        <v>0</v>
      </c>
      <c r="M788">
        <v>0</v>
      </c>
      <c r="N788">
        <v>0</v>
      </c>
      <c r="O788">
        <v>363</v>
      </c>
      <c r="P788">
        <v>20</v>
      </c>
      <c r="Q788">
        <v>20</v>
      </c>
      <c r="R788">
        <v>255</v>
      </c>
      <c r="S788">
        <v>36.299999999999997</v>
      </c>
      <c r="T788">
        <v>0</v>
      </c>
      <c r="U788">
        <v>1.8</v>
      </c>
      <c r="V788">
        <v>1</v>
      </c>
      <c r="W788">
        <v>0.3</v>
      </c>
      <c r="X788">
        <v>0</v>
      </c>
      <c r="Y788">
        <v>0</v>
      </c>
      <c r="Z788">
        <v>0</v>
      </c>
      <c r="AA788">
        <v>0</v>
      </c>
      <c r="AB788">
        <v>36.299999999999997</v>
      </c>
      <c r="AC788">
        <v>2</v>
      </c>
      <c r="AD788">
        <v>2</v>
      </c>
      <c r="AE788">
        <v>25.5</v>
      </c>
      <c r="AF788">
        <v>6425</v>
      </c>
      <c r="AG788" t="s">
        <v>166</v>
      </c>
      <c r="AH788">
        <v>21376.799999999999</v>
      </c>
      <c r="AI788">
        <v>20430.400000000001</v>
      </c>
      <c r="AJ788">
        <v>37719.199999999997</v>
      </c>
      <c r="AK788" t="s">
        <v>166</v>
      </c>
      <c r="AL788" t="s">
        <v>166</v>
      </c>
      <c r="AM788" t="s">
        <v>166</v>
      </c>
      <c r="AN788" t="s">
        <v>166</v>
      </c>
      <c r="AO788">
        <v>6425</v>
      </c>
      <c r="AP788">
        <v>322160.2</v>
      </c>
      <c r="AQ788">
        <v>322160.2</v>
      </c>
      <c r="AR788">
        <v>6425</v>
      </c>
      <c r="AS788">
        <v>9830</v>
      </c>
      <c r="AT788" t="s">
        <v>166</v>
      </c>
      <c r="AU788">
        <v>32335.8</v>
      </c>
      <c r="AV788">
        <v>50928.1</v>
      </c>
      <c r="AW788">
        <v>237578.2</v>
      </c>
      <c r="AX788" t="s">
        <v>166</v>
      </c>
      <c r="AY788" t="s">
        <v>166</v>
      </c>
      <c r="AZ788" t="s">
        <v>166</v>
      </c>
      <c r="BA788" t="s">
        <v>166</v>
      </c>
      <c r="BB788">
        <v>9830</v>
      </c>
      <c r="BC788">
        <v>178791.1</v>
      </c>
      <c r="BD788">
        <v>178791.1</v>
      </c>
      <c r="BE788">
        <v>8889.9</v>
      </c>
      <c r="BF788">
        <v>130.80000000000001</v>
      </c>
      <c r="BG788" t="s">
        <v>166</v>
      </c>
      <c r="BH788">
        <v>395</v>
      </c>
      <c r="BI788">
        <v>281.7</v>
      </c>
      <c r="BJ788">
        <v>750.6</v>
      </c>
      <c r="BK788" t="s">
        <v>166</v>
      </c>
      <c r="BL788" t="s">
        <v>166</v>
      </c>
      <c r="BM788" t="s">
        <v>166</v>
      </c>
      <c r="BN788" t="s">
        <v>166</v>
      </c>
      <c r="BO788">
        <v>130.80000000000001</v>
      </c>
      <c r="BP788">
        <v>906909.7</v>
      </c>
      <c r="BQ788">
        <v>906909.7</v>
      </c>
      <c r="BR788">
        <v>187.8</v>
      </c>
    </row>
    <row r="789" spans="1:70" x14ac:dyDescent="0.25">
      <c r="A789" t="s">
        <v>1582</v>
      </c>
      <c r="B789" t="s">
        <v>1097</v>
      </c>
      <c r="C789" s="87">
        <v>43687.912638888891</v>
      </c>
      <c r="D789">
        <v>10</v>
      </c>
      <c r="E789">
        <v>0</v>
      </c>
      <c r="F789">
        <v>222</v>
      </c>
      <c r="G789">
        <v>2</v>
      </c>
      <c r="H789">
        <v>3</v>
      </c>
      <c r="I789">
        <v>3</v>
      </c>
      <c r="J789">
        <v>3</v>
      </c>
      <c r="K789">
        <v>2</v>
      </c>
      <c r="L789">
        <v>1</v>
      </c>
      <c r="M789">
        <v>0</v>
      </c>
      <c r="N789">
        <v>0</v>
      </c>
      <c r="O789">
        <v>222</v>
      </c>
      <c r="P789">
        <v>16</v>
      </c>
      <c r="Q789">
        <v>16</v>
      </c>
      <c r="R789">
        <v>154</v>
      </c>
      <c r="S789">
        <v>22.2</v>
      </c>
      <c r="T789">
        <v>0.2</v>
      </c>
      <c r="U789">
        <v>0.3</v>
      </c>
      <c r="V789">
        <v>0.3</v>
      </c>
      <c r="W789">
        <v>0.3</v>
      </c>
      <c r="X789">
        <v>0.2</v>
      </c>
      <c r="Y789">
        <v>0.1</v>
      </c>
      <c r="Z789">
        <v>0</v>
      </c>
      <c r="AA789">
        <v>0</v>
      </c>
      <c r="AB789">
        <v>22.2</v>
      </c>
      <c r="AC789">
        <v>1.6</v>
      </c>
      <c r="AD789">
        <v>1.6</v>
      </c>
      <c r="AE789">
        <v>15.4</v>
      </c>
      <c r="AF789">
        <v>5494.3</v>
      </c>
      <c r="AG789">
        <v>146507.20000000001</v>
      </c>
      <c r="AH789">
        <v>18718.3</v>
      </c>
      <c r="AI789">
        <v>18718.3</v>
      </c>
      <c r="AJ789">
        <v>44922.9</v>
      </c>
      <c r="AK789">
        <v>165676.9</v>
      </c>
      <c r="AL789">
        <v>176949.5</v>
      </c>
      <c r="AM789" t="s">
        <v>166</v>
      </c>
      <c r="AN789" t="s">
        <v>166</v>
      </c>
      <c r="AO789">
        <v>5494.3</v>
      </c>
      <c r="AP789">
        <v>308121.09999999998</v>
      </c>
      <c r="AQ789">
        <v>308121.09999999998</v>
      </c>
      <c r="AR789">
        <v>5521.3</v>
      </c>
      <c r="AS789">
        <v>10432.6</v>
      </c>
      <c r="AT789">
        <v>429033.5</v>
      </c>
      <c r="AU789">
        <v>36090.5</v>
      </c>
      <c r="AV789">
        <v>36090.5</v>
      </c>
      <c r="AW789">
        <v>165655.20000000001</v>
      </c>
      <c r="AX789">
        <v>472950.9</v>
      </c>
      <c r="AY789">
        <v>441101.1</v>
      </c>
      <c r="AZ789" t="s">
        <v>166</v>
      </c>
      <c r="BA789" t="s">
        <v>166</v>
      </c>
      <c r="BB789">
        <v>10432.6</v>
      </c>
      <c r="BC789">
        <v>152388.70000000001</v>
      </c>
      <c r="BD789">
        <v>152388.70000000001</v>
      </c>
      <c r="BE789">
        <v>9787.2999999999993</v>
      </c>
      <c r="BF789">
        <v>101.4</v>
      </c>
      <c r="BG789">
        <v>5492.4</v>
      </c>
      <c r="BH789">
        <v>373.8</v>
      </c>
      <c r="BI789">
        <v>345.3</v>
      </c>
      <c r="BJ789">
        <v>681.6</v>
      </c>
      <c r="BK789">
        <v>1336.8</v>
      </c>
      <c r="BL789">
        <v>319.2</v>
      </c>
      <c r="BM789" t="s">
        <v>166</v>
      </c>
      <c r="BN789" t="s">
        <v>166</v>
      </c>
      <c r="BO789">
        <v>101.4</v>
      </c>
      <c r="BP789">
        <v>1008296.6</v>
      </c>
      <c r="BQ789">
        <v>1008296.6</v>
      </c>
      <c r="BR789">
        <v>146.30000000000001</v>
      </c>
    </row>
    <row r="790" spans="1:70" x14ac:dyDescent="0.25">
      <c r="A790" t="s">
        <v>1583</v>
      </c>
      <c r="B790" t="s">
        <v>1097</v>
      </c>
      <c r="C790" s="87">
        <v>43687.913645833331</v>
      </c>
      <c r="D790">
        <v>10</v>
      </c>
      <c r="E790">
        <v>0</v>
      </c>
      <c r="F790">
        <v>335</v>
      </c>
      <c r="G790">
        <v>1</v>
      </c>
      <c r="H790">
        <v>7</v>
      </c>
      <c r="I790">
        <v>17</v>
      </c>
      <c r="J790">
        <v>4</v>
      </c>
      <c r="K790">
        <v>0</v>
      </c>
      <c r="L790">
        <v>3</v>
      </c>
      <c r="M790">
        <v>0</v>
      </c>
      <c r="N790">
        <v>0</v>
      </c>
      <c r="O790">
        <v>335</v>
      </c>
      <c r="P790">
        <v>31</v>
      </c>
      <c r="Q790">
        <v>31</v>
      </c>
      <c r="R790">
        <v>229</v>
      </c>
      <c r="S790">
        <v>33.5</v>
      </c>
      <c r="T790">
        <v>0.1</v>
      </c>
      <c r="U790">
        <v>0.7</v>
      </c>
      <c r="V790">
        <v>1.7</v>
      </c>
      <c r="W790">
        <v>0.4</v>
      </c>
      <c r="X790">
        <v>0</v>
      </c>
      <c r="Y790">
        <v>0.3</v>
      </c>
      <c r="Z790">
        <v>0</v>
      </c>
      <c r="AA790">
        <v>0</v>
      </c>
      <c r="AB790">
        <v>33.5</v>
      </c>
      <c r="AC790">
        <v>3.1</v>
      </c>
      <c r="AD790">
        <v>3.1</v>
      </c>
      <c r="AE790">
        <v>22.9</v>
      </c>
      <c r="AF790">
        <v>5772.3</v>
      </c>
      <c r="AG790">
        <v>89691.9</v>
      </c>
      <c r="AH790">
        <v>24543.7</v>
      </c>
      <c r="AI790">
        <v>16631</v>
      </c>
      <c r="AJ790">
        <v>28490.9</v>
      </c>
      <c r="AK790" t="s">
        <v>166</v>
      </c>
      <c r="AL790">
        <v>245370.7</v>
      </c>
      <c r="AM790" t="s">
        <v>166</v>
      </c>
      <c r="AN790" t="s">
        <v>166</v>
      </c>
      <c r="AO790">
        <v>5772.3</v>
      </c>
      <c r="AP790">
        <v>406994.9</v>
      </c>
      <c r="AQ790">
        <v>406994.9</v>
      </c>
      <c r="AR790">
        <v>5444.5</v>
      </c>
      <c r="AS790">
        <v>11592.6</v>
      </c>
      <c r="AT790">
        <v>320279.7</v>
      </c>
      <c r="AU790">
        <v>21476.2</v>
      </c>
      <c r="AV790">
        <v>40981.9</v>
      </c>
      <c r="AW790">
        <v>210939.8</v>
      </c>
      <c r="AX790" t="s">
        <v>166</v>
      </c>
      <c r="AY790">
        <v>708368.3</v>
      </c>
      <c r="AZ790" t="s">
        <v>166</v>
      </c>
      <c r="BA790" t="s">
        <v>166</v>
      </c>
      <c r="BB790">
        <v>11592.6</v>
      </c>
      <c r="BC790">
        <v>236843.9</v>
      </c>
      <c r="BD790">
        <v>236843.9</v>
      </c>
      <c r="BE790">
        <v>9492.5</v>
      </c>
      <c r="BF790">
        <v>122.4</v>
      </c>
      <c r="BG790">
        <v>639.79999999999995</v>
      </c>
      <c r="BH790">
        <v>528.1</v>
      </c>
      <c r="BI790">
        <v>54.8</v>
      </c>
      <c r="BJ790">
        <v>61.3</v>
      </c>
      <c r="BK790" t="s">
        <v>166</v>
      </c>
      <c r="BL790">
        <v>1047.5</v>
      </c>
      <c r="BM790" t="s">
        <v>166</v>
      </c>
      <c r="BN790" t="s">
        <v>166</v>
      </c>
      <c r="BO790">
        <v>122.4</v>
      </c>
      <c r="BP790">
        <v>1206463.3999999999</v>
      </c>
      <c r="BQ790">
        <v>1206463.3999999999</v>
      </c>
      <c r="BR790">
        <v>146.30000000000001</v>
      </c>
    </row>
    <row r="791" spans="1:70" x14ac:dyDescent="0.25">
      <c r="A791" t="s">
        <v>1584</v>
      </c>
      <c r="B791" t="s">
        <v>1097</v>
      </c>
      <c r="C791" s="87">
        <v>43687.914641203701</v>
      </c>
      <c r="D791">
        <v>10</v>
      </c>
      <c r="E791">
        <v>0</v>
      </c>
      <c r="F791">
        <v>348</v>
      </c>
      <c r="G791">
        <v>5</v>
      </c>
      <c r="H791">
        <v>20</v>
      </c>
      <c r="I791">
        <v>11</v>
      </c>
      <c r="J791">
        <v>3</v>
      </c>
      <c r="K791">
        <v>1</v>
      </c>
      <c r="L791">
        <v>0</v>
      </c>
      <c r="M791">
        <v>0</v>
      </c>
      <c r="N791">
        <v>0</v>
      </c>
      <c r="O791">
        <v>348</v>
      </c>
      <c r="P791">
        <v>45</v>
      </c>
      <c r="Q791">
        <v>45</v>
      </c>
      <c r="R791">
        <v>219</v>
      </c>
      <c r="S791">
        <v>34.799999999999997</v>
      </c>
      <c r="T791">
        <v>0.5</v>
      </c>
      <c r="U791">
        <v>2</v>
      </c>
      <c r="V791">
        <v>1.1000000000000001</v>
      </c>
      <c r="W791">
        <v>0.3</v>
      </c>
      <c r="X791">
        <v>0.1</v>
      </c>
      <c r="Y791">
        <v>0</v>
      </c>
      <c r="Z791">
        <v>0</v>
      </c>
      <c r="AA791">
        <v>0</v>
      </c>
      <c r="AB791">
        <v>34.799999999999997</v>
      </c>
      <c r="AC791">
        <v>4.5</v>
      </c>
      <c r="AD791">
        <v>4.5</v>
      </c>
      <c r="AE791">
        <v>21.9</v>
      </c>
      <c r="AF791">
        <v>6046.1</v>
      </c>
      <c r="AG791">
        <v>88099.9</v>
      </c>
      <c r="AH791">
        <v>19844.099999999999</v>
      </c>
      <c r="AI791">
        <v>16005.4</v>
      </c>
      <c r="AJ791">
        <v>43705.4</v>
      </c>
      <c r="AK791">
        <v>129841.5</v>
      </c>
      <c r="AL791" t="s">
        <v>166</v>
      </c>
      <c r="AM791" t="s">
        <v>166</v>
      </c>
      <c r="AN791" t="s">
        <v>166</v>
      </c>
      <c r="AO791">
        <v>6046.1</v>
      </c>
      <c r="AP791">
        <v>357164.6</v>
      </c>
      <c r="AQ791">
        <v>357164.6</v>
      </c>
      <c r="AR791">
        <v>5732.3</v>
      </c>
      <c r="AS791">
        <v>11243.1</v>
      </c>
      <c r="AT791">
        <v>414512.1</v>
      </c>
      <c r="AU791">
        <v>23182.6</v>
      </c>
      <c r="AV791">
        <v>44061.5</v>
      </c>
      <c r="AW791">
        <v>203819</v>
      </c>
      <c r="AX791">
        <v>769615.6</v>
      </c>
      <c r="AY791" t="s">
        <v>166</v>
      </c>
      <c r="AZ791" t="s">
        <v>166</v>
      </c>
      <c r="BA791" t="s">
        <v>166</v>
      </c>
      <c r="BB791">
        <v>11243.1</v>
      </c>
      <c r="BC791">
        <v>235033.5</v>
      </c>
      <c r="BD791">
        <v>235033.5</v>
      </c>
      <c r="BE791">
        <v>9496</v>
      </c>
      <c r="BF791">
        <v>133.19999999999999</v>
      </c>
      <c r="BG791">
        <v>2088.1999999999998</v>
      </c>
      <c r="BH791">
        <v>337.5</v>
      </c>
      <c r="BI791">
        <v>146.30000000000001</v>
      </c>
      <c r="BJ791">
        <v>596</v>
      </c>
      <c r="BK791">
        <v>1091.3</v>
      </c>
      <c r="BL791" t="s">
        <v>166</v>
      </c>
      <c r="BM791" t="s">
        <v>166</v>
      </c>
      <c r="BN791" t="s">
        <v>166</v>
      </c>
      <c r="BO791">
        <v>133.19999999999999</v>
      </c>
      <c r="BP791">
        <v>929196.5</v>
      </c>
      <c r="BQ791">
        <v>929196.5</v>
      </c>
      <c r="BR791">
        <v>183.9</v>
      </c>
    </row>
    <row r="792" spans="1:70" x14ac:dyDescent="0.25">
      <c r="A792" t="s">
        <v>1585</v>
      </c>
      <c r="B792" t="s">
        <v>1097</v>
      </c>
      <c r="C792" s="87">
        <v>43687.915648148148</v>
      </c>
      <c r="D792">
        <v>10</v>
      </c>
      <c r="E792">
        <v>0.24</v>
      </c>
      <c r="F792">
        <v>416</v>
      </c>
      <c r="G792">
        <v>1</v>
      </c>
      <c r="H792">
        <v>12</v>
      </c>
      <c r="I792">
        <v>17</v>
      </c>
      <c r="J792">
        <v>3</v>
      </c>
      <c r="K792">
        <v>0</v>
      </c>
      <c r="L792">
        <v>1</v>
      </c>
      <c r="M792">
        <v>0</v>
      </c>
      <c r="N792">
        <v>0</v>
      </c>
      <c r="O792">
        <v>416</v>
      </c>
      <c r="P792">
        <v>30</v>
      </c>
      <c r="Q792">
        <v>30</v>
      </c>
      <c r="R792">
        <v>287</v>
      </c>
      <c r="S792">
        <v>41.6</v>
      </c>
      <c r="T792">
        <v>0.1</v>
      </c>
      <c r="U792">
        <v>1.2</v>
      </c>
      <c r="V792">
        <v>1.7</v>
      </c>
      <c r="W792">
        <v>0.3</v>
      </c>
      <c r="X792">
        <v>0</v>
      </c>
      <c r="Y792">
        <v>0.1</v>
      </c>
      <c r="Z792">
        <v>0</v>
      </c>
      <c r="AA792">
        <v>0</v>
      </c>
      <c r="AB792">
        <v>41.6</v>
      </c>
      <c r="AC792">
        <v>3</v>
      </c>
      <c r="AD792">
        <v>3</v>
      </c>
      <c r="AE792">
        <v>28.7</v>
      </c>
      <c r="AF792">
        <v>6570.3</v>
      </c>
      <c r="AG792">
        <v>89912.9</v>
      </c>
      <c r="AH792">
        <v>16796.8</v>
      </c>
      <c r="AI792">
        <v>15209.4</v>
      </c>
      <c r="AJ792">
        <v>26603.4</v>
      </c>
      <c r="AK792" t="s">
        <v>166</v>
      </c>
      <c r="AL792">
        <v>188328.4</v>
      </c>
      <c r="AM792" t="s">
        <v>166</v>
      </c>
      <c r="AN792" t="s">
        <v>166</v>
      </c>
      <c r="AO792">
        <v>6570.3</v>
      </c>
      <c r="AP792">
        <v>356283.2</v>
      </c>
      <c r="AQ792">
        <v>356283.2</v>
      </c>
      <c r="AR792">
        <v>6167.2</v>
      </c>
      <c r="AS792">
        <v>9101.2999999999993</v>
      </c>
      <c r="AT792">
        <v>252828.7</v>
      </c>
      <c r="AU792">
        <v>40673.1</v>
      </c>
      <c r="AV792">
        <v>39008.6</v>
      </c>
      <c r="AW792">
        <v>162776.20000000001</v>
      </c>
      <c r="AX792" t="s">
        <v>166</v>
      </c>
      <c r="AY792">
        <v>363276.4</v>
      </c>
      <c r="AZ792" t="s">
        <v>166</v>
      </c>
      <c r="BA792" t="s">
        <v>166</v>
      </c>
      <c r="BB792">
        <v>9101.2999999999993</v>
      </c>
      <c r="BC792">
        <v>200229.1</v>
      </c>
      <c r="BD792">
        <v>200229.1</v>
      </c>
      <c r="BE792">
        <v>8542.5</v>
      </c>
      <c r="BF792">
        <v>106.1</v>
      </c>
      <c r="BG792">
        <v>351.2</v>
      </c>
      <c r="BH792">
        <v>472</v>
      </c>
      <c r="BI792">
        <v>175.2</v>
      </c>
      <c r="BJ792">
        <v>771</v>
      </c>
      <c r="BK792" t="s">
        <v>166</v>
      </c>
      <c r="BL792">
        <v>1646.7</v>
      </c>
      <c r="BM792" t="s">
        <v>166</v>
      </c>
      <c r="BN792" t="s">
        <v>166</v>
      </c>
      <c r="BO792">
        <v>106.1</v>
      </c>
      <c r="BP792">
        <v>868630.8</v>
      </c>
      <c r="BQ792">
        <v>868630.8</v>
      </c>
      <c r="BR792">
        <v>149</v>
      </c>
    </row>
    <row r="793" spans="1:70" x14ac:dyDescent="0.25">
      <c r="A793" t="s">
        <v>1586</v>
      </c>
      <c r="B793" t="s">
        <v>1097</v>
      </c>
      <c r="C793" s="87">
        <v>43687.916643518518</v>
      </c>
      <c r="D793">
        <v>10</v>
      </c>
      <c r="E793">
        <v>0.69</v>
      </c>
      <c r="F793">
        <v>286</v>
      </c>
      <c r="G793">
        <v>0</v>
      </c>
      <c r="H793">
        <v>16</v>
      </c>
      <c r="I793">
        <v>8</v>
      </c>
      <c r="J793">
        <v>2</v>
      </c>
      <c r="K793">
        <v>0</v>
      </c>
      <c r="L793">
        <v>0</v>
      </c>
      <c r="M793">
        <v>0</v>
      </c>
      <c r="N793">
        <v>0</v>
      </c>
      <c r="O793">
        <v>286</v>
      </c>
      <c r="P793">
        <v>24</v>
      </c>
      <c r="Q793">
        <v>24</v>
      </c>
      <c r="R793">
        <v>192</v>
      </c>
      <c r="S793">
        <v>28.6</v>
      </c>
      <c r="T793">
        <v>0</v>
      </c>
      <c r="U793">
        <v>1.6</v>
      </c>
      <c r="V793">
        <v>0.8</v>
      </c>
      <c r="W793">
        <v>0.2</v>
      </c>
      <c r="X793">
        <v>0</v>
      </c>
      <c r="Y793">
        <v>0</v>
      </c>
      <c r="Z793">
        <v>0</v>
      </c>
      <c r="AA793">
        <v>0</v>
      </c>
      <c r="AB793">
        <v>28.6</v>
      </c>
      <c r="AC793">
        <v>2.4</v>
      </c>
      <c r="AD793">
        <v>2.4</v>
      </c>
      <c r="AE793">
        <v>19.2</v>
      </c>
      <c r="AF793">
        <v>5472.5</v>
      </c>
      <c r="AG793" t="s">
        <v>166</v>
      </c>
      <c r="AH793">
        <v>16075.1</v>
      </c>
      <c r="AI793">
        <v>14326.3</v>
      </c>
      <c r="AJ793">
        <v>31404.3</v>
      </c>
      <c r="AK793" t="s">
        <v>166</v>
      </c>
      <c r="AL793" t="s">
        <v>166</v>
      </c>
      <c r="AM793" t="s">
        <v>166</v>
      </c>
      <c r="AN793" t="s">
        <v>166</v>
      </c>
      <c r="AO793">
        <v>5472.5</v>
      </c>
      <c r="AP793">
        <v>258661.8</v>
      </c>
      <c r="AQ793">
        <v>258661.8</v>
      </c>
      <c r="AR793">
        <v>5335.7</v>
      </c>
      <c r="AS793">
        <v>10862.5</v>
      </c>
      <c r="AT793" t="s">
        <v>166</v>
      </c>
      <c r="AU793">
        <v>41897.1</v>
      </c>
      <c r="AV793">
        <v>32159.7</v>
      </c>
      <c r="AW793">
        <v>201826.5</v>
      </c>
      <c r="AX793" t="s">
        <v>166</v>
      </c>
      <c r="AY793" t="s">
        <v>166</v>
      </c>
      <c r="AZ793" t="s">
        <v>166</v>
      </c>
      <c r="BA793" t="s">
        <v>166</v>
      </c>
      <c r="BB793">
        <v>10862.5</v>
      </c>
      <c r="BC793">
        <v>156257.4</v>
      </c>
      <c r="BD793">
        <v>156257.4</v>
      </c>
      <c r="BE793">
        <v>9196.2000000000007</v>
      </c>
      <c r="BF793">
        <v>112.6</v>
      </c>
      <c r="BG793" t="s">
        <v>166</v>
      </c>
      <c r="BH793">
        <v>317.39999999999998</v>
      </c>
      <c r="BI793">
        <v>-26.3</v>
      </c>
      <c r="BJ793">
        <v>555.20000000000005</v>
      </c>
      <c r="BK793" t="s">
        <v>166</v>
      </c>
      <c r="BL793" t="s">
        <v>166</v>
      </c>
      <c r="BM793" t="s">
        <v>166</v>
      </c>
      <c r="BN793" t="s">
        <v>166</v>
      </c>
      <c r="BO793">
        <v>112.6</v>
      </c>
      <c r="BP793">
        <v>677384.1</v>
      </c>
      <c r="BQ793">
        <v>677384.1</v>
      </c>
      <c r="BR793">
        <v>161.9</v>
      </c>
    </row>
    <row r="794" spans="1:70" x14ac:dyDescent="0.25">
      <c r="A794" t="s">
        <v>1587</v>
      </c>
      <c r="B794" t="s">
        <v>1097</v>
      </c>
      <c r="C794" s="87">
        <v>43687.917650462965</v>
      </c>
      <c r="D794">
        <v>10</v>
      </c>
      <c r="E794">
        <v>0</v>
      </c>
      <c r="F794">
        <v>281</v>
      </c>
      <c r="G794">
        <v>1</v>
      </c>
      <c r="H794">
        <v>13</v>
      </c>
      <c r="I794">
        <v>6</v>
      </c>
      <c r="J794">
        <v>1</v>
      </c>
      <c r="K794">
        <v>0</v>
      </c>
      <c r="L794">
        <v>0</v>
      </c>
      <c r="M794">
        <v>0</v>
      </c>
      <c r="N794">
        <v>0</v>
      </c>
      <c r="O794">
        <v>281</v>
      </c>
      <c r="P794">
        <v>16</v>
      </c>
      <c r="Q794">
        <v>16</v>
      </c>
      <c r="R794">
        <v>184</v>
      </c>
      <c r="S794">
        <v>28.1</v>
      </c>
      <c r="T794">
        <v>0.1</v>
      </c>
      <c r="U794">
        <v>1.3</v>
      </c>
      <c r="V794">
        <v>0.6</v>
      </c>
      <c r="W794">
        <v>0.1</v>
      </c>
      <c r="X794">
        <v>0</v>
      </c>
      <c r="Y794">
        <v>0</v>
      </c>
      <c r="Z794">
        <v>0</v>
      </c>
      <c r="AA794">
        <v>0</v>
      </c>
      <c r="AB794">
        <v>28.1</v>
      </c>
      <c r="AC794">
        <v>1.6</v>
      </c>
      <c r="AD794">
        <v>1.6</v>
      </c>
      <c r="AE794">
        <v>18.399999999999999</v>
      </c>
      <c r="AF794">
        <v>6361.8</v>
      </c>
      <c r="AG794">
        <v>83852.800000000003</v>
      </c>
      <c r="AH794">
        <v>24169.5</v>
      </c>
      <c r="AI794">
        <v>19194.7</v>
      </c>
      <c r="AJ794">
        <v>42694.8</v>
      </c>
      <c r="AK794" t="s">
        <v>166</v>
      </c>
      <c r="AL794" t="s">
        <v>166</v>
      </c>
      <c r="AM794" t="s">
        <v>166</v>
      </c>
      <c r="AN794" t="s">
        <v>166</v>
      </c>
      <c r="AO794">
        <v>6361.8</v>
      </c>
      <c r="AP794">
        <v>207340.7</v>
      </c>
      <c r="AQ794">
        <v>207340.7</v>
      </c>
      <c r="AR794">
        <v>6444.8</v>
      </c>
      <c r="AS794">
        <v>8909.5</v>
      </c>
      <c r="AT794">
        <v>413930.2</v>
      </c>
      <c r="AU794">
        <v>32914.199999999997</v>
      </c>
      <c r="AV794">
        <v>32132.5</v>
      </c>
      <c r="AW794">
        <v>278583.8</v>
      </c>
      <c r="AX794" t="s">
        <v>166</v>
      </c>
      <c r="AY794" t="s">
        <v>166</v>
      </c>
      <c r="AZ794" t="s">
        <v>166</v>
      </c>
      <c r="BA794" t="s">
        <v>166</v>
      </c>
      <c r="BB794">
        <v>8909.5</v>
      </c>
      <c r="BC794">
        <v>87395.6</v>
      </c>
      <c r="BD794">
        <v>87395.6</v>
      </c>
      <c r="BE794">
        <v>8542.7000000000007</v>
      </c>
      <c r="BF794">
        <v>89.8</v>
      </c>
      <c r="BG794">
        <v>313190.5</v>
      </c>
      <c r="BH794">
        <v>384.3</v>
      </c>
      <c r="BI794">
        <v>385.8</v>
      </c>
      <c r="BJ794">
        <v>1151</v>
      </c>
      <c r="BK794" t="s">
        <v>166</v>
      </c>
      <c r="BL794" t="s">
        <v>166</v>
      </c>
      <c r="BM794" t="s">
        <v>166</v>
      </c>
      <c r="BN794" t="s">
        <v>166</v>
      </c>
      <c r="BO794">
        <v>89.8</v>
      </c>
      <c r="BP794">
        <v>627723.6</v>
      </c>
      <c r="BQ794">
        <v>627723.6</v>
      </c>
      <c r="BR794">
        <v>136.5</v>
      </c>
    </row>
    <row r="795" spans="1:70" x14ac:dyDescent="0.25">
      <c r="A795" t="s">
        <v>1588</v>
      </c>
      <c r="B795" t="s">
        <v>1097</v>
      </c>
      <c r="C795" s="87">
        <v>43687.918645833335</v>
      </c>
      <c r="D795">
        <v>10</v>
      </c>
      <c r="E795">
        <v>0</v>
      </c>
      <c r="F795">
        <v>322</v>
      </c>
      <c r="G795">
        <v>4</v>
      </c>
      <c r="H795">
        <v>9</v>
      </c>
      <c r="I795">
        <v>9</v>
      </c>
      <c r="J795">
        <v>2</v>
      </c>
      <c r="K795">
        <v>4</v>
      </c>
      <c r="L795">
        <v>0</v>
      </c>
      <c r="M795">
        <v>0</v>
      </c>
      <c r="N795">
        <v>0</v>
      </c>
      <c r="O795">
        <v>322</v>
      </c>
      <c r="P795">
        <v>30</v>
      </c>
      <c r="Q795">
        <v>30</v>
      </c>
      <c r="R795">
        <v>193</v>
      </c>
      <c r="S795">
        <v>32.200000000000003</v>
      </c>
      <c r="T795">
        <v>0.4</v>
      </c>
      <c r="U795">
        <v>0.9</v>
      </c>
      <c r="V795">
        <v>0.9</v>
      </c>
      <c r="W795">
        <v>0.2</v>
      </c>
      <c r="X795">
        <v>0.4</v>
      </c>
      <c r="Y795">
        <v>0</v>
      </c>
      <c r="Z795">
        <v>0</v>
      </c>
      <c r="AA795">
        <v>0</v>
      </c>
      <c r="AB795">
        <v>32.200000000000003</v>
      </c>
      <c r="AC795">
        <v>3</v>
      </c>
      <c r="AD795">
        <v>3</v>
      </c>
      <c r="AE795">
        <v>19.3</v>
      </c>
      <c r="AF795">
        <v>5861.3</v>
      </c>
      <c r="AG795">
        <v>109911.2</v>
      </c>
      <c r="AH795">
        <v>18806.400000000001</v>
      </c>
      <c r="AI795">
        <v>14448.6</v>
      </c>
      <c r="AJ795">
        <v>50900.4</v>
      </c>
      <c r="AK795">
        <v>110975.8</v>
      </c>
      <c r="AL795" t="s">
        <v>166</v>
      </c>
      <c r="AM795" t="s">
        <v>166</v>
      </c>
      <c r="AN795" t="s">
        <v>166</v>
      </c>
      <c r="AO795">
        <v>5861.3</v>
      </c>
      <c r="AP795">
        <v>322744.40000000002</v>
      </c>
      <c r="AQ795">
        <v>322744.40000000002</v>
      </c>
      <c r="AR795">
        <v>5751.4</v>
      </c>
      <c r="AS795">
        <v>11075.3</v>
      </c>
      <c r="AT795">
        <v>527307.80000000005</v>
      </c>
      <c r="AU795">
        <v>27628.400000000001</v>
      </c>
      <c r="AV795">
        <v>37901.300000000003</v>
      </c>
      <c r="AW795">
        <v>229038.4</v>
      </c>
      <c r="AX795">
        <v>527307.80000000005</v>
      </c>
      <c r="AY795" t="s">
        <v>166</v>
      </c>
      <c r="AZ795" t="s">
        <v>166</v>
      </c>
      <c r="BA795" t="s">
        <v>166</v>
      </c>
      <c r="BB795">
        <v>11075.3</v>
      </c>
      <c r="BC795">
        <v>239270.3</v>
      </c>
      <c r="BD795">
        <v>239270.3</v>
      </c>
      <c r="BE795">
        <v>10225.1</v>
      </c>
      <c r="BF795">
        <v>80.7</v>
      </c>
      <c r="BG795">
        <v>478394.1</v>
      </c>
      <c r="BH795">
        <v>413</v>
      </c>
      <c r="BI795">
        <v>101</v>
      </c>
      <c r="BJ795">
        <v>1027.8</v>
      </c>
      <c r="BK795">
        <v>478394.1</v>
      </c>
      <c r="BL795" t="s">
        <v>166</v>
      </c>
      <c r="BM795" t="s">
        <v>166</v>
      </c>
      <c r="BN795" t="s">
        <v>166</v>
      </c>
      <c r="BO795">
        <v>80.7</v>
      </c>
      <c r="BP795">
        <v>907291.6</v>
      </c>
      <c r="BQ795">
        <v>907291.6</v>
      </c>
      <c r="BR795">
        <v>125.4</v>
      </c>
    </row>
    <row r="796" spans="1:70" x14ac:dyDescent="0.25">
      <c r="A796" t="s">
        <v>1589</v>
      </c>
      <c r="B796" t="s">
        <v>1097</v>
      </c>
      <c r="C796" s="87">
        <v>43687.919641203705</v>
      </c>
      <c r="D796">
        <v>10</v>
      </c>
      <c r="E796">
        <v>0.36</v>
      </c>
      <c r="F796">
        <v>277</v>
      </c>
      <c r="G796">
        <v>2</v>
      </c>
      <c r="H796">
        <v>13</v>
      </c>
      <c r="I796">
        <v>9</v>
      </c>
      <c r="J796">
        <v>2</v>
      </c>
      <c r="K796">
        <v>0</v>
      </c>
      <c r="L796">
        <v>0</v>
      </c>
      <c r="M796">
        <v>0</v>
      </c>
      <c r="N796">
        <v>0</v>
      </c>
      <c r="O796">
        <v>277</v>
      </c>
      <c r="P796">
        <v>26</v>
      </c>
      <c r="Q796">
        <v>26</v>
      </c>
      <c r="R796">
        <v>170</v>
      </c>
      <c r="S796">
        <v>27.7</v>
      </c>
      <c r="T796">
        <v>0.2</v>
      </c>
      <c r="U796">
        <v>1.3</v>
      </c>
      <c r="V796">
        <v>0.9</v>
      </c>
      <c r="W796">
        <v>0.2</v>
      </c>
      <c r="X796">
        <v>0</v>
      </c>
      <c r="Y796">
        <v>0</v>
      </c>
      <c r="Z796">
        <v>0</v>
      </c>
      <c r="AA796">
        <v>0</v>
      </c>
      <c r="AB796">
        <v>27.7</v>
      </c>
      <c r="AC796">
        <v>2.6</v>
      </c>
      <c r="AD796">
        <v>2.6</v>
      </c>
      <c r="AE796">
        <v>17</v>
      </c>
      <c r="AF796">
        <v>5469.1</v>
      </c>
      <c r="AG796">
        <v>77338.7</v>
      </c>
      <c r="AH796">
        <v>27386.6</v>
      </c>
      <c r="AI796">
        <v>15084.3</v>
      </c>
      <c r="AJ796">
        <v>39021.5</v>
      </c>
      <c r="AK796" t="s">
        <v>166</v>
      </c>
      <c r="AL796" t="s">
        <v>166</v>
      </c>
      <c r="AM796" t="s">
        <v>166</v>
      </c>
      <c r="AN796" t="s">
        <v>166</v>
      </c>
      <c r="AO796">
        <v>5469.1</v>
      </c>
      <c r="AP796">
        <v>364479.2</v>
      </c>
      <c r="AQ796">
        <v>364479.2</v>
      </c>
      <c r="AR796">
        <v>5425.3</v>
      </c>
      <c r="AS796">
        <v>11433.6</v>
      </c>
      <c r="AT796">
        <v>380642.3</v>
      </c>
      <c r="AU796">
        <v>23499.4</v>
      </c>
      <c r="AV796">
        <v>47340.9</v>
      </c>
      <c r="AW796">
        <v>254053.4</v>
      </c>
      <c r="AX796" t="s">
        <v>166</v>
      </c>
      <c r="AY796" t="s">
        <v>166</v>
      </c>
      <c r="AZ796" t="s">
        <v>166</v>
      </c>
      <c r="BA796" t="s">
        <v>166</v>
      </c>
      <c r="BB796">
        <v>11433.6</v>
      </c>
      <c r="BC796">
        <v>209397.8</v>
      </c>
      <c r="BD796">
        <v>209397.8</v>
      </c>
      <c r="BE796">
        <v>8957.2999999999993</v>
      </c>
      <c r="BF796">
        <v>117.4</v>
      </c>
      <c r="BG796">
        <v>162402.79999999999</v>
      </c>
      <c r="BH796">
        <v>542.6</v>
      </c>
      <c r="BI796">
        <v>18.5</v>
      </c>
      <c r="BJ796">
        <v>2049.1</v>
      </c>
      <c r="BK796" t="s">
        <v>166</v>
      </c>
      <c r="BL796" t="s">
        <v>166</v>
      </c>
      <c r="BM796" t="s">
        <v>166</v>
      </c>
      <c r="BN796" t="s">
        <v>166</v>
      </c>
      <c r="BO796">
        <v>117.4</v>
      </c>
      <c r="BP796">
        <v>837291.5</v>
      </c>
      <c r="BQ796">
        <v>837291.5</v>
      </c>
      <c r="BR796">
        <v>190.3</v>
      </c>
    </row>
    <row r="797" spans="1:70" x14ac:dyDescent="0.25">
      <c r="A797" t="s">
        <v>1590</v>
      </c>
      <c r="B797" t="s">
        <v>1097</v>
      </c>
      <c r="C797" s="87">
        <v>43687.920648148145</v>
      </c>
      <c r="D797">
        <v>10</v>
      </c>
      <c r="E797">
        <v>0.37</v>
      </c>
      <c r="F797">
        <v>271</v>
      </c>
      <c r="G797">
        <v>1</v>
      </c>
      <c r="H797">
        <v>13</v>
      </c>
      <c r="I797">
        <v>4</v>
      </c>
      <c r="J797">
        <v>2</v>
      </c>
      <c r="K797">
        <v>0</v>
      </c>
      <c r="L797">
        <v>0</v>
      </c>
      <c r="M797">
        <v>1</v>
      </c>
      <c r="N797">
        <v>0</v>
      </c>
      <c r="O797">
        <v>271</v>
      </c>
      <c r="P797">
        <v>23</v>
      </c>
      <c r="Q797">
        <v>23</v>
      </c>
      <c r="R797">
        <v>179</v>
      </c>
      <c r="S797">
        <v>27.1</v>
      </c>
      <c r="T797">
        <v>0.1</v>
      </c>
      <c r="U797">
        <v>1.3</v>
      </c>
      <c r="V797">
        <v>0.4</v>
      </c>
      <c r="W797">
        <v>0.2</v>
      </c>
      <c r="X797">
        <v>0</v>
      </c>
      <c r="Y797">
        <v>0</v>
      </c>
      <c r="Z797">
        <v>0.1</v>
      </c>
      <c r="AA797">
        <v>0</v>
      </c>
      <c r="AB797">
        <v>27.1</v>
      </c>
      <c r="AC797">
        <v>2.2999999999999998</v>
      </c>
      <c r="AD797">
        <v>2.2999999999999998</v>
      </c>
      <c r="AE797">
        <v>17.899999999999999</v>
      </c>
      <c r="AF797">
        <v>5139.7</v>
      </c>
      <c r="AG797">
        <v>88039.3</v>
      </c>
      <c r="AH797">
        <v>16122.3</v>
      </c>
      <c r="AI797">
        <v>19481.400000000001</v>
      </c>
      <c r="AJ797">
        <v>30245.599999999999</v>
      </c>
      <c r="AK797" t="s">
        <v>166</v>
      </c>
      <c r="AL797" t="s">
        <v>166</v>
      </c>
      <c r="AM797">
        <v>491713.4</v>
      </c>
      <c r="AN797" t="s">
        <v>166</v>
      </c>
      <c r="AO797">
        <v>5139.7</v>
      </c>
      <c r="AP797">
        <v>257751.3</v>
      </c>
      <c r="AQ797">
        <v>257751.3</v>
      </c>
      <c r="AR797">
        <v>5101.3</v>
      </c>
      <c r="AS797">
        <v>9669</v>
      </c>
      <c r="AT797">
        <v>440423.5</v>
      </c>
      <c r="AU797">
        <v>27277.7</v>
      </c>
      <c r="AV797">
        <v>72548.5</v>
      </c>
      <c r="AW797">
        <v>149029.5</v>
      </c>
      <c r="AX797" t="s">
        <v>166</v>
      </c>
      <c r="AY797" t="s">
        <v>166</v>
      </c>
      <c r="AZ797">
        <v>5405897.5</v>
      </c>
      <c r="BA797" t="s">
        <v>166</v>
      </c>
      <c r="BB797">
        <v>9669</v>
      </c>
      <c r="BC797">
        <v>162732</v>
      </c>
      <c r="BD797">
        <v>162732</v>
      </c>
      <c r="BE797">
        <v>8896.6</v>
      </c>
      <c r="BF797">
        <v>132</v>
      </c>
      <c r="BG797">
        <v>329275.8</v>
      </c>
      <c r="BH797">
        <v>423.7</v>
      </c>
      <c r="BI797">
        <v>262.60000000000002</v>
      </c>
      <c r="BJ797">
        <v>328.7</v>
      </c>
      <c r="BK797" t="s">
        <v>166</v>
      </c>
      <c r="BL797" t="s">
        <v>166</v>
      </c>
      <c r="BM797">
        <v>3309.8</v>
      </c>
      <c r="BN797" t="s">
        <v>166</v>
      </c>
      <c r="BO797">
        <v>132</v>
      </c>
      <c r="BP797">
        <v>694849.1</v>
      </c>
      <c r="BQ797">
        <v>694849.1</v>
      </c>
      <c r="BR797">
        <v>192.4</v>
      </c>
    </row>
    <row r="798" spans="1:70" x14ac:dyDescent="0.25">
      <c r="A798" t="s">
        <v>1591</v>
      </c>
      <c r="B798" t="s">
        <v>1097</v>
      </c>
      <c r="C798" s="87">
        <v>43687.921643518515</v>
      </c>
      <c r="D798">
        <v>10</v>
      </c>
      <c r="E798">
        <v>0</v>
      </c>
      <c r="F798">
        <v>286</v>
      </c>
      <c r="G798">
        <v>0</v>
      </c>
      <c r="H798">
        <v>11</v>
      </c>
      <c r="I798">
        <v>12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286</v>
      </c>
      <c r="P798">
        <v>24</v>
      </c>
      <c r="Q798">
        <v>24</v>
      </c>
      <c r="R798">
        <v>215</v>
      </c>
      <c r="S798">
        <v>28.6</v>
      </c>
      <c r="T798">
        <v>0</v>
      </c>
      <c r="U798">
        <v>1.1000000000000001</v>
      </c>
      <c r="V798">
        <v>1.2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28.6</v>
      </c>
      <c r="AC798">
        <v>2.4</v>
      </c>
      <c r="AD798">
        <v>2.4</v>
      </c>
      <c r="AE798">
        <v>21.5</v>
      </c>
      <c r="AF798">
        <v>5462.6</v>
      </c>
      <c r="AG798" t="s">
        <v>166</v>
      </c>
      <c r="AH798">
        <v>18758.7</v>
      </c>
      <c r="AI798">
        <v>16960.7</v>
      </c>
      <c r="AJ798" t="s">
        <v>166</v>
      </c>
      <c r="AK798" t="s">
        <v>166</v>
      </c>
      <c r="AL798" t="s">
        <v>166</v>
      </c>
      <c r="AM798" t="s">
        <v>166</v>
      </c>
      <c r="AN798" t="s">
        <v>166</v>
      </c>
      <c r="AO798">
        <v>5462.6</v>
      </c>
      <c r="AP798">
        <v>308272.09999999998</v>
      </c>
      <c r="AQ798">
        <v>308272.09999999998</v>
      </c>
      <c r="AR798">
        <v>5324.5</v>
      </c>
      <c r="AS798">
        <v>8922.4</v>
      </c>
      <c r="AT798" t="s">
        <v>166</v>
      </c>
      <c r="AU798">
        <v>37747.300000000003</v>
      </c>
      <c r="AV798">
        <v>46517</v>
      </c>
      <c r="AW798" t="s">
        <v>166</v>
      </c>
      <c r="AX798" t="s">
        <v>166</v>
      </c>
      <c r="AY798" t="s">
        <v>166</v>
      </c>
      <c r="AZ798" t="s">
        <v>166</v>
      </c>
      <c r="BA798" t="s">
        <v>166</v>
      </c>
      <c r="BB798">
        <v>8922.4</v>
      </c>
      <c r="BC798">
        <v>176853.3</v>
      </c>
      <c r="BD798">
        <v>176853.3</v>
      </c>
      <c r="BE798">
        <v>8316</v>
      </c>
      <c r="BF798">
        <v>257</v>
      </c>
      <c r="BG798" t="s">
        <v>166</v>
      </c>
      <c r="BH798">
        <v>382.7</v>
      </c>
      <c r="BI798">
        <v>225.9</v>
      </c>
      <c r="BJ798" t="s">
        <v>166</v>
      </c>
      <c r="BK798" t="s">
        <v>166</v>
      </c>
      <c r="BL798" t="s">
        <v>166</v>
      </c>
      <c r="BM798" t="s">
        <v>166</v>
      </c>
      <c r="BN798" t="s">
        <v>166</v>
      </c>
      <c r="BO798">
        <v>257</v>
      </c>
      <c r="BP798">
        <v>839974.40000000002</v>
      </c>
      <c r="BQ798">
        <v>839974.40000000002</v>
      </c>
      <c r="BR798">
        <v>337.4</v>
      </c>
    </row>
    <row r="799" spans="1:70" x14ac:dyDescent="0.25">
      <c r="A799" t="s">
        <v>1592</v>
      </c>
      <c r="B799" t="s">
        <v>1097</v>
      </c>
      <c r="C799" s="87">
        <v>43687.922650462962</v>
      </c>
      <c r="D799">
        <v>10</v>
      </c>
      <c r="E799">
        <v>0</v>
      </c>
      <c r="F799">
        <v>330</v>
      </c>
      <c r="G799">
        <v>3</v>
      </c>
      <c r="H799">
        <v>16</v>
      </c>
      <c r="I799">
        <v>12</v>
      </c>
      <c r="J799">
        <v>0</v>
      </c>
      <c r="K799">
        <v>1</v>
      </c>
      <c r="L799">
        <v>0</v>
      </c>
      <c r="M799">
        <v>1</v>
      </c>
      <c r="N799">
        <v>0</v>
      </c>
      <c r="O799">
        <v>330</v>
      </c>
      <c r="P799">
        <v>15</v>
      </c>
      <c r="Q799">
        <v>15</v>
      </c>
      <c r="R799">
        <v>246</v>
      </c>
      <c r="S799">
        <v>33</v>
      </c>
      <c r="T799">
        <v>0.3</v>
      </c>
      <c r="U799">
        <v>1.6</v>
      </c>
      <c r="V799">
        <v>1.2</v>
      </c>
      <c r="W799">
        <v>0</v>
      </c>
      <c r="X799">
        <v>0.1</v>
      </c>
      <c r="Y799">
        <v>0</v>
      </c>
      <c r="Z799">
        <v>0.1</v>
      </c>
      <c r="AA799">
        <v>0</v>
      </c>
      <c r="AB799">
        <v>33</v>
      </c>
      <c r="AC799">
        <v>1.5</v>
      </c>
      <c r="AD799">
        <v>1.5</v>
      </c>
      <c r="AE799">
        <v>24.6</v>
      </c>
      <c r="AF799">
        <v>5945.4</v>
      </c>
      <c r="AG799">
        <v>112018</v>
      </c>
      <c r="AH799">
        <v>13560.8</v>
      </c>
      <c r="AI799">
        <v>14681.4</v>
      </c>
      <c r="AJ799" t="s">
        <v>166</v>
      </c>
      <c r="AK799">
        <v>149262.79999999999</v>
      </c>
      <c r="AL799" t="s">
        <v>166</v>
      </c>
      <c r="AM799">
        <v>467257.9</v>
      </c>
      <c r="AN799" t="s">
        <v>166</v>
      </c>
      <c r="AO799">
        <v>5945.4</v>
      </c>
      <c r="AP799">
        <v>417253.1</v>
      </c>
      <c r="AQ799">
        <v>417253.1</v>
      </c>
      <c r="AR799">
        <v>5730.3</v>
      </c>
      <c r="AS799">
        <v>9178</v>
      </c>
      <c r="AT799">
        <v>254266.7</v>
      </c>
      <c r="AU799">
        <v>35384.300000000003</v>
      </c>
      <c r="AV799">
        <v>56300.9</v>
      </c>
      <c r="AW799" t="s">
        <v>166</v>
      </c>
      <c r="AX799">
        <v>545028.6</v>
      </c>
      <c r="AY799" t="s">
        <v>166</v>
      </c>
      <c r="AZ799">
        <v>2315074.2999999998</v>
      </c>
      <c r="BA799" t="s">
        <v>166</v>
      </c>
      <c r="BB799">
        <v>9178</v>
      </c>
      <c r="BC799">
        <v>198880.3</v>
      </c>
      <c r="BD799">
        <v>198880.3</v>
      </c>
      <c r="BE799">
        <v>8389.2999999999993</v>
      </c>
      <c r="BF799">
        <v>117.6</v>
      </c>
      <c r="BG799">
        <v>498.5</v>
      </c>
      <c r="BH799">
        <v>406.5</v>
      </c>
      <c r="BI799">
        <v>134</v>
      </c>
      <c r="BJ799" t="s">
        <v>166</v>
      </c>
      <c r="BK799">
        <v>293.39999999999998</v>
      </c>
      <c r="BL799" t="s">
        <v>166</v>
      </c>
      <c r="BM799">
        <v>7045.3</v>
      </c>
      <c r="BN799" t="s">
        <v>166</v>
      </c>
      <c r="BO799">
        <v>117.6</v>
      </c>
      <c r="BP799">
        <v>1208831.3999999999</v>
      </c>
      <c r="BQ799">
        <v>1208831.3999999999</v>
      </c>
      <c r="BR799">
        <v>169.2</v>
      </c>
    </row>
    <row r="800" spans="1:70" x14ac:dyDescent="0.25">
      <c r="A800" t="s">
        <v>1981</v>
      </c>
      <c r="B800" t="s">
        <v>1861</v>
      </c>
      <c r="C800" s="87">
        <v>43688.793634259258</v>
      </c>
      <c r="D800">
        <v>10</v>
      </c>
      <c r="E800">
        <v>0</v>
      </c>
      <c r="F800">
        <v>754</v>
      </c>
      <c r="G800">
        <v>24</v>
      </c>
      <c r="H800">
        <v>66</v>
      </c>
      <c r="I800">
        <v>69</v>
      </c>
      <c r="J800">
        <v>15</v>
      </c>
      <c r="K800">
        <v>13</v>
      </c>
      <c r="L800">
        <v>30</v>
      </c>
      <c r="M800">
        <v>19</v>
      </c>
      <c r="N800">
        <v>133</v>
      </c>
      <c r="O800">
        <v>621</v>
      </c>
      <c r="P800">
        <v>51</v>
      </c>
      <c r="Q800">
        <v>51</v>
      </c>
      <c r="R800">
        <v>532</v>
      </c>
      <c r="S800">
        <v>75.400000000000006</v>
      </c>
      <c r="T800">
        <v>2.4</v>
      </c>
      <c r="U800">
        <v>6.6</v>
      </c>
      <c r="V800">
        <v>6.9</v>
      </c>
      <c r="W800">
        <v>1.5</v>
      </c>
      <c r="X800">
        <v>1.3</v>
      </c>
      <c r="Y800">
        <v>3</v>
      </c>
      <c r="Z800">
        <v>1.9</v>
      </c>
      <c r="AA800">
        <v>13.3</v>
      </c>
      <c r="AB800">
        <v>62.1</v>
      </c>
      <c r="AC800">
        <v>5.0999999999999996</v>
      </c>
      <c r="AD800">
        <v>5.0999999999999996</v>
      </c>
      <c r="AE800">
        <v>53.2</v>
      </c>
      <c r="AF800">
        <v>18689.900000000001</v>
      </c>
      <c r="AG800">
        <v>122022.3</v>
      </c>
      <c r="AH800">
        <v>18015.099999999999</v>
      </c>
      <c r="AI800">
        <v>17872</v>
      </c>
      <c r="AJ800">
        <v>39316.6</v>
      </c>
      <c r="AK800">
        <v>131115.1</v>
      </c>
      <c r="AL800">
        <v>231960.6</v>
      </c>
      <c r="AM800">
        <v>596689.1</v>
      </c>
      <c r="AN800">
        <v>1179384.8</v>
      </c>
      <c r="AO800">
        <v>11311</v>
      </c>
      <c r="AP800">
        <v>164286.20000000001</v>
      </c>
      <c r="AQ800">
        <v>164286.20000000001</v>
      </c>
      <c r="AR800">
        <v>21776.3</v>
      </c>
      <c r="AS800">
        <v>47527</v>
      </c>
      <c r="AT800">
        <v>459791.9</v>
      </c>
      <c r="AU800">
        <v>34997.800000000003</v>
      </c>
      <c r="AV800">
        <v>38835.599999999999</v>
      </c>
      <c r="AW800">
        <v>180649.5</v>
      </c>
      <c r="AX800">
        <v>662853.4</v>
      </c>
      <c r="AY800">
        <v>944209.4</v>
      </c>
      <c r="AZ800">
        <v>2312202.2999999998</v>
      </c>
      <c r="BA800">
        <v>4942310.5</v>
      </c>
      <c r="BB800">
        <v>32183.7</v>
      </c>
      <c r="BC800">
        <v>111477.1</v>
      </c>
      <c r="BD800">
        <v>111477.1</v>
      </c>
      <c r="BE800">
        <v>53496.5</v>
      </c>
      <c r="BF800">
        <v>156.1</v>
      </c>
      <c r="BG800">
        <v>863</v>
      </c>
      <c r="BH800">
        <v>471.6</v>
      </c>
      <c r="BI800">
        <v>161.80000000000001</v>
      </c>
      <c r="BJ800">
        <v>413</v>
      </c>
      <c r="BK800">
        <v>687.4</v>
      </c>
      <c r="BL800">
        <v>381</v>
      </c>
      <c r="BM800">
        <v>572.79999999999995</v>
      </c>
      <c r="BN800">
        <v>513.5</v>
      </c>
      <c r="BO800">
        <v>139</v>
      </c>
      <c r="BP800">
        <v>328112.90000000002</v>
      </c>
      <c r="BQ800">
        <v>328112.90000000002</v>
      </c>
      <c r="BR800">
        <v>245.9</v>
      </c>
    </row>
    <row r="801" spans="1:70" x14ac:dyDescent="0.25">
      <c r="A801" t="s">
        <v>1982</v>
      </c>
      <c r="B801" t="s">
        <v>1861</v>
      </c>
      <c r="C801" s="87">
        <v>43688.794641203705</v>
      </c>
      <c r="D801">
        <v>10</v>
      </c>
      <c r="E801">
        <v>0</v>
      </c>
      <c r="F801">
        <v>495</v>
      </c>
      <c r="G801">
        <v>17</v>
      </c>
      <c r="H801">
        <v>38</v>
      </c>
      <c r="I801">
        <v>22</v>
      </c>
      <c r="J801">
        <v>6</v>
      </c>
      <c r="K801">
        <v>15</v>
      </c>
      <c r="L801">
        <v>26</v>
      </c>
      <c r="M801">
        <v>6</v>
      </c>
      <c r="N801">
        <v>82</v>
      </c>
      <c r="O801">
        <v>413</v>
      </c>
      <c r="P801">
        <v>46</v>
      </c>
      <c r="Q801">
        <v>46</v>
      </c>
      <c r="R801">
        <v>365</v>
      </c>
      <c r="S801">
        <v>49.5</v>
      </c>
      <c r="T801">
        <v>1.7</v>
      </c>
      <c r="U801">
        <v>3.8</v>
      </c>
      <c r="V801">
        <v>2.2000000000000002</v>
      </c>
      <c r="W801">
        <v>0.6</v>
      </c>
      <c r="X801">
        <v>1.5</v>
      </c>
      <c r="Y801">
        <v>2.6</v>
      </c>
      <c r="Z801">
        <v>0.6</v>
      </c>
      <c r="AA801">
        <v>8.1999999999999993</v>
      </c>
      <c r="AB801">
        <v>41.3</v>
      </c>
      <c r="AC801">
        <v>4.5999999999999996</v>
      </c>
      <c r="AD801">
        <v>4.5999999999999996</v>
      </c>
      <c r="AE801">
        <v>36.5</v>
      </c>
      <c r="AF801">
        <v>14761.3</v>
      </c>
      <c r="AG801">
        <v>126148.4</v>
      </c>
      <c r="AH801">
        <v>15633.4</v>
      </c>
      <c r="AI801">
        <v>15270.3</v>
      </c>
      <c r="AJ801">
        <v>40098.9</v>
      </c>
      <c r="AK801">
        <v>131227</v>
      </c>
      <c r="AL801">
        <v>234096.8</v>
      </c>
      <c r="AM801">
        <v>599019.9</v>
      </c>
      <c r="AN801">
        <v>1180098.3</v>
      </c>
      <c r="AO801">
        <v>8407.4</v>
      </c>
      <c r="AP801">
        <v>271120.90000000002</v>
      </c>
      <c r="AQ801">
        <v>271120.90000000002</v>
      </c>
      <c r="AR801">
        <v>14768.1</v>
      </c>
      <c r="AS801">
        <v>40526.5</v>
      </c>
      <c r="AT801">
        <v>592488.9</v>
      </c>
      <c r="AU801">
        <v>34768.6</v>
      </c>
      <c r="AV801">
        <v>46298.9</v>
      </c>
      <c r="AW801">
        <v>239022.3</v>
      </c>
      <c r="AX801">
        <v>695213.3</v>
      </c>
      <c r="AY801">
        <v>965436.5</v>
      </c>
      <c r="AZ801">
        <v>2793404.8</v>
      </c>
      <c r="BA801">
        <v>4896246</v>
      </c>
      <c r="BB801">
        <v>27745.1</v>
      </c>
      <c r="BC801">
        <v>186358.7</v>
      </c>
      <c r="BD801">
        <v>186358.7</v>
      </c>
      <c r="BE801">
        <v>37769.300000000003</v>
      </c>
      <c r="BF801">
        <v>187.4</v>
      </c>
      <c r="BG801">
        <v>644.1</v>
      </c>
      <c r="BH801">
        <v>498.8</v>
      </c>
      <c r="BI801">
        <v>349.9</v>
      </c>
      <c r="BJ801">
        <v>1182.9000000000001</v>
      </c>
      <c r="BK801">
        <v>644.5</v>
      </c>
      <c r="BL801">
        <v>471</v>
      </c>
      <c r="BM801">
        <v>743.7</v>
      </c>
      <c r="BN801">
        <v>341</v>
      </c>
      <c r="BO801">
        <v>167.7</v>
      </c>
      <c r="BP801">
        <v>707627.1</v>
      </c>
      <c r="BQ801">
        <v>707627.1</v>
      </c>
      <c r="BR801">
        <v>220.8</v>
      </c>
    </row>
    <row r="802" spans="1:70" x14ac:dyDescent="0.25">
      <c r="A802" t="s">
        <v>1983</v>
      </c>
      <c r="B802" t="s">
        <v>1861</v>
      </c>
      <c r="C802" s="87">
        <v>43688.795648148145</v>
      </c>
      <c r="D802">
        <v>10</v>
      </c>
      <c r="E802">
        <v>0</v>
      </c>
      <c r="F802">
        <v>548</v>
      </c>
      <c r="G802">
        <v>13</v>
      </c>
      <c r="H802">
        <v>32</v>
      </c>
      <c r="I802">
        <v>23</v>
      </c>
      <c r="J802">
        <v>10</v>
      </c>
      <c r="K802">
        <v>9</v>
      </c>
      <c r="L802">
        <v>12</v>
      </c>
      <c r="M802">
        <v>13</v>
      </c>
      <c r="N802">
        <v>46</v>
      </c>
      <c r="O802">
        <v>502</v>
      </c>
      <c r="P802">
        <v>68</v>
      </c>
      <c r="Q802">
        <v>68</v>
      </c>
      <c r="R802">
        <v>363</v>
      </c>
      <c r="S802">
        <v>54.8</v>
      </c>
      <c r="T802">
        <v>1.3</v>
      </c>
      <c r="U802">
        <v>3.2</v>
      </c>
      <c r="V802">
        <v>2.2999999999999998</v>
      </c>
      <c r="W802">
        <v>1</v>
      </c>
      <c r="X802">
        <v>0.9</v>
      </c>
      <c r="Y802">
        <v>1.2</v>
      </c>
      <c r="Z802">
        <v>1.3</v>
      </c>
      <c r="AA802">
        <v>4.5999999999999996</v>
      </c>
      <c r="AB802">
        <v>50.2</v>
      </c>
      <c r="AC802">
        <v>6.8</v>
      </c>
      <c r="AD802">
        <v>6.8</v>
      </c>
      <c r="AE802">
        <v>36.299999999999997</v>
      </c>
      <c r="AF802">
        <v>11428.7</v>
      </c>
      <c r="AG802">
        <v>125184.9</v>
      </c>
      <c r="AH802">
        <v>14623.3</v>
      </c>
      <c r="AI802">
        <v>14497</v>
      </c>
      <c r="AJ802">
        <v>35350</v>
      </c>
      <c r="AK802">
        <v>127075.4</v>
      </c>
      <c r="AL802">
        <v>228472.4</v>
      </c>
      <c r="AM802">
        <v>601324.6</v>
      </c>
      <c r="AN802">
        <v>1181945.8</v>
      </c>
      <c r="AO802">
        <v>9863.7000000000007</v>
      </c>
      <c r="AP802">
        <v>212561.6</v>
      </c>
      <c r="AQ802">
        <v>212561.6</v>
      </c>
      <c r="AR802">
        <v>11351.4</v>
      </c>
      <c r="AS802">
        <v>27571.599999999999</v>
      </c>
      <c r="AT802">
        <v>567404.4</v>
      </c>
      <c r="AU802">
        <v>39578.699999999997</v>
      </c>
      <c r="AV802">
        <v>39072.300000000003</v>
      </c>
      <c r="AW802">
        <v>208929</v>
      </c>
      <c r="AX802">
        <v>578850.4</v>
      </c>
      <c r="AY802">
        <v>838967.9</v>
      </c>
      <c r="AZ802">
        <v>2653286.5</v>
      </c>
      <c r="BA802">
        <v>5000572</v>
      </c>
      <c r="BB802">
        <v>23061.3</v>
      </c>
      <c r="BC802">
        <v>135690</v>
      </c>
      <c r="BD802">
        <v>135690</v>
      </c>
      <c r="BE802">
        <v>25666.2</v>
      </c>
      <c r="BF802">
        <v>177.3</v>
      </c>
      <c r="BG802">
        <v>1054.2</v>
      </c>
      <c r="BH802">
        <v>345.1</v>
      </c>
      <c r="BI802">
        <v>239</v>
      </c>
      <c r="BJ802">
        <v>748.3</v>
      </c>
      <c r="BK802">
        <v>695.6</v>
      </c>
      <c r="BL802">
        <v>538.20000000000005</v>
      </c>
      <c r="BM802">
        <v>1032.0999999999999</v>
      </c>
      <c r="BN802">
        <v>1096.7</v>
      </c>
      <c r="BO802">
        <v>139.4</v>
      </c>
      <c r="BP802">
        <v>472547</v>
      </c>
      <c r="BQ802">
        <v>472547</v>
      </c>
      <c r="BR802">
        <v>216.7</v>
      </c>
    </row>
    <row r="803" spans="1:70" x14ac:dyDescent="0.25">
      <c r="A803" t="s">
        <v>1984</v>
      </c>
      <c r="B803" t="s">
        <v>1861</v>
      </c>
      <c r="C803" s="87">
        <v>43688.796643518515</v>
      </c>
      <c r="D803">
        <v>10</v>
      </c>
      <c r="E803">
        <v>0</v>
      </c>
      <c r="F803">
        <v>535</v>
      </c>
      <c r="G803">
        <v>16</v>
      </c>
      <c r="H803">
        <v>37</v>
      </c>
      <c r="I803">
        <v>22</v>
      </c>
      <c r="J803">
        <v>13</v>
      </c>
      <c r="K803">
        <v>7</v>
      </c>
      <c r="L803">
        <v>9</v>
      </c>
      <c r="M803">
        <v>5</v>
      </c>
      <c r="N803">
        <v>25</v>
      </c>
      <c r="O803">
        <v>510</v>
      </c>
      <c r="P803">
        <v>74</v>
      </c>
      <c r="Q803">
        <v>74</v>
      </c>
      <c r="R803">
        <v>333</v>
      </c>
      <c r="S803">
        <v>53.5</v>
      </c>
      <c r="T803">
        <v>1.6</v>
      </c>
      <c r="U803">
        <v>3.7</v>
      </c>
      <c r="V803">
        <v>2.2000000000000002</v>
      </c>
      <c r="W803">
        <v>1.3</v>
      </c>
      <c r="X803">
        <v>0.7</v>
      </c>
      <c r="Y803">
        <v>0.9</v>
      </c>
      <c r="Z803">
        <v>0.5</v>
      </c>
      <c r="AA803">
        <v>2.5</v>
      </c>
      <c r="AB803">
        <v>51</v>
      </c>
      <c r="AC803">
        <v>7.4</v>
      </c>
      <c r="AD803">
        <v>7.4</v>
      </c>
      <c r="AE803">
        <v>33.299999999999997</v>
      </c>
      <c r="AF803">
        <v>10059.5</v>
      </c>
      <c r="AG803">
        <v>89367</v>
      </c>
      <c r="AH803">
        <v>12997.2</v>
      </c>
      <c r="AI803">
        <v>16065.5</v>
      </c>
      <c r="AJ803">
        <v>35479.199999999997</v>
      </c>
      <c r="AK803">
        <v>125126.3</v>
      </c>
      <c r="AL803">
        <v>231422.6</v>
      </c>
      <c r="AM803">
        <v>600008.1</v>
      </c>
      <c r="AN803">
        <v>1186732.8</v>
      </c>
      <c r="AO803">
        <v>9300.1</v>
      </c>
      <c r="AP803">
        <v>177198.1</v>
      </c>
      <c r="AQ803">
        <v>177198.1</v>
      </c>
      <c r="AR803">
        <v>9770.7000000000007</v>
      </c>
      <c r="AS803">
        <v>19876</v>
      </c>
      <c r="AT803">
        <v>464766.8</v>
      </c>
      <c r="AU803">
        <v>31166.3</v>
      </c>
      <c r="AV803">
        <v>42647.1</v>
      </c>
      <c r="AW803">
        <v>179568.1</v>
      </c>
      <c r="AX803">
        <v>621726.6</v>
      </c>
      <c r="AY803">
        <v>820236.7</v>
      </c>
      <c r="AZ803">
        <v>2482105</v>
      </c>
      <c r="BA803">
        <v>5084678.5</v>
      </c>
      <c r="BB803">
        <v>18837.5</v>
      </c>
      <c r="BC803">
        <v>135229.1</v>
      </c>
      <c r="BD803">
        <v>135229.1</v>
      </c>
      <c r="BE803">
        <v>19146.900000000001</v>
      </c>
      <c r="BF803">
        <v>141.4</v>
      </c>
      <c r="BG803">
        <v>2780.5</v>
      </c>
      <c r="BH803">
        <v>366.2</v>
      </c>
      <c r="BI803">
        <v>125.5</v>
      </c>
      <c r="BJ803">
        <v>395.4</v>
      </c>
      <c r="BK803">
        <v>514.9</v>
      </c>
      <c r="BL803">
        <v>579.4</v>
      </c>
      <c r="BM803">
        <v>911.1</v>
      </c>
      <c r="BN803">
        <v>1070.4000000000001</v>
      </c>
      <c r="BO803">
        <v>128.9</v>
      </c>
      <c r="BP803">
        <v>400809.4</v>
      </c>
      <c r="BQ803">
        <v>400809.4</v>
      </c>
      <c r="BR803">
        <v>174.4</v>
      </c>
    </row>
    <row r="804" spans="1:70" x14ac:dyDescent="0.25">
      <c r="A804" t="s">
        <v>1985</v>
      </c>
      <c r="B804" t="s">
        <v>1861</v>
      </c>
      <c r="C804" s="87">
        <v>43688.797638888886</v>
      </c>
      <c r="D804">
        <v>10</v>
      </c>
      <c r="E804">
        <v>0</v>
      </c>
      <c r="F804">
        <v>418</v>
      </c>
      <c r="G804">
        <v>16</v>
      </c>
      <c r="H804">
        <v>41</v>
      </c>
      <c r="I804">
        <v>33</v>
      </c>
      <c r="J804">
        <v>12</v>
      </c>
      <c r="K804">
        <v>13</v>
      </c>
      <c r="L804">
        <v>16</v>
      </c>
      <c r="M804">
        <v>3</v>
      </c>
      <c r="N804">
        <v>9</v>
      </c>
      <c r="O804">
        <v>409</v>
      </c>
      <c r="P804">
        <v>41</v>
      </c>
      <c r="Q804">
        <v>41</v>
      </c>
      <c r="R804">
        <v>289</v>
      </c>
      <c r="S804">
        <v>41.7</v>
      </c>
      <c r="T804">
        <v>1.6</v>
      </c>
      <c r="U804">
        <v>4.09</v>
      </c>
      <c r="V804">
        <v>3.29</v>
      </c>
      <c r="W804">
        <v>1.2</v>
      </c>
      <c r="X804">
        <v>1.3</v>
      </c>
      <c r="Y804">
        <v>1.6</v>
      </c>
      <c r="Z804">
        <v>0.3</v>
      </c>
      <c r="AA804">
        <v>0.9</v>
      </c>
      <c r="AB804">
        <v>40.81</v>
      </c>
      <c r="AC804">
        <v>4.09</v>
      </c>
      <c r="AD804">
        <v>4.09</v>
      </c>
      <c r="AE804">
        <v>28.83</v>
      </c>
      <c r="AF804">
        <v>8975.9</v>
      </c>
      <c r="AG804">
        <v>124247.8</v>
      </c>
      <c r="AH804">
        <v>15272.3</v>
      </c>
      <c r="AI804">
        <v>17285.2</v>
      </c>
      <c r="AJ804">
        <v>31649.1</v>
      </c>
      <c r="AK804">
        <v>129473.5</v>
      </c>
      <c r="AL804">
        <v>227976.3</v>
      </c>
      <c r="AM804">
        <v>597435.30000000005</v>
      </c>
      <c r="AN804">
        <v>1185995.3</v>
      </c>
      <c r="AO804">
        <v>8791</v>
      </c>
      <c r="AP804">
        <v>368834.7</v>
      </c>
      <c r="AQ804">
        <v>368834.7</v>
      </c>
      <c r="AR804">
        <v>9330.7999999999993</v>
      </c>
      <c r="AS804">
        <v>27359.200000000001</v>
      </c>
      <c r="AT804">
        <v>513911.5</v>
      </c>
      <c r="AU804">
        <v>40075.599999999999</v>
      </c>
      <c r="AV804">
        <v>44223.7</v>
      </c>
      <c r="AW804">
        <v>209360.5</v>
      </c>
      <c r="AX804">
        <v>637517.80000000005</v>
      </c>
      <c r="AY804">
        <v>873728.6</v>
      </c>
      <c r="AZ804">
        <v>2409994.2999999998</v>
      </c>
      <c r="BA804">
        <v>5117979.5</v>
      </c>
      <c r="BB804">
        <v>25930.400000000001</v>
      </c>
      <c r="BC804">
        <v>319822.3</v>
      </c>
      <c r="BD804">
        <v>319822.3</v>
      </c>
      <c r="BE804">
        <v>27436.7</v>
      </c>
      <c r="BF804">
        <v>159</v>
      </c>
      <c r="BG804">
        <v>786.6</v>
      </c>
      <c r="BH804">
        <v>387.6</v>
      </c>
      <c r="BI804">
        <v>227</v>
      </c>
      <c r="BJ804">
        <v>467.8</v>
      </c>
      <c r="BK804">
        <v>725</v>
      </c>
      <c r="BL804">
        <v>722.9</v>
      </c>
      <c r="BM804">
        <v>891.8</v>
      </c>
      <c r="BN804">
        <v>1450.4</v>
      </c>
      <c r="BO804">
        <v>153.9</v>
      </c>
      <c r="BP804">
        <v>968607.5</v>
      </c>
      <c r="BQ804">
        <v>968607.5</v>
      </c>
      <c r="BR804">
        <v>190.1</v>
      </c>
    </row>
    <row r="805" spans="1:70" x14ac:dyDescent="0.25">
      <c r="A805" t="s">
        <v>1986</v>
      </c>
      <c r="B805" t="s">
        <v>1861</v>
      </c>
      <c r="C805" s="87">
        <v>43688.798634259256</v>
      </c>
      <c r="D805">
        <v>10</v>
      </c>
      <c r="E805">
        <v>0</v>
      </c>
      <c r="F805">
        <v>277</v>
      </c>
      <c r="G805">
        <v>14</v>
      </c>
      <c r="H805">
        <v>27</v>
      </c>
      <c r="I805">
        <v>11</v>
      </c>
      <c r="J805">
        <v>9</v>
      </c>
      <c r="K805">
        <v>6</v>
      </c>
      <c r="L805">
        <v>4</v>
      </c>
      <c r="M805">
        <v>3</v>
      </c>
      <c r="N805">
        <v>2</v>
      </c>
      <c r="O805">
        <v>275</v>
      </c>
      <c r="P805">
        <v>24</v>
      </c>
      <c r="Q805">
        <v>24</v>
      </c>
      <c r="R805">
        <v>196</v>
      </c>
      <c r="S805">
        <v>27.7</v>
      </c>
      <c r="T805">
        <v>1.4</v>
      </c>
      <c r="U805">
        <v>2.7</v>
      </c>
      <c r="V805">
        <v>1.1000000000000001</v>
      </c>
      <c r="W805">
        <v>0.9</v>
      </c>
      <c r="X805">
        <v>0.6</v>
      </c>
      <c r="Y805">
        <v>0.4</v>
      </c>
      <c r="Z805">
        <v>0.3</v>
      </c>
      <c r="AA805">
        <v>0.2</v>
      </c>
      <c r="AB805">
        <v>27.5</v>
      </c>
      <c r="AC805">
        <v>2.4</v>
      </c>
      <c r="AD805">
        <v>2.4</v>
      </c>
      <c r="AE805">
        <v>19.600000000000001</v>
      </c>
      <c r="AF805">
        <v>7368.1</v>
      </c>
      <c r="AG805">
        <v>88675.5</v>
      </c>
      <c r="AH805">
        <v>14682</v>
      </c>
      <c r="AI805">
        <v>14682</v>
      </c>
      <c r="AJ805">
        <v>43282.7</v>
      </c>
      <c r="AK805">
        <v>131187.79999999999</v>
      </c>
      <c r="AL805">
        <v>231411</v>
      </c>
      <c r="AM805">
        <v>591978.4</v>
      </c>
      <c r="AN805">
        <v>1193016.8</v>
      </c>
      <c r="AO805">
        <v>7239.9</v>
      </c>
      <c r="AP805">
        <v>350272.2</v>
      </c>
      <c r="AQ805">
        <v>350272.2</v>
      </c>
      <c r="AR805">
        <v>7562.9</v>
      </c>
      <c r="AS805">
        <v>20423.400000000001</v>
      </c>
      <c r="AT805">
        <v>551621.1</v>
      </c>
      <c r="AU805">
        <v>38238.1</v>
      </c>
      <c r="AV805">
        <v>35065.800000000003</v>
      </c>
      <c r="AW805">
        <v>162372.1</v>
      </c>
      <c r="AX805">
        <v>707421.6</v>
      </c>
      <c r="AY805">
        <v>797771.3</v>
      </c>
      <c r="AZ805">
        <v>2453796.7999999998</v>
      </c>
      <c r="BA805">
        <v>5098470</v>
      </c>
      <c r="BB805">
        <v>19615.599999999999</v>
      </c>
      <c r="BC805">
        <v>315812.40000000002</v>
      </c>
      <c r="BD805">
        <v>315812.40000000002</v>
      </c>
      <c r="BE805">
        <v>18647.099999999999</v>
      </c>
      <c r="BF805">
        <v>148.6</v>
      </c>
      <c r="BG805">
        <v>1640.9</v>
      </c>
      <c r="BH805">
        <v>335.5</v>
      </c>
      <c r="BI805">
        <v>214.9</v>
      </c>
      <c r="BJ805">
        <v>93.1</v>
      </c>
      <c r="BK805">
        <v>799.6</v>
      </c>
      <c r="BL805">
        <v>517.20000000000005</v>
      </c>
      <c r="BM805">
        <v>321.10000000000002</v>
      </c>
      <c r="BN805">
        <v>1189.5999999999999</v>
      </c>
      <c r="BO805">
        <v>146.6</v>
      </c>
      <c r="BP805">
        <v>935080.1</v>
      </c>
      <c r="BQ805">
        <v>935080.1</v>
      </c>
      <c r="BR805">
        <v>191.3</v>
      </c>
    </row>
    <row r="806" spans="1:70" x14ac:dyDescent="0.25">
      <c r="A806" t="s">
        <v>1987</v>
      </c>
      <c r="B806" t="s">
        <v>1861</v>
      </c>
      <c r="C806" s="87">
        <v>43688.799641203703</v>
      </c>
      <c r="D806">
        <v>10</v>
      </c>
      <c r="E806">
        <v>0</v>
      </c>
      <c r="F806">
        <v>352</v>
      </c>
      <c r="G806">
        <v>8</v>
      </c>
      <c r="H806">
        <v>20</v>
      </c>
      <c r="I806">
        <v>14</v>
      </c>
      <c r="J806">
        <v>5</v>
      </c>
      <c r="K806">
        <v>8</v>
      </c>
      <c r="L806">
        <v>4</v>
      </c>
      <c r="M806">
        <v>3</v>
      </c>
      <c r="N806">
        <v>3</v>
      </c>
      <c r="O806">
        <v>349</v>
      </c>
      <c r="P806">
        <v>34</v>
      </c>
      <c r="Q806">
        <v>33</v>
      </c>
      <c r="R806">
        <v>229</v>
      </c>
      <c r="S806">
        <v>35.200000000000003</v>
      </c>
      <c r="T806">
        <v>0.8</v>
      </c>
      <c r="U806">
        <v>2</v>
      </c>
      <c r="V806">
        <v>1.4</v>
      </c>
      <c r="W806">
        <v>0.5</v>
      </c>
      <c r="X806">
        <v>0.8</v>
      </c>
      <c r="Y806">
        <v>0.4</v>
      </c>
      <c r="Z806">
        <v>0.3</v>
      </c>
      <c r="AA806">
        <v>0.3</v>
      </c>
      <c r="AB806">
        <v>34.9</v>
      </c>
      <c r="AC806">
        <v>3.4</v>
      </c>
      <c r="AD806">
        <v>3.3</v>
      </c>
      <c r="AE806">
        <v>22.9</v>
      </c>
      <c r="AF806">
        <v>6543.8</v>
      </c>
      <c r="AG806">
        <v>126536.7</v>
      </c>
      <c r="AH806">
        <v>16289.9</v>
      </c>
      <c r="AI806">
        <v>16289.9</v>
      </c>
      <c r="AJ806">
        <v>29232.6</v>
      </c>
      <c r="AK806">
        <v>126536.7</v>
      </c>
      <c r="AL806">
        <v>231245.9</v>
      </c>
      <c r="AM806">
        <v>593782.9</v>
      </c>
      <c r="AN806">
        <v>1178534.8999999999</v>
      </c>
      <c r="AO806">
        <v>6525.1</v>
      </c>
      <c r="AP806">
        <v>249809.9</v>
      </c>
      <c r="AQ806">
        <v>235414.9</v>
      </c>
      <c r="AR806">
        <v>6668.3</v>
      </c>
      <c r="AS806">
        <v>17433.3</v>
      </c>
      <c r="AT806">
        <v>644768.6</v>
      </c>
      <c r="AU806">
        <v>44213</v>
      </c>
      <c r="AV806">
        <v>40769.800000000003</v>
      </c>
      <c r="AW806">
        <v>169988.6</v>
      </c>
      <c r="AX806">
        <v>644768.6</v>
      </c>
      <c r="AY806">
        <v>975420.2</v>
      </c>
      <c r="AZ806">
        <v>2276704</v>
      </c>
      <c r="BA806">
        <v>4569026</v>
      </c>
      <c r="BB806">
        <v>16891.8</v>
      </c>
      <c r="BC806">
        <v>152303.1</v>
      </c>
      <c r="BD806">
        <v>137316.20000000001</v>
      </c>
      <c r="BE806">
        <v>16469</v>
      </c>
      <c r="BF806">
        <v>94</v>
      </c>
      <c r="BG806">
        <v>584.5</v>
      </c>
      <c r="BH806">
        <v>345.7</v>
      </c>
      <c r="BI806">
        <v>229.6</v>
      </c>
      <c r="BJ806">
        <v>331.3</v>
      </c>
      <c r="BK806">
        <v>584.5</v>
      </c>
      <c r="BL806">
        <v>575.29999999999995</v>
      </c>
      <c r="BM806">
        <v>899.8</v>
      </c>
      <c r="BN806">
        <v>1260.3</v>
      </c>
      <c r="BO806">
        <v>93.9</v>
      </c>
      <c r="BP806">
        <v>598704.5</v>
      </c>
      <c r="BQ806">
        <v>601135.9</v>
      </c>
      <c r="BR806">
        <v>135.80000000000001</v>
      </c>
    </row>
    <row r="807" spans="1:70" x14ac:dyDescent="0.25">
      <c r="A807" t="s">
        <v>1988</v>
      </c>
      <c r="B807" t="s">
        <v>1861</v>
      </c>
      <c r="C807" s="87">
        <v>43688.800625000003</v>
      </c>
      <c r="D807">
        <v>10</v>
      </c>
      <c r="E807">
        <v>0</v>
      </c>
      <c r="F807">
        <v>265</v>
      </c>
      <c r="G807">
        <v>5</v>
      </c>
      <c r="H807">
        <v>28</v>
      </c>
      <c r="I807">
        <v>13</v>
      </c>
      <c r="J807">
        <v>5</v>
      </c>
      <c r="K807">
        <v>7</v>
      </c>
      <c r="L807">
        <v>4</v>
      </c>
      <c r="M807">
        <v>0</v>
      </c>
      <c r="N807">
        <v>0</v>
      </c>
      <c r="O807">
        <v>265</v>
      </c>
      <c r="P807">
        <v>30</v>
      </c>
      <c r="Q807">
        <v>30</v>
      </c>
      <c r="R807">
        <v>162</v>
      </c>
      <c r="S807">
        <v>26.5</v>
      </c>
      <c r="T807">
        <v>0.5</v>
      </c>
      <c r="U807">
        <v>2.8</v>
      </c>
      <c r="V807">
        <v>1.3</v>
      </c>
      <c r="W807">
        <v>0.5</v>
      </c>
      <c r="X807">
        <v>0.7</v>
      </c>
      <c r="Y807">
        <v>0.4</v>
      </c>
      <c r="Z807">
        <v>0</v>
      </c>
      <c r="AA807">
        <v>0</v>
      </c>
      <c r="AB807">
        <v>26.5</v>
      </c>
      <c r="AC807">
        <v>3</v>
      </c>
      <c r="AD807">
        <v>3</v>
      </c>
      <c r="AE807">
        <v>16.2</v>
      </c>
      <c r="AF807">
        <v>8200.4</v>
      </c>
      <c r="AG807">
        <v>123157.4</v>
      </c>
      <c r="AH807">
        <v>13745.6</v>
      </c>
      <c r="AI807">
        <v>14902</v>
      </c>
      <c r="AJ807">
        <v>44537</v>
      </c>
      <c r="AK807">
        <v>138875.79999999999</v>
      </c>
      <c r="AL807">
        <v>199632.2</v>
      </c>
      <c r="AM807" t="s">
        <v>166</v>
      </c>
      <c r="AN807" t="s">
        <v>166</v>
      </c>
      <c r="AO807">
        <v>8200.4</v>
      </c>
      <c r="AP807">
        <v>330485.59999999998</v>
      </c>
      <c r="AQ807">
        <v>330485.59999999998</v>
      </c>
      <c r="AR807">
        <v>7859.5</v>
      </c>
      <c r="AS807">
        <v>16736.3</v>
      </c>
      <c r="AT807">
        <v>688636.5</v>
      </c>
      <c r="AU807">
        <v>30546.400000000001</v>
      </c>
      <c r="AV807">
        <v>30143.8</v>
      </c>
      <c r="AW807">
        <v>142051.1</v>
      </c>
      <c r="AX807">
        <v>709864.6</v>
      </c>
      <c r="AY807">
        <v>929921.6</v>
      </c>
      <c r="AZ807" t="s">
        <v>166</v>
      </c>
      <c r="BA807" t="s">
        <v>166</v>
      </c>
      <c r="BB807">
        <v>16736.3</v>
      </c>
      <c r="BC807">
        <v>250271.8</v>
      </c>
      <c r="BD807">
        <v>250271.8</v>
      </c>
      <c r="BE807">
        <v>16321.9</v>
      </c>
      <c r="BF807">
        <v>104.5</v>
      </c>
      <c r="BG807">
        <v>5530.4</v>
      </c>
      <c r="BH807">
        <v>368.4</v>
      </c>
      <c r="BI807">
        <v>357.8</v>
      </c>
      <c r="BJ807">
        <v>1468.3</v>
      </c>
      <c r="BK807">
        <v>804.9</v>
      </c>
      <c r="BL807">
        <v>797.1</v>
      </c>
      <c r="BM807" t="s">
        <v>166</v>
      </c>
      <c r="BN807" t="s">
        <v>166</v>
      </c>
      <c r="BO807">
        <v>104.5</v>
      </c>
      <c r="BP807">
        <v>1035703.3</v>
      </c>
      <c r="BQ807">
        <v>1035703.3</v>
      </c>
      <c r="BR807">
        <v>144.9</v>
      </c>
    </row>
    <row r="808" spans="1:70" x14ac:dyDescent="0.25">
      <c r="A808" t="s">
        <v>1989</v>
      </c>
      <c r="B808" t="s">
        <v>1861</v>
      </c>
      <c r="C808" s="87">
        <v>43688.801631944443</v>
      </c>
      <c r="D808">
        <v>10</v>
      </c>
      <c r="E808">
        <v>0</v>
      </c>
      <c r="F808">
        <v>307</v>
      </c>
      <c r="G808">
        <v>5</v>
      </c>
      <c r="H808">
        <v>24</v>
      </c>
      <c r="I808">
        <v>13</v>
      </c>
      <c r="J808">
        <v>6</v>
      </c>
      <c r="K808">
        <v>5</v>
      </c>
      <c r="L808">
        <v>6</v>
      </c>
      <c r="M808">
        <v>0</v>
      </c>
      <c r="N808">
        <v>0</v>
      </c>
      <c r="O808">
        <v>307</v>
      </c>
      <c r="P808">
        <v>32</v>
      </c>
      <c r="Q808">
        <v>32</v>
      </c>
      <c r="R808">
        <v>207</v>
      </c>
      <c r="S808">
        <v>30.7</v>
      </c>
      <c r="T808">
        <v>0.5</v>
      </c>
      <c r="U808">
        <v>2.4</v>
      </c>
      <c r="V808">
        <v>1.3</v>
      </c>
      <c r="W808">
        <v>0.6</v>
      </c>
      <c r="X808">
        <v>0.5</v>
      </c>
      <c r="Y808">
        <v>0.6</v>
      </c>
      <c r="Z808">
        <v>0</v>
      </c>
      <c r="AA808">
        <v>0</v>
      </c>
      <c r="AB808">
        <v>30.7</v>
      </c>
      <c r="AC808">
        <v>3.2</v>
      </c>
      <c r="AD808">
        <v>3.2</v>
      </c>
      <c r="AE808">
        <v>20.7</v>
      </c>
      <c r="AF808">
        <v>8370.1</v>
      </c>
      <c r="AG808">
        <v>124942.8</v>
      </c>
      <c r="AH808">
        <v>18416.599999999999</v>
      </c>
      <c r="AI808">
        <v>16932.2</v>
      </c>
      <c r="AJ808">
        <v>46946.3</v>
      </c>
      <c r="AK808">
        <v>132834.5</v>
      </c>
      <c r="AL808">
        <v>232508.3</v>
      </c>
      <c r="AM808" t="s">
        <v>166</v>
      </c>
      <c r="AN808" t="s">
        <v>166</v>
      </c>
      <c r="AO808">
        <v>8370.1</v>
      </c>
      <c r="AP808">
        <v>348610.3</v>
      </c>
      <c r="AQ808">
        <v>348610.3</v>
      </c>
      <c r="AR808">
        <v>8279.2999999999993</v>
      </c>
      <c r="AS808">
        <v>16595</v>
      </c>
      <c r="AT808">
        <v>493176</v>
      </c>
      <c r="AU808">
        <v>36225.5</v>
      </c>
      <c r="AV808">
        <v>41896.800000000003</v>
      </c>
      <c r="AW808">
        <v>260764.6</v>
      </c>
      <c r="AX808">
        <v>726046.7</v>
      </c>
      <c r="AY808">
        <v>795680.1</v>
      </c>
      <c r="AZ808" t="s">
        <v>166</v>
      </c>
      <c r="BA808" t="s">
        <v>166</v>
      </c>
      <c r="BB808">
        <v>16595</v>
      </c>
      <c r="BC808">
        <v>269289.3</v>
      </c>
      <c r="BD808">
        <v>269289.3</v>
      </c>
      <c r="BE808">
        <v>15745.2</v>
      </c>
      <c r="BF808">
        <v>98.7</v>
      </c>
      <c r="BG808">
        <v>1323.3</v>
      </c>
      <c r="BH808">
        <v>533.1</v>
      </c>
      <c r="BI808">
        <v>250.1</v>
      </c>
      <c r="BJ808">
        <v>349.2</v>
      </c>
      <c r="BK808">
        <v>374.9</v>
      </c>
      <c r="BL808">
        <v>1310.8</v>
      </c>
      <c r="BM808" t="s">
        <v>166</v>
      </c>
      <c r="BN808" t="s">
        <v>166</v>
      </c>
      <c r="BO808">
        <v>98.7</v>
      </c>
      <c r="BP808">
        <v>886768.5</v>
      </c>
      <c r="BQ808">
        <v>886768.5</v>
      </c>
      <c r="BR808">
        <v>132.30000000000001</v>
      </c>
    </row>
    <row r="809" spans="1:70" x14ac:dyDescent="0.25">
      <c r="A809" t="s">
        <v>1990</v>
      </c>
      <c r="B809" t="s">
        <v>1861</v>
      </c>
      <c r="C809" s="87">
        <v>43688.802627314813</v>
      </c>
      <c r="D809">
        <v>10</v>
      </c>
      <c r="E809">
        <v>0</v>
      </c>
      <c r="F809">
        <v>293</v>
      </c>
      <c r="G809">
        <v>2</v>
      </c>
      <c r="H809">
        <v>17</v>
      </c>
      <c r="I809">
        <v>14</v>
      </c>
      <c r="J809">
        <v>5</v>
      </c>
      <c r="K809">
        <v>1</v>
      </c>
      <c r="L809">
        <v>2</v>
      </c>
      <c r="M809">
        <v>2</v>
      </c>
      <c r="N809">
        <v>2</v>
      </c>
      <c r="O809">
        <v>291</v>
      </c>
      <c r="P809">
        <v>35</v>
      </c>
      <c r="Q809">
        <v>35</v>
      </c>
      <c r="R809">
        <v>180</v>
      </c>
      <c r="S809">
        <v>29.22</v>
      </c>
      <c r="T809">
        <v>0.2</v>
      </c>
      <c r="U809">
        <v>1.7</v>
      </c>
      <c r="V809">
        <v>1.4</v>
      </c>
      <c r="W809">
        <v>0.5</v>
      </c>
      <c r="X809">
        <v>0.1</v>
      </c>
      <c r="Y809">
        <v>0.2</v>
      </c>
      <c r="Z809">
        <v>0.2</v>
      </c>
      <c r="AA809">
        <v>0.2</v>
      </c>
      <c r="AB809">
        <v>29.02</v>
      </c>
      <c r="AC809">
        <v>3.49</v>
      </c>
      <c r="AD809">
        <v>3.49</v>
      </c>
      <c r="AE809">
        <v>17.95</v>
      </c>
      <c r="AF809">
        <v>7542</v>
      </c>
      <c r="AG809">
        <v>84873.5</v>
      </c>
      <c r="AH809">
        <v>18771.599999999999</v>
      </c>
      <c r="AI809">
        <v>17267.900000000001</v>
      </c>
      <c r="AJ809">
        <v>36698.199999999997</v>
      </c>
      <c r="AK809">
        <v>178175.7</v>
      </c>
      <c r="AL809">
        <v>199903</v>
      </c>
      <c r="AM809">
        <v>517618.7</v>
      </c>
      <c r="AN809">
        <v>1197166.3999999999</v>
      </c>
      <c r="AO809">
        <v>7381.2</v>
      </c>
      <c r="AP809">
        <v>269320.90000000002</v>
      </c>
      <c r="AQ809">
        <v>269320.90000000002</v>
      </c>
      <c r="AR809">
        <v>7356.8</v>
      </c>
      <c r="AS809">
        <v>20283.5</v>
      </c>
      <c r="AT809">
        <v>416127</v>
      </c>
      <c r="AU809">
        <v>43347.199999999997</v>
      </c>
      <c r="AV809">
        <v>38199.4</v>
      </c>
      <c r="AW809">
        <v>159558</v>
      </c>
      <c r="AX809">
        <v>712898.8</v>
      </c>
      <c r="AY809">
        <v>742527.8</v>
      </c>
      <c r="AZ809">
        <v>3298870</v>
      </c>
      <c r="BA809">
        <v>5498903</v>
      </c>
      <c r="BB809">
        <v>19928.3</v>
      </c>
      <c r="BC809">
        <v>220766.9</v>
      </c>
      <c r="BD809">
        <v>220766.9</v>
      </c>
      <c r="BE809">
        <v>15822.8</v>
      </c>
      <c r="BF809">
        <v>91.8</v>
      </c>
      <c r="BG809">
        <v>322341.40000000002</v>
      </c>
      <c r="BH809">
        <v>463.7</v>
      </c>
      <c r="BI809">
        <v>80.099999999999994</v>
      </c>
      <c r="BJ809">
        <v>421.4</v>
      </c>
      <c r="BK809">
        <v>808.8</v>
      </c>
      <c r="BL809">
        <v>496.5</v>
      </c>
      <c r="BM809">
        <v>1257.3</v>
      </c>
      <c r="BN809">
        <v>1387.9</v>
      </c>
      <c r="BO809">
        <v>90.8</v>
      </c>
      <c r="BP809">
        <v>639700.6</v>
      </c>
      <c r="BQ809">
        <v>639700.6</v>
      </c>
      <c r="BR809">
        <v>122.9</v>
      </c>
    </row>
    <row r="810" spans="1:70" x14ac:dyDescent="0.25">
      <c r="A810" t="s">
        <v>1991</v>
      </c>
      <c r="B810" t="s">
        <v>1861</v>
      </c>
      <c r="C810" s="87">
        <v>43688.803622685184</v>
      </c>
      <c r="D810">
        <v>10</v>
      </c>
      <c r="E810">
        <v>0</v>
      </c>
      <c r="F810">
        <v>322</v>
      </c>
      <c r="G810">
        <v>8</v>
      </c>
      <c r="H810">
        <v>21</v>
      </c>
      <c r="I810">
        <v>10</v>
      </c>
      <c r="J810">
        <v>3</v>
      </c>
      <c r="K810">
        <v>3</v>
      </c>
      <c r="L810">
        <v>3</v>
      </c>
      <c r="M810">
        <v>1</v>
      </c>
      <c r="N810">
        <v>1</v>
      </c>
      <c r="O810">
        <v>321</v>
      </c>
      <c r="P810">
        <v>53</v>
      </c>
      <c r="Q810">
        <v>53</v>
      </c>
      <c r="R810">
        <v>199</v>
      </c>
      <c r="S810">
        <v>32.200000000000003</v>
      </c>
      <c r="T810">
        <v>0.8</v>
      </c>
      <c r="U810">
        <v>2.1</v>
      </c>
      <c r="V810">
        <v>1</v>
      </c>
      <c r="W810">
        <v>0.3</v>
      </c>
      <c r="X810">
        <v>0.3</v>
      </c>
      <c r="Y810">
        <v>0.3</v>
      </c>
      <c r="Z810">
        <v>0.1</v>
      </c>
      <c r="AA810">
        <v>0.1</v>
      </c>
      <c r="AB810">
        <v>32.1</v>
      </c>
      <c r="AC810">
        <v>5.3</v>
      </c>
      <c r="AD810">
        <v>5.3</v>
      </c>
      <c r="AE810">
        <v>19.899999999999999</v>
      </c>
      <c r="AF810">
        <v>8620.2999999999993</v>
      </c>
      <c r="AG810">
        <v>92677.7</v>
      </c>
      <c r="AH810">
        <v>10938.8</v>
      </c>
      <c r="AI810">
        <v>17076.3</v>
      </c>
      <c r="AJ810">
        <v>33980.1</v>
      </c>
      <c r="AK810">
        <v>133584.29999999999</v>
      </c>
      <c r="AL810">
        <v>225084.79999999999</v>
      </c>
      <c r="AM810">
        <v>606304</v>
      </c>
      <c r="AN810">
        <v>1186839.5</v>
      </c>
      <c r="AO810">
        <v>8596.2999999999993</v>
      </c>
      <c r="AP810">
        <v>246065.8</v>
      </c>
      <c r="AQ810">
        <v>246065.8</v>
      </c>
      <c r="AR810">
        <v>7322.5</v>
      </c>
      <c r="AS810">
        <v>15766.8</v>
      </c>
      <c r="AT810">
        <v>378750.7</v>
      </c>
      <c r="AU810">
        <v>29042.3</v>
      </c>
      <c r="AV810">
        <v>44790.9</v>
      </c>
      <c r="AW810">
        <v>150693.20000000001</v>
      </c>
      <c r="AX810">
        <v>485073.5</v>
      </c>
      <c r="AY810">
        <v>418458.1</v>
      </c>
      <c r="AZ810">
        <v>2395788</v>
      </c>
      <c r="BA810">
        <v>4878961.5</v>
      </c>
      <c r="BB810">
        <v>15743.4</v>
      </c>
      <c r="BC810">
        <v>177358.9</v>
      </c>
      <c r="BD810">
        <v>177358.9</v>
      </c>
      <c r="BE810">
        <v>12094.5</v>
      </c>
      <c r="BF810">
        <v>128</v>
      </c>
      <c r="BG810">
        <v>161313.70000000001</v>
      </c>
      <c r="BH810">
        <v>440.6</v>
      </c>
      <c r="BI810">
        <v>109.1</v>
      </c>
      <c r="BJ810">
        <v>636.4</v>
      </c>
      <c r="BK810">
        <v>2641.3</v>
      </c>
      <c r="BL810">
        <v>906</v>
      </c>
      <c r="BM810">
        <v>963.6</v>
      </c>
      <c r="BN810">
        <v>1936.2</v>
      </c>
      <c r="BO810">
        <v>126.7</v>
      </c>
      <c r="BP810">
        <v>519810.2</v>
      </c>
      <c r="BQ810">
        <v>519810.2</v>
      </c>
      <c r="BR810">
        <v>147.80000000000001</v>
      </c>
    </row>
    <row r="811" spans="1:70" x14ac:dyDescent="0.25">
      <c r="A811" t="s">
        <v>1992</v>
      </c>
      <c r="B811" t="s">
        <v>1861</v>
      </c>
      <c r="C811" s="87">
        <v>43688.804629629631</v>
      </c>
      <c r="D811">
        <v>10</v>
      </c>
      <c r="E811">
        <v>0</v>
      </c>
      <c r="F811">
        <v>364</v>
      </c>
      <c r="G811">
        <v>12</v>
      </c>
      <c r="H811">
        <v>21</v>
      </c>
      <c r="I811">
        <v>15</v>
      </c>
      <c r="J811">
        <v>3</v>
      </c>
      <c r="K811">
        <v>4</v>
      </c>
      <c r="L811">
        <v>5</v>
      </c>
      <c r="M811">
        <v>0</v>
      </c>
      <c r="N811">
        <v>2</v>
      </c>
      <c r="O811">
        <v>362</v>
      </c>
      <c r="P811">
        <v>43</v>
      </c>
      <c r="Q811">
        <v>43</v>
      </c>
      <c r="R811">
        <v>226</v>
      </c>
      <c r="S811">
        <v>36.4</v>
      </c>
      <c r="T811">
        <v>1.2</v>
      </c>
      <c r="U811">
        <v>2.1</v>
      </c>
      <c r="V811">
        <v>1.5</v>
      </c>
      <c r="W811">
        <v>0.3</v>
      </c>
      <c r="X811">
        <v>0.4</v>
      </c>
      <c r="Y811">
        <v>0.5</v>
      </c>
      <c r="Z811">
        <v>0</v>
      </c>
      <c r="AA811">
        <v>0.2</v>
      </c>
      <c r="AB811">
        <v>36.200000000000003</v>
      </c>
      <c r="AC811">
        <v>4.3</v>
      </c>
      <c r="AD811">
        <v>4.3</v>
      </c>
      <c r="AE811">
        <v>22.6</v>
      </c>
      <c r="AF811">
        <v>8229.2000000000007</v>
      </c>
      <c r="AG811">
        <v>107121</v>
      </c>
      <c r="AH811">
        <v>17448.900000000001</v>
      </c>
      <c r="AI811">
        <v>17650.599999999999</v>
      </c>
      <c r="AJ811">
        <v>26943.200000000001</v>
      </c>
      <c r="AK811">
        <v>130827</v>
      </c>
      <c r="AL811">
        <v>234469</v>
      </c>
      <c r="AM811" t="s">
        <v>166</v>
      </c>
      <c r="AN811">
        <v>1111759.5</v>
      </c>
      <c r="AO811">
        <v>8144.4</v>
      </c>
      <c r="AP811">
        <v>224535.8</v>
      </c>
      <c r="AQ811">
        <v>224535.8</v>
      </c>
      <c r="AR811">
        <v>8333.7999999999993</v>
      </c>
      <c r="AS811">
        <v>17894.099999999999</v>
      </c>
      <c r="AT811">
        <v>416775.4</v>
      </c>
      <c r="AU811">
        <v>34223.800000000003</v>
      </c>
      <c r="AV811">
        <v>47673.3</v>
      </c>
      <c r="AW811">
        <v>244724.2</v>
      </c>
      <c r="AX811">
        <v>742135.2</v>
      </c>
      <c r="AY811">
        <v>788001</v>
      </c>
      <c r="AZ811" t="s">
        <v>166</v>
      </c>
      <c r="BA811">
        <v>7462655</v>
      </c>
      <c r="BB811">
        <v>17711.8</v>
      </c>
      <c r="BC811">
        <v>156996.1</v>
      </c>
      <c r="BD811">
        <v>156996.1</v>
      </c>
      <c r="BE811">
        <v>15243.4</v>
      </c>
      <c r="BF811">
        <v>119.3</v>
      </c>
      <c r="BG811">
        <v>1420.5</v>
      </c>
      <c r="BH811">
        <v>505.6</v>
      </c>
      <c r="BI811">
        <v>247</v>
      </c>
      <c r="BJ811">
        <v>328.9</v>
      </c>
      <c r="BK811">
        <v>760.6</v>
      </c>
      <c r="BL811">
        <v>893.9</v>
      </c>
      <c r="BM811" t="s">
        <v>166</v>
      </c>
      <c r="BN811">
        <v>548.70000000000005</v>
      </c>
      <c r="BO811">
        <v>118.3</v>
      </c>
      <c r="BP811">
        <v>463582.6</v>
      </c>
      <c r="BQ811">
        <v>463582.6</v>
      </c>
      <c r="BR811">
        <v>159.1</v>
      </c>
    </row>
    <row r="812" spans="1:70" x14ac:dyDescent="0.25">
      <c r="A812" t="s">
        <v>1593</v>
      </c>
      <c r="B812" t="s">
        <v>1110</v>
      </c>
      <c r="C812" s="87">
        <v>43688.841747685183</v>
      </c>
      <c r="D812">
        <v>10</v>
      </c>
      <c r="E812">
        <v>0</v>
      </c>
      <c r="F812">
        <v>240</v>
      </c>
      <c r="G812">
        <v>1</v>
      </c>
      <c r="H812">
        <v>11</v>
      </c>
      <c r="I812">
        <v>4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240</v>
      </c>
      <c r="P812">
        <v>4</v>
      </c>
      <c r="Q812">
        <v>4</v>
      </c>
      <c r="R812">
        <v>192</v>
      </c>
      <c r="S812">
        <v>24</v>
      </c>
      <c r="T812">
        <v>0.1</v>
      </c>
      <c r="U812">
        <v>1.1000000000000001</v>
      </c>
      <c r="V812">
        <v>0.4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24</v>
      </c>
      <c r="AC812">
        <v>0.4</v>
      </c>
      <c r="AD812">
        <v>0.4</v>
      </c>
      <c r="AE812">
        <v>19.2</v>
      </c>
      <c r="AF812">
        <v>5329</v>
      </c>
      <c r="AG812">
        <v>83933.5</v>
      </c>
      <c r="AH812">
        <v>28397.8</v>
      </c>
      <c r="AI812">
        <v>15836</v>
      </c>
      <c r="AJ812" t="s">
        <v>166</v>
      </c>
      <c r="AK812" t="s">
        <v>166</v>
      </c>
      <c r="AL812" t="s">
        <v>166</v>
      </c>
      <c r="AM812" t="s">
        <v>166</v>
      </c>
      <c r="AN812" t="s">
        <v>166</v>
      </c>
      <c r="AO812">
        <v>5329</v>
      </c>
      <c r="AP812">
        <v>237943.5</v>
      </c>
      <c r="AQ812">
        <v>237943.5</v>
      </c>
      <c r="AR812">
        <v>5371.6</v>
      </c>
      <c r="AS812">
        <v>8548.7999999999993</v>
      </c>
      <c r="AT812">
        <v>486559.7</v>
      </c>
      <c r="AU812">
        <v>51896.5</v>
      </c>
      <c r="AV812">
        <v>44682</v>
      </c>
      <c r="AW812" t="s">
        <v>166</v>
      </c>
      <c r="AX812" t="s">
        <v>166</v>
      </c>
      <c r="AY812" t="s">
        <v>166</v>
      </c>
      <c r="AZ812" t="s">
        <v>166</v>
      </c>
      <c r="BA812" t="s">
        <v>166</v>
      </c>
      <c r="BB812">
        <v>8548.7999999999993</v>
      </c>
      <c r="BC812">
        <v>131042.8</v>
      </c>
      <c r="BD812">
        <v>131042.8</v>
      </c>
      <c r="BE812">
        <v>7763.4</v>
      </c>
      <c r="BF812">
        <v>196.3</v>
      </c>
      <c r="BG812">
        <v>4703.5</v>
      </c>
      <c r="BH812">
        <v>346.5</v>
      </c>
      <c r="BI812">
        <v>152.1</v>
      </c>
      <c r="BJ812" t="s">
        <v>166</v>
      </c>
      <c r="BK812" t="s">
        <v>166</v>
      </c>
      <c r="BL812" t="s">
        <v>166</v>
      </c>
      <c r="BM812" t="s">
        <v>166</v>
      </c>
      <c r="BN812" t="s">
        <v>166</v>
      </c>
      <c r="BO812">
        <v>196.3</v>
      </c>
      <c r="BP812">
        <v>472794.8</v>
      </c>
      <c r="BQ812">
        <v>472794.8</v>
      </c>
      <c r="BR812">
        <v>354.2</v>
      </c>
    </row>
    <row r="813" spans="1:70" x14ac:dyDescent="0.25">
      <c r="A813" t="s">
        <v>1594</v>
      </c>
      <c r="B813" t="s">
        <v>1110</v>
      </c>
      <c r="C813" s="87">
        <v>43688.842743055553</v>
      </c>
      <c r="D813">
        <v>10</v>
      </c>
      <c r="E813">
        <v>0</v>
      </c>
      <c r="F813">
        <v>239</v>
      </c>
      <c r="G813">
        <v>1</v>
      </c>
      <c r="H813">
        <v>10</v>
      </c>
      <c r="I813">
        <v>9</v>
      </c>
      <c r="J813">
        <v>1</v>
      </c>
      <c r="K813">
        <v>0</v>
      </c>
      <c r="L813">
        <v>0</v>
      </c>
      <c r="M813">
        <v>0</v>
      </c>
      <c r="N813">
        <v>0</v>
      </c>
      <c r="O813">
        <v>239</v>
      </c>
      <c r="P813">
        <v>39</v>
      </c>
      <c r="Q813">
        <v>39</v>
      </c>
      <c r="R813">
        <v>155</v>
      </c>
      <c r="S813">
        <v>23.9</v>
      </c>
      <c r="T813">
        <v>0.1</v>
      </c>
      <c r="U813">
        <v>1</v>
      </c>
      <c r="V813">
        <v>0.9</v>
      </c>
      <c r="W813">
        <v>0.1</v>
      </c>
      <c r="X813">
        <v>0</v>
      </c>
      <c r="Y813">
        <v>0</v>
      </c>
      <c r="Z813">
        <v>0</v>
      </c>
      <c r="AA813">
        <v>0</v>
      </c>
      <c r="AB813">
        <v>23.9</v>
      </c>
      <c r="AC813">
        <v>3.9</v>
      </c>
      <c r="AD813">
        <v>3.9</v>
      </c>
      <c r="AE813">
        <v>15.5</v>
      </c>
      <c r="AF813">
        <v>6105.4</v>
      </c>
      <c r="AG813">
        <v>89473.2</v>
      </c>
      <c r="AH813">
        <v>16063.1</v>
      </c>
      <c r="AI813">
        <v>14447.5</v>
      </c>
      <c r="AJ813">
        <v>45182</v>
      </c>
      <c r="AK813" t="s">
        <v>166</v>
      </c>
      <c r="AL813" t="s">
        <v>166</v>
      </c>
      <c r="AM813" t="s">
        <v>166</v>
      </c>
      <c r="AN813" t="s">
        <v>166</v>
      </c>
      <c r="AO813">
        <v>6105.4</v>
      </c>
      <c r="AP813">
        <v>249468.1</v>
      </c>
      <c r="AQ813">
        <v>249468.1</v>
      </c>
      <c r="AR813">
        <v>5063.2</v>
      </c>
      <c r="AS813">
        <v>12353.1</v>
      </c>
      <c r="AT813">
        <v>230684.1</v>
      </c>
      <c r="AU813">
        <v>22800</v>
      </c>
      <c r="AV813">
        <v>50317.4</v>
      </c>
      <c r="AW813">
        <v>172040.4</v>
      </c>
      <c r="AX813" t="s">
        <v>166</v>
      </c>
      <c r="AY813" t="s">
        <v>166</v>
      </c>
      <c r="AZ813" t="s">
        <v>166</v>
      </c>
      <c r="BA813" t="s">
        <v>166</v>
      </c>
      <c r="BB813">
        <v>12353.1</v>
      </c>
      <c r="BC813">
        <v>153563.4</v>
      </c>
      <c r="BD813">
        <v>153563.4</v>
      </c>
      <c r="BE813">
        <v>8247</v>
      </c>
      <c r="BF813">
        <v>192.5</v>
      </c>
      <c r="BG813">
        <v>456.2</v>
      </c>
      <c r="BH813">
        <v>506.5</v>
      </c>
      <c r="BI813">
        <v>186.3</v>
      </c>
      <c r="BJ813">
        <v>630.20000000000005</v>
      </c>
      <c r="BK813" t="s">
        <v>166</v>
      </c>
      <c r="BL813" t="s">
        <v>166</v>
      </c>
      <c r="BM813" t="s">
        <v>166</v>
      </c>
      <c r="BN813" t="s">
        <v>166</v>
      </c>
      <c r="BO813">
        <v>192.5</v>
      </c>
      <c r="BP813">
        <v>560902.80000000005</v>
      </c>
      <c r="BQ813">
        <v>560902.80000000005</v>
      </c>
      <c r="BR813">
        <v>198.5</v>
      </c>
    </row>
    <row r="814" spans="1:70" x14ac:dyDescent="0.25">
      <c r="A814" t="s">
        <v>1595</v>
      </c>
      <c r="B814" t="s">
        <v>1110</v>
      </c>
      <c r="C814" s="87">
        <v>43688.84375</v>
      </c>
      <c r="D814">
        <v>10</v>
      </c>
      <c r="E814">
        <v>0</v>
      </c>
      <c r="F814">
        <v>206</v>
      </c>
      <c r="G814">
        <v>3</v>
      </c>
      <c r="H814">
        <v>9</v>
      </c>
      <c r="I814">
        <v>10</v>
      </c>
      <c r="J814">
        <v>1</v>
      </c>
      <c r="K814">
        <v>2</v>
      </c>
      <c r="L814">
        <v>0</v>
      </c>
      <c r="M814">
        <v>0</v>
      </c>
      <c r="N814">
        <v>0</v>
      </c>
      <c r="O814">
        <v>206</v>
      </c>
      <c r="P814">
        <v>51</v>
      </c>
      <c r="Q814">
        <v>51</v>
      </c>
      <c r="R814">
        <v>116</v>
      </c>
      <c r="S814">
        <v>20.6</v>
      </c>
      <c r="T814">
        <v>0.3</v>
      </c>
      <c r="U814">
        <v>0.9</v>
      </c>
      <c r="V814">
        <v>1</v>
      </c>
      <c r="W814">
        <v>0.1</v>
      </c>
      <c r="X814">
        <v>0.2</v>
      </c>
      <c r="Y814">
        <v>0</v>
      </c>
      <c r="Z814">
        <v>0</v>
      </c>
      <c r="AA814">
        <v>0</v>
      </c>
      <c r="AB814">
        <v>20.6</v>
      </c>
      <c r="AC814">
        <v>5.0999999999999996</v>
      </c>
      <c r="AD814">
        <v>5.0999999999999996</v>
      </c>
      <c r="AE814">
        <v>11.6</v>
      </c>
      <c r="AF814">
        <v>7642.8</v>
      </c>
      <c r="AG814">
        <v>119866.2</v>
      </c>
      <c r="AH814">
        <v>16724.8</v>
      </c>
      <c r="AI814">
        <v>15093.6</v>
      </c>
      <c r="AJ814">
        <v>23464.5</v>
      </c>
      <c r="AK814">
        <v>124090.3</v>
      </c>
      <c r="AL814" t="s">
        <v>166</v>
      </c>
      <c r="AM814" t="s">
        <v>166</v>
      </c>
      <c r="AN814" t="s">
        <v>166</v>
      </c>
      <c r="AO814">
        <v>7642.8</v>
      </c>
      <c r="AP814">
        <v>208475.2</v>
      </c>
      <c r="AQ814">
        <v>208475.2</v>
      </c>
      <c r="AR814">
        <v>6149.3</v>
      </c>
      <c r="AS814">
        <v>15218.5</v>
      </c>
      <c r="AT814">
        <v>657471.4</v>
      </c>
      <c r="AU814">
        <v>36456.5</v>
      </c>
      <c r="AV814">
        <v>49468.4</v>
      </c>
      <c r="AW814">
        <v>142228.79999999999</v>
      </c>
      <c r="AX814">
        <v>665956.1</v>
      </c>
      <c r="AY814" t="s">
        <v>166</v>
      </c>
      <c r="AZ814" t="s">
        <v>166</v>
      </c>
      <c r="BA814" t="s">
        <v>166</v>
      </c>
      <c r="BB814">
        <v>15218.5</v>
      </c>
      <c r="BC814">
        <v>140524.5</v>
      </c>
      <c r="BD814">
        <v>140524.5</v>
      </c>
      <c r="BE814">
        <v>9834.5</v>
      </c>
      <c r="BF814">
        <v>202.4</v>
      </c>
      <c r="BG814">
        <v>5789.1</v>
      </c>
      <c r="BH814">
        <v>385.6</v>
      </c>
      <c r="BI814">
        <v>181.3</v>
      </c>
      <c r="BJ814">
        <v>117.6</v>
      </c>
      <c r="BK814">
        <v>324857.3</v>
      </c>
      <c r="BL814" t="s">
        <v>166</v>
      </c>
      <c r="BM814" t="s">
        <v>166</v>
      </c>
      <c r="BN814" t="s">
        <v>166</v>
      </c>
      <c r="BO814">
        <v>202.4</v>
      </c>
      <c r="BP814">
        <v>534151.30000000005</v>
      </c>
      <c r="BQ814">
        <v>534151.30000000005</v>
      </c>
      <c r="BR814">
        <v>173.6</v>
      </c>
    </row>
    <row r="815" spans="1:70" x14ac:dyDescent="0.25">
      <c r="A815" t="s">
        <v>1596</v>
      </c>
      <c r="B815" t="s">
        <v>1110</v>
      </c>
      <c r="C815" s="87">
        <v>43688.84474537037</v>
      </c>
      <c r="D815">
        <v>10</v>
      </c>
      <c r="E815">
        <v>0</v>
      </c>
      <c r="F815">
        <v>200</v>
      </c>
      <c r="G815">
        <v>1</v>
      </c>
      <c r="H815">
        <v>9</v>
      </c>
      <c r="I815">
        <v>9</v>
      </c>
      <c r="J815">
        <v>0</v>
      </c>
      <c r="K815">
        <v>2</v>
      </c>
      <c r="L815">
        <v>2</v>
      </c>
      <c r="M815">
        <v>1</v>
      </c>
      <c r="N815">
        <v>0</v>
      </c>
      <c r="O815">
        <v>200</v>
      </c>
      <c r="P815">
        <v>35</v>
      </c>
      <c r="Q815">
        <v>35</v>
      </c>
      <c r="R815">
        <v>134</v>
      </c>
      <c r="S815">
        <v>20</v>
      </c>
      <c r="T815">
        <v>0.1</v>
      </c>
      <c r="U815">
        <v>0.9</v>
      </c>
      <c r="V815">
        <v>0.9</v>
      </c>
      <c r="W815">
        <v>0</v>
      </c>
      <c r="X815">
        <v>0.2</v>
      </c>
      <c r="Y815">
        <v>0.2</v>
      </c>
      <c r="Z815">
        <v>0.1</v>
      </c>
      <c r="AA815">
        <v>0</v>
      </c>
      <c r="AB815">
        <v>20</v>
      </c>
      <c r="AC815">
        <v>3.5</v>
      </c>
      <c r="AD815">
        <v>3.5</v>
      </c>
      <c r="AE815">
        <v>13.4</v>
      </c>
      <c r="AF815">
        <v>6743</v>
      </c>
      <c r="AG815">
        <v>85830.8</v>
      </c>
      <c r="AH815">
        <v>14443.1</v>
      </c>
      <c r="AI815">
        <v>16980.2</v>
      </c>
      <c r="AJ815" t="s">
        <v>166</v>
      </c>
      <c r="AK815">
        <v>169160.2</v>
      </c>
      <c r="AL815">
        <v>203349.1</v>
      </c>
      <c r="AM815">
        <v>530227.4</v>
      </c>
      <c r="AN815" t="s">
        <v>166</v>
      </c>
      <c r="AO815">
        <v>6743</v>
      </c>
      <c r="AP815">
        <v>263367.40000000002</v>
      </c>
      <c r="AQ815">
        <v>263367.40000000002</v>
      </c>
      <c r="AR815">
        <v>4992</v>
      </c>
      <c r="AS815">
        <v>12640.4</v>
      </c>
      <c r="AT815">
        <v>418728</v>
      </c>
      <c r="AU815">
        <v>31016.3</v>
      </c>
      <c r="AV815">
        <v>43749.599999999999</v>
      </c>
      <c r="AW815" t="s">
        <v>166</v>
      </c>
      <c r="AX815">
        <v>626867.6</v>
      </c>
      <c r="AY815">
        <v>639738.9</v>
      </c>
      <c r="AZ815">
        <v>2494633</v>
      </c>
      <c r="BA815" t="s">
        <v>166</v>
      </c>
      <c r="BB815">
        <v>12640.4</v>
      </c>
      <c r="BC815">
        <v>188073.3</v>
      </c>
      <c r="BD815">
        <v>188073.3</v>
      </c>
      <c r="BE815">
        <v>7178.7</v>
      </c>
      <c r="BF815">
        <v>314.89999999999998</v>
      </c>
      <c r="BG815">
        <v>318522.2</v>
      </c>
      <c r="BH815">
        <v>453.7</v>
      </c>
      <c r="BI815">
        <v>116.5</v>
      </c>
      <c r="BJ815" t="s">
        <v>166</v>
      </c>
      <c r="BK815">
        <v>640.5</v>
      </c>
      <c r="BL815">
        <v>481.8</v>
      </c>
      <c r="BM815">
        <v>9344.7000000000007</v>
      </c>
      <c r="BN815" t="s">
        <v>166</v>
      </c>
      <c r="BO815">
        <v>314.89999999999998</v>
      </c>
      <c r="BP815">
        <v>714083.3</v>
      </c>
      <c r="BQ815">
        <v>714083.3</v>
      </c>
      <c r="BR815">
        <v>289.8</v>
      </c>
    </row>
    <row r="816" spans="1:70" x14ac:dyDescent="0.25">
      <c r="A816" t="s">
        <v>1597</v>
      </c>
      <c r="B816" t="s">
        <v>1110</v>
      </c>
      <c r="C816" s="87">
        <v>43688.845752314817</v>
      </c>
      <c r="D816">
        <v>10</v>
      </c>
      <c r="E816">
        <v>0</v>
      </c>
      <c r="F816">
        <v>401</v>
      </c>
      <c r="G816">
        <v>2</v>
      </c>
      <c r="H816">
        <v>22</v>
      </c>
      <c r="I816">
        <v>26</v>
      </c>
      <c r="J816">
        <v>4</v>
      </c>
      <c r="K816">
        <v>0</v>
      </c>
      <c r="L816">
        <v>0</v>
      </c>
      <c r="M816">
        <v>2</v>
      </c>
      <c r="N816">
        <v>0</v>
      </c>
      <c r="O816">
        <v>401</v>
      </c>
      <c r="P816">
        <v>38</v>
      </c>
      <c r="Q816">
        <v>38</v>
      </c>
      <c r="R816">
        <v>264</v>
      </c>
      <c r="S816">
        <v>40.1</v>
      </c>
      <c r="T816">
        <v>0.2</v>
      </c>
      <c r="U816">
        <v>2.2000000000000002</v>
      </c>
      <c r="V816">
        <v>2.6</v>
      </c>
      <c r="W816">
        <v>0.4</v>
      </c>
      <c r="X816">
        <v>0</v>
      </c>
      <c r="Y816">
        <v>0</v>
      </c>
      <c r="Z816">
        <v>0.2</v>
      </c>
      <c r="AA816">
        <v>0</v>
      </c>
      <c r="AB816">
        <v>40.1</v>
      </c>
      <c r="AC816">
        <v>3.8</v>
      </c>
      <c r="AD816">
        <v>3.8</v>
      </c>
      <c r="AE816">
        <v>26.4</v>
      </c>
      <c r="AF816">
        <v>6886.4</v>
      </c>
      <c r="AG816">
        <v>101557.2</v>
      </c>
      <c r="AH816">
        <v>22513.1</v>
      </c>
      <c r="AI816">
        <v>15749.8</v>
      </c>
      <c r="AJ816">
        <v>35650.9</v>
      </c>
      <c r="AK816" t="s">
        <v>166</v>
      </c>
      <c r="AL816" t="s">
        <v>166</v>
      </c>
      <c r="AM816">
        <v>754435.8</v>
      </c>
      <c r="AN816" t="s">
        <v>166</v>
      </c>
      <c r="AO816">
        <v>6886.4</v>
      </c>
      <c r="AP816">
        <v>216935.6</v>
      </c>
      <c r="AQ816">
        <v>216935.6</v>
      </c>
      <c r="AR816">
        <v>6063.3</v>
      </c>
      <c r="AS816">
        <v>10930</v>
      </c>
      <c r="AT816">
        <v>369896.8</v>
      </c>
      <c r="AU816">
        <v>35222.300000000003</v>
      </c>
      <c r="AV816">
        <v>42795.1</v>
      </c>
      <c r="AW816">
        <v>128229.6</v>
      </c>
      <c r="AX816" t="s">
        <v>166</v>
      </c>
      <c r="AY816" t="s">
        <v>166</v>
      </c>
      <c r="AZ816">
        <v>1516776.5</v>
      </c>
      <c r="BA816" t="s">
        <v>166</v>
      </c>
      <c r="BB816">
        <v>10930</v>
      </c>
      <c r="BC816">
        <v>142652.1</v>
      </c>
      <c r="BD816">
        <v>142652.1</v>
      </c>
      <c r="BE816">
        <v>9412.7999999999993</v>
      </c>
      <c r="BF816">
        <v>107.9</v>
      </c>
      <c r="BG816">
        <v>160218.29999999999</v>
      </c>
      <c r="BH816">
        <v>432</v>
      </c>
      <c r="BI816">
        <v>114.8</v>
      </c>
      <c r="BJ816">
        <v>460.1</v>
      </c>
      <c r="BK816" t="s">
        <v>166</v>
      </c>
      <c r="BL816" t="s">
        <v>166</v>
      </c>
      <c r="BM816">
        <v>2198.4</v>
      </c>
      <c r="BN816" t="s">
        <v>166</v>
      </c>
      <c r="BO816">
        <v>107.9</v>
      </c>
      <c r="BP816">
        <v>518619.9</v>
      </c>
      <c r="BQ816">
        <v>518619.9</v>
      </c>
      <c r="BR816">
        <v>157.30000000000001</v>
      </c>
    </row>
    <row r="817" spans="1:70" x14ac:dyDescent="0.25">
      <c r="A817" t="s">
        <v>1598</v>
      </c>
      <c r="B817" t="s">
        <v>1110</v>
      </c>
      <c r="C817" s="87">
        <v>43688.846759259257</v>
      </c>
      <c r="D817">
        <v>10</v>
      </c>
      <c r="E817">
        <v>0</v>
      </c>
      <c r="F817">
        <v>388</v>
      </c>
      <c r="G817">
        <v>5</v>
      </c>
      <c r="H817">
        <v>31</v>
      </c>
      <c r="I817">
        <v>20</v>
      </c>
      <c r="J817">
        <v>1</v>
      </c>
      <c r="K817">
        <v>1</v>
      </c>
      <c r="L817">
        <v>3</v>
      </c>
      <c r="M817">
        <v>0</v>
      </c>
      <c r="N817">
        <v>0</v>
      </c>
      <c r="O817">
        <v>388</v>
      </c>
      <c r="P817">
        <v>31</v>
      </c>
      <c r="Q817">
        <v>31</v>
      </c>
      <c r="R817">
        <v>273</v>
      </c>
      <c r="S817">
        <v>38.799999999999997</v>
      </c>
      <c r="T817">
        <v>0.5</v>
      </c>
      <c r="U817">
        <v>3.1</v>
      </c>
      <c r="V817">
        <v>2</v>
      </c>
      <c r="W817">
        <v>0.1</v>
      </c>
      <c r="X817">
        <v>0.1</v>
      </c>
      <c r="Y817">
        <v>0.3</v>
      </c>
      <c r="Z817">
        <v>0</v>
      </c>
      <c r="AA817">
        <v>0</v>
      </c>
      <c r="AB817">
        <v>38.799999999999997</v>
      </c>
      <c r="AC817">
        <v>3.1</v>
      </c>
      <c r="AD817">
        <v>3.1</v>
      </c>
      <c r="AE817">
        <v>27.3</v>
      </c>
      <c r="AF817">
        <v>8295.7999999999993</v>
      </c>
      <c r="AG817">
        <v>69098.399999999994</v>
      </c>
      <c r="AH817">
        <v>24472.2</v>
      </c>
      <c r="AI817">
        <v>16641.3</v>
      </c>
      <c r="AJ817">
        <v>22815.1</v>
      </c>
      <c r="AK817">
        <v>166842.20000000001</v>
      </c>
      <c r="AL817">
        <v>240792.4</v>
      </c>
      <c r="AM817" t="s">
        <v>166</v>
      </c>
      <c r="AN817" t="s">
        <v>166</v>
      </c>
      <c r="AO817">
        <v>8295.7999999999993</v>
      </c>
      <c r="AP817">
        <v>221885.2</v>
      </c>
      <c r="AQ817">
        <v>221885.2</v>
      </c>
      <c r="AR817">
        <v>8177.8</v>
      </c>
      <c r="AS817">
        <v>16267.5</v>
      </c>
      <c r="AT817">
        <v>442656</v>
      </c>
      <c r="AU817">
        <v>43758.5</v>
      </c>
      <c r="AV817">
        <v>45279.8</v>
      </c>
      <c r="AW817">
        <v>355398.9</v>
      </c>
      <c r="AX817">
        <v>443244.7</v>
      </c>
      <c r="AY817">
        <v>443244.7</v>
      </c>
      <c r="AZ817" t="s">
        <v>166</v>
      </c>
      <c r="BA817" t="s">
        <v>166</v>
      </c>
      <c r="BB817">
        <v>16267.5</v>
      </c>
      <c r="BC817">
        <v>139463.70000000001</v>
      </c>
      <c r="BD817">
        <v>139463.70000000001</v>
      </c>
      <c r="BE817">
        <v>14829.1</v>
      </c>
      <c r="BF817">
        <v>130.9</v>
      </c>
      <c r="BG817">
        <v>211.9</v>
      </c>
      <c r="BH817">
        <v>296.7</v>
      </c>
      <c r="BI817">
        <v>167.6</v>
      </c>
      <c r="BJ817">
        <v>478.1</v>
      </c>
      <c r="BK817">
        <v>122.6</v>
      </c>
      <c r="BL817">
        <v>777.8</v>
      </c>
      <c r="BM817" t="s">
        <v>166</v>
      </c>
      <c r="BN817" t="s">
        <v>166</v>
      </c>
      <c r="BO817">
        <v>130.9</v>
      </c>
      <c r="BP817">
        <v>535346.6</v>
      </c>
      <c r="BQ817">
        <v>535346.6</v>
      </c>
      <c r="BR817">
        <v>161.1</v>
      </c>
    </row>
    <row r="818" spans="1:70" x14ac:dyDescent="0.25">
      <c r="A818" t="s">
        <v>1599</v>
      </c>
      <c r="B818" t="s">
        <v>1110</v>
      </c>
      <c r="C818" s="87">
        <v>43688.847754629627</v>
      </c>
      <c r="D818">
        <v>10</v>
      </c>
      <c r="E818">
        <v>0</v>
      </c>
      <c r="F818">
        <v>297</v>
      </c>
      <c r="G818">
        <v>2</v>
      </c>
      <c r="H818">
        <v>8</v>
      </c>
      <c r="I818">
        <v>6</v>
      </c>
      <c r="J818">
        <v>3</v>
      </c>
      <c r="K818">
        <v>1</v>
      </c>
      <c r="L818">
        <v>0</v>
      </c>
      <c r="M818">
        <v>0</v>
      </c>
      <c r="N818">
        <v>0</v>
      </c>
      <c r="O818">
        <v>297</v>
      </c>
      <c r="P818">
        <v>40</v>
      </c>
      <c r="Q818">
        <v>40</v>
      </c>
      <c r="R818">
        <v>182</v>
      </c>
      <c r="S818">
        <v>29.7</v>
      </c>
      <c r="T818">
        <v>0.2</v>
      </c>
      <c r="U818">
        <v>0.8</v>
      </c>
      <c r="V818">
        <v>0.6</v>
      </c>
      <c r="W818">
        <v>0.3</v>
      </c>
      <c r="X818">
        <v>0.1</v>
      </c>
      <c r="Y818">
        <v>0</v>
      </c>
      <c r="Z818">
        <v>0</v>
      </c>
      <c r="AA818">
        <v>0</v>
      </c>
      <c r="AB818">
        <v>29.7</v>
      </c>
      <c r="AC818">
        <v>4</v>
      </c>
      <c r="AD818">
        <v>4</v>
      </c>
      <c r="AE818">
        <v>18.2</v>
      </c>
      <c r="AF818">
        <v>7079.5</v>
      </c>
      <c r="AG818">
        <v>106849.8</v>
      </c>
      <c r="AH818">
        <v>17479.599999999999</v>
      </c>
      <c r="AI818">
        <v>17479.599999999999</v>
      </c>
      <c r="AJ818">
        <v>30320</v>
      </c>
      <c r="AK818">
        <v>126716.2</v>
      </c>
      <c r="AL818" t="s">
        <v>166</v>
      </c>
      <c r="AM818" t="s">
        <v>166</v>
      </c>
      <c r="AN818" t="s">
        <v>166</v>
      </c>
      <c r="AO818">
        <v>7079.5</v>
      </c>
      <c r="AP818">
        <v>206529.3</v>
      </c>
      <c r="AQ818">
        <v>206529.3</v>
      </c>
      <c r="AR818">
        <v>6034.9</v>
      </c>
      <c r="AS818">
        <v>10166.5</v>
      </c>
      <c r="AT818">
        <v>496756.9</v>
      </c>
      <c r="AU818">
        <v>43443.1</v>
      </c>
      <c r="AV818">
        <v>55096.3</v>
      </c>
      <c r="AW818">
        <v>148176.6</v>
      </c>
      <c r="AX818">
        <v>560439.5</v>
      </c>
      <c r="AY818" t="s">
        <v>166</v>
      </c>
      <c r="AZ818" t="s">
        <v>166</v>
      </c>
      <c r="BA818" t="s">
        <v>166</v>
      </c>
      <c r="BB818">
        <v>10166.5</v>
      </c>
      <c r="BC818">
        <v>130016.5</v>
      </c>
      <c r="BD818">
        <v>130016.5</v>
      </c>
      <c r="BE818">
        <v>9211.5</v>
      </c>
      <c r="BF818">
        <v>116.2</v>
      </c>
      <c r="BG818">
        <v>161203.29999999999</v>
      </c>
      <c r="BH818">
        <v>321</v>
      </c>
      <c r="BI818">
        <v>203.1</v>
      </c>
      <c r="BJ818">
        <v>459.8</v>
      </c>
      <c r="BK818">
        <v>508.1</v>
      </c>
      <c r="BL818" t="s">
        <v>166</v>
      </c>
      <c r="BM818" t="s">
        <v>166</v>
      </c>
      <c r="BN818" t="s">
        <v>166</v>
      </c>
      <c r="BO818">
        <v>116.2</v>
      </c>
      <c r="BP818">
        <v>457587.5</v>
      </c>
      <c r="BQ818">
        <v>457587.5</v>
      </c>
      <c r="BR818">
        <v>173.4</v>
      </c>
    </row>
    <row r="819" spans="1:70" x14ac:dyDescent="0.25">
      <c r="A819" t="s">
        <v>1600</v>
      </c>
      <c r="B819" t="s">
        <v>1110</v>
      </c>
      <c r="C819" s="87">
        <v>43688.848761574074</v>
      </c>
      <c r="D819">
        <v>10</v>
      </c>
      <c r="E819">
        <v>0</v>
      </c>
      <c r="F819">
        <v>280</v>
      </c>
      <c r="G819">
        <v>2</v>
      </c>
      <c r="H819">
        <v>11</v>
      </c>
      <c r="I819">
        <v>8</v>
      </c>
      <c r="J819">
        <v>1</v>
      </c>
      <c r="K819">
        <v>1</v>
      </c>
      <c r="L819">
        <v>0</v>
      </c>
      <c r="M819">
        <v>1</v>
      </c>
      <c r="N819">
        <v>0</v>
      </c>
      <c r="O819">
        <v>280</v>
      </c>
      <c r="P819">
        <v>17</v>
      </c>
      <c r="Q819">
        <v>17</v>
      </c>
      <c r="R819">
        <v>184</v>
      </c>
      <c r="S819">
        <v>28</v>
      </c>
      <c r="T819">
        <v>0.2</v>
      </c>
      <c r="U819">
        <v>1.1000000000000001</v>
      </c>
      <c r="V819">
        <v>0.8</v>
      </c>
      <c r="W819">
        <v>0.1</v>
      </c>
      <c r="X819">
        <v>0.1</v>
      </c>
      <c r="Y819">
        <v>0</v>
      </c>
      <c r="Z819">
        <v>0.1</v>
      </c>
      <c r="AA819">
        <v>0</v>
      </c>
      <c r="AB819">
        <v>28</v>
      </c>
      <c r="AC819">
        <v>1.7</v>
      </c>
      <c r="AD819">
        <v>1.7</v>
      </c>
      <c r="AE819">
        <v>18.399999999999999</v>
      </c>
      <c r="AF819">
        <v>6104.3</v>
      </c>
      <c r="AG819">
        <v>101545.3</v>
      </c>
      <c r="AH819">
        <v>25736.7</v>
      </c>
      <c r="AI819">
        <v>22645.8</v>
      </c>
      <c r="AJ819">
        <v>50808.6</v>
      </c>
      <c r="AK819">
        <v>117925.9</v>
      </c>
      <c r="AL819" t="s">
        <v>166</v>
      </c>
      <c r="AM819">
        <v>460509.6</v>
      </c>
      <c r="AN819" t="s">
        <v>166</v>
      </c>
      <c r="AO819">
        <v>6104.3</v>
      </c>
      <c r="AP819">
        <v>251654.7</v>
      </c>
      <c r="AQ819">
        <v>251654.7</v>
      </c>
      <c r="AR819">
        <v>5942.5</v>
      </c>
      <c r="AS819">
        <v>9823.2999999999993</v>
      </c>
      <c r="AT819">
        <v>488012.3</v>
      </c>
      <c r="AU819">
        <v>23962.400000000001</v>
      </c>
      <c r="AV819">
        <v>52180.9</v>
      </c>
      <c r="AW819">
        <v>125958.8</v>
      </c>
      <c r="AX819">
        <v>624620.5</v>
      </c>
      <c r="AY819" t="s">
        <v>166</v>
      </c>
      <c r="AZ819">
        <v>1403469.3</v>
      </c>
      <c r="BA819" t="s">
        <v>166</v>
      </c>
      <c r="BB819">
        <v>9823.2999999999993</v>
      </c>
      <c r="BC819">
        <v>114703</v>
      </c>
      <c r="BD819">
        <v>114703</v>
      </c>
      <c r="BE819">
        <v>9236.6</v>
      </c>
      <c r="BF819">
        <v>93.4</v>
      </c>
      <c r="BG819">
        <v>1227.3</v>
      </c>
      <c r="BH819">
        <v>370.4</v>
      </c>
      <c r="BI819">
        <v>111.8</v>
      </c>
      <c r="BJ819">
        <v>2839</v>
      </c>
      <c r="BK819">
        <v>2231.1</v>
      </c>
      <c r="BL819" t="s">
        <v>166</v>
      </c>
      <c r="BM819">
        <v>622.4</v>
      </c>
      <c r="BN819" t="s">
        <v>166</v>
      </c>
      <c r="BO819">
        <v>93.4</v>
      </c>
      <c r="BP819">
        <v>563939.5</v>
      </c>
      <c r="BQ819">
        <v>563939.5</v>
      </c>
      <c r="BR819">
        <v>159.5</v>
      </c>
    </row>
    <row r="820" spans="1:70" x14ac:dyDescent="0.25">
      <c r="A820" t="s">
        <v>1601</v>
      </c>
      <c r="B820" t="s">
        <v>1110</v>
      </c>
      <c r="C820" s="87">
        <v>43688.849756944444</v>
      </c>
      <c r="D820">
        <v>10</v>
      </c>
      <c r="E820">
        <v>0</v>
      </c>
      <c r="F820">
        <v>340</v>
      </c>
      <c r="G820">
        <v>3</v>
      </c>
      <c r="H820">
        <v>6</v>
      </c>
      <c r="I820">
        <v>7</v>
      </c>
      <c r="J820">
        <v>4</v>
      </c>
      <c r="K820">
        <v>2</v>
      </c>
      <c r="L820">
        <v>0</v>
      </c>
      <c r="M820">
        <v>0</v>
      </c>
      <c r="N820">
        <v>0</v>
      </c>
      <c r="O820">
        <v>340</v>
      </c>
      <c r="P820">
        <v>43</v>
      </c>
      <c r="Q820">
        <v>43</v>
      </c>
      <c r="R820">
        <v>211</v>
      </c>
      <c r="S820">
        <v>34</v>
      </c>
      <c r="T820">
        <v>0.3</v>
      </c>
      <c r="U820">
        <v>0.6</v>
      </c>
      <c r="V820">
        <v>0.7</v>
      </c>
      <c r="W820">
        <v>0.4</v>
      </c>
      <c r="X820">
        <v>0.2</v>
      </c>
      <c r="Y820">
        <v>0</v>
      </c>
      <c r="Z820">
        <v>0</v>
      </c>
      <c r="AA820">
        <v>0</v>
      </c>
      <c r="AB820">
        <v>34</v>
      </c>
      <c r="AC820">
        <v>4.3</v>
      </c>
      <c r="AD820">
        <v>4.3</v>
      </c>
      <c r="AE820">
        <v>21.1</v>
      </c>
      <c r="AF820">
        <v>7065.1</v>
      </c>
      <c r="AG820">
        <v>92279.8</v>
      </c>
      <c r="AH820">
        <v>23863.4</v>
      </c>
      <c r="AI820">
        <v>16330.1</v>
      </c>
      <c r="AJ820">
        <v>48618.8</v>
      </c>
      <c r="AK820">
        <v>135864.1</v>
      </c>
      <c r="AL820" t="s">
        <v>166</v>
      </c>
      <c r="AM820" t="s">
        <v>166</v>
      </c>
      <c r="AN820" t="s">
        <v>166</v>
      </c>
      <c r="AO820">
        <v>7065.1</v>
      </c>
      <c r="AP820">
        <v>177896.7</v>
      </c>
      <c r="AQ820">
        <v>177896.7</v>
      </c>
      <c r="AR820">
        <v>6305.6</v>
      </c>
      <c r="AS820">
        <v>9534.9</v>
      </c>
      <c r="AT820">
        <v>486837.6</v>
      </c>
      <c r="AU820">
        <v>25467.200000000001</v>
      </c>
      <c r="AV820">
        <v>31474.7</v>
      </c>
      <c r="AW820">
        <v>223241.2</v>
      </c>
      <c r="AX820">
        <v>585498.30000000005</v>
      </c>
      <c r="AY820" t="s">
        <v>166</v>
      </c>
      <c r="AZ820" t="s">
        <v>166</v>
      </c>
      <c r="BA820" t="s">
        <v>166</v>
      </c>
      <c r="BB820">
        <v>9534.9</v>
      </c>
      <c r="BC820">
        <v>95564.800000000003</v>
      </c>
      <c r="BD820">
        <v>95564.800000000003</v>
      </c>
      <c r="BE820">
        <v>8153.8</v>
      </c>
      <c r="BF820">
        <v>119.8</v>
      </c>
      <c r="BG820">
        <v>1169</v>
      </c>
      <c r="BH820">
        <v>269.39999999999998</v>
      </c>
      <c r="BI820">
        <v>111.1</v>
      </c>
      <c r="BJ820">
        <v>827.3</v>
      </c>
      <c r="BK820">
        <v>381.8</v>
      </c>
      <c r="BL820" t="s">
        <v>166</v>
      </c>
      <c r="BM820" t="s">
        <v>166</v>
      </c>
      <c r="BN820" t="s">
        <v>166</v>
      </c>
      <c r="BO820">
        <v>119.8</v>
      </c>
      <c r="BP820">
        <v>367654.7</v>
      </c>
      <c r="BQ820">
        <v>367654.7</v>
      </c>
      <c r="BR820">
        <v>163.19999999999999</v>
      </c>
    </row>
    <row r="821" spans="1:70" x14ac:dyDescent="0.25">
      <c r="A821" t="s">
        <v>1602</v>
      </c>
      <c r="B821" t="s">
        <v>1110</v>
      </c>
      <c r="C821" s="87">
        <v>43688.850752314815</v>
      </c>
      <c r="D821">
        <v>10</v>
      </c>
      <c r="E821">
        <v>0</v>
      </c>
      <c r="F821">
        <v>366</v>
      </c>
      <c r="G821">
        <v>4</v>
      </c>
      <c r="H821">
        <v>14</v>
      </c>
      <c r="I821">
        <v>7</v>
      </c>
      <c r="J821">
        <v>3</v>
      </c>
      <c r="K821">
        <v>2</v>
      </c>
      <c r="L821">
        <v>1</v>
      </c>
      <c r="M821">
        <v>0</v>
      </c>
      <c r="N821">
        <v>0</v>
      </c>
      <c r="O821">
        <v>366</v>
      </c>
      <c r="P821">
        <v>51</v>
      </c>
      <c r="Q821">
        <v>51</v>
      </c>
      <c r="R821">
        <v>245</v>
      </c>
      <c r="S821">
        <v>36.6</v>
      </c>
      <c r="T821">
        <v>0.4</v>
      </c>
      <c r="U821">
        <v>1.4</v>
      </c>
      <c r="V821">
        <v>0.7</v>
      </c>
      <c r="W821">
        <v>0.3</v>
      </c>
      <c r="X821">
        <v>0.2</v>
      </c>
      <c r="Y821">
        <v>0.1</v>
      </c>
      <c r="Z821">
        <v>0</v>
      </c>
      <c r="AA821">
        <v>0</v>
      </c>
      <c r="AB821">
        <v>36.6</v>
      </c>
      <c r="AC821">
        <v>5.0999999999999996</v>
      </c>
      <c r="AD821">
        <v>5.0999999999999996</v>
      </c>
      <c r="AE821">
        <v>24.5</v>
      </c>
      <c r="AF821">
        <v>6655.2</v>
      </c>
      <c r="AG821">
        <v>107448.3</v>
      </c>
      <c r="AH821">
        <v>13138</v>
      </c>
      <c r="AI821">
        <v>15418.8</v>
      </c>
      <c r="AJ821">
        <v>39211.199999999997</v>
      </c>
      <c r="AK821">
        <v>129505</v>
      </c>
      <c r="AL821">
        <v>234260.9</v>
      </c>
      <c r="AM821" t="s">
        <v>166</v>
      </c>
      <c r="AN821" t="s">
        <v>166</v>
      </c>
      <c r="AO821">
        <v>6655.2</v>
      </c>
      <c r="AP821">
        <v>191639.8</v>
      </c>
      <c r="AQ821">
        <v>191639.8</v>
      </c>
      <c r="AR821">
        <v>5975.2</v>
      </c>
      <c r="AS821">
        <v>8976.7999999999993</v>
      </c>
      <c r="AT821">
        <v>563440.5</v>
      </c>
      <c r="AU821">
        <v>22888.1</v>
      </c>
      <c r="AV821">
        <v>38258.5</v>
      </c>
      <c r="AW821">
        <v>217970.9</v>
      </c>
      <c r="AX821">
        <v>710801.9</v>
      </c>
      <c r="AY821">
        <v>1094666</v>
      </c>
      <c r="AZ821" t="s">
        <v>166</v>
      </c>
      <c r="BA821" t="s">
        <v>166</v>
      </c>
      <c r="BB821">
        <v>8976.7999999999993</v>
      </c>
      <c r="BC821">
        <v>104348</v>
      </c>
      <c r="BD821">
        <v>104348</v>
      </c>
      <c r="BE821">
        <v>7336.4</v>
      </c>
      <c r="BF821">
        <v>242</v>
      </c>
      <c r="BG821">
        <v>1576</v>
      </c>
      <c r="BH821">
        <v>293.89999999999998</v>
      </c>
      <c r="BI821">
        <v>228.7</v>
      </c>
      <c r="BJ821">
        <v>508.9</v>
      </c>
      <c r="BK821">
        <v>781.6</v>
      </c>
      <c r="BL821">
        <v>922.3</v>
      </c>
      <c r="BM821" t="s">
        <v>166</v>
      </c>
      <c r="BN821" t="s">
        <v>166</v>
      </c>
      <c r="BO821">
        <v>242</v>
      </c>
      <c r="BP821">
        <v>416598.9</v>
      </c>
      <c r="BQ821">
        <v>416598.9</v>
      </c>
      <c r="BR821">
        <v>302.60000000000002</v>
      </c>
    </row>
    <row r="822" spans="1:70" x14ac:dyDescent="0.25">
      <c r="A822" t="s">
        <v>1603</v>
      </c>
      <c r="B822" t="s">
        <v>1110</v>
      </c>
      <c r="C822" s="87">
        <v>43688.851759259262</v>
      </c>
      <c r="D822">
        <v>10</v>
      </c>
      <c r="E822">
        <v>0</v>
      </c>
      <c r="F822">
        <v>398</v>
      </c>
      <c r="G822">
        <v>9</v>
      </c>
      <c r="H822">
        <v>23</v>
      </c>
      <c r="I822">
        <v>55</v>
      </c>
      <c r="J822">
        <v>13</v>
      </c>
      <c r="K822">
        <v>5</v>
      </c>
      <c r="L822">
        <v>5</v>
      </c>
      <c r="M822">
        <v>2</v>
      </c>
      <c r="N822">
        <v>0</v>
      </c>
      <c r="O822">
        <v>398</v>
      </c>
      <c r="P822">
        <v>34</v>
      </c>
      <c r="Q822">
        <v>34</v>
      </c>
      <c r="R822">
        <v>257</v>
      </c>
      <c r="S822">
        <v>39.799999999999997</v>
      </c>
      <c r="T822">
        <v>0.9</v>
      </c>
      <c r="U822">
        <v>2.2999999999999998</v>
      </c>
      <c r="V822">
        <v>5.5</v>
      </c>
      <c r="W822">
        <v>1.3</v>
      </c>
      <c r="X822">
        <v>0.5</v>
      </c>
      <c r="Y822">
        <v>0.5</v>
      </c>
      <c r="Z822">
        <v>0.2</v>
      </c>
      <c r="AA822">
        <v>0</v>
      </c>
      <c r="AB822">
        <v>39.799999999999997</v>
      </c>
      <c r="AC822">
        <v>3.4</v>
      </c>
      <c r="AD822">
        <v>3.4</v>
      </c>
      <c r="AE822">
        <v>25.7</v>
      </c>
      <c r="AF822">
        <v>9116.7999999999993</v>
      </c>
      <c r="AG822">
        <v>81877.7</v>
      </c>
      <c r="AH822">
        <v>20268.900000000001</v>
      </c>
      <c r="AI822">
        <v>17045.599999999999</v>
      </c>
      <c r="AJ822">
        <v>51792.2</v>
      </c>
      <c r="AK822">
        <v>162509.6</v>
      </c>
      <c r="AL822">
        <v>206238.5</v>
      </c>
      <c r="AM822">
        <v>554802.30000000005</v>
      </c>
      <c r="AN822" t="s">
        <v>166</v>
      </c>
      <c r="AO822">
        <v>9116.7999999999993</v>
      </c>
      <c r="AP822">
        <v>163629.6</v>
      </c>
      <c r="AQ822">
        <v>163629.6</v>
      </c>
      <c r="AR822">
        <v>9569.9</v>
      </c>
      <c r="AS822">
        <v>21467.200000000001</v>
      </c>
      <c r="AT822">
        <v>261974.3</v>
      </c>
      <c r="AU822">
        <v>37558.400000000001</v>
      </c>
      <c r="AV822">
        <v>41192</v>
      </c>
      <c r="AW822">
        <v>140955.79999999999</v>
      </c>
      <c r="AX822">
        <v>591186.4</v>
      </c>
      <c r="AY822">
        <v>595831.69999999995</v>
      </c>
      <c r="AZ822">
        <v>1531537.6</v>
      </c>
      <c r="BA822" t="s">
        <v>166</v>
      </c>
      <c r="BB822">
        <v>21467.200000000001</v>
      </c>
      <c r="BC822">
        <v>109298.8</v>
      </c>
      <c r="BD822">
        <v>109298.8</v>
      </c>
      <c r="BE822">
        <v>22770.5</v>
      </c>
      <c r="BF822">
        <v>79.7</v>
      </c>
      <c r="BG822">
        <v>286.2</v>
      </c>
      <c r="BH822">
        <v>324.60000000000002</v>
      </c>
      <c r="BI822">
        <v>88.3</v>
      </c>
      <c r="BJ822">
        <v>106</v>
      </c>
      <c r="BK822">
        <v>496.9</v>
      </c>
      <c r="BL822">
        <v>496.9</v>
      </c>
      <c r="BM822">
        <v>2099.9</v>
      </c>
      <c r="BN822" t="s">
        <v>166</v>
      </c>
      <c r="BO822">
        <v>79.7</v>
      </c>
      <c r="BP822">
        <v>395866.3</v>
      </c>
      <c r="BQ822">
        <v>395866.3</v>
      </c>
      <c r="BR822">
        <v>139.5</v>
      </c>
    </row>
    <row r="823" spans="1:70" x14ac:dyDescent="0.25">
      <c r="A823" t="s">
        <v>1604</v>
      </c>
      <c r="B823" t="s">
        <v>1110</v>
      </c>
      <c r="C823" s="87">
        <v>43688.852766203701</v>
      </c>
      <c r="D823">
        <v>10</v>
      </c>
      <c r="E823">
        <v>0</v>
      </c>
      <c r="F823">
        <v>336</v>
      </c>
      <c r="G823">
        <v>2</v>
      </c>
      <c r="H823">
        <v>9</v>
      </c>
      <c r="I823">
        <v>12</v>
      </c>
      <c r="J823">
        <v>4</v>
      </c>
      <c r="K823">
        <v>3</v>
      </c>
      <c r="L823">
        <v>2</v>
      </c>
      <c r="M823">
        <v>2</v>
      </c>
      <c r="N823">
        <v>0</v>
      </c>
      <c r="O823">
        <v>336</v>
      </c>
      <c r="P823">
        <v>34</v>
      </c>
      <c r="Q823">
        <v>34</v>
      </c>
      <c r="R823">
        <v>210</v>
      </c>
      <c r="S823">
        <v>33.6</v>
      </c>
      <c r="T823">
        <v>0.2</v>
      </c>
      <c r="U823">
        <v>0.9</v>
      </c>
      <c r="V823">
        <v>1.2</v>
      </c>
      <c r="W823">
        <v>0.4</v>
      </c>
      <c r="X823">
        <v>0.3</v>
      </c>
      <c r="Y823">
        <v>0.2</v>
      </c>
      <c r="Z823">
        <v>0.2</v>
      </c>
      <c r="AA823">
        <v>0</v>
      </c>
      <c r="AB823">
        <v>33.6</v>
      </c>
      <c r="AC823">
        <v>3.4</v>
      </c>
      <c r="AD823">
        <v>3.4</v>
      </c>
      <c r="AE823">
        <v>21</v>
      </c>
      <c r="AF823">
        <v>6505.6</v>
      </c>
      <c r="AG823">
        <v>97275.3</v>
      </c>
      <c r="AH823">
        <v>18489.7</v>
      </c>
      <c r="AI823">
        <v>13927.5</v>
      </c>
      <c r="AJ823">
        <v>41698.800000000003</v>
      </c>
      <c r="AK823">
        <v>142712.5</v>
      </c>
      <c r="AL823">
        <v>221911.3</v>
      </c>
      <c r="AM823">
        <v>441110.9</v>
      </c>
      <c r="AN823" t="s">
        <v>166</v>
      </c>
      <c r="AO823">
        <v>6505.6</v>
      </c>
      <c r="AP823">
        <v>293905.40000000002</v>
      </c>
      <c r="AQ823">
        <v>293905.40000000002</v>
      </c>
      <c r="AR823">
        <v>6253</v>
      </c>
      <c r="AS823">
        <v>13567.7</v>
      </c>
      <c r="AT823">
        <v>463856.7</v>
      </c>
      <c r="AU823">
        <v>22379.9</v>
      </c>
      <c r="AV823">
        <v>31792.1</v>
      </c>
      <c r="AW823">
        <v>142858.6</v>
      </c>
      <c r="AX823">
        <v>708193</v>
      </c>
      <c r="AY823">
        <v>791173.8</v>
      </c>
      <c r="AZ823">
        <v>1461243.3</v>
      </c>
      <c r="BA823" t="s">
        <v>166</v>
      </c>
      <c r="BB823">
        <v>13567.7</v>
      </c>
      <c r="BC823">
        <v>196805.1</v>
      </c>
      <c r="BD823">
        <v>196805.1</v>
      </c>
      <c r="BE823">
        <v>11410.6</v>
      </c>
      <c r="BF823">
        <v>103.8</v>
      </c>
      <c r="BG823">
        <v>112.9</v>
      </c>
      <c r="BH823">
        <v>303.60000000000002</v>
      </c>
      <c r="BI823">
        <v>-10.1</v>
      </c>
      <c r="BJ823">
        <v>91.1</v>
      </c>
      <c r="BK823">
        <v>22.1</v>
      </c>
      <c r="BL823">
        <v>654</v>
      </c>
      <c r="BM823">
        <v>961.1</v>
      </c>
      <c r="BN823" t="s">
        <v>166</v>
      </c>
      <c r="BO823">
        <v>103.8</v>
      </c>
      <c r="BP823">
        <v>686699</v>
      </c>
      <c r="BQ823">
        <v>686699</v>
      </c>
      <c r="BR823">
        <v>169.9</v>
      </c>
    </row>
    <row r="824" spans="1:70" x14ac:dyDescent="0.25">
      <c r="A824" t="s">
        <v>1605</v>
      </c>
      <c r="B824" t="s">
        <v>1123</v>
      </c>
      <c r="C824" s="87">
        <v>43688.853796296295</v>
      </c>
      <c r="D824">
        <v>10</v>
      </c>
      <c r="E824">
        <v>0.19</v>
      </c>
      <c r="F824">
        <v>538</v>
      </c>
      <c r="G824">
        <v>5</v>
      </c>
      <c r="H824">
        <v>11</v>
      </c>
      <c r="I824">
        <v>8</v>
      </c>
      <c r="J824">
        <v>0</v>
      </c>
      <c r="K824">
        <v>1</v>
      </c>
      <c r="L824">
        <v>0</v>
      </c>
      <c r="M824">
        <v>0</v>
      </c>
      <c r="N824">
        <v>0</v>
      </c>
      <c r="O824">
        <v>538</v>
      </c>
      <c r="P824">
        <v>178</v>
      </c>
      <c r="Q824">
        <v>178</v>
      </c>
      <c r="R824">
        <v>244</v>
      </c>
      <c r="S824">
        <v>53.8</v>
      </c>
      <c r="T824">
        <v>0.5</v>
      </c>
      <c r="U824">
        <v>1.1000000000000001</v>
      </c>
      <c r="V824">
        <v>0.8</v>
      </c>
      <c r="W824">
        <v>0</v>
      </c>
      <c r="X824">
        <v>0.1</v>
      </c>
      <c r="Y824">
        <v>0</v>
      </c>
      <c r="Z824">
        <v>0</v>
      </c>
      <c r="AA824">
        <v>0</v>
      </c>
      <c r="AB824">
        <v>53.8</v>
      </c>
      <c r="AC824">
        <v>17.8</v>
      </c>
      <c r="AD824">
        <v>17.8</v>
      </c>
      <c r="AE824">
        <v>24.4</v>
      </c>
      <c r="AF824">
        <v>9145.2999999999993</v>
      </c>
      <c r="AG824">
        <v>110837.2</v>
      </c>
      <c r="AH824">
        <v>15565.6</v>
      </c>
      <c r="AI824">
        <v>14717.8</v>
      </c>
      <c r="AJ824" t="s">
        <v>166</v>
      </c>
      <c r="AK824">
        <v>130233.8</v>
      </c>
      <c r="AL824" t="s">
        <v>166</v>
      </c>
      <c r="AM824" t="s">
        <v>166</v>
      </c>
      <c r="AN824" t="s">
        <v>166</v>
      </c>
      <c r="AO824">
        <v>9145.2999999999993</v>
      </c>
      <c r="AP824">
        <v>180620.79999999999</v>
      </c>
      <c r="AQ824">
        <v>180620.79999999999</v>
      </c>
      <c r="AR824">
        <v>6356.8</v>
      </c>
      <c r="AS824">
        <v>17170.099999999999</v>
      </c>
      <c r="AT824">
        <v>332144.8</v>
      </c>
      <c r="AU824">
        <v>27814.2</v>
      </c>
      <c r="AV824">
        <v>33259.300000000003</v>
      </c>
      <c r="AW824" t="s">
        <v>166</v>
      </c>
      <c r="AX824">
        <v>693002.7</v>
      </c>
      <c r="AY824" t="s">
        <v>166</v>
      </c>
      <c r="AZ824" t="s">
        <v>166</v>
      </c>
      <c r="BA824" t="s">
        <v>166</v>
      </c>
      <c r="BB824">
        <v>17170.099999999999</v>
      </c>
      <c r="BC824">
        <v>93369.600000000006</v>
      </c>
      <c r="BD824">
        <v>93369.600000000006</v>
      </c>
      <c r="BE824">
        <v>8358.1</v>
      </c>
      <c r="BF824">
        <v>205.8</v>
      </c>
      <c r="BG824">
        <v>723</v>
      </c>
      <c r="BH824">
        <v>342.3</v>
      </c>
      <c r="BI824">
        <v>79.900000000000006</v>
      </c>
      <c r="BJ824" t="s">
        <v>166</v>
      </c>
      <c r="BK824">
        <v>723</v>
      </c>
      <c r="BL824" t="s">
        <v>166</v>
      </c>
      <c r="BM824" t="s">
        <v>166</v>
      </c>
      <c r="BN824" t="s">
        <v>166</v>
      </c>
      <c r="BO824">
        <v>205.8</v>
      </c>
      <c r="BP824">
        <v>377987.2</v>
      </c>
      <c r="BQ824">
        <v>377987.2</v>
      </c>
      <c r="BR824">
        <v>138.9</v>
      </c>
    </row>
    <row r="825" spans="1:70" x14ac:dyDescent="0.25">
      <c r="A825" t="s">
        <v>1606</v>
      </c>
      <c r="B825" t="s">
        <v>1123</v>
      </c>
      <c r="C825" s="87">
        <v>43688.854791666665</v>
      </c>
      <c r="D825">
        <v>10</v>
      </c>
      <c r="E825">
        <v>0</v>
      </c>
      <c r="F825">
        <v>774</v>
      </c>
      <c r="G825">
        <v>2</v>
      </c>
      <c r="H825">
        <v>7</v>
      </c>
      <c r="I825">
        <v>8</v>
      </c>
      <c r="J825">
        <v>3</v>
      </c>
      <c r="K825">
        <v>3</v>
      </c>
      <c r="L825">
        <v>2</v>
      </c>
      <c r="M825">
        <v>0</v>
      </c>
      <c r="N825">
        <v>0</v>
      </c>
      <c r="O825">
        <v>774</v>
      </c>
      <c r="P825">
        <v>417</v>
      </c>
      <c r="Q825">
        <v>417</v>
      </c>
      <c r="R825">
        <v>262</v>
      </c>
      <c r="S825">
        <v>77.400000000000006</v>
      </c>
      <c r="T825">
        <v>0.2</v>
      </c>
      <c r="U825">
        <v>0.7</v>
      </c>
      <c r="V825">
        <v>0.8</v>
      </c>
      <c r="W825">
        <v>0.3</v>
      </c>
      <c r="X825">
        <v>0.3</v>
      </c>
      <c r="Y825">
        <v>0.2</v>
      </c>
      <c r="Z825">
        <v>0</v>
      </c>
      <c r="AA825">
        <v>0</v>
      </c>
      <c r="AB825">
        <v>77.400000000000006</v>
      </c>
      <c r="AC825">
        <v>41.7</v>
      </c>
      <c r="AD825">
        <v>41.7</v>
      </c>
      <c r="AE825">
        <v>26.2</v>
      </c>
      <c r="AF825">
        <v>110421.1</v>
      </c>
      <c r="AG825">
        <v>120002.4</v>
      </c>
      <c r="AH825">
        <v>9270.2999999999993</v>
      </c>
      <c r="AI825">
        <v>15557</v>
      </c>
      <c r="AJ825">
        <v>36906.6</v>
      </c>
      <c r="AK825">
        <v>168780.7</v>
      </c>
      <c r="AL825">
        <v>178725.7</v>
      </c>
      <c r="AM825" t="s">
        <v>166</v>
      </c>
      <c r="AN825" t="s">
        <v>166</v>
      </c>
      <c r="AO825">
        <v>110421.1</v>
      </c>
      <c r="AP825">
        <v>162139.1</v>
      </c>
      <c r="AQ825">
        <v>162139.1</v>
      </c>
      <c r="AR825">
        <v>6547.8</v>
      </c>
      <c r="AS825">
        <v>54472.800000000003</v>
      </c>
      <c r="AT825">
        <v>385964.6</v>
      </c>
      <c r="AU825">
        <v>27771.1</v>
      </c>
      <c r="AV825">
        <v>31355.4</v>
      </c>
      <c r="AW825">
        <v>264083.20000000001</v>
      </c>
      <c r="AX825">
        <v>656543.4</v>
      </c>
      <c r="AY825">
        <v>782738.4</v>
      </c>
      <c r="AZ825" t="s">
        <v>166</v>
      </c>
      <c r="BA825" t="s">
        <v>166</v>
      </c>
      <c r="BB825">
        <v>54472.800000000003</v>
      </c>
      <c r="BC825">
        <v>92570.5</v>
      </c>
      <c r="BD825">
        <v>92570.5</v>
      </c>
      <c r="BE825">
        <v>8517.5</v>
      </c>
      <c r="BF825">
        <v>218237.2</v>
      </c>
      <c r="BG825">
        <v>365406.8</v>
      </c>
      <c r="BH825">
        <v>332.5</v>
      </c>
      <c r="BI825">
        <v>184.3</v>
      </c>
      <c r="BJ825">
        <v>424.5</v>
      </c>
      <c r="BK825">
        <v>1270.0999999999999</v>
      </c>
      <c r="BL825">
        <v>1215.5999999999999</v>
      </c>
      <c r="BM825" t="s">
        <v>166</v>
      </c>
      <c r="BN825" t="s">
        <v>166</v>
      </c>
      <c r="BO825">
        <v>218237.2</v>
      </c>
      <c r="BP825">
        <v>352491.8</v>
      </c>
      <c r="BQ825">
        <v>352491.8</v>
      </c>
      <c r="BR825">
        <v>162.80000000000001</v>
      </c>
    </row>
    <row r="826" spans="1:70" x14ac:dyDescent="0.25">
      <c r="A826" t="s">
        <v>1607</v>
      </c>
      <c r="B826" t="s">
        <v>1123</v>
      </c>
      <c r="C826" s="87">
        <v>43688.855798611112</v>
      </c>
      <c r="D826">
        <v>10</v>
      </c>
      <c r="E826">
        <v>0</v>
      </c>
      <c r="F826">
        <v>516</v>
      </c>
      <c r="G826">
        <v>7</v>
      </c>
      <c r="H826">
        <v>10</v>
      </c>
      <c r="I826">
        <v>16</v>
      </c>
      <c r="J826">
        <v>5</v>
      </c>
      <c r="K826">
        <v>5</v>
      </c>
      <c r="L826">
        <v>4</v>
      </c>
      <c r="M826">
        <v>1</v>
      </c>
      <c r="N826">
        <v>0</v>
      </c>
      <c r="O826">
        <v>516</v>
      </c>
      <c r="P826">
        <v>228</v>
      </c>
      <c r="Q826">
        <v>228</v>
      </c>
      <c r="R826">
        <v>208</v>
      </c>
      <c r="S826">
        <v>51.6</v>
      </c>
      <c r="T826">
        <v>0.7</v>
      </c>
      <c r="U826">
        <v>1</v>
      </c>
      <c r="V826">
        <v>1.6</v>
      </c>
      <c r="W826">
        <v>0.5</v>
      </c>
      <c r="X826">
        <v>0.5</v>
      </c>
      <c r="Y826">
        <v>0.4</v>
      </c>
      <c r="Z826">
        <v>0.1</v>
      </c>
      <c r="AA826">
        <v>0</v>
      </c>
      <c r="AB826">
        <v>51.6</v>
      </c>
      <c r="AC826">
        <v>22.8</v>
      </c>
      <c r="AD826">
        <v>22.8</v>
      </c>
      <c r="AE826">
        <v>20.8</v>
      </c>
      <c r="AF826">
        <v>28122.5</v>
      </c>
      <c r="AG826">
        <v>104890.8</v>
      </c>
      <c r="AH826">
        <v>14101</v>
      </c>
      <c r="AI826">
        <v>13687.7</v>
      </c>
      <c r="AJ826">
        <v>32589.1</v>
      </c>
      <c r="AK826">
        <v>126575.6</v>
      </c>
      <c r="AL826">
        <v>223745.5</v>
      </c>
      <c r="AM826">
        <v>554440.4</v>
      </c>
      <c r="AN826" t="s">
        <v>166</v>
      </c>
      <c r="AO826">
        <v>28122.5</v>
      </c>
      <c r="AP826">
        <v>152071</v>
      </c>
      <c r="AQ826">
        <v>152071</v>
      </c>
      <c r="AR826">
        <v>7227.5</v>
      </c>
      <c r="AS826">
        <v>47322.1</v>
      </c>
      <c r="AT826">
        <v>410570.4</v>
      </c>
      <c r="AU826">
        <v>27265.9</v>
      </c>
      <c r="AV826">
        <v>49314.6</v>
      </c>
      <c r="AW826">
        <v>190646.9</v>
      </c>
      <c r="AX826">
        <v>629090.4</v>
      </c>
      <c r="AY826">
        <v>748551.5</v>
      </c>
      <c r="AZ826">
        <v>3025150.5</v>
      </c>
      <c r="BA826" t="s">
        <v>166</v>
      </c>
      <c r="BB826">
        <v>47322.1</v>
      </c>
      <c r="BC826">
        <v>86244.9</v>
      </c>
      <c r="BD826">
        <v>86244.9</v>
      </c>
      <c r="BE826">
        <v>11070.4</v>
      </c>
      <c r="BF826">
        <v>1355.1</v>
      </c>
      <c r="BG826">
        <v>712.2</v>
      </c>
      <c r="BH826">
        <v>349.3</v>
      </c>
      <c r="BI826">
        <v>96.7</v>
      </c>
      <c r="BJ826">
        <v>230.7</v>
      </c>
      <c r="BK826">
        <v>2645.1</v>
      </c>
      <c r="BL826">
        <v>1953</v>
      </c>
      <c r="BM826">
        <v>865.2</v>
      </c>
      <c r="BN826" t="s">
        <v>166</v>
      </c>
      <c r="BO826">
        <v>1355.1</v>
      </c>
      <c r="BP826">
        <v>330806.40000000002</v>
      </c>
      <c r="BQ826">
        <v>330806.40000000002</v>
      </c>
      <c r="BR826">
        <v>185.1</v>
      </c>
    </row>
    <row r="827" spans="1:70" x14ac:dyDescent="0.25">
      <c r="A827" t="s">
        <v>1608</v>
      </c>
      <c r="B827" t="s">
        <v>1123</v>
      </c>
      <c r="C827" s="87">
        <v>43688.856793981482</v>
      </c>
      <c r="D827">
        <v>10</v>
      </c>
      <c r="E827">
        <v>0</v>
      </c>
      <c r="F827">
        <v>407</v>
      </c>
      <c r="G827">
        <v>6</v>
      </c>
      <c r="H827">
        <v>14</v>
      </c>
      <c r="I827">
        <v>17</v>
      </c>
      <c r="J827">
        <v>8</v>
      </c>
      <c r="K827">
        <v>3</v>
      </c>
      <c r="L827">
        <v>0</v>
      </c>
      <c r="M827">
        <v>0</v>
      </c>
      <c r="N827">
        <v>0</v>
      </c>
      <c r="O827">
        <v>407</v>
      </c>
      <c r="P827">
        <v>70</v>
      </c>
      <c r="Q827">
        <v>70</v>
      </c>
      <c r="R827">
        <v>251</v>
      </c>
      <c r="S827">
        <v>40.700000000000003</v>
      </c>
      <c r="T827">
        <v>0.6</v>
      </c>
      <c r="U827">
        <v>1.4</v>
      </c>
      <c r="V827">
        <v>1.7</v>
      </c>
      <c r="W827">
        <v>0.8</v>
      </c>
      <c r="X827">
        <v>0.3</v>
      </c>
      <c r="Y827">
        <v>0</v>
      </c>
      <c r="Z827">
        <v>0</v>
      </c>
      <c r="AA827">
        <v>0</v>
      </c>
      <c r="AB827">
        <v>40.700000000000003</v>
      </c>
      <c r="AC827">
        <v>7</v>
      </c>
      <c r="AD827">
        <v>7</v>
      </c>
      <c r="AE827">
        <v>25.1</v>
      </c>
      <c r="AF827">
        <v>8981.7999999999993</v>
      </c>
      <c r="AG827">
        <v>106300.9</v>
      </c>
      <c r="AH827">
        <v>16722.5</v>
      </c>
      <c r="AI827">
        <v>16857</v>
      </c>
      <c r="AJ827">
        <v>41160.6</v>
      </c>
      <c r="AK827">
        <v>137204.29999999999</v>
      </c>
      <c r="AL827" t="s">
        <v>166</v>
      </c>
      <c r="AM827" t="s">
        <v>166</v>
      </c>
      <c r="AN827" t="s">
        <v>166</v>
      </c>
      <c r="AO827">
        <v>8981.7999999999993</v>
      </c>
      <c r="AP827">
        <v>144583.79999999999</v>
      </c>
      <c r="AQ827">
        <v>144583.79999999999</v>
      </c>
      <c r="AR827">
        <v>7156.4</v>
      </c>
      <c r="AS827">
        <v>19041.8</v>
      </c>
      <c r="AT827">
        <v>250724.5</v>
      </c>
      <c r="AU827">
        <v>30253.9</v>
      </c>
      <c r="AV827">
        <v>44000.5</v>
      </c>
      <c r="AW827">
        <v>178419.1</v>
      </c>
      <c r="AX827">
        <v>695948</v>
      </c>
      <c r="AY827" t="s">
        <v>166</v>
      </c>
      <c r="AZ827" t="s">
        <v>166</v>
      </c>
      <c r="BA827" t="s">
        <v>166</v>
      </c>
      <c r="BB827">
        <v>19041.8</v>
      </c>
      <c r="BC827">
        <v>107464.7</v>
      </c>
      <c r="BD827">
        <v>107464.7</v>
      </c>
      <c r="BE827">
        <v>12012.9</v>
      </c>
      <c r="BF827">
        <v>174.4</v>
      </c>
      <c r="BG827">
        <v>139785.29999999999</v>
      </c>
      <c r="BH827">
        <v>350.4</v>
      </c>
      <c r="BI827">
        <v>94.5</v>
      </c>
      <c r="BJ827">
        <v>541.6</v>
      </c>
      <c r="BK827">
        <v>223.7</v>
      </c>
      <c r="BL827" t="s">
        <v>166</v>
      </c>
      <c r="BM827" t="s">
        <v>166</v>
      </c>
      <c r="BN827" t="s">
        <v>166</v>
      </c>
      <c r="BO827">
        <v>174.4</v>
      </c>
      <c r="BP827">
        <v>255463.5</v>
      </c>
      <c r="BQ827">
        <v>255463.5</v>
      </c>
      <c r="BR827">
        <v>183.3</v>
      </c>
    </row>
    <row r="828" spans="1:70" x14ac:dyDescent="0.25">
      <c r="A828" t="s">
        <v>1609</v>
      </c>
      <c r="B828" t="s">
        <v>1123</v>
      </c>
      <c r="C828" s="87">
        <v>43688.857789351852</v>
      </c>
      <c r="D828">
        <v>10</v>
      </c>
      <c r="E828">
        <v>0</v>
      </c>
      <c r="F828">
        <v>274</v>
      </c>
      <c r="G828">
        <v>2</v>
      </c>
      <c r="H828">
        <v>9</v>
      </c>
      <c r="I828">
        <v>6</v>
      </c>
      <c r="J828">
        <v>1</v>
      </c>
      <c r="K828">
        <v>1</v>
      </c>
      <c r="L828">
        <v>2</v>
      </c>
      <c r="M828">
        <v>0</v>
      </c>
      <c r="N828">
        <v>0</v>
      </c>
      <c r="O828">
        <v>274</v>
      </c>
      <c r="P828">
        <v>94</v>
      </c>
      <c r="Q828">
        <v>94</v>
      </c>
      <c r="R828">
        <v>134</v>
      </c>
      <c r="S828">
        <v>27.4</v>
      </c>
      <c r="T828">
        <v>0.2</v>
      </c>
      <c r="U828">
        <v>0.9</v>
      </c>
      <c r="V828">
        <v>0.6</v>
      </c>
      <c r="W828">
        <v>0.1</v>
      </c>
      <c r="X828">
        <v>0.1</v>
      </c>
      <c r="Y828">
        <v>0.2</v>
      </c>
      <c r="Z828">
        <v>0</v>
      </c>
      <c r="AA828">
        <v>0</v>
      </c>
      <c r="AB828">
        <v>27.4</v>
      </c>
      <c r="AC828">
        <v>9.4</v>
      </c>
      <c r="AD828">
        <v>9.4</v>
      </c>
      <c r="AE828">
        <v>13.4</v>
      </c>
      <c r="AF828">
        <v>11525.6</v>
      </c>
      <c r="AG828">
        <v>71432.2</v>
      </c>
      <c r="AH828">
        <v>28167.7</v>
      </c>
      <c r="AI828">
        <v>15037.1</v>
      </c>
      <c r="AJ828">
        <v>23955.4</v>
      </c>
      <c r="AK828">
        <v>100316.1</v>
      </c>
      <c r="AL828">
        <v>242050.3</v>
      </c>
      <c r="AM828" t="s">
        <v>166</v>
      </c>
      <c r="AN828" t="s">
        <v>166</v>
      </c>
      <c r="AO828">
        <v>11525.6</v>
      </c>
      <c r="AP828">
        <v>181780.8</v>
      </c>
      <c r="AQ828">
        <v>181780.8</v>
      </c>
      <c r="AR828">
        <v>6621.5</v>
      </c>
      <c r="AS828">
        <v>21137.1</v>
      </c>
      <c r="AT828">
        <v>363805.4</v>
      </c>
      <c r="AU828">
        <v>23006.9</v>
      </c>
      <c r="AV828">
        <v>32766.400000000001</v>
      </c>
      <c r="AW828">
        <v>148667.9</v>
      </c>
      <c r="AX828">
        <v>1080692.8</v>
      </c>
      <c r="AY828">
        <v>895145.5</v>
      </c>
      <c r="AZ828" t="s">
        <v>166</v>
      </c>
      <c r="BA828" t="s">
        <v>166</v>
      </c>
      <c r="BB828">
        <v>21137.1</v>
      </c>
      <c r="BC828">
        <v>90518.1</v>
      </c>
      <c r="BD828">
        <v>90518.1</v>
      </c>
      <c r="BE828">
        <v>10246.299999999999</v>
      </c>
      <c r="BF828">
        <v>246.9</v>
      </c>
      <c r="BG828">
        <v>848.9</v>
      </c>
      <c r="BH828">
        <v>423.2</v>
      </c>
      <c r="BI828">
        <v>155.6</v>
      </c>
      <c r="BJ828">
        <v>174</v>
      </c>
      <c r="BK828">
        <v>5009.3999999999996</v>
      </c>
      <c r="BL828">
        <v>1640.1</v>
      </c>
      <c r="BM828" t="s">
        <v>166</v>
      </c>
      <c r="BN828" t="s">
        <v>166</v>
      </c>
      <c r="BO828">
        <v>246.9</v>
      </c>
      <c r="BP828">
        <v>392035.8</v>
      </c>
      <c r="BQ828">
        <v>392035.8</v>
      </c>
      <c r="BR828">
        <v>146</v>
      </c>
    </row>
    <row r="829" spans="1:70" x14ac:dyDescent="0.25">
      <c r="A829" t="s">
        <v>1610</v>
      </c>
      <c r="B829" t="s">
        <v>1123</v>
      </c>
      <c r="C829" s="87">
        <v>43688.858796296299</v>
      </c>
      <c r="D829">
        <v>10</v>
      </c>
      <c r="E829">
        <v>0</v>
      </c>
      <c r="F829">
        <v>510</v>
      </c>
      <c r="G829">
        <v>2</v>
      </c>
      <c r="H829">
        <v>18</v>
      </c>
      <c r="I829">
        <v>14</v>
      </c>
      <c r="J829">
        <v>2</v>
      </c>
      <c r="K829">
        <v>1</v>
      </c>
      <c r="L829">
        <v>1</v>
      </c>
      <c r="M829">
        <v>0</v>
      </c>
      <c r="N829">
        <v>0</v>
      </c>
      <c r="O829">
        <v>510</v>
      </c>
      <c r="P829">
        <v>233</v>
      </c>
      <c r="Q829">
        <v>233</v>
      </c>
      <c r="R829">
        <v>194</v>
      </c>
      <c r="S829">
        <v>51</v>
      </c>
      <c r="T829">
        <v>0.2</v>
      </c>
      <c r="U829">
        <v>1.8</v>
      </c>
      <c r="V829">
        <v>1.4</v>
      </c>
      <c r="W829">
        <v>0.2</v>
      </c>
      <c r="X829">
        <v>0.1</v>
      </c>
      <c r="Y829">
        <v>0.1</v>
      </c>
      <c r="Z829">
        <v>0</v>
      </c>
      <c r="AA829">
        <v>0</v>
      </c>
      <c r="AB829">
        <v>51</v>
      </c>
      <c r="AC829">
        <v>23.3</v>
      </c>
      <c r="AD829">
        <v>23.3</v>
      </c>
      <c r="AE829">
        <v>19.399999999999999</v>
      </c>
      <c r="AF829">
        <v>23592.7</v>
      </c>
      <c r="AG829">
        <v>113950.39999999999</v>
      </c>
      <c r="AH829">
        <v>17497.400000000001</v>
      </c>
      <c r="AI829">
        <v>15497.1</v>
      </c>
      <c r="AJ829">
        <v>46697.1</v>
      </c>
      <c r="AK829">
        <v>189411.3</v>
      </c>
      <c r="AL829">
        <v>189411.3</v>
      </c>
      <c r="AM829" t="s">
        <v>166</v>
      </c>
      <c r="AN829" t="s">
        <v>166</v>
      </c>
      <c r="AO829">
        <v>23592.7</v>
      </c>
      <c r="AP829">
        <v>170522</v>
      </c>
      <c r="AQ829">
        <v>170522</v>
      </c>
      <c r="AR829">
        <v>6002.7</v>
      </c>
      <c r="AS829">
        <v>40902.400000000001</v>
      </c>
      <c r="AT829">
        <v>220717.5</v>
      </c>
      <c r="AU829">
        <v>28774.6</v>
      </c>
      <c r="AV829">
        <v>31693.200000000001</v>
      </c>
      <c r="AW829">
        <v>168337</v>
      </c>
      <c r="AX829">
        <v>463558</v>
      </c>
      <c r="AY829">
        <v>463558</v>
      </c>
      <c r="AZ829" t="s">
        <v>166</v>
      </c>
      <c r="BA829" t="s">
        <v>166</v>
      </c>
      <c r="BB829">
        <v>40902.400000000001</v>
      </c>
      <c r="BC829">
        <v>93500.800000000003</v>
      </c>
      <c r="BD829">
        <v>93500.800000000003</v>
      </c>
      <c r="BE829">
        <v>11560.4</v>
      </c>
      <c r="BF829">
        <v>1122.3</v>
      </c>
      <c r="BG829">
        <v>122113.60000000001</v>
      </c>
      <c r="BH829">
        <v>297.3</v>
      </c>
      <c r="BI829">
        <v>130.4</v>
      </c>
      <c r="BJ829">
        <v>276.89999999999998</v>
      </c>
      <c r="BK829">
        <v>2757.8</v>
      </c>
      <c r="BL829">
        <v>2757.8</v>
      </c>
      <c r="BM829" t="s">
        <v>166</v>
      </c>
      <c r="BN829" t="s">
        <v>166</v>
      </c>
      <c r="BO829">
        <v>1122.3</v>
      </c>
      <c r="BP829">
        <v>361314.1</v>
      </c>
      <c r="BQ829">
        <v>361314.1</v>
      </c>
      <c r="BR829">
        <v>133.4</v>
      </c>
    </row>
    <row r="830" spans="1:70" x14ac:dyDescent="0.25">
      <c r="A830" t="s">
        <v>1611</v>
      </c>
      <c r="B830" t="s">
        <v>1123</v>
      </c>
      <c r="C830" s="87">
        <v>43688.859791666669</v>
      </c>
      <c r="D830">
        <v>10</v>
      </c>
      <c r="E830">
        <v>0</v>
      </c>
      <c r="F830">
        <v>815</v>
      </c>
      <c r="G830">
        <v>4</v>
      </c>
      <c r="H830">
        <v>17</v>
      </c>
      <c r="I830">
        <v>11</v>
      </c>
      <c r="J830">
        <v>4</v>
      </c>
      <c r="K830">
        <v>3</v>
      </c>
      <c r="L830">
        <v>2</v>
      </c>
      <c r="M830">
        <v>0</v>
      </c>
      <c r="N830">
        <v>0</v>
      </c>
      <c r="O830">
        <v>815</v>
      </c>
      <c r="P830">
        <v>482</v>
      </c>
      <c r="Q830">
        <v>482</v>
      </c>
      <c r="R830">
        <v>232</v>
      </c>
      <c r="S830">
        <v>81.5</v>
      </c>
      <c r="T830">
        <v>0.4</v>
      </c>
      <c r="U830">
        <v>1.7</v>
      </c>
      <c r="V830">
        <v>1.1000000000000001</v>
      </c>
      <c r="W830">
        <v>0.4</v>
      </c>
      <c r="X830">
        <v>0.3</v>
      </c>
      <c r="Y830">
        <v>0.2</v>
      </c>
      <c r="Z830">
        <v>0</v>
      </c>
      <c r="AA830">
        <v>0</v>
      </c>
      <c r="AB830">
        <v>81.5</v>
      </c>
      <c r="AC830">
        <v>48.2</v>
      </c>
      <c r="AD830">
        <v>48.2</v>
      </c>
      <c r="AE830">
        <v>23.2</v>
      </c>
      <c r="AF830">
        <v>116447.4</v>
      </c>
      <c r="AG830">
        <v>148884.29999999999</v>
      </c>
      <c r="AH830">
        <v>23664.400000000001</v>
      </c>
      <c r="AI830">
        <v>17799.400000000001</v>
      </c>
      <c r="AJ830">
        <v>33751.9</v>
      </c>
      <c r="AK830">
        <v>167106.29999999999</v>
      </c>
      <c r="AL830">
        <v>173581.2</v>
      </c>
      <c r="AM830" t="s">
        <v>166</v>
      </c>
      <c r="AN830" t="s">
        <v>166</v>
      </c>
      <c r="AO830">
        <v>116447.4</v>
      </c>
      <c r="AP830">
        <v>153506.79999999999</v>
      </c>
      <c r="AQ830">
        <v>153506.79999999999</v>
      </c>
      <c r="AR830">
        <v>6295.6</v>
      </c>
      <c r="AS830">
        <v>64058.400000000001</v>
      </c>
      <c r="AT830">
        <v>228458.3</v>
      </c>
      <c r="AU830">
        <v>40320.1</v>
      </c>
      <c r="AV830">
        <v>39577.800000000003</v>
      </c>
      <c r="AW830">
        <v>223363.9</v>
      </c>
      <c r="AX830">
        <v>560988.30000000005</v>
      </c>
      <c r="AY830">
        <v>572239.1</v>
      </c>
      <c r="AZ830" t="s">
        <v>166</v>
      </c>
      <c r="BA830" t="s">
        <v>166</v>
      </c>
      <c r="BB830">
        <v>64058.400000000001</v>
      </c>
      <c r="BC830">
        <v>89695.5</v>
      </c>
      <c r="BD830">
        <v>89695.5</v>
      </c>
      <c r="BE830">
        <v>8651.7000000000007</v>
      </c>
      <c r="BF830">
        <v>242710.3</v>
      </c>
      <c r="BG830">
        <v>307425.09999999998</v>
      </c>
      <c r="BH830">
        <v>295</v>
      </c>
      <c r="BI830">
        <v>156.5</v>
      </c>
      <c r="BJ830">
        <v>498.6</v>
      </c>
      <c r="BK830">
        <v>1338</v>
      </c>
      <c r="BL830">
        <v>858.7</v>
      </c>
      <c r="BM830" t="s">
        <v>166</v>
      </c>
      <c r="BN830" t="s">
        <v>166</v>
      </c>
      <c r="BO830">
        <v>242710.3</v>
      </c>
      <c r="BP830">
        <v>333044.59999999998</v>
      </c>
      <c r="BQ830">
        <v>333044.59999999998</v>
      </c>
      <c r="BR830">
        <v>166.1</v>
      </c>
    </row>
    <row r="831" spans="1:70" x14ac:dyDescent="0.25">
      <c r="A831" t="s">
        <v>1612</v>
      </c>
      <c r="B831" t="s">
        <v>1123</v>
      </c>
      <c r="C831" s="87">
        <v>43688.860798611109</v>
      </c>
      <c r="D831">
        <v>10</v>
      </c>
      <c r="E831">
        <v>0</v>
      </c>
      <c r="F831">
        <v>419</v>
      </c>
      <c r="G831">
        <v>2</v>
      </c>
      <c r="H831">
        <v>17</v>
      </c>
      <c r="I831">
        <v>10</v>
      </c>
      <c r="J831">
        <v>3</v>
      </c>
      <c r="K831">
        <v>2</v>
      </c>
      <c r="L831">
        <v>1</v>
      </c>
      <c r="M831">
        <v>0</v>
      </c>
      <c r="N831">
        <v>0</v>
      </c>
      <c r="O831">
        <v>419</v>
      </c>
      <c r="P831">
        <v>164</v>
      </c>
      <c r="Q831">
        <v>164</v>
      </c>
      <c r="R831">
        <v>189</v>
      </c>
      <c r="S831">
        <v>41.9</v>
      </c>
      <c r="T831">
        <v>0.2</v>
      </c>
      <c r="U831">
        <v>1.7</v>
      </c>
      <c r="V831">
        <v>1</v>
      </c>
      <c r="W831">
        <v>0.3</v>
      </c>
      <c r="X831">
        <v>0.2</v>
      </c>
      <c r="Y831">
        <v>0.1</v>
      </c>
      <c r="Z831">
        <v>0</v>
      </c>
      <c r="AA831">
        <v>0</v>
      </c>
      <c r="AB831">
        <v>41.9</v>
      </c>
      <c r="AC831">
        <v>16.399999999999999</v>
      </c>
      <c r="AD831">
        <v>16.399999999999999</v>
      </c>
      <c r="AE831">
        <v>18.899999999999999</v>
      </c>
      <c r="AF831">
        <v>14399.2</v>
      </c>
      <c r="AG831">
        <v>101857.3</v>
      </c>
      <c r="AH831">
        <v>15139.8</v>
      </c>
      <c r="AI831">
        <v>16941.900000000001</v>
      </c>
      <c r="AJ831">
        <v>36321.699999999997</v>
      </c>
      <c r="AK831">
        <v>163078.79999999999</v>
      </c>
      <c r="AL831">
        <v>194616.8</v>
      </c>
      <c r="AM831" t="s">
        <v>166</v>
      </c>
      <c r="AN831" t="s">
        <v>166</v>
      </c>
      <c r="AO831">
        <v>14399.2</v>
      </c>
      <c r="AP831">
        <v>149675.5</v>
      </c>
      <c r="AQ831">
        <v>149675.5</v>
      </c>
      <c r="AR831">
        <v>5876.1</v>
      </c>
      <c r="AS831">
        <v>30007.9</v>
      </c>
      <c r="AT831">
        <v>508739.6</v>
      </c>
      <c r="AU831">
        <v>27886.9</v>
      </c>
      <c r="AV831">
        <v>34679.9</v>
      </c>
      <c r="AW831">
        <v>261421.2</v>
      </c>
      <c r="AX831">
        <v>760849.3</v>
      </c>
      <c r="AY831">
        <v>781645.9</v>
      </c>
      <c r="AZ831" t="s">
        <v>166</v>
      </c>
      <c r="BA831" t="s">
        <v>166</v>
      </c>
      <c r="BB831">
        <v>30007.9</v>
      </c>
      <c r="BC831">
        <v>90163.1</v>
      </c>
      <c r="BD831">
        <v>90163.1</v>
      </c>
      <c r="BE831">
        <v>10379.700000000001</v>
      </c>
      <c r="BF831">
        <v>937.2</v>
      </c>
      <c r="BG831">
        <v>184.1</v>
      </c>
      <c r="BH831">
        <v>281.2</v>
      </c>
      <c r="BI831">
        <v>120.7</v>
      </c>
      <c r="BJ831">
        <v>852.5</v>
      </c>
      <c r="BK831">
        <v>370.8</v>
      </c>
      <c r="BL831">
        <v>385.3</v>
      </c>
      <c r="BM831" t="s">
        <v>166</v>
      </c>
      <c r="BN831" t="s">
        <v>166</v>
      </c>
      <c r="BO831">
        <v>937.2</v>
      </c>
      <c r="BP831">
        <v>325505.3</v>
      </c>
      <c r="BQ831">
        <v>325505.3</v>
      </c>
      <c r="BR831">
        <v>179.7</v>
      </c>
    </row>
    <row r="832" spans="1:70" x14ac:dyDescent="0.25">
      <c r="A832" t="s">
        <v>1613</v>
      </c>
      <c r="B832" t="s">
        <v>1123</v>
      </c>
      <c r="C832" s="87">
        <v>43688.861793981479</v>
      </c>
      <c r="D832">
        <v>10</v>
      </c>
      <c r="E832">
        <v>0</v>
      </c>
      <c r="F832">
        <v>516</v>
      </c>
      <c r="G832">
        <v>4</v>
      </c>
      <c r="H832">
        <v>9</v>
      </c>
      <c r="I832">
        <v>9</v>
      </c>
      <c r="J832">
        <v>4</v>
      </c>
      <c r="K832">
        <v>4</v>
      </c>
      <c r="L832">
        <v>0</v>
      </c>
      <c r="M832">
        <v>0</v>
      </c>
      <c r="N832">
        <v>0</v>
      </c>
      <c r="O832">
        <v>516</v>
      </c>
      <c r="P832">
        <v>241</v>
      </c>
      <c r="Q832">
        <v>241</v>
      </c>
      <c r="R832">
        <v>200</v>
      </c>
      <c r="S832">
        <v>51.6</v>
      </c>
      <c r="T832">
        <v>0.4</v>
      </c>
      <c r="U832">
        <v>0.9</v>
      </c>
      <c r="V832">
        <v>0.9</v>
      </c>
      <c r="W832">
        <v>0.4</v>
      </c>
      <c r="X832">
        <v>0.4</v>
      </c>
      <c r="Y832">
        <v>0</v>
      </c>
      <c r="Z832">
        <v>0</v>
      </c>
      <c r="AA832">
        <v>0</v>
      </c>
      <c r="AB832">
        <v>51.6</v>
      </c>
      <c r="AC832">
        <v>24.1</v>
      </c>
      <c r="AD832">
        <v>24.1</v>
      </c>
      <c r="AE832">
        <v>20</v>
      </c>
      <c r="AF832">
        <v>29670.9</v>
      </c>
      <c r="AG832">
        <v>120595.1</v>
      </c>
      <c r="AH832">
        <v>12312.8</v>
      </c>
      <c r="AI832">
        <v>14085.9</v>
      </c>
      <c r="AJ832">
        <v>43872.1</v>
      </c>
      <c r="AK832">
        <v>132012.6</v>
      </c>
      <c r="AL832" t="s">
        <v>166</v>
      </c>
      <c r="AM832" t="s">
        <v>166</v>
      </c>
      <c r="AN832" t="s">
        <v>166</v>
      </c>
      <c r="AO832">
        <v>29670.9</v>
      </c>
      <c r="AP832">
        <v>171019.4</v>
      </c>
      <c r="AQ832">
        <v>171019.4</v>
      </c>
      <c r="AR832">
        <v>5819</v>
      </c>
      <c r="AS832">
        <v>44101.8</v>
      </c>
      <c r="AT832">
        <v>613835.80000000005</v>
      </c>
      <c r="AU832">
        <v>23741.4</v>
      </c>
      <c r="AV832">
        <v>42499.4</v>
      </c>
      <c r="AW832">
        <v>185169.8</v>
      </c>
      <c r="AX832">
        <v>653895.4</v>
      </c>
      <c r="AY832" t="s">
        <v>166</v>
      </c>
      <c r="AZ832" t="s">
        <v>166</v>
      </c>
      <c r="BA832" t="s">
        <v>166</v>
      </c>
      <c r="BB832">
        <v>44101.8</v>
      </c>
      <c r="BC832">
        <v>88636.9</v>
      </c>
      <c r="BD832">
        <v>88636.9</v>
      </c>
      <c r="BE832">
        <v>9725.7999999999993</v>
      </c>
      <c r="BF832">
        <v>2190.9</v>
      </c>
      <c r="BG832">
        <v>862.2</v>
      </c>
      <c r="BH832">
        <v>376.1</v>
      </c>
      <c r="BI832">
        <v>-55.1</v>
      </c>
      <c r="BJ832">
        <v>287</v>
      </c>
      <c r="BK832">
        <v>648.9</v>
      </c>
      <c r="BL832" t="s">
        <v>166</v>
      </c>
      <c r="BM832" t="s">
        <v>166</v>
      </c>
      <c r="BN832" t="s">
        <v>166</v>
      </c>
      <c r="BO832">
        <v>2190.9</v>
      </c>
      <c r="BP832">
        <v>362244.4</v>
      </c>
      <c r="BQ832">
        <v>362244.4</v>
      </c>
      <c r="BR832">
        <v>188.3</v>
      </c>
    </row>
    <row r="833" spans="1:70" x14ac:dyDescent="0.25">
      <c r="A833" t="s">
        <v>1614</v>
      </c>
      <c r="B833" t="s">
        <v>1123</v>
      </c>
      <c r="C833" s="87">
        <v>43688.862800925926</v>
      </c>
      <c r="D833">
        <v>10</v>
      </c>
      <c r="E833">
        <v>0</v>
      </c>
      <c r="F833">
        <v>815</v>
      </c>
      <c r="G833">
        <v>2</v>
      </c>
      <c r="H833">
        <v>18</v>
      </c>
      <c r="I833">
        <v>12</v>
      </c>
      <c r="J833">
        <v>2</v>
      </c>
      <c r="K833">
        <v>3</v>
      </c>
      <c r="L833">
        <v>2</v>
      </c>
      <c r="M833">
        <v>0</v>
      </c>
      <c r="N833">
        <v>0</v>
      </c>
      <c r="O833">
        <v>815</v>
      </c>
      <c r="P833">
        <v>509</v>
      </c>
      <c r="Q833">
        <v>509</v>
      </c>
      <c r="R833">
        <v>239</v>
      </c>
      <c r="S833">
        <v>81.27</v>
      </c>
      <c r="T833">
        <v>0.2</v>
      </c>
      <c r="U833">
        <v>1.79</v>
      </c>
      <c r="V833">
        <v>1.2</v>
      </c>
      <c r="W833">
        <v>0.2</v>
      </c>
      <c r="X833">
        <v>0.3</v>
      </c>
      <c r="Y833">
        <v>0.2</v>
      </c>
      <c r="Z833">
        <v>0</v>
      </c>
      <c r="AA833">
        <v>0</v>
      </c>
      <c r="AB833">
        <v>81.27</v>
      </c>
      <c r="AC833">
        <v>50.75</v>
      </c>
      <c r="AD833">
        <v>50.75</v>
      </c>
      <c r="AE833">
        <v>23.83</v>
      </c>
      <c r="AF833">
        <v>118683.5</v>
      </c>
      <c r="AG833">
        <v>114380.9</v>
      </c>
      <c r="AH833">
        <v>26054.3</v>
      </c>
      <c r="AI833">
        <v>18148.2</v>
      </c>
      <c r="AJ833">
        <v>30128.799999999999</v>
      </c>
      <c r="AK833">
        <v>186356.5</v>
      </c>
      <c r="AL833">
        <v>190120.2</v>
      </c>
      <c r="AM833" t="s">
        <v>166</v>
      </c>
      <c r="AN833" t="s">
        <v>166</v>
      </c>
      <c r="AO833">
        <v>118683.5</v>
      </c>
      <c r="AP833">
        <v>151568.5</v>
      </c>
      <c r="AQ833">
        <v>151568.5</v>
      </c>
      <c r="AR833">
        <v>6312.6</v>
      </c>
      <c r="AS833">
        <v>69789.600000000006</v>
      </c>
      <c r="AT833">
        <v>334668.90000000002</v>
      </c>
      <c r="AU833">
        <v>31532.2</v>
      </c>
      <c r="AV833">
        <v>44466.7</v>
      </c>
      <c r="AW833">
        <v>223877.6</v>
      </c>
      <c r="AX833">
        <v>462569.1</v>
      </c>
      <c r="AY833">
        <v>548714.9</v>
      </c>
      <c r="AZ833" t="s">
        <v>166</v>
      </c>
      <c r="BA833" t="s">
        <v>166</v>
      </c>
      <c r="BB833">
        <v>69789.600000000006</v>
      </c>
      <c r="BC833">
        <v>89969.7</v>
      </c>
      <c r="BD833">
        <v>89969.7</v>
      </c>
      <c r="BE833">
        <v>8977.2999999999993</v>
      </c>
      <c r="BF833">
        <v>253394</v>
      </c>
      <c r="BG833">
        <v>119751.4</v>
      </c>
      <c r="BH833">
        <v>432.8</v>
      </c>
      <c r="BI833">
        <v>106.6</v>
      </c>
      <c r="BJ833">
        <v>393.2</v>
      </c>
      <c r="BK833">
        <v>1587.8</v>
      </c>
      <c r="BL833">
        <v>240201</v>
      </c>
      <c r="BM833" t="s">
        <v>166</v>
      </c>
      <c r="BN833" t="s">
        <v>166</v>
      </c>
      <c r="BO833">
        <v>253394</v>
      </c>
      <c r="BP833">
        <v>319546.7</v>
      </c>
      <c r="BQ833">
        <v>319546.7</v>
      </c>
      <c r="BR833">
        <v>186.6</v>
      </c>
    </row>
    <row r="834" spans="1:70" x14ac:dyDescent="0.25">
      <c r="A834" t="s">
        <v>1615</v>
      </c>
      <c r="B834" t="s">
        <v>1123</v>
      </c>
      <c r="C834" s="87">
        <v>43688.863796296297</v>
      </c>
      <c r="D834">
        <v>10</v>
      </c>
      <c r="E834">
        <v>0.28999999999999998</v>
      </c>
      <c r="F834">
        <v>680</v>
      </c>
      <c r="G834">
        <v>3</v>
      </c>
      <c r="H834">
        <v>14</v>
      </c>
      <c r="I834">
        <v>4</v>
      </c>
      <c r="J834">
        <v>4</v>
      </c>
      <c r="K834">
        <v>2</v>
      </c>
      <c r="L834">
        <v>1</v>
      </c>
      <c r="M834">
        <v>1</v>
      </c>
      <c r="N834">
        <v>0</v>
      </c>
      <c r="O834">
        <v>680</v>
      </c>
      <c r="P834">
        <v>349</v>
      </c>
      <c r="Q834">
        <v>349</v>
      </c>
      <c r="R834">
        <v>243</v>
      </c>
      <c r="S834">
        <v>68</v>
      </c>
      <c r="T834">
        <v>0.3</v>
      </c>
      <c r="U834">
        <v>1.4</v>
      </c>
      <c r="V834">
        <v>0.4</v>
      </c>
      <c r="W834">
        <v>0.4</v>
      </c>
      <c r="X834">
        <v>0.2</v>
      </c>
      <c r="Y834">
        <v>0.1</v>
      </c>
      <c r="Z834">
        <v>0.1</v>
      </c>
      <c r="AA834">
        <v>0</v>
      </c>
      <c r="AB834">
        <v>68</v>
      </c>
      <c r="AC834">
        <v>34.9</v>
      </c>
      <c r="AD834">
        <v>34.9</v>
      </c>
      <c r="AE834">
        <v>24.3</v>
      </c>
      <c r="AF834">
        <v>95918.7</v>
      </c>
      <c r="AG834">
        <v>124729.4</v>
      </c>
      <c r="AH834">
        <v>8669.6</v>
      </c>
      <c r="AI834">
        <v>12092</v>
      </c>
      <c r="AJ834">
        <v>43513.9</v>
      </c>
      <c r="AK834">
        <v>125031.3</v>
      </c>
      <c r="AL834">
        <v>317515.09999999998</v>
      </c>
      <c r="AM834">
        <v>688103.9</v>
      </c>
      <c r="AN834" t="s">
        <v>166</v>
      </c>
      <c r="AO834">
        <v>95918.7</v>
      </c>
      <c r="AP834">
        <v>146978.4</v>
      </c>
      <c r="AQ834">
        <v>146978.4</v>
      </c>
      <c r="AR834">
        <v>6588.5</v>
      </c>
      <c r="AS834">
        <v>50972</v>
      </c>
      <c r="AT834">
        <v>540802</v>
      </c>
      <c r="AU834">
        <v>22537.8</v>
      </c>
      <c r="AV834">
        <v>34136.6</v>
      </c>
      <c r="AW834">
        <v>296005.09999999998</v>
      </c>
      <c r="AX834">
        <v>612096.30000000005</v>
      </c>
      <c r="AY834">
        <v>606004.19999999995</v>
      </c>
      <c r="AZ834">
        <v>1629102</v>
      </c>
      <c r="BA834" t="s">
        <v>166</v>
      </c>
      <c r="BB834">
        <v>50972</v>
      </c>
      <c r="BC834">
        <v>84548.800000000003</v>
      </c>
      <c r="BD834">
        <v>84548.800000000003</v>
      </c>
      <c r="BE834">
        <v>9544.4</v>
      </c>
      <c r="BF834">
        <v>181426.3</v>
      </c>
      <c r="BG834">
        <v>709.5</v>
      </c>
      <c r="BH834">
        <v>263</v>
      </c>
      <c r="BI834">
        <v>105.3</v>
      </c>
      <c r="BJ834">
        <v>766.8</v>
      </c>
      <c r="BK834">
        <v>750.7</v>
      </c>
      <c r="BL834">
        <v>1479.6</v>
      </c>
      <c r="BM834">
        <v>23041.3</v>
      </c>
      <c r="BN834" t="s">
        <v>166</v>
      </c>
      <c r="BO834">
        <v>181426.3</v>
      </c>
      <c r="BP834">
        <v>303082.09999999998</v>
      </c>
      <c r="BQ834">
        <v>303082.09999999998</v>
      </c>
      <c r="BR834">
        <v>199.1</v>
      </c>
    </row>
    <row r="835" spans="1:70" x14ac:dyDescent="0.25">
      <c r="A835" t="s">
        <v>1616</v>
      </c>
      <c r="B835" t="s">
        <v>1123</v>
      </c>
      <c r="C835" s="87">
        <v>43688.864803240744</v>
      </c>
      <c r="D835">
        <v>10</v>
      </c>
      <c r="E835">
        <v>0</v>
      </c>
      <c r="F835">
        <v>559</v>
      </c>
      <c r="G835">
        <v>3</v>
      </c>
      <c r="H835">
        <v>8</v>
      </c>
      <c r="I835">
        <v>10</v>
      </c>
      <c r="J835">
        <v>3</v>
      </c>
      <c r="K835">
        <v>1</v>
      </c>
      <c r="L835">
        <v>0</v>
      </c>
      <c r="M835">
        <v>0</v>
      </c>
      <c r="N835">
        <v>0</v>
      </c>
      <c r="O835">
        <v>559</v>
      </c>
      <c r="P835">
        <v>263</v>
      </c>
      <c r="Q835">
        <v>263</v>
      </c>
      <c r="R835">
        <v>216</v>
      </c>
      <c r="S835">
        <v>55.9</v>
      </c>
      <c r="T835">
        <v>0.3</v>
      </c>
      <c r="U835">
        <v>0.8</v>
      </c>
      <c r="V835">
        <v>1</v>
      </c>
      <c r="W835">
        <v>0.3</v>
      </c>
      <c r="X835">
        <v>0.1</v>
      </c>
      <c r="Y835">
        <v>0</v>
      </c>
      <c r="Z835">
        <v>0</v>
      </c>
      <c r="AA835">
        <v>0</v>
      </c>
      <c r="AB835">
        <v>55.9</v>
      </c>
      <c r="AC835">
        <v>26.3</v>
      </c>
      <c r="AD835">
        <v>26.3</v>
      </c>
      <c r="AE835">
        <v>21.6</v>
      </c>
      <c r="AF835">
        <v>35456.1</v>
      </c>
      <c r="AG835">
        <v>92009.5</v>
      </c>
      <c r="AH835">
        <v>15658.3</v>
      </c>
      <c r="AI835">
        <v>16598.099999999999</v>
      </c>
      <c r="AJ835">
        <v>35456.1</v>
      </c>
      <c r="AK835">
        <v>105247.5</v>
      </c>
      <c r="AL835" t="s">
        <v>166</v>
      </c>
      <c r="AM835" t="s">
        <v>166</v>
      </c>
      <c r="AN835" t="s">
        <v>166</v>
      </c>
      <c r="AO835">
        <v>35456.1</v>
      </c>
      <c r="AP835">
        <v>141643.5</v>
      </c>
      <c r="AQ835">
        <v>141643.5</v>
      </c>
      <c r="AR835">
        <v>6871.8</v>
      </c>
      <c r="AS835">
        <v>46066.7</v>
      </c>
      <c r="AT835">
        <v>441537.6</v>
      </c>
      <c r="AU835">
        <v>24022.9</v>
      </c>
      <c r="AV835">
        <v>48224.3</v>
      </c>
      <c r="AW835">
        <v>249396</v>
      </c>
      <c r="AX835">
        <v>540803.1</v>
      </c>
      <c r="AY835" t="s">
        <v>166</v>
      </c>
      <c r="AZ835" t="s">
        <v>166</v>
      </c>
      <c r="BA835" t="s">
        <v>166</v>
      </c>
      <c r="BB835">
        <v>46066.7</v>
      </c>
      <c r="BC835">
        <v>87268.1</v>
      </c>
      <c r="BD835">
        <v>87268.1</v>
      </c>
      <c r="BE835">
        <v>9737.2999999999993</v>
      </c>
      <c r="BF835">
        <v>2800.2</v>
      </c>
      <c r="BG835">
        <v>309330.59999999998</v>
      </c>
      <c r="BH835">
        <v>409.3</v>
      </c>
      <c r="BI835">
        <v>167.9</v>
      </c>
      <c r="BJ835">
        <v>949.5</v>
      </c>
      <c r="BK835">
        <v>479969.7</v>
      </c>
      <c r="BL835" t="s">
        <v>166</v>
      </c>
      <c r="BM835" t="s">
        <v>166</v>
      </c>
      <c r="BN835" t="s">
        <v>166</v>
      </c>
      <c r="BO835">
        <v>2800.2</v>
      </c>
      <c r="BP835">
        <v>297293.2</v>
      </c>
      <c r="BQ835">
        <v>297293.2</v>
      </c>
      <c r="BR835">
        <v>130.6</v>
      </c>
    </row>
    <row r="836" spans="1:70" x14ac:dyDescent="0.25">
      <c r="A836" t="s">
        <v>1617</v>
      </c>
      <c r="B836" t="s">
        <v>1136</v>
      </c>
      <c r="C836" s="87">
        <v>43688.817685185182</v>
      </c>
      <c r="D836">
        <v>10</v>
      </c>
      <c r="E836">
        <v>0</v>
      </c>
      <c r="F836">
        <v>351</v>
      </c>
      <c r="G836">
        <v>3</v>
      </c>
      <c r="H836">
        <v>9</v>
      </c>
      <c r="I836">
        <v>9</v>
      </c>
      <c r="J836">
        <v>5</v>
      </c>
      <c r="K836">
        <v>3</v>
      </c>
      <c r="L836">
        <v>2</v>
      </c>
      <c r="M836">
        <v>0</v>
      </c>
      <c r="N836">
        <v>0</v>
      </c>
      <c r="O836">
        <v>351</v>
      </c>
      <c r="P836">
        <v>125</v>
      </c>
      <c r="Q836">
        <v>125</v>
      </c>
      <c r="R836">
        <v>166</v>
      </c>
      <c r="S836">
        <v>35.1</v>
      </c>
      <c r="T836">
        <v>0.3</v>
      </c>
      <c r="U836">
        <v>0.9</v>
      </c>
      <c r="V836">
        <v>0.9</v>
      </c>
      <c r="W836">
        <v>0.5</v>
      </c>
      <c r="X836">
        <v>0.3</v>
      </c>
      <c r="Y836">
        <v>0.2</v>
      </c>
      <c r="Z836">
        <v>0</v>
      </c>
      <c r="AA836">
        <v>0</v>
      </c>
      <c r="AB836">
        <v>35.1</v>
      </c>
      <c r="AC836">
        <v>12.5</v>
      </c>
      <c r="AD836">
        <v>12.5</v>
      </c>
      <c r="AE836">
        <v>16.600000000000001</v>
      </c>
      <c r="AF836">
        <v>11282.4</v>
      </c>
      <c r="AG836">
        <v>86398.3</v>
      </c>
      <c r="AH836">
        <v>24501.9</v>
      </c>
      <c r="AI836">
        <v>22396.400000000001</v>
      </c>
      <c r="AJ836">
        <v>49357.1</v>
      </c>
      <c r="AK836">
        <v>174090</v>
      </c>
      <c r="AL836">
        <v>183644.3</v>
      </c>
      <c r="AM836" t="s">
        <v>166</v>
      </c>
      <c r="AN836" t="s">
        <v>166</v>
      </c>
      <c r="AO836">
        <v>11282.4</v>
      </c>
      <c r="AP836">
        <v>154481.79999999999</v>
      </c>
      <c r="AQ836">
        <v>154481.79999999999</v>
      </c>
      <c r="AR836">
        <v>6254.3</v>
      </c>
      <c r="AS836">
        <v>27106.5</v>
      </c>
      <c r="AT836">
        <v>429637.4</v>
      </c>
      <c r="AU836">
        <v>33146</v>
      </c>
      <c r="AV836">
        <v>38903.300000000003</v>
      </c>
      <c r="AW836">
        <v>154614.1</v>
      </c>
      <c r="AX836">
        <v>543638.1</v>
      </c>
      <c r="AY836">
        <v>713107.6</v>
      </c>
      <c r="AZ836" t="s">
        <v>166</v>
      </c>
      <c r="BA836" t="s">
        <v>166</v>
      </c>
      <c r="BB836">
        <v>27106.5</v>
      </c>
      <c r="BC836">
        <v>83546.600000000006</v>
      </c>
      <c r="BD836">
        <v>83546.600000000006</v>
      </c>
      <c r="BE836">
        <v>12522.5</v>
      </c>
      <c r="BF836">
        <v>275.60000000000002</v>
      </c>
      <c r="BG836">
        <v>323671.5</v>
      </c>
      <c r="BH836">
        <v>275.60000000000002</v>
      </c>
      <c r="BI836">
        <v>230</v>
      </c>
      <c r="BJ836">
        <v>1324.9</v>
      </c>
      <c r="BK836">
        <v>440</v>
      </c>
      <c r="BL836">
        <v>1021.5</v>
      </c>
      <c r="BM836" t="s">
        <v>166</v>
      </c>
      <c r="BN836" t="s">
        <v>166</v>
      </c>
      <c r="BO836">
        <v>275.60000000000002</v>
      </c>
      <c r="BP836">
        <v>324350</v>
      </c>
      <c r="BQ836">
        <v>324350</v>
      </c>
      <c r="BR836">
        <v>148.1</v>
      </c>
    </row>
    <row r="837" spans="1:70" x14ac:dyDescent="0.25">
      <c r="A837" t="s">
        <v>1618</v>
      </c>
      <c r="B837" t="s">
        <v>1136</v>
      </c>
      <c r="C837" s="87">
        <v>43688.818692129629</v>
      </c>
      <c r="D837">
        <v>10</v>
      </c>
      <c r="E837">
        <v>0</v>
      </c>
      <c r="F837">
        <v>739</v>
      </c>
      <c r="G837">
        <v>7</v>
      </c>
      <c r="H837">
        <v>18</v>
      </c>
      <c r="I837">
        <v>15</v>
      </c>
      <c r="J837">
        <v>5</v>
      </c>
      <c r="K837">
        <v>4</v>
      </c>
      <c r="L837">
        <v>2</v>
      </c>
      <c r="M837">
        <v>0</v>
      </c>
      <c r="N837">
        <v>0</v>
      </c>
      <c r="O837">
        <v>739</v>
      </c>
      <c r="P837">
        <v>375</v>
      </c>
      <c r="Q837">
        <v>375</v>
      </c>
      <c r="R837">
        <v>278</v>
      </c>
      <c r="S837">
        <v>73.900000000000006</v>
      </c>
      <c r="T837">
        <v>0.7</v>
      </c>
      <c r="U837">
        <v>1.8</v>
      </c>
      <c r="V837">
        <v>1.5</v>
      </c>
      <c r="W837">
        <v>0.5</v>
      </c>
      <c r="X837">
        <v>0.4</v>
      </c>
      <c r="Y837">
        <v>0.2</v>
      </c>
      <c r="Z837">
        <v>0</v>
      </c>
      <c r="AA837">
        <v>0</v>
      </c>
      <c r="AB837">
        <v>73.900000000000006</v>
      </c>
      <c r="AC837">
        <v>37.5</v>
      </c>
      <c r="AD837">
        <v>37.5</v>
      </c>
      <c r="AE837">
        <v>27.8</v>
      </c>
      <c r="AF837">
        <v>95706.8</v>
      </c>
      <c r="AG837">
        <v>130264</v>
      </c>
      <c r="AH837">
        <v>14420.7</v>
      </c>
      <c r="AI837">
        <v>14386.9</v>
      </c>
      <c r="AJ837">
        <v>43553.3</v>
      </c>
      <c r="AK837">
        <v>132525.29999999999</v>
      </c>
      <c r="AL837">
        <v>196676.3</v>
      </c>
      <c r="AM837" t="s">
        <v>166</v>
      </c>
      <c r="AN837" t="s">
        <v>166</v>
      </c>
      <c r="AO837">
        <v>95706.8</v>
      </c>
      <c r="AP837">
        <v>162323.5</v>
      </c>
      <c r="AQ837">
        <v>162323.5</v>
      </c>
      <c r="AR837">
        <v>6305.5</v>
      </c>
      <c r="AS837">
        <v>54742.400000000001</v>
      </c>
      <c r="AT837">
        <v>391439.3</v>
      </c>
      <c r="AU837">
        <v>32098.6</v>
      </c>
      <c r="AV837">
        <v>40914</v>
      </c>
      <c r="AW837">
        <v>144638.20000000001</v>
      </c>
      <c r="AX837">
        <v>639421.1</v>
      </c>
      <c r="AY837">
        <v>842169.8</v>
      </c>
      <c r="AZ837" t="s">
        <v>166</v>
      </c>
      <c r="BA837" t="s">
        <v>166</v>
      </c>
      <c r="BB837">
        <v>54742.400000000001</v>
      </c>
      <c r="BC837">
        <v>84355.4</v>
      </c>
      <c r="BD837">
        <v>84355.4</v>
      </c>
      <c r="BE837">
        <v>10449.299999999999</v>
      </c>
      <c r="BF837">
        <v>171472.7</v>
      </c>
      <c r="BG837">
        <v>792.2</v>
      </c>
      <c r="BH837">
        <v>391.1</v>
      </c>
      <c r="BI837">
        <v>180.3</v>
      </c>
      <c r="BJ837">
        <v>726.1</v>
      </c>
      <c r="BK837">
        <v>789.1</v>
      </c>
      <c r="BL837">
        <v>1337.7</v>
      </c>
      <c r="BM837" t="s">
        <v>166</v>
      </c>
      <c r="BN837" t="s">
        <v>166</v>
      </c>
      <c r="BO837">
        <v>171472.7</v>
      </c>
      <c r="BP837">
        <v>332516.2</v>
      </c>
      <c r="BQ837">
        <v>332516.2</v>
      </c>
      <c r="BR837">
        <v>146.4</v>
      </c>
    </row>
    <row r="838" spans="1:70" x14ac:dyDescent="0.25">
      <c r="A838" t="s">
        <v>1619</v>
      </c>
      <c r="B838" t="s">
        <v>1136</v>
      </c>
      <c r="C838" s="87">
        <v>43688.819687499999</v>
      </c>
      <c r="D838">
        <v>10</v>
      </c>
      <c r="E838">
        <v>0</v>
      </c>
      <c r="F838">
        <v>647</v>
      </c>
      <c r="G838">
        <v>5</v>
      </c>
      <c r="H838">
        <v>20</v>
      </c>
      <c r="I838">
        <v>19</v>
      </c>
      <c r="J838">
        <v>3</v>
      </c>
      <c r="K838">
        <v>5</v>
      </c>
      <c r="L838">
        <v>4</v>
      </c>
      <c r="M838">
        <v>0</v>
      </c>
      <c r="N838">
        <v>1</v>
      </c>
      <c r="O838">
        <v>646</v>
      </c>
      <c r="P838">
        <v>348</v>
      </c>
      <c r="Q838">
        <v>348</v>
      </c>
      <c r="R838">
        <v>194</v>
      </c>
      <c r="S838">
        <v>64.7</v>
      </c>
      <c r="T838">
        <v>0.5</v>
      </c>
      <c r="U838">
        <v>2</v>
      </c>
      <c r="V838">
        <v>1.9</v>
      </c>
      <c r="W838">
        <v>0.3</v>
      </c>
      <c r="X838">
        <v>0.5</v>
      </c>
      <c r="Y838">
        <v>0.4</v>
      </c>
      <c r="Z838">
        <v>0</v>
      </c>
      <c r="AA838">
        <v>0.1</v>
      </c>
      <c r="AB838">
        <v>64.599999999999994</v>
      </c>
      <c r="AC838">
        <v>34.799999999999997</v>
      </c>
      <c r="AD838">
        <v>34.799999999999997</v>
      </c>
      <c r="AE838">
        <v>19.399999999999999</v>
      </c>
      <c r="AF838">
        <v>111320.6</v>
      </c>
      <c r="AG838">
        <v>130587.5</v>
      </c>
      <c r="AH838">
        <v>25111.3</v>
      </c>
      <c r="AI838">
        <v>13990.7</v>
      </c>
      <c r="AJ838">
        <v>37377.699999999997</v>
      </c>
      <c r="AK838">
        <v>146467.79999999999</v>
      </c>
      <c r="AL838">
        <v>245189.2</v>
      </c>
      <c r="AM838" t="s">
        <v>166</v>
      </c>
      <c r="AN838">
        <v>1065633</v>
      </c>
      <c r="AO838">
        <v>111300.3</v>
      </c>
      <c r="AP838">
        <v>159409.4</v>
      </c>
      <c r="AQ838">
        <v>159409.4</v>
      </c>
      <c r="AR838">
        <v>6958.7</v>
      </c>
      <c r="AS838">
        <v>60116.5</v>
      </c>
      <c r="AT838">
        <v>609125.1</v>
      </c>
      <c r="AU838">
        <v>47677</v>
      </c>
      <c r="AV838">
        <v>45571.1</v>
      </c>
      <c r="AW838">
        <v>280531.8</v>
      </c>
      <c r="AX838">
        <v>691143.6</v>
      </c>
      <c r="AY838">
        <v>712225.1</v>
      </c>
      <c r="AZ838" t="s">
        <v>166</v>
      </c>
      <c r="BA838">
        <v>9290758</v>
      </c>
      <c r="BB838">
        <v>59959.4</v>
      </c>
      <c r="BC838">
        <v>84091.3</v>
      </c>
      <c r="BD838">
        <v>84091.3</v>
      </c>
      <c r="BE838">
        <v>12503.5</v>
      </c>
      <c r="BF838">
        <v>211732.9</v>
      </c>
      <c r="BG838">
        <v>463.6</v>
      </c>
      <c r="BH838">
        <v>343.9</v>
      </c>
      <c r="BI838">
        <v>58.6</v>
      </c>
      <c r="BJ838">
        <v>368.4</v>
      </c>
      <c r="BK838">
        <v>856.6</v>
      </c>
      <c r="BL838">
        <v>1744.6</v>
      </c>
      <c r="BM838" t="s">
        <v>166</v>
      </c>
      <c r="BN838">
        <v>4793.2</v>
      </c>
      <c r="BO838">
        <v>211990.5</v>
      </c>
      <c r="BP838">
        <v>325881.40000000002</v>
      </c>
      <c r="BQ838">
        <v>325881.40000000002</v>
      </c>
      <c r="BR838">
        <v>176.6</v>
      </c>
    </row>
    <row r="839" spans="1:70" x14ac:dyDescent="0.25">
      <c r="A839" t="s">
        <v>1620</v>
      </c>
      <c r="B839" t="s">
        <v>1136</v>
      </c>
      <c r="C839" s="87">
        <v>43688.820694444446</v>
      </c>
      <c r="D839">
        <v>10</v>
      </c>
      <c r="E839">
        <v>0</v>
      </c>
      <c r="F839">
        <v>500</v>
      </c>
      <c r="G839">
        <v>5</v>
      </c>
      <c r="H839">
        <v>15</v>
      </c>
      <c r="I839">
        <v>8</v>
      </c>
      <c r="J839">
        <v>4</v>
      </c>
      <c r="K839">
        <v>2</v>
      </c>
      <c r="L839">
        <v>1</v>
      </c>
      <c r="M839">
        <v>0</v>
      </c>
      <c r="N839">
        <v>2</v>
      </c>
      <c r="O839">
        <v>498</v>
      </c>
      <c r="P839">
        <v>233</v>
      </c>
      <c r="Q839">
        <v>233</v>
      </c>
      <c r="R839">
        <v>200</v>
      </c>
      <c r="S839">
        <v>50</v>
      </c>
      <c r="T839">
        <v>0.5</v>
      </c>
      <c r="U839">
        <v>1.5</v>
      </c>
      <c r="V839">
        <v>0.8</v>
      </c>
      <c r="W839">
        <v>0.4</v>
      </c>
      <c r="X839">
        <v>0.2</v>
      </c>
      <c r="Y839">
        <v>0.1</v>
      </c>
      <c r="Z839">
        <v>0</v>
      </c>
      <c r="AA839">
        <v>0.2</v>
      </c>
      <c r="AB839">
        <v>49.8</v>
      </c>
      <c r="AC839">
        <v>23.3</v>
      </c>
      <c r="AD839">
        <v>23.3</v>
      </c>
      <c r="AE839">
        <v>20</v>
      </c>
      <c r="AF839">
        <v>33416.1</v>
      </c>
      <c r="AG839">
        <v>126242.4</v>
      </c>
      <c r="AH839">
        <v>27246.7</v>
      </c>
      <c r="AI839">
        <v>18813.900000000001</v>
      </c>
      <c r="AJ839">
        <v>30639.599999999999</v>
      </c>
      <c r="AK839">
        <v>122982.2</v>
      </c>
      <c r="AL839">
        <v>222013.3</v>
      </c>
      <c r="AM839" t="s">
        <v>166</v>
      </c>
      <c r="AN839">
        <v>1168106</v>
      </c>
      <c r="AO839">
        <v>32959.1</v>
      </c>
      <c r="AP839">
        <v>164021.70000000001</v>
      </c>
      <c r="AQ839">
        <v>164021.70000000001</v>
      </c>
      <c r="AR839">
        <v>6454.5</v>
      </c>
      <c r="AS839">
        <v>56191</v>
      </c>
      <c r="AT839">
        <v>319368</v>
      </c>
      <c r="AU839">
        <v>27708.9</v>
      </c>
      <c r="AV839">
        <v>61998.8</v>
      </c>
      <c r="AW839">
        <v>135300.1</v>
      </c>
      <c r="AX839">
        <v>517597.6</v>
      </c>
      <c r="AY839">
        <v>978179.9</v>
      </c>
      <c r="AZ839" t="s">
        <v>166</v>
      </c>
      <c r="BA839">
        <v>5178411</v>
      </c>
      <c r="BB839">
        <v>55985.5</v>
      </c>
      <c r="BC839">
        <v>89224.2</v>
      </c>
      <c r="BD839">
        <v>89224.2</v>
      </c>
      <c r="BE839">
        <v>11154.8</v>
      </c>
      <c r="BF839">
        <v>2226.9</v>
      </c>
      <c r="BG839">
        <v>1017.2</v>
      </c>
      <c r="BH839">
        <v>535</v>
      </c>
      <c r="BI839">
        <v>317</v>
      </c>
      <c r="BJ839">
        <v>355.1</v>
      </c>
      <c r="BK839">
        <v>4251.5</v>
      </c>
      <c r="BL839">
        <v>1400.3</v>
      </c>
      <c r="BM839" t="s">
        <v>166</v>
      </c>
      <c r="BN839">
        <v>1628</v>
      </c>
      <c r="BO839">
        <v>2226.9</v>
      </c>
      <c r="BP839">
        <v>353449.9</v>
      </c>
      <c r="BQ839">
        <v>353449.9</v>
      </c>
      <c r="BR839">
        <v>162.6</v>
      </c>
    </row>
    <row r="840" spans="1:70" x14ac:dyDescent="0.25">
      <c r="A840" t="s">
        <v>1621</v>
      </c>
      <c r="B840" t="s">
        <v>1136</v>
      </c>
      <c r="C840" s="87">
        <v>43688.821689814817</v>
      </c>
      <c r="D840">
        <v>10</v>
      </c>
      <c r="E840">
        <v>0</v>
      </c>
      <c r="F840">
        <v>504</v>
      </c>
      <c r="G840">
        <v>5</v>
      </c>
      <c r="H840">
        <v>20</v>
      </c>
      <c r="I840">
        <v>15</v>
      </c>
      <c r="J840">
        <v>6</v>
      </c>
      <c r="K840">
        <v>4</v>
      </c>
      <c r="L840">
        <v>2</v>
      </c>
      <c r="M840">
        <v>0</v>
      </c>
      <c r="N840">
        <v>0</v>
      </c>
      <c r="O840">
        <v>504</v>
      </c>
      <c r="P840">
        <v>154</v>
      </c>
      <c r="Q840">
        <v>154</v>
      </c>
      <c r="R840">
        <v>237</v>
      </c>
      <c r="S840">
        <v>50.4</v>
      </c>
      <c r="T840">
        <v>0.5</v>
      </c>
      <c r="U840">
        <v>2</v>
      </c>
      <c r="V840">
        <v>1.5</v>
      </c>
      <c r="W840">
        <v>0.6</v>
      </c>
      <c r="X840">
        <v>0.4</v>
      </c>
      <c r="Y840">
        <v>0.2</v>
      </c>
      <c r="Z840">
        <v>0</v>
      </c>
      <c r="AA840">
        <v>0</v>
      </c>
      <c r="AB840">
        <v>50.4</v>
      </c>
      <c r="AC840">
        <v>15.4</v>
      </c>
      <c r="AD840">
        <v>15.4</v>
      </c>
      <c r="AE840">
        <v>23.7</v>
      </c>
      <c r="AF840">
        <v>11161.6</v>
      </c>
      <c r="AG840">
        <v>105587.6</v>
      </c>
      <c r="AH840">
        <v>23476.9</v>
      </c>
      <c r="AI840">
        <v>19034.900000000001</v>
      </c>
      <c r="AJ840">
        <v>44952.800000000003</v>
      </c>
      <c r="AK840">
        <v>111154.2</v>
      </c>
      <c r="AL840">
        <v>258143</v>
      </c>
      <c r="AM840" t="s">
        <v>166</v>
      </c>
      <c r="AN840" t="s">
        <v>166</v>
      </c>
      <c r="AO840">
        <v>11161.6</v>
      </c>
      <c r="AP840">
        <v>184493</v>
      </c>
      <c r="AQ840">
        <v>184493</v>
      </c>
      <c r="AR840">
        <v>6897.1</v>
      </c>
      <c r="AS840">
        <v>28457.599999999999</v>
      </c>
      <c r="AT840">
        <v>525639.1</v>
      </c>
      <c r="AU840">
        <v>42328.6</v>
      </c>
      <c r="AV840">
        <v>39840.9</v>
      </c>
      <c r="AW840">
        <v>156571.70000000001</v>
      </c>
      <c r="AX840">
        <v>615553.6</v>
      </c>
      <c r="AY840">
        <v>377598.6</v>
      </c>
      <c r="AZ840" t="s">
        <v>166</v>
      </c>
      <c r="BA840" t="s">
        <v>166</v>
      </c>
      <c r="BB840">
        <v>28457.599999999999</v>
      </c>
      <c r="BC840">
        <v>94446.5</v>
      </c>
      <c r="BD840">
        <v>94446.5</v>
      </c>
      <c r="BE840">
        <v>12052.8</v>
      </c>
      <c r="BF840">
        <v>269.60000000000002</v>
      </c>
      <c r="BG840">
        <v>5339.4</v>
      </c>
      <c r="BH840">
        <v>349.5</v>
      </c>
      <c r="BI840">
        <v>233.5</v>
      </c>
      <c r="BJ840">
        <v>900.1</v>
      </c>
      <c r="BK840">
        <v>3589.4</v>
      </c>
      <c r="BL840">
        <v>304665.3</v>
      </c>
      <c r="BM840" t="s">
        <v>166</v>
      </c>
      <c r="BN840" t="s">
        <v>166</v>
      </c>
      <c r="BO840">
        <v>269.60000000000002</v>
      </c>
      <c r="BP840">
        <v>391512.4</v>
      </c>
      <c r="BQ840">
        <v>391512.4</v>
      </c>
      <c r="BR840">
        <v>175.4</v>
      </c>
    </row>
    <row r="841" spans="1:70" x14ac:dyDescent="0.25">
      <c r="A841" t="s">
        <v>1622</v>
      </c>
      <c r="B841" t="s">
        <v>1136</v>
      </c>
      <c r="C841" s="87">
        <v>43688.822696759256</v>
      </c>
      <c r="D841">
        <v>10</v>
      </c>
      <c r="E841">
        <v>0</v>
      </c>
      <c r="F841">
        <v>575</v>
      </c>
      <c r="G841">
        <v>6</v>
      </c>
      <c r="H841">
        <v>15</v>
      </c>
      <c r="I841">
        <v>10</v>
      </c>
      <c r="J841">
        <v>4</v>
      </c>
      <c r="K841">
        <v>2</v>
      </c>
      <c r="L841">
        <v>0</v>
      </c>
      <c r="M841">
        <v>1</v>
      </c>
      <c r="N841">
        <v>0</v>
      </c>
      <c r="O841">
        <v>575</v>
      </c>
      <c r="P841">
        <v>346</v>
      </c>
      <c r="Q841">
        <v>346</v>
      </c>
      <c r="R841">
        <v>178</v>
      </c>
      <c r="S841">
        <v>57.5</v>
      </c>
      <c r="T841">
        <v>0.6</v>
      </c>
      <c r="U841">
        <v>1.5</v>
      </c>
      <c r="V841">
        <v>1</v>
      </c>
      <c r="W841">
        <v>0.4</v>
      </c>
      <c r="X841">
        <v>0.2</v>
      </c>
      <c r="Y841">
        <v>0</v>
      </c>
      <c r="Z841">
        <v>0.1</v>
      </c>
      <c r="AA841">
        <v>0</v>
      </c>
      <c r="AB841">
        <v>57.5</v>
      </c>
      <c r="AC841">
        <v>34.6</v>
      </c>
      <c r="AD841">
        <v>34.6</v>
      </c>
      <c r="AE841">
        <v>17.8</v>
      </c>
      <c r="AF841">
        <v>125126.6</v>
      </c>
      <c r="AG841">
        <v>94730.5</v>
      </c>
      <c r="AH841">
        <v>16208.1</v>
      </c>
      <c r="AI841">
        <v>19369.900000000001</v>
      </c>
      <c r="AJ841">
        <v>40459.9</v>
      </c>
      <c r="AK841">
        <v>115359.4</v>
      </c>
      <c r="AL841" t="s">
        <v>166</v>
      </c>
      <c r="AM841">
        <v>464450.2</v>
      </c>
      <c r="AN841" t="s">
        <v>166</v>
      </c>
      <c r="AO841">
        <v>125126.6</v>
      </c>
      <c r="AP841">
        <v>163235.5</v>
      </c>
      <c r="AQ841">
        <v>163235.5</v>
      </c>
      <c r="AR841">
        <v>7356.7</v>
      </c>
      <c r="AS841">
        <v>67994.7</v>
      </c>
      <c r="AT841">
        <v>403552.9</v>
      </c>
      <c r="AU841">
        <v>28398.3</v>
      </c>
      <c r="AV841">
        <v>31027.8</v>
      </c>
      <c r="AW841">
        <v>232016.8</v>
      </c>
      <c r="AX841">
        <v>523523.8</v>
      </c>
      <c r="AY841" t="s">
        <v>166</v>
      </c>
      <c r="AZ841">
        <v>1034032.5</v>
      </c>
      <c r="BA841" t="s">
        <v>166</v>
      </c>
      <c r="BB841">
        <v>67994.7</v>
      </c>
      <c r="BC841">
        <v>88707.5</v>
      </c>
      <c r="BD841">
        <v>88707.5</v>
      </c>
      <c r="BE841">
        <v>11965.3</v>
      </c>
      <c r="BF841">
        <v>256862.3</v>
      </c>
      <c r="BG841">
        <v>312244.59999999998</v>
      </c>
      <c r="BH841">
        <v>345.8</v>
      </c>
      <c r="BI841">
        <v>194.3</v>
      </c>
      <c r="BJ841">
        <v>1033.8</v>
      </c>
      <c r="BK841">
        <v>238262.9</v>
      </c>
      <c r="BL841" t="s">
        <v>166</v>
      </c>
      <c r="BM841">
        <v>138056.9</v>
      </c>
      <c r="BN841" t="s">
        <v>166</v>
      </c>
      <c r="BO841">
        <v>256862.3</v>
      </c>
      <c r="BP841">
        <v>349426.9</v>
      </c>
      <c r="BQ841">
        <v>349426.9</v>
      </c>
      <c r="BR841">
        <v>207.5</v>
      </c>
    </row>
    <row r="842" spans="1:70" x14ac:dyDescent="0.25">
      <c r="A842" t="s">
        <v>1623</v>
      </c>
      <c r="B842" t="s">
        <v>1136</v>
      </c>
      <c r="C842" s="87">
        <v>43688.823703703703</v>
      </c>
      <c r="D842">
        <v>10</v>
      </c>
      <c r="E842">
        <v>0</v>
      </c>
      <c r="F842">
        <v>464</v>
      </c>
      <c r="G842">
        <v>4</v>
      </c>
      <c r="H842">
        <v>12</v>
      </c>
      <c r="I842">
        <v>11</v>
      </c>
      <c r="J842">
        <v>1</v>
      </c>
      <c r="K842">
        <v>1</v>
      </c>
      <c r="L842">
        <v>1</v>
      </c>
      <c r="M842">
        <v>0</v>
      </c>
      <c r="N842">
        <v>2</v>
      </c>
      <c r="O842">
        <v>462</v>
      </c>
      <c r="P842">
        <v>268</v>
      </c>
      <c r="Q842">
        <v>268</v>
      </c>
      <c r="R842">
        <v>137</v>
      </c>
      <c r="S842">
        <v>46.4</v>
      </c>
      <c r="T842">
        <v>0.4</v>
      </c>
      <c r="U842">
        <v>1.2</v>
      </c>
      <c r="V842">
        <v>1.1000000000000001</v>
      </c>
      <c r="W842">
        <v>0.1</v>
      </c>
      <c r="X842">
        <v>0.1</v>
      </c>
      <c r="Y842">
        <v>0.1</v>
      </c>
      <c r="Z842">
        <v>0</v>
      </c>
      <c r="AA842">
        <v>0.2</v>
      </c>
      <c r="AB842">
        <v>46.2</v>
      </c>
      <c r="AC842">
        <v>26.8</v>
      </c>
      <c r="AD842">
        <v>26.8</v>
      </c>
      <c r="AE842">
        <v>13.7</v>
      </c>
      <c r="AF842">
        <v>111625.3</v>
      </c>
      <c r="AG842">
        <v>94647.3</v>
      </c>
      <c r="AH842">
        <v>20550.400000000001</v>
      </c>
      <c r="AI842">
        <v>14845.1</v>
      </c>
      <c r="AJ842">
        <v>36535.300000000003</v>
      </c>
      <c r="AK842">
        <v>128776.7</v>
      </c>
      <c r="AL842">
        <v>204278</v>
      </c>
      <c r="AM842" t="s">
        <v>166</v>
      </c>
      <c r="AN842">
        <v>1183847.6000000001</v>
      </c>
      <c r="AO842">
        <v>111272.5</v>
      </c>
      <c r="AP842">
        <v>153832.29999999999</v>
      </c>
      <c r="AQ842">
        <v>153832.29999999999</v>
      </c>
      <c r="AR842">
        <v>5791.9</v>
      </c>
      <c r="AS842">
        <v>65918.7</v>
      </c>
      <c r="AT842">
        <v>365242.3</v>
      </c>
      <c r="AU842">
        <v>37579.599999999999</v>
      </c>
      <c r="AV842">
        <v>37125.5</v>
      </c>
      <c r="AW842">
        <v>134956</v>
      </c>
      <c r="AX842">
        <v>727175.7</v>
      </c>
      <c r="AY842">
        <v>381218.8</v>
      </c>
      <c r="AZ842" t="s">
        <v>166</v>
      </c>
      <c r="BA842">
        <v>4916128</v>
      </c>
      <c r="BB842">
        <v>65694.5</v>
      </c>
      <c r="BC842">
        <v>88348</v>
      </c>
      <c r="BD842">
        <v>88348</v>
      </c>
      <c r="BE842">
        <v>9342.7000000000007</v>
      </c>
      <c r="BF842">
        <v>221661.7</v>
      </c>
      <c r="BG842">
        <v>111.6</v>
      </c>
      <c r="BH842">
        <v>444.1</v>
      </c>
      <c r="BI842">
        <v>158.30000000000001</v>
      </c>
      <c r="BJ842">
        <v>-11</v>
      </c>
      <c r="BK842">
        <v>171.7</v>
      </c>
      <c r="BL842">
        <v>495464.7</v>
      </c>
      <c r="BM842" t="s">
        <v>166</v>
      </c>
      <c r="BN842">
        <v>1434.5</v>
      </c>
      <c r="BO842">
        <v>222422.9</v>
      </c>
      <c r="BP842">
        <v>314386.7</v>
      </c>
      <c r="BQ842">
        <v>314386.7</v>
      </c>
      <c r="BR842">
        <v>127.3</v>
      </c>
    </row>
    <row r="843" spans="1:70" x14ac:dyDescent="0.25">
      <c r="A843" t="s">
        <v>1624</v>
      </c>
      <c r="B843" t="s">
        <v>1136</v>
      </c>
      <c r="C843" s="87">
        <v>43688.824699074074</v>
      </c>
      <c r="D843">
        <v>10</v>
      </c>
      <c r="E843">
        <v>0</v>
      </c>
      <c r="F843">
        <v>535</v>
      </c>
      <c r="G843">
        <v>8</v>
      </c>
      <c r="H843">
        <v>13</v>
      </c>
      <c r="I843">
        <v>3</v>
      </c>
      <c r="J843">
        <v>4</v>
      </c>
      <c r="K843">
        <v>4</v>
      </c>
      <c r="L843">
        <v>3</v>
      </c>
      <c r="M843">
        <v>1</v>
      </c>
      <c r="N843">
        <v>0</v>
      </c>
      <c r="O843">
        <v>535</v>
      </c>
      <c r="P843">
        <v>298</v>
      </c>
      <c r="Q843">
        <v>298</v>
      </c>
      <c r="R843">
        <v>174</v>
      </c>
      <c r="S843">
        <v>53.5</v>
      </c>
      <c r="T843">
        <v>0.8</v>
      </c>
      <c r="U843">
        <v>1.3</v>
      </c>
      <c r="V843">
        <v>0.3</v>
      </c>
      <c r="W843">
        <v>0.4</v>
      </c>
      <c r="X843">
        <v>0.4</v>
      </c>
      <c r="Y843">
        <v>0.3</v>
      </c>
      <c r="Z843">
        <v>0.1</v>
      </c>
      <c r="AA843">
        <v>0</v>
      </c>
      <c r="AB843">
        <v>53.5</v>
      </c>
      <c r="AC843">
        <v>29.8</v>
      </c>
      <c r="AD843">
        <v>29.8</v>
      </c>
      <c r="AE843">
        <v>17.399999999999999</v>
      </c>
      <c r="AF843">
        <v>108405.9</v>
      </c>
      <c r="AG843">
        <v>100909.5</v>
      </c>
      <c r="AH843">
        <v>43419.1</v>
      </c>
      <c r="AI843">
        <v>14822.6</v>
      </c>
      <c r="AJ843">
        <v>27754.400000000001</v>
      </c>
      <c r="AK843">
        <v>131182.70000000001</v>
      </c>
      <c r="AL843">
        <v>232019.4</v>
      </c>
      <c r="AM843">
        <v>578261.5</v>
      </c>
      <c r="AN843" t="s">
        <v>166</v>
      </c>
      <c r="AO843">
        <v>108405.9</v>
      </c>
      <c r="AP843">
        <v>157120.79999999999</v>
      </c>
      <c r="AQ843">
        <v>157120.79999999999</v>
      </c>
      <c r="AR843">
        <v>6093.4</v>
      </c>
      <c r="AS843">
        <v>63234</v>
      </c>
      <c r="AT843">
        <v>398150.40000000002</v>
      </c>
      <c r="AU843">
        <v>49013.3</v>
      </c>
      <c r="AV843">
        <v>31116.1</v>
      </c>
      <c r="AW843">
        <v>160973.79999999999</v>
      </c>
      <c r="AX843">
        <v>708346.9</v>
      </c>
      <c r="AY843">
        <v>878257.3</v>
      </c>
      <c r="AZ843">
        <v>1845450.1</v>
      </c>
      <c r="BA843" t="s">
        <v>166</v>
      </c>
      <c r="BB843">
        <v>63234</v>
      </c>
      <c r="BC843">
        <v>87524.800000000003</v>
      </c>
      <c r="BD843">
        <v>87524.800000000003</v>
      </c>
      <c r="BE843">
        <v>11418.5</v>
      </c>
      <c r="BF843">
        <v>213119</v>
      </c>
      <c r="BG843">
        <v>2460.9</v>
      </c>
      <c r="BH843">
        <v>567.6</v>
      </c>
      <c r="BI843">
        <v>3.5</v>
      </c>
      <c r="BJ843">
        <v>272.39999999999998</v>
      </c>
      <c r="BK843">
        <v>619.1</v>
      </c>
      <c r="BL843">
        <v>1346.7</v>
      </c>
      <c r="BM843">
        <v>9801.9</v>
      </c>
      <c r="BN843" t="s">
        <v>166</v>
      </c>
      <c r="BO843">
        <v>213119</v>
      </c>
      <c r="BP843">
        <v>310149.3</v>
      </c>
      <c r="BQ843">
        <v>310149.3</v>
      </c>
      <c r="BR843">
        <v>180.6</v>
      </c>
    </row>
    <row r="844" spans="1:70" x14ac:dyDescent="0.25">
      <c r="A844" t="s">
        <v>1625</v>
      </c>
      <c r="B844" t="s">
        <v>1136</v>
      </c>
      <c r="C844" s="87">
        <v>43688.825694444444</v>
      </c>
      <c r="D844">
        <v>10</v>
      </c>
      <c r="E844">
        <v>0</v>
      </c>
      <c r="F844">
        <v>516</v>
      </c>
      <c r="G844">
        <v>2</v>
      </c>
      <c r="H844">
        <v>14</v>
      </c>
      <c r="I844">
        <v>13</v>
      </c>
      <c r="J844">
        <v>9</v>
      </c>
      <c r="K844">
        <v>1</v>
      </c>
      <c r="L844">
        <v>1</v>
      </c>
      <c r="M844">
        <v>1</v>
      </c>
      <c r="N844">
        <v>0</v>
      </c>
      <c r="O844">
        <v>516</v>
      </c>
      <c r="P844">
        <v>172</v>
      </c>
      <c r="Q844">
        <v>172</v>
      </c>
      <c r="R844">
        <v>244</v>
      </c>
      <c r="S844">
        <v>51.6</v>
      </c>
      <c r="T844">
        <v>0.2</v>
      </c>
      <c r="U844">
        <v>1.4</v>
      </c>
      <c r="V844">
        <v>1.3</v>
      </c>
      <c r="W844">
        <v>0.9</v>
      </c>
      <c r="X844">
        <v>0.1</v>
      </c>
      <c r="Y844">
        <v>0.1</v>
      </c>
      <c r="Z844">
        <v>0.1</v>
      </c>
      <c r="AA844">
        <v>0</v>
      </c>
      <c r="AB844">
        <v>51.6</v>
      </c>
      <c r="AC844">
        <v>17.2</v>
      </c>
      <c r="AD844">
        <v>17.2</v>
      </c>
      <c r="AE844">
        <v>24.4</v>
      </c>
      <c r="AF844">
        <v>13736</v>
      </c>
      <c r="AG844">
        <v>147093.29999999999</v>
      </c>
      <c r="AH844">
        <v>29190.799999999999</v>
      </c>
      <c r="AI844">
        <v>16092.5</v>
      </c>
      <c r="AJ844">
        <v>39007.4</v>
      </c>
      <c r="AK844">
        <v>168836.9</v>
      </c>
      <c r="AL844">
        <v>168836.9</v>
      </c>
      <c r="AM844">
        <v>527458.4</v>
      </c>
      <c r="AN844" t="s">
        <v>166</v>
      </c>
      <c r="AO844">
        <v>13736</v>
      </c>
      <c r="AP844">
        <v>180740.7</v>
      </c>
      <c r="AQ844">
        <v>180740.7</v>
      </c>
      <c r="AR844">
        <v>7530.7</v>
      </c>
      <c r="AS844">
        <v>30006.6</v>
      </c>
      <c r="AT844">
        <v>290144.5</v>
      </c>
      <c r="AU844">
        <v>38110.6</v>
      </c>
      <c r="AV844">
        <v>33491.300000000003</v>
      </c>
      <c r="AW844">
        <v>213609.5</v>
      </c>
      <c r="AX844">
        <v>548753.6</v>
      </c>
      <c r="AY844">
        <v>548753.6</v>
      </c>
      <c r="AZ844">
        <v>1227602.8</v>
      </c>
      <c r="BA844" t="s">
        <v>166</v>
      </c>
      <c r="BB844">
        <v>30006.6</v>
      </c>
      <c r="BC844">
        <v>90707.1</v>
      </c>
      <c r="BD844">
        <v>90707.1</v>
      </c>
      <c r="BE844">
        <v>10661</v>
      </c>
      <c r="BF844">
        <v>279.39999999999998</v>
      </c>
      <c r="BG844">
        <v>181421.8</v>
      </c>
      <c r="BH844">
        <v>397.2</v>
      </c>
      <c r="BI844">
        <v>133.4</v>
      </c>
      <c r="BJ844">
        <v>250.2</v>
      </c>
      <c r="BK844">
        <v>1703.9</v>
      </c>
      <c r="BL844">
        <v>1703.9</v>
      </c>
      <c r="BM844">
        <v>519.4</v>
      </c>
      <c r="BN844" t="s">
        <v>166</v>
      </c>
      <c r="BO844">
        <v>279.39999999999998</v>
      </c>
      <c r="BP844">
        <v>366073.9</v>
      </c>
      <c r="BQ844">
        <v>366073.9</v>
      </c>
      <c r="BR844">
        <v>176.2</v>
      </c>
    </row>
    <row r="845" spans="1:70" x14ac:dyDescent="0.25">
      <c r="A845" t="s">
        <v>1626</v>
      </c>
      <c r="B845" t="s">
        <v>1136</v>
      </c>
      <c r="C845" s="87">
        <v>43688.826701388891</v>
      </c>
      <c r="D845">
        <v>10</v>
      </c>
      <c r="E845">
        <v>0</v>
      </c>
      <c r="F845">
        <v>589</v>
      </c>
      <c r="G845">
        <v>9</v>
      </c>
      <c r="H845">
        <v>14</v>
      </c>
      <c r="I845">
        <v>13</v>
      </c>
      <c r="J845">
        <v>3</v>
      </c>
      <c r="K845">
        <v>7</v>
      </c>
      <c r="L845">
        <v>0</v>
      </c>
      <c r="M845">
        <v>0</v>
      </c>
      <c r="N845">
        <v>0</v>
      </c>
      <c r="O845">
        <v>589</v>
      </c>
      <c r="P845">
        <v>290</v>
      </c>
      <c r="Q845">
        <v>290</v>
      </c>
      <c r="R845">
        <v>210</v>
      </c>
      <c r="S845">
        <v>58.9</v>
      </c>
      <c r="T845">
        <v>0.9</v>
      </c>
      <c r="U845">
        <v>1.4</v>
      </c>
      <c r="V845">
        <v>1.3</v>
      </c>
      <c r="W845">
        <v>0.3</v>
      </c>
      <c r="X845">
        <v>0.7</v>
      </c>
      <c r="Y845">
        <v>0</v>
      </c>
      <c r="Z845">
        <v>0</v>
      </c>
      <c r="AA845">
        <v>0</v>
      </c>
      <c r="AB845">
        <v>58.9</v>
      </c>
      <c r="AC845">
        <v>29</v>
      </c>
      <c r="AD845">
        <v>29</v>
      </c>
      <c r="AE845">
        <v>21</v>
      </c>
      <c r="AF845">
        <v>85418.5</v>
      </c>
      <c r="AG845">
        <v>126006.39999999999</v>
      </c>
      <c r="AH845">
        <v>21258</v>
      </c>
      <c r="AI845">
        <v>15336</v>
      </c>
      <c r="AJ845">
        <v>33787.4</v>
      </c>
      <c r="AK845">
        <v>128777.1</v>
      </c>
      <c r="AL845" t="s">
        <v>166</v>
      </c>
      <c r="AM845" t="s">
        <v>166</v>
      </c>
      <c r="AN845" t="s">
        <v>166</v>
      </c>
      <c r="AO845">
        <v>85418.5</v>
      </c>
      <c r="AP845">
        <v>159418.9</v>
      </c>
      <c r="AQ845">
        <v>159418.9</v>
      </c>
      <c r="AR845">
        <v>7052.5</v>
      </c>
      <c r="AS845">
        <v>55863.6</v>
      </c>
      <c r="AT845">
        <v>611312.5</v>
      </c>
      <c r="AU845">
        <v>24047.7</v>
      </c>
      <c r="AV845">
        <v>45312.1</v>
      </c>
      <c r="AW845">
        <v>151093.4</v>
      </c>
      <c r="AX845">
        <v>679424.2</v>
      </c>
      <c r="AY845" t="s">
        <v>166</v>
      </c>
      <c r="AZ845" t="s">
        <v>166</v>
      </c>
      <c r="BA845" t="s">
        <v>166</v>
      </c>
      <c r="BB845">
        <v>55863.6</v>
      </c>
      <c r="BC845">
        <v>85371.9</v>
      </c>
      <c r="BD845">
        <v>85371.9</v>
      </c>
      <c r="BE845">
        <v>11495.8</v>
      </c>
      <c r="BF845">
        <v>3919.5</v>
      </c>
      <c r="BG845">
        <v>855.5</v>
      </c>
      <c r="BH845">
        <v>430.8</v>
      </c>
      <c r="BI845">
        <v>133.5</v>
      </c>
      <c r="BJ845">
        <v>520.70000000000005</v>
      </c>
      <c r="BK845">
        <v>726.2</v>
      </c>
      <c r="BL845" t="s">
        <v>166</v>
      </c>
      <c r="BM845" t="s">
        <v>166</v>
      </c>
      <c r="BN845" t="s">
        <v>166</v>
      </c>
      <c r="BO845">
        <v>3919.5</v>
      </c>
      <c r="BP845">
        <v>324267.59999999998</v>
      </c>
      <c r="BQ845">
        <v>324267.59999999998</v>
      </c>
      <c r="BR845">
        <v>166.6</v>
      </c>
    </row>
    <row r="846" spans="1:70" x14ac:dyDescent="0.25">
      <c r="A846" t="s">
        <v>1627</v>
      </c>
      <c r="B846" t="s">
        <v>1136</v>
      </c>
      <c r="C846" s="87">
        <v>43688.827696759261</v>
      </c>
      <c r="D846">
        <v>10</v>
      </c>
      <c r="E846">
        <v>0</v>
      </c>
      <c r="F846">
        <v>666</v>
      </c>
      <c r="G846">
        <v>2</v>
      </c>
      <c r="H846">
        <v>21</v>
      </c>
      <c r="I846">
        <v>19</v>
      </c>
      <c r="J846">
        <v>5</v>
      </c>
      <c r="K846">
        <v>1</v>
      </c>
      <c r="L846">
        <v>1</v>
      </c>
      <c r="M846">
        <v>0</v>
      </c>
      <c r="N846">
        <v>0</v>
      </c>
      <c r="O846">
        <v>666</v>
      </c>
      <c r="P846">
        <v>389</v>
      </c>
      <c r="Q846">
        <v>389</v>
      </c>
      <c r="R846">
        <v>211</v>
      </c>
      <c r="S846">
        <v>66.599999999999994</v>
      </c>
      <c r="T846">
        <v>0.2</v>
      </c>
      <c r="U846">
        <v>2.1</v>
      </c>
      <c r="V846">
        <v>1.9</v>
      </c>
      <c r="W846">
        <v>0.5</v>
      </c>
      <c r="X846">
        <v>0.1</v>
      </c>
      <c r="Y846">
        <v>0.1</v>
      </c>
      <c r="Z846">
        <v>0</v>
      </c>
      <c r="AA846">
        <v>0</v>
      </c>
      <c r="AB846">
        <v>66.599999999999994</v>
      </c>
      <c r="AC846">
        <v>38.9</v>
      </c>
      <c r="AD846">
        <v>38.9</v>
      </c>
      <c r="AE846">
        <v>21.1</v>
      </c>
      <c r="AF846">
        <v>112837.7</v>
      </c>
      <c r="AG846">
        <v>117265.3</v>
      </c>
      <c r="AH846">
        <v>25826.2</v>
      </c>
      <c r="AI846">
        <v>17277</v>
      </c>
      <c r="AJ846">
        <v>45305.5</v>
      </c>
      <c r="AK846">
        <v>100628.1</v>
      </c>
      <c r="AL846">
        <v>266902.59999999998</v>
      </c>
      <c r="AM846" t="s">
        <v>166</v>
      </c>
      <c r="AN846" t="s">
        <v>166</v>
      </c>
      <c r="AO846">
        <v>112837.7</v>
      </c>
      <c r="AP846">
        <v>155070.6</v>
      </c>
      <c r="AQ846">
        <v>155070.6</v>
      </c>
      <c r="AR846">
        <v>6066.2</v>
      </c>
      <c r="AS846">
        <v>66187.100000000006</v>
      </c>
      <c r="AT846">
        <v>316282.40000000002</v>
      </c>
      <c r="AU846">
        <v>34048.6</v>
      </c>
      <c r="AV846">
        <v>38604.699999999997</v>
      </c>
      <c r="AW846">
        <v>145925</v>
      </c>
      <c r="AX846">
        <v>423748.3</v>
      </c>
      <c r="AY846">
        <v>749082.7</v>
      </c>
      <c r="AZ846" t="s">
        <v>166</v>
      </c>
      <c r="BA846" t="s">
        <v>166</v>
      </c>
      <c r="BB846">
        <v>66187.100000000006</v>
      </c>
      <c r="BC846">
        <v>90694.2</v>
      </c>
      <c r="BD846">
        <v>90694.2</v>
      </c>
      <c r="BE846">
        <v>10230.9</v>
      </c>
      <c r="BF846">
        <v>212075.3</v>
      </c>
      <c r="BG846">
        <v>126708.6</v>
      </c>
      <c r="BH846">
        <v>368.8</v>
      </c>
      <c r="BI846">
        <v>85</v>
      </c>
      <c r="BJ846">
        <v>453.8</v>
      </c>
      <c r="BK846">
        <v>73</v>
      </c>
      <c r="BL846">
        <v>321.89999999999998</v>
      </c>
      <c r="BM846" t="s">
        <v>166</v>
      </c>
      <c r="BN846" t="s">
        <v>166</v>
      </c>
      <c r="BO846">
        <v>212075.3</v>
      </c>
      <c r="BP846">
        <v>307400.40000000002</v>
      </c>
      <c r="BQ846">
        <v>307400.40000000002</v>
      </c>
      <c r="BR846">
        <v>164.6</v>
      </c>
    </row>
    <row r="847" spans="1:70" x14ac:dyDescent="0.25">
      <c r="A847" t="s">
        <v>1628</v>
      </c>
      <c r="B847" t="s">
        <v>1136</v>
      </c>
      <c r="C847" s="87">
        <v>43688.828692129631</v>
      </c>
      <c r="D847">
        <v>10</v>
      </c>
      <c r="E847">
        <v>0</v>
      </c>
      <c r="F847">
        <v>366</v>
      </c>
      <c r="G847">
        <v>3</v>
      </c>
      <c r="H847">
        <v>15</v>
      </c>
      <c r="I847">
        <v>14</v>
      </c>
      <c r="J847">
        <v>1</v>
      </c>
      <c r="K847">
        <v>3</v>
      </c>
      <c r="L847">
        <v>1</v>
      </c>
      <c r="M847">
        <v>0</v>
      </c>
      <c r="N847">
        <v>0</v>
      </c>
      <c r="O847">
        <v>366</v>
      </c>
      <c r="P847">
        <v>114</v>
      </c>
      <c r="Q847">
        <v>114</v>
      </c>
      <c r="R847">
        <v>192</v>
      </c>
      <c r="S847">
        <v>36.6</v>
      </c>
      <c r="T847">
        <v>0.3</v>
      </c>
      <c r="U847">
        <v>1.5</v>
      </c>
      <c r="V847">
        <v>1.4</v>
      </c>
      <c r="W847">
        <v>0.1</v>
      </c>
      <c r="X847">
        <v>0.3</v>
      </c>
      <c r="Y847">
        <v>0.1</v>
      </c>
      <c r="Z847">
        <v>0</v>
      </c>
      <c r="AA847">
        <v>0</v>
      </c>
      <c r="AB847">
        <v>36.6</v>
      </c>
      <c r="AC847">
        <v>11.4</v>
      </c>
      <c r="AD847">
        <v>11.4</v>
      </c>
      <c r="AE847">
        <v>19.2</v>
      </c>
      <c r="AF847">
        <v>7961.4</v>
      </c>
      <c r="AG847">
        <v>125416.6</v>
      </c>
      <c r="AH847">
        <v>19267.599999999999</v>
      </c>
      <c r="AI847">
        <v>16892.599999999999</v>
      </c>
      <c r="AJ847">
        <v>54365.3</v>
      </c>
      <c r="AK847">
        <v>149838</v>
      </c>
      <c r="AL847">
        <v>187815.1</v>
      </c>
      <c r="AM847" t="s">
        <v>166</v>
      </c>
      <c r="AN847" t="s">
        <v>166</v>
      </c>
      <c r="AO847">
        <v>7961.4</v>
      </c>
      <c r="AP847">
        <v>145165.79999999999</v>
      </c>
      <c r="AQ847">
        <v>145165.79999999999</v>
      </c>
      <c r="AR847">
        <v>5191.8</v>
      </c>
      <c r="AS847">
        <v>17046.099999999999</v>
      </c>
      <c r="AT847">
        <v>476250.3</v>
      </c>
      <c r="AU847">
        <v>39855</v>
      </c>
      <c r="AV847">
        <v>38399.5</v>
      </c>
      <c r="AW847">
        <v>134800.6</v>
      </c>
      <c r="AX847">
        <v>442705</v>
      </c>
      <c r="AY847">
        <v>442705</v>
      </c>
      <c r="AZ847" t="s">
        <v>166</v>
      </c>
      <c r="BA847" t="s">
        <v>166</v>
      </c>
      <c r="BB847">
        <v>17046.099999999999</v>
      </c>
      <c r="BC847">
        <v>95537</v>
      </c>
      <c r="BD847">
        <v>95537</v>
      </c>
      <c r="BE847">
        <v>7603.8</v>
      </c>
      <c r="BF847">
        <v>356.2</v>
      </c>
      <c r="BG847">
        <v>2646.5</v>
      </c>
      <c r="BH847">
        <v>356.1</v>
      </c>
      <c r="BI847">
        <v>196.7</v>
      </c>
      <c r="BJ847">
        <v>207.3</v>
      </c>
      <c r="BK847">
        <v>3149.3</v>
      </c>
      <c r="BL847">
        <v>3149.3</v>
      </c>
      <c r="BM847" t="s">
        <v>166</v>
      </c>
      <c r="BN847" t="s">
        <v>166</v>
      </c>
      <c r="BO847">
        <v>356.2</v>
      </c>
      <c r="BP847">
        <v>269325.09999999998</v>
      </c>
      <c r="BQ847">
        <v>269325.09999999998</v>
      </c>
      <c r="BR847">
        <v>186.9</v>
      </c>
    </row>
    <row r="848" spans="1:70" x14ac:dyDescent="0.25">
      <c r="A848" t="s">
        <v>1629</v>
      </c>
      <c r="B848" t="s">
        <v>1149</v>
      </c>
      <c r="C848" s="87">
        <v>43688.829722222225</v>
      </c>
      <c r="D848">
        <v>10</v>
      </c>
      <c r="E848">
        <v>0</v>
      </c>
      <c r="F848">
        <v>288</v>
      </c>
      <c r="G848">
        <v>11</v>
      </c>
      <c r="H848">
        <v>9</v>
      </c>
      <c r="I848">
        <v>13</v>
      </c>
      <c r="J848">
        <v>6</v>
      </c>
      <c r="K848">
        <v>6</v>
      </c>
      <c r="L848">
        <v>2</v>
      </c>
      <c r="M848">
        <v>2</v>
      </c>
      <c r="N848">
        <v>0</v>
      </c>
      <c r="O848">
        <v>288</v>
      </c>
      <c r="P848">
        <v>12</v>
      </c>
      <c r="Q848">
        <v>12</v>
      </c>
      <c r="R848">
        <v>187</v>
      </c>
      <c r="S848">
        <v>28.8</v>
      </c>
      <c r="T848">
        <v>1.1000000000000001</v>
      </c>
      <c r="U848">
        <v>0.9</v>
      </c>
      <c r="V848">
        <v>1.3</v>
      </c>
      <c r="W848">
        <v>0.6</v>
      </c>
      <c r="X848">
        <v>0.6</v>
      </c>
      <c r="Y848">
        <v>0.2</v>
      </c>
      <c r="Z848">
        <v>0.2</v>
      </c>
      <c r="AA848">
        <v>0</v>
      </c>
      <c r="AB848">
        <v>28.8</v>
      </c>
      <c r="AC848">
        <v>1.2</v>
      </c>
      <c r="AD848">
        <v>1.2</v>
      </c>
      <c r="AE848">
        <v>18.7</v>
      </c>
      <c r="AF848">
        <v>6605</v>
      </c>
      <c r="AG848">
        <v>90574.9</v>
      </c>
      <c r="AH848">
        <v>14943.4</v>
      </c>
      <c r="AI848">
        <v>16210.8</v>
      </c>
      <c r="AJ848">
        <v>43355.9</v>
      </c>
      <c r="AK848">
        <v>130736</v>
      </c>
      <c r="AL848">
        <v>174971.9</v>
      </c>
      <c r="AM848">
        <v>630106.30000000005</v>
      </c>
      <c r="AN848" t="s">
        <v>166</v>
      </c>
      <c r="AO848">
        <v>6605</v>
      </c>
      <c r="AP848">
        <v>339022.8</v>
      </c>
      <c r="AQ848">
        <v>339022.8</v>
      </c>
      <c r="AR848">
        <v>6750.7</v>
      </c>
      <c r="AS848">
        <v>10777.8</v>
      </c>
      <c r="AT848">
        <v>399850.4</v>
      </c>
      <c r="AU848">
        <v>30630.3</v>
      </c>
      <c r="AV848">
        <v>41834.400000000001</v>
      </c>
      <c r="AW848">
        <v>136969.5</v>
      </c>
      <c r="AX848">
        <v>622703.4</v>
      </c>
      <c r="AY848">
        <v>518845.8</v>
      </c>
      <c r="AZ848">
        <v>2427160.2999999998</v>
      </c>
      <c r="BA848" t="s">
        <v>166</v>
      </c>
      <c r="BB848">
        <v>10777.8</v>
      </c>
      <c r="BC848">
        <v>346291.9</v>
      </c>
      <c r="BD848">
        <v>346291.9</v>
      </c>
      <c r="BE848">
        <v>9754.7999999999993</v>
      </c>
      <c r="BF848">
        <v>85.1</v>
      </c>
      <c r="BG848">
        <v>365.4</v>
      </c>
      <c r="BH848">
        <v>472.2</v>
      </c>
      <c r="BI848">
        <v>-13.8</v>
      </c>
      <c r="BJ848">
        <v>342.1</v>
      </c>
      <c r="BK848">
        <v>618.70000000000005</v>
      </c>
      <c r="BL848">
        <v>326.60000000000002</v>
      </c>
      <c r="BM848">
        <v>1190.0999999999999</v>
      </c>
      <c r="BN848" t="s">
        <v>166</v>
      </c>
      <c r="BO848">
        <v>85.1</v>
      </c>
      <c r="BP848">
        <v>881096.8</v>
      </c>
      <c r="BQ848">
        <v>881096.8</v>
      </c>
      <c r="BR848">
        <v>154.1</v>
      </c>
    </row>
    <row r="849" spans="1:70" x14ac:dyDescent="0.25">
      <c r="A849" t="s">
        <v>1630</v>
      </c>
      <c r="B849" t="s">
        <v>1149</v>
      </c>
      <c r="C849" s="87">
        <v>43688.830729166664</v>
      </c>
      <c r="D849">
        <v>10</v>
      </c>
      <c r="E849">
        <v>0</v>
      </c>
      <c r="F849">
        <v>252</v>
      </c>
      <c r="G849">
        <v>3</v>
      </c>
      <c r="H849">
        <v>11</v>
      </c>
      <c r="I849">
        <v>11</v>
      </c>
      <c r="J849">
        <v>4</v>
      </c>
      <c r="K849">
        <v>3</v>
      </c>
      <c r="L849">
        <v>0</v>
      </c>
      <c r="M849">
        <v>0</v>
      </c>
      <c r="N849">
        <v>1</v>
      </c>
      <c r="O849">
        <v>251</v>
      </c>
      <c r="P849">
        <v>32</v>
      </c>
      <c r="Q849">
        <v>32</v>
      </c>
      <c r="R849">
        <v>169</v>
      </c>
      <c r="S849">
        <v>25.15</v>
      </c>
      <c r="T849">
        <v>0.3</v>
      </c>
      <c r="U849">
        <v>1.1000000000000001</v>
      </c>
      <c r="V849">
        <v>1.1000000000000001</v>
      </c>
      <c r="W849">
        <v>0.4</v>
      </c>
      <c r="X849">
        <v>0.3</v>
      </c>
      <c r="Y849">
        <v>0</v>
      </c>
      <c r="Z849">
        <v>0</v>
      </c>
      <c r="AA849">
        <v>0.1</v>
      </c>
      <c r="AB849">
        <v>25.05</v>
      </c>
      <c r="AC849">
        <v>3.19</v>
      </c>
      <c r="AD849">
        <v>3.19</v>
      </c>
      <c r="AE849">
        <v>16.87</v>
      </c>
      <c r="AF849">
        <v>5604</v>
      </c>
      <c r="AG849">
        <v>112626.6</v>
      </c>
      <c r="AH849">
        <v>17823.5</v>
      </c>
      <c r="AI849">
        <v>15558.6</v>
      </c>
      <c r="AJ849">
        <v>40037.5</v>
      </c>
      <c r="AK849">
        <v>112626.6</v>
      </c>
      <c r="AL849" t="s">
        <v>166</v>
      </c>
      <c r="AM849" t="s">
        <v>166</v>
      </c>
      <c r="AN849">
        <v>1184064.5</v>
      </c>
      <c r="AO849">
        <v>5594.6</v>
      </c>
      <c r="AP849">
        <v>297425</v>
      </c>
      <c r="AQ849">
        <v>297425</v>
      </c>
      <c r="AR849">
        <v>5323.1</v>
      </c>
      <c r="AS849">
        <v>11250.3</v>
      </c>
      <c r="AT849">
        <v>560849.30000000005</v>
      </c>
      <c r="AU849">
        <v>28162.6</v>
      </c>
      <c r="AV849">
        <v>42866.2</v>
      </c>
      <c r="AW849">
        <v>171000.4</v>
      </c>
      <c r="AX849">
        <v>663780.4</v>
      </c>
      <c r="AY849" t="s">
        <v>166</v>
      </c>
      <c r="AZ849" t="s">
        <v>166</v>
      </c>
      <c r="BA849">
        <v>5236273.5</v>
      </c>
      <c r="BB849">
        <v>11084.6</v>
      </c>
      <c r="BC849">
        <v>237561</v>
      </c>
      <c r="BD849">
        <v>237561</v>
      </c>
      <c r="BE849">
        <v>9149.1</v>
      </c>
      <c r="BF849">
        <v>136.80000000000001</v>
      </c>
      <c r="BG849">
        <v>579326.1</v>
      </c>
      <c r="BH849">
        <v>398</v>
      </c>
      <c r="BI849">
        <v>276.5</v>
      </c>
      <c r="BJ849">
        <v>851.2</v>
      </c>
      <c r="BK849">
        <v>579326.1</v>
      </c>
      <c r="BL849" t="s">
        <v>166</v>
      </c>
      <c r="BM849" t="s">
        <v>166</v>
      </c>
      <c r="BN849">
        <v>1014.8</v>
      </c>
      <c r="BO849">
        <v>136.5</v>
      </c>
      <c r="BP849">
        <v>892904.4</v>
      </c>
      <c r="BQ849">
        <v>892904.4</v>
      </c>
      <c r="BR849">
        <v>162.4</v>
      </c>
    </row>
    <row r="850" spans="1:70" x14ac:dyDescent="0.25">
      <c r="A850" t="s">
        <v>1631</v>
      </c>
      <c r="B850" t="s">
        <v>1149</v>
      </c>
      <c r="C850" s="87">
        <v>43688.831724537034</v>
      </c>
      <c r="D850">
        <v>10</v>
      </c>
      <c r="E850">
        <v>0</v>
      </c>
      <c r="F850">
        <v>233</v>
      </c>
      <c r="G850">
        <v>2</v>
      </c>
      <c r="H850">
        <v>10</v>
      </c>
      <c r="I850">
        <v>7</v>
      </c>
      <c r="J850">
        <v>5</v>
      </c>
      <c r="K850">
        <v>1</v>
      </c>
      <c r="L850">
        <v>0</v>
      </c>
      <c r="M850">
        <v>0</v>
      </c>
      <c r="N850">
        <v>0</v>
      </c>
      <c r="O850">
        <v>233</v>
      </c>
      <c r="P850">
        <v>37</v>
      </c>
      <c r="Q850">
        <v>37</v>
      </c>
      <c r="R850">
        <v>150</v>
      </c>
      <c r="S850">
        <v>23.3</v>
      </c>
      <c r="T850">
        <v>0.2</v>
      </c>
      <c r="U850">
        <v>1</v>
      </c>
      <c r="V850">
        <v>0.7</v>
      </c>
      <c r="W850">
        <v>0.5</v>
      </c>
      <c r="X850">
        <v>0.1</v>
      </c>
      <c r="Y850">
        <v>0</v>
      </c>
      <c r="Z850">
        <v>0</v>
      </c>
      <c r="AA850">
        <v>0</v>
      </c>
      <c r="AB850">
        <v>23.3</v>
      </c>
      <c r="AC850">
        <v>3.7</v>
      </c>
      <c r="AD850">
        <v>3.7</v>
      </c>
      <c r="AE850">
        <v>15</v>
      </c>
      <c r="AF850">
        <v>6779.4</v>
      </c>
      <c r="AG850">
        <v>86811.4</v>
      </c>
      <c r="AH850">
        <v>31993.9</v>
      </c>
      <c r="AI850">
        <v>17482.900000000001</v>
      </c>
      <c r="AJ850">
        <v>31524.7</v>
      </c>
      <c r="AK850">
        <v>101357.8</v>
      </c>
      <c r="AL850" t="s">
        <v>166</v>
      </c>
      <c r="AM850" t="s">
        <v>166</v>
      </c>
      <c r="AN850" t="s">
        <v>166</v>
      </c>
      <c r="AO850">
        <v>6779.4</v>
      </c>
      <c r="AP850">
        <v>204526</v>
      </c>
      <c r="AQ850">
        <v>204526</v>
      </c>
      <c r="AR850">
        <v>6510.1</v>
      </c>
      <c r="AS850">
        <v>12400.8</v>
      </c>
      <c r="AT850">
        <v>407474.7</v>
      </c>
      <c r="AU850">
        <v>28199.7</v>
      </c>
      <c r="AV850">
        <v>26514.799999999999</v>
      </c>
      <c r="AW850">
        <v>152766.9</v>
      </c>
      <c r="AX850">
        <v>510325.2</v>
      </c>
      <c r="AY850" t="s">
        <v>166</v>
      </c>
      <c r="AZ850" t="s">
        <v>166</v>
      </c>
      <c r="BA850" t="s">
        <v>166</v>
      </c>
      <c r="BB850">
        <v>12400.8</v>
      </c>
      <c r="BC850">
        <v>136822.29999999999</v>
      </c>
      <c r="BD850">
        <v>136822.29999999999</v>
      </c>
      <c r="BE850">
        <v>10030.799999999999</v>
      </c>
      <c r="BF850">
        <v>176</v>
      </c>
      <c r="BG850">
        <v>216871.8</v>
      </c>
      <c r="BH850">
        <v>623.70000000000005</v>
      </c>
      <c r="BI850">
        <v>174.8</v>
      </c>
      <c r="BJ850">
        <v>944.2</v>
      </c>
      <c r="BK850">
        <v>433341.1</v>
      </c>
      <c r="BL850" t="s">
        <v>166</v>
      </c>
      <c r="BM850" t="s">
        <v>166</v>
      </c>
      <c r="BN850" t="s">
        <v>166</v>
      </c>
      <c r="BO850">
        <v>176</v>
      </c>
      <c r="BP850">
        <v>498623.4</v>
      </c>
      <c r="BQ850">
        <v>498623.4</v>
      </c>
      <c r="BR850">
        <v>185.5</v>
      </c>
    </row>
    <row r="851" spans="1:70" x14ac:dyDescent="0.25">
      <c r="A851" t="s">
        <v>1632</v>
      </c>
      <c r="B851" t="s">
        <v>1149</v>
      </c>
      <c r="C851" s="87">
        <v>43688.832719907405</v>
      </c>
      <c r="D851">
        <v>10</v>
      </c>
      <c r="E851">
        <v>0</v>
      </c>
      <c r="F851">
        <v>212</v>
      </c>
      <c r="G851">
        <v>2</v>
      </c>
      <c r="H851">
        <v>14</v>
      </c>
      <c r="I851">
        <v>9</v>
      </c>
      <c r="J851">
        <v>3</v>
      </c>
      <c r="K851">
        <v>1</v>
      </c>
      <c r="L851">
        <v>0</v>
      </c>
      <c r="M851">
        <v>0</v>
      </c>
      <c r="N851">
        <v>0</v>
      </c>
      <c r="O851">
        <v>212</v>
      </c>
      <c r="P851">
        <v>11</v>
      </c>
      <c r="Q851">
        <v>11</v>
      </c>
      <c r="R851">
        <v>153</v>
      </c>
      <c r="S851">
        <v>21.17</v>
      </c>
      <c r="T851">
        <v>0.2</v>
      </c>
      <c r="U851">
        <v>1.4</v>
      </c>
      <c r="V851">
        <v>0.9</v>
      </c>
      <c r="W851">
        <v>0.3</v>
      </c>
      <c r="X851">
        <v>0.1</v>
      </c>
      <c r="Y851">
        <v>0</v>
      </c>
      <c r="Z851">
        <v>0</v>
      </c>
      <c r="AA851">
        <v>0</v>
      </c>
      <c r="AB851">
        <v>21.17</v>
      </c>
      <c r="AC851">
        <v>1.1000000000000001</v>
      </c>
      <c r="AD851">
        <v>1.1000000000000001</v>
      </c>
      <c r="AE851">
        <v>15.28</v>
      </c>
      <c r="AF851">
        <v>5461.3</v>
      </c>
      <c r="AG851">
        <v>106475.9</v>
      </c>
      <c r="AH851">
        <v>20372.5</v>
      </c>
      <c r="AI851">
        <v>17396.099999999999</v>
      </c>
      <c r="AJ851">
        <v>35081.199999999997</v>
      </c>
      <c r="AK851">
        <v>127815.7</v>
      </c>
      <c r="AL851" t="s">
        <v>166</v>
      </c>
      <c r="AM851" t="s">
        <v>166</v>
      </c>
      <c r="AN851" t="s">
        <v>166</v>
      </c>
      <c r="AO851">
        <v>5461.3</v>
      </c>
      <c r="AP851">
        <v>297149.8</v>
      </c>
      <c r="AQ851">
        <v>297149.8</v>
      </c>
      <c r="AR851">
        <v>5901.8</v>
      </c>
      <c r="AS851">
        <v>10749</v>
      </c>
      <c r="AT851">
        <v>576838.80000000005</v>
      </c>
      <c r="AU851">
        <v>32811.300000000003</v>
      </c>
      <c r="AV851">
        <v>45466.6</v>
      </c>
      <c r="AW851">
        <v>176796.2</v>
      </c>
      <c r="AX851">
        <v>769790.9</v>
      </c>
      <c r="AY851" t="s">
        <v>166</v>
      </c>
      <c r="AZ851" t="s">
        <v>166</v>
      </c>
      <c r="BA851" t="s">
        <v>166</v>
      </c>
      <c r="BB851">
        <v>10749</v>
      </c>
      <c r="BC851">
        <v>216543.3</v>
      </c>
      <c r="BD851">
        <v>216543.3</v>
      </c>
      <c r="BE851">
        <v>8888.7999999999993</v>
      </c>
      <c r="BF851">
        <v>122.9</v>
      </c>
      <c r="BG851">
        <v>359.7</v>
      </c>
      <c r="BH851">
        <v>406.8</v>
      </c>
      <c r="BI851">
        <v>148.4</v>
      </c>
      <c r="BJ851">
        <v>376.9</v>
      </c>
      <c r="BK851">
        <v>829</v>
      </c>
      <c r="BL851" t="s">
        <v>166</v>
      </c>
      <c r="BM851" t="s">
        <v>166</v>
      </c>
      <c r="BN851" t="s">
        <v>166</v>
      </c>
      <c r="BO851">
        <v>122.9</v>
      </c>
      <c r="BP851">
        <v>968485.3</v>
      </c>
      <c r="BQ851">
        <v>968485.3</v>
      </c>
      <c r="BR851">
        <v>166.7</v>
      </c>
    </row>
    <row r="852" spans="1:70" x14ac:dyDescent="0.25">
      <c r="A852" t="s">
        <v>1633</v>
      </c>
      <c r="B852" t="s">
        <v>1149</v>
      </c>
      <c r="C852" s="87">
        <v>43688.833715277775</v>
      </c>
      <c r="D852">
        <v>10</v>
      </c>
      <c r="E852">
        <v>0</v>
      </c>
      <c r="F852">
        <v>424</v>
      </c>
      <c r="G852">
        <v>2</v>
      </c>
      <c r="H852">
        <v>12</v>
      </c>
      <c r="I852">
        <v>27</v>
      </c>
      <c r="J852">
        <v>3</v>
      </c>
      <c r="K852">
        <v>1</v>
      </c>
      <c r="L852">
        <v>1</v>
      </c>
      <c r="M852">
        <v>1</v>
      </c>
      <c r="N852">
        <v>0</v>
      </c>
      <c r="O852">
        <v>424</v>
      </c>
      <c r="P852">
        <v>30</v>
      </c>
      <c r="Q852">
        <v>30</v>
      </c>
      <c r="R852">
        <v>280</v>
      </c>
      <c r="S852">
        <v>42.4</v>
      </c>
      <c r="T852">
        <v>0.2</v>
      </c>
      <c r="U852">
        <v>1.2</v>
      </c>
      <c r="V852">
        <v>2.7</v>
      </c>
      <c r="W852">
        <v>0.3</v>
      </c>
      <c r="X852">
        <v>0.1</v>
      </c>
      <c r="Y852">
        <v>0.1</v>
      </c>
      <c r="Z852">
        <v>0.1</v>
      </c>
      <c r="AA852">
        <v>0</v>
      </c>
      <c r="AB852">
        <v>42.4</v>
      </c>
      <c r="AC852">
        <v>3</v>
      </c>
      <c r="AD852">
        <v>3</v>
      </c>
      <c r="AE852">
        <v>28</v>
      </c>
      <c r="AF852">
        <v>6625.1</v>
      </c>
      <c r="AG852">
        <v>108025.5</v>
      </c>
      <c r="AH852">
        <v>12953.8</v>
      </c>
      <c r="AI852">
        <v>16865.099999999999</v>
      </c>
      <c r="AJ852">
        <v>37189.5</v>
      </c>
      <c r="AK852">
        <v>118840</v>
      </c>
      <c r="AL852">
        <v>236353.1</v>
      </c>
      <c r="AM852">
        <v>704250.4</v>
      </c>
      <c r="AN852" t="s">
        <v>166</v>
      </c>
      <c r="AO852">
        <v>6625.1</v>
      </c>
      <c r="AP852">
        <v>294309.3</v>
      </c>
      <c r="AQ852">
        <v>294309.3</v>
      </c>
      <c r="AR852">
        <v>6329</v>
      </c>
      <c r="AS852">
        <v>12101.8</v>
      </c>
      <c r="AT852">
        <v>377816.4</v>
      </c>
      <c r="AU852">
        <v>26055.200000000001</v>
      </c>
      <c r="AV852">
        <v>49091</v>
      </c>
      <c r="AW852">
        <v>183896.1</v>
      </c>
      <c r="AX852">
        <v>537268.80000000005</v>
      </c>
      <c r="AY852">
        <v>457722.8</v>
      </c>
      <c r="AZ852">
        <v>1476220.1</v>
      </c>
      <c r="BA852" t="s">
        <v>166</v>
      </c>
      <c r="BB852">
        <v>12101.8</v>
      </c>
      <c r="BC852">
        <v>169431.1</v>
      </c>
      <c r="BD852">
        <v>169431.1</v>
      </c>
      <c r="BE852">
        <v>10629.4</v>
      </c>
      <c r="BF852">
        <v>86.2</v>
      </c>
      <c r="BG852">
        <v>790.8</v>
      </c>
      <c r="BH852">
        <v>278.8</v>
      </c>
      <c r="BI852">
        <v>66.5</v>
      </c>
      <c r="BJ852">
        <v>339.5</v>
      </c>
      <c r="BK852">
        <v>718.6</v>
      </c>
      <c r="BL852">
        <v>773.4</v>
      </c>
      <c r="BM852">
        <v>1714.5</v>
      </c>
      <c r="BN852" t="s">
        <v>166</v>
      </c>
      <c r="BO852">
        <v>86.2</v>
      </c>
      <c r="BP852">
        <v>661876.80000000005</v>
      </c>
      <c r="BQ852">
        <v>661876.80000000005</v>
      </c>
      <c r="BR852">
        <v>134.80000000000001</v>
      </c>
    </row>
    <row r="853" spans="1:70" x14ac:dyDescent="0.25">
      <c r="A853" t="s">
        <v>1634</v>
      </c>
      <c r="B853" t="s">
        <v>1149</v>
      </c>
      <c r="C853" s="87">
        <v>43688.834722222222</v>
      </c>
      <c r="D853">
        <v>10</v>
      </c>
      <c r="E853">
        <v>0</v>
      </c>
      <c r="F853">
        <v>320</v>
      </c>
      <c r="G853">
        <v>2</v>
      </c>
      <c r="H853">
        <v>9</v>
      </c>
      <c r="I853">
        <v>4</v>
      </c>
      <c r="J853">
        <v>2</v>
      </c>
      <c r="K853">
        <v>2</v>
      </c>
      <c r="L853">
        <v>2</v>
      </c>
      <c r="M853">
        <v>0</v>
      </c>
      <c r="N853">
        <v>0</v>
      </c>
      <c r="O853">
        <v>320</v>
      </c>
      <c r="P853">
        <v>29</v>
      </c>
      <c r="Q853">
        <v>29</v>
      </c>
      <c r="R853">
        <v>202</v>
      </c>
      <c r="S853">
        <v>32</v>
      </c>
      <c r="T853">
        <v>0.2</v>
      </c>
      <c r="U853">
        <v>0.9</v>
      </c>
      <c r="V853">
        <v>0.4</v>
      </c>
      <c r="W853">
        <v>0.2</v>
      </c>
      <c r="X853">
        <v>0.2</v>
      </c>
      <c r="Y853">
        <v>0.2</v>
      </c>
      <c r="Z853">
        <v>0</v>
      </c>
      <c r="AA853">
        <v>0</v>
      </c>
      <c r="AB853">
        <v>32</v>
      </c>
      <c r="AC853">
        <v>2.9</v>
      </c>
      <c r="AD853">
        <v>2.9</v>
      </c>
      <c r="AE853">
        <v>20.2</v>
      </c>
      <c r="AF853">
        <v>5898.3</v>
      </c>
      <c r="AG853">
        <v>109471</v>
      </c>
      <c r="AH853">
        <v>26849.3</v>
      </c>
      <c r="AI853">
        <v>13759.3</v>
      </c>
      <c r="AJ853">
        <v>30382.3</v>
      </c>
      <c r="AK853">
        <v>151280</v>
      </c>
      <c r="AL853">
        <v>225411</v>
      </c>
      <c r="AM853" t="s">
        <v>166</v>
      </c>
      <c r="AN853" t="s">
        <v>166</v>
      </c>
      <c r="AO853">
        <v>5898.3</v>
      </c>
      <c r="AP853">
        <v>274398.3</v>
      </c>
      <c r="AQ853">
        <v>274398.3</v>
      </c>
      <c r="AR853">
        <v>5188.8</v>
      </c>
      <c r="AS853">
        <v>10369.299999999999</v>
      </c>
      <c r="AT853">
        <v>602828.9</v>
      </c>
      <c r="AU853">
        <v>35323.9</v>
      </c>
      <c r="AV853">
        <v>47864.4</v>
      </c>
      <c r="AW853">
        <v>144781.29999999999</v>
      </c>
      <c r="AX853">
        <v>808816.5</v>
      </c>
      <c r="AY853">
        <v>904909</v>
      </c>
      <c r="AZ853" t="s">
        <v>166</v>
      </c>
      <c r="BA853" t="s">
        <v>166</v>
      </c>
      <c r="BB853">
        <v>10369.299999999999</v>
      </c>
      <c r="BC853">
        <v>139061.5</v>
      </c>
      <c r="BD853">
        <v>139061.5</v>
      </c>
      <c r="BE853">
        <v>9074.1</v>
      </c>
      <c r="BF853">
        <v>83.9</v>
      </c>
      <c r="BG853">
        <v>171255.8</v>
      </c>
      <c r="BH853">
        <v>576.9</v>
      </c>
      <c r="BI853">
        <v>155.6</v>
      </c>
      <c r="BJ853">
        <v>-19.8</v>
      </c>
      <c r="BK853">
        <v>1001.2</v>
      </c>
      <c r="BL853">
        <v>1075.4000000000001</v>
      </c>
      <c r="BM853" t="s">
        <v>166</v>
      </c>
      <c r="BN853" t="s">
        <v>166</v>
      </c>
      <c r="BO853">
        <v>83.9</v>
      </c>
      <c r="BP853">
        <v>678760.5</v>
      </c>
      <c r="BQ853">
        <v>678760.5</v>
      </c>
      <c r="BR853">
        <v>130</v>
      </c>
    </row>
    <row r="854" spans="1:70" x14ac:dyDescent="0.25">
      <c r="A854" t="s">
        <v>1635</v>
      </c>
      <c r="B854" t="s">
        <v>1149</v>
      </c>
      <c r="C854" s="87">
        <v>43688.835717592592</v>
      </c>
      <c r="D854">
        <v>10</v>
      </c>
      <c r="E854">
        <v>0</v>
      </c>
      <c r="F854">
        <v>298</v>
      </c>
      <c r="G854">
        <v>2</v>
      </c>
      <c r="H854">
        <v>7</v>
      </c>
      <c r="I854">
        <v>10</v>
      </c>
      <c r="J854">
        <v>3</v>
      </c>
      <c r="K854">
        <v>2</v>
      </c>
      <c r="L854">
        <v>2</v>
      </c>
      <c r="M854">
        <v>2</v>
      </c>
      <c r="N854">
        <v>0</v>
      </c>
      <c r="O854">
        <v>298</v>
      </c>
      <c r="P854">
        <v>38</v>
      </c>
      <c r="Q854">
        <v>38</v>
      </c>
      <c r="R854">
        <v>183</v>
      </c>
      <c r="S854">
        <v>29.8</v>
      </c>
      <c r="T854">
        <v>0.2</v>
      </c>
      <c r="U854">
        <v>0.7</v>
      </c>
      <c r="V854">
        <v>1</v>
      </c>
      <c r="W854">
        <v>0.3</v>
      </c>
      <c r="X854">
        <v>0.2</v>
      </c>
      <c r="Y854">
        <v>0.2</v>
      </c>
      <c r="Z854">
        <v>0.2</v>
      </c>
      <c r="AA854">
        <v>0</v>
      </c>
      <c r="AB854">
        <v>29.8</v>
      </c>
      <c r="AC854">
        <v>3.8</v>
      </c>
      <c r="AD854">
        <v>3.8</v>
      </c>
      <c r="AE854">
        <v>18.3</v>
      </c>
      <c r="AF854">
        <v>6815.7</v>
      </c>
      <c r="AG854">
        <v>88654.399999999994</v>
      </c>
      <c r="AH854">
        <v>22637.3</v>
      </c>
      <c r="AI854">
        <v>19473.8</v>
      </c>
      <c r="AJ854">
        <v>27400.1</v>
      </c>
      <c r="AK854">
        <v>178277.3</v>
      </c>
      <c r="AL854">
        <v>178277.3</v>
      </c>
      <c r="AM854">
        <v>653979.1</v>
      </c>
      <c r="AN854" t="s">
        <v>166</v>
      </c>
      <c r="AO854">
        <v>6815.7</v>
      </c>
      <c r="AP854">
        <v>225156.3</v>
      </c>
      <c r="AQ854">
        <v>225156.3</v>
      </c>
      <c r="AR854">
        <v>5868</v>
      </c>
      <c r="AS854">
        <v>11128.8</v>
      </c>
      <c r="AT854">
        <v>395407.3</v>
      </c>
      <c r="AU854">
        <v>36134.800000000003</v>
      </c>
      <c r="AV854">
        <v>34786.5</v>
      </c>
      <c r="AW854">
        <v>163056.1</v>
      </c>
      <c r="AX854">
        <v>591294.1</v>
      </c>
      <c r="AY854">
        <v>591294.1</v>
      </c>
      <c r="AZ854">
        <v>2017032.9</v>
      </c>
      <c r="BA854" t="s">
        <v>166</v>
      </c>
      <c r="BB854">
        <v>11128.8</v>
      </c>
      <c r="BC854">
        <v>150448.1</v>
      </c>
      <c r="BD854">
        <v>150448.1</v>
      </c>
      <c r="BE854">
        <v>9496.7999999999993</v>
      </c>
      <c r="BF854">
        <v>100.3</v>
      </c>
      <c r="BG854">
        <v>160046.29999999999</v>
      </c>
      <c r="BH854">
        <v>645.70000000000005</v>
      </c>
      <c r="BI854">
        <v>181.8</v>
      </c>
      <c r="BJ854">
        <v>438.7</v>
      </c>
      <c r="BK854">
        <v>406.5</v>
      </c>
      <c r="BL854">
        <v>406.5</v>
      </c>
      <c r="BM854">
        <v>7572.5</v>
      </c>
      <c r="BN854" t="s">
        <v>166</v>
      </c>
      <c r="BO854">
        <v>100.3</v>
      </c>
      <c r="BP854">
        <v>608053.9</v>
      </c>
      <c r="BQ854">
        <v>608053.9</v>
      </c>
      <c r="BR854">
        <v>133</v>
      </c>
    </row>
    <row r="855" spans="1:70" x14ac:dyDescent="0.25">
      <c r="A855" t="s">
        <v>1636</v>
      </c>
      <c r="B855" t="s">
        <v>1149</v>
      </c>
      <c r="C855" s="87">
        <v>43688.836724537039</v>
      </c>
      <c r="D855">
        <v>10</v>
      </c>
      <c r="E855">
        <v>0</v>
      </c>
      <c r="F855">
        <v>328</v>
      </c>
      <c r="G855">
        <v>3</v>
      </c>
      <c r="H855">
        <v>18</v>
      </c>
      <c r="I855">
        <v>20</v>
      </c>
      <c r="J855">
        <v>0</v>
      </c>
      <c r="K855">
        <v>2</v>
      </c>
      <c r="L855">
        <v>1</v>
      </c>
      <c r="M855">
        <v>0</v>
      </c>
      <c r="N855">
        <v>0</v>
      </c>
      <c r="O855">
        <v>328</v>
      </c>
      <c r="P855">
        <v>23</v>
      </c>
      <c r="Q855">
        <v>23</v>
      </c>
      <c r="R855">
        <v>212</v>
      </c>
      <c r="S855">
        <v>32.799999999999997</v>
      </c>
      <c r="T855">
        <v>0.3</v>
      </c>
      <c r="U855">
        <v>1.8</v>
      </c>
      <c r="V855">
        <v>2</v>
      </c>
      <c r="W855">
        <v>0</v>
      </c>
      <c r="X855">
        <v>0.2</v>
      </c>
      <c r="Y855">
        <v>0.1</v>
      </c>
      <c r="Z855">
        <v>0</v>
      </c>
      <c r="AA855">
        <v>0</v>
      </c>
      <c r="AB855">
        <v>32.799999999999997</v>
      </c>
      <c r="AC855">
        <v>2.2999999999999998</v>
      </c>
      <c r="AD855">
        <v>2.2999999999999998</v>
      </c>
      <c r="AE855">
        <v>21.2</v>
      </c>
      <c r="AF855">
        <v>5946.5</v>
      </c>
      <c r="AG855">
        <v>114507.3</v>
      </c>
      <c r="AH855">
        <v>16227.9</v>
      </c>
      <c r="AI855">
        <v>16421.400000000001</v>
      </c>
      <c r="AJ855" t="s">
        <v>166</v>
      </c>
      <c r="AK855">
        <v>125316.2</v>
      </c>
      <c r="AL855">
        <v>321750.5</v>
      </c>
      <c r="AM855" t="s">
        <v>166</v>
      </c>
      <c r="AN855" t="s">
        <v>166</v>
      </c>
      <c r="AO855">
        <v>5946.5</v>
      </c>
      <c r="AP855">
        <v>289912.2</v>
      </c>
      <c r="AQ855">
        <v>289912.2</v>
      </c>
      <c r="AR855">
        <v>6229</v>
      </c>
      <c r="AS855">
        <v>11412.3</v>
      </c>
      <c r="AT855">
        <v>692903.5</v>
      </c>
      <c r="AU855">
        <v>37266.1</v>
      </c>
      <c r="AV855">
        <v>40856.6</v>
      </c>
      <c r="AW855" t="s">
        <v>166</v>
      </c>
      <c r="AX855">
        <v>771786.6</v>
      </c>
      <c r="AY855">
        <v>1927125.6</v>
      </c>
      <c r="AZ855" t="s">
        <v>166</v>
      </c>
      <c r="BA855" t="s">
        <v>166</v>
      </c>
      <c r="BB855">
        <v>11412.3</v>
      </c>
      <c r="BC855">
        <v>156832.5</v>
      </c>
      <c r="BD855">
        <v>156832.5</v>
      </c>
      <c r="BE855">
        <v>10472.9</v>
      </c>
      <c r="BF855">
        <v>92.6</v>
      </c>
      <c r="BG855">
        <v>1513.4</v>
      </c>
      <c r="BH855">
        <v>320</v>
      </c>
      <c r="BI855">
        <v>173.6</v>
      </c>
      <c r="BJ855" t="s">
        <v>166</v>
      </c>
      <c r="BK855">
        <v>2839.3</v>
      </c>
      <c r="BL855">
        <v>4623.7</v>
      </c>
      <c r="BM855" t="s">
        <v>166</v>
      </c>
      <c r="BN855" t="s">
        <v>166</v>
      </c>
      <c r="BO855">
        <v>92.6</v>
      </c>
      <c r="BP855">
        <v>648150.80000000005</v>
      </c>
      <c r="BQ855">
        <v>648150.80000000005</v>
      </c>
      <c r="BR855">
        <v>165.9</v>
      </c>
    </row>
    <row r="856" spans="1:70" x14ac:dyDescent="0.25">
      <c r="A856" t="s">
        <v>1637</v>
      </c>
      <c r="B856" t="s">
        <v>1149</v>
      </c>
      <c r="C856" s="87">
        <v>43688.837719907409</v>
      </c>
      <c r="D856">
        <v>10</v>
      </c>
      <c r="E856">
        <v>0</v>
      </c>
      <c r="F856">
        <v>233</v>
      </c>
      <c r="G856">
        <v>7</v>
      </c>
      <c r="H856">
        <v>8</v>
      </c>
      <c r="I856">
        <v>7</v>
      </c>
      <c r="J856">
        <v>2</v>
      </c>
      <c r="K856">
        <v>2</v>
      </c>
      <c r="L856">
        <v>2</v>
      </c>
      <c r="M856">
        <v>0</v>
      </c>
      <c r="N856">
        <v>0</v>
      </c>
      <c r="O856">
        <v>233</v>
      </c>
      <c r="P856">
        <v>20</v>
      </c>
      <c r="Q856">
        <v>20</v>
      </c>
      <c r="R856">
        <v>161</v>
      </c>
      <c r="S856">
        <v>23.3</v>
      </c>
      <c r="T856">
        <v>0.7</v>
      </c>
      <c r="U856">
        <v>0.8</v>
      </c>
      <c r="V856">
        <v>0.7</v>
      </c>
      <c r="W856">
        <v>0.2</v>
      </c>
      <c r="X856">
        <v>0.2</v>
      </c>
      <c r="Y856">
        <v>0.2</v>
      </c>
      <c r="Z856">
        <v>0</v>
      </c>
      <c r="AA856">
        <v>0</v>
      </c>
      <c r="AB856">
        <v>23.3</v>
      </c>
      <c r="AC856">
        <v>2</v>
      </c>
      <c r="AD856">
        <v>2</v>
      </c>
      <c r="AE856">
        <v>16.100000000000001</v>
      </c>
      <c r="AF856">
        <v>5823.5</v>
      </c>
      <c r="AG856">
        <v>94972.1</v>
      </c>
      <c r="AH856">
        <v>20956.7</v>
      </c>
      <c r="AI856">
        <v>20872.900000000001</v>
      </c>
      <c r="AJ856">
        <v>33674</v>
      </c>
      <c r="AK856">
        <v>130484.1</v>
      </c>
      <c r="AL856">
        <v>259271.5</v>
      </c>
      <c r="AM856" t="s">
        <v>166</v>
      </c>
      <c r="AN856" t="s">
        <v>166</v>
      </c>
      <c r="AO856">
        <v>5823.5</v>
      </c>
      <c r="AP856">
        <v>269734.3</v>
      </c>
      <c r="AQ856">
        <v>269734.3</v>
      </c>
      <c r="AR856">
        <v>5222.3999999999996</v>
      </c>
      <c r="AS856">
        <v>12064</v>
      </c>
      <c r="AT856">
        <v>455187.5</v>
      </c>
      <c r="AU856">
        <v>47219.6</v>
      </c>
      <c r="AV856">
        <v>60305.3</v>
      </c>
      <c r="AW856">
        <v>246012.5</v>
      </c>
      <c r="AX856">
        <v>598605.30000000005</v>
      </c>
      <c r="AY856">
        <v>904567.4</v>
      </c>
      <c r="AZ856" t="s">
        <v>166</v>
      </c>
      <c r="BA856" t="s">
        <v>166</v>
      </c>
      <c r="BB856">
        <v>12064</v>
      </c>
      <c r="BC856">
        <v>181099.3</v>
      </c>
      <c r="BD856">
        <v>181099.3</v>
      </c>
      <c r="BE856">
        <v>9113.6</v>
      </c>
      <c r="BF856">
        <v>119</v>
      </c>
      <c r="BG856">
        <v>889.2</v>
      </c>
      <c r="BH856">
        <v>313.5</v>
      </c>
      <c r="BI856">
        <v>90.9</v>
      </c>
      <c r="BJ856">
        <v>674.5</v>
      </c>
      <c r="BK856">
        <v>808.7</v>
      </c>
      <c r="BL856">
        <v>1743.1</v>
      </c>
      <c r="BM856" t="s">
        <v>166</v>
      </c>
      <c r="BN856" t="s">
        <v>166</v>
      </c>
      <c r="BO856">
        <v>119</v>
      </c>
      <c r="BP856">
        <v>755627</v>
      </c>
      <c r="BQ856">
        <v>755627</v>
      </c>
      <c r="BR856">
        <v>150.4</v>
      </c>
    </row>
    <row r="857" spans="1:70" x14ac:dyDescent="0.25">
      <c r="A857" t="s">
        <v>1638</v>
      </c>
      <c r="B857" t="s">
        <v>1149</v>
      </c>
      <c r="C857" s="87">
        <v>43688.83871527778</v>
      </c>
      <c r="D857">
        <v>10</v>
      </c>
      <c r="E857">
        <v>0</v>
      </c>
      <c r="F857">
        <v>264</v>
      </c>
      <c r="G857">
        <v>2</v>
      </c>
      <c r="H857">
        <v>14</v>
      </c>
      <c r="I857">
        <v>10</v>
      </c>
      <c r="J857">
        <v>0</v>
      </c>
      <c r="K857">
        <v>1</v>
      </c>
      <c r="L857">
        <v>0</v>
      </c>
      <c r="M857">
        <v>0</v>
      </c>
      <c r="N857">
        <v>0</v>
      </c>
      <c r="O857">
        <v>264</v>
      </c>
      <c r="P857">
        <v>32</v>
      </c>
      <c r="Q857">
        <v>32</v>
      </c>
      <c r="R857">
        <v>185</v>
      </c>
      <c r="S857">
        <v>26.4</v>
      </c>
      <c r="T857">
        <v>0.2</v>
      </c>
      <c r="U857">
        <v>1.4</v>
      </c>
      <c r="V857">
        <v>1</v>
      </c>
      <c r="W857">
        <v>0</v>
      </c>
      <c r="X857">
        <v>0.1</v>
      </c>
      <c r="Y857">
        <v>0</v>
      </c>
      <c r="Z857">
        <v>0</v>
      </c>
      <c r="AA857">
        <v>0</v>
      </c>
      <c r="AB857">
        <v>26.4</v>
      </c>
      <c r="AC857">
        <v>3.2</v>
      </c>
      <c r="AD857">
        <v>3.2</v>
      </c>
      <c r="AE857">
        <v>18.5</v>
      </c>
      <c r="AF857">
        <v>6125</v>
      </c>
      <c r="AG857">
        <v>86509</v>
      </c>
      <c r="AH857">
        <v>16563.900000000001</v>
      </c>
      <c r="AI857">
        <v>15091.2</v>
      </c>
      <c r="AJ857" t="s">
        <v>166</v>
      </c>
      <c r="AK857">
        <v>100224.9</v>
      </c>
      <c r="AL857" t="s">
        <v>166</v>
      </c>
      <c r="AM857" t="s">
        <v>166</v>
      </c>
      <c r="AN857" t="s">
        <v>166</v>
      </c>
      <c r="AO857">
        <v>6125</v>
      </c>
      <c r="AP857">
        <v>216679.7</v>
      </c>
      <c r="AQ857">
        <v>216679.7</v>
      </c>
      <c r="AR857">
        <v>5727.6</v>
      </c>
      <c r="AS857">
        <v>10780.4</v>
      </c>
      <c r="AT857">
        <v>493964.1</v>
      </c>
      <c r="AU857">
        <v>27184.6</v>
      </c>
      <c r="AV857">
        <v>35810.400000000001</v>
      </c>
      <c r="AW857" t="s">
        <v>166</v>
      </c>
      <c r="AX857">
        <v>747765.8</v>
      </c>
      <c r="AY857" t="s">
        <v>166</v>
      </c>
      <c r="AZ857" t="s">
        <v>166</v>
      </c>
      <c r="BA857" t="s">
        <v>166</v>
      </c>
      <c r="BB857">
        <v>10780.4</v>
      </c>
      <c r="BC857">
        <v>134460.79999999999</v>
      </c>
      <c r="BD857">
        <v>134460.79999999999</v>
      </c>
      <c r="BE857">
        <v>8618</v>
      </c>
      <c r="BF857">
        <v>152</v>
      </c>
      <c r="BG857">
        <v>6628.4</v>
      </c>
      <c r="BH857">
        <v>399.3</v>
      </c>
      <c r="BI857">
        <v>276.89999999999998</v>
      </c>
      <c r="BJ857" t="s">
        <v>166</v>
      </c>
      <c r="BK857">
        <v>8153.6</v>
      </c>
      <c r="BL857" t="s">
        <v>166</v>
      </c>
      <c r="BM857" t="s">
        <v>166</v>
      </c>
      <c r="BN857" t="s">
        <v>166</v>
      </c>
      <c r="BO857">
        <v>152</v>
      </c>
      <c r="BP857">
        <v>573469.69999999995</v>
      </c>
      <c r="BQ857">
        <v>573469.69999999995</v>
      </c>
      <c r="BR857">
        <v>172.6</v>
      </c>
    </row>
    <row r="858" spans="1:70" x14ac:dyDescent="0.25">
      <c r="A858" t="s">
        <v>1639</v>
      </c>
      <c r="B858" t="s">
        <v>1149</v>
      </c>
      <c r="C858" s="87">
        <v>43688.839722222219</v>
      </c>
      <c r="D858">
        <v>10</v>
      </c>
      <c r="E858">
        <v>0</v>
      </c>
      <c r="F858">
        <v>325</v>
      </c>
      <c r="G858">
        <v>6</v>
      </c>
      <c r="H858">
        <v>13</v>
      </c>
      <c r="I858">
        <v>14</v>
      </c>
      <c r="J858">
        <v>2</v>
      </c>
      <c r="K858">
        <v>3</v>
      </c>
      <c r="L858">
        <v>1</v>
      </c>
      <c r="M858">
        <v>0</v>
      </c>
      <c r="N858">
        <v>0</v>
      </c>
      <c r="O858">
        <v>325</v>
      </c>
      <c r="P858">
        <v>44</v>
      </c>
      <c r="Q858">
        <v>44</v>
      </c>
      <c r="R858">
        <v>212</v>
      </c>
      <c r="S858">
        <v>32.5</v>
      </c>
      <c r="T858">
        <v>0.6</v>
      </c>
      <c r="U858">
        <v>1.3</v>
      </c>
      <c r="V858">
        <v>1.4</v>
      </c>
      <c r="W858">
        <v>0.2</v>
      </c>
      <c r="X858">
        <v>0.3</v>
      </c>
      <c r="Y858">
        <v>0.1</v>
      </c>
      <c r="Z858">
        <v>0</v>
      </c>
      <c r="AA858">
        <v>0</v>
      </c>
      <c r="AB858">
        <v>32.5</v>
      </c>
      <c r="AC858">
        <v>4.4000000000000004</v>
      </c>
      <c r="AD858">
        <v>4.4000000000000004</v>
      </c>
      <c r="AE858">
        <v>21.2</v>
      </c>
      <c r="AF858">
        <v>5942</v>
      </c>
      <c r="AG858">
        <v>112082.2</v>
      </c>
      <c r="AH858">
        <v>12856.6</v>
      </c>
      <c r="AI858">
        <v>14663.5</v>
      </c>
      <c r="AJ858">
        <v>37366.300000000003</v>
      </c>
      <c r="AK858">
        <v>127821.5</v>
      </c>
      <c r="AL858">
        <v>195008.4</v>
      </c>
      <c r="AM858" t="s">
        <v>166</v>
      </c>
      <c r="AN858" t="s">
        <v>166</v>
      </c>
      <c r="AO858">
        <v>5942</v>
      </c>
      <c r="AP858">
        <v>211512</v>
      </c>
      <c r="AQ858">
        <v>211512</v>
      </c>
      <c r="AR858">
        <v>5070.2</v>
      </c>
      <c r="AS858">
        <v>9844.5</v>
      </c>
      <c r="AT858">
        <v>399368.1</v>
      </c>
      <c r="AU858">
        <v>44924.9</v>
      </c>
      <c r="AV858">
        <v>39204.5</v>
      </c>
      <c r="AW858">
        <v>235898.3</v>
      </c>
      <c r="AX858">
        <v>592594.19999999995</v>
      </c>
      <c r="AY858">
        <v>447131.9</v>
      </c>
      <c r="AZ858" t="s">
        <v>166</v>
      </c>
      <c r="BA858" t="s">
        <v>166</v>
      </c>
      <c r="BB858">
        <v>9844.5</v>
      </c>
      <c r="BC858">
        <v>128990.39999999999</v>
      </c>
      <c r="BD858">
        <v>128990.39999999999</v>
      </c>
      <c r="BE858">
        <v>7290.5</v>
      </c>
      <c r="BF858">
        <v>193.1</v>
      </c>
      <c r="BG858">
        <v>204961.2</v>
      </c>
      <c r="BH858">
        <v>348</v>
      </c>
      <c r="BI858">
        <v>110.9</v>
      </c>
      <c r="BJ858">
        <v>942.5</v>
      </c>
      <c r="BK858">
        <v>2677.6</v>
      </c>
      <c r="BL858">
        <v>2677.6</v>
      </c>
      <c r="BM858" t="s">
        <v>166</v>
      </c>
      <c r="BN858" t="s">
        <v>166</v>
      </c>
      <c r="BO858">
        <v>193.1</v>
      </c>
      <c r="BP858">
        <v>489708.5</v>
      </c>
      <c r="BQ858">
        <v>489708.5</v>
      </c>
      <c r="BR858">
        <v>243.6</v>
      </c>
    </row>
    <row r="859" spans="1:70" x14ac:dyDescent="0.25">
      <c r="A859" t="s">
        <v>1640</v>
      </c>
      <c r="B859" t="s">
        <v>1149</v>
      </c>
      <c r="C859" s="87">
        <v>43688.840717592589</v>
      </c>
      <c r="D859">
        <v>10</v>
      </c>
      <c r="E859">
        <v>0</v>
      </c>
      <c r="F859">
        <v>415</v>
      </c>
      <c r="G859">
        <v>2</v>
      </c>
      <c r="H859">
        <v>15</v>
      </c>
      <c r="I859">
        <v>18</v>
      </c>
      <c r="J859">
        <v>1</v>
      </c>
      <c r="K859">
        <v>2</v>
      </c>
      <c r="L859">
        <v>0</v>
      </c>
      <c r="M859">
        <v>0</v>
      </c>
      <c r="N859">
        <v>0</v>
      </c>
      <c r="O859">
        <v>415</v>
      </c>
      <c r="P859">
        <v>37</v>
      </c>
      <c r="Q859">
        <v>37</v>
      </c>
      <c r="R859">
        <v>265</v>
      </c>
      <c r="S859">
        <v>41.5</v>
      </c>
      <c r="T859">
        <v>0.2</v>
      </c>
      <c r="U859">
        <v>1.5</v>
      </c>
      <c r="V859">
        <v>1.8</v>
      </c>
      <c r="W859">
        <v>0.1</v>
      </c>
      <c r="X859">
        <v>0.2</v>
      </c>
      <c r="Y859">
        <v>0</v>
      </c>
      <c r="Z859">
        <v>0</v>
      </c>
      <c r="AA859">
        <v>0</v>
      </c>
      <c r="AB859">
        <v>41.5</v>
      </c>
      <c r="AC859">
        <v>3.7</v>
      </c>
      <c r="AD859">
        <v>3.7</v>
      </c>
      <c r="AE859">
        <v>26.5</v>
      </c>
      <c r="AF859">
        <v>5933.7</v>
      </c>
      <c r="AG859">
        <v>117622.9</v>
      </c>
      <c r="AH859">
        <v>16330.6</v>
      </c>
      <c r="AI859">
        <v>15934.3</v>
      </c>
      <c r="AJ859">
        <v>41032.699999999997</v>
      </c>
      <c r="AK859">
        <v>117622.9</v>
      </c>
      <c r="AL859" t="s">
        <v>166</v>
      </c>
      <c r="AM859" t="s">
        <v>166</v>
      </c>
      <c r="AN859" t="s">
        <v>166</v>
      </c>
      <c r="AO859">
        <v>5933.7</v>
      </c>
      <c r="AP859">
        <v>269879.2</v>
      </c>
      <c r="AQ859">
        <v>269879.2</v>
      </c>
      <c r="AR859">
        <v>5488.3</v>
      </c>
      <c r="AS859">
        <v>10764.4</v>
      </c>
      <c r="AT859">
        <v>572544</v>
      </c>
      <c r="AU859">
        <v>37032.199999999997</v>
      </c>
      <c r="AV859">
        <v>44907.3</v>
      </c>
      <c r="AW859">
        <v>142337.29999999999</v>
      </c>
      <c r="AX859">
        <v>572544</v>
      </c>
      <c r="AY859" t="s">
        <v>166</v>
      </c>
      <c r="AZ859" t="s">
        <v>166</v>
      </c>
      <c r="BA859" t="s">
        <v>166</v>
      </c>
      <c r="BB859">
        <v>10764.4</v>
      </c>
      <c r="BC859">
        <v>166308.9</v>
      </c>
      <c r="BD859">
        <v>166308.9</v>
      </c>
      <c r="BE859">
        <v>8122.5</v>
      </c>
      <c r="BF859">
        <v>106.4</v>
      </c>
      <c r="BG859">
        <v>217</v>
      </c>
      <c r="BH859">
        <v>354.1</v>
      </c>
      <c r="BI859">
        <v>85.1</v>
      </c>
      <c r="BJ859">
        <v>2679.4</v>
      </c>
      <c r="BK859">
        <v>217</v>
      </c>
      <c r="BL859" t="s">
        <v>166</v>
      </c>
      <c r="BM859" t="s">
        <v>166</v>
      </c>
      <c r="BN859" t="s">
        <v>166</v>
      </c>
      <c r="BO859">
        <v>106.4</v>
      </c>
      <c r="BP859">
        <v>753722.1</v>
      </c>
      <c r="BQ859">
        <v>753722.1</v>
      </c>
      <c r="BR859">
        <v>161.1</v>
      </c>
    </row>
    <row r="860" spans="1:70" x14ac:dyDescent="0.25">
      <c r="A860" t="s">
        <v>33</v>
      </c>
      <c r="B860" t="s">
        <v>34</v>
      </c>
      <c r="C860" s="87">
        <v>43688.95884259259</v>
      </c>
      <c r="D860">
        <v>10</v>
      </c>
      <c r="E860">
        <v>0</v>
      </c>
      <c r="F860">
        <v>1135</v>
      </c>
      <c r="G860">
        <v>22</v>
      </c>
      <c r="H860">
        <v>44</v>
      </c>
      <c r="I860">
        <v>110</v>
      </c>
      <c r="J860">
        <v>52</v>
      </c>
      <c r="K860">
        <v>10</v>
      </c>
      <c r="L860">
        <v>7</v>
      </c>
      <c r="M860">
        <v>0</v>
      </c>
      <c r="N860">
        <v>0</v>
      </c>
      <c r="O860">
        <v>1135</v>
      </c>
      <c r="P860">
        <v>2</v>
      </c>
      <c r="Q860">
        <v>2</v>
      </c>
      <c r="R860">
        <v>731</v>
      </c>
      <c r="S860">
        <v>113.57</v>
      </c>
      <c r="T860">
        <v>2.2000000000000002</v>
      </c>
      <c r="U860">
        <v>4.4000000000000004</v>
      </c>
      <c r="V860">
        <v>11.01</v>
      </c>
      <c r="W860">
        <v>5.2</v>
      </c>
      <c r="X860">
        <v>1</v>
      </c>
      <c r="Y860">
        <v>0.7</v>
      </c>
      <c r="Z860">
        <v>0</v>
      </c>
      <c r="AA860">
        <v>0</v>
      </c>
      <c r="AB860">
        <v>113.57</v>
      </c>
      <c r="AC860">
        <v>0.2</v>
      </c>
      <c r="AD860">
        <v>0.2</v>
      </c>
      <c r="AE860">
        <v>73.14</v>
      </c>
      <c r="AF860">
        <v>6581.7</v>
      </c>
      <c r="AG860">
        <v>88180.1</v>
      </c>
      <c r="AH860">
        <v>14373.2</v>
      </c>
      <c r="AI860">
        <v>15366.5</v>
      </c>
      <c r="AJ860">
        <v>33775</v>
      </c>
      <c r="AK860">
        <v>107961.60000000001</v>
      </c>
      <c r="AL860">
        <v>227307.4</v>
      </c>
      <c r="AM860" t="s">
        <v>166</v>
      </c>
      <c r="AN860" t="s">
        <v>166</v>
      </c>
      <c r="AO860">
        <v>6581.7</v>
      </c>
      <c r="AP860">
        <v>95853.2</v>
      </c>
      <c r="AQ860">
        <v>95853.2</v>
      </c>
      <c r="AR860">
        <v>7339.4</v>
      </c>
      <c r="AS860">
        <v>20061.7</v>
      </c>
      <c r="AT860">
        <v>375196.6</v>
      </c>
      <c r="AU860">
        <v>37727.9</v>
      </c>
      <c r="AV860">
        <v>51128.3</v>
      </c>
      <c r="AW860">
        <v>161989.70000000001</v>
      </c>
      <c r="AX860">
        <v>512388.9</v>
      </c>
      <c r="AY860">
        <v>1031320.5</v>
      </c>
      <c r="AZ860" t="s">
        <v>166</v>
      </c>
      <c r="BA860" t="s">
        <v>166</v>
      </c>
      <c r="BB860">
        <v>20061.7</v>
      </c>
      <c r="BC860">
        <v>262060.6</v>
      </c>
      <c r="BD860">
        <v>262060.6</v>
      </c>
      <c r="BE860">
        <v>19470.2</v>
      </c>
      <c r="BF860">
        <v>47.1</v>
      </c>
      <c r="BG860">
        <v>260</v>
      </c>
      <c r="BH860">
        <v>281.89999999999998</v>
      </c>
      <c r="BI860">
        <v>54.9</v>
      </c>
      <c r="BJ860">
        <v>99.6</v>
      </c>
      <c r="BK860">
        <v>308.5</v>
      </c>
      <c r="BL860">
        <v>362.1</v>
      </c>
      <c r="BM860" t="s">
        <v>166</v>
      </c>
      <c r="BN860" t="s">
        <v>166</v>
      </c>
      <c r="BO860">
        <v>47.1</v>
      </c>
      <c r="BP860">
        <v>267817.09999999998</v>
      </c>
      <c r="BQ860">
        <v>267817.09999999998</v>
      </c>
      <c r="BR860">
        <v>119.1</v>
      </c>
    </row>
    <row r="861" spans="1:70" x14ac:dyDescent="0.25">
      <c r="A861" t="s">
        <v>36</v>
      </c>
      <c r="B861" t="s">
        <v>37</v>
      </c>
      <c r="C861" s="87">
        <v>43688.959837962961</v>
      </c>
      <c r="D861">
        <v>10</v>
      </c>
      <c r="E861">
        <v>0</v>
      </c>
      <c r="F861">
        <v>691</v>
      </c>
      <c r="G861">
        <v>8</v>
      </c>
      <c r="H861">
        <v>38</v>
      </c>
      <c r="I861">
        <v>76</v>
      </c>
      <c r="J861">
        <v>22</v>
      </c>
      <c r="K861">
        <v>4</v>
      </c>
      <c r="L861">
        <v>1</v>
      </c>
      <c r="M861">
        <v>1</v>
      </c>
      <c r="N861">
        <v>0</v>
      </c>
      <c r="O861">
        <v>691</v>
      </c>
      <c r="P861">
        <v>2</v>
      </c>
      <c r="Q861">
        <v>2</v>
      </c>
      <c r="R861">
        <v>469</v>
      </c>
      <c r="S861">
        <v>69.099999999999994</v>
      </c>
      <c r="T861">
        <v>0.8</v>
      </c>
      <c r="U861">
        <v>3.8</v>
      </c>
      <c r="V861">
        <v>7.6</v>
      </c>
      <c r="W861">
        <v>2.2000000000000002</v>
      </c>
      <c r="X861">
        <v>0.4</v>
      </c>
      <c r="Y861">
        <v>0.1</v>
      </c>
      <c r="Z861">
        <v>0.1</v>
      </c>
      <c r="AA861">
        <v>0</v>
      </c>
      <c r="AB861">
        <v>69.099999999999994</v>
      </c>
      <c r="AC861">
        <v>0.2</v>
      </c>
      <c r="AD861">
        <v>0.2</v>
      </c>
      <c r="AE861">
        <v>46.9</v>
      </c>
      <c r="AF861">
        <v>7101.6</v>
      </c>
      <c r="AG861">
        <v>84850.7</v>
      </c>
      <c r="AH861">
        <v>16137.8</v>
      </c>
      <c r="AI861">
        <v>16607.8</v>
      </c>
      <c r="AJ861">
        <v>40705</v>
      </c>
      <c r="AK861">
        <v>136389.29999999999</v>
      </c>
      <c r="AL861">
        <v>171390.5</v>
      </c>
      <c r="AM861">
        <v>454148.1</v>
      </c>
      <c r="AN861" t="s">
        <v>166</v>
      </c>
      <c r="AO861">
        <v>7101.6</v>
      </c>
      <c r="AP861">
        <v>160056.6</v>
      </c>
      <c r="AQ861">
        <v>160056.6</v>
      </c>
      <c r="AR861">
        <v>7323.5</v>
      </c>
      <c r="AS861">
        <v>17068.5</v>
      </c>
      <c r="AT861">
        <v>445341</v>
      </c>
      <c r="AU861">
        <v>30791.4</v>
      </c>
      <c r="AV861">
        <v>44443.3</v>
      </c>
      <c r="AW861">
        <v>168144.9</v>
      </c>
      <c r="AX861">
        <v>587008.6</v>
      </c>
      <c r="AY861">
        <v>415246.4</v>
      </c>
      <c r="AZ861">
        <v>1571382.4</v>
      </c>
      <c r="BA861" t="s">
        <v>166</v>
      </c>
      <c r="BB861">
        <v>17068.5</v>
      </c>
      <c r="BC861">
        <v>101339.2</v>
      </c>
      <c r="BD861">
        <v>101339.2</v>
      </c>
      <c r="BE861">
        <v>16147.5</v>
      </c>
      <c r="BF861">
        <v>65.599999999999994</v>
      </c>
      <c r="BG861">
        <v>305</v>
      </c>
      <c r="BH861">
        <v>281.8</v>
      </c>
      <c r="BI861">
        <v>68.900000000000006</v>
      </c>
      <c r="BJ861">
        <v>166.8</v>
      </c>
      <c r="BK861">
        <v>455</v>
      </c>
      <c r="BL861">
        <v>749.2</v>
      </c>
      <c r="BM861">
        <v>5727.4</v>
      </c>
      <c r="BN861" t="s">
        <v>166</v>
      </c>
      <c r="BO861">
        <v>65.599999999999994</v>
      </c>
      <c r="BP861">
        <v>239066.8</v>
      </c>
      <c r="BQ861">
        <v>239066.8</v>
      </c>
      <c r="BR861">
        <v>128.9</v>
      </c>
    </row>
    <row r="862" spans="1:70" x14ac:dyDescent="0.25">
      <c r="A862" t="s">
        <v>1847</v>
      </c>
      <c r="B862" t="s">
        <v>1848</v>
      </c>
      <c r="C862" s="87">
        <v>43688.876736111109</v>
      </c>
      <c r="D862">
        <v>10</v>
      </c>
      <c r="E862">
        <v>0</v>
      </c>
      <c r="F862">
        <v>738</v>
      </c>
      <c r="G862">
        <v>15</v>
      </c>
      <c r="H862">
        <v>38</v>
      </c>
      <c r="I862">
        <v>49</v>
      </c>
      <c r="J862">
        <v>9</v>
      </c>
      <c r="K862">
        <v>6</v>
      </c>
      <c r="L862">
        <v>4</v>
      </c>
      <c r="M862">
        <v>1</v>
      </c>
      <c r="N862">
        <v>1</v>
      </c>
      <c r="O862">
        <v>737</v>
      </c>
      <c r="P862">
        <v>194</v>
      </c>
      <c r="Q862">
        <v>194</v>
      </c>
      <c r="R862">
        <v>355</v>
      </c>
      <c r="S862">
        <v>73.8</v>
      </c>
      <c r="T862">
        <v>1.5</v>
      </c>
      <c r="U862">
        <v>3.8</v>
      </c>
      <c r="V862">
        <v>4.9000000000000004</v>
      </c>
      <c r="W862">
        <v>0.9</v>
      </c>
      <c r="X862">
        <v>0.6</v>
      </c>
      <c r="Y862">
        <v>0.4</v>
      </c>
      <c r="Z862">
        <v>0.1</v>
      </c>
      <c r="AA862">
        <v>0.1</v>
      </c>
      <c r="AB862">
        <v>73.7</v>
      </c>
      <c r="AC862">
        <v>19.399999999999999</v>
      </c>
      <c r="AD862">
        <v>19.399999999999999</v>
      </c>
      <c r="AE862">
        <v>35.5</v>
      </c>
      <c r="AF862">
        <v>10709.7</v>
      </c>
      <c r="AG862">
        <v>100567.5</v>
      </c>
      <c r="AH862">
        <v>22446.400000000001</v>
      </c>
      <c r="AI862">
        <v>19625.3</v>
      </c>
      <c r="AJ862">
        <v>46511.8</v>
      </c>
      <c r="AK862">
        <v>158638.9</v>
      </c>
      <c r="AL862">
        <v>215758.7</v>
      </c>
      <c r="AM862">
        <v>418196.8</v>
      </c>
      <c r="AN862">
        <v>1194472</v>
      </c>
      <c r="AO862">
        <v>10705</v>
      </c>
      <c r="AP862">
        <v>220475.7</v>
      </c>
      <c r="AQ862">
        <v>220475.7</v>
      </c>
      <c r="AR862">
        <v>7835</v>
      </c>
      <c r="AS862">
        <v>23788.7</v>
      </c>
      <c r="AT862">
        <v>281098.40000000002</v>
      </c>
      <c r="AU862">
        <v>41604.9</v>
      </c>
      <c r="AV862">
        <v>43312.5</v>
      </c>
      <c r="AW862">
        <v>152682.6</v>
      </c>
      <c r="AX862">
        <v>548382.19999999995</v>
      </c>
      <c r="AY862">
        <v>600006.9</v>
      </c>
      <c r="AZ862">
        <v>1303941.6000000001</v>
      </c>
      <c r="BA862">
        <v>4661385</v>
      </c>
      <c r="BB862">
        <v>23531.3</v>
      </c>
      <c r="BC862">
        <v>131955.9</v>
      </c>
      <c r="BD862">
        <v>131955.9</v>
      </c>
      <c r="BE862">
        <v>15797.5</v>
      </c>
      <c r="BF862">
        <v>153.1</v>
      </c>
      <c r="BG862">
        <v>286.5</v>
      </c>
      <c r="BH862">
        <v>342.9</v>
      </c>
      <c r="BI862">
        <v>112.3</v>
      </c>
      <c r="BJ862">
        <v>142.69999999999999</v>
      </c>
      <c r="BK862">
        <v>1145.3</v>
      </c>
      <c r="BL862">
        <v>1145.3</v>
      </c>
      <c r="BM862">
        <v>2416.3000000000002</v>
      </c>
      <c r="BN862">
        <v>1138.5999999999999</v>
      </c>
      <c r="BO862">
        <v>153</v>
      </c>
      <c r="BP862">
        <v>501321.2</v>
      </c>
      <c r="BQ862">
        <v>501321.2</v>
      </c>
      <c r="BR862">
        <v>140.9</v>
      </c>
    </row>
    <row r="863" spans="1:70" x14ac:dyDescent="0.25">
      <c r="A863" t="s">
        <v>1849</v>
      </c>
      <c r="B863" t="s">
        <v>1848</v>
      </c>
      <c r="C863" s="87">
        <v>43688.87771990741</v>
      </c>
      <c r="D863">
        <v>10</v>
      </c>
      <c r="E863">
        <v>0</v>
      </c>
      <c r="F863">
        <v>326</v>
      </c>
      <c r="G863">
        <v>3</v>
      </c>
      <c r="H863">
        <v>14</v>
      </c>
      <c r="I863">
        <v>13</v>
      </c>
      <c r="J863">
        <v>9</v>
      </c>
      <c r="K863">
        <v>1</v>
      </c>
      <c r="L863">
        <v>1</v>
      </c>
      <c r="M863">
        <v>0</v>
      </c>
      <c r="N863">
        <v>0</v>
      </c>
      <c r="O863">
        <v>326</v>
      </c>
      <c r="P863">
        <v>84</v>
      </c>
      <c r="Q863">
        <v>84</v>
      </c>
      <c r="R863">
        <v>155</v>
      </c>
      <c r="S863">
        <v>32.6</v>
      </c>
      <c r="T863">
        <v>0.3</v>
      </c>
      <c r="U863">
        <v>1.4</v>
      </c>
      <c r="V863">
        <v>1.3</v>
      </c>
      <c r="W863">
        <v>0.9</v>
      </c>
      <c r="X863">
        <v>0.1</v>
      </c>
      <c r="Y863">
        <v>0.1</v>
      </c>
      <c r="Z863">
        <v>0</v>
      </c>
      <c r="AA863">
        <v>0</v>
      </c>
      <c r="AB863">
        <v>32.6</v>
      </c>
      <c r="AC863">
        <v>8.4</v>
      </c>
      <c r="AD863">
        <v>8.4</v>
      </c>
      <c r="AE863">
        <v>15.5</v>
      </c>
      <c r="AF863">
        <v>9070.6</v>
      </c>
      <c r="AG863">
        <v>88229.1</v>
      </c>
      <c r="AH863">
        <v>14578.4</v>
      </c>
      <c r="AI863">
        <v>14233.3</v>
      </c>
      <c r="AJ863">
        <v>27648.9</v>
      </c>
      <c r="AK863">
        <v>130393.8</v>
      </c>
      <c r="AL863">
        <v>284123.59999999998</v>
      </c>
      <c r="AM863" t="s">
        <v>166</v>
      </c>
      <c r="AN863" t="s">
        <v>166</v>
      </c>
      <c r="AO863">
        <v>9070.6</v>
      </c>
      <c r="AP863">
        <v>266181.90000000002</v>
      </c>
      <c r="AQ863">
        <v>266181.90000000002</v>
      </c>
      <c r="AR863">
        <v>6147.9</v>
      </c>
      <c r="AS863">
        <v>16603.900000000001</v>
      </c>
      <c r="AT863">
        <v>438178.8</v>
      </c>
      <c r="AU863">
        <v>40506.300000000003</v>
      </c>
      <c r="AV863">
        <v>40592.5</v>
      </c>
      <c r="AW863">
        <v>188252.1</v>
      </c>
      <c r="AX863">
        <v>695288.7</v>
      </c>
      <c r="AY863">
        <v>493892.5</v>
      </c>
      <c r="AZ863" t="s">
        <v>166</v>
      </c>
      <c r="BA863" t="s">
        <v>166</v>
      </c>
      <c r="BB863">
        <v>16603.900000000001</v>
      </c>
      <c r="BC863">
        <v>186990.4</v>
      </c>
      <c r="BD863">
        <v>186990.4</v>
      </c>
      <c r="BE863">
        <v>11929.6</v>
      </c>
      <c r="BF863">
        <v>137.1</v>
      </c>
      <c r="BG863">
        <v>1230.0999999999999</v>
      </c>
      <c r="BH863">
        <v>349.5</v>
      </c>
      <c r="BI863">
        <v>299.60000000000002</v>
      </c>
      <c r="BJ863">
        <v>379.2</v>
      </c>
      <c r="BK863">
        <v>677.4</v>
      </c>
      <c r="BL863">
        <v>486093.7</v>
      </c>
      <c r="BM863" t="s">
        <v>166</v>
      </c>
      <c r="BN863" t="s">
        <v>166</v>
      </c>
      <c r="BO863">
        <v>137.1</v>
      </c>
      <c r="BP863">
        <v>538593.4</v>
      </c>
      <c r="BQ863">
        <v>538593.4</v>
      </c>
      <c r="BR863">
        <v>134</v>
      </c>
    </row>
    <row r="864" spans="1:70" x14ac:dyDescent="0.25">
      <c r="A864" t="s">
        <v>1850</v>
      </c>
      <c r="B864" t="s">
        <v>1848</v>
      </c>
      <c r="C864" s="87">
        <v>43688.878703703704</v>
      </c>
      <c r="D864">
        <v>10</v>
      </c>
      <c r="E864">
        <v>0</v>
      </c>
      <c r="F864">
        <v>522</v>
      </c>
      <c r="G864">
        <v>3</v>
      </c>
      <c r="H864">
        <v>20</v>
      </c>
      <c r="I864">
        <v>10</v>
      </c>
      <c r="J864">
        <v>3</v>
      </c>
      <c r="K864">
        <v>3</v>
      </c>
      <c r="L864">
        <v>3</v>
      </c>
      <c r="M864">
        <v>0</v>
      </c>
      <c r="N864">
        <v>0</v>
      </c>
      <c r="O864">
        <v>522</v>
      </c>
      <c r="P864">
        <v>188</v>
      </c>
      <c r="Q864">
        <v>188</v>
      </c>
      <c r="R864">
        <v>200</v>
      </c>
      <c r="S864">
        <v>52.22</v>
      </c>
      <c r="T864">
        <v>0.3</v>
      </c>
      <c r="U864">
        <v>2</v>
      </c>
      <c r="V864">
        <v>1</v>
      </c>
      <c r="W864">
        <v>0.3</v>
      </c>
      <c r="X864">
        <v>0.3</v>
      </c>
      <c r="Y864">
        <v>0.3</v>
      </c>
      <c r="Z864">
        <v>0</v>
      </c>
      <c r="AA864">
        <v>0</v>
      </c>
      <c r="AB864">
        <v>52.22</v>
      </c>
      <c r="AC864">
        <v>18.809999999999999</v>
      </c>
      <c r="AD864">
        <v>18.809999999999999</v>
      </c>
      <c r="AE864">
        <v>20.010000000000002</v>
      </c>
      <c r="AF864">
        <v>12724.5</v>
      </c>
      <c r="AG864">
        <v>117170.8</v>
      </c>
      <c r="AH864">
        <v>14180.8</v>
      </c>
      <c r="AI864">
        <v>16078.3</v>
      </c>
      <c r="AJ864">
        <v>26109.200000000001</v>
      </c>
      <c r="AK864">
        <v>117170.8</v>
      </c>
      <c r="AL864">
        <v>260837.8</v>
      </c>
      <c r="AM864" t="s">
        <v>166</v>
      </c>
      <c r="AN864" t="s">
        <v>166</v>
      </c>
      <c r="AO864">
        <v>12724.5</v>
      </c>
      <c r="AP864">
        <v>244874.7</v>
      </c>
      <c r="AQ864">
        <v>244874.7</v>
      </c>
      <c r="AR864">
        <v>7500</v>
      </c>
      <c r="AS864">
        <v>17472.400000000001</v>
      </c>
      <c r="AT864">
        <v>764262.40000000002</v>
      </c>
      <c r="AU864">
        <v>38472.5</v>
      </c>
      <c r="AV864">
        <v>47280.3</v>
      </c>
      <c r="AW864">
        <v>186637</v>
      </c>
      <c r="AX864">
        <v>764262.40000000002</v>
      </c>
      <c r="AY864">
        <v>408806.9</v>
      </c>
      <c r="AZ864" t="s">
        <v>166</v>
      </c>
      <c r="BA864" t="s">
        <v>166</v>
      </c>
      <c r="BB864">
        <v>17472.400000000001</v>
      </c>
      <c r="BC864">
        <v>152881</v>
      </c>
      <c r="BD864">
        <v>152881</v>
      </c>
      <c r="BE864">
        <v>10452</v>
      </c>
      <c r="BF864">
        <v>163.4</v>
      </c>
      <c r="BG864">
        <v>4440.3999999999996</v>
      </c>
      <c r="BH864">
        <v>450</v>
      </c>
      <c r="BI864">
        <v>450</v>
      </c>
      <c r="BJ864">
        <v>385.2</v>
      </c>
      <c r="BK864">
        <v>4440.3999999999996</v>
      </c>
      <c r="BL864">
        <v>117330.3</v>
      </c>
      <c r="BM864" t="s">
        <v>166</v>
      </c>
      <c r="BN864" t="s">
        <v>166</v>
      </c>
      <c r="BO864">
        <v>163.4</v>
      </c>
      <c r="BP864">
        <v>530196.69999999995</v>
      </c>
      <c r="BQ864">
        <v>530196.69999999995</v>
      </c>
      <c r="BR864">
        <v>113.8</v>
      </c>
    </row>
    <row r="865" spans="1:70" x14ac:dyDescent="0.25">
      <c r="A865" t="s">
        <v>1851</v>
      </c>
      <c r="B865" t="s">
        <v>1848</v>
      </c>
      <c r="C865" s="87">
        <v>43688.879687499997</v>
      </c>
      <c r="D865">
        <v>10</v>
      </c>
      <c r="E865">
        <v>0</v>
      </c>
      <c r="F865">
        <v>472</v>
      </c>
      <c r="G865">
        <v>2</v>
      </c>
      <c r="H865">
        <v>17</v>
      </c>
      <c r="I865">
        <v>18</v>
      </c>
      <c r="J865">
        <v>3</v>
      </c>
      <c r="K865">
        <v>1</v>
      </c>
      <c r="L865">
        <v>5</v>
      </c>
      <c r="M865">
        <v>1</v>
      </c>
      <c r="N865">
        <v>0</v>
      </c>
      <c r="O865">
        <v>472</v>
      </c>
      <c r="P865">
        <v>115</v>
      </c>
      <c r="Q865">
        <v>115</v>
      </c>
      <c r="R865">
        <v>228</v>
      </c>
      <c r="S865">
        <v>47.2</v>
      </c>
      <c r="T865">
        <v>0.2</v>
      </c>
      <c r="U865">
        <v>1.7</v>
      </c>
      <c r="V865">
        <v>1.8</v>
      </c>
      <c r="W865">
        <v>0.3</v>
      </c>
      <c r="X865">
        <v>0.1</v>
      </c>
      <c r="Y865">
        <v>0.5</v>
      </c>
      <c r="Z865">
        <v>0.1</v>
      </c>
      <c r="AA865">
        <v>0</v>
      </c>
      <c r="AB865">
        <v>47.2</v>
      </c>
      <c r="AC865">
        <v>11.5</v>
      </c>
      <c r="AD865">
        <v>11.5</v>
      </c>
      <c r="AE865">
        <v>22.8</v>
      </c>
      <c r="AF865">
        <v>9558.1</v>
      </c>
      <c r="AG865">
        <v>126650.5</v>
      </c>
      <c r="AH865">
        <v>17697.400000000001</v>
      </c>
      <c r="AI865">
        <v>15826.7</v>
      </c>
      <c r="AJ865">
        <v>31597.7</v>
      </c>
      <c r="AK865">
        <v>124243.1</v>
      </c>
      <c r="AL865">
        <v>240081.1</v>
      </c>
      <c r="AM865">
        <v>518847.9</v>
      </c>
      <c r="AN865" t="s">
        <v>166</v>
      </c>
      <c r="AO865">
        <v>9558.1</v>
      </c>
      <c r="AP865">
        <v>248192.1</v>
      </c>
      <c r="AQ865">
        <v>248192.1</v>
      </c>
      <c r="AR865">
        <v>7558</v>
      </c>
      <c r="AS865">
        <v>15439.2</v>
      </c>
      <c r="AT865">
        <v>419443.4</v>
      </c>
      <c r="AU865">
        <v>40892.5</v>
      </c>
      <c r="AV865">
        <v>36618.1</v>
      </c>
      <c r="AW865">
        <v>221697.2</v>
      </c>
      <c r="AX865">
        <v>528728.69999999995</v>
      </c>
      <c r="AY865">
        <v>433598.9</v>
      </c>
      <c r="AZ865">
        <v>3890817</v>
      </c>
      <c r="BA865" t="s">
        <v>166</v>
      </c>
      <c r="BB865">
        <v>15439.2</v>
      </c>
      <c r="BC865">
        <v>150710.39999999999</v>
      </c>
      <c r="BD865">
        <v>150710.39999999999</v>
      </c>
      <c r="BE865">
        <v>12297.1</v>
      </c>
      <c r="BF865">
        <v>125.5</v>
      </c>
      <c r="BG865">
        <v>1012.6</v>
      </c>
      <c r="BH865">
        <v>307.89999999999998</v>
      </c>
      <c r="BI865">
        <v>60.9</v>
      </c>
      <c r="BJ865">
        <v>915.4</v>
      </c>
      <c r="BK865">
        <v>598.6</v>
      </c>
      <c r="BL865">
        <v>19589.2</v>
      </c>
      <c r="BM865">
        <v>661</v>
      </c>
      <c r="BN865" t="s">
        <v>166</v>
      </c>
      <c r="BO865">
        <v>125.5</v>
      </c>
      <c r="BP865">
        <v>528963.69999999995</v>
      </c>
      <c r="BQ865">
        <v>528963.69999999995</v>
      </c>
      <c r="BR865">
        <v>131.19999999999999</v>
      </c>
    </row>
    <row r="866" spans="1:70" x14ac:dyDescent="0.25">
      <c r="A866" t="s">
        <v>1852</v>
      </c>
      <c r="B866" t="s">
        <v>1848</v>
      </c>
      <c r="C866" s="87">
        <v>43688.880671296298</v>
      </c>
      <c r="D866">
        <v>10</v>
      </c>
      <c r="E866">
        <v>0</v>
      </c>
      <c r="F866">
        <v>348</v>
      </c>
      <c r="G866">
        <v>4</v>
      </c>
      <c r="H866">
        <v>20</v>
      </c>
      <c r="I866">
        <v>21</v>
      </c>
      <c r="J866">
        <v>2</v>
      </c>
      <c r="K866">
        <v>3</v>
      </c>
      <c r="L866">
        <v>1</v>
      </c>
      <c r="M866">
        <v>1</v>
      </c>
      <c r="N866">
        <v>1</v>
      </c>
      <c r="O866">
        <v>347</v>
      </c>
      <c r="P866">
        <v>27</v>
      </c>
      <c r="Q866">
        <v>27</v>
      </c>
      <c r="R866">
        <v>211</v>
      </c>
      <c r="S866">
        <v>34.799999999999997</v>
      </c>
      <c r="T866">
        <v>0.4</v>
      </c>
      <c r="U866">
        <v>2</v>
      </c>
      <c r="V866">
        <v>2.1</v>
      </c>
      <c r="W866">
        <v>0.2</v>
      </c>
      <c r="X866">
        <v>0.3</v>
      </c>
      <c r="Y866">
        <v>0.1</v>
      </c>
      <c r="Z866">
        <v>0.1</v>
      </c>
      <c r="AA866">
        <v>0.1</v>
      </c>
      <c r="AB866">
        <v>34.700000000000003</v>
      </c>
      <c r="AC866">
        <v>2.7</v>
      </c>
      <c r="AD866">
        <v>2.7</v>
      </c>
      <c r="AE866">
        <v>21.1</v>
      </c>
      <c r="AF866">
        <v>7531</v>
      </c>
      <c r="AG866">
        <v>108470.3</v>
      </c>
      <c r="AH866">
        <v>23931.599999999999</v>
      </c>
      <c r="AI866">
        <v>15852.8</v>
      </c>
      <c r="AJ866">
        <v>32181.4</v>
      </c>
      <c r="AK866">
        <v>144530.4</v>
      </c>
      <c r="AL866">
        <v>254533.7</v>
      </c>
      <c r="AM866">
        <v>490661.5</v>
      </c>
      <c r="AN866">
        <v>1106852.8</v>
      </c>
      <c r="AO866">
        <v>7472.6</v>
      </c>
      <c r="AP866">
        <v>297874.8</v>
      </c>
      <c r="AQ866">
        <v>297874.8</v>
      </c>
      <c r="AR866">
        <v>8089.2</v>
      </c>
      <c r="AS866">
        <v>14469.2</v>
      </c>
      <c r="AT866">
        <v>444728.4</v>
      </c>
      <c r="AU866">
        <v>34536.5</v>
      </c>
      <c r="AV866">
        <v>37318.9</v>
      </c>
      <c r="AW866">
        <v>141260.5</v>
      </c>
      <c r="AX866">
        <v>662700.6</v>
      </c>
      <c r="AY866">
        <v>756282.5</v>
      </c>
      <c r="AZ866">
        <v>1392660.8</v>
      </c>
      <c r="BA866">
        <v>3202895.5</v>
      </c>
      <c r="BB866">
        <v>14377.1</v>
      </c>
      <c r="BC866">
        <v>224957</v>
      </c>
      <c r="BD866">
        <v>224957</v>
      </c>
      <c r="BE866">
        <v>13381.6</v>
      </c>
      <c r="BF866">
        <v>80.599999999999994</v>
      </c>
      <c r="BG866">
        <v>2660.1</v>
      </c>
      <c r="BH866">
        <v>314.10000000000002</v>
      </c>
      <c r="BI866">
        <v>153.1</v>
      </c>
      <c r="BJ866">
        <v>85.1</v>
      </c>
      <c r="BK866">
        <v>343.6</v>
      </c>
      <c r="BL866">
        <v>883</v>
      </c>
      <c r="BM866">
        <v>2986.5</v>
      </c>
      <c r="BN866">
        <v>5990.3</v>
      </c>
      <c r="BO866">
        <v>80.099999999999994</v>
      </c>
      <c r="BP866">
        <v>654024.1</v>
      </c>
      <c r="BQ866">
        <v>654024.1</v>
      </c>
      <c r="BR866">
        <v>160.19999999999999</v>
      </c>
    </row>
    <row r="867" spans="1:70" x14ac:dyDescent="0.25">
      <c r="A867" t="s">
        <v>1853</v>
      </c>
      <c r="B867" t="s">
        <v>1848</v>
      </c>
      <c r="C867" s="87">
        <v>43688.881655092591</v>
      </c>
      <c r="D867">
        <v>10</v>
      </c>
      <c r="E867">
        <v>0</v>
      </c>
      <c r="F867">
        <v>300</v>
      </c>
      <c r="G867">
        <v>4</v>
      </c>
      <c r="H867">
        <v>25</v>
      </c>
      <c r="I867">
        <v>10</v>
      </c>
      <c r="J867">
        <v>0</v>
      </c>
      <c r="K867">
        <v>3</v>
      </c>
      <c r="L867">
        <v>3</v>
      </c>
      <c r="M867">
        <v>0</v>
      </c>
      <c r="N867">
        <v>0</v>
      </c>
      <c r="O867">
        <v>300</v>
      </c>
      <c r="P867">
        <v>46</v>
      </c>
      <c r="Q867">
        <v>46</v>
      </c>
      <c r="R867">
        <v>171</v>
      </c>
      <c r="S867">
        <v>30</v>
      </c>
      <c r="T867">
        <v>0.4</v>
      </c>
      <c r="U867">
        <v>2.5</v>
      </c>
      <c r="V867">
        <v>1</v>
      </c>
      <c r="W867">
        <v>0</v>
      </c>
      <c r="X867">
        <v>0.3</v>
      </c>
      <c r="Y867">
        <v>0.3</v>
      </c>
      <c r="Z867">
        <v>0</v>
      </c>
      <c r="AA867">
        <v>0</v>
      </c>
      <c r="AB867">
        <v>30</v>
      </c>
      <c r="AC867">
        <v>4.5999999999999996</v>
      </c>
      <c r="AD867">
        <v>4.5999999999999996</v>
      </c>
      <c r="AE867">
        <v>17.100000000000001</v>
      </c>
      <c r="AF867">
        <v>7089.4</v>
      </c>
      <c r="AG867">
        <v>121371.8</v>
      </c>
      <c r="AH867">
        <v>16431.8</v>
      </c>
      <c r="AI867">
        <v>17043.5</v>
      </c>
      <c r="AJ867" t="s">
        <v>166</v>
      </c>
      <c r="AK867">
        <v>125112.9</v>
      </c>
      <c r="AL867">
        <v>270601.90000000002</v>
      </c>
      <c r="AM867" t="s">
        <v>166</v>
      </c>
      <c r="AN867" t="s">
        <v>166</v>
      </c>
      <c r="AO867">
        <v>7089.4</v>
      </c>
      <c r="AP867">
        <v>374708.1</v>
      </c>
      <c r="AQ867">
        <v>374708.1</v>
      </c>
      <c r="AR867">
        <v>6429.5</v>
      </c>
      <c r="AS867">
        <v>14602.3</v>
      </c>
      <c r="AT867">
        <v>488870.40000000002</v>
      </c>
      <c r="AU867">
        <v>36543.199999999997</v>
      </c>
      <c r="AV867">
        <v>50943.4</v>
      </c>
      <c r="AW867" t="s">
        <v>166</v>
      </c>
      <c r="AX867">
        <v>691202.8</v>
      </c>
      <c r="AY867">
        <v>586319.1</v>
      </c>
      <c r="AZ867" t="s">
        <v>166</v>
      </c>
      <c r="BA867" t="s">
        <v>166</v>
      </c>
      <c r="BB867">
        <v>14602.3</v>
      </c>
      <c r="BC867">
        <v>265862.8</v>
      </c>
      <c r="BD867">
        <v>265862.8</v>
      </c>
      <c r="BE867">
        <v>11839</v>
      </c>
      <c r="BF867">
        <v>140</v>
      </c>
      <c r="BG867">
        <v>1326.9</v>
      </c>
      <c r="BH867">
        <v>377.4</v>
      </c>
      <c r="BI867">
        <v>153.6</v>
      </c>
      <c r="BJ867" t="s">
        <v>166</v>
      </c>
      <c r="BK867">
        <v>781.4</v>
      </c>
      <c r="BL867">
        <v>1740</v>
      </c>
      <c r="BM867" t="s">
        <v>166</v>
      </c>
      <c r="BN867" t="s">
        <v>166</v>
      </c>
      <c r="BO867">
        <v>140</v>
      </c>
      <c r="BP867">
        <v>754364.8</v>
      </c>
      <c r="BQ867">
        <v>754364.8</v>
      </c>
      <c r="BR867">
        <v>202.1</v>
      </c>
    </row>
    <row r="868" spans="1:70" x14ac:dyDescent="0.25">
      <c r="A868" t="s">
        <v>1854</v>
      </c>
      <c r="B868" t="s">
        <v>1848</v>
      </c>
      <c r="C868" s="87">
        <v>43688.882638888892</v>
      </c>
      <c r="D868">
        <v>10</v>
      </c>
      <c r="E868">
        <v>0</v>
      </c>
      <c r="F868">
        <v>338</v>
      </c>
      <c r="G868">
        <v>3</v>
      </c>
      <c r="H868">
        <v>18</v>
      </c>
      <c r="I868">
        <v>10</v>
      </c>
      <c r="J868">
        <v>4</v>
      </c>
      <c r="K868">
        <v>2</v>
      </c>
      <c r="L868">
        <v>3</v>
      </c>
      <c r="M868">
        <v>0</v>
      </c>
      <c r="N868">
        <v>0</v>
      </c>
      <c r="O868">
        <v>338</v>
      </c>
      <c r="P868">
        <v>39</v>
      </c>
      <c r="Q868">
        <v>39</v>
      </c>
      <c r="R868">
        <v>211</v>
      </c>
      <c r="S868">
        <v>33.78</v>
      </c>
      <c r="T868">
        <v>0.3</v>
      </c>
      <c r="U868">
        <v>1.8</v>
      </c>
      <c r="V868">
        <v>1</v>
      </c>
      <c r="W868">
        <v>0.4</v>
      </c>
      <c r="X868">
        <v>0.2</v>
      </c>
      <c r="Y868">
        <v>0.3</v>
      </c>
      <c r="Z868">
        <v>0</v>
      </c>
      <c r="AA868">
        <v>0</v>
      </c>
      <c r="AB868">
        <v>33.78</v>
      </c>
      <c r="AC868">
        <v>3.9</v>
      </c>
      <c r="AD868">
        <v>3.9</v>
      </c>
      <c r="AE868">
        <v>21.09</v>
      </c>
      <c r="AF868">
        <v>8096.1</v>
      </c>
      <c r="AG868">
        <v>100848.4</v>
      </c>
      <c r="AH868">
        <v>25665.1</v>
      </c>
      <c r="AI868">
        <v>15318.9</v>
      </c>
      <c r="AJ868">
        <v>31539.8</v>
      </c>
      <c r="AK868">
        <v>118920</v>
      </c>
      <c r="AL868">
        <v>224934.5</v>
      </c>
      <c r="AM868" t="s">
        <v>166</v>
      </c>
      <c r="AN868" t="s">
        <v>166</v>
      </c>
      <c r="AO868">
        <v>8096.1</v>
      </c>
      <c r="AP868">
        <v>235958.3</v>
      </c>
      <c r="AQ868">
        <v>235958.3</v>
      </c>
      <c r="AR868">
        <v>7760.5</v>
      </c>
      <c r="AS868">
        <v>13386</v>
      </c>
      <c r="AT868">
        <v>287100.09999999998</v>
      </c>
      <c r="AU868">
        <v>50659.1</v>
      </c>
      <c r="AV868">
        <v>44366.5</v>
      </c>
      <c r="AW868">
        <v>177438.9</v>
      </c>
      <c r="AX868">
        <v>772957.4</v>
      </c>
      <c r="AY868">
        <v>400492.6</v>
      </c>
      <c r="AZ868" t="s">
        <v>166</v>
      </c>
      <c r="BA868" t="s">
        <v>166</v>
      </c>
      <c r="BB868">
        <v>13386</v>
      </c>
      <c r="BC868">
        <v>160875.79999999999</v>
      </c>
      <c r="BD868">
        <v>160875.79999999999</v>
      </c>
      <c r="BE868">
        <v>11153.9</v>
      </c>
      <c r="BF868">
        <v>102.9</v>
      </c>
      <c r="BG868">
        <v>606.79999999999995</v>
      </c>
      <c r="BH868">
        <v>332</v>
      </c>
      <c r="BI868">
        <v>156.6</v>
      </c>
      <c r="BJ868">
        <v>541.9</v>
      </c>
      <c r="BK868">
        <v>2239.9</v>
      </c>
      <c r="BL868">
        <v>428.4</v>
      </c>
      <c r="BM868" t="s">
        <v>166</v>
      </c>
      <c r="BN868" t="s">
        <v>166</v>
      </c>
      <c r="BO868">
        <v>102.9</v>
      </c>
      <c r="BP868">
        <v>567865.1</v>
      </c>
      <c r="BQ868">
        <v>567865.1</v>
      </c>
      <c r="BR868">
        <v>144.5</v>
      </c>
    </row>
    <row r="869" spans="1:70" x14ac:dyDescent="0.25">
      <c r="A869" t="s">
        <v>1855</v>
      </c>
      <c r="B869" t="s">
        <v>1848</v>
      </c>
      <c r="C869" s="87">
        <v>43688.883634259262</v>
      </c>
      <c r="D869">
        <v>10</v>
      </c>
      <c r="E869">
        <v>0</v>
      </c>
      <c r="F869">
        <v>358</v>
      </c>
      <c r="G869">
        <v>2</v>
      </c>
      <c r="H869">
        <v>23</v>
      </c>
      <c r="I869">
        <v>14</v>
      </c>
      <c r="J869">
        <v>2</v>
      </c>
      <c r="K869">
        <v>0</v>
      </c>
      <c r="L869">
        <v>1</v>
      </c>
      <c r="M869">
        <v>1</v>
      </c>
      <c r="N869">
        <v>0</v>
      </c>
      <c r="O869">
        <v>358</v>
      </c>
      <c r="P869">
        <v>44</v>
      </c>
      <c r="Q869">
        <v>44</v>
      </c>
      <c r="R869">
        <v>222</v>
      </c>
      <c r="S869">
        <v>35.799999999999997</v>
      </c>
      <c r="T869">
        <v>0.2</v>
      </c>
      <c r="U869">
        <v>2.2999999999999998</v>
      </c>
      <c r="V869">
        <v>1.4</v>
      </c>
      <c r="W869">
        <v>0.2</v>
      </c>
      <c r="X869">
        <v>0</v>
      </c>
      <c r="Y869">
        <v>0.1</v>
      </c>
      <c r="Z869">
        <v>0.1</v>
      </c>
      <c r="AA869">
        <v>0</v>
      </c>
      <c r="AB869">
        <v>35.799999999999997</v>
      </c>
      <c r="AC869">
        <v>4.4000000000000004</v>
      </c>
      <c r="AD869">
        <v>4.4000000000000004</v>
      </c>
      <c r="AE869">
        <v>22.2</v>
      </c>
      <c r="AF869">
        <v>8569</v>
      </c>
      <c r="AG869">
        <v>71071</v>
      </c>
      <c r="AH869">
        <v>23107.3</v>
      </c>
      <c r="AI869">
        <v>19067.400000000001</v>
      </c>
      <c r="AJ869">
        <v>48487.1</v>
      </c>
      <c r="AK869" t="s">
        <v>166</v>
      </c>
      <c r="AL869">
        <v>247443.7</v>
      </c>
      <c r="AM869">
        <v>589368.9</v>
      </c>
      <c r="AN869" t="s">
        <v>166</v>
      </c>
      <c r="AO869">
        <v>8569</v>
      </c>
      <c r="AP869">
        <v>275021.09999999998</v>
      </c>
      <c r="AQ869">
        <v>275021.09999999998</v>
      </c>
      <c r="AR869">
        <v>7630.4</v>
      </c>
      <c r="AS869">
        <v>12662.1</v>
      </c>
      <c r="AT869">
        <v>293147.40000000002</v>
      </c>
      <c r="AU869">
        <v>30163.3</v>
      </c>
      <c r="AV869">
        <v>47215.4</v>
      </c>
      <c r="AW869">
        <v>296703.5</v>
      </c>
      <c r="AX869" t="s">
        <v>166</v>
      </c>
      <c r="AY869">
        <v>461434.3</v>
      </c>
      <c r="AZ869">
        <v>3018397</v>
      </c>
      <c r="BA869" t="s">
        <v>166</v>
      </c>
      <c r="BB869">
        <v>12662.1</v>
      </c>
      <c r="BC869">
        <v>160034.5</v>
      </c>
      <c r="BD869">
        <v>160034.5</v>
      </c>
      <c r="BE869">
        <v>11188.5</v>
      </c>
      <c r="BF869">
        <v>107.8</v>
      </c>
      <c r="BG869">
        <v>774.5</v>
      </c>
      <c r="BH869">
        <v>369.8</v>
      </c>
      <c r="BI869">
        <v>170.3</v>
      </c>
      <c r="BJ869">
        <v>1250.3</v>
      </c>
      <c r="BK869" t="s">
        <v>166</v>
      </c>
      <c r="BL869">
        <v>559172.19999999995</v>
      </c>
      <c r="BM869">
        <v>1794</v>
      </c>
      <c r="BN869" t="s">
        <v>166</v>
      </c>
      <c r="BO869">
        <v>107.8</v>
      </c>
      <c r="BP869">
        <v>655895.6</v>
      </c>
      <c r="BQ869">
        <v>655895.6</v>
      </c>
      <c r="BR869">
        <v>136.6</v>
      </c>
    </row>
    <row r="870" spans="1:70" x14ac:dyDescent="0.25">
      <c r="A870" t="s">
        <v>1856</v>
      </c>
      <c r="B870" t="s">
        <v>1848</v>
      </c>
      <c r="C870" s="87">
        <v>43688.884641203702</v>
      </c>
      <c r="D870">
        <v>10</v>
      </c>
      <c r="E870">
        <v>0</v>
      </c>
      <c r="F870">
        <v>372</v>
      </c>
      <c r="G870">
        <v>4</v>
      </c>
      <c r="H870">
        <v>22</v>
      </c>
      <c r="I870">
        <v>10</v>
      </c>
      <c r="J870">
        <v>3</v>
      </c>
      <c r="K870">
        <v>2</v>
      </c>
      <c r="L870">
        <v>2</v>
      </c>
      <c r="M870">
        <v>0</v>
      </c>
      <c r="N870">
        <v>0</v>
      </c>
      <c r="O870">
        <v>372</v>
      </c>
      <c r="P870">
        <v>53</v>
      </c>
      <c r="Q870">
        <v>53</v>
      </c>
      <c r="R870">
        <v>208</v>
      </c>
      <c r="S870">
        <v>37.200000000000003</v>
      </c>
      <c r="T870">
        <v>0.4</v>
      </c>
      <c r="U870">
        <v>2.2000000000000002</v>
      </c>
      <c r="V870">
        <v>1</v>
      </c>
      <c r="W870">
        <v>0.3</v>
      </c>
      <c r="X870">
        <v>0.2</v>
      </c>
      <c r="Y870">
        <v>0.2</v>
      </c>
      <c r="Z870">
        <v>0</v>
      </c>
      <c r="AA870">
        <v>0</v>
      </c>
      <c r="AB870">
        <v>37.200000000000003</v>
      </c>
      <c r="AC870">
        <v>5.3</v>
      </c>
      <c r="AD870">
        <v>5.3</v>
      </c>
      <c r="AE870">
        <v>20.8</v>
      </c>
      <c r="AF870">
        <v>8175.4</v>
      </c>
      <c r="AG870">
        <v>116574.9</v>
      </c>
      <c r="AH870">
        <v>17863.3</v>
      </c>
      <c r="AI870">
        <v>18948.900000000001</v>
      </c>
      <c r="AJ870">
        <v>51930.2</v>
      </c>
      <c r="AK870">
        <v>135223</v>
      </c>
      <c r="AL870">
        <v>247051.8</v>
      </c>
      <c r="AM870" t="s">
        <v>166</v>
      </c>
      <c r="AN870" t="s">
        <v>166</v>
      </c>
      <c r="AO870">
        <v>8175.4</v>
      </c>
      <c r="AP870">
        <v>260828.9</v>
      </c>
      <c r="AQ870">
        <v>260828.9</v>
      </c>
      <c r="AR870">
        <v>6965</v>
      </c>
      <c r="AS870">
        <v>11609.8</v>
      </c>
      <c r="AT870">
        <v>475119.3</v>
      </c>
      <c r="AU870">
        <v>25368.3</v>
      </c>
      <c r="AV870">
        <v>48032.3</v>
      </c>
      <c r="AW870">
        <v>182538</v>
      </c>
      <c r="AX870">
        <v>623681.69999999995</v>
      </c>
      <c r="AY870">
        <v>876722.8</v>
      </c>
      <c r="AZ870" t="s">
        <v>166</v>
      </c>
      <c r="BA870" t="s">
        <v>166</v>
      </c>
      <c r="BB870">
        <v>11609.8</v>
      </c>
      <c r="BC870">
        <v>171068.79999999999</v>
      </c>
      <c r="BD870">
        <v>171068.79999999999</v>
      </c>
      <c r="BE870">
        <v>10993.2</v>
      </c>
      <c r="BF870">
        <v>92.6</v>
      </c>
      <c r="BG870">
        <v>1278.5999999999999</v>
      </c>
      <c r="BH870">
        <v>424.8</v>
      </c>
      <c r="BI870">
        <v>176.4</v>
      </c>
      <c r="BJ870">
        <v>125.3</v>
      </c>
      <c r="BK870">
        <v>1278.5999999999999</v>
      </c>
      <c r="BL870">
        <v>308863.5</v>
      </c>
      <c r="BM870" t="s">
        <v>166</v>
      </c>
      <c r="BN870" t="s">
        <v>166</v>
      </c>
      <c r="BO870">
        <v>92.6</v>
      </c>
      <c r="BP870">
        <v>580564.4</v>
      </c>
      <c r="BQ870">
        <v>580564.4</v>
      </c>
      <c r="BR870">
        <v>131.9</v>
      </c>
    </row>
    <row r="871" spans="1:70" x14ac:dyDescent="0.25">
      <c r="A871" t="s">
        <v>1857</v>
      </c>
      <c r="B871" t="s">
        <v>1848</v>
      </c>
      <c r="C871" s="87">
        <v>43688.885636574072</v>
      </c>
      <c r="D871">
        <v>10</v>
      </c>
      <c r="E871">
        <v>0</v>
      </c>
      <c r="F871">
        <v>364</v>
      </c>
      <c r="G871">
        <v>2</v>
      </c>
      <c r="H871">
        <v>15</v>
      </c>
      <c r="I871">
        <v>19</v>
      </c>
      <c r="J871">
        <v>0</v>
      </c>
      <c r="K871">
        <v>2</v>
      </c>
      <c r="L871">
        <v>1</v>
      </c>
      <c r="M871">
        <v>0</v>
      </c>
      <c r="N871">
        <v>0</v>
      </c>
      <c r="O871">
        <v>364</v>
      </c>
      <c r="P871">
        <v>57</v>
      </c>
      <c r="Q871">
        <v>57</v>
      </c>
      <c r="R871">
        <v>208</v>
      </c>
      <c r="S871">
        <v>36.4</v>
      </c>
      <c r="T871">
        <v>0.2</v>
      </c>
      <c r="U871">
        <v>1.5</v>
      </c>
      <c r="V871">
        <v>1.9</v>
      </c>
      <c r="W871">
        <v>0</v>
      </c>
      <c r="X871">
        <v>0.2</v>
      </c>
      <c r="Y871">
        <v>0.1</v>
      </c>
      <c r="Z871">
        <v>0</v>
      </c>
      <c r="AA871">
        <v>0</v>
      </c>
      <c r="AB871">
        <v>36.4</v>
      </c>
      <c r="AC871">
        <v>5.7</v>
      </c>
      <c r="AD871">
        <v>5.7</v>
      </c>
      <c r="AE871">
        <v>20.8</v>
      </c>
      <c r="AF871">
        <v>7418.1</v>
      </c>
      <c r="AG871">
        <v>107224.6</v>
      </c>
      <c r="AH871">
        <v>20319</v>
      </c>
      <c r="AI871">
        <v>18298.900000000001</v>
      </c>
      <c r="AJ871" t="s">
        <v>166</v>
      </c>
      <c r="AK871">
        <v>148841.9</v>
      </c>
      <c r="AL871">
        <v>171330.4</v>
      </c>
      <c r="AM871" t="s">
        <v>166</v>
      </c>
      <c r="AN871" t="s">
        <v>166</v>
      </c>
      <c r="AO871">
        <v>7418.1</v>
      </c>
      <c r="AP871">
        <v>312084.2</v>
      </c>
      <c r="AQ871">
        <v>312084.2</v>
      </c>
      <c r="AR871">
        <v>6599.3</v>
      </c>
      <c r="AS871">
        <v>15083.7</v>
      </c>
      <c r="AT871">
        <v>558255.1</v>
      </c>
      <c r="AU871">
        <v>30434.5</v>
      </c>
      <c r="AV871">
        <v>44112.7</v>
      </c>
      <c r="AW871" t="s">
        <v>166</v>
      </c>
      <c r="AX871">
        <v>553811.80000000005</v>
      </c>
      <c r="AY871">
        <v>499612.8</v>
      </c>
      <c r="AZ871" t="s">
        <v>166</v>
      </c>
      <c r="BA871" t="s">
        <v>166</v>
      </c>
      <c r="BB871">
        <v>15083.7</v>
      </c>
      <c r="BC871">
        <v>214218.8</v>
      </c>
      <c r="BD871">
        <v>214218.8</v>
      </c>
      <c r="BE871">
        <v>12200.3</v>
      </c>
      <c r="BF871">
        <v>110.6</v>
      </c>
      <c r="BG871">
        <v>159038.9</v>
      </c>
      <c r="BH871">
        <v>412.9</v>
      </c>
      <c r="BI871">
        <v>79.7</v>
      </c>
      <c r="BJ871" t="s">
        <v>166</v>
      </c>
      <c r="BK871">
        <v>339</v>
      </c>
      <c r="BL871">
        <v>-53.8</v>
      </c>
      <c r="BM871" t="s">
        <v>166</v>
      </c>
      <c r="BN871" t="s">
        <v>166</v>
      </c>
      <c r="BO871">
        <v>110.6</v>
      </c>
      <c r="BP871">
        <v>746670.8</v>
      </c>
      <c r="BQ871">
        <v>746670.8</v>
      </c>
      <c r="BR871">
        <v>140.4</v>
      </c>
    </row>
    <row r="872" spans="1:70" x14ac:dyDescent="0.25">
      <c r="A872" t="s">
        <v>1858</v>
      </c>
      <c r="B872" t="s">
        <v>1848</v>
      </c>
      <c r="C872" s="87">
        <v>43688.886631944442</v>
      </c>
      <c r="D872">
        <v>10</v>
      </c>
      <c r="E872">
        <v>0</v>
      </c>
      <c r="F872">
        <v>453</v>
      </c>
      <c r="G872">
        <v>6</v>
      </c>
      <c r="H872">
        <v>9</v>
      </c>
      <c r="I872">
        <v>7</v>
      </c>
      <c r="J872">
        <v>8</v>
      </c>
      <c r="K872">
        <v>1</v>
      </c>
      <c r="L872">
        <v>1</v>
      </c>
      <c r="M872">
        <v>0</v>
      </c>
      <c r="N872">
        <v>0</v>
      </c>
      <c r="O872">
        <v>453</v>
      </c>
      <c r="P872">
        <v>106</v>
      </c>
      <c r="Q872">
        <v>106</v>
      </c>
      <c r="R872">
        <v>241</v>
      </c>
      <c r="S872">
        <v>45.3</v>
      </c>
      <c r="T872">
        <v>0.6</v>
      </c>
      <c r="U872">
        <v>0.9</v>
      </c>
      <c r="V872">
        <v>0.7</v>
      </c>
      <c r="W872">
        <v>0.8</v>
      </c>
      <c r="X872">
        <v>0.1</v>
      </c>
      <c r="Y872">
        <v>0.1</v>
      </c>
      <c r="Z872">
        <v>0</v>
      </c>
      <c r="AA872">
        <v>0</v>
      </c>
      <c r="AB872">
        <v>45.3</v>
      </c>
      <c r="AC872">
        <v>10.6</v>
      </c>
      <c r="AD872">
        <v>10.6</v>
      </c>
      <c r="AE872">
        <v>24.1</v>
      </c>
      <c r="AF872">
        <v>9699.7000000000007</v>
      </c>
      <c r="AG872">
        <v>95478.5</v>
      </c>
      <c r="AH872">
        <v>11140.3</v>
      </c>
      <c r="AI872">
        <v>13167.2</v>
      </c>
      <c r="AJ872">
        <v>38990.800000000003</v>
      </c>
      <c r="AK872">
        <v>169919.9</v>
      </c>
      <c r="AL872">
        <v>169919.9</v>
      </c>
      <c r="AM872" t="s">
        <v>166</v>
      </c>
      <c r="AN872" t="s">
        <v>166</v>
      </c>
      <c r="AO872">
        <v>9699.7000000000007</v>
      </c>
      <c r="AP872">
        <v>281054.3</v>
      </c>
      <c r="AQ872">
        <v>281054.3</v>
      </c>
      <c r="AR872">
        <v>6571.2</v>
      </c>
      <c r="AS872">
        <v>11920.5</v>
      </c>
      <c r="AT872">
        <v>366915.8</v>
      </c>
      <c r="AU872">
        <v>34859.199999999997</v>
      </c>
      <c r="AV872">
        <v>26168.3</v>
      </c>
      <c r="AW872">
        <v>173503</v>
      </c>
      <c r="AX872">
        <v>870191.3</v>
      </c>
      <c r="AY872">
        <v>870191.3</v>
      </c>
      <c r="AZ872" t="s">
        <v>166</v>
      </c>
      <c r="BA872" t="s">
        <v>166</v>
      </c>
      <c r="BB872">
        <v>11920.5</v>
      </c>
      <c r="BC872">
        <v>190751</v>
      </c>
      <c r="BD872">
        <v>190751</v>
      </c>
      <c r="BE872">
        <v>9446.1</v>
      </c>
      <c r="BF872">
        <v>132.19999999999999</v>
      </c>
      <c r="BG872">
        <v>449.7</v>
      </c>
      <c r="BH872">
        <v>315.39999999999998</v>
      </c>
      <c r="BI872">
        <v>117.9</v>
      </c>
      <c r="BJ872">
        <v>36.299999999999997</v>
      </c>
      <c r="BK872">
        <v>1176.9000000000001</v>
      </c>
      <c r="BL872">
        <v>1176.9000000000001</v>
      </c>
      <c r="BM872" t="s">
        <v>166</v>
      </c>
      <c r="BN872" t="s">
        <v>166</v>
      </c>
      <c r="BO872">
        <v>132.19999999999999</v>
      </c>
      <c r="BP872">
        <v>585944.80000000005</v>
      </c>
      <c r="BQ872">
        <v>585944.80000000005</v>
      </c>
      <c r="BR872">
        <v>129.4</v>
      </c>
    </row>
    <row r="873" spans="1:70" x14ac:dyDescent="0.25">
      <c r="A873" t="s">
        <v>1859</v>
      </c>
      <c r="B873" t="s">
        <v>1848</v>
      </c>
      <c r="C873" s="87">
        <v>43688.887627314813</v>
      </c>
      <c r="D873">
        <v>10</v>
      </c>
      <c r="E873">
        <v>0</v>
      </c>
      <c r="F873">
        <v>329</v>
      </c>
      <c r="G873">
        <v>3</v>
      </c>
      <c r="H873">
        <v>11</v>
      </c>
      <c r="I873">
        <v>10</v>
      </c>
      <c r="J873">
        <v>4</v>
      </c>
      <c r="K873">
        <v>1</v>
      </c>
      <c r="L873">
        <v>0</v>
      </c>
      <c r="M873">
        <v>0</v>
      </c>
      <c r="N873">
        <v>0</v>
      </c>
      <c r="O873">
        <v>329</v>
      </c>
      <c r="P873">
        <v>54</v>
      </c>
      <c r="Q873">
        <v>54</v>
      </c>
      <c r="R873">
        <v>182</v>
      </c>
      <c r="S873">
        <v>32.9</v>
      </c>
      <c r="T873">
        <v>0.3</v>
      </c>
      <c r="U873">
        <v>1.1000000000000001</v>
      </c>
      <c r="V873">
        <v>1</v>
      </c>
      <c r="W873">
        <v>0.4</v>
      </c>
      <c r="X873">
        <v>0.1</v>
      </c>
      <c r="Y873">
        <v>0</v>
      </c>
      <c r="Z873">
        <v>0</v>
      </c>
      <c r="AA873">
        <v>0</v>
      </c>
      <c r="AB873">
        <v>32.9</v>
      </c>
      <c r="AC873">
        <v>5.4</v>
      </c>
      <c r="AD873">
        <v>5.4</v>
      </c>
      <c r="AE873">
        <v>18.2</v>
      </c>
      <c r="AF873">
        <v>8492.7000000000007</v>
      </c>
      <c r="AG873">
        <v>106728.2</v>
      </c>
      <c r="AH873">
        <v>15721</v>
      </c>
      <c r="AI873">
        <v>15753</v>
      </c>
      <c r="AJ873">
        <v>40839.1</v>
      </c>
      <c r="AK873">
        <v>122326.7</v>
      </c>
      <c r="AL873" t="s">
        <v>166</v>
      </c>
      <c r="AM873" t="s">
        <v>166</v>
      </c>
      <c r="AN873" t="s">
        <v>166</v>
      </c>
      <c r="AO873">
        <v>8492.7000000000007</v>
      </c>
      <c r="AP873">
        <v>292241.59999999998</v>
      </c>
      <c r="AQ873">
        <v>292241.59999999998</v>
      </c>
      <c r="AR873">
        <v>6628.6</v>
      </c>
      <c r="AS873">
        <v>10674.4</v>
      </c>
      <c r="AT873">
        <v>392090.3</v>
      </c>
      <c r="AU873">
        <v>48872.5</v>
      </c>
      <c r="AV873">
        <v>50282.6</v>
      </c>
      <c r="AW873">
        <v>150923.4</v>
      </c>
      <c r="AX873">
        <v>531822.5</v>
      </c>
      <c r="AY873" t="s">
        <v>166</v>
      </c>
      <c r="AZ873" t="s">
        <v>166</v>
      </c>
      <c r="BA873" t="s">
        <v>166</v>
      </c>
      <c r="BB873">
        <v>10674.4</v>
      </c>
      <c r="BC873">
        <v>198036.8</v>
      </c>
      <c r="BD873">
        <v>198036.8</v>
      </c>
      <c r="BE873">
        <v>8761.2999999999993</v>
      </c>
      <c r="BF873">
        <v>95.9</v>
      </c>
      <c r="BG873">
        <v>291.7</v>
      </c>
      <c r="BH873">
        <v>309.89999999999998</v>
      </c>
      <c r="BI873">
        <v>196.6</v>
      </c>
      <c r="BJ873">
        <v>1066.8</v>
      </c>
      <c r="BK873">
        <v>381.5</v>
      </c>
      <c r="BL873" t="s">
        <v>166</v>
      </c>
      <c r="BM873" t="s">
        <v>166</v>
      </c>
      <c r="BN873" t="s">
        <v>166</v>
      </c>
      <c r="BO873">
        <v>95.9</v>
      </c>
      <c r="BP873">
        <v>719315.3</v>
      </c>
      <c r="BQ873">
        <v>719315.3</v>
      </c>
      <c r="BR873">
        <v>140.30000000000001</v>
      </c>
    </row>
    <row r="874" spans="1:70" x14ac:dyDescent="0.25">
      <c r="A874" t="s">
        <v>1057</v>
      </c>
      <c r="B874" t="s">
        <v>1058</v>
      </c>
      <c r="C874" s="87">
        <v>43688.924722222226</v>
      </c>
      <c r="D874">
        <v>10</v>
      </c>
      <c r="E874">
        <v>0</v>
      </c>
      <c r="F874">
        <v>233</v>
      </c>
      <c r="G874">
        <v>2</v>
      </c>
      <c r="H874">
        <v>8</v>
      </c>
      <c r="I874">
        <v>7</v>
      </c>
      <c r="J874">
        <v>4</v>
      </c>
      <c r="K874">
        <v>0</v>
      </c>
      <c r="L874">
        <v>0</v>
      </c>
      <c r="M874">
        <v>0</v>
      </c>
      <c r="N874">
        <v>0</v>
      </c>
      <c r="O874">
        <v>233</v>
      </c>
      <c r="P874">
        <v>4</v>
      </c>
      <c r="Q874">
        <v>4</v>
      </c>
      <c r="R874">
        <v>189</v>
      </c>
      <c r="S874">
        <v>23.3</v>
      </c>
      <c r="T874">
        <v>0.2</v>
      </c>
      <c r="U874">
        <v>0.8</v>
      </c>
      <c r="V874">
        <v>0.7</v>
      </c>
      <c r="W874">
        <v>0.4</v>
      </c>
      <c r="X874">
        <v>0</v>
      </c>
      <c r="Y874">
        <v>0</v>
      </c>
      <c r="Z874">
        <v>0</v>
      </c>
      <c r="AA874">
        <v>0</v>
      </c>
      <c r="AB874">
        <v>23.3</v>
      </c>
      <c r="AC874">
        <v>0.4</v>
      </c>
      <c r="AD874">
        <v>0.4</v>
      </c>
      <c r="AE874">
        <v>18.899999999999999</v>
      </c>
      <c r="AF874">
        <v>5409.3</v>
      </c>
      <c r="AG874">
        <v>75933.399999999994</v>
      </c>
      <c r="AH874">
        <v>28320.6</v>
      </c>
      <c r="AI874">
        <v>14073.8</v>
      </c>
      <c r="AJ874">
        <v>38522.300000000003</v>
      </c>
      <c r="AK874" t="s">
        <v>166</v>
      </c>
      <c r="AL874" t="s">
        <v>166</v>
      </c>
      <c r="AM874" t="s">
        <v>166</v>
      </c>
      <c r="AN874" t="s">
        <v>166</v>
      </c>
      <c r="AO874">
        <v>5409.3</v>
      </c>
      <c r="AP874">
        <v>200197.6</v>
      </c>
      <c r="AQ874">
        <v>200197.6</v>
      </c>
      <c r="AR874">
        <v>5466.1</v>
      </c>
      <c r="AS874">
        <v>9200.9</v>
      </c>
      <c r="AT874">
        <v>421086.4</v>
      </c>
      <c r="AU874">
        <v>37364.300000000003</v>
      </c>
      <c r="AV874">
        <v>31070.799999999999</v>
      </c>
      <c r="AW874">
        <v>204222.7</v>
      </c>
      <c r="AX874" t="s">
        <v>166</v>
      </c>
      <c r="AY874" t="s">
        <v>166</v>
      </c>
      <c r="AZ874" t="s">
        <v>166</v>
      </c>
      <c r="BA874" t="s">
        <v>166</v>
      </c>
      <c r="BB874">
        <v>9200.9</v>
      </c>
      <c r="BC874">
        <v>185669.6</v>
      </c>
      <c r="BD874">
        <v>185669.6</v>
      </c>
      <c r="BE874">
        <v>9024.7000000000007</v>
      </c>
      <c r="BF874">
        <v>182.3</v>
      </c>
      <c r="BG874">
        <v>157209.29999999999</v>
      </c>
      <c r="BH874">
        <v>508.9</v>
      </c>
      <c r="BI874">
        <v>68</v>
      </c>
      <c r="BJ874">
        <v>798.4</v>
      </c>
      <c r="BK874" t="s">
        <v>166</v>
      </c>
      <c r="BL874" t="s">
        <v>166</v>
      </c>
      <c r="BM874" t="s">
        <v>166</v>
      </c>
      <c r="BN874" t="s">
        <v>166</v>
      </c>
      <c r="BO874">
        <v>182.3</v>
      </c>
      <c r="BP874">
        <v>391420.1</v>
      </c>
      <c r="BQ874">
        <v>391420.1</v>
      </c>
      <c r="BR874">
        <v>284.2</v>
      </c>
    </row>
    <row r="875" spans="1:70" x14ac:dyDescent="0.25">
      <c r="A875" t="s">
        <v>1059</v>
      </c>
      <c r="B875" t="s">
        <v>1058</v>
      </c>
      <c r="C875" s="87">
        <v>43688.925729166665</v>
      </c>
      <c r="D875">
        <v>10</v>
      </c>
      <c r="E875">
        <v>0</v>
      </c>
      <c r="F875">
        <v>414</v>
      </c>
      <c r="G875">
        <v>0</v>
      </c>
      <c r="H875">
        <v>15</v>
      </c>
      <c r="I875">
        <v>19</v>
      </c>
      <c r="J875">
        <v>3</v>
      </c>
      <c r="K875">
        <v>0</v>
      </c>
      <c r="L875">
        <v>0</v>
      </c>
      <c r="M875">
        <v>0</v>
      </c>
      <c r="N875">
        <v>0</v>
      </c>
      <c r="O875">
        <v>414</v>
      </c>
      <c r="P875">
        <v>106</v>
      </c>
      <c r="Q875">
        <v>106</v>
      </c>
      <c r="R875">
        <v>224</v>
      </c>
      <c r="S875">
        <v>41.4</v>
      </c>
      <c r="T875">
        <v>0</v>
      </c>
      <c r="U875">
        <v>1.5</v>
      </c>
      <c r="V875">
        <v>1.9</v>
      </c>
      <c r="W875">
        <v>0.3</v>
      </c>
      <c r="X875">
        <v>0</v>
      </c>
      <c r="Y875">
        <v>0</v>
      </c>
      <c r="Z875">
        <v>0</v>
      </c>
      <c r="AA875">
        <v>0</v>
      </c>
      <c r="AB875">
        <v>41.4</v>
      </c>
      <c r="AC875">
        <v>10.6</v>
      </c>
      <c r="AD875">
        <v>10.6</v>
      </c>
      <c r="AE875">
        <v>22.4</v>
      </c>
      <c r="AF875">
        <v>8427.2000000000007</v>
      </c>
      <c r="AG875" t="s">
        <v>166</v>
      </c>
      <c r="AH875">
        <v>24057.3</v>
      </c>
      <c r="AI875">
        <v>17400</v>
      </c>
      <c r="AJ875">
        <v>31628.799999999999</v>
      </c>
      <c r="AK875" t="s">
        <v>166</v>
      </c>
      <c r="AL875" t="s">
        <v>166</v>
      </c>
      <c r="AM875" t="s">
        <v>166</v>
      </c>
      <c r="AN875" t="s">
        <v>166</v>
      </c>
      <c r="AO875">
        <v>8427.2000000000007</v>
      </c>
      <c r="AP875">
        <v>259604.3</v>
      </c>
      <c r="AQ875">
        <v>259604.3</v>
      </c>
      <c r="AR875">
        <v>5994.5</v>
      </c>
      <c r="AS875">
        <v>15695.3</v>
      </c>
      <c r="AT875" t="s">
        <v>166</v>
      </c>
      <c r="AU875">
        <v>32989.300000000003</v>
      </c>
      <c r="AV875">
        <v>48223.6</v>
      </c>
      <c r="AW875">
        <v>231904</v>
      </c>
      <c r="AX875" t="s">
        <v>166</v>
      </c>
      <c r="AY875" t="s">
        <v>166</v>
      </c>
      <c r="AZ875" t="s">
        <v>166</v>
      </c>
      <c r="BA875" t="s">
        <v>166</v>
      </c>
      <c r="BB875">
        <v>15695.3</v>
      </c>
      <c r="BC875">
        <v>136840.29999999999</v>
      </c>
      <c r="BD875">
        <v>136840.29999999999</v>
      </c>
      <c r="BE875">
        <v>10354</v>
      </c>
      <c r="BF875">
        <v>161</v>
      </c>
      <c r="BG875" t="s">
        <v>166</v>
      </c>
      <c r="BH875">
        <v>407.5</v>
      </c>
      <c r="BI875">
        <v>52</v>
      </c>
      <c r="BJ875">
        <v>158.80000000000001</v>
      </c>
      <c r="BK875" t="s">
        <v>166</v>
      </c>
      <c r="BL875" t="s">
        <v>166</v>
      </c>
      <c r="BM875" t="s">
        <v>166</v>
      </c>
      <c r="BN875" t="s">
        <v>166</v>
      </c>
      <c r="BO875">
        <v>161</v>
      </c>
      <c r="BP875">
        <v>710263.6</v>
      </c>
      <c r="BQ875">
        <v>710263.6</v>
      </c>
      <c r="BR875">
        <v>147.9</v>
      </c>
    </row>
    <row r="876" spans="1:70" x14ac:dyDescent="0.25">
      <c r="A876" t="s">
        <v>1060</v>
      </c>
      <c r="B876" t="s">
        <v>1058</v>
      </c>
      <c r="C876" s="87">
        <v>43688.926724537036</v>
      </c>
      <c r="D876">
        <v>10</v>
      </c>
      <c r="E876">
        <v>0</v>
      </c>
      <c r="F876">
        <v>309</v>
      </c>
      <c r="G876">
        <v>1</v>
      </c>
      <c r="H876">
        <v>13</v>
      </c>
      <c r="I876">
        <v>8</v>
      </c>
      <c r="J876">
        <v>4</v>
      </c>
      <c r="K876">
        <v>0</v>
      </c>
      <c r="L876">
        <v>1</v>
      </c>
      <c r="M876">
        <v>0</v>
      </c>
      <c r="N876">
        <v>0</v>
      </c>
      <c r="O876">
        <v>309</v>
      </c>
      <c r="P876">
        <v>68</v>
      </c>
      <c r="Q876">
        <v>68</v>
      </c>
      <c r="R876">
        <v>177</v>
      </c>
      <c r="S876">
        <v>30.9</v>
      </c>
      <c r="T876">
        <v>0.1</v>
      </c>
      <c r="U876">
        <v>1.3</v>
      </c>
      <c r="V876">
        <v>0.8</v>
      </c>
      <c r="W876">
        <v>0.4</v>
      </c>
      <c r="X876">
        <v>0</v>
      </c>
      <c r="Y876">
        <v>0.1</v>
      </c>
      <c r="Z876">
        <v>0</v>
      </c>
      <c r="AA876">
        <v>0</v>
      </c>
      <c r="AB876">
        <v>30.9</v>
      </c>
      <c r="AC876">
        <v>6.8</v>
      </c>
      <c r="AD876">
        <v>6.8</v>
      </c>
      <c r="AE876">
        <v>17.7</v>
      </c>
      <c r="AF876">
        <v>7467.5</v>
      </c>
      <c r="AG876">
        <v>84702.3</v>
      </c>
      <c r="AH876">
        <v>18930.400000000001</v>
      </c>
      <c r="AI876">
        <v>14726.1</v>
      </c>
      <c r="AJ876">
        <v>36290.400000000001</v>
      </c>
      <c r="AK876" t="s">
        <v>166</v>
      </c>
      <c r="AL876">
        <v>210700.1</v>
      </c>
      <c r="AM876" t="s">
        <v>166</v>
      </c>
      <c r="AN876" t="s">
        <v>166</v>
      </c>
      <c r="AO876">
        <v>7467.5</v>
      </c>
      <c r="AP876">
        <v>250458.7</v>
      </c>
      <c r="AQ876">
        <v>250458.7</v>
      </c>
      <c r="AR876">
        <v>5363.8</v>
      </c>
      <c r="AS876">
        <v>9454.4</v>
      </c>
      <c r="AT876">
        <v>404928.2</v>
      </c>
      <c r="AU876">
        <v>28707.1</v>
      </c>
      <c r="AV876">
        <v>29616.2</v>
      </c>
      <c r="AW876">
        <v>213952.3</v>
      </c>
      <c r="AX876" t="s">
        <v>166</v>
      </c>
      <c r="AY876">
        <v>371644</v>
      </c>
      <c r="AZ876" t="s">
        <v>166</v>
      </c>
      <c r="BA876" t="s">
        <v>166</v>
      </c>
      <c r="BB876">
        <v>9454.4</v>
      </c>
      <c r="BC876">
        <v>140479.70000000001</v>
      </c>
      <c r="BD876">
        <v>140479.70000000001</v>
      </c>
      <c r="BE876">
        <v>7486</v>
      </c>
      <c r="BF876">
        <v>218.2</v>
      </c>
      <c r="BG876">
        <v>317012.40000000002</v>
      </c>
      <c r="BH876">
        <v>433</v>
      </c>
      <c r="BI876">
        <v>459.7</v>
      </c>
      <c r="BJ876">
        <v>853.2</v>
      </c>
      <c r="BK876" t="s">
        <v>166</v>
      </c>
      <c r="BL876">
        <v>634948.69999999995</v>
      </c>
      <c r="BM876" t="s">
        <v>166</v>
      </c>
      <c r="BN876" t="s">
        <v>166</v>
      </c>
      <c r="BO876">
        <v>218.2</v>
      </c>
      <c r="BP876">
        <v>641364.80000000005</v>
      </c>
      <c r="BQ876">
        <v>641364.80000000005</v>
      </c>
      <c r="BR876">
        <v>200.8</v>
      </c>
    </row>
    <row r="877" spans="1:70" x14ac:dyDescent="0.25">
      <c r="A877" t="s">
        <v>1061</v>
      </c>
      <c r="B877" t="s">
        <v>1058</v>
      </c>
      <c r="C877" s="87">
        <v>43688.927731481483</v>
      </c>
      <c r="D877">
        <v>10</v>
      </c>
      <c r="E877">
        <v>0</v>
      </c>
      <c r="F877">
        <v>266</v>
      </c>
      <c r="G877">
        <v>2</v>
      </c>
      <c r="H877">
        <v>9</v>
      </c>
      <c r="I877">
        <v>13</v>
      </c>
      <c r="J877">
        <v>2</v>
      </c>
      <c r="K877">
        <v>2</v>
      </c>
      <c r="L877">
        <v>2</v>
      </c>
      <c r="M877">
        <v>0</v>
      </c>
      <c r="N877">
        <v>0</v>
      </c>
      <c r="O877">
        <v>266</v>
      </c>
      <c r="P877">
        <v>33</v>
      </c>
      <c r="Q877">
        <v>33</v>
      </c>
      <c r="R877">
        <v>170</v>
      </c>
      <c r="S877">
        <v>26.6</v>
      </c>
      <c r="T877">
        <v>0.2</v>
      </c>
      <c r="U877">
        <v>0.9</v>
      </c>
      <c r="V877">
        <v>1.3</v>
      </c>
      <c r="W877">
        <v>0.2</v>
      </c>
      <c r="X877">
        <v>0.2</v>
      </c>
      <c r="Y877">
        <v>0.2</v>
      </c>
      <c r="Z877">
        <v>0</v>
      </c>
      <c r="AA877">
        <v>0</v>
      </c>
      <c r="AB877">
        <v>26.6</v>
      </c>
      <c r="AC877">
        <v>3.3</v>
      </c>
      <c r="AD877">
        <v>3.3</v>
      </c>
      <c r="AE877">
        <v>17</v>
      </c>
      <c r="AF877">
        <v>5812.3</v>
      </c>
      <c r="AG877">
        <v>96721.1</v>
      </c>
      <c r="AH877">
        <v>13544</v>
      </c>
      <c r="AI877">
        <v>15179.3</v>
      </c>
      <c r="AJ877">
        <v>44189.8</v>
      </c>
      <c r="AK877">
        <v>157371</v>
      </c>
      <c r="AL877">
        <v>245615.8</v>
      </c>
      <c r="AM877" t="s">
        <v>166</v>
      </c>
      <c r="AN877" t="s">
        <v>166</v>
      </c>
      <c r="AO877">
        <v>5812.3</v>
      </c>
      <c r="AP877">
        <v>304670.40000000002</v>
      </c>
      <c r="AQ877">
        <v>304670.40000000002</v>
      </c>
      <c r="AR877">
        <v>5389.2</v>
      </c>
      <c r="AS877">
        <v>11358.3</v>
      </c>
      <c r="AT877">
        <v>426233.8</v>
      </c>
      <c r="AU877">
        <v>24426.9</v>
      </c>
      <c r="AV877">
        <v>36984.199999999997</v>
      </c>
      <c r="AW877">
        <v>181238.9</v>
      </c>
      <c r="AX877">
        <v>579824.1</v>
      </c>
      <c r="AY877">
        <v>439955.1</v>
      </c>
      <c r="AZ877" t="s">
        <v>166</v>
      </c>
      <c r="BA877" t="s">
        <v>166</v>
      </c>
      <c r="BB877">
        <v>11358.3</v>
      </c>
      <c r="BC877">
        <v>192909.5</v>
      </c>
      <c r="BD877">
        <v>192909.5</v>
      </c>
      <c r="BE877">
        <v>8889.5</v>
      </c>
      <c r="BF877">
        <v>149</v>
      </c>
      <c r="BG877">
        <v>1204.5999999999999</v>
      </c>
      <c r="BH877">
        <v>445.3</v>
      </c>
      <c r="BI877">
        <v>307.39999999999998</v>
      </c>
      <c r="BJ877">
        <v>208</v>
      </c>
      <c r="BK877">
        <v>7795.7</v>
      </c>
      <c r="BL877">
        <v>420519.8</v>
      </c>
      <c r="BM877" t="s">
        <v>166</v>
      </c>
      <c r="BN877" t="s">
        <v>166</v>
      </c>
      <c r="BO877">
        <v>149</v>
      </c>
      <c r="BP877">
        <v>798412</v>
      </c>
      <c r="BQ877">
        <v>798412</v>
      </c>
      <c r="BR877">
        <v>182.9</v>
      </c>
    </row>
    <row r="878" spans="1:70" x14ac:dyDescent="0.25">
      <c r="A878" t="s">
        <v>1062</v>
      </c>
      <c r="B878" t="s">
        <v>1058</v>
      </c>
      <c r="C878" s="87">
        <v>43688.928726851853</v>
      </c>
      <c r="D878">
        <v>10</v>
      </c>
      <c r="E878">
        <v>0</v>
      </c>
      <c r="F878">
        <v>406</v>
      </c>
      <c r="G878">
        <v>2</v>
      </c>
      <c r="H878">
        <v>5</v>
      </c>
      <c r="I878">
        <v>8</v>
      </c>
      <c r="J878">
        <v>0</v>
      </c>
      <c r="K878">
        <v>0</v>
      </c>
      <c r="L878">
        <v>1</v>
      </c>
      <c r="M878">
        <v>0</v>
      </c>
      <c r="N878">
        <v>0</v>
      </c>
      <c r="O878">
        <v>406</v>
      </c>
      <c r="P878">
        <v>36</v>
      </c>
      <c r="Q878">
        <v>36</v>
      </c>
      <c r="R878">
        <v>241</v>
      </c>
      <c r="S878">
        <v>40.6</v>
      </c>
      <c r="T878">
        <v>0.2</v>
      </c>
      <c r="U878">
        <v>0.5</v>
      </c>
      <c r="V878">
        <v>0.8</v>
      </c>
      <c r="W878">
        <v>0</v>
      </c>
      <c r="X878">
        <v>0</v>
      </c>
      <c r="Y878">
        <v>0.1</v>
      </c>
      <c r="Z878">
        <v>0</v>
      </c>
      <c r="AA878">
        <v>0</v>
      </c>
      <c r="AB878">
        <v>40.6</v>
      </c>
      <c r="AC878">
        <v>3.6</v>
      </c>
      <c r="AD878">
        <v>3.6</v>
      </c>
      <c r="AE878">
        <v>24.1</v>
      </c>
      <c r="AF878">
        <v>6596</v>
      </c>
      <c r="AG878">
        <v>111475.3</v>
      </c>
      <c r="AH878">
        <v>26874.9</v>
      </c>
      <c r="AI878">
        <v>13868.9</v>
      </c>
      <c r="AJ878" t="s">
        <v>166</v>
      </c>
      <c r="AK878" t="s">
        <v>166</v>
      </c>
      <c r="AL878">
        <v>268571.3</v>
      </c>
      <c r="AM878" t="s">
        <v>166</v>
      </c>
      <c r="AN878" t="s">
        <v>166</v>
      </c>
      <c r="AO878">
        <v>6596</v>
      </c>
      <c r="AP878">
        <v>250306.1</v>
      </c>
      <c r="AQ878">
        <v>250306.1</v>
      </c>
      <c r="AR878">
        <v>6370.5</v>
      </c>
      <c r="AS878">
        <v>8252.5</v>
      </c>
      <c r="AT878">
        <v>362935.9</v>
      </c>
      <c r="AU878">
        <v>41769.9</v>
      </c>
      <c r="AV878">
        <v>53312.800000000003</v>
      </c>
      <c r="AW878" t="s">
        <v>166</v>
      </c>
      <c r="AX878" t="s">
        <v>166</v>
      </c>
      <c r="AY878">
        <v>655009.30000000005</v>
      </c>
      <c r="AZ878" t="s">
        <v>166</v>
      </c>
      <c r="BA878" t="s">
        <v>166</v>
      </c>
      <c r="BB878">
        <v>8252.5</v>
      </c>
      <c r="BC878">
        <v>148474.9</v>
      </c>
      <c r="BD878">
        <v>148474.9</v>
      </c>
      <c r="BE878">
        <v>7602.4</v>
      </c>
      <c r="BF878">
        <v>63.5</v>
      </c>
      <c r="BG878">
        <v>625.20000000000005</v>
      </c>
      <c r="BH878">
        <v>371.6</v>
      </c>
      <c r="BI878">
        <v>27</v>
      </c>
      <c r="BJ878" t="s">
        <v>166</v>
      </c>
      <c r="BK878" t="s">
        <v>166</v>
      </c>
      <c r="BL878">
        <v>5366.8</v>
      </c>
      <c r="BM878" t="s">
        <v>166</v>
      </c>
      <c r="BN878" t="s">
        <v>166</v>
      </c>
      <c r="BO878">
        <v>63.5</v>
      </c>
      <c r="BP878">
        <v>643387.6</v>
      </c>
      <c r="BQ878">
        <v>643387.6</v>
      </c>
      <c r="BR878">
        <v>116.7</v>
      </c>
    </row>
    <row r="879" spans="1:70" x14ac:dyDescent="0.25">
      <c r="A879" t="s">
        <v>1063</v>
      </c>
      <c r="B879" t="s">
        <v>1058</v>
      </c>
      <c r="C879" s="87">
        <v>43688.929722222223</v>
      </c>
      <c r="D879">
        <v>10</v>
      </c>
      <c r="E879">
        <v>0</v>
      </c>
      <c r="F879">
        <v>454</v>
      </c>
      <c r="G879">
        <v>1</v>
      </c>
      <c r="H879">
        <v>11</v>
      </c>
      <c r="I879">
        <v>12</v>
      </c>
      <c r="J879">
        <v>2</v>
      </c>
      <c r="K879">
        <v>0</v>
      </c>
      <c r="L879">
        <v>2</v>
      </c>
      <c r="M879">
        <v>0</v>
      </c>
      <c r="N879">
        <v>0</v>
      </c>
      <c r="O879">
        <v>454</v>
      </c>
      <c r="P879">
        <v>73</v>
      </c>
      <c r="Q879">
        <v>73</v>
      </c>
      <c r="R879">
        <v>249</v>
      </c>
      <c r="S879">
        <v>45.4</v>
      </c>
      <c r="T879">
        <v>0.1</v>
      </c>
      <c r="U879">
        <v>1.1000000000000001</v>
      </c>
      <c r="V879">
        <v>1.2</v>
      </c>
      <c r="W879">
        <v>0.2</v>
      </c>
      <c r="X879">
        <v>0</v>
      </c>
      <c r="Y879">
        <v>0.2</v>
      </c>
      <c r="Z879">
        <v>0</v>
      </c>
      <c r="AA879">
        <v>0</v>
      </c>
      <c r="AB879">
        <v>45.4</v>
      </c>
      <c r="AC879">
        <v>7.3</v>
      </c>
      <c r="AD879">
        <v>7.3</v>
      </c>
      <c r="AE879">
        <v>24.9</v>
      </c>
      <c r="AF879">
        <v>9033.5</v>
      </c>
      <c r="AG879">
        <v>87245.6</v>
      </c>
      <c r="AH879">
        <v>22008.9</v>
      </c>
      <c r="AI879">
        <v>17938.3</v>
      </c>
      <c r="AJ879">
        <v>32947.1</v>
      </c>
      <c r="AK879" t="s">
        <v>166</v>
      </c>
      <c r="AL879">
        <v>258679.6</v>
      </c>
      <c r="AM879" t="s">
        <v>166</v>
      </c>
      <c r="AN879" t="s">
        <v>166</v>
      </c>
      <c r="AO879">
        <v>9033.5</v>
      </c>
      <c r="AP879">
        <v>236440.6</v>
      </c>
      <c r="AQ879">
        <v>236440.6</v>
      </c>
      <c r="AR879">
        <v>7616.3</v>
      </c>
      <c r="AS879">
        <v>10859.1</v>
      </c>
      <c r="AT879">
        <v>208625.5</v>
      </c>
      <c r="AU879">
        <v>28516.1</v>
      </c>
      <c r="AV879">
        <v>42284.4</v>
      </c>
      <c r="AW879">
        <v>219027.7</v>
      </c>
      <c r="AX879" t="s">
        <v>166</v>
      </c>
      <c r="AY879">
        <v>646851.6</v>
      </c>
      <c r="AZ879" t="s">
        <v>166</v>
      </c>
      <c r="BA879" t="s">
        <v>166</v>
      </c>
      <c r="BB879">
        <v>10859.1</v>
      </c>
      <c r="BC879">
        <v>136761.79999999999</v>
      </c>
      <c r="BD879">
        <v>136761.79999999999</v>
      </c>
      <c r="BE879">
        <v>9512.1</v>
      </c>
      <c r="BF879">
        <v>107.3</v>
      </c>
      <c r="BG879">
        <v>563.1</v>
      </c>
      <c r="BH879">
        <v>396</v>
      </c>
      <c r="BI879">
        <v>134.1</v>
      </c>
      <c r="BJ879">
        <v>1441.8</v>
      </c>
      <c r="BK879" t="s">
        <v>166</v>
      </c>
      <c r="BL879">
        <v>330075.3</v>
      </c>
      <c r="BM879" t="s">
        <v>166</v>
      </c>
      <c r="BN879" t="s">
        <v>166</v>
      </c>
      <c r="BO879">
        <v>107.3</v>
      </c>
      <c r="BP879">
        <v>580499.4</v>
      </c>
      <c r="BQ879">
        <v>580499.4</v>
      </c>
      <c r="BR879">
        <v>175.1</v>
      </c>
    </row>
    <row r="880" spans="1:70" x14ac:dyDescent="0.25">
      <c r="A880" t="s">
        <v>1064</v>
      </c>
      <c r="B880" t="s">
        <v>1058</v>
      </c>
      <c r="C880" s="87">
        <v>43688.93074074074</v>
      </c>
      <c r="D880">
        <v>10</v>
      </c>
      <c r="E880">
        <v>0</v>
      </c>
      <c r="F880">
        <v>489</v>
      </c>
      <c r="G880">
        <v>3</v>
      </c>
      <c r="H880">
        <v>10</v>
      </c>
      <c r="I880">
        <v>6</v>
      </c>
      <c r="J880">
        <v>4</v>
      </c>
      <c r="K880">
        <v>2</v>
      </c>
      <c r="L880">
        <v>0</v>
      </c>
      <c r="M880">
        <v>0</v>
      </c>
      <c r="N880">
        <v>0</v>
      </c>
      <c r="O880">
        <v>489</v>
      </c>
      <c r="P880">
        <v>92</v>
      </c>
      <c r="Q880">
        <v>92</v>
      </c>
      <c r="R880">
        <v>266</v>
      </c>
      <c r="S880">
        <v>48.9</v>
      </c>
      <c r="T880">
        <v>0.3</v>
      </c>
      <c r="U880">
        <v>1</v>
      </c>
      <c r="V880">
        <v>0.6</v>
      </c>
      <c r="W880">
        <v>0.4</v>
      </c>
      <c r="X880">
        <v>0.2</v>
      </c>
      <c r="Y880">
        <v>0</v>
      </c>
      <c r="Z880">
        <v>0</v>
      </c>
      <c r="AA880">
        <v>0</v>
      </c>
      <c r="AB880">
        <v>48.9</v>
      </c>
      <c r="AC880">
        <v>9.1999999999999993</v>
      </c>
      <c r="AD880">
        <v>9.1999999999999993</v>
      </c>
      <c r="AE880">
        <v>26.6</v>
      </c>
      <c r="AF880">
        <v>7490.5</v>
      </c>
      <c r="AG880">
        <v>139725</v>
      </c>
      <c r="AH880">
        <v>29575.599999999999</v>
      </c>
      <c r="AI880">
        <v>13294</v>
      </c>
      <c r="AJ880">
        <v>43868.4</v>
      </c>
      <c r="AK880">
        <v>146764.5</v>
      </c>
      <c r="AL880" t="s">
        <v>166</v>
      </c>
      <c r="AM880" t="s">
        <v>166</v>
      </c>
      <c r="AN880" t="s">
        <v>166</v>
      </c>
      <c r="AO880">
        <v>7490.5</v>
      </c>
      <c r="AP880">
        <v>224607.8</v>
      </c>
      <c r="AQ880">
        <v>224607.8</v>
      </c>
      <c r="AR880">
        <v>6542.9</v>
      </c>
      <c r="AS880">
        <v>10044.5</v>
      </c>
      <c r="AT880">
        <v>419486.3</v>
      </c>
      <c r="AU880">
        <v>33450.400000000001</v>
      </c>
      <c r="AV880">
        <v>43021.9</v>
      </c>
      <c r="AW880">
        <v>239463.5</v>
      </c>
      <c r="AX880">
        <v>544027.6</v>
      </c>
      <c r="AY880" t="s">
        <v>166</v>
      </c>
      <c r="AZ880" t="s">
        <v>166</v>
      </c>
      <c r="BA880" t="s">
        <v>166</v>
      </c>
      <c r="BB880">
        <v>10044.5</v>
      </c>
      <c r="BC880">
        <v>117229.7</v>
      </c>
      <c r="BD880">
        <v>117229.7</v>
      </c>
      <c r="BE880">
        <v>8320.5</v>
      </c>
      <c r="BF880">
        <v>134.4</v>
      </c>
      <c r="BG880">
        <v>359.8</v>
      </c>
      <c r="BH880">
        <v>566.5</v>
      </c>
      <c r="BI880">
        <v>85.3</v>
      </c>
      <c r="BJ880">
        <v>574.5</v>
      </c>
      <c r="BK880">
        <v>275</v>
      </c>
      <c r="BL880" t="s">
        <v>166</v>
      </c>
      <c r="BM880" t="s">
        <v>166</v>
      </c>
      <c r="BN880" t="s">
        <v>166</v>
      </c>
      <c r="BO880">
        <v>134.4</v>
      </c>
      <c r="BP880">
        <v>607761.80000000005</v>
      </c>
      <c r="BQ880">
        <v>607761.80000000005</v>
      </c>
      <c r="BR880">
        <v>157.30000000000001</v>
      </c>
    </row>
    <row r="881" spans="1:70" x14ac:dyDescent="0.25">
      <c r="A881" t="s">
        <v>1065</v>
      </c>
      <c r="B881" t="s">
        <v>1058</v>
      </c>
      <c r="C881" s="87">
        <v>43688.93173611111</v>
      </c>
      <c r="D881">
        <v>10</v>
      </c>
      <c r="E881">
        <v>0.24</v>
      </c>
      <c r="F881">
        <v>420</v>
      </c>
      <c r="G881">
        <v>2</v>
      </c>
      <c r="H881">
        <v>14</v>
      </c>
      <c r="I881">
        <v>17</v>
      </c>
      <c r="J881">
        <v>5</v>
      </c>
      <c r="K881">
        <v>5</v>
      </c>
      <c r="L881">
        <v>2</v>
      </c>
      <c r="M881">
        <v>1</v>
      </c>
      <c r="N881">
        <v>0</v>
      </c>
      <c r="O881">
        <v>420</v>
      </c>
      <c r="P881">
        <v>38</v>
      </c>
      <c r="Q881">
        <v>38</v>
      </c>
      <c r="R881">
        <v>249</v>
      </c>
      <c r="S881">
        <v>42</v>
      </c>
      <c r="T881">
        <v>0.2</v>
      </c>
      <c r="U881">
        <v>1.4</v>
      </c>
      <c r="V881">
        <v>1.7</v>
      </c>
      <c r="W881">
        <v>0.5</v>
      </c>
      <c r="X881">
        <v>0.5</v>
      </c>
      <c r="Y881">
        <v>0.2</v>
      </c>
      <c r="Z881">
        <v>0.1</v>
      </c>
      <c r="AA881">
        <v>0</v>
      </c>
      <c r="AB881">
        <v>42</v>
      </c>
      <c r="AC881">
        <v>3.8</v>
      </c>
      <c r="AD881">
        <v>3.8</v>
      </c>
      <c r="AE881">
        <v>24.9</v>
      </c>
      <c r="AF881">
        <v>7911</v>
      </c>
      <c r="AG881">
        <v>116745.1</v>
      </c>
      <c r="AH881">
        <v>18597.599999999999</v>
      </c>
      <c r="AI881">
        <v>15602.2</v>
      </c>
      <c r="AJ881">
        <v>53478.6</v>
      </c>
      <c r="AK881">
        <v>163512.79999999999</v>
      </c>
      <c r="AL881">
        <v>206538.8</v>
      </c>
      <c r="AM881">
        <v>763817.9</v>
      </c>
      <c r="AN881" t="s">
        <v>166</v>
      </c>
      <c r="AO881">
        <v>7911</v>
      </c>
      <c r="AP881">
        <v>254766.3</v>
      </c>
      <c r="AQ881">
        <v>254766.3</v>
      </c>
      <c r="AR881">
        <v>7136.1</v>
      </c>
      <c r="AS881">
        <v>10849.8</v>
      </c>
      <c r="AT881">
        <v>774118.6</v>
      </c>
      <c r="AU881">
        <v>43916.4</v>
      </c>
      <c r="AV881">
        <v>44189.5</v>
      </c>
      <c r="AW881">
        <v>206841.3</v>
      </c>
      <c r="AX881">
        <v>643904.6</v>
      </c>
      <c r="AY881">
        <v>485719.3</v>
      </c>
      <c r="AZ881">
        <v>2088633.3</v>
      </c>
      <c r="BA881" t="s">
        <v>166</v>
      </c>
      <c r="BB881">
        <v>10849.8</v>
      </c>
      <c r="BC881">
        <v>146013.9</v>
      </c>
      <c r="BD881">
        <v>146013.9</v>
      </c>
      <c r="BE881">
        <v>10563.8</v>
      </c>
      <c r="BF881">
        <v>73.900000000000006</v>
      </c>
      <c r="BG881">
        <v>278.60000000000002</v>
      </c>
      <c r="BH881">
        <v>302.8</v>
      </c>
      <c r="BI881">
        <v>100.9</v>
      </c>
      <c r="BJ881">
        <v>603.6</v>
      </c>
      <c r="BK881">
        <v>1132.9000000000001</v>
      </c>
      <c r="BL881">
        <v>2848.9</v>
      </c>
      <c r="BM881">
        <v>501855.7</v>
      </c>
      <c r="BN881" t="s">
        <v>166</v>
      </c>
      <c r="BO881">
        <v>73.900000000000006</v>
      </c>
      <c r="BP881">
        <v>642143.4</v>
      </c>
      <c r="BQ881">
        <v>642143.4</v>
      </c>
      <c r="BR881">
        <v>138</v>
      </c>
    </row>
    <row r="882" spans="1:70" x14ac:dyDescent="0.25">
      <c r="A882" t="s">
        <v>1066</v>
      </c>
      <c r="B882" t="s">
        <v>1058</v>
      </c>
      <c r="C882" s="87">
        <v>43688.932743055557</v>
      </c>
      <c r="D882">
        <v>10</v>
      </c>
      <c r="E882">
        <v>0</v>
      </c>
      <c r="F882">
        <v>618</v>
      </c>
      <c r="G882">
        <v>1</v>
      </c>
      <c r="H882">
        <v>15</v>
      </c>
      <c r="I882">
        <v>8</v>
      </c>
      <c r="J882">
        <v>0</v>
      </c>
      <c r="K882">
        <v>2</v>
      </c>
      <c r="L882">
        <v>6</v>
      </c>
      <c r="M882">
        <v>0</v>
      </c>
      <c r="N882">
        <v>0</v>
      </c>
      <c r="O882">
        <v>618</v>
      </c>
      <c r="P882">
        <v>138</v>
      </c>
      <c r="Q882">
        <v>138</v>
      </c>
      <c r="R882">
        <v>301</v>
      </c>
      <c r="S882">
        <v>61.8</v>
      </c>
      <c r="T882">
        <v>0.1</v>
      </c>
      <c r="U882">
        <v>1.5</v>
      </c>
      <c r="V882">
        <v>0.8</v>
      </c>
      <c r="W882">
        <v>0</v>
      </c>
      <c r="X882">
        <v>0.2</v>
      </c>
      <c r="Y882">
        <v>0.6</v>
      </c>
      <c r="Z882">
        <v>0</v>
      </c>
      <c r="AA882">
        <v>0</v>
      </c>
      <c r="AB882">
        <v>61.8</v>
      </c>
      <c r="AC882">
        <v>13.8</v>
      </c>
      <c r="AD882">
        <v>13.8</v>
      </c>
      <c r="AE882">
        <v>30.1</v>
      </c>
      <c r="AF882">
        <v>7750</v>
      </c>
      <c r="AG882">
        <v>151548</v>
      </c>
      <c r="AH882">
        <v>13129.7</v>
      </c>
      <c r="AI882">
        <v>15150.3</v>
      </c>
      <c r="AJ882" t="s">
        <v>166</v>
      </c>
      <c r="AK882">
        <v>166573.20000000001</v>
      </c>
      <c r="AL882">
        <v>230917.2</v>
      </c>
      <c r="AM882" t="s">
        <v>166</v>
      </c>
      <c r="AN882" t="s">
        <v>166</v>
      </c>
      <c r="AO882">
        <v>7750</v>
      </c>
      <c r="AP882">
        <v>233595.5</v>
      </c>
      <c r="AQ882">
        <v>233595.5</v>
      </c>
      <c r="AR882">
        <v>6463</v>
      </c>
      <c r="AS882">
        <v>10532.5</v>
      </c>
      <c r="AT882">
        <v>222408.2</v>
      </c>
      <c r="AU882">
        <v>31098.2</v>
      </c>
      <c r="AV882">
        <v>34174.800000000003</v>
      </c>
      <c r="AW882" t="s">
        <v>166</v>
      </c>
      <c r="AX882">
        <v>522509.4</v>
      </c>
      <c r="AY882">
        <v>505009.2</v>
      </c>
      <c r="AZ882" t="s">
        <v>166</v>
      </c>
      <c r="BA882" t="s">
        <v>166</v>
      </c>
      <c r="BB882">
        <v>10532.5</v>
      </c>
      <c r="BC882">
        <v>109960.3</v>
      </c>
      <c r="BD882">
        <v>109960.3</v>
      </c>
      <c r="BE882">
        <v>8280</v>
      </c>
      <c r="BF882">
        <v>99</v>
      </c>
      <c r="BG882">
        <v>314255.2</v>
      </c>
      <c r="BH882">
        <v>364.2</v>
      </c>
      <c r="BI882">
        <v>269.8</v>
      </c>
      <c r="BJ882" t="s">
        <v>166</v>
      </c>
      <c r="BK882">
        <v>195948.1</v>
      </c>
      <c r="BL882">
        <v>351043.4</v>
      </c>
      <c r="BM882" t="s">
        <v>166</v>
      </c>
      <c r="BN882" t="s">
        <v>166</v>
      </c>
      <c r="BO882">
        <v>99</v>
      </c>
      <c r="BP882">
        <v>597946.80000000005</v>
      </c>
      <c r="BQ882">
        <v>597946.80000000005</v>
      </c>
      <c r="BR882">
        <v>127.1</v>
      </c>
    </row>
    <row r="883" spans="1:70" x14ac:dyDescent="0.25">
      <c r="A883" t="s">
        <v>1067</v>
      </c>
      <c r="B883" t="s">
        <v>1058</v>
      </c>
      <c r="C883" s="87">
        <v>43688.942418981482</v>
      </c>
      <c r="D883">
        <v>10</v>
      </c>
      <c r="E883">
        <v>0</v>
      </c>
      <c r="F883">
        <v>876</v>
      </c>
      <c r="G883">
        <v>4</v>
      </c>
      <c r="H883">
        <v>20</v>
      </c>
      <c r="I883">
        <v>19</v>
      </c>
      <c r="J883">
        <v>8</v>
      </c>
      <c r="K883">
        <v>1</v>
      </c>
      <c r="L883">
        <v>3</v>
      </c>
      <c r="M883">
        <v>0</v>
      </c>
      <c r="N883">
        <v>1</v>
      </c>
      <c r="O883">
        <v>875</v>
      </c>
      <c r="P883">
        <v>194</v>
      </c>
      <c r="Q883">
        <v>194</v>
      </c>
      <c r="R883">
        <v>409</v>
      </c>
      <c r="S883">
        <v>87.63</v>
      </c>
      <c r="T883">
        <v>0.4</v>
      </c>
      <c r="U883">
        <v>2</v>
      </c>
      <c r="V883">
        <v>1.9</v>
      </c>
      <c r="W883">
        <v>0.8</v>
      </c>
      <c r="X883">
        <v>0.1</v>
      </c>
      <c r="Y883">
        <v>0.3</v>
      </c>
      <c r="Z883">
        <v>0</v>
      </c>
      <c r="AA883">
        <v>0.1</v>
      </c>
      <c r="AB883">
        <v>87.53</v>
      </c>
      <c r="AC883">
        <v>19.41</v>
      </c>
      <c r="AD883">
        <v>19.41</v>
      </c>
      <c r="AE883">
        <v>40.909999999999997</v>
      </c>
      <c r="AF883">
        <v>8863.9</v>
      </c>
      <c r="AG883">
        <v>101672.5</v>
      </c>
      <c r="AH883">
        <v>26617.3</v>
      </c>
      <c r="AI883">
        <v>15495.9</v>
      </c>
      <c r="AJ883">
        <v>26764.799999999999</v>
      </c>
      <c r="AK883">
        <v>151936.79999999999</v>
      </c>
      <c r="AL883">
        <v>202481.9</v>
      </c>
      <c r="AM883" t="s">
        <v>166</v>
      </c>
      <c r="AN883">
        <v>1021806.5</v>
      </c>
      <c r="AO883">
        <v>8844.9</v>
      </c>
      <c r="AP883">
        <v>237995.6</v>
      </c>
      <c r="AQ883">
        <v>237995.6</v>
      </c>
      <c r="AR883">
        <v>6713.5</v>
      </c>
      <c r="AS883">
        <v>11064.3</v>
      </c>
      <c r="AT883">
        <v>402268.1</v>
      </c>
      <c r="AU883">
        <v>33802.300000000003</v>
      </c>
      <c r="AV883">
        <v>40844.300000000003</v>
      </c>
      <c r="AW883">
        <v>159015.79999999999</v>
      </c>
      <c r="AX883">
        <v>627684.9</v>
      </c>
      <c r="AY883">
        <v>394864.6</v>
      </c>
      <c r="AZ883" t="s">
        <v>166</v>
      </c>
      <c r="BA883">
        <v>4154832.3</v>
      </c>
      <c r="BB883">
        <v>11056.6</v>
      </c>
      <c r="BC883">
        <v>133610.4</v>
      </c>
      <c r="BD883">
        <v>133610.4</v>
      </c>
      <c r="BE883">
        <v>9288.5</v>
      </c>
      <c r="BF883">
        <v>94.8</v>
      </c>
      <c r="BG883">
        <v>218.9</v>
      </c>
      <c r="BH883">
        <v>343.3</v>
      </c>
      <c r="BI883">
        <v>70</v>
      </c>
      <c r="BJ883">
        <v>171.2</v>
      </c>
      <c r="BK883">
        <v>958.4</v>
      </c>
      <c r="BL883">
        <v>559205</v>
      </c>
      <c r="BM883" t="s">
        <v>166</v>
      </c>
      <c r="BN883">
        <v>2109</v>
      </c>
      <c r="BO883">
        <v>94.7</v>
      </c>
      <c r="BP883">
        <v>585894.1</v>
      </c>
      <c r="BQ883">
        <v>585894.1</v>
      </c>
      <c r="BR883">
        <v>115.8</v>
      </c>
    </row>
    <row r="884" spans="1:70" x14ac:dyDescent="0.25">
      <c r="A884" t="s">
        <v>1068</v>
      </c>
      <c r="B884" t="s">
        <v>1058</v>
      </c>
      <c r="C884" s="87">
        <v>43688.943414351852</v>
      </c>
      <c r="D884">
        <v>10</v>
      </c>
      <c r="E884">
        <v>0</v>
      </c>
      <c r="F884">
        <v>571</v>
      </c>
      <c r="G884">
        <v>3</v>
      </c>
      <c r="H884">
        <v>20</v>
      </c>
      <c r="I884">
        <v>18</v>
      </c>
      <c r="J884">
        <v>3</v>
      </c>
      <c r="K884">
        <v>2</v>
      </c>
      <c r="L884">
        <v>1</v>
      </c>
      <c r="M884">
        <v>1</v>
      </c>
      <c r="N884">
        <v>0</v>
      </c>
      <c r="O884">
        <v>571</v>
      </c>
      <c r="P884">
        <v>142</v>
      </c>
      <c r="Q884">
        <v>142</v>
      </c>
      <c r="R884">
        <v>273</v>
      </c>
      <c r="S884">
        <v>57.1</v>
      </c>
      <c r="T884">
        <v>0.3</v>
      </c>
      <c r="U884">
        <v>2</v>
      </c>
      <c r="V884">
        <v>1.8</v>
      </c>
      <c r="W884">
        <v>0.3</v>
      </c>
      <c r="X884">
        <v>0.2</v>
      </c>
      <c r="Y884">
        <v>0.1</v>
      </c>
      <c r="Z884">
        <v>0.1</v>
      </c>
      <c r="AA884">
        <v>0</v>
      </c>
      <c r="AB884">
        <v>57.1</v>
      </c>
      <c r="AC884">
        <v>14.2</v>
      </c>
      <c r="AD884">
        <v>14.2</v>
      </c>
      <c r="AE884">
        <v>27.3</v>
      </c>
      <c r="AF884">
        <v>11307.6</v>
      </c>
      <c r="AG884">
        <v>81866.8</v>
      </c>
      <c r="AH884">
        <v>18922.099999999999</v>
      </c>
      <c r="AI884">
        <v>14778.2</v>
      </c>
      <c r="AJ884">
        <v>34592.699999999997</v>
      </c>
      <c r="AK884">
        <v>151837.1</v>
      </c>
      <c r="AL884">
        <v>168151.1</v>
      </c>
      <c r="AM884">
        <v>637320.19999999995</v>
      </c>
      <c r="AN884" t="s">
        <v>166</v>
      </c>
      <c r="AO884">
        <v>11307.6</v>
      </c>
      <c r="AP884">
        <v>252881</v>
      </c>
      <c r="AQ884">
        <v>252881</v>
      </c>
      <c r="AR884">
        <v>6563.8</v>
      </c>
      <c r="AS884">
        <v>14278.8</v>
      </c>
      <c r="AT884">
        <v>378783.6</v>
      </c>
      <c r="AU884">
        <v>34032.9</v>
      </c>
      <c r="AV884">
        <v>44359</v>
      </c>
      <c r="AW884">
        <v>157335.20000000001</v>
      </c>
      <c r="AX884">
        <v>561310.9</v>
      </c>
      <c r="AY884">
        <v>743838.3</v>
      </c>
      <c r="AZ884">
        <v>1546373.8</v>
      </c>
      <c r="BA884" t="s">
        <v>166</v>
      </c>
      <c r="BB884">
        <v>14278.8</v>
      </c>
      <c r="BC884">
        <v>158045.79999999999</v>
      </c>
      <c r="BD884">
        <v>158045.79999999999</v>
      </c>
      <c r="BE884">
        <v>10690</v>
      </c>
      <c r="BF884">
        <v>111.8</v>
      </c>
      <c r="BG884">
        <v>1679.8</v>
      </c>
      <c r="BH884">
        <v>386</v>
      </c>
      <c r="BI884">
        <v>158.5</v>
      </c>
      <c r="BJ884">
        <v>106.6</v>
      </c>
      <c r="BK884">
        <v>444.5</v>
      </c>
      <c r="BL884">
        <v>120.2</v>
      </c>
      <c r="BM884">
        <v>857.1</v>
      </c>
      <c r="BN884" t="s">
        <v>166</v>
      </c>
      <c r="BO884">
        <v>111.8</v>
      </c>
      <c r="BP884">
        <v>592591.4</v>
      </c>
      <c r="BQ884">
        <v>592591.4</v>
      </c>
      <c r="BR884">
        <v>115</v>
      </c>
    </row>
    <row r="885" spans="1:70" x14ac:dyDescent="0.25">
      <c r="A885" t="s">
        <v>1069</v>
      </c>
      <c r="B885" t="s">
        <v>1058</v>
      </c>
      <c r="C885" s="87">
        <v>43688.944409722222</v>
      </c>
      <c r="D885">
        <v>10</v>
      </c>
      <c r="E885">
        <v>0</v>
      </c>
      <c r="F885">
        <v>473</v>
      </c>
      <c r="G885">
        <v>2</v>
      </c>
      <c r="H885">
        <v>18</v>
      </c>
      <c r="I885">
        <v>17</v>
      </c>
      <c r="J885">
        <v>5</v>
      </c>
      <c r="K885">
        <v>1</v>
      </c>
      <c r="L885">
        <v>1</v>
      </c>
      <c r="M885">
        <v>0</v>
      </c>
      <c r="N885">
        <v>0</v>
      </c>
      <c r="O885">
        <v>473</v>
      </c>
      <c r="P885">
        <v>73</v>
      </c>
      <c r="Q885">
        <v>73</v>
      </c>
      <c r="R885">
        <v>260</v>
      </c>
      <c r="S885">
        <v>47.3</v>
      </c>
      <c r="T885">
        <v>0.2</v>
      </c>
      <c r="U885">
        <v>1.8</v>
      </c>
      <c r="V885">
        <v>1.7</v>
      </c>
      <c r="W885">
        <v>0.5</v>
      </c>
      <c r="X885">
        <v>0.1</v>
      </c>
      <c r="Y885">
        <v>0.1</v>
      </c>
      <c r="Z885">
        <v>0</v>
      </c>
      <c r="AA885">
        <v>0</v>
      </c>
      <c r="AB885">
        <v>47.3</v>
      </c>
      <c r="AC885">
        <v>7.3</v>
      </c>
      <c r="AD885">
        <v>7.3</v>
      </c>
      <c r="AE885">
        <v>26</v>
      </c>
      <c r="AF885">
        <v>9417</v>
      </c>
      <c r="AG885">
        <v>117592.9</v>
      </c>
      <c r="AH885">
        <v>18346.400000000001</v>
      </c>
      <c r="AI885">
        <v>18223.7</v>
      </c>
      <c r="AJ885">
        <v>50796.4</v>
      </c>
      <c r="AK885">
        <v>145237.9</v>
      </c>
      <c r="AL885">
        <v>278681.5</v>
      </c>
      <c r="AM885" t="s">
        <v>166</v>
      </c>
      <c r="AN885" t="s">
        <v>166</v>
      </c>
      <c r="AO885">
        <v>9417</v>
      </c>
      <c r="AP885">
        <v>253075.4</v>
      </c>
      <c r="AQ885">
        <v>253075.4</v>
      </c>
      <c r="AR885">
        <v>8402.2000000000007</v>
      </c>
      <c r="AS885">
        <v>14310.8</v>
      </c>
      <c r="AT885">
        <v>576913.80000000005</v>
      </c>
      <c r="AU885">
        <v>32182.3</v>
      </c>
      <c r="AV885">
        <v>38183.699999999997</v>
      </c>
      <c r="AW885">
        <v>179972.3</v>
      </c>
      <c r="AX885">
        <v>724927.6</v>
      </c>
      <c r="AY885">
        <v>457161.6</v>
      </c>
      <c r="AZ885" t="s">
        <v>166</v>
      </c>
      <c r="BA885" t="s">
        <v>166</v>
      </c>
      <c r="BB885">
        <v>14310.8</v>
      </c>
      <c r="BC885">
        <v>155838.39999999999</v>
      </c>
      <c r="BD885">
        <v>155838.39999999999</v>
      </c>
      <c r="BE885">
        <v>12628.3</v>
      </c>
      <c r="BF885">
        <v>101.7</v>
      </c>
      <c r="BG885">
        <v>6102.8</v>
      </c>
      <c r="BH885">
        <v>341.7</v>
      </c>
      <c r="BI885">
        <v>119.8</v>
      </c>
      <c r="BJ885">
        <v>136.5</v>
      </c>
      <c r="BK885">
        <v>119.1</v>
      </c>
      <c r="BL885">
        <v>174.4</v>
      </c>
      <c r="BM885" t="s">
        <v>166</v>
      </c>
      <c r="BN885" t="s">
        <v>166</v>
      </c>
      <c r="BO885">
        <v>101.7</v>
      </c>
      <c r="BP885">
        <v>601493.69999999995</v>
      </c>
      <c r="BQ885">
        <v>601493.69999999995</v>
      </c>
      <c r="BR885">
        <v>129.4</v>
      </c>
    </row>
    <row r="886" spans="1:70" x14ac:dyDescent="0.25">
      <c r="A886" t="s">
        <v>1070</v>
      </c>
      <c r="B886" t="s">
        <v>1071</v>
      </c>
      <c r="C886" s="87">
        <v>43688.946817129632</v>
      </c>
      <c r="D886">
        <v>10</v>
      </c>
      <c r="E886">
        <v>0</v>
      </c>
      <c r="F886">
        <v>875</v>
      </c>
      <c r="G886">
        <v>3</v>
      </c>
      <c r="H886">
        <v>26</v>
      </c>
      <c r="I886">
        <v>20</v>
      </c>
      <c r="J886">
        <v>4</v>
      </c>
      <c r="K886">
        <v>2</v>
      </c>
      <c r="L886">
        <v>9</v>
      </c>
      <c r="M886">
        <v>0</v>
      </c>
      <c r="N886">
        <v>0</v>
      </c>
      <c r="O886">
        <v>875</v>
      </c>
      <c r="P886">
        <v>406</v>
      </c>
      <c r="Q886">
        <v>406</v>
      </c>
      <c r="R886">
        <v>320</v>
      </c>
      <c r="S886">
        <v>87.51</v>
      </c>
      <c r="T886">
        <v>0.3</v>
      </c>
      <c r="U886">
        <v>2.6</v>
      </c>
      <c r="V886">
        <v>2</v>
      </c>
      <c r="W886">
        <v>0.4</v>
      </c>
      <c r="X886">
        <v>0.2</v>
      </c>
      <c r="Y886">
        <v>0.9</v>
      </c>
      <c r="Z886">
        <v>0</v>
      </c>
      <c r="AA886">
        <v>0</v>
      </c>
      <c r="AB886">
        <v>87.51</v>
      </c>
      <c r="AC886">
        <v>40.6</v>
      </c>
      <c r="AD886">
        <v>40.6</v>
      </c>
      <c r="AE886">
        <v>32</v>
      </c>
      <c r="AF886">
        <v>22101.3</v>
      </c>
      <c r="AG886">
        <v>129810.5</v>
      </c>
      <c r="AH886">
        <v>17327.7</v>
      </c>
      <c r="AI886">
        <v>15477.3</v>
      </c>
      <c r="AJ886">
        <v>29626.6</v>
      </c>
      <c r="AK886">
        <v>133147.5</v>
      </c>
      <c r="AL886">
        <v>252939.2</v>
      </c>
      <c r="AM886" t="s">
        <v>166</v>
      </c>
      <c r="AN886" t="s">
        <v>166</v>
      </c>
      <c r="AO886">
        <v>22101.3</v>
      </c>
      <c r="AP886">
        <v>226138</v>
      </c>
      <c r="AQ886">
        <v>226138</v>
      </c>
      <c r="AR886">
        <v>7591.5</v>
      </c>
      <c r="AS886">
        <v>45873.5</v>
      </c>
      <c r="AT886">
        <v>696444</v>
      </c>
      <c r="AU886">
        <v>34333.5</v>
      </c>
      <c r="AV886">
        <v>45628.4</v>
      </c>
      <c r="AW886">
        <v>268727.59999999998</v>
      </c>
      <c r="AX886">
        <v>712686.1</v>
      </c>
      <c r="AY886">
        <v>494925.6</v>
      </c>
      <c r="AZ886" t="s">
        <v>166</v>
      </c>
      <c r="BA886" t="s">
        <v>166</v>
      </c>
      <c r="BB886">
        <v>45873.5</v>
      </c>
      <c r="BC886">
        <v>129017.9</v>
      </c>
      <c r="BD886">
        <v>129017.9</v>
      </c>
      <c r="BE886">
        <v>10106.700000000001</v>
      </c>
      <c r="BF886">
        <v>1539.1</v>
      </c>
      <c r="BG886">
        <v>1393</v>
      </c>
      <c r="BH886">
        <v>388</v>
      </c>
      <c r="BI886">
        <v>229.6</v>
      </c>
      <c r="BJ886">
        <v>682</v>
      </c>
      <c r="BK886">
        <v>1150.9000000000001</v>
      </c>
      <c r="BL886">
        <v>562519.1</v>
      </c>
      <c r="BM886" t="s">
        <v>166</v>
      </c>
      <c r="BN886" t="s">
        <v>166</v>
      </c>
      <c r="BO886">
        <v>1539.1</v>
      </c>
      <c r="BP886">
        <v>490502.40000000002</v>
      </c>
      <c r="BQ886">
        <v>490502.40000000002</v>
      </c>
      <c r="BR886">
        <v>140.5</v>
      </c>
    </row>
    <row r="887" spans="1:70" x14ac:dyDescent="0.25">
      <c r="A887" t="s">
        <v>1072</v>
      </c>
      <c r="B887" t="s">
        <v>1071</v>
      </c>
      <c r="C887" s="87">
        <v>43688.947812500002</v>
      </c>
      <c r="D887">
        <v>10</v>
      </c>
      <c r="E887">
        <v>0.11</v>
      </c>
      <c r="F887">
        <v>1828</v>
      </c>
      <c r="G887">
        <v>7</v>
      </c>
      <c r="H887">
        <v>35</v>
      </c>
      <c r="I887">
        <v>20</v>
      </c>
      <c r="J887">
        <v>5</v>
      </c>
      <c r="K887">
        <v>3</v>
      </c>
      <c r="L887">
        <v>12</v>
      </c>
      <c r="M887">
        <v>0</v>
      </c>
      <c r="N887">
        <v>0</v>
      </c>
      <c r="O887">
        <v>1828</v>
      </c>
      <c r="P887">
        <v>1236</v>
      </c>
      <c r="Q887">
        <v>1236</v>
      </c>
      <c r="R887">
        <v>368</v>
      </c>
      <c r="S887">
        <v>182.8</v>
      </c>
      <c r="T887">
        <v>0.7</v>
      </c>
      <c r="U887">
        <v>3.5</v>
      </c>
      <c r="V887">
        <v>2</v>
      </c>
      <c r="W887">
        <v>0.5</v>
      </c>
      <c r="X887">
        <v>0.3</v>
      </c>
      <c r="Y887">
        <v>1.2</v>
      </c>
      <c r="Z887">
        <v>0</v>
      </c>
      <c r="AA887">
        <v>0</v>
      </c>
      <c r="AB887">
        <v>182.8</v>
      </c>
      <c r="AC887">
        <v>123.6</v>
      </c>
      <c r="AD887">
        <v>123.6</v>
      </c>
      <c r="AE887">
        <v>36.799999999999997</v>
      </c>
      <c r="AF887">
        <v>129896.1</v>
      </c>
      <c r="AG887">
        <v>139790.5</v>
      </c>
      <c r="AH887">
        <v>17460.7</v>
      </c>
      <c r="AI887">
        <v>16162.7</v>
      </c>
      <c r="AJ887">
        <v>28439.5</v>
      </c>
      <c r="AK887">
        <v>135934.9</v>
      </c>
      <c r="AL887">
        <v>213709.5</v>
      </c>
      <c r="AM887" t="s">
        <v>166</v>
      </c>
      <c r="AN887" t="s">
        <v>166</v>
      </c>
      <c r="AO887">
        <v>129896.1</v>
      </c>
      <c r="AP887">
        <v>169296.9</v>
      </c>
      <c r="AQ887">
        <v>169296.9</v>
      </c>
      <c r="AR887">
        <v>6571.5</v>
      </c>
      <c r="AS887">
        <v>80965</v>
      </c>
      <c r="AT887">
        <v>242646.39999999999</v>
      </c>
      <c r="AU887">
        <v>36739.699999999997</v>
      </c>
      <c r="AV887">
        <v>55549.3</v>
      </c>
      <c r="AW887">
        <v>222508.7</v>
      </c>
      <c r="AX887">
        <v>432474.7</v>
      </c>
      <c r="AY887">
        <v>454585.59999999998</v>
      </c>
      <c r="AZ887" t="s">
        <v>166</v>
      </c>
      <c r="BA887" t="s">
        <v>166</v>
      </c>
      <c r="BB887">
        <v>80965</v>
      </c>
      <c r="BC887">
        <v>106237.5</v>
      </c>
      <c r="BD887">
        <v>106237.5</v>
      </c>
      <c r="BE887">
        <v>9026</v>
      </c>
      <c r="BF887">
        <v>195850</v>
      </c>
      <c r="BG887">
        <v>222343.8</v>
      </c>
      <c r="BH887">
        <v>399.9</v>
      </c>
      <c r="BI887">
        <v>287</v>
      </c>
      <c r="BJ887">
        <v>507.7</v>
      </c>
      <c r="BK887">
        <v>290251.3</v>
      </c>
      <c r="BL887">
        <v>205876.8</v>
      </c>
      <c r="BM887" t="s">
        <v>166</v>
      </c>
      <c r="BN887" t="s">
        <v>166</v>
      </c>
      <c r="BO887">
        <v>195850</v>
      </c>
      <c r="BP887">
        <v>245610.1</v>
      </c>
      <c r="BQ887">
        <v>245610.1</v>
      </c>
      <c r="BR887">
        <v>122.8</v>
      </c>
    </row>
    <row r="888" spans="1:70" x14ac:dyDescent="0.25">
      <c r="A888" t="s">
        <v>1073</v>
      </c>
      <c r="B888" t="s">
        <v>1071</v>
      </c>
      <c r="C888" s="87">
        <v>43688.948807870373</v>
      </c>
      <c r="D888">
        <v>10</v>
      </c>
      <c r="E888">
        <v>0.08</v>
      </c>
      <c r="F888">
        <v>1188</v>
      </c>
      <c r="G888">
        <v>6</v>
      </c>
      <c r="H888">
        <v>14</v>
      </c>
      <c r="I888">
        <v>8</v>
      </c>
      <c r="J888">
        <v>3</v>
      </c>
      <c r="K888">
        <v>2</v>
      </c>
      <c r="L888">
        <v>11</v>
      </c>
      <c r="M888">
        <v>0</v>
      </c>
      <c r="N888">
        <v>0</v>
      </c>
      <c r="O888">
        <v>1188</v>
      </c>
      <c r="P888">
        <v>851</v>
      </c>
      <c r="Q888">
        <v>851</v>
      </c>
      <c r="R888">
        <v>242</v>
      </c>
      <c r="S888">
        <v>118.8</v>
      </c>
      <c r="T888">
        <v>0.6</v>
      </c>
      <c r="U888">
        <v>1.4</v>
      </c>
      <c r="V888">
        <v>0.8</v>
      </c>
      <c r="W888">
        <v>0.3</v>
      </c>
      <c r="X888">
        <v>0.2</v>
      </c>
      <c r="Y888">
        <v>1.1000000000000001</v>
      </c>
      <c r="Z888">
        <v>0</v>
      </c>
      <c r="AA888">
        <v>0</v>
      </c>
      <c r="AB888">
        <v>118.8</v>
      </c>
      <c r="AC888">
        <v>85.1</v>
      </c>
      <c r="AD888">
        <v>85.1</v>
      </c>
      <c r="AE888">
        <v>24.2</v>
      </c>
      <c r="AF888">
        <v>150212.79999999999</v>
      </c>
      <c r="AG888">
        <v>95335.2</v>
      </c>
      <c r="AH888">
        <v>18755.099999999999</v>
      </c>
      <c r="AI888">
        <v>14714.7</v>
      </c>
      <c r="AJ888">
        <v>37932</v>
      </c>
      <c r="AK888">
        <v>180187.4</v>
      </c>
      <c r="AL888">
        <v>246490</v>
      </c>
      <c r="AM888" t="s">
        <v>166</v>
      </c>
      <c r="AN888" t="s">
        <v>166</v>
      </c>
      <c r="AO888">
        <v>150212.79999999999</v>
      </c>
      <c r="AP888">
        <v>179212.6</v>
      </c>
      <c r="AQ888">
        <v>179212.6</v>
      </c>
      <c r="AR888">
        <v>6313.1</v>
      </c>
      <c r="AS888">
        <v>88852.4</v>
      </c>
      <c r="AT888">
        <v>262716.2</v>
      </c>
      <c r="AU888">
        <v>40123.300000000003</v>
      </c>
      <c r="AV888">
        <v>49270</v>
      </c>
      <c r="AW888">
        <v>170138</v>
      </c>
      <c r="AX888">
        <v>717319</v>
      </c>
      <c r="AY888">
        <v>413215.7</v>
      </c>
      <c r="AZ888" t="s">
        <v>166</v>
      </c>
      <c r="BA888" t="s">
        <v>166</v>
      </c>
      <c r="BB888">
        <v>88852.4</v>
      </c>
      <c r="BC888">
        <v>110084.7</v>
      </c>
      <c r="BD888">
        <v>110084.7</v>
      </c>
      <c r="BE888">
        <v>9261.2999999999993</v>
      </c>
      <c r="BF888">
        <v>242056</v>
      </c>
      <c r="BG888">
        <v>137759.70000000001</v>
      </c>
      <c r="BH888">
        <v>443.2</v>
      </c>
      <c r="BI888">
        <v>227.1</v>
      </c>
      <c r="BJ888">
        <v>989.9</v>
      </c>
      <c r="BK888">
        <v>203308.2</v>
      </c>
      <c r="BL888">
        <v>368988.3</v>
      </c>
      <c r="BM888" t="s">
        <v>166</v>
      </c>
      <c r="BN888" t="s">
        <v>166</v>
      </c>
      <c r="BO888">
        <v>242056</v>
      </c>
      <c r="BP888">
        <v>288270.2</v>
      </c>
      <c r="BQ888">
        <v>288270.2</v>
      </c>
      <c r="BR888">
        <v>147.80000000000001</v>
      </c>
    </row>
    <row r="889" spans="1:70" x14ac:dyDescent="0.25">
      <c r="A889" t="s">
        <v>1074</v>
      </c>
      <c r="B889" t="s">
        <v>1071</v>
      </c>
      <c r="C889" s="87">
        <v>43688.949814814812</v>
      </c>
      <c r="D889">
        <v>10</v>
      </c>
      <c r="E889">
        <v>0</v>
      </c>
      <c r="F889">
        <v>614</v>
      </c>
      <c r="G889">
        <v>2</v>
      </c>
      <c r="H889">
        <v>14</v>
      </c>
      <c r="I889">
        <v>18</v>
      </c>
      <c r="J889">
        <v>7</v>
      </c>
      <c r="K889">
        <v>1</v>
      </c>
      <c r="L889">
        <v>4</v>
      </c>
      <c r="M889">
        <v>0</v>
      </c>
      <c r="N889">
        <v>0</v>
      </c>
      <c r="O889">
        <v>614</v>
      </c>
      <c r="P889">
        <v>281</v>
      </c>
      <c r="Q889">
        <v>281</v>
      </c>
      <c r="R889">
        <v>239</v>
      </c>
      <c r="S889">
        <v>61.4</v>
      </c>
      <c r="T889">
        <v>0.2</v>
      </c>
      <c r="U889">
        <v>1.4</v>
      </c>
      <c r="V889">
        <v>1.8</v>
      </c>
      <c r="W889">
        <v>0.7</v>
      </c>
      <c r="X889">
        <v>0.1</v>
      </c>
      <c r="Y889">
        <v>0.4</v>
      </c>
      <c r="Z889">
        <v>0</v>
      </c>
      <c r="AA889">
        <v>0</v>
      </c>
      <c r="AB889">
        <v>61.4</v>
      </c>
      <c r="AC889">
        <v>28.1</v>
      </c>
      <c r="AD889">
        <v>28.1</v>
      </c>
      <c r="AE889">
        <v>23.9</v>
      </c>
      <c r="AF889">
        <v>26083.4</v>
      </c>
      <c r="AG889">
        <v>139191.1</v>
      </c>
      <c r="AH889">
        <v>18397.8</v>
      </c>
      <c r="AI889">
        <v>18421.099999999999</v>
      </c>
      <c r="AJ889">
        <v>52309</v>
      </c>
      <c r="AK889">
        <v>124464.2</v>
      </c>
      <c r="AL889">
        <v>263904.40000000002</v>
      </c>
      <c r="AM889" t="s">
        <v>166</v>
      </c>
      <c r="AN889" t="s">
        <v>166</v>
      </c>
      <c r="AO889">
        <v>26083.4</v>
      </c>
      <c r="AP889">
        <v>204008.7</v>
      </c>
      <c r="AQ889">
        <v>204008.7</v>
      </c>
      <c r="AR889">
        <v>5701.8</v>
      </c>
      <c r="AS889">
        <v>42048.6</v>
      </c>
      <c r="AT889">
        <v>358109.8</v>
      </c>
      <c r="AU889">
        <v>27861.599999999999</v>
      </c>
      <c r="AV889">
        <v>38387.300000000003</v>
      </c>
      <c r="AW889">
        <v>308118.90000000002</v>
      </c>
      <c r="AX889">
        <v>396936.8</v>
      </c>
      <c r="AY889">
        <v>444463.9</v>
      </c>
      <c r="AZ889" t="s">
        <v>166</v>
      </c>
      <c r="BA889" t="s">
        <v>166</v>
      </c>
      <c r="BB889">
        <v>42048.6</v>
      </c>
      <c r="BC889">
        <v>109932.3</v>
      </c>
      <c r="BD889">
        <v>109932.3</v>
      </c>
      <c r="BE889">
        <v>10547.2</v>
      </c>
      <c r="BF889">
        <v>2434.6999999999998</v>
      </c>
      <c r="BG889">
        <v>-59</v>
      </c>
      <c r="BH889">
        <v>329</v>
      </c>
      <c r="BI889">
        <v>144.80000000000001</v>
      </c>
      <c r="BJ889">
        <v>536.20000000000005</v>
      </c>
      <c r="BK889">
        <v>-31</v>
      </c>
      <c r="BL889">
        <v>331989.3</v>
      </c>
      <c r="BM889" t="s">
        <v>166</v>
      </c>
      <c r="BN889" t="s">
        <v>166</v>
      </c>
      <c r="BO889">
        <v>2434.6999999999998</v>
      </c>
      <c r="BP889">
        <v>413930</v>
      </c>
      <c r="BQ889">
        <v>413930</v>
      </c>
      <c r="BR889">
        <v>133.19999999999999</v>
      </c>
    </row>
    <row r="890" spans="1:70" x14ac:dyDescent="0.25">
      <c r="A890" t="s">
        <v>1075</v>
      </c>
      <c r="B890" t="s">
        <v>1071</v>
      </c>
      <c r="C890" s="87">
        <v>43688.950810185182</v>
      </c>
      <c r="D890">
        <v>10</v>
      </c>
      <c r="E890">
        <v>0</v>
      </c>
      <c r="F890">
        <v>1088</v>
      </c>
      <c r="G890">
        <v>6</v>
      </c>
      <c r="H890">
        <v>15</v>
      </c>
      <c r="I890">
        <v>19</v>
      </c>
      <c r="J890">
        <v>9</v>
      </c>
      <c r="K890">
        <v>3</v>
      </c>
      <c r="L890">
        <v>5</v>
      </c>
      <c r="M890">
        <v>1</v>
      </c>
      <c r="N890">
        <v>1</v>
      </c>
      <c r="O890">
        <v>1087</v>
      </c>
      <c r="P890">
        <v>573</v>
      </c>
      <c r="Q890">
        <v>573</v>
      </c>
      <c r="R890">
        <v>338</v>
      </c>
      <c r="S890">
        <v>108.8</v>
      </c>
      <c r="T890">
        <v>0.6</v>
      </c>
      <c r="U890">
        <v>1.5</v>
      </c>
      <c r="V890">
        <v>1.9</v>
      </c>
      <c r="W890">
        <v>0.9</v>
      </c>
      <c r="X890">
        <v>0.3</v>
      </c>
      <c r="Y890">
        <v>0.5</v>
      </c>
      <c r="Z890">
        <v>0.1</v>
      </c>
      <c r="AA890">
        <v>0.1</v>
      </c>
      <c r="AB890">
        <v>108.7</v>
      </c>
      <c r="AC890">
        <v>57.3</v>
      </c>
      <c r="AD890">
        <v>57.3</v>
      </c>
      <c r="AE890">
        <v>33.799999999999997</v>
      </c>
      <c r="AF890">
        <v>140796.5</v>
      </c>
      <c r="AG890">
        <v>86073.8</v>
      </c>
      <c r="AH890">
        <v>14602.1</v>
      </c>
      <c r="AI890">
        <v>15619.5</v>
      </c>
      <c r="AJ890">
        <v>37002.699999999997</v>
      </c>
      <c r="AK890">
        <v>173400.9</v>
      </c>
      <c r="AL890">
        <v>212630.39999999999</v>
      </c>
      <c r="AM890">
        <v>506023.3</v>
      </c>
      <c r="AN890">
        <v>1190438.3999999999</v>
      </c>
      <c r="AO890">
        <v>140640.70000000001</v>
      </c>
      <c r="AP890">
        <v>220678.5</v>
      </c>
      <c r="AQ890">
        <v>220678.5</v>
      </c>
      <c r="AR890">
        <v>7120.8</v>
      </c>
      <c r="AS890">
        <v>63634.6</v>
      </c>
      <c r="AT890">
        <v>347556.4</v>
      </c>
      <c r="AU890">
        <v>34633.4</v>
      </c>
      <c r="AV890">
        <v>42670</v>
      </c>
      <c r="AW890">
        <v>154273.60000000001</v>
      </c>
      <c r="AX890">
        <v>535037.9</v>
      </c>
      <c r="AY890">
        <v>448506.6</v>
      </c>
      <c r="AZ890">
        <v>1768368.8</v>
      </c>
      <c r="BA890">
        <v>9474780</v>
      </c>
      <c r="BB890">
        <v>63572.7</v>
      </c>
      <c r="BC890">
        <v>116426.6</v>
      </c>
      <c r="BD890">
        <v>116426.6</v>
      </c>
      <c r="BE890">
        <v>8873.1</v>
      </c>
      <c r="BF890">
        <v>243898.5</v>
      </c>
      <c r="BG890">
        <v>3192.6</v>
      </c>
      <c r="BH890">
        <v>364.3</v>
      </c>
      <c r="BI890">
        <v>80.099999999999994</v>
      </c>
      <c r="BJ890">
        <v>448.9</v>
      </c>
      <c r="BK890">
        <v>309.7</v>
      </c>
      <c r="BL890">
        <v>370056.5</v>
      </c>
      <c r="BM890">
        <v>1385</v>
      </c>
      <c r="BN890">
        <v>2835.1</v>
      </c>
      <c r="BO890">
        <v>243998.6</v>
      </c>
      <c r="BP890">
        <v>478467.7</v>
      </c>
      <c r="BQ890">
        <v>478467.7</v>
      </c>
      <c r="BR890">
        <v>142.1</v>
      </c>
    </row>
    <row r="891" spans="1:70" x14ac:dyDescent="0.25">
      <c r="A891" t="s">
        <v>1076</v>
      </c>
      <c r="B891" t="s">
        <v>1071</v>
      </c>
      <c r="C891" s="87">
        <v>43688.951805555553</v>
      </c>
      <c r="D891">
        <v>10</v>
      </c>
      <c r="E891">
        <v>0</v>
      </c>
      <c r="F891">
        <v>1293</v>
      </c>
      <c r="G891">
        <v>4</v>
      </c>
      <c r="H891">
        <v>30</v>
      </c>
      <c r="I891">
        <v>23</v>
      </c>
      <c r="J891">
        <v>6</v>
      </c>
      <c r="K891">
        <v>3</v>
      </c>
      <c r="L891">
        <v>22</v>
      </c>
      <c r="M891">
        <v>0</v>
      </c>
      <c r="N891">
        <v>0</v>
      </c>
      <c r="O891">
        <v>1293</v>
      </c>
      <c r="P891">
        <v>862</v>
      </c>
      <c r="Q891">
        <v>862</v>
      </c>
      <c r="R891">
        <v>303</v>
      </c>
      <c r="S891">
        <v>129.36000000000001</v>
      </c>
      <c r="T891">
        <v>0.4</v>
      </c>
      <c r="U891">
        <v>3</v>
      </c>
      <c r="V891">
        <v>2.2999999999999998</v>
      </c>
      <c r="W891">
        <v>0.6</v>
      </c>
      <c r="X891">
        <v>0.3</v>
      </c>
      <c r="Y891">
        <v>2.2000000000000002</v>
      </c>
      <c r="Z891">
        <v>0</v>
      </c>
      <c r="AA891">
        <v>0</v>
      </c>
      <c r="AB891">
        <v>129.36000000000001</v>
      </c>
      <c r="AC891">
        <v>86.24</v>
      </c>
      <c r="AD891">
        <v>86.24</v>
      </c>
      <c r="AE891">
        <v>30.31</v>
      </c>
      <c r="AF891">
        <v>164909.5</v>
      </c>
      <c r="AG891">
        <v>123246.5</v>
      </c>
      <c r="AH891">
        <v>22328.1</v>
      </c>
      <c r="AI891">
        <v>18041.400000000001</v>
      </c>
      <c r="AJ891">
        <v>48146.3</v>
      </c>
      <c r="AK891">
        <v>171276.1</v>
      </c>
      <c r="AL891">
        <v>251953.5</v>
      </c>
      <c r="AM891" t="s">
        <v>166</v>
      </c>
      <c r="AN891" t="s">
        <v>166</v>
      </c>
      <c r="AO891">
        <v>164909.5</v>
      </c>
      <c r="AP891">
        <v>203720</v>
      </c>
      <c r="AQ891">
        <v>203720</v>
      </c>
      <c r="AR891">
        <v>6121.7</v>
      </c>
      <c r="AS891">
        <v>90202.8</v>
      </c>
      <c r="AT891">
        <v>350099.6</v>
      </c>
      <c r="AU891">
        <v>28675.9</v>
      </c>
      <c r="AV891">
        <v>31215.9</v>
      </c>
      <c r="AW891">
        <v>174030.8</v>
      </c>
      <c r="AX891">
        <v>536361.5</v>
      </c>
      <c r="AY891">
        <v>436495.1</v>
      </c>
      <c r="AZ891" t="s">
        <v>166</v>
      </c>
      <c r="BA891" t="s">
        <v>166</v>
      </c>
      <c r="BB891">
        <v>90202.8</v>
      </c>
      <c r="BC891">
        <v>122828.8</v>
      </c>
      <c r="BD891">
        <v>122828.8</v>
      </c>
      <c r="BE891">
        <v>10354.4</v>
      </c>
      <c r="BF891">
        <v>294394.90000000002</v>
      </c>
      <c r="BG891">
        <v>162077.1</v>
      </c>
      <c r="BH891">
        <v>390.5</v>
      </c>
      <c r="BI891">
        <v>122.2</v>
      </c>
      <c r="BJ891">
        <v>25.1</v>
      </c>
      <c r="BK891">
        <v>245195.7</v>
      </c>
      <c r="BL891">
        <v>394226.6</v>
      </c>
      <c r="BM891" t="s">
        <v>166</v>
      </c>
      <c r="BN891" t="s">
        <v>166</v>
      </c>
      <c r="BO891">
        <v>294394.90000000002</v>
      </c>
      <c r="BP891">
        <v>374665.3</v>
      </c>
      <c r="BQ891">
        <v>374665.3</v>
      </c>
      <c r="BR891">
        <v>144.4</v>
      </c>
    </row>
    <row r="892" spans="1:70" x14ac:dyDescent="0.25">
      <c r="A892" t="s">
        <v>1077</v>
      </c>
      <c r="B892" t="s">
        <v>1071</v>
      </c>
      <c r="C892" s="87">
        <v>43688.9528125</v>
      </c>
      <c r="D892">
        <v>10</v>
      </c>
      <c r="E892">
        <v>0</v>
      </c>
      <c r="F892">
        <v>1643</v>
      </c>
      <c r="G892">
        <v>4</v>
      </c>
      <c r="H892">
        <v>19</v>
      </c>
      <c r="I892">
        <v>22</v>
      </c>
      <c r="J892">
        <v>4</v>
      </c>
      <c r="K892">
        <v>5</v>
      </c>
      <c r="L892">
        <v>17</v>
      </c>
      <c r="M892">
        <v>0</v>
      </c>
      <c r="N892">
        <v>0</v>
      </c>
      <c r="O892">
        <v>1643</v>
      </c>
      <c r="P892">
        <v>1157</v>
      </c>
      <c r="Q892">
        <v>1157</v>
      </c>
      <c r="R892">
        <v>317</v>
      </c>
      <c r="S892">
        <v>164.3</v>
      </c>
      <c r="T892">
        <v>0.4</v>
      </c>
      <c r="U892">
        <v>1.9</v>
      </c>
      <c r="V892">
        <v>2.2000000000000002</v>
      </c>
      <c r="W892">
        <v>0.4</v>
      </c>
      <c r="X892">
        <v>0.5</v>
      </c>
      <c r="Y892">
        <v>1.7</v>
      </c>
      <c r="Z892">
        <v>0</v>
      </c>
      <c r="AA892">
        <v>0</v>
      </c>
      <c r="AB892">
        <v>164.3</v>
      </c>
      <c r="AC892">
        <v>115.7</v>
      </c>
      <c r="AD892">
        <v>115.7</v>
      </c>
      <c r="AE892">
        <v>31.7</v>
      </c>
      <c r="AF892">
        <v>125118.8</v>
      </c>
      <c r="AG892">
        <v>120786</v>
      </c>
      <c r="AH892">
        <v>20889.8</v>
      </c>
      <c r="AI892">
        <v>18720.2</v>
      </c>
      <c r="AJ892">
        <v>31036.2</v>
      </c>
      <c r="AK892">
        <v>187350.2</v>
      </c>
      <c r="AL892">
        <v>225164.2</v>
      </c>
      <c r="AM892" t="s">
        <v>166</v>
      </c>
      <c r="AN892" t="s">
        <v>166</v>
      </c>
      <c r="AO892">
        <v>125118.8</v>
      </c>
      <c r="AP892">
        <v>154337.4</v>
      </c>
      <c r="AQ892">
        <v>154337.4</v>
      </c>
      <c r="AR892">
        <v>7361</v>
      </c>
      <c r="AS892">
        <v>79845.5</v>
      </c>
      <c r="AT892">
        <v>337192.6</v>
      </c>
      <c r="AU892">
        <v>24971.5</v>
      </c>
      <c r="AV892">
        <v>32323.3</v>
      </c>
      <c r="AW892">
        <v>183617.8</v>
      </c>
      <c r="AX892">
        <v>419808.4</v>
      </c>
      <c r="AY892">
        <v>423062.5</v>
      </c>
      <c r="AZ892" t="s">
        <v>166</v>
      </c>
      <c r="BA892" t="s">
        <v>166</v>
      </c>
      <c r="BB892">
        <v>79845.5</v>
      </c>
      <c r="BC892">
        <v>98022.5</v>
      </c>
      <c r="BD892">
        <v>98022.5</v>
      </c>
      <c r="BE892">
        <v>9902.7000000000007</v>
      </c>
      <c r="BF892">
        <v>176065.6</v>
      </c>
      <c r="BG892">
        <v>213418.4</v>
      </c>
      <c r="BH892">
        <v>407.9</v>
      </c>
      <c r="BI892">
        <v>163.9</v>
      </c>
      <c r="BJ892">
        <v>268.89999999999998</v>
      </c>
      <c r="BK892">
        <v>139162.6</v>
      </c>
      <c r="BL892">
        <v>183763.20000000001</v>
      </c>
      <c r="BM892" t="s">
        <v>166</v>
      </c>
      <c r="BN892" t="s">
        <v>166</v>
      </c>
      <c r="BO892">
        <v>176065.6</v>
      </c>
      <c r="BP892">
        <v>216146.4</v>
      </c>
      <c r="BQ892">
        <v>216146.4</v>
      </c>
      <c r="BR892">
        <v>142.80000000000001</v>
      </c>
    </row>
    <row r="893" spans="1:70" x14ac:dyDescent="0.25">
      <c r="A893" t="s">
        <v>1078</v>
      </c>
      <c r="B893" t="s">
        <v>1071</v>
      </c>
      <c r="C893" s="87">
        <v>43688.95380787037</v>
      </c>
      <c r="D893">
        <v>10</v>
      </c>
      <c r="E893">
        <v>0.13</v>
      </c>
      <c r="F893">
        <v>752</v>
      </c>
      <c r="G893">
        <v>4</v>
      </c>
      <c r="H893">
        <v>16</v>
      </c>
      <c r="I893">
        <v>19</v>
      </c>
      <c r="J893">
        <v>1</v>
      </c>
      <c r="K893">
        <v>2</v>
      </c>
      <c r="L893">
        <v>8</v>
      </c>
      <c r="M893">
        <v>0</v>
      </c>
      <c r="N893">
        <v>0</v>
      </c>
      <c r="O893">
        <v>752</v>
      </c>
      <c r="P893">
        <v>441</v>
      </c>
      <c r="Q893">
        <v>441</v>
      </c>
      <c r="R893">
        <v>215</v>
      </c>
      <c r="S893">
        <v>75.2</v>
      </c>
      <c r="T893">
        <v>0.4</v>
      </c>
      <c r="U893">
        <v>1.6</v>
      </c>
      <c r="V893">
        <v>1.9</v>
      </c>
      <c r="W893">
        <v>0.1</v>
      </c>
      <c r="X893">
        <v>0.2</v>
      </c>
      <c r="Y893">
        <v>0.8</v>
      </c>
      <c r="Z893">
        <v>0</v>
      </c>
      <c r="AA893">
        <v>0</v>
      </c>
      <c r="AB893">
        <v>75.2</v>
      </c>
      <c r="AC893">
        <v>44.1</v>
      </c>
      <c r="AD893">
        <v>44.1</v>
      </c>
      <c r="AE893">
        <v>21.5</v>
      </c>
      <c r="AF893">
        <v>133935.1</v>
      </c>
      <c r="AG893">
        <v>134794.79999999999</v>
      </c>
      <c r="AH893">
        <v>18845.2</v>
      </c>
      <c r="AI893">
        <v>18383.2</v>
      </c>
      <c r="AJ893">
        <v>44680.4</v>
      </c>
      <c r="AK893">
        <v>190852.3</v>
      </c>
      <c r="AL893">
        <v>231144.9</v>
      </c>
      <c r="AM893" t="s">
        <v>166</v>
      </c>
      <c r="AN893" t="s">
        <v>166</v>
      </c>
      <c r="AO893">
        <v>133935.1</v>
      </c>
      <c r="AP893">
        <v>189047.2</v>
      </c>
      <c r="AQ893">
        <v>189047.2</v>
      </c>
      <c r="AR893">
        <v>7089.2</v>
      </c>
      <c r="AS893">
        <v>74742.399999999994</v>
      </c>
      <c r="AT893">
        <v>213416.8</v>
      </c>
      <c r="AU893">
        <v>28528.799999999999</v>
      </c>
      <c r="AV893">
        <v>38356.6</v>
      </c>
      <c r="AW893">
        <v>223186.2</v>
      </c>
      <c r="AX893">
        <v>583509</v>
      </c>
      <c r="AY893">
        <v>427294.4</v>
      </c>
      <c r="AZ893" t="s">
        <v>166</v>
      </c>
      <c r="BA893" t="s">
        <v>166</v>
      </c>
      <c r="BB893">
        <v>74742.399999999994</v>
      </c>
      <c r="BC893">
        <v>108195.7</v>
      </c>
      <c r="BD893">
        <v>108195.7</v>
      </c>
      <c r="BE893">
        <v>11817.2</v>
      </c>
      <c r="BF893">
        <v>238688.1</v>
      </c>
      <c r="BG893">
        <v>256034.3</v>
      </c>
      <c r="BH893">
        <v>363.3</v>
      </c>
      <c r="BI893">
        <v>114.2</v>
      </c>
      <c r="BJ893">
        <v>404</v>
      </c>
      <c r="BK893">
        <v>247600.8</v>
      </c>
      <c r="BL893">
        <v>314205.3</v>
      </c>
      <c r="BM893" t="s">
        <v>166</v>
      </c>
      <c r="BN893" t="s">
        <v>166</v>
      </c>
      <c r="BO893">
        <v>238688.1</v>
      </c>
      <c r="BP893">
        <v>342300.9</v>
      </c>
      <c r="BQ893">
        <v>342300.9</v>
      </c>
      <c r="BR893">
        <v>142.69999999999999</v>
      </c>
    </row>
    <row r="894" spans="1:70" x14ac:dyDescent="0.25">
      <c r="A894" t="s">
        <v>1079</v>
      </c>
      <c r="B894" t="s">
        <v>1071</v>
      </c>
      <c r="C894" s="87">
        <v>43688.954814814817</v>
      </c>
      <c r="D894">
        <v>10</v>
      </c>
      <c r="E894">
        <v>0</v>
      </c>
      <c r="F894">
        <v>984</v>
      </c>
      <c r="G894">
        <v>4</v>
      </c>
      <c r="H894">
        <v>16</v>
      </c>
      <c r="I894">
        <v>13</v>
      </c>
      <c r="J894">
        <v>8</v>
      </c>
      <c r="K894">
        <v>3</v>
      </c>
      <c r="L894">
        <v>9</v>
      </c>
      <c r="M894">
        <v>1</v>
      </c>
      <c r="N894">
        <v>0</v>
      </c>
      <c r="O894">
        <v>984</v>
      </c>
      <c r="P894">
        <v>566</v>
      </c>
      <c r="Q894">
        <v>566</v>
      </c>
      <c r="R894">
        <v>297</v>
      </c>
      <c r="S894">
        <v>98.46</v>
      </c>
      <c r="T894">
        <v>0.4</v>
      </c>
      <c r="U894">
        <v>1.6</v>
      </c>
      <c r="V894">
        <v>1.3</v>
      </c>
      <c r="W894">
        <v>0.8</v>
      </c>
      <c r="X894">
        <v>0.3</v>
      </c>
      <c r="Y894">
        <v>0.9</v>
      </c>
      <c r="Z894">
        <v>0.1</v>
      </c>
      <c r="AA894">
        <v>0</v>
      </c>
      <c r="AB894">
        <v>98.46</v>
      </c>
      <c r="AC894">
        <v>56.63</v>
      </c>
      <c r="AD894">
        <v>56.63</v>
      </c>
      <c r="AE894">
        <v>29.72</v>
      </c>
      <c r="AF894">
        <v>136447.79999999999</v>
      </c>
      <c r="AG894">
        <v>131445.29999999999</v>
      </c>
      <c r="AH894">
        <v>21592.400000000001</v>
      </c>
      <c r="AI894">
        <v>16579.400000000001</v>
      </c>
      <c r="AJ894">
        <v>40515</v>
      </c>
      <c r="AK894">
        <v>179309.7</v>
      </c>
      <c r="AL894">
        <v>243350.6</v>
      </c>
      <c r="AM894">
        <v>414301.4</v>
      </c>
      <c r="AN894" t="s">
        <v>166</v>
      </c>
      <c r="AO894">
        <v>136447.79999999999</v>
      </c>
      <c r="AP894">
        <v>196796.3</v>
      </c>
      <c r="AQ894">
        <v>196796.3</v>
      </c>
      <c r="AR894">
        <v>6758.3</v>
      </c>
      <c r="AS894">
        <v>75021.100000000006</v>
      </c>
      <c r="AT894">
        <v>332437.2</v>
      </c>
      <c r="AU894">
        <v>33604.5</v>
      </c>
      <c r="AV894">
        <v>32028.9</v>
      </c>
      <c r="AW894">
        <v>180065.9</v>
      </c>
      <c r="AX894">
        <v>621273.59999999998</v>
      </c>
      <c r="AY894">
        <v>413468.2</v>
      </c>
      <c r="AZ894">
        <v>1731315.6</v>
      </c>
      <c r="BA894" t="s">
        <v>166</v>
      </c>
      <c r="BB894">
        <v>75021.100000000006</v>
      </c>
      <c r="BC894">
        <v>122243.3</v>
      </c>
      <c r="BD894">
        <v>122243.3</v>
      </c>
      <c r="BE894">
        <v>10692.5</v>
      </c>
      <c r="BF894">
        <v>245753.3</v>
      </c>
      <c r="BG894">
        <v>271365</v>
      </c>
      <c r="BH894">
        <v>342.5</v>
      </c>
      <c r="BI894">
        <v>116.6</v>
      </c>
      <c r="BJ894">
        <v>126.3</v>
      </c>
      <c r="BK894">
        <v>3694.1</v>
      </c>
      <c r="BL894">
        <v>479134.4</v>
      </c>
      <c r="BM894">
        <v>10840.9</v>
      </c>
      <c r="BN894" t="s">
        <v>166</v>
      </c>
      <c r="BO894">
        <v>245753.3</v>
      </c>
      <c r="BP894">
        <v>389944.8</v>
      </c>
      <c r="BQ894">
        <v>389944.8</v>
      </c>
      <c r="BR894">
        <v>131.1</v>
      </c>
    </row>
    <row r="895" spans="1:70" x14ac:dyDescent="0.25">
      <c r="A895" t="s">
        <v>1080</v>
      </c>
      <c r="B895" t="s">
        <v>1071</v>
      </c>
      <c r="C895" s="87">
        <v>43688.955810185187</v>
      </c>
      <c r="D895">
        <v>10</v>
      </c>
      <c r="E895">
        <v>0.05</v>
      </c>
      <c r="F895">
        <v>1902</v>
      </c>
      <c r="G895">
        <v>18</v>
      </c>
      <c r="H895">
        <v>23</v>
      </c>
      <c r="I895">
        <v>23</v>
      </c>
      <c r="J895">
        <v>3</v>
      </c>
      <c r="K895">
        <v>6</v>
      </c>
      <c r="L895">
        <v>18</v>
      </c>
      <c r="M895">
        <v>2</v>
      </c>
      <c r="N895">
        <v>1</v>
      </c>
      <c r="O895">
        <v>1901</v>
      </c>
      <c r="P895">
        <v>1403</v>
      </c>
      <c r="Q895">
        <v>1403</v>
      </c>
      <c r="R895">
        <v>342</v>
      </c>
      <c r="S895">
        <v>190.2</v>
      </c>
      <c r="T895">
        <v>1.8</v>
      </c>
      <c r="U895">
        <v>2.2999999999999998</v>
      </c>
      <c r="V895">
        <v>2.2999999999999998</v>
      </c>
      <c r="W895">
        <v>0.3</v>
      </c>
      <c r="X895">
        <v>0.6</v>
      </c>
      <c r="Y895">
        <v>1.8</v>
      </c>
      <c r="Z895">
        <v>0.2</v>
      </c>
      <c r="AA895">
        <v>0.1</v>
      </c>
      <c r="AB895">
        <v>190.1</v>
      </c>
      <c r="AC895">
        <v>140.30000000000001</v>
      </c>
      <c r="AD895">
        <v>140.30000000000001</v>
      </c>
      <c r="AE895">
        <v>34.200000000000003</v>
      </c>
      <c r="AF895">
        <v>126862.3</v>
      </c>
      <c r="AG895">
        <v>123839.8</v>
      </c>
      <c r="AH895">
        <v>23892.400000000001</v>
      </c>
      <c r="AI895">
        <v>17386.400000000001</v>
      </c>
      <c r="AJ895">
        <v>35549.5</v>
      </c>
      <c r="AK895">
        <v>161337</v>
      </c>
      <c r="AL895">
        <v>231585</v>
      </c>
      <c r="AM895">
        <v>591925.1</v>
      </c>
      <c r="AN895">
        <v>1308527.8</v>
      </c>
      <c r="AO895">
        <v>126810.6</v>
      </c>
      <c r="AP895">
        <v>151417.4</v>
      </c>
      <c r="AQ895">
        <v>151417.4</v>
      </c>
      <c r="AR895">
        <v>6486.8</v>
      </c>
      <c r="AS895">
        <v>83370.5</v>
      </c>
      <c r="AT895">
        <v>236798.2</v>
      </c>
      <c r="AU895">
        <v>36725.599999999999</v>
      </c>
      <c r="AV895">
        <v>32520.400000000001</v>
      </c>
      <c r="AW895">
        <v>139901.1</v>
      </c>
      <c r="AX895">
        <v>472643.2</v>
      </c>
      <c r="AY895">
        <v>435001.3</v>
      </c>
      <c r="AZ895">
        <v>2511342</v>
      </c>
      <c r="BA895">
        <v>3260510</v>
      </c>
      <c r="BB895">
        <v>83367.3</v>
      </c>
      <c r="BC895">
        <v>99168.3</v>
      </c>
      <c r="BD895">
        <v>99168.3</v>
      </c>
      <c r="BE895">
        <v>10216.4</v>
      </c>
      <c r="BF895">
        <v>180337.3</v>
      </c>
      <c r="BG895">
        <v>200529.8</v>
      </c>
      <c r="BH895">
        <v>326</v>
      </c>
      <c r="BI895">
        <v>159.5</v>
      </c>
      <c r="BJ895">
        <v>156.9</v>
      </c>
      <c r="BK895">
        <v>3571.9</v>
      </c>
      <c r="BL895">
        <v>254353.8</v>
      </c>
      <c r="BM895">
        <v>1027.4000000000001</v>
      </c>
      <c r="BN895">
        <v>3241.5</v>
      </c>
      <c r="BO895">
        <v>180344.4</v>
      </c>
      <c r="BP895">
        <v>210418.3</v>
      </c>
      <c r="BQ895">
        <v>210418.3</v>
      </c>
      <c r="BR895">
        <v>147.5</v>
      </c>
    </row>
    <row r="896" spans="1:70" x14ac:dyDescent="0.25">
      <c r="A896" t="s">
        <v>1081</v>
      </c>
      <c r="B896" t="s">
        <v>1071</v>
      </c>
      <c r="C896" s="87">
        <v>43688.956805555557</v>
      </c>
      <c r="D896">
        <v>10</v>
      </c>
      <c r="E896">
        <v>0.06</v>
      </c>
      <c r="F896">
        <v>1574</v>
      </c>
      <c r="G896">
        <v>11</v>
      </c>
      <c r="H896">
        <v>13</v>
      </c>
      <c r="I896">
        <v>12</v>
      </c>
      <c r="J896">
        <v>1</v>
      </c>
      <c r="K896">
        <v>2</v>
      </c>
      <c r="L896">
        <v>11</v>
      </c>
      <c r="M896">
        <v>1</v>
      </c>
      <c r="N896">
        <v>0</v>
      </c>
      <c r="O896">
        <v>1574</v>
      </c>
      <c r="P896">
        <v>1087</v>
      </c>
      <c r="Q896">
        <v>1087</v>
      </c>
      <c r="R896">
        <v>345</v>
      </c>
      <c r="S896">
        <v>157.4</v>
      </c>
      <c r="T896">
        <v>1.1000000000000001</v>
      </c>
      <c r="U896">
        <v>1.3</v>
      </c>
      <c r="V896">
        <v>1.2</v>
      </c>
      <c r="W896">
        <v>0.1</v>
      </c>
      <c r="X896">
        <v>0.2</v>
      </c>
      <c r="Y896">
        <v>1.1000000000000001</v>
      </c>
      <c r="Z896">
        <v>0.1</v>
      </c>
      <c r="AA896">
        <v>0</v>
      </c>
      <c r="AB896">
        <v>157.4</v>
      </c>
      <c r="AC896">
        <v>108.7</v>
      </c>
      <c r="AD896">
        <v>108.7</v>
      </c>
      <c r="AE896">
        <v>34.5</v>
      </c>
      <c r="AF896">
        <v>109197.1</v>
      </c>
      <c r="AG896">
        <v>116733.7</v>
      </c>
      <c r="AH896">
        <v>23338.3</v>
      </c>
      <c r="AI896">
        <v>14454.5</v>
      </c>
      <c r="AJ896">
        <v>35693.5</v>
      </c>
      <c r="AK896">
        <v>156640.29999999999</v>
      </c>
      <c r="AL896">
        <v>240241.4</v>
      </c>
      <c r="AM896">
        <v>418375</v>
      </c>
      <c r="AN896" t="s">
        <v>166</v>
      </c>
      <c r="AO896">
        <v>109197.1</v>
      </c>
      <c r="AP896">
        <v>133553.4</v>
      </c>
      <c r="AQ896">
        <v>133553.4</v>
      </c>
      <c r="AR896">
        <v>6559.9</v>
      </c>
      <c r="AS896">
        <v>74279.7</v>
      </c>
      <c r="AT896">
        <v>253078</v>
      </c>
      <c r="AU896">
        <v>29292.799999999999</v>
      </c>
      <c r="AV896">
        <v>35542.6</v>
      </c>
      <c r="AW896">
        <v>148440</v>
      </c>
      <c r="AX896">
        <v>800952.1</v>
      </c>
      <c r="AY896">
        <v>394311.1</v>
      </c>
      <c r="AZ896">
        <v>1184036.6000000001</v>
      </c>
      <c r="BA896" t="s">
        <v>166</v>
      </c>
      <c r="BB896">
        <v>74279.7</v>
      </c>
      <c r="BC896">
        <v>90720.7</v>
      </c>
      <c r="BD896">
        <v>90720.7</v>
      </c>
      <c r="BE896">
        <v>8505.6</v>
      </c>
      <c r="BF896">
        <v>170387.9</v>
      </c>
      <c r="BG896">
        <v>226956.4</v>
      </c>
      <c r="BH896">
        <v>412.5</v>
      </c>
      <c r="BI896">
        <v>113</v>
      </c>
      <c r="BJ896">
        <v>104.1</v>
      </c>
      <c r="BK896">
        <v>109960.4</v>
      </c>
      <c r="BL896">
        <v>266470.40000000002</v>
      </c>
      <c r="BM896">
        <v>1040.4000000000001</v>
      </c>
      <c r="BN896" t="s">
        <v>166</v>
      </c>
      <c r="BO896">
        <v>170387.9</v>
      </c>
      <c r="BP896">
        <v>206950</v>
      </c>
      <c r="BQ896">
        <v>206950</v>
      </c>
      <c r="BR896">
        <v>123.8</v>
      </c>
    </row>
    <row r="897" spans="1:70" x14ac:dyDescent="0.25">
      <c r="A897" t="s">
        <v>1082</v>
      </c>
      <c r="B897" t="s">
        <v>1071</v>
      </c>
      <c r="C897" s="87">
        <v>43688.957812499997</v>
      </c>
      <c r="D897">
        <v>10</v>
      </c>
      <c r="E897">
        <v>0.12</v>
      </c>
      <c r="F897">
        <v>1729</v>
      </c>
      <c r="G897">
        <v>14</v>
      </c>
      <c r="H897">
        <v>19</v>
      </c>
      <c r="I897">
        <v>22</v>
      </c>
      <c r="J897">
        <v>7</v>
      </c>
      <c r="K897">
        <v>2</v>
      </c>
      <c r="L897">
        <v>9</v>
      </c>
      <c r="M897">
        <v>1</v>
      </c>
      <c r="N897">
        <v>0</v>
      </c>
      <c r="O897">
        <v>1729</v>
      </c>
      <c r="P897">
        <v>1093</v>
      </c>
      <c r="Q897">
        <v>1093</v>
      </c>
      <c r="R897">
        <v>423</v>
      </c>
      <c r="S897">
        <v>172.94</v>
      </c>
      <c r="T897">
        <v>1.4</v>
      </c>
      <c r="U897">
        <v>1.9</v>
      </c>
      <c r="V897">
        <v>2.2000000000000002</v>
      </c>
      <c r="W897">
        <v>0.7</v>
      </c>
      <c r="X897">
        <v>0.2</v>
      </c>
      <c r="Y897">
        <v>0.9</v>
      </c>
      <c r="Z897">
        <v>0.1</v>
      </c>
      <c r="AA897">
        <v>0</v>
      </c>
      <c r="AB897">
        <v>172.94</v>
      </c>
      <c r="AC897">
        <v>109.32</v>
      </c>
      <c r="AD897">
        <v>109.32</v>
      </c>
      <c r="AE897">
        <v>42.31</v>
      </c>
      <c r="AF897">
        <v>113768.4</v>
      </c>
      <c r="AG897">
        <v>122279.4</v>
      </c>
      <c r="AH897">
        <v>25999.9</v>
      </c>
      <c r="AI897">
        <v>17636.8</v>
      </c>
      <c r="AJ897">
        <v>35080.400000000001</v>
      </c>
      <c r="AK897">
        <v>174878.4</v>
      </c>
      <c r="AL897">
        <v>228920.2</v>
      </c>
      <c r="AM897">
        <v>509084.4</v>
      </c>
      <c r="AN897" t="s">
        <v>166</v>
      </c>
      <c r="AO897">
        <v>113768.4</v>
      </c>
      <c r="AP897">
        <v>148872.1</v>
      </c>
      <c r="AQ897">
        <v>148872.1</v>
      </c>
      <c r="AR897">
        <v>7512.2</v>
      </c>
      <c r="AS897">
        <v>72102.399999999994</v>
      </c>
      <c r="AT897">
        <v>235079.6</v>
      </c>
      <c r="AU897">
        <v>31770.6</v>
      </c>
      <c r="AV897">
        <v>46075.7</v>
      </c>
      <c r="AW897">
        <v>236016.9</v>
      </c>
      <c r="AX897">
        <v>652021.19999999995</v>
      </c>
      <c r="AY897">
        <v>428206.7</v>
      </c>
      <c r="AZ897">
        <v>1426204.8</v>
      </c>
      <c r="BA897" t="s">
        <v>166</v>
      </c>
      <c r="BB897">
        <v>72102.399999999994</v>
      </c>
      <c r="BC897">
        <v>95154.5</v>
      </c>
      <c r="BD897">
        <v>95154.5</v>
      </c>
      <c r="BE897">
        <v>9966.2999999999993</v>
      </c>
      <c r="BF897">
        <v>176572.2</v>
      </c>
      <c r="BG897">
        <v>237761.2</v>
      </c>
      <c r="BH897">
        <v>375.2</v>
      </c>
      <c r="BI897">
        <v>67.8</v>
      </c>
      <c r="BJ897">
        <v>159.6</v>
      </c>
      <c r="BK897">
        <v>70059</v>
      </c>
      <c r="BL897">
        <v>225254.2</v>
      </c>
      <c r="BM897">
        <v>1171.5999999999999</v>
      </c>
      <c r="BN897" t="s">
        <v>166</v>
      </c>
      <c r="BO897">
        <v>176572.2</v>
      </c>
      <c r="BP897">
        <v>235804.3</v>
      </c>
      <c r="BQ897">
        <v>235804.3</v>
      </c>
      <c r="BR897">
        <v>129.30000000000001</v>
      </c>
    </row>
    <row r="898" spans="1:70" x14ac:dyDescent="0.25">
      <c r="A898" t="s">
        <v>1083</v>
      </c>
      <c r="B898" t="s">
        <v>1084</v>
      </c>
      <c r="C898" s="87">
        <v>43688.900671296295</v>
      </c>
      <c r="D898">
        <v>10</v>
      </c>
      <c r="E898">
        <v>0.11</v>
      </c>
      <c r="F898">
        <v>925</v>
      </c>
      <c r="G898">
        <v>0</v>
      </c>
      <c r="H898">
        <v>6</v>
      </c>
      <c r="I898">
        <v>11</v>
      </c>
      <c r="J898">
        <v>6</v>
      </c>
      <c r="K898">
        <v>0</v>
      </c>
      <c r="L898">
        <v>4</v>
      </c>
      <c r="M898">
        <v>0</v>
      </c>
      <c r="N898">
        <v>0</v>
      </c>
      <c r="O898">
        <v>925</v>
      </c>
      <c r="P898">
        <v>543</v>
      </c>
      <c r="Q898">
        <v>543</v>
      </c>
      <c r="R898">
        <v>252</v>
      </c>
      <c r="S898">
        <v>92.5</v>
      </c>
      <c r="T898">
        <v>0</v>
      </c>
      <c r="U898">
        <v>0.6</v>
      </c>
      <c r="V898">
        <v>1.1000000000000001</v>
      </c>
      <c r="W898">
        <v>0.6</v>
      </c>
      <c r="X898">
        <v>0</v>
      </c>
      <c r="Y898">
        <v>0.4</v>
      </c>
      <c r="Z898">
        <v>0</v>
      </c>
      <c r="AA898">
        <v>0</v>
      </c>
      <c r="AB898">
        <v>92.5</v>
      </c>
      <c r="AC898">
        <v>54.3</v>
      </c>
      <c r="AD898">
        <v>54.3</v>
      </c>
      <c r="AE898">
        <v>25.2</v>
      </c>
      <c r="AF898">
        <v>142699.70000000001</v>
      </c>
      <c r="AG898" t="s">
        <v>166</v>
      </c>
      <c r="AH898">
        <v>24328.799999999999</v>
      </c>
      <c r="AI898">
        <v>15183.4</v>
      </c>
      <c r="AJ898">
        <v>41305.699999999997</v>
      </c>
      <c r="AK898" t="s">
        <v>166</v>
      </c>
      <c r="AL898">
        <v>217259.5</v>
      </c>
      <c r="AM898" t="s">
        <v>166</v>
      </c>
      <c r="AN898" t="s">
        <v>166</v>
      </c>
      <c r="AO898">
        <v>142699.70000000001</v>
      </c>
      <c r="AP898">
        <v>190340.1</v>
      </c>
      <c r="AQ898">
        <v>190340.1</v>
      </c>
      <c r="AR898">
        <v>6635.5</v>
      </c>
      <c r="AS898">
        <v>65867.7</v>
      </c>
      <c r="AT898" t="s">
        <v>166</v>
      </c>
      <c r="AU898">
        <v>26659.4</v>
      </c>
      <c r="AV898">
        <v>37222.5</v>
      </c>
      <c r="AW898">
        <v>127245.7</v>
      </c>
      <c r="AX898" t="s">
        <v>166</v>
      </c>
      <c r="AY898">
        <v>616281.30000000005</v>
      </c>
      <c r="AZ898" t="s">
        <v>166</v>
      </c>
      <c r="BA898" t="s">
        <v>166</v>
      </c>
      <c r="BB898">
        <v>65867.7</v>
      </c>
      <c r="BC898">
        <v>98472.6</v>
      </c>
      <c r="BD898">
        <v>98472.6</v>
      </c>
      <c r="BE898">
        <v>8025.7</v>
      </c>
      <c r="BF898">
        <v>320693.7</v>
      </c>
      <c r="BG898" t="s">
        <v>166</v>
      </c>
      <c r="BH898">
        <v>505.9</v>
      </c>
      <c r="BI898">
        <v>96.2</v>
      </c>
      <c r="BJ898">
        <v>329.3</v>
      </c>
      <c r="BK898" t="s">
        <v>166</v>
      </c>
      <c r="BL898">
        <v>1027.4000000000001</v>
      </c>
      <c r="BM898" t="s">
        <v>166</v>
      </c>
      <c r="BN898" t="s">
        <v>166</v>
      </c>
      <c r="BO898">
        <v>320693.7</v>
      </c>
      <c r="BP898">
        <v>468779.2</v>
      </c>
      <c r="BQ898">
        <v>468779.2</v>
      </c>
      <c r="BR898">
        <v>138.1</v>
      </c>
    </row>
    <row r="899" spans="1:70" x14ac:dyDescent="0.25">
      <c r="A899" t="s">
        <v>1085</v>
      </c>
      <c r="B899" t="s">
        <v>1084</v>
      </c>
      <c r="C899" s="87">
        <v>43688.901666666665</v>
      </c>
      <c r="D899">
        <v>10</v>
      </c>
      <c r="E899">
        <v>7.0000000000000007E-2</v>
      </c>
      <c r="F899">
        <v>1488</v>
      </c>
      <c r="G899">
        <v>7</v>
      </c>
      <c r="H899">
        <v>11</v>
      </c>
      <c r="I899">
        <v>12</v>
      </c>
      <c r="J899">
        <v>4</v>
      </c>
      <c r="K899">
        <v>0</v>
      </c>
      <c r="L899">
        <v>9</v>
      </c>
      <c r="M899">
        <v>0</v>
      </c>
      <c r="N899">
        <v>0</v>
      </c>
      <c r="O899">
        <v>1488</v>
      </c>
      <c r="P899">
        <v>982</v>
      </c>
      <c r="Q899">
        <v>982</v>
      </c>
      <c r="R899">
        <v>338</v>
      </c>
      <c r="S899">
        <v>148.78</v>
      </c>
      <c r="T899">
        <v>0.7</v>
      </c>
      <c r="U899">
        <v>1.1000000000000001</v>
      </c>
      <c r="V899">
        <v>1.2</v>
      </c>
      <c r="W899">
        <v>0.4</v>
      </c>
      <c r="X899">
        <v>0</v>
      </c>
      <c r="Y899">
        <v>0.9</v>
      </c>
      <c r="Z899">
        <v>0</v>
      </c>
      <c r="AA899">
        <v>0</v>
      </c>
      <c r="AB899">
        <v>148.78</v>
      </c>
      <c r="AC899">
        <v>98.18</v>
      </c>
      <c r="AD899">
        <v>98.18</v>
      </c>
      <c r="AE899">
        <v>33.79</v>
      </c>
      <c r="AF899">
        <v>115662.6</v>
      </c>
      <c r="AG899">
        <v>112970.4</v>
      </c>
      <c r="AH899">
        <v>17782.3</v>
      </c>
      <c r="AI899">
        <v>15870.8</v>
      </c>
      <c r="AJ899">
        <v>48377.5</v>
      </c>
      <c r="AK899" t="s">
        <v>166</v>
      </c>
      <c r="AL899">
        <v>253405.6</v>
      </c>
      <c r="AM899" t="s">
        <v>166</v>
      </c>
      <c r="AN899" t="s">
        <v>166</v>
      </c>
      <c r="AO899">
        <v>115662.6</v>
      </c>
      <c r="AP899">
        <v>146594.79999999999</v>
      </c>
      <c r="AQ899">
        <v>146594.79999999999</v>
      </c>
      <c r="AR899">
        <v>6432.3</v>
      </c>
      <c r="AS899">
        <v>76146.2</v>
      </c>
      <c r="AT899">
        <v>232816.4</v>
      </c>
      <c r="AU899">
        <v>46064.5</v>
      </c>
      <c r="AV899">
        <v>48643.3</v>
      </c>
      <c r="AW899">
        <v>222580.5</v>
      </c>
      <c r="AX899" t="s">
        <v>166</v>
      </c>
      <c r="AY899">
        <v>465797.5</v>
      </c>
      <c r="AZ899" t="s">
        <v>166</v>
      </c>
      <c r="BA899" t="s">
        <v>166</v>
      </c>
      <c r="BB899">
        <v>76146.2</v>
      </c>
      <c r="BC899">
        <v>97901</v>
      </c>
      <c r="BD899">
        <v>97901</v>
      </c>
      <c r="BE899">
        <v>8023.7</v>
      </c>
      <c r="BF899">
        <v>190031.8</v>
      </c>
      <c r="BG899">
        <v>210865.9</v>
      </c>
      <c r="BH899">
        <v>297.60000000000002</v>
      </c>
      <c r="BI899">
        <v>186.6</v>
      </c>
      <c r="BJ899">
        <v>506.9</v>
      </c>
      <c r="BK899" t="s">
        <v>166</v>
      </c>
      <c r="BL899">
        <v>293522.2</v>
      </c>
      <c r="BM899" t="s">
        <v>166</v>
      </c>
      <c r="BN899" t="s">
        <v>166</v>
      </c>
      <c r="BO899">
        <v>190031.8</v>
      </c>
      <c r="BP899">
        <v>242979.6</v>
      </c>
      <c r="BQ899">
        <v>242979.6</v>
      </c>
      <c r="BR899">
        <v>127.4</v>
      </c>
    </row>
    <row r="900" spans="1:70" x14ac:dyDescent="0.25">
      <c r="A900" t="s">
        <v>1086</v>
      </c>
      <c r="B900" t="s">
        <v>1084</v>
      </c>
      <c r="C900" s="87">
        <v>43688.902662037035</v>
      </c>
      <c r="D900">
        <v>10</v>
      </c>
      <c r="E900">
        <v>0</v>
      </c>
      <c r="F900">
        <v>1361</v>
      </c>
      <c r="G900">
        <v>3</v>
      </c>
      <c r="H900">
        <v>20</v>
      </c>
      <c r="I900">
        <v>15</v>
      </c>
      <c r="J900">
        <v>4</v>
      </c>
      <c r="K900">
        <v>2</v>
      </c>
      <c r="L900">
        <v>9</v>
      </c>
      <c r="M900">
        <v>0</v>
      </c>
      <c r="N900">
        <v>0</v>
      </c>
      <c r="O900">
        <v>1361</v>
      </c>
      <c r="P900">
        <v>904</v>
      </c>
      <c r="Q900">
        <v>904</v>
      </c>
      <c r="R900">
        <v>308</v>
      </c>
      <c r="S900">
        <v>136.1</v>
      </c>
      <c r="T900">
        <v>0.3</v>
      </c>
      <c r="U900">
        <v>2</v>
      </c>
      <c r="V900">
        <v>1.5</v>
      </c>
      <c r="W900">
        <v>0.4</v>
      </c>
      <c r="X900">
        <v>0.2</v>
      </c>
      <c r="Y900">
        <v>0.9</v>
      </c>
      <c r="Z900">
        <v>0</v>
      </c>
      <c r="AA900">
        <v>0</v>
      </c>
      <c r="AB900">
        <v>136.1</v>
      </c>
      <c r="AC900">
        <v>90.4</v>
      </c>
      <c r="AD900">
        <v>90.4</v>
      </c>
      <c r="AE900">
        <v>30.8</v>
      </c>
      <c r="AF900">
        <v>116870.9</v>
      </c>
      <c r="AG900">
        <v>143792.5</v>
      </c>
      <c r="AH900">
        <v>28228.1</v>
      </c>
      <c r="AI900">
        <v>16502.2</v>
      </c>
      <c r="AJ900">
        <v>33021.1</v>
      </c>
      <c r="AK900">
        <v>159634.5</v>
      </c>
      <c r="AL900">
        <v>245392.9</v>
      </c>
      <c r="AM900" t="s">
        <v>166</v>
      </c>
      <c r="AN900" t="s">
        <v>166</v>
      </c>
      <c r="AO900">
        <v>116870.9</v>
      </c>
      <c r="AP900">
        <v>153829.29999999999</v>
      </c>
      <c r="AQ900">
        <v>153829.29999999999</v>
      </c>
      <c r="AR900">
        <v>6038.9</v>
      </c>
      <c r="AS900">
        <v>77702.2</v>
      </c>
      <c r="AT900">
        <v>430450.9</v>
      </c>
      <c r="AU900">
        <v>24249.200000000001</v>
      </c>
      <c r="AV900">
        <v>36548.400000000001</v>
      </c>
      <c r="AW900">
        <v>140516.20000000001</v>
      </c>
      <c r="AX900">
        <v>565349.30000000005</v>
      </c>
      <c r="AY900">
        <v>439844</v>
      </c>
      <c r="AZ900" t="s">
        <v>166</v>
      </c>
      <c r="BA900" t="s">
        <v>166</v>
      </c>
      <c r="BB900">
        <v>77702.2</v>
      </c>
      <c r="BC900">
        <v>99699.5</v>
      </c>
      <c r="BD900">
        <v>99699.5</v>
      </c>
      <c r="BE900">
        <v>7963</v>
      </c>
      <c r="BF900">
        <v>186167.7</v>
      </c>
      <c r="BG900">
        <v>2391.4</v>
      </c>
      <c r="BH900">
        <v>445.9</v>
      </c>
      <c r="BI900">
        <v>166.7</v>
      </c>
      <c r="BJ900">
        <v>286.3</v>
      </c>
      <c r="BK900">
        <v>417.3</v>
      </c>
      <c r="BL900">
        <v>277856.7</v>
      </c>
      <c r="BM900" t="s">
        <v>166</v>
      </c>
      <c r="BN900" t="s">
        <v>166</v>
      </c>
      <c r="BO900">
        <v>186167.7</v>
      </c>
      <c r="BP900">
        <v>234613.3</v>
      </c>
      <c r="BQ900">
        <v>234613.3</v>
      </c>
      <c r="BR900">
        <v>147.30000000000001</v>
      </c>
    </row>
    <row r="901" spans="1:70" x14ac:dyDescent="0.25">
      <c r="A901" t="s">
        <v>1087</v>
      </c>
      <c r="B901" t="s">
        <v>1084</v>
      </c>
      <c r="C901" s="87">
        <v>43688.903657407405</v>
      </c>
      <c r="D901">
        <v>10</v>
      </c>
      <c r="E901">
        <v>0.28999999999999998</v>
      </c>
      <c r="F901">
        <v>1024</v>
      </c>
      <c r="G901">
        <v>2</v>
      </c>
      <c r="H901">
        <v>16</v>
      </c>
      <c r="I901">
        <v>16</v>
      </c>
      <c r="J901">
        <v>1</v>
      </c>
      <c r="K901">
        <v>2</v>
      </c>
      <c r="L901">
        <v>4</v>
      </c>
      <c r="M901">
        <v>0</v>
      </c>
      <c r="N901">
        <v>1</v>
      </c>
      <c r="O901">
        <v>1023</v>
      </c>
      <c r="P901">
        <v>659</v>
      </c>
      <c r="Q901">
        <v>659</v>
      </c>
      <c r="R901">
        <v>262</v>
      </c>
      <c r="S901">
        <v>102.4</v>
      </c>
      <c r="T901">
        <v>0.2</v>
      </c>
      <c r="U901">
        <v>1.6</v>
      </c>
      <c r="V901">
        <v>1.6</v>
      </c>
      <c r="W901">
        <v>0.1</v>
      </c>
      <c r="X901">
        <v>0.2</v>
      </c>
      <c r="Y901">
        <v>0.4</v>
      </c>
      <c r="Z901">
        <v>0</v>
      </c>
      <c r="AA901">
        <v>0.1</v>
      </c>
      <c r="AB901">
        <v>102.3</v>
      </c>
      <c r="AC901">
        <v>65.900000000000006</v>
      </c>
      <c r="AD901">
        <v>65.900000000000006</v>
      </c>
      <c r="AE901">
        <v>26.2</v>
      </c>
      <c r="AF901">
        <v>127750.1</v>
      </c>
      <c r="AG901">
        <v>107366.8</v>
      </c>
      <c r="AH901">
        <v>18279.7</v>
      </c>
      <c r="AI901">
        <v>17676.099999999999</v>
      </c>
      <c r="AJ901">
        <v>35310.199999999997</v>
      </c>
      <c r="AK901">
        <v>168583.7</v>
      </c>
      <c r="AL901">
        <v>243542.9</v>
      </c>
      <c r="AM901" t="s">
        <v>166</v>
      </c>
      <c r="AN901">
        <v>1199709.3999999999</v>
      </c>
      <c r="AO901">
        <v>127691.4</v>
      </c>
      <c r="AP901">
        <v>161853.20000000001</v>
      </c>
      <c r="AQ901">
        <v>161853.20000000001</v>
      </c>
      <c r="AR901">
        <v>6469.5</v>
      </c>
      <c r="AS901">
        <v>80628.800000000003</v>
      </c>
      <c r="AT901">
        <v>315612.59999999998</v>
      </c>
      <c r="AU901">
        <v>32572.5</v>
      </c>
      <c r="AV901">
        <v>42554.400000000001</v>
      </c>
      <c r="AW901">
        <v>165500.9</v>
      </c>
      <c r="AX901">
        <v>454698.7</v>
      </c>
      <c r="AY901">
        <v>547823.4</v>
      </c>
      <c r="AZ901" t="s">
        <v>166</v>
      </c>
      <c r="BA901">
        <v>5805004</v>
      </c>
      <c r="BB901">
        <v>80542.2</v>
      </c>
      <c r="BC901">
        <v>106141.9</v>
      </c>
      <c r="BD901">
        <v>106141.9</v>
      </c>
      <c r="BE901">
        <v>7881.1</v>
      </c>
      <c r="BF901">
        <v>232413.2</v>
      </c>
      <c r="BG901">
        <v>157459.5</v>
      </c>
      <c r="BH901">
        <v>415.4</v>
      </c>
      <c r="BI901">
        <v>167.1</v>
      </c>
      <c r="BJ901">
        <v>-51.6</v>
      </c>
      <c r="BK901">
        <v>323806.7</v>
      </c>
      <c r="BL901">
        <v>312628.90000000002</v>
      </c>
      <c r="BM901" t="s">
        <v>166</v>
      </c>
      <c r="BN901">
        <v>489.6</v>
      </c>
      <c r="BO901">
        <v>232426</v>
      </c>
      <c r="BP901">
        <v>295539</v>
      </c>
      <c r="BQ901">
        <v>295539</v>
      </c>
      <c r="BR901">
        <v>161.19999999999999</v>
      </c>
    </row>
    <row r="902" spans="1:70" x14ac:dyDescent="0.25">
      <c r="A902" t="s">
        <v>1088</v>
      </c>
      <c r="B902" t="s">
        <v>1084</v>
      </c>
      <c r="C902" s="87">
        <v>43688.904664351852</v>
      </c>
      <c r="D902">
        <v>10</v>
      </c>
      <c r="E902">
        <v>0</v>
      </c>
      <c r="F902">
        <v>772</v>
      </c>
      <c r="G902">
        <v>2</v>
      </c>
      <c r="H902">
        <v>15</v>
      </c>
      <c r="I902">
        <v>6</v>
      </c>
      <c r="J902">
        <v>4</v>
      </c>
      <c r="K902">
        <v>0</v>
      </c>
      <c r="L902">
        <v>2</v>
      </c>
      <c r="M902">
        <v>0</v>
      </c>
      <c r="N902">
        <v>0</v>
      </c>
      <c r="O902">
        <v>772</v>
      </c>
      <c r="P902">
        <v>391</v>
      </c>
      <c r="Q902">
        <v>391</v>
      </c>
      <c r="R902">
        <v>261</v>
      </c>
      <c r="S902">
        <v>77.2</v>
      </c>
      <c r="T902">
        <v>0.2</v>
      </c>
      <c r="U902">
        <v>1.5</v>
      </c>
      <c r="V902">
        <v>0.6</v>
      </c>
      <c r="W902">
        <v>0.4</v>
      </c>
      <c r="X902">
        <v>0</v>
      </c>
      <c r="Y902">
        <v>0.2</v>
      </c>
      <c r="Z902">
        <v>0</v>
      </c>
      <c r="AA902">
        <v>0</v>
      </c>
      <c r="AB902">
        <v>77.2</v>
      </c>
      <c r="AC902">
        <v>39.1</v>
      </c>
      <c r="AD902">
        <v>39.1</v>
      </c>
      <c r="AE902">
        <v>26.1</v>
      </c>
      <c r="AF902">
        <v>61580.7</v>
      </c>
      <c r="AG902">
        <v>144856.5</v>
      </c>
      <c r="AH902">
        <v>20600.099999999999</v>
      </c>
      <c r="AI902">
        <v>17881.900000000001</v>
      </c>
      <c r="AJ902">
        <v>49161.5</v>
      </c>
      <c r="AK902" t="s">
        <v>166</v>
      </c>
      <c r="AL902">
        <v>260358.7</v>
      </c>
      <c r="AM902" t="s">
        <v>166</v>
      </c>
      <c r="AN902" t="s">
        <v>166</v>
      </c>
      <c r="AO902">
        <v>61580.7</v>
      </c>
      <c r="AP902">
        <v>197872.2</v>
      </c>
      <c r="AQ902">
        <v>197872.2</v>
      </c>
      <c r="AR902">
        <v>6339.1</v>
      </c>
      <c r="AS902">
        <v>54214.5</v>
      </c>
      <c r="AT902">
        <v>258214.9</v>
      </c>
      <c r="AU902">
        <v>32473</v>
      </c>
      <c r="AV902">
        <v>43645.5</v>
      </c>
      <c r="AW902">
        <v>222266.6</v>
      </c>
      <c r="AX902" t="s">
        <v>166</v>
      </c>
      <c r="AY902">
        <v>586122.30000000005</v>
      </c>
      <c r="AZ902" t="s">
        <v>166</v>
      </c>
      <c r="BA902" t="s">
        <v>166</v>
      </c>
      <c r="BB902">
        <v>54214.5</v>
      </c>
      <c r="BC902">
        <v>111051.8</v>
      </c>
      <c r="BD902">
        <v>111051.8</v>
      </c>
      <c r="BE902">
        <v>7964.2</v>
      </c>
      <c r="BF902">
        <v>45432</v>
      </c>
      <c r="BG902">
        <v>179648</v>
      </c>
      <c r="BH902">
        <v>395.9</v>
      </c>
      <c r="BI902">
        <v>244.4</v>
      </c>
      <c r="BJ902">
        <v>996.3</v>
      </c>
      <c r="BK902" t="s">
        <v>166</v>
      </c>
      <c r="BL902">
        <v>350695.8</v>
      </c>
      <c r="BM902" t="s">
        <v>166</v>
      </c>
      <c r="BN902" t="s">
        <v>166</v>
      </c>
      <c r="BO902">
        <v>45432</v>
      </c>
      <c r="BP902">
        <v>472350.7</v>
      </c>
      <c r="BQ902">
        <v>472350.7</v>
      </c>
      <c r="BR902">
        <v>161.9</v>
      </c>
    </row>
    <row r="903" spans="1:70" x14ac:dyDescent="0.25">
      <c r="A903" t="s">
        <v>1089</v>
      </c>
      <c r="B903" t="s">
        <v>1084</v>
      </c>
      <c r="C903" s="87">
        <v>43688.905659722222</v>
      </c>
      <c r="D903">
        <v>10</v>
      </c>
      <c r="E903">
        <v>0.09</v>
      </c>
      <c r="F903">
        <v>1104</v>
      </c>
      <c r="G903">
        <v>6</v>
      </c>
      <c r="H903">
        <v>16</v>
      </c>
      <c r="I903">
        <v>13</v>
      </c>
      <c r="J903">
        <v>3</v>
      </c>
      <c r="K903">
        <v>2</v>
      </c>
      <c r="L903">
        <v>5</v>
      </c>
      <c r="M903">
        <v>0</v>
      </c>
      <c r="N903">
        <v>0</v>
      </c>
      <c r="O903">
        <v>1104</v>
      </c>
      <c r="P903">
        <v>736</v>
      </c>
      <c r="Q903">
        <v>736</v>
      </c>
      <c r="R903">
        <v>269</v>
      </c>
      <c r="S903">
        <v>110.4</v>
      </c>
      <c r="T903">
        <v>0.6</v>
      </c>
      <c r="U903">
        <v>1.6</v>
      </c>
      <c r="V903">
        <v>1.3</v>
      </c>
      <c r="W903">
        <v>0.3</v>
      </c>
      <c r="X903">
        <v>0.2</v>
      </c>
      <c r="Y903">
        <v>0.5</v>
      </c>
      <c r="Z903">
        <v>0</v>
      </c>
      <c r="AA903">
        <v>0</v>
      </c>
      <c r="AB903">
        <v>110.4</v>
      </c>
      <c r="AC903">
        <v>73.599999999999994</v>
      </c>
      <c r="AD903">
        <v>73.599999999999994</v>
      </c>
      <c r="AE903">
        <v>26.9</v>
      </c>
      <c r="AF903">
        <v>120287</v>
      </c>
      <c r="AG903">
        <v>123042.1</v>
      </c>
      <c r="AH903">
        <v>22793.7</v>
      </c>
      <c r="AI903">
        <v>19829.5</v>
      </c>
      <c r="AJ903">
        <v>47567.1</v>
      </c>
      <c r="AK903">
        <v>188124</v>
      </c>
      <c r="AL903">
        <v>195454</v>
      </c>
      <c r="AM903" t="s">
        <v>166</v>
      </c>
      <c r="AN903" t="s">
        <v>166</v>
      </c>
      <c r="AO903">
        <v>120287</v>
      </c>
      <c r="AP903">
        <v>149689.1</v>
      </c>
      <c r="AQ903">
        <v>149689.1</v>
      </c>
      <c r="AR903">
        <v>5886</v>
      </c>
      <c r="AS903">
        <v>80075.7</v>
      </c>
      <c r="AT903">
        <v>257570.2</v>
      </c>
      <c r="AU903">
        <v>28074.2</v>
      </c>
      <c r="AV903">
        <v>29456</v>
      </c>
      <c r="AW903">
        <v>159651.4</v>
      </c>
      <c r="AX903">
        <v>636605.4</v>
      </c>
      <c r="AY903">
        <v>579936.9</v>
      </c>
      <c r="AZ903" t="s">
        <v>166</v>
      </c>
      <c r="BA903" t="s">
        <v>166</v>
      </c>
      <c r="BB903">
        <v>80075.7</v>
      </c>
      <c r="BC903">
        <v>100692.4</v>
      </c>
      <c r="BD903">
        <v>100692.4</v>
      </c>
      <c r="BE903">
        <v>8081.3</v>
      </c>
      <c r="BF903">
        <v>195340.6</v>
      </c>
      <c r="BG903">
        <v>260940.3</v>
      </c>
      <c r="BH903">
        <v>341.3</v>
      </c>
      <c r="BI903">
        <v>110.5</v>
      </c>
      <c r="BJ903">
        <v>482.7</v>
      </c>
      <c r="BK903">
        <v>96250.3</v>
      </c>
      <c r="BL903">
        <v>232386.2</v>
      </c>
      <c r="BM903" t="s">
        <v>166</v>
      </c>
      <c r="BN903" t="s">
        <v>166</v>
      </c>
      <c r="BO903">
        <v>195340.6</v>
      </c>
      <c r="BP903">
        <v>246996.4</v>
      </c>
      <c r="BQ903">
        <v>246996.4</v>
      </c>
      <c r="BR903">
        <v>144.5</v>
      </c>
    </row>
    <row r="904" spans="1:70" x14ac:dyDescent="0.25">
      <c r="A904" t="s">
        <v>1090</v>
      </c>
      <c r="B904" t="s">
        <v>1084</v>
      </c>
      <c r="C904" s="87">
        <v>43688.906666666669</v>
      </c>
      <c r="D904">
        <v>10</v>
      </c>
      <c r="E904">
        <v>0.08</v>
      </c>
      <c r="F904">
        <v>1191</v>
      </c>
      <c r="G904">
        <v>7</v>
      </c>
      <c r="H904">
        <v>16</v>
      </c>
      <c r="I904">
        <v>10</v>
      </c>
      <c r="J904">
        <v>2</v>
      </c>
      <c r="K904">
        <v>2</v>
      </c>
      <c r="L904">
        <v>5</v>
      </c>
      <c r="M904">
        <v>1</v>
      </c>
      <c r="N904">
        <v>0</v>
      </c>
      <c r="O904">
        <v>1191</v>
      </c>
      <c r="P904">
        <v>736</v>
      </c>
      <c r="Q904">
        <v>736</v>
      </c>
      <c r="R904">
        <v>333</v>
      </c>
      <c r="S904">
        <v>119.1</v>
      </c>
      <c r="T904">
        <v>0.7</v>
      </c>
      <c r="U904">
        <v>1.6</v>
      </c>
      <c r="V904">
        <v>1</v>
      </c>
      <c r="W904">
        <v>0.2</v>
      </c>
      <c r="X904">
        <v>0.2</v>
      </c>
      <c r="Y904">
        <v>0.5</v>
      </c>
      <c r="Z904">
        <v>0.1</v>
      </c>
      <c r="AA904">
        <v>0</v>
      </c>
      <c r="AB904">
        <v>119.1</v>
      </c>
      <c r="AC904">
        <v>73.599999999999994</v>
      </c>
      <c r="AD904">
        <v>73.599999999999994</v>
      </c>
      <c r="AE904">
        <v>33.299999999999997</v>
      </c>
      <c r="AF904">
        <v>108574.2</v>
      </c>
      <c r="AG904">
        <v>135477.70000000001</v>
      </c>
      <c r="AH904">
        <v>17799.7</v>
      </c>
      <c r="AI904">
        <v>16680.8</v>
      </c>
      <c r="AJ904">
        <v>48587.6</v>
      </c>
      <c r="AK904">
        <v>162792.79999999999</v>
      </c>
      <c r="AL904">
        <v>218020.5</v>
      </c>
      <c r="AM904">
        <v>746302.4</v>
      </c>
      <c r="AN904" t="s">
        <v>166</v>
      </c>
      <c r="AO904">
        <v>108574.2</v>
      </c>
      <c r="AP904">
        <v>141157.70000000001</v>
      </c>
      <c r="AQ904">
        <v>141157.70000000001</v>
      </c>
      <c r="AR904">
        <v>5645.4</v>
      </c>
      <c r="AS904">
        <v>72818.7</v>
      </c>
      <c r="AT904">
        <v>274392.8</v>
      </c>
      <c r="AU904">
        <v>35114.400000000001</v>
      </c>
      <c r="AV904">
        <v>36809.599999999999</v>
      </c>
      <c r="AW904">
        <v>175438.8</v>
      </c>
      <c r="AX904">
        <v>730771.6</v>
      </c>
      <c r="AY904">
        <v>462096.3</v>
      </c>
      <c r="AZ904">
        <v>4932325.5</v>
      </c>
      <c r="BA904" t="s">
        <v>166</v>
      </c>
      <c r="BB904">
        <v>72818.7</v>
      </c>
      <c r="BC904">
        <v>96194.8</v>
      </c>
      <c r="BD904">
        <v>96194.8</v>
      </c>
      <c r="BE904">
        <v>7741.9</v>
      </c>
      <c r="BF904">
        <v>171054.8</v>
      </c>
      <c r="BG904">
        <v>224652.2</v>
      </c>
      <c r="BH904">
        <v>407.8</v>
      </c>
      <c r="BI904">
        <v>251.1</v>
      </c>
      <c r="BJ904">
        <v>78.099999999999994</v>
      </c>
      <c r="BK904">
        <v>1463.1</v>
      </c>
      <c r="BL904">
        <v>257252.7</v>
      </c>
      <c r="BM904">
        <v>7657.8</v>
      </c>
      <c r="BN904" t="s">
        <v>166</v>
      </c>
      <c r="BO904">
        <v>171054.8</v>
      </c>
      <c r="BP904">
        <v>232809.8</v>
      </c>
      <c r="BQ904">
        <v>232809.8</v>
      </c>
      <c r="BR904">
        <v>164.3</v>
      </c>
    </row>
    <row r="905" spans="1:70" x14ac:dyDescent="0.25">
      <c r="A905" t="s">
        <v>1091</v>
      </c>
      <c r="B905" t="s">
        <v>1084</v>
      </c>
      <c r="C905" s="87">
        <v>43688.90766203704</v>
      </c>
      <c r="D905">
        <v>10</v>
      </c>
      <c r="E905">
        <v>0</v>
      </c>
      <c r="F905">
        <v>986</v>
      </c>
      <c r="G905">
        <v>5</v>
      </c>
      <c r="H905">
        <v>16</v>
      </c>
      <c r="I905">
        <v>18</v>
      </c>
      <c r="J905">
        <v>1</v>
      </c>
      <c r="K905">
        <v>3</v>
      </c>
      <c r="L905">
        <v>3</v>
      </c>
      <c r="M905">
        <v>0</v>
      </c>
      <c r="N905">
        <v>0</v>
      </c>
      <c r="O905">
        <v>986</v>
      </c>
      <c r="P905">
        <v>570</v>
      </c>
      <c r="Q905">
        <v>570</v>
      </c>
      <c r="R905">
        <v>301</v>
      </c>
      <c r="S905">
        <v>98.6</v>
      </c>
      <c r="T905">
        <v>0.5</v>
      </c>
      <c r="U905">
        <v>1.6</v>
      </c>
      <c r="V905">
        <v>1.8</v>
      </c>
      <c r="W905">
        <v>0.1</v>
      </c>
      <c r="X905">
        <v>0.3</v>
      </c>
      <c r="Y905">
        <v>0.3</v>
      </c>
      <c r="Z905">
        <v>0</v>
      </c>
      <c r="AA905">
        <v>0</v>
      </c>
      <c r="AB905">
        <v>98.6</v>
      </c>
      <c r="AC905">
        <v>57</v>
      </c>
      <c r="AD905">
        <v>57</v>
      </c>
      <c r="AE905">
        <v>30.1</v>
      </c>
      <c r="AF905">
        <v>111260.9</v>
      </c>
      <c r="AG905">
        <v>120479.2</v>
      </c>
      <c r="AH905">
        <v>21294.799999999999</v>
      </c>
      <c r="AI905">
        <v>18226.400000000001</v>
      </c>
      <c r="AJ905">
        <v>29569.200000000001</v>
      </c>
      <c r="AK905">
        <v>126432.6</v>
      </c>
      <c r="AL905">
        <v>247436.1</v>
      </c>
      <c r="AM905" t="s">
        <v>166</v>
      </c>
      <c r="AN905" t="s">
        <v>166</v>
      </c>
      <c r="AO905">
        <v>111260.9</v>
      </c>
      <c r="AP905">
        <v>157787.79999999999</v>
      </c>
      <c r="AQ905">
        <v>157787.79999999999</v>
      </c>
      <c r="AR905">
        <v>6433.3</v>
      </c>
      <c r="AS905">
        <v>72808.399999999994</v>
      </c>
      <c r="AT905">
        <v>312288.5</v>
      </c>
      <c r="AU905">
        <v>32299.8</v>
      </c>
      <c r="AV905">
        <v>41219.4</v>
      </c>
      <c r="AW905">
        <v>127054.7</v>
      </c>
      <c r="AX905">
        <v>671535.2</v>
      </c>
      <c r="AY905">
        <v>633573.5</v>
      </c>
      <c r="AZ905" t="s">
        <v>166</v>
      </c>
      <c r="BA905" t="s">
        <v>166</v>
      </c>
      <c r="BB905">
        <v>72808.399999999994</v>
      </c>
      <c r="BC905">
        <v>103810.3</v>
      </c>
      <c r="BD905">
        <v>103810.3</v>
      </c>
      <c r="BE905">
        <v>8304.5</v>
      </c>
      <c r="BF905">
        <v>178116.2</v>
      </c>
      <c r="BG905">
        <v>3223.6</v>
      </c>
      <c r="BH905">
        <v>332.4</v>
      </c>
      <c r="BI905">
        <v>91.9</v>
      </c>
      <c r="BJ905">
        <v>194.4</v>
      </c>
      <c r="BK905">
        <v>1518</v>
      </c>
      <c r="BL905">
        <v>1518</v>
      </c>
      <c r="BM905" t="s">
        <v>166</v>
      </c>
      <c r="BN905" t="s">
        <v>166</v>
      </c>
      <c r="BO905">
        <v>178116.2</v>
      </c>
      <c r="BP905">
        <v>270470.2</v>
      </c>
      <c r="BQ905">
        <v>270470.2</v>
      </c>
      <c r="BR905">
        <v>174.8</v>
      </c>
    </row>
    <row r="906" spans="1:70" x14ac:dyDescent="0.25">
      <c r="A906" t="s">
        <v>1092</v>
      </c>
      <c r="B906" t="s">
        <v>1084</v>
      </c>
      <c r="C906" s="87">
        <v>43688.90865740741</v>
      </c>
      <c r="D906">
        <v>10</v>
      </c>
      <c r="E906">
        <v>0.1</v>
      </c>
      <c r="F906">
        <v>1032</v>
      </c>
      <c r="G906">
        <v>2</v>
      </c>
      <c r="H906">
        <v>21</v>
      </c>
      <c r="I906">
        <v>17</v>
      </c>
      <c r="J906">
        <v>5</v>
      </c>
      <c r="K906">
        <v>1</v>
      </c>
      <c r="L906">
        <v>3</v>
      </c>
      <c r="M906">
        <v>2</v>
      </c>
      <c r="N906">
        <v>0</v>
      </c>
      <c r="O906">
        <v>1032</v>
      </c>
      <c r="P906">
        <v>555</v>
      </c>
      <c r="Q906">
        <v>555</v>
      </c>
      <c r="R906">
        <v>332</v>
      </c>
      <c r="S906">
        <v>103.2</v>
      </c>
      <c r="T906">
        <v>0.2</v>
      </c>
      <c r="U906">
        <v>2.1</v>
      </c>
      <c r="V906">
        <v>1.7</v>
      </c>
      <c r="W906">
        <v>0.5</v>
      </c>
      <c r="X906">
        <v>0.1</v>
      </c>
      <c r="Y906">
        <v>0.3</v>
      </c>
      <c r="Z906">
        <v>0.2</v>
      </c>
      <c r="AA906">
        <v>0</v>
      </c>
      <c r="AB906">
        <v>103.2</v>
      </c>
      <c r="AC906">
        <v>55.5</v>
      </c>
      <c r="AD906">
        <v>55.5</v>
      </c>
      <c r="AE906">
        <v>33.200000000000003</v>
      </c>
      <c r="AF906">
        <v>123315.1</v>
      </c>
      <c r="AG906">
        <v>103823.8</v>
      </c>
      <c r="AH906">
        <v>20666.400000000001</v>
      </c>
      <c r="AI906">
        <v>17105.2</v>
      </c>
      <c r="AJ906">
        <v>50569.1</v>
      </c>
      <c r="AK906">
        <v>119376.6</v>
      </c>
      <c r="AL906">
        <v>229592.7</v>
      </c>
      <c r="AM906">
        <v>486802.9</v>
      </c>
      <c r="AN906" t="s">
        <v>166</v>
      </c>
      <c r="AO906">
        <v>123315.1</v>
      </c>
      <c r="AP906">
        <v>193636.4</v>
      </c>
      <c r="AQ906">
        <v>193636.4</v>
      </c>
      <c r="AR906">
        <v>6272</v>
      </c>
      <c r="AS906">
        <v>59314.2</v>
      </c>
      <c r="AT906">
        <v>476094.4</v>
      </c>
      <c r="AU906">
        <v>29080.5</v>
      </c>
      <c r="AV906">
        <v>42233.7</v>
      </c>
      <c r="AW906">
        <v>134385.4</v>
      </c>
      <c r="AX906">
        <v>656498</v>
      </c>
      <c r="AY906">
        <v>355745.7</v>
      </c>
      <c r="AZ906">
        <v>1604168</v>
      </c>
      <c r="BA906" t="s">
        <v>166</v>
      </c>
      <c r="BB906">
        <v>59314.2</v>
      </c>
      <c r="BC906">
        <v>104111.1</v>
      </c>
      <c r="BD906">
        <v>104111.1</v>
      </c>
      <c r="BE906">
        <v>8025.5</v>
      </c>
      <c r="BF906">
        <v>233611.4</v>
      </c>
      <c r="BG906">
        <v>332878.5</v>
      </c>
      <c r="BH906">
        <v>371.9</v>
      </c>
      <c r="BI906">
        <v>120.2</v>
      </c>
      <c r="BJ906">
        <v>231.3</v>
      </c>
      <c r="BK906">
        <v>665176.5</v>
      </c>
      <c r="BL906">
        <v>463484.9</v>
      </c>
      <c r="BM906">
        <v>1282.4000000000001</v>
      </c>
      <c r="BN906" t="s">
        <v>166</v>
      </c>
      <c r="BO906">
        <v>233611.4</v>
      </c>
      <c r="BP906">
        <v>445942.8</v>
      </c>
      <c r="BQ906">
        <v>445942.8</v>
      </c>
      <c r="BR906">
        <v>171</v>
      </c>
    </row>
    <row r="907" spans="1:70" x14ac:dyDescent="0.25">
      <c r="A907" t="s">
        <v>1093</v>
      </c>
      <c r="B907" t="s">
        <v>1084</v>
      </c>
      <c r="C907" s="87">
        <v>43688.90966435185</v>
      </c>
      <c r="D907">
        <v>10</v>
      </c>
      <c r="E907">
        <v>0</v>
      </c>
      <c r="F907">
        <v>1399</v>
      </c>
      <c r="G907">
        <v>9</v>
      </c>
      <c r="H907">
        <v>14</v>
      </c>
      <c r="I907">
        <v>14</v>
      </c>
      <c r="J907">
        <v>1</v>
      </c>
      <c r="K907">
        <v>1</v>
      </c>
      <c r="L907">
        <v>8</v>
      </c>
      <c r="M907">
        <v>0</v>
      </c>
      <c r="N907">
        <v>0</v>
      </c>
      <c r="O907">
        <v>1399</v>
      </c>
      <c r="P907">
        <v>910</v>
      </c>
      <c r="Q907">
        <v>910</v>
      </c>
      <c r="R907">
        <v>318</v>
      </c>
      <c r="S907">
        <v>139.93</v>
      </c>
      <c r="T907">
        <v>0.9</v>
      </c>
      <c r="U907">
        <v>1.4</v>
      </c>
      <c r="V907">
        <v>1.4</v>
      </c>
      <c r="W907">
        <v>0.1</v>
      </c>
      <c r="X907">
        <v>0.1</v>
      </c>
      <c r="Y907">
        <v>0.8</v>
      </c>
      <c r="Z907">
        <v>0</v>
      </c>
      <c r="AA907">
        <v>0</v>
      </c>
      <c r="AB907">
        <v>139.93</v>
      </c>
      <c r="AC907">
        <v>91.02</v>
      </c>
      <c r="AD907">
        <v>91.02</v>
      </c>
      <c r="AE907">
        <v>31.81</v>
      </c>
      <c r="AF907">
        <v>111659.3</v>
      </c>
      <c r="AG907">
        <v>113755.7</v>
      </c>
      <c r="AH907">
        <v>24596.7</v>
      </c>
      <c r="AI907">
        <v>17198.8</v>
      </c>
      <c r="AJ907">
        <v>54666.3</v>
      </c>
      <c r="AK907">
        <v>162138</v>
      </c>
      <c r="AL907">
        <v>261101.6</v>
      </c>
      <c r="AM907" t="s">
        <v>166</v>
      </c>
      <c r="AN907" t="s">
        <v>166</v>
      </c>
      <c r="AO907">
        <v>111659.3</v>
      </c>
      <c r="AP907">
        <v>147360.20000000001</v>
      </c>
      <c r="AQ907">
        <v>147360.20000000001</v>
      </c>
      <c r="AR907">
        <v>6066.5</v>
      </c>
      <c r="AS907">
        <v>72828.5</v>
      </c>
      <c r="AT907">
        <v>231166.1</v>
      </c>
      <c r="AU907">
        <v>31665.5</v>
      </c>
      <c r="AV907">
        <v>33135.1</v>
      </c>
      <c r="AW907">
        <v>158474.79999999999</v>
      </c>
      <c r="AX907">
        <v>457388.7</v>
      </c>
      <c r="AY907">
        <v>396642.3</v>
      </c>
      <c r="AZ907" t="s">
        <v>166</v>
      </c>
      <c r="BA907" t="s">
        <v>166</v>
      </c>
      <c r="BB907">
        <v>72828.5</v>
      </c>
      <c r="BC907">
        <v>98129.600000000006</v>
      </c>
      <c r="BD907">
        <v>98129.600000000006</v>
      </c>
      <c r="BE907">
        <v>8020.5</v>
      </c>
      <c r="BF907">
        <v>187079.3</v>
      </c>
      <c r="BG907">
        <v>193828.9</v>
      </c>
      <c r="BH907">
        <v>454.8</v>
      </c>
      <c r="BI907">
        <v>101.8</v>
      </c>
      <c r="BJ907">
        <v>1081.0999999999999</v>
      </c>
      <c r="BK907">
        <v>335629.1</v>
      </c>
      <c r="BL907">
        <v>363851.5</v>
      </c>
      <c r="BM907" t="s">
        <v>166</v>
      </c>
      <c r="BN907" t="s">
        <v>166</v>
      </c>
      <c r="BO907">
        <v>187079.3</v>
      </c>
      <c r="BP907">
        <v>245942.6</v>
      </c>
      <c r="BQ907">
        <v>245942.6</v>
      </c>
      <c r="BR907">
        <v>122.3</v>
      </c>
    </row>
    <row r="908" spans="1:70" x14ac:dyDescent="0.25">
      <c r="A908" t="s">
        <v>1094</v>
      </c>
      <c r="B908" t="s">
        <v>1084</v>
      </c>
      <c r="C908" s="87">
        <v>43688.91065972222</v>
      </c>
      <c r="D908">
        <v>10</v>
      </c>
      <c r="E908">
        <v>0</v>
      </c>
      <c r="F908">
        <v>1252</v>
      </c>
      <c r="G908">
        <v>8</v>
      </c>
      <c r="H908">
        <v>24</v>
      </c>
      <c r="I908">
        <v>17</v>
      </c>
      <c r="J908">
        <v>7</v>
      </c>
      <c r="K908">
        <v>2</v>
      </c>
      <c r="L908">
        <v>7</v>
      </c>
      <c r="M908">
        <v>0</v>
      </c>
      <c r="N908">
        <v>0</v>
      </c>
      <c r="O908">
        <v>1252</v>
      </c>
      <c r="P908">
        <v>808</v>
      </c>
      <c r="Q908">
        <v>808</v>
      </c>
      <c r="R908">
        <v>309</v>
      </c>
      <c r="S908">
        <v>125.22</v>
      </c>
      <c r="T908">
        <v>0.8</v>
      </c>
      <c r="U908">
        <v>2.4</v>
      </c>
      <c r="V908">
        <v>1.7</v>
      </c>
      <c r="W908">
        <v>0.7</v>
      </c>
      <c r="X908">
        <v>0.2</v>
      </c>
      <c r="Y908">
        <v>0.7</v>
      </c>
      <c r="Z908">
        <v>0</v>
      </c>
      <c r="AA908">
        <v>0</v>
      </c>
      <c r="AB908">
        <v>125.22</v>
      </c>
      <c r="AC908">
        <v>80.819999999999993</v>
      </c>
      <c r="AD908">
        <v>80.819999999999993</v>
      </c>
      <c r="AE908">
        <v>30.91</v>
      </c>
      <c r="AF908">
        <v>112523.2</v>
      </c>
      <c r="AG908">
        <v>88764.800000000003</v>
      </c>
      <c r="AH908">
        <v>17480.099999999999</v>
      </c>
      <c r="AI908">
        <v>15533.7</v>
      </c>
      <c r="AJ908">
        <v>52036.6</v>
      </c>
      <c r="AK908">
        <v>151154.20000000001</v>
      </c>
      <c r="AL908">
        <v>215643.7</v>
      </c>
      <c r="AM908" t="s">
        <v>166</v>
      </c>
      <c r="AN908" t="s">
        <v>166</v>
      </c>
      <c r="AO908">
        <v>112523.2</v>
      </c>
      <c r="AP908">
        <v>149571.29999999999</v>
      </c>
      <c r="AQ908">
        <v>149571.29999999999</v>
      </c>
      <c r="AR908">
        <v>6524.9</v>
      </c>
      <c r="AS908">
        <v>79726.8</v>
      </c>
      <c r="AT908">
        <v>348688.2</v>
      </c>
      <c r="AU908">
        <v>32426.1</v>
      </c>
      <c r="AV908">
        <v>45247</v>
      </c>
      <c r="AW908">
        <v>206479.6</v>
      </c>
      <c r="AX908">
        <v>525426</v>
      </c>
      <c r="AY908">
        <v>453049.7</v>
      </c>
      <c r="AZ908" t="s">
        <v>166</v>
      </c>
      <c r="BA908" t="s">
        <v>166</v>
      </c>
      <c r="BB908">
        <v>79726.8</v>
      </c>
      <c r="BC908">
        <v>101356.5</v>
      </c>
      <c r="BD908">
        <v>101356.5</v>
      </c>
      <c r="BE908">
        <v>8470.6</v>
      </c>
      <c r="BF908">
        <v>193575.7</v>
      </c>
      <c r="BG908">
        <v>5308.4</v>
      </c>
      <c r="BH908">
        <v>339.8</v>
      </c>
      <c r="BI908">
        <v>305.7</v>
      </c>
      <c r="BJ908">
        <v>612.29999999999995</v>
      </c>
      <c r="BK908">
        <v>149297.1</v>
      </c>
      <c r="BL908">
        <v>291779.20000000001</v>
      </c>
      <c r="BM908" t="s">
        <v>166</v>
      </c>
      <c r="BN908" t="s">
        <v>166</v>
      </c>
      <c r="BO908">
        <v>193575.7</v>
      </c>
      <c r="BP908">
        <v>253799.2</v>
      </c>
      <c r="BQ908">
        <v>253799.2</v>
      </c>
      <c r="BR908">
        <v>154.9</v>
      </c>
    </row>
    <row r="909" spans="1:70" x14ac:dyDescent="0.25">
      <c r="A909" t="s">
        <v>1095</v>
      </c>
      <c r="B909" t="s">
        <v>1084</v>
      </c>
      <c r="C909" s="87">
        <v>43688.91165509259</v>
      </c>
      <c r="D909">
        <v>10</v>
      </c>
      <c r="E909">
        <v>0</v>
      </c>
      <c r="F909">
        <v>560</v>
      </c>
      <c r="G909">
        <v>5</v>
      </c>
      <c r="H909">
        <v>12</v>
      </c>
      <c r="I909">
        <v>13</v>
      </c>
      <c r="J909">
        <v>5</v>
      </c>
      <c r="K909">
        <v>3</v>
      </c>
      <c r="L909">
        <v>1</v>
      </c>
      <c r="M909">
        <v>0</v>
      </c>
      <c r="N909">
        <v>0</v>
      </c>
      <c r="O909">
        <v>560</v>
      </c>
      <c r="P909">
        <v>227</v>
      </c>
      <c r="Q909">
        <v>227</v>
      </c>
      <c r="R909">
        <v>231</v>
      </c>
      <c r="S909">
        <v>56</v>
      </c>
      <c r="T909">
        <v>0.5</v>
      </c>
      <c r="U909">
        <v>1.2</v>
      </c>
      <c r="V909">
        <v>1.3</v>
      </c>
      <c r="W909">
        <v>0.5</v>
      </c>
      <c r="X909">
        <v>0.3</v>
      </c>
      <c r="Y909">
        <v>0.1</v>
      </c>
      <c r="Z909">
        <v>0</v>
      </c>
      <c r="AA909">
        <v>0</v>
      </c>
      <c r="AB909">
        <v>56</v>
      </c>
      <c r="AC909">
        <v>22.7</v>
      </c>
      <c r="AD909">
        <v>22.7</v>
      </c>
      <c r="AE909">
        <v>23.1</v>
      </c>
      <c r="AF909">
        <v>16973.7</v>
      </c>
      <c r="AG909">
        <v>136820.79999999999</v>
      </c>
      <c r="AH909">
        <v>24846.3</v>
      </c>
      <c r="AI909">
        <v>16085</v>
      </c>
      <c r="AJ909">
        <v>29385.200000000001</v>
      </c>
      <c r="AK909">
        <v>138252.9</v>
      </c>
      <c r="AL909">
        <v>289533.09999999998</v>
      </c>
      <c r="AM909" t="s">
        <v>166</v>
      </c>
      <c r="AN909" t="s">
        <v>166</v>
      </c>
      <c r="AO909">
        <v>16973.7</v>
      </c>
      <c r="AP909">
        <v>123944.8</v>
      </c>
      <c r="AQ909">
        <v>123944.8</v>
      </c>
      <c r="AR909">
        <v>6847.1</v>
      </c>
      <c r="AS909">
        <v>27536.6</v>
      </c>
      <c r="AT909">
        <v>377954.6</v>
      </c>
      <c r="AU909">
        <v>25433.9</v>
      </c>
      <c r="AV909">
        <v>41092</v>
      </c>
      <c r="AW909">
        <v>170246.6</v>
      </c>
      <c r="AX909">
        <v>734989.4</v>
      </c>
      <c r="AY909">
        <v>387171.2</v>
      </c>
      <c r="AZ909" t="s">
        <v>166</v>
      </c>
      <c r="BA909" t="s">
        <v>166</v>
      </c>
      <c r="BB909">
        <v>27536.6</v>
      </c>
      <c r="BC909">
        <v>87163.3</v>
      </c>
      <c r="BD909">
        <v>87163.3</v>
      </c>
      <c r="BE909">
        <v>10365.799999999999</v>
      </c>
      <c r="BF909">
        <v>447.8</v>
      </c>
      <c r="BG909">
        <v>1822.8</v>
      </c>
      <c r="BH909">
        <v>394.4</v>
      </c>
      <c r="BI909">
        <v>181.5</v>
      </c>
      <c r="BJ909">
        <v>572.79999999999995</v>
      </c>
      <c r="BK909">
        <v>1438.7</v>
      </c>
      <c r="BL909">
        <v>349169.7</v>
      </c>
      <c r="BM909" t="s">
        <v>166</v>
      </c>
      <c r="BN909" t="s">
        <v>166</v>
      </c>
      <c r="BO909">
        <v>447.8</v>
      </c>
      <c r="BP909">
        <v>203014.3</v>
      </c>
      <c r="BQ909">
        <v>203014.3</v>
      </c>
      <c r="BR909">
        <v>146.69999999999999</v>
      </c>
    </row>
    <row r="910" spans="1:70" x14ac:dyDescent="0.25">
      <c r="A910" t="s">
        <v>1096</v>
      </c>
      <c r="B910" t="s">
        <v>1097</v>
      </c>
      <c r="C910" s="87">
        <v>43688.91269675926</v>
      </c>
      <c r="D910">
        <v>10</v>
      </c>
      <c r="E910">
        <v>0</v>
      </c>
      <c r="F910">
        <v>305</v>
      </c>
      <c r="G910">
        <v>0</v>
      </c>
      <c r="H910">
        <v>13</v>
      </c>
      <c r="I910">
        <v>3</v>
      </c>
      <c r="J910">
        <v>1</v>
      </c>
      <c r="K910">
        <v>0</v>
      </c>
      <c r="L910">
        <v>1</v>
      </c>
      <c r="M910">
        <v>0</v>
      </c>
      <c r="N910">
        <v>0</v>
      </c>
      <c r="O910">
        <v>305</v>
      </c>
      <c r="P910">
        <v>33</v>
      </c>
      <c r="Q910">
        <v>33</v>
      </c>
      <c r="R910">
        <v>194</v>
      </c>
      <c r="S910">
        <v>30.5</v>
      </c>
      <c r="T910">
        <v>0</v>
      </c>
      <c r="U910">
        <v>1.3</v>
      </c>
      <c r="V910">
        <v>0.3</v>
      </c>
      <c r="W910">
        <v>0.1</v>
      </c>
      <c r="X910">
        <v>0</v>
      </c>
      <c r="Y910">
        <v>0.1</v>
      </c>
      <c r="Z910">
        <v>0</v>
      </c>
      <c r="AA910">
        <v>0</v>
      </c>
      <c r="AB910">
        <v>30.5</v>
      </c>
      <c r="AC910">
        <v>3.3</v>
      </c>
      <c r="AD910">
        <v>3.3</v>
      </c>
      <c r="AE910">
        <v>19.399999999999999</v>
      </c>
      <c r="AF910">
        <v>6700.5</v>
      </c>
      <c r="AG910" t="s">
        <v>166</v>
      </c>
      <c r="AH910">
        <v>21186.799999999999</v>
      </c>
      <c r="AI910">
        <v>21272.5</v>
      </c>
      <c r="AJ910">
        <v>27589.200000000001</v>
      </c>
      <c r="AK910" t="s">
        <v>166</v>
      </c>
      <c r="AL910">
        <v>239108.9</v>
      </c>
      <c r="AM910" t="s">
        <v>166</v>
      </c>
      <c r="AN910" t="s">
        <v>166</v>
      </c>
      <c r="AO910">
        <v>6700.5</v>
      </c>
      <c r="AP910">
        <v>295764.3</v>
      </c>
      <c r="AQ910">
        <v>295764.3</v>
      </c>
      <c r="AR910">
        <v>6138.9</v>
      </c>
      <c r="AS910">
        <v>8809</v>
      </c>
      <c r="AT910" t="s">
        <v>166</v>
      </c>
      <c r="AU910">
        <v>27991.599999999999</v>
      </c>
      <c r="AV910">
        <v>27991.599999999999</v>
      </c>
      <c r="AW910">
        <v>171954.6</v>
      </c>
      <c r="AX910" t="s">
        <v>166</v>
      </c>
      <c r="AY910">
        <v>1367943.6</v>
      </c>
      <c r="AZ910" t="s">
        <v>166</v>
      </c>
      <c r="BA910" t="s">
        <v>166</v>
      </c>
      <c r="BB910">
        <v>8809</v>
      </c>
      <c r="BC910">
        <v>188453.2</v>
      </c>
      <c r="BD910">
        <v>188453.2</v>
      </c>
      <c r="BE910">
        <v>7354.2</v>
      </c>
      <c r="BF910">
        <v>114.7</v>
      </c>
      <c r="BG910" t="s">
        <v>166</v>
      </c>
      <c r="BH910">
        <v>362.1</v>
      </c>
      <c r="BI910">
        <v>418.1</v>
      </c>
      <c r="BJ910">
        <v>223</v>
      </c>
      <c r="BK910" t="s">
        <v>166</v>
      </c>
      <c r="BL910">
        <v>-127.9</v>
      </c>
      <c r="BM910" t="s">
        <v>166</v>
      </c>
      <c r="BN910" t="s">
        <v>166</v>
      </c>
      <c r="BO910">
        <v>114.7</v>
      </c>
      <c r="BP910">
        <v>707609.8</v>
      </c>
      <c r="BQ910">
        <v>707609.8</v>
      </c>
      <c r="BR910">
        <v>163.4</v>
      </c>
    </row>
    <row r="911" spans="1:70" x14ac:dyDescent="0.25">
      <c r="A911" t="s">
        <v>1098</v>
      </c>
      <c r="B911" t="s">
        <v>1097</v>
      </c>
      <c r="C911" s="87">
        <v>43688.913703703707</v>
      </c>
      <c r="D911">
        <v>10</v>
      </c>
      <c r="E911">
        <v>0</v>
      </c>
      <c r="F911">
        <v>309</v>
      </c>
      <c r="G911">
        <v>0</v>
      </c>
      <c r="H911">
        <v>9</v>
      </c>
      <c r="I911">
        <v>8</v>
      </c>
      <c r="J911">
        <v>5</v>
      </c>
      <c r="K911">
        <v>0</v>
      </c>
      <c r="L911">
        <v>0</v>
      </c>
      <c r="M911">
        <v>1</v>
      </c>
      <c r="N911">
        <v>0</v>
      </c>
      <c r="O911">
        <v>309</v>
      </c>
      <c r="P911">
        <v>36</v>
      </c>
      <c r="Q911">
        <v>36</v>
      </c>
      <c r="R911">
        <v>205</v>
      </c>
      <c r="S911">
        <v>30.9</v>
      </c>
      <c r="T911">
        <v>0</v>
      </c>
      <c r="U911">
        <v>0.9</v>
      </c>
      <c r="V911">
        <v>0.8</v>
      </c>
      <c r="W911">
        <v>0.5</v>
      </c>
      <c r="X911">
        <v>0</v>
      </c>
      <c r="Y911">
        <v>0</v>
      </c>
      <c r="Z911">
        <v>0.1</v>
      </c>
      <c r="AA911">
        <v>0</v>
      </c>
      <c r="AB911">
        <v>30.9</v>
      </c>
      <c r="AC911">
        <v>3.6</v>
      </c>
      <c r="AD911">
        <v>3.6</v>
      </c>
      <c r="AE911">
        <v>20.5</v>
      </c>
      <c r="AF911">
        <v>6250.2</v>
      </c>
      <c r="AG911" t="s">
        <v>166</v>
      </c>
      <c r="AH911">
        <v>20974.799999999999</v>
      </c>
      <c r="AI911">
        <v>19021.8</v>
      </c>
      <c r="AJ911">
        <v>33495.300000000003</v>
      </c>
      <c r="AK911" t="s">
        <v>166</v>
      </c>
      <c r="AL911" t="s">
        <v>166</v>
      </c>
      <c r="AM911">
        <v>519726.5</v>
      </c>
      <c r="AN911" t="s">
        <v>166</v>
      </c>
      <c r="AO911">
        <v>6250.2</v>
      </c>
      <c r="AP911">
        <v>299874.3</v>
      </c>
      <c r="AQ911">
        <v>299874.3</v>
      </c>
      <c r="AR911">
        <v>5971.2</v>
      </c>
      <c r="AS911">
        <v>12167.4</v>
      </c>
      <c r="AT911" t="s">
        <v>166</v>
      </c>
      <c r="AU911">
        <v>29422.6</v>
      </c>
      <c r="AV911">
        <v>33448.300000000003</v>
      </c>
      <c r="AW911">
        <v>193549.8</v>
      </c>
      <c r="AX911" t="s">
        <v>166</v>
      </c>
      <c r="AY911" t="s">
        <v>166</v>
      </c>
      <c r="AZ911">
        <v>2492162.7999999998</v>
      </c>
      <c r="BA911" t="s">
        <v>166</v>
      </c>
      <c r="BB911">
        <v>12167.4</v>
      </c>
      <c r="BC911">
        <v>179808.2</v>
      </c>
      <c r="BD911">
        <v>179808.2</v>
      </c>
      <c r="BE911">
        <v>9311.1</v>
      </c>
      <c r="BF911">
        <v>138</v>
      </c>
      <c r="BG911" t="s">
        <v>166</v>
      </c>
      <c r="BH911">
        <v>397.1</v>
      </c>
      <c r="BI911">
        <v>227.8</v>
      </c>
      <c r="BJ911">
        <v>351.9</v>
      </c>
      <c r="BK911" t="s">
        <v>166</v>
      </c>
      <c r="BL911" t="s">
        <v>166</v>
      </c>
      <c r="BM911">
        <v>24575.1</v>
      </c>
      <c r="BN911" t="s">
        <v>166</v>
      </c>
      <c r="BO911">
        <v>138</v>
      </c>
      <c r="BP911">
        <v>790987.6</v>
      </c>
      <c r="BQ911">
        <v>790987.6</v>
      </c>
      <c r="BR911">
        <v>182.4</v>
      </c>
    </row>
    <row r="912" spans="1:70" x14ac:dyDescent="0.25">
      <c r="A912" t="s">
        <v>1099</v>
      </c>
      <c r="B912" t="s">
        <v>1097</v>
      </c>
      <c r="C912" s="87">
        <v>43688.914699074077</v>
      </c>
      <c r="D912">
        <v>10</v>
      </c>
      <c r="E912">
        <v>0</v>
      </c>
      <c r="F912">
        <v>427</v>
      </c>
      <c r="G912">
        <v>9</v>
      </c>
      <c r="H912">
        <v>30</v>
      </c>
      <c r="I912">
        <v>12</v>
      </c>
      <c r="J912">
        <v>4</v>
      </c>
      <c r="K912">
        <v>4</v>
      </c>
      <c r="L912">
        <v>1</v>
      </c>
      <c r="M912">
        <v>1</v>
      </c>
      <c r="N912">
        <v>0</v>
      </c>
      <c r="O912">
        <v>427</v>
      </c>
      <c r="P912">
        <v>52</v>
      </c>
      <c r="Q912">
        <v>52</v>
      </c>
      <c r="R912">
        <v>259</v>
      </c>
      <c r="S912">
        <v>42.7</v>
      </c>
      <c r="T912">
        <v>0.9</v>
      </c>
      <c r="U912">
        <v>3</v>
      </c>
      <c r="V912">
        <v>1.2</v>
      </c>
      <c r="W912">
        <v>0.4</v>
      </c>
      <c r="X912">
        <v>0.4</v>
      </c>
      <c r="Y912">
        <v>0.1</v>
      </c>
      <c r="Z912">
        <v>0.1</v>
      </c>
      <c r="AA912">
        <v>0</v>
      </c>
      <c r="AB912">
        <v>42.7</v>
      </c>
      <c r="AC912">
        <v>5.2</v>
      </c>
      <c r="AD912">
        <v>5.2</v>
      </c>
      <c r="AE912">
        <v>25.9</v>
      </c>
      <c r="AF912">
        <v>8622.7999999999993</v>
      </c>
      <c r="AG912">
        <v>118081.5</v>
      </c>
      <c r="AH912">
        <v>29141.9</v>
      </c>
      <c r="AI912">
        <v>17691.3</v>
      </c>
      <c r="AJ912">
        <v>45190.9</v>
      </c>
      <c r="AK912">
        <v>142666.4</v>
      </c>
      <c r="AL912">
        <v>256672.1</v>
      </c>
      <c r="AM912">
        <v>489315.1</v>
      </c>
      <c r="AN912" t="s">
        <v>166</v>
      </c>
      <c r="AO912">
        <v>8622.7999999999993</v>
      </c>
      <c r="AP912">
        <v>271726.3</v>
      </c>
      <c r="AQ912">
        <v>271726.3</v>
      </c>
      <c r="AR912">
        <v>8074.5</v>
      </c>
      <c r="AS912">
        <v>15659.2</v>
      </c>
      <c r="AT912">
        <v>350379</v>
      </c>
      <c r="AU912">
        <v>35834</v>
      </c>
      <c r="AV912">
        <v>50161.9</v>
      </c>
      <c r="AW912">
        <v>174750.3</v>
      </c>
      <c r="AX912">
        <v>565646.1</v>
      </c>
      <c r="AY912">
        <v>579711.6</v>
      </c>
      <c r="AZ912">
        <v>2517235</v>
      </c>
      <c r="BA912" t="s">
        <v>166</v>
      </c>
      <c r="BB912">
        <v>15659.2</v>
      </c>
      <c r="BC912">
        <v>176506.1</v>
      </c>
      <c r="BD912">
        <v>176506.1</v>
      </c>
      <c r="BE912">
        <v>11172.6</v>
      </c>
      <c r="BF912">
        <v>106.1</v>
      </c>
      <c r="BG912">
        <v>260.7</v>
      </c>
      <c r="BH912">
        <v>368.9</v>
      </c>
      <c r="BI912">
        <v>149</v>
      </c>
      <c r="BJ912">
        <v>123.5</v>
      </c>
      <c r="BK912">
        <v>1498</v>
      </c>
      <c r="BL912">
        <v>-238.7</v>
      </c>
      <c r="BM912">
        <v>18781.2</v>
      </c>
      <c r="BN912" t="s">
        <v>166</v>
      </c>
      <c r="BO912">
        <v>106.1</v>
      </c>
      <c r="BP912">
        <v>601182.30000000005</v>
      </c>
      <c r="BQ912">
        <v>601182.30000000005</v>
      </c>
      <c r="BR912">
        <v>140.5</v>
      </c>
    </row>
    <row r="913" spans="1:70" x14ac:dyDescent="0.25">
      <c r="A913" t="s">
        <v>1100</v>
      </c>
      <c r="B913" t="s">
        <v>1097</v>
      </c>
      <c r="C913" s="87">
        <v>43688.915694444448</v>
      </c>
      <c r="D913">
        <v>10</v>
      </c>
      <c r="E913">
        <v>0</v>
      </c>
      <c r="F913">
        <v>264</v>
      </c>
      <c r="G913">
        <v>0</v>
      </c>
      <c r="H913">
        <v>9</v>
      </c>
      <c r="I913">
        <v>4</v>
      </c>
      <c r="J913">
        <v>1</v>
      </c>
      <c r="K913">
        <v>0</v>
      </c>
      <c r="L913">
        <v>0</v>
      </c>
      <c r="M913">
        <v>0</v>
      </c>
      <c r="N913">
        <v>1</v>
      </c>
      <c r="O913">
        <v>263</v>
      </c>
      <c r="P913">
        <v>24</v>
      </c>
      <c r="Q913">
        <v>24</v>
      </c>
      <c r="R913">
        <v>185</v>
      </c>
      <c r="S913">
        <v>26.4</v>
      </c>
      <c r="T913">
        <v>0</v>
      </c>
      <c r="U913">
        <v>0.9</v>
      </c>
      <c r="V913">
        <v>0.4</v>
      </c>
      <c r="W913">
        <v>0.1</v>
      </c>
      <c r="X913">
        <v>0</v>
      </c>
      <c r="Y913">
        <v>0</v>
      </c>
      <c r="Z913">
        <v>0</v>
      </c>
      <c r="AA913">
        <v>0.1</v>
      </c>
      <c r="AB913">
        <v>26.3</v>
      </c>
      <c r="AC913">
        <v>2.4</v>
      </c>
      <c r="AD913">
        <v>2.4</v>
      </c>
      <c r="AE913">
        <v>18.5</v>
      </c>
      <c r="AF913">
        <v>5509.5</v>
      </c>
      <c r="AG913" t="s">
        <v>166</v>
      </c>
      <c r="AH913">
        <v>16792.099999999999</v>
      </c>
      <c r="AI913">
        <v>13629.2</v>
      </c>
      <c r="AJ913">
        <v>21971.1</v>
      </c>
      <c r="AK913" t="s">
        <v>166</v>
      </c>
      <c r="AL913" t="s">
        <v>166</v>
      </c>
      <c r="AM913" t="s">
        <v>166</v>
      </c>
      <c r="AN913">
        <v>1176272.6000000001</v>
      </c>
      <c r="AO913">
        <v>5482.1</v>
      </c>
      <c r="AP913">
        <v>394190.8</v>
      </c>
      <c r="AQ913">
        <v>394190.8</v>
      </c>
      <c r="AR913">
        <v>5182.5</v>
      </c>
      <c r="AS913">
        <v>9332.5</v>
      </c>
      <c r="AT913" t="s">
        <v>166</v>
      </c>
      <c r="AU913">
        <v>28326.6</v>
      </c>
      <c r="AV913">
        <v>45430.2</v>
      </c>
      <c r="AW913">
        <v>175988.6</v>
      </c>
      <c r="AX913" t="s">
        <v>166</v>
      </c>
      <c r="AY913" t="s">
        <v>166</v>
      </c>
      <c r="AZ913" t="s">
        <v>166</v>
      </c>
      <c r="BA913">
        <v>4736116</v>
      </c>
      <c r="BB913">
        <v>9316.6</v>
      </c>
      <c r="BC913">
        <v>236991.4</v>
      </c>
      <c r="BD913">
        <v>236991.4</v>
      </c>
      <c r="BE913">
        <v>8770.2999999999993</v>
      </c>
      <c r="BF913">
        <v>140.30000000000001</v>
      </c>
      <c r="BG913" t="s">
        <v>166</v>
      </c>
      <c r="BH913">
        <v>285.39999999999998</v>
      </c>
      <c r="BI913">
        <v>192.5</v>
      </c>
      <c r="BJ913">
        <v>234.3</v>
      </c>
      <c r="BK913" t="s">
        <v>166</v>
      </c>
      <c r="BL913" t="s">
        <v>166</v>
      </c>
      <c r="BM913" t="s">
        <v>166</v>
      </c>
      <c r="BN913">
        <v>376.7</v>
      </c>
      <c r="BO913">
        <v>139.69999999999999</v>
      </c>
      <c r="BP913">
        <v>817814.5</v>
      </c>
      <c r="BQ913">
        <v>817814.5</v>
      </c>
      <c r="BR913">
        <v>186.2</v>
      </c>
    </row>
    <row r="914" spans="1:70" x14ac:dyDescent="0.25">
      <c r="A914" t="s">
        <v>1101</v>
      </c>
      <c r="B914" t="s">
        <v>1097</v>
      </c>
      <c r="C914" s="87">
        <v>43688.916701388887</v>
      </c>
      <c r="D914">
        <v>10</v>
      </c>
      <c r="E914">
        <v>0</v>
      </c>
      <c r="F914">
        <v>502</v>
      </c>
      <c r="G914">
        <v>4</v>
      </c>
      <c r="H914">
        <v>9</v>
      </c>
      <c r="I914">
        <v>7</v>
      </c>
      <c r="J914">
        <v>1</v>
      </c>
      <c r="K914">
        <v>4</v>
      </c>
      <c r="L914">
        <v>0</v>
      </c>
      <c r="M914">
        <v>1</v>
      </c>
      <c r="N914">
        <v>0</v>
      </c>
      <c r="O914">
        <v>502</v>
      </c>
      <c r="P914">
        <v>59</v>
      </c>
      <c r="Q914">
        <v>59</v>
      </c>
      <c r="R914">
        <v>290</v>
      </c>
      <c r="S914">
        <v>50.2</v>
      </c>
      <c r="T914">
        <v>0.4</v>
      </c>
      <c r="U914">
        <v>0.9</v>
      </c>
      <c r="V914">
        <v>0.7</v>
      </c>
      <c r="W914">
        <v>0.1</v>
      </c>
      <c r="X914">
        <v>0.4</v>
      </c>
      <c r="Y914">
        <v>0</v>
      </c>
      <c r="Z914">
        <v>0.1</v>
      </c>
      <c r="AA914">
        <v>0</v>
      </c>
      <c r="AB914">
        <v>50.2</v>
      </c>
      <c r="AC914">
        <v>5.9</v>
      </c>
      <c r="AD914">
        <v>5.9</v>
      </c>
      <c r="AE914">
        <v>29</v>
      </c>
      <c r="AF914">
        <v>6481.1</v>
      </c>
      <c r="AG914">
        <v>112409.1</v>
      </c>
      <c r="AH914">
        <v>31784.400000000001</v>
      </c>
      <c r="AI914">
        <v>21853.1</v>
      </c>
      <c r="AJ914">
        <v>55054</v>
      </c>
      <c r="AK914">
        <v>130979.9</v>
      </c>
      <c r="AL914" t="s">
        <v>166</v>
      </c>
      <c r="AM914">
        <v>586876.9</v>
      </c>
      <c r="AN914" t="s">
        <v>166</v>
      </c>
      <c r="AO914">
        <v>6481.1</v>
      </c>
      <c r="AP914">
        <v>232288.6</v>
      </c>
      <c r="AQ914">
        <v>232288.6</v>
      </c>
      <c r="AR914">
        <v>5911.8</v>
      </c>
      <c r="AS914">
        <v>8678.1</v>
      </c>
      <c r="AT914">
        <v>531103.4</v>
      </c>
      <c r="AU914">
        <v>35560.400000000001</v>
      </c>
      <c r="AV914">
        <v>32952.5</v>
      </c>
      <c r="AW914">
        <v>180780.2</v>
      </c>
      <c r="AX914">
        <v>464347.7</v>
      </c>
      <c r="AY914" t="s">
        <v>166</v>
      </c>
      <c r="AZ914">
        <v>2359157.5</v>
      </c>
      <c r="BA914" t="s">
        <v>166</v>
      </c>
      <c r="BB914">
        <v>8678.1</v>
      </c>
      <c r="BC914">
        <v>147342.9</v>
      </c>
      <c r="BD914">
        <v>147342.9</v>
      </c>
      <c r="BE914">
        <v>7222.8</v>
      </c>
      <c r="BF914">
        <v>84.1</v>
      </c>
      <c r="BG914">
        <v>2238.1999999999998</v>
      </c>
      <c r="BH914">
        <v>382.1</v>
      </c>
      <c r="BI914">
        <v>36.9</v>
      </c>
      <c r="BJ914">
        <v>227.8</v>
      </c>
      <c r="BK914">
        <v>692.6</v>
      </c>
      <c r="BL914" t="s">
        <v>166</v>
      </c>
      <c r="BM914">
        <v>-187.7</v>
      </c>
      <c r="BN914" t="s">
        <v>166</v>
      </c>
      <c r="BO914">
        <v>84.1</v>
      </c>
      <c r="BP914">
        <v>569017.5</v>
      </c>
      <c r="BQ914">
        <v>569017.5</v>
      </c>
      <c r="BR914">
        <v>129.4</v>
      </c>
    </row>
    <row r="915" spans="1:70" x14ac:dyDescent="0.25">
      <c r="A915" t="s">
        <v>1102</v>
      </c>
      <c r="B915" t="s">
        <v>1097</v>
      </c>
      <c r="C915" s="87">
        <v>43688.917696759258</v>
      </c>
      <c r="D915">
        <v>10</v>
      </c>
      <c r="E915">
        <v>0</v>
      </c>
      <c r="F915">
        <v>355</v>
      </c>
      <c r="G915">
        <v>1</v>
      </c>
      <c r="H915">
        <v>11</v>
      </c>
      <c r="I915">
        <v>8</v>
      </c>
      <c r="J915">
        <v>1</v>
      </c>
      <c r="K915">
        <v>1</v>
      </c>
      <c r="L915">
        <v>0</v>
      </c>
      <c r="M915">
        <v>0</v>
      </c>
      <c r="N915">
        <v>0</v>
      </c>
      <c r="O915">
        <v>355</v>
      </c>
      <c r="P915">
        <v>48</v>
      </c>
      <c r="Q915">
        <v>48</v>
      </c>
      <c r="R915">
        <v>212</v>
      </c>
      <c r="S915">
        <v>35.5</v>
      </c>
      <c r="T915">
        <v>0.1</v>
      </c>
      <c r="U915">
        <v>1.1000000000000001</v>
      </c>
      <c r="V915">
        <v>0.8</v>
      </c>
      <c r="W915">
        <v>0.1</v>
      </c>
      <c r="X915">
        <v>0.1</v>
      </c>
      <c r="Y915">
        <v>0</v>
      </c>
      <c r="Z915">
        <v>0</v>
      </c>
      <c r="AA915">
        <v>0</v>
      </c>
      <c r="AB915">
        <v>35.5</v>
      </c>
      <c r="AC915">
        <v>4.8</v>
      </c>
      <c r="AD915">
        <v>4.8</v>
      </c>
      <c r="AE915">
        <v>21.2</v>
      </c>
      <c r="AF915">
        <v>6716.6</v>
      </c>
      <c r="AG915">
        <v>73253.3</v>
      </c>
      <c r="AH915">
        <v>24490.6</v>
      </c>
      <c r="AI915">
        <v>17187.8</v>
      </c>
      <c r="AJ915">
        <v>45797.5</v>
      </c>
      <c r="AK915">
        <v>161084.70000000001</v>
      </c>
      <c r="AL915" t="s">
        <v>166</v>
      </c>
      <c r="AM915" t="s">
        <v>166</v>
      </c>
      <c r="AN915" t="s">
        <v>166</v>
      </c>
      <c r="AO915">
        <v>6716.6</v>
      </c>
      <c r="AP915">
        <v>228430.4</v>
      </c>
      <c r="AQ915">
        <v>228430.4</v>
      </c>
      <c r="AR915">
        <v>5975.2</v>
      </c>
      <c r="AS915">
        <v>9576.2999999999993</v>
      </c>
      <c r="AT915">
        <v>570881.1</v>
      </c>
      <c r="AU915">
        <v>25866.1</v>
      </c>
      <c r="AV915">
        <v>40875.5</v>
      </c>
      <c r="AW915">
        <v>298608.5</v>
      </c>
      <c r="AX915">
        <v>482526.6</v>
      </c>
      <c r="AY915" t="s">
        <v>166</v>
      </c>
      <c r="AZ915" t="s">
        <v>166</v>
      </c>
      <c r="BA915" t="s">
        <v>166</v>
      </c>
      <c r="BB915">
        <v>9576.2999999999993</v>
      </c>
      <c r="BC915">
        <v>127312.3</v>
      </c>
      <c r="BD915">
        <v>127312.3</v>
      </c>
      <c r="BE915">
        <v>9021.7999999999993</v>
      </c>
      <c r="BF915">
        <v>122.6</v>
      </c>
      <c r="BG915">
        <v>3166.1</v>
      </c>
      <c r="BH915">
        <v>291.2</v>
      </c>
      <c r="BI915">
        <v>284.7</v>
      </c>
      <c r="BJ915">
        <v>505.4</v>
      </c>
      <c r="BK915">
        <v>324936.59999999998</v>
      </c>
      <c r="BL915" t="s">
        <v>166</v>
      </c>
      <c r="BM915" t="s">
        <v>166</v>
      </c>
      <c r="BN915" t="s">
        <v>166</v>
      </c>
      <c r="BO915">
        <v>122.6</v>
      </c>
      <c r="BP915">
        <v>590786.6</v>
      </c>
      <c r="BQ915">
        <v>590786.6</v>
      </c>
      <c r="BR915">
        <v>174.9</v>
      </c>
    </row>
    <row r="916" spans="1:70" x14ac:dyDescent="0.25">
      <c r="A916" t="s">
        <v>1103</v>
      </c>
      <c r="B916" t="s">
        <v>1097</v>
      </c>
      <c r="C916" s="87">
        <v>43688.918692129628</v>
      </c>
      <c r="D916">
        <v>10</v>
      </c>
      <c r="E916">
        <v>0</v>
      </c>
      <c r="F916">
        <v>421</v>
      </c>
      <c r="G916">
        <v>2</v>
      </c>
      <c r="H916">
        <v>10</v>
      </c>
      <c r="I916">
        <v>12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421</v>
      </c>
      <c r="P916">
        <v>64</v>
      </c>
      <c r="Q916">
        <v>64</v>
      </c>
      <c r="R916">
        <v>255</v>
      </c>
      <c r="S916">
        <v>42.1</v>
      </c>
      <c r="T916">
        <v>0.2</v>
      </c>
      <c r="U916">
        <v>1</v>
      </c>
      <c r="V916">
        <v>1.2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42.1</v>
      </c>
      <c r="AC916">
        <v>6.4</v>
      </c>
      <c r="AD916">
        <v>6.4</v>
      </c>
      <c r="AE916">
        <v>25.5</v>
      </c>
      <c r="AF916">
        <v>7254.3</v>
      </c>
      <c r="AG916">
        <v>90784.1</v>
      </c>
      <c r="AH916">
        <v>21611.8</v>
      </c>
      <c r="AI916">
        <v>16133.7</v>
      </c>
      <c r="AJ916" t="s">
        <v>166</v>
      </c>
      <c r="AK916" t="s">
        <v>166</v>
      </c>
      <c r="AL916" t="s">
        <v>166</v>
      </c>
      <c r="AM916" t="s">
        <v>166</v>
      </c>
      <c r="AN916" t="s">
        <v>166</v>
      </c>
      <c r="AO916">
        <v>7254.3</v>
      </c>
      <c r="AP916">
        <v>220978.6</v>
      </c>
      <c r="AQ916">
        <v>220978.6</v>
      </c>
      <c r="AR916">
        <v>5827.4</v>
      </c>
      <c r="AS916">
        <v>9121.9</v>
      </c>
      <c r="AT916">
        <v>309081.8</v>
      </c>
      <c r="AU916">
        <v>40723.599999999999</v>
      </c>
      <c r="AV916">
        <v>40358.1</v>
      </c>
      <c r="AW916" t="s">
        <v>166</v>
      </c>
      <c r="AX916" t="s">
        <v>166</v>
      </c>
      <c r="AY916" t="s">
        <v>166</v>
      </c>
      <c r="AZ916" t="s">
        <v>166</v>
      </c>
      <c r="BA916" t="s">
        <v>166</v>
      </c>
      <c r="BB916">
        <v>9121.9</v>
      </c>
      <c r="BC916">
        <v>125906.6</v>
      </c>
      <c r="BD916">
        <v>125906.6</v>
      </c>
      <c r="BE916">
        <v>7881.4</v>
      </c>
      <c r="BF916">
        <v>117.3</v>
      </c>
      <c r="BG916">
        <v>162158</v>
      </c>
      <c r="BH916">
        <v>399.5</v>
      </c>
      <c r="BI916">
        <v>131.80000000000001</v>
      </c>
      <c r="BJ916" t="s">
        <v>166</v>
      </c>
      <c r="BK916" t="s">
        <v>166</v>
      </c>
      <c r="BL916" t="s">
        <v>166</v>
      </c>
      <c r="BM916" t="s">
        <v>166</v>
      </c>
      <c r="BN916" t="s">
        <v>166</v>
      </c>
      <c r="BO916">
        <v>117.3</v>
      </c>
      <c r="BP916">
        <v>577721.9</v>
      </c>
      <c r="BQ916">
        <v>577721.9</v>
      </c>
      <c r="BR916">
        <v>149.80000000000001</v>
      </c>
    </row>
    <row r="917" spans="1:70" x14ac:dyDescent="0.25">
      <c r="A917" t="s">
        <v>1104</v>
      </c>
      <c r="B917" t="s">
        <v>1097</v>
      </c>
      <c r="C917" s="87">
        <v>43688.919699074075</v>
      </c>
      <c r="D917">
        <v>10</v>
      </c>
      <c r="E917">
        <v>0</v>
      </c>
      <c r="F917">
        <v>454</v>
      </c>
      <c r="G917">
        <v>2</v>
      </c>
      <c r="H917">
        <v>12</v>
      </c>
      <c r="I917">
        <v>7</v>
      </c>
      <c r="J917">
        <v>3</v>
      </c>
      <c r="K917">
        <v>1</v>
      </c>
      <c r="L917">
        <v>1</v>
      </c>
      <c r="M917">
        <v>0</v>
      </c>
      <c r="N917">
        <v>0</v>
      </c>
      <c r="O917">
        <v>454</v>
      </c>
      <c r="P917">
        <v>52</v>
      </c>
      <c r="Q917">
        <v>52</v>
      </c>
      <c r="R917">
        <v>287</v>
      </c>
      <c r="S917">
        <v>45.4</v>
      </c>
      <c r="T917">
        <v>0.2</v>
      </c>
      <c r="U917">
        <v>1.2</v>
      </c>
      <c r="V917">
        <v>0.7</v>
      </c>
      <c r="W917">
        <v>0.3</v>
      </c>
      <c r="X917">
        <v>0.1</v>
      </c>
      <c r="Y917">
        <v>0.1</v>
      </c>
      <c r="Z917">
        <v>0</v>
      </c>
      <c r="AA917">
        <v>0</v>
      </c>
      <c r="AB917">
        <v>45.4</v>
      </c>
      <c r="AC917">
        <v>5.2</v>
      </c>
      <c r="AD917">
        <v>5.2</v>
      </c>
      <c r="AE917">
        <v>28.7</v>
      </c>
      <c r="AF917">
        <v>5945.7</v>
      </c>
      <c r="AG917">
        <v>74200.2</v>
      </c>
      <c r="AH917">
        <v>25006.799999999999</v>
      </c>
      <c r="AI917">
        <v>17871.900000000001</v>
      </c>
      <c r="AJ917">
        <v>37717.599999999999</v>
      </c>
      <c r="AK917">
        <v>144710.70000000001</v>
      </c>
      <c r="AL917">
        <v>231995.6</v>
      </c>
      <c r="AM917" t="s">
        <v>166</v>
      </c>
      <c r="AN917" t="s">
        <v>166</v>
      </c>
      <c r="AO917">
        <v>5945.7</v>
      </c>
      <c r="AP917">
        <v>233879.8</v>
      </c>
      <c r="AQ917">
        <v>233879.8</v>
      </c>
      <c r="AR917">
        <v>5327.4</v>
      </c>
      <c r="AS917">
        <v>8925.7999999999993</v>
      </c>
      <c r="AT917">
        <v>273736.90000000002</v>
      </c>
      <c r="AU917">
        <v>37384.6</v>
      </c>
      <c r="AV917">
        <v>36832.199999999997</v>
      </c>
      <c r="AW917">
        <v>143130.20000000001</v>
      </c>
      <c r="AX917">
        <v>1237504</v>
      </c>
      <c r="AY917">
        <v>358094</v>
      </c>
      <c r="AZ917" t="s">
        <v>166</v>
      </c>
      <c r="BA917" t="s">
        <v>166</v>
      </c>
      <c r="BB917">
        <v>8925.7999999999993</v>
      </c>
      <c r="BC917">
        <v>134036.79999999999</v>
      </c>
      <c r="BD917">
        <v>134036.79999999999</v>
      </c>
      <c r="BE917">
        <v>8038</v>
      </c>
      <c r="BF917">
        <v>111.3</v>
      </c>
      <c r="BG917">
        <v>1858.9</v>
      </c>
      <c r="BH917">
        <v>359.1</v>
      </c>
      <c r="BI917">
        <v>153.5</v>
      </c>
      <c r="BJ917">
        <v>826.9</v>
      </c>
      <c r="BK917">
        <v>-115.6</v>
      </c>
      <c r="BL917">
        <v>549951.80000000005</v>
      </c>
      <c r="BM917" t="s">
        <v>166</v>
      </c>
      <c r="BN917" t="s">
        <v>166</v>
      </c>
      <c r="BO917">
        <v>111.3</v>
      </c>
      <c r="BP917">
        <v>547684.6</v>
      </c>
      <c r="BQ917">
        <v>547684.6</v>
      </c>
      <c r="BR917">
        <v>152.4</v>
      </c>
    </row>
    <row r="918" spans="1:70" x14ac:dyDescent="0.25">
      <c r="A918" t="s">
        <v>1105</v>
      </c>
      <c r="B918" t="s">
        <v>1097</v>
      </c>
      <c r="C918" s="87">
        <v>43688.920694444445</v>
      </c>
      <c r="D918">
        <v>10</v>
      </c>
      <c r="E918">
        <v>0</v>
      </c>
      <c r="F918">
        <v>306</v>
      </c>
      <c r="G918">
        <v>1</v>
      </c>
      <c r="H918">
        <v>9</v>
      </c>
      <c r="I918">
        <v>10</v>
      </c>
      <c r="J918">
        <v>2</v>
      </c>
      <c r="K918">
        <v>1</v>
      </c>
      <c r="L918">
        <v>2</v>
      </c>
      <c r="M918">
        <v>0</v>
      </c>
      <c r="N918">
        <v>0</v>
      </c>
      <c r="O918">
        <v>306</v>
      </c>
      <c r="P918">
        <v>37</v>
      </c>
      <c r="Q918">
        <v>37</v>
      </c>
      <c r="R918">
        <v>204</v>
      </c>
      <c r="S918">
        <v>30.6</v>
      </c>
      <c r="T918">
        <v>0.1</v>
      </c>
      <c r="U918">
        <v>0.9</v>
      </c>
      <c r="V918">
        <v>1</v>
      </c>
      <c r="W918">
        <v>0.2</v>
      </c>
      <c r="X918">
        <v>0.1</v>
      </c>
      <c r="Y918">
        <v>0.2</v>
      </c>
      <c r="Z918">
        <v>0</v>
      </c>
      <c r="AA918">
        <v>0</v>
      </c>
      <c r="AB918">
        <v>30.6</v>
      </c>
      <c r="AC918">
        <v>3.7</v>
      </c>
      <c r="AD918">
        <v>3.7</v>
      </c>
      <c r="AE918">
        <v>20.399999999999999</v>
      </c>
      <c r="AF918">
        <v>6174.6</v>
      </c>
      <c r="AG918">
        <v>101572.2</v>
      </c>
      <c r="AH918">
        <v>21413.5</v>
      </c>
      <c r="AI918">
        <v>17159.5</v>
      </c>
      <c r="AJ918">
        <v>36207.1</v>
      </c>
      <c r="AK918">
        <v>101572.2</v>
      </c>
      <c r="AL918">
        <v>252064.4</v>
      </c>
      <c r="AM918" t="s">
        <v>166</v>
      </c>
      <c r="AN918" t="s">
        <v>166</v>
      </c>
      <c r="AO918">
        <v>6174.6</v>
      </c>
      <c r="AP918">
        <v>315992.5</v>
      </c>
      <c r="AQ918">
        <v>315992.5</v>
      </c>
      <c r="AR918">
        <v>5392.5</v>
      </c>
      <c r="AS918">
        <v>9772.2999999999993</v>
      </c>
      <c r="AT918">
        <v>457449.8</v>
      </c>
      <c r="AU918">
        <v>42974.5</v>
      </c>
      <c r="AV918">
        <v>34691.800000000003</v>
      </c>
      <c r="AW918">
        <v>220783.7</v>
      </c>
      <c r="AX918">
        <v>457449.8</v>
      </c>
      <c r="AY918">
        <v>448747.3</v>
      </c>
      <c r="AZ918" t="s">
        <v>166</v>
      </c>
      <c r="BA918" t="s">
        <v>166</v>
      </c>
      <c r="BB918">
        <v>9772.2999999999993</v>
      </c>
      <c r="BC918">
        <v>211168.4</v>
      </c>
      <c r="BD918">
        <v>211168.4</v>
      </c>
      <c r="BE918">
        <v>8108.8</v>
      </c>
      <c r="BF918">
        <v>173.1</v>
      </c>
      <c r="BG918">
        <v>384883.1</v>
      </c>
      <c r="BH918">
        <v>390.1</v>
      </c>
      <c r="BI918">
        <v>87.5</v>
      </c>
      <c r="BJ918">
        <v>1412.4</v>
      </c>
      <c r="BK918">
        <v>384883.1</v>
      </c>
      <c r="BL918">
        <v>496607.1</v>
      </c>
      <c r="BM918" t="s">
        <v>166</v>
      </c>
      <c r="BN918" t="s">
        <v>166</v>
      </c>
      <c r="BO918">
        <v>173.1</v>
      </c>
      <c r="BP918">
        <v>760724.4</v>
      </c>
      <c r="BQ918">
        <v>760724.4</v>
      </c>
      <c r="BR918">
        <v>202.4</v>
      </c>
    </row>
    <row r="919" spans="1:70" x14ac:dyDescent="0.25">
      <c r="A919" t="s">
        <v>1106</v>
      </c>
      <c r="B919" t="s">
        <v>1097</v>
      </c>
      <c r="C919" s="87">
        <v>43688.921689814815</v>
      </c>
      <c r="D919">
        <v>10</v>
      </c>
      <c r="E919">
        <v>0</v>
      </c>
      <c r="F919">
        <v>201</v>
      </c>
      <c r="G919">
        <v>0</v>
      </c>
      <c r="H919">
        <v>11</v>
      </c>
      <c r="I919">
        <v>10</v>
      </c>
      <c r="J919">
        <v>1</v>
      </c>
      <c r="K919">
        <v>2</v>
      </c>
      <c r="L919">
        <v>2</v>
      </c>
      <c r="M919">
        <v>0</v>
      </c>
      <c r="N919">
        <v>0</v>
      </c>
      <c r="O919">
        <v>201</v>
      </c>
      <c r="P919">
        <v>24</v>
      </c>
      <c r="Q919">
        <v>24</v>
      </c>
      <c r="R919">
        <v>139</v>
      </c>
      <c r="S919">
        <v>20.100000000000001</v>
      </c>
      <c r="T919">
        <v>0</v>
      </c>
      <c r="U919">
        <v>1.1000000000000001</v>
      </c>
      <c r="V919">
        <v>1</v>
      </c>
      <c r="W919">
        <v>0.1</v>
      </c>
      <c r="X919">
        <v>0.2</v>
      </c>
      <c r="Y919">
        <v>0.2</v>
      </c>
      <c r="Z919">
        <v>0</v>
      </c>
      <c r="AA919">
        <v>0</v>
      </c>
      <c r="AB919">
        <v>20.100000000000001</v>
      </c>
      <c r="AC919">
        <v>2.4</v>
      </c>
      <c r="AD919">
        <v>2.4</v>
      </c>
      <c r="AE919">
        <v>13.9</v>
      </c>
      <c r="AF919">
        <v>5341.6</v>
      </c>
      <c r="AG919" t="s">
        <v>166</v>
      </c>
      <c r="AH919">
        <v>16032.1</v>
      </c>
      <c r="AI919">
        <v>18075.099999999999</v>
      </c>
      <c r="AJ919">
        <v>50009.1</v>
      </c>
      <c r="AK919">
        <v>181787.3</v>
      </c>
      <c r="AL919">
        <v>181787.3</v>
      </c>
      <c r="AM919" t="s">
        <v>166</v>
      </c>
      <c r="AN919" t="s">
        <v>166</v>
      </c>
      <c r="AO919">
        <v>5341.6</v>
      </c>
      <c r="AP919">
        <v>270976.2</v>
      </c>
      <c r="AQ919">
        <v>270976.2</v>
      </c>
      <c r="AR919">
        <v>5246.2</v>
      </c>
      <c r="AS919">
        <v>9738.7000000000007</v>
      </c>
      <c r="AT919" t="s">
        <v>166</v>
      </c>
      <c r="AU919">
        <v>43926.2</v>
      </c>
      <c r="AV919">
        <v>43359.4</v>
      </c>
      <c r="AW919">
        <v>156668.5</v>
      </c>
      <c r="AX919">
        <v>822780.8</v>
      </c>
      <c r="AY919">
        <v>822780.8</v>
      </c>
      <c r="AZ919" t="s">
        <v>166</v>
      </c>
      <c r="BA919" t="s">
        <v>166</v>
      </c>
      <c r="BB919">
        <v>9738.7000000000007</v>
      </c>
      <c r="BC919">
        <v>132231.5</v>
      </c>
      <c r="BD919">
        <v>132231.5</v>
      </c>
      <c r="BE919">
        <v>8583</v>
      </c>
      <c r="BF919">
        <v>173.2</v>
      </c>
      <c r="BG919" t="s">
        <v>166</v>
      </c>
      <c r="BH919">
        <v>319.3</v>
      </c>
      <c r="BI919">
        <v>225.1</v>
      </c>
      <c r="BJ919">
        <v>1390.7</v>
      </c>
      <c r="BK919">
        <v>1809.6</v>
      </c>
      <c r="BL919">
        <v>1809.6</v>
      </c>
      <c r="BM919" t="s">
        <v>166</v>
      </c>
      <c r="BN919" t="s">
        <v>166</v>
      </c>
      <c r="BO919">
        <v>173.2</v>
      </c>
      <c r="BP919">
        <v>700465.3</v>
      </c>
      <c r="BQ919">
        <v>700465.3</v>
      </c>
      <c r="BR919">
        <v>230.5</v>
      </c>
    </row>
    <row r="920" spans="1:70" x14ac:dyDescent="0.25">
      <c r="A920" t="s">
        <v>1107</v>
      </c>
      <c r="B920" t="s">
        <v>1097</v>
      </c>
      <c r="C920" s="87">
        <v>43688.922696759262</v>
      </c>
      <c r="D920">
        <v>10</v>
      </c>
      <c r="E920">
        <v>0</v>
      </c>
      <c r="F920">
        <v>322</v>
      </c>
      <c r="G920">
        <v>0</v>
      </c>
      <c r="H920">
        <v>14</v>
      </c>
      <c r="I920">
        <v>8</v>
      </c>
      <c r="J920">
        <v>2</v>
      </c>
      <c r="K920">
        <v>0</v>
      </c>
      <c r="L920">
        <v>3</v>
      </c>
      <c r="M920">
        <v>2</v>
      </c>
      <c r="N920">
        <v>0</v>
      </c>
      <c r="O920">
        <v>322</v>
      </c>
      <c r="P920">
        <v>53</v>
      </c>
      <c r="Q920">
        <v>53</v>
      </c>
      <c r="R920">
        <v>221</v>
      </c>
      <c r="S920">
        <v>32.200000000000003</v>
      </c>
      <c r="T920">
        <v>0</v>
      </c>
      <c r="U920">
        <v>1.4</v>
      </c>
      <c r="V920">
        <v>0.8</v>
      </c>
      <c r="W920">
        <v>0.2</v>
      </c>
      <c r="X920">
        <v>0</v>
      </c>
      <c r="Y920">
        <v>0.3</v>
      </c>
      <c r="Z920">
        <v>0.2</v>
      </c>
      <c r="AA920">
        <v>0</v>
      </c>
      <c r="AB920">
        <v>32.200000000000003</v>
      </c>
      <c r="AC920">
        <v>5.3</v>
      </c>
      <c r="AD920">
        <v>5.3</v>
      </c>
      <c r="AE920">
        <v>22.1</v>
      </c>
      <c r="AF920">
        <v>6852.5</v>
      </c>
      <c r="AG920" t="s">
        <v>166</v>
      </c>
      <c r="AH920">
        <v>18694.599999999999</v>
      </c>
      <c r="AI920">
        <v>18018.599999999999</v>
      </c>
      <c r="AJ920">
        <v>50749</v>
      </c>
      <c r="AK920" t="s">
        <v>166</v>
      </c>
      <c r="AL920">
        <v>236914</v>
      </c>
      <c r="AM920">
        <v>512034.7</v>
      </c>
      <c r="AN920" t="s">
        <v>166</v>
      </c>
      <c r="AO920">
        <v>6852.5</v>
      </c>
      <c r="AP920">
        <v>235519.2</v>
      </c>
      <c r="AQ920">
        <v>235519.2</v>
      </c>
      <c r="AR920">
        <v>6008.3</v>
      </c>
      <c r="AS920">
        <v>12039.5</v>
      </c>
      <c r="AT920" t="s">
        <v>166</v>
      </c>
      <c r="AU920">
        <v>29125.9</v>
      </c>
      <c r="AV920">
        <v>39154</v>
      </c>
      <c r="AW920">
        <v>218536.5</v>
      </c>
      <c r="AX920" t="s">
        <v>166</v>
      </c>
      <c r="AY920">
        <v>820856.7</v>
      </c>
      <c r="AZ920">
        <v>1925891</v>
      </c>
      <c r="BA920" t="s">
        <v>166</v>
      </c>
      <c r="BB920">
        <v>12039.5</v>
      </c>
      <c r="BC920">
        <v>152971.5</v>
      </c>
      <c r="BD920">
        <v>152971.5</v>
      </c>
      <c r="BE920">
        <v>8801</v>
      </c>
      <c r="BF920">
        <v>257.5</v>
      </c>
      <c r="BG920" t="s">
        <v>166</v>
      </c>
      <c r="BH920">
        <v>284.5</v>
      </c>
      <c r="BI920">
        <v>216.8</v>
      </c>
      <c r="BJ920">
        <v>990</v>
      </c>
      <c r="BK920" t="s">
        <v>166</v>
      </c>
      <c r="BL920">
        <v>9188.2000000000007</v>
      </c>
      <c r="BM920">
        <v>8425.1</v>
      </c>
      <c r="BN920" t="s">
        <v>166</v>
      </c>
      <c r="BO920">
        <v>257.5</v>
      </c>
      <c r="BP920">
        <v>509640.5</v>
      </c>
      <c r="BQ920">
        <v>509640.5</v>
      </c>
      <c r="BR920">
        <v>243.7</v>
      </c>
    </row>
    <row r="921" spans="1:70" x14ac:dyDescent="0.25">
      <c r="A921" t="s">
        <v>1108</v>
      </c>
      <c r="B921" t="s">
        <v>1097</v>
      </c>
      <c r="C921" s="87">
        <v>43688.923692129632</v>
      </c>
      <c r="D921">
        <v>10</v>
      </c>
      <c r="E921">
        <v>0</v>
      </c>
      <c r="F921">
        <v>385</v>
      </c>
      <c r="G921">
        <v>1</v>
      </c>
      <c r="H921">
        <v>7</v>
      </c>
      <c r="I921">
        <v>7</v>
      </c>
      <c r="J921">
        <v>6</v>
      </c>
      <c r="K921">
        <v>0</v>
      </c>
      <c r="L921">
        <v>1</v>
      </c>
      <c r="M921">
        <v>0</v>
      </c>
      <c r="N921">
        <v>0</v>
      </c>
      <c r="O921">
        <v>385</v>
      </c>
      <c r="P921">
        <v>71</v>
      </c>
      <c r="Q921">
        <v>71</v>
      </c>
      <c r="R921">
        <v>230</v>
      </c>
      <c r="S921">
        <v>38.5</v>
      </c>
      <c r="T921">
        <v>0.1</v>
      </c>
      <c r="U921">
        <v>0.7</v>
      </c>
      <c r="V921">
        <v>0.7</v>
      </c>
      <c r="W921">
        <v>0.6</v>
      </c>
      <c r="X921">
        <v>0</v>
      </c>
      <c r="Y921">
        <v>0.1</v>
      </c>
      <c r="Z921">
        <v>0</v>
      </c>
      <c r="AA921">
        <v>0</v>
      </c>
      <c r="AB921">
        <v>38.5</v>
      </c>
      <c r="AC921">
        <v>7.1</v>
      </c>
      <c r="AD921">
        <v>7.1</v>
      </c>
      <c r="AE921">
        <v>23</v>
      </c>
      <c r="AF921">
        <v>7507.8</v>
      </c>
      <c r="AG921">
        <v>73541.600000000006</v>
      </c>
      <c r="AH921">
        <v>22280.7</v>
      </c>
      <c r="AI921">
        <v>17447.400000000001</v>
      </c>
      <c r="AJ921">
        <v>40700.400000000001</v>
      </c>
      <c r="AK921" t="s">
        <v>166</v>
      </c>
      <c r="AL921">
        <v>253752.2</v>
      </c>
      <c r="AM921" t="s">
        <v>166</v>
      </c>
      <c r="AN921" t="s">
        <v>166</v>
      </c>
      <c r="AO921">
        <v>7507.8</v>
      </c>
      <c r="AP921">
        <v>242584.3</v>
      </c>
      <c r="AQ921">
        <v>242584.3</v>
      </c>
      <c r="AR921">
        <v>5863.9</v>
      </c>
      <c r="AS921">
        <v>10324.700000000001</v>
      </c>
      <c r="AT921">
        <v>314195.40000000002</v>
      </c>
      <c r="AU921">
        <v>30150.2</v>
      </c>
      <c r="AV921">
        <v>38101.599999999999</v>
      </c>
      <c r="AW921">
        <v>162900</v>
      </c>
      <c r="AX921" t="s">
        <v>166</v>
      </c>
      <c r="AY921">
        <v>813664.4</v>
      </c>
      <c r="AZ921" t="s">
        <v>166</v>
      </c>
      <c r="BA921" t="s">
        <v>166</v>
      </c>
      <c r="BB921">
        <v>10324.700000000001</v>
      </c>
      <c r="BC921">
        <v>124644.4</v>
      </c>
      <c r="BD921">
        <v>124644.4</v>
      </c>
      <c r="BE921">
        <v>8251.1</v>
      </c>
      <c r="BF921">
        <v>128.6</v>
      </c>
      <c r="BG921">
        <v>182.3</v>
      </c>
      <c r="BH921">
        <v>325.60000000000002</v>
      </c>
      <c r="BI921">
        <v>180.8</v>
      </c>
      <c r="BJ921">
        <v>647.4</v>
      </c>
      <c r="BK921" t="s">
        <v>166</v>
      </c>
      <c r="BL921">
        <v>4024.6</v>
      </c>
      <c r="BM921" t="s">
        <v>166</v>
      </c>
      <c r="BN921" t="s">
        <v>166</v>
      </c>
      <c r="BO921">
        <v>128.6</v>
      </c>
      <c r="BP921">
        <v>574489.4</v>
      </c>
      <c r="BQ921">
        <v>574489.4</v>
      </c>
      <c r="BR921">
        <v>136.30000000000001</v>
      </c>
    </row>
    <row r="922" spans="1:70" x14ac:dyDescent="0.25">
      <c r="A922" t="s">
        <v>1860</v>
      </c>
      <c r="B922" t="s">
        <v>1861</v>
      </c>
      <c r="C922" s="87">
        <v>43689.832615740743</v>
      </c>
      <c r="D922">
        <v>20</v>
      </c>
      <c r="E922">
        <v>0</v>
      </c>
      <c r="F922">
        <v>1299</v>
      </c>
      <c r="G922">
        <v>212</v>
      </c>
      <c r="H922">
        <v>67</v>
      </c>
      <c r="I922">
        <v>56</v>
      </c>
      <c r="J922">
        <v>20</v>
      </c>
      <c r="K922">
        <v>61</v>
      </c>
      <c r="L922">
        <v>38</v>
      </c>
      <c r="M922">
        <v>18</v>
      </c>
      <c r="N922">
        <v>42</v>
      </c>
      <c r="O922">
        <v>1257</v>
      </c>
      <c r="P922">
        <v>488</v>
      </c>
      <c r="Q922">
        <v>488</v>
      </c>
      <c r="R922">
        <v>607</v>
      </c>
      <c r="S922">
        <v>64.95</v>
      </c>
      <c r="T922">
        <v>10.6</v>
      </c>
      <c r="U922">
        <v>3.35</v>
      </c>
      <c r="V922">
        <v>2.8</v>
      </c>
      <c r="W922">
        <v>1</v>
      </c>
      <c r="X922">
        <v>3.05</v>
      </c>
      <c r="Y922">
        <v>1.9</v>
      </c>
      <c r="Z922">
        <v>0.9</v>
      </c>
      <c r="AA922">
        <v>2.1</v>
      </c>
      <c r="AB922">
        <v>62.85</v>
      </c>
      <c r="AC922">
        <v>24.4</v>
      </c>
      <c r="AD922">
        <v>24.4</v>
      </c>
      <c r="AE922">
        <v>30.35</v>
      </c>
      <c r="AF922">
        <v>58332.5</v>
      </c>
      <c r="AG922">
        <v>87975.4</v>
      </c>
      <c r="AH922">
        <v>23779.599999999999</v>
      </c>
      <c r="AI922">
        <v>15851</v>
      </c>
      <c r="AJ922">
        <v>41126.9</v>
      </c>
      <c r="AK922">
        <v>121764</v>
      </c>
      <c r="AL922">
        <v>235218.7</v>
      </c>
      <c r="AM922">
        <v>601648.6</v>
      </c>
      <c r="AN922">
        <v>1195178.8</v>
      </c>
      <c r="AO922">
        <v>45127.8</v>
      </c>
      <c r="AP922">
        <v>132389.6</v>
      </c>
      <c r="AQ922">
        <v>132389.6</v>
      </c>
      <c r="AR922">
        <v>11718.3</v>
      </c>
      <c r="AS922">
        <v>66952.7</v>
      </c>
      <c r="AT922">
        <v>437450.1</v>
      </c>
      <c r="AU922">
        <v>36393.800000000003</v>
      </c>
      <c r="AV922">
        <v>41243.1</v>
      </c>
      <c r="AW922">
        <v>181221.1</v>
      </c>
      <c r="AX922">
        <v>638420.19999999995</v>
      </c>
      <c r="AY922">
        <v>980004.1</v>
      </c>
      <c r="AZ922">
        <v>2772275</v>
      </c>
      <c r="BA922">
        <v>5084013.5</v>
      </c>
      <c r="BB922">
        <v>63677.8</v>
      </c>
      <c r="BC922">
        <v>140383.9</v>
      </c>
      <c r="BD922">
        <v>140383.9</v>
      </c>
      <c r="BE922">
        <v>29203.599999999999</v>
      </c>
      <c r="BF922">
        <v>332.2</v>
      </c>
      <c r="BG922">
        <v>335826.1</v>
      </c>
      <c r="BH922">
        <v>390.7</v>
      </c>
      <c r="BI922">
        <v>136</v>
      </c>
      <c r="BJ922">
        <v>330.8</v>
      </c>
      <c r="BK922">
        <v>453093</v>
      </c>
      <c r="BL922">
        <v>221</v>
      </c>
      <c r="BM922">
        <v>463.9</v>
      </c>
      <c r="BN922">
        <v>365.5</v>
      </c>
      <c r="BO922">
        <v>329.9</v>
      </c>
      <c r="BP922">
        <v>337399.4</v>
      </c>
      <c r="BQ922">
        <v>337399.4</v>
      </c>
      <c r="BR922">
        <v>168.8</v>
      </c>
    </row>
    <row r="923" spans="1:70" x14ac:dyDescent="0.25">
      <c r="A923" t="s">
        <v>1862</v>
      </c>
      <c r="B923" t="s">
        <v>1861</v>
      </c>
      <c r="C923" s="87">
        <v>43689.833657407406</v>
      </c>
      <c r="D923">
        <v>10</v>
      </c>
      <c r="E923">
        <v>0.27</v>
      </c>
      <c r="F923">
        <v>376</v>
      </c>
      <c r="G923">
        <v>17</v>
      </c>
      <c r="H923">
        <v>28</v>
      </c>
      <c r="I923">
        <v>25</v>
      </c>
      <c r="J923">
        <v>6</v>
      </c>
      <c r="K923">
        <v>13</v>
      </c>
      <c r="L923">
        <v>12</v>
      </c>
      <c r="M923">
        <v>3</v>
      </c>
      <c r="N923">
        <v>5</v>
      </c>
      <c r="O923">
        <v>371</v>
      </c>
      <c r="P923">
        <v>82</v>
      </c>
      <c r="Q923">
        <v>82</v>
      </c>
      <c r="R923">
        <v>227</v>
      </c>
      <c r="S923">
        <v>37.6</v>
      </c>
      <c r="T923">
        <v>1.7</v>
      </c>
      <c r="U923">
        <v>2.8</v>
      </c>
      <c r="V923">
        <v>2.5</v>
      </c>
      <c r="W923">
        <v>0.6</v>
      </c>
      <c r="X923">
        <v>1.3</v>
      </c>
      <c r="Y923">
        <v>1.2</v>
      </c>
      <c r="Z923">
        <v>0.3</v>
      </c>
      <c r="AA923">
        <v>0.5</v>
      </c>
      <c r="AB923">
        <v>37.1</v>
      </c>
      <c r="AC923">
        <v>8.1999999999999993</v>
      </c>
      <c r="AD923">
        <v>8.1999999999999993</v>
      </c>
      <c r="AE923">
        <v>22.7</v>
      </c>
      <c r="AF923">
        <v>11029.7</v>
      </c>
      <c r="AG923">
        <v>119366.39999999999</v>
      </c>
      <c r="AH923">
        <v>18810.8</v>
      </c>
      <c r="AI923">
        <v>16828.900000000001</v>
      </c>
      <c r="AJ923">
        <v>41357.5</v>
      </c>
      <c r="AK923">
        <v>125862.9</v>
      </c>
      <c r="AL923">
        <v>236767.2</v>
      </c>
      <c r="AM923">
        <v>596266</v>
      </c>
      <c r="AN923">
        <v>1188027.5</v>
      </c>
      <c r="AO923">
        <v>10513.2</v>
      </c>
      <c r="AP923">
        <v>196870.1</v>
      </c>
      <c r="AQ923">
        <v>196870.1</v>
      </c>
      <c r="AR923">
        <v>8309.2999999999993</v>
      </c>
      <c r="AS923">
        <v>29741.8</v>
      </c>
      <c r="AT923">
        <v>547021</v>
      </c>
      <c r="AU923">
        <v>33456.6</v>
      </c>
      <c r="AV923">
        <v>40835.599999999999</v>
      </c>
      <c r="AW923">
        <v>241099.7</v>
      </c>
      <c r="AX923">
        <v>589446.80000000005</v>
      </c>
      <c r="AY923">
        <v>1016595.4</v>
      </c>
      <c r="AZ923">
        <v>2240187</v>
      </c>
      <c r="BA923">
        <v>4768709</v>
      </c>
      <c r="BB923">
        <v>29165.7</v>
      </c>
      <c r="BC923">
        <v>176642.6</v>
      </c>
      <c r="BD923">
        <v>176642.6</v>
      </c>
      <c r="BE923">
        <v>22731.5</v>
      </c>
      <c r="BF923">
        <v>174.9</v>
      </c>
      <c r="BG923">
        <v>327201.3</v>
      </c>
      <c r="BH923">
        <v>428.3</v>
      </c>
      <c r="BI923">
        <v>104</v>
      </c>
      <c r="BJ923">
        <v>719.8</v>
      </c>
      <c r="BK923">
        <v>375620.1</v>
      </c>
      <c r="BL923">
        <v>214.6</v>
      </c>
      <c r="BM923">
        <v>365.6</v>
      </c>
      <c r="BN923">
        <v>643.79999999999995</v>
      </c>
      <c r="BO923">
        <v>170</v>
      </c>
      <c r="BP923">
        <v>466008.7</v>
      </c>
      <c r="BQ923">
        <v>466008.7</v>
      </c>
      <c r="BR923">
        <v>164.1</v>
      </c>
    </row>
    <row r="924" spans="1:70" x14ac:dyDescent="0.25">
      <c r="A924" t="s">
        <v>1863</v>
      </c>
      <c r="B924" t="s">
        <v>1861</v>
      </c>
      <c r="C924" s="87">
        <v>43689.834641203706</v>
      </c>
      <c r="D924">
        <v>10</v>
      </c>
      <c r="E924">
        <v>0</v>
      </c>
      <c r="F924">
        <v>502</v>
      </c>
      <c r="G924">
        <v>15</v>
      </c>
      <c r="H924">
        <v>26</v>
      </c>
      <c r="I924">
        <v>36</v>
      </c>
      <c r="J924">
        <v>7</v>
      </c>
      <c r="K924">
        <v>7</v>
      </c>
      <c r="L924">
        <v>8</v>
      </c>
      <c r="M924">
        <v>6</v>
      </c>
      <c r="N924">
        <v>7</v>
      </c>
      <c r="O924">
        <v>495</v>
      </c>
      <c r="P924">
        <v>149</v>
      </c>
      <c r="Q924">
        <v>149</v>
      </c>
      <c r="R924">
        <v>243</v>
      </c>
      <c r="S924">
        <v>50.2</v>
      </c>
      <c r="T924">
        <v>1.5</v>
      </c>
      <c r="U924">
        <v>2.6</v>
      </c>
      <c r="V924">
        <v>3.6</v>
      </c>
      <c r="W924">
        <v>0.7</v>
      </c>
      <c r="X924">
        <v>0.7</v>
      </c>
      <c r="Y924">
        <v>0.8</v>
      </c>
      <c r="Z924">
        <v>0.6</v>
      </c>
      <c r="AA924">
        <v>0.7</v>
      </c>
      <c r="AB924">
        <v>49.5</v>
      </c>
      <c r="AC924">
        <v>14.9</v>
      </c>
      <c r="AD924">
        <v>14.9</v>
      </c>
      <c r="AE924">
        <v>24.3</v>
      </c>
      <c r="AF924">
        <v>13803</v>
      </c>
      <c r="AG924">
        <v>88475.199999999997</v>
      </c>
      <c r="AH924">
        <v>17819.7</v>
      </c>
      <c r="AI924">
        <v>17206.099999999999</v>
      </c>
      <c r="AJ924">
        <v>36283.4</v>
      </c>
      <c r="AK924">
        <v>132588.79999999999</v>
      </c>
      <c r="AL924">
        <v>231775.2</v>
      </c>
      <c r="AM924">
        <v>602275.19999999995</v>
      </c>
      <c r="AN924">
        <v>1191332.8</v>
      </c>
      <c r="AO924">
        <v>13245.4</v>
      </c>
      <c r="AP924">
        <v>199742.4</v>
      </c>
      <c r="AQ924">
        <v>199742.4</v>
      </c>
      <c r="AR924">
        <v>10266.799999999999</v>
      </c>
      <c r="AS924">
        <v>32826.9</v>
      </c>
      <c r="AT924">
        <v>432655.4</v>
      </c>
      <c r="AU924">
        <v>39676.300000000003</v>
      </c>
      <c r="AV924">
        <v>36006.800000000003</v>
      </c>
      <c r="AW924">
        <v>156976.9</v>
      </c>
      <c r="AX924">
        <v>752934</v>
      </c>
      <c r="AY924">
        <v>893430.7</v>
      </c>
      <c r="AZ924">
        <v>2337585.7999999998</v>
      </c>
      <c r="BA924">
        <v>5258738.5</v>
      </c>
      <c r="BB924">
        <v>32460.1</v>
      </c>
      <c r="BC924">
        <v>130215.8</v>
      </c>
      <c r="BD924">
        <v>130215.8</v>
      </c>
      <c r="BE924">
        <v>17269.599999999999</v>
      </c>
      <c r="BF924">
        <v>180.1</v>
      </c>
      <c r="BG924">
        <v>326342.8</v>
      </c>
      <c r="BH924">
        <v>367</v>
      </c>
      <c r="BI924">
        <v>150.30000000000001</v>
      </c>
      <c r="BJ924">
        <v>727.6</v>
      </c>
      <c r="BK924">
        <v>374.4</v>
      </c>
      <c r="BL924">
        <v>317</v>
      </c>
      <c r="BM924">
        <v>393.3</v>
      </c>
      <c r="BN924">
        <v>664.7</v>
      </c>
      <c r="BO924">
        <v>179.6</v>
      </c>
      <c r="BP924">
        <v>433682.8</v>
      </c>
      <c r="BQ924">
        <v>433682.8</v>
      </c>
      <c r="BR924">
        <v>147.69999999999999</v>
      </c>
    </row>
    <row r="925" spans="1:70" x14ac:dyDescent="0.25">
      <c r="A925" t="s">
        <v>1864</v>
      </c>
      <c r="B925" t="s">
        <v>1861</v>
      </c>
      <c r="C925" s="87">
        <v>43689.836527777778</v>
      </c>
      <c r="D925">
        <v>10</v>
      </c>
      <c r="E925">
        <v>0</v>
      </c>
      <c r="F925">
        <v>537</v>
      </c>
      <c r="G925">
        <v>25</v>
      </c>
      <c r="H925">
        <v>31</v>
      </c>
      <c r="I925">
        <v>14</v>
      </c>
      <c r="J925">
        <v>4</v>
      </c>
      <c r="K925">
        <v>10</v>
      </c>
      <c r="L925">
        <v>12</v>
      </c>
      <c r="M925">
        <v>8</v>
      </c>
      <c r="N925">
        <v>3</v>
      </c>
      <c r="O925">
        <v>534</v>
      </c>
      <c r="P925">
        <v>172</v>
      </c>
      <c r="Q925">
        <v>172</v>
      </c>
      <c r="R925">
        <v>251</v>
      </c>
      <c r="S925">
        <v>53.7</v>
      </c>
      <c r="T925">
        <v>2.5</v>
      </c>
      <c r="U925">
        <v>3.1</v>
      </c>
      <c r="V925">
        <v>1.4</v>
      </c>
      <c r="W925">
        <v>0.4</v>
      </c>
      <c r="X925">
        <v>1</v>
      </c>
      <c r="Y925">
        <v>1.2</v>
      </c>
      <c r="Z925">
        <v>0.8</v>
      </c>
      <c r="AA925">
        <v>0.3</v>
      </c>
      <c r="AB925">
        <v>53.4</v>
      </c>
      <c r="AC925">
        <v>17.2</v>
      </c>
      <c r="AD925">
        <v>17.2</v>
      </c>
      <c r="AE925">
        <v>25.1</v>
      </c>
      <c r="AF925">
        <v>13289.7</v>
      </c>
      <c r="AG925">
        <v>87774</v>
      </c>
      <c r="AH925">
        <v>18414.5</v>
      </c>
      <c r="AI925">
        <v>15380.2</v>
      </c>
      <c r="AJ925">
        <v>33350.9</v>
      </c>
      <c r="AK925">
        <v>127751.5</v>
      </c>
      <c r="AL925">
        <v>230719.5</v>
      </c>
      <c r="AM925">
        <v>600577.80000000005</v>
      </c>
      <c r="AN925">
        <v>1193050.8</v>
      </c>
      <c r="AO925">
        <v>13045.1</v>
      </c>
      <c r="AP925">
        <v>184491</v>
      </c>
      <c r="AQ925">
        <v>184491</v>
      </c>
      <c r="AR925">
        <v>8657.6</v>
      </c>
      <c r="AS925">
        <v>28924.9</v>
      </c>
      <c r="AT925">
        <v>428997.6</v>
      </c>
      <c r="AU925">
        <v>29375.8</v>
      </c>
      <c r="AV925">
        <v>42064.800000000003</v>
      </c>
      <c r="AW925">
        <v>197960.8</v>
      </c>
      <c r="AX925">
        <v>606172</v>
      </c>
      <c r="AY925">
        <v>805360.3</v>
      </c>
      <c r="AZ925">
        <v>2636658</v>
      </c>
      <c r="BA925">
        <v>5260535.5</v>
      </c>
      <c r="BB925">
        <v>27221.9</v>
      </c>
      <c r="BC925">
        <v>109486.6</v>
      </c>
      <c r="BD925">
        <v>109486.6</v>
      </c>
      <c r="BE925">
        <v>15792.1</v>
      </c>
      <c r="BF925">
        <v>171.3</v>
      </c>
      <c r="BG925">
        <v>326379.8</v>
      </c>
      <c r="BH925">
        <v>324.7</v>
      </c>
      <c r="BI925">
        <v>174.8</v>
      </c>
      <c r="BJ925">
        <v>704.3</v>
      </c>
      <c r="BK925">
        <v>399.8</v>
      </c>
      <c r="BL925">
        <v>284.5</v>
      </c>
      <c r="BM925">
        <v>728.3</v>
      </c>
      <c r="BN925">
        <v>602.1</v>
      </c>
      <c r="BO925">
        <v>169.3</v>
      </c>
      <c r="BP925">
        <v>382298.9</v>
      </c>
      <c r="BQ925">
        <v>382298.9</v>
      </c>
      <c r="BR925">
        <v>129</v>
      </c>
    </row>
    <row r="926" spans="1:70" x14ac:dyDescent="0.25">
      <c r="A926" t="s">
        <v>1865</v>
      </c>
      <c r="B926" t="s">
        <v>1861</v>
      </c>
      <c r="C926" s="87">
        <v>43689.837534722225</v>
      </c>
      <c r="D926">
        <v>10</v>
      </c>
      <c r="E926">
        <v>0</v>
      </c>
      <c r="F926">
        <v>372</v>
      </c>
      <c r="G926">
        <v>21</v>
      </c>
      <c r="H926">
        <v>24</v>
      </c>
      <c r="I926">
        <v>25</v>
      </c>
      <c r="J926">
        <v>8</v>
      </c>
      <c r="K926">
        <v>12</v>
      </c>
      <c r="L926">
        <v>6</v>
      </c>
      <c r="M926">
        <v>2</v>
      </c>
      <c r="N926">
        <v>2</v>
      </c>
      <c r="O926">
        <v>370</v>
      </c>
      <c r="P926">
        <v>39</v>
      </c>
      <c r="Q926">
        <v>39</v>
      </c>
      <c r="R926">
        <v>225</v>
      </c>
      <c r="S926">
        <v>37.200000000000003</v>
      </c>
      <c r="T926">
        <v>2.1</v>
      </c>
      <c r="U926">
        <v>2.4</v>
      </c>
      <c r="V926">
        <v>2.5</v>
      </c>
      <c r="W926">
        <v>0.8</v>
      </c>
      <c r="X926">
        <v>1.2</v>
      </c>
      <c r="Y926">
        <v>0.6</v>
      </c>
      <c r="Z926">
        <v>0.2</v>
      </c>
      <c r="AA926">
        <v>0.2</v>
      </c>
      <c r="AB926">
        <v>37</v>
      </c>
      <c r="AC926">
        <v>3.9</v>
      </c>
      <c r="AD926">
        <v>3.9</v>
      </c>
      <c r="AE926">
        <v>22.5</v>
      </c>
      <c r="AF926">
        <v>9066.7000000000007</v>
      </c>
      <c r="AG926">
        <v>88924.1</v>
      </c>
      <c r="AH926">
        <v>14921.7</v>
      </c>
      <c r="AI926">
        <v>14093.9</v>
      </c>
      <c r="AJ926">
        <v>33617.4</v>
      </c>
      <c r="AK926">
        <v>130858.5</v>
      </c>
      <c r="AL926">
        <v>226260.9</v>
      </c>
      <c r="AM926">
        <v>599967.1</v>
      </c>
      <c r="AN926">
        <v>1176094.5</v>
      </c>
      <c r="AO926">
        <v>9044</v>
      </c>
      <c r="AP926">
        <v>246605.3</v>
      </c>
      <c r="AQ926">
        <v>246605.3</v>
      </c>
      <c r="AR926">
        <v>9628.2999999999993</v>
      </c>
      <c r="AS926">
        <v>19384.400000000001</v>
      </c>
      <c r="AT926">
        <v>443266</v>
      </c>
      <c r="AU926">
        <v>36798.1</v>
      </c>
      <c r="AV926">
        <v>45174.8</v>
      </c>
      <c r="AW926">
        <v>172795.3</v>
      </c>
      <c r="AX926">
        <v>714989.2</v>
      </c>
      <c r="AY926">
        <v>783310.3</v>
      </c>
      <c r="AZ926">
        <v>2417254</v>
      </c>
      <c r="BA926">
        <v>5086247</v>
      </c>
      <c r="BB926">
        <v>19140.900000000001</v>
      </c>
      <c r="BC926">
        <v>293822</v>
      </c>
      <c r="BD926">
        <v>293822</v>
      </c>
      <c r="BE926">
        <v>20550.7</v>
      </c>
      <c r="BF926">
        <v>110.2</v>
      </c>
      <c r="BG926">
        <v>542</v>
      </c>
      <c r="BH926">
        <v>289</v>
      </c>
      <c r="BI926">
        <v>122.7</v>
      </c>
      <c r="BJ926">
        <v>260</v>
      </c>
      <c r="BK926">
        <v>407.8</v>
      </c>
      <c r="BL926">
        <v>314.3</v>
      </c>
      <c r="BM926">
        <v>597.1</v>
      </c>
      <c r="BN926">
        <v>366.6</v>
      </c>
      <c r="BO926">
        <v>108.3</v>
      </c>
      <c r="BP926">
        <v>612946.9</v>
      </c>
      <c r="BQ926">
        <v>612946.9</v>
      </c>
      <c r="BR926">
        <v>164.2</v>
      </c>
    </row>
    <row r="927" spans="1:70" x14ac:dyDescent="0.25">
      <c r="A927" t="s">
        <v>1866</v>
      </c>
      <c r="B927" t="s">
        <v>1861</v>
      </c>
      <c r="C927" s="87">
        <v>43689.838530092595</v>
      </c>
      <c r="D927">
        <v>10</v>
      </c>
      <c r="E927">
        <v>0</v>
      </c>
      <c r="F927">
        <v>274</v>
      </c>
      <c r="G927">
        <v>10</v>
      </c>
      <c r="H927">
        <v>13</v>
      </c>
      <c r="I927">
        <v>17</v>
      </c>
      <c r="J927">
        <v>3</v>
      </c>
      <c r="K927">
        <v>6</v>
      </c>
      <c r="L927">
        <v>12</v>
      </c>
      <c r="M927">
        <v>2</v>
      </c>
      <c r="N927">
        <v>2</v>
      </c>
      <c r="O927">
        <v>272</v>
      </c>
      <c r="P927">
        <v>41</v>
      </c>
      <c r="Q927">
        <v>41</v>
      </c>
      <c r="R927">
        <v>163</v>
      </c>
      <c r="S927">
        <v>27.31</v>
      </c>
      <c r="T927">
        <v>1</v>
      </c>
      <c r="U927">
        <v>1.3</v>
      </c>
      <c r="V927">
        <v>1.69</v>
      </c>
      <c r="W927">
        <v>0.3</v>
      </c>
      <c r="X927">
        <v>0.6</v>
      </c>
      <c r="Y927">
        <v>1.2</v>
      </c>
      <c r="Z927">
        <v>0.2</v>
      </c>
      <c r="AA927">
        <v>0.2</v>
      </c>
      <c r="AB927">
        <v>27.11</v>
      </c>
      <c r="AC927">
        <v>4.09</v>
      </c>
      <c r="AD927">
        <v>4.09</v>
      </c>
      <c r="AE927">
        <v>16.25</v>
      </c>
      <c r="AF927">
        <v>7773.9</v>
      </c>
      <c r="AG927">
        <v>87256.9</v>
      </c>
      <c r="AH927">
        <v>17152.8</v>
      </c>
      <c r="AI927">
        <v>17152.8</v>
      </c>
      <c r="AJ927">
        <v>50364.3</v>
      </c>
      <c r="AK927">
        <v>132491.70000000001</v>
      </c>
      <c r="AL927">
        <v>233601.5</v>
      </c>
      <c r="AM927">
        <v>589784.9</v>
      </c>
      <c r="AN927">
        <v>1176095.3999999999</v>
      </c>
      <c r="AO927">
        <v>7708.4</v>
      </c>
      <c r="AP927">
        <v>253535.6</v>
      </c>
      <c r="AQ927">
        <v>253535.6</v>
      </c>
      <c r="AR927">
        <v>7662.6</v>
      </c>
      <c r="AS927">
        <v>21379.1</v>
      </c>
      <c r="AT927">
        <v>446755.3</v>
      </c>
      <c r="AU927">
        <v>35882.1</v>
      </c>
      <c r="AV927">
        <v>40062.9</v>
      </c>
      <c r="AW927">
        <v>166729.29999999999</v>
      </c>
      <c r="AX927">
        <v>589103.9</v>
      </c>
      <c r="AY927">
        <v>915798.6</v>
      </c>
      <c r="AZ927">
        <v>2390045</v>
      </c>
      <c r="BA927">
        <v>5260370.5</v>
      </c>
      <c r="BB927">
        <v>20895.099999999999</v>
      </c>
      <c r="BC927">
        <v>219852.4</v>
      </c>
      <c r="BD927">
        <v>219852.4</v>
      </c>
      <c r="BE927">
        <v>18954.3</v>
      </c>
      <c r="BF927">
        <v>103.2</v>
      </c>
      <c r="BG927">
        <v>332850.59999999998</v>
      </c>
      <c r="BH927">
        <v>393.2</v>
      </c>
      <c r="BI927">
        <v>97.3</v>
      </c>
      <c r="BJ927">
        <v>1264.5</v>
      </c>
      <c r="BK927">
        <v>1436.8</v>
      </c>
      <c r="BL927">
        <v>410.3</v>
      </c>
      <c r="BM927">
        <v>658.3</v>
      </c>
      <c r="BN927">
        <v>684.2</v>
      </c>
      <c r="BO927">
        <v>103.2</v>
      </c>
      <c r="BP927">
        <v>612837.9</v>
      </c>
      <c r="BQ927">
        <v>612837.9</v>
      </c>
      <c r="BR927">
        <v>124.2</v>
      </c>
    </row>
    <row r="928" spans="1:70" x14ac:dyDescent="0.25">
      <c r="A928" t="s">
        <v>1867</v>
      </c>
      <c r="B928" t="s">
        <v>1861</v>
      </c>
      <c r="C928" s="87">
        <v>43689.839537037034</v>
      </c>
      <c r="D928">
        <v>10</v>
      </c>
      <c r="E928">
        <v>0</v>
      </c>
      <c r="F928">
        <v>406</v>
      </c>
      <c r="G928">
        <v>15</v>
      </c>
      <c r="H928">
        <v>21</v>
      </c>
      <c r="I928">
        <v>23</v>
      </c>
      <c r="J928">
        <v>9</v>
      </c>
      <c r="K928">
        <v>11</v>
      </c>
      <c r="L928">
        <v>8</v>
      </c>
      <c r="M928">
        <v>1</v>
      </c>
      <c r="N928">
        <v>3</v>
      </c>
      <c r="O928">
        <v>403</v>
      </c>
      <c r="P928">
        <v>50</v>
      </c>
      <c r="Q928">
        <v>50</v>
      </c>
      <c r="R928">
        <v>251</v>
      </c>
      <c r="S928">
        <v>40.6</v>
      </c>
      <c r="T928">
        <v>1.5</v>
      </c>
      <c r="U928">
        <v>2.1</v>
      </c>
      <c r="V928">
        <v>2.2999999999999998</v>
      </c>
      <c r="W928">
        <v>0.9</v>
      </c>
      <c r="X928">
        <v>1.1000000000000001</v>
      </c>
      <c r="Y928">
        <v>0.8</v>
      </c>
      <c r="Z928">
        <v>0.1</v>
      </c>
      <c r="AA928">
        <v>0.3</v>
      </c>
      <c r="AB928">
        <v>40.299999999999997</v>
      </c>
      <c r="AC928">
        <v>5</v>
      </c>
      <c r="AD928">
        <v>5</v>
      </c>
      <c r="AE928">
        <v>25.1</v>
      </c>
      <c r="AF928">
        <v>8298.5</v>
      </c>
      <c r="AG928">
        <v>103437.6</v>
      </c>
      <c r="AH928">
        <v>22116.799999999999</v>
      </c>
      <c r="AI928">
        <v>14109.9</v>
      </c>
      <c r="AJ928">
        <v>40220.6</v>
      </c>
      <c r="AK928">
        <v>134295.9</v>
      </c>
      <c r="AL928">
        <v>201989.6</v>
      </c>
      <c r="AM928">
        <v>594891.19999999995</v>
      </c>
      <c r="AN928">
        <v>1187140.3</v>
      </c>
      <c r="AO928">
        <v>8245.9</v>
      </c>
      <c r="AP928">
        <v>210471.8</v>
      </c>
      <c r="AQ928">
        <v>210471.8</v>
      </c>
      <c r="AR928">
        <v>8060.5</v>
      </c>
      <c r="AS928">
        <v>15228.4</v>
      </c>
      <c r="AT928">
        <v>429050.8</v>
      </c>
      <c r="AU928">
        <v>43160.7</v>
      </c>
      <c r="AV928">
        <v>49788.2</v>
      </c>
      <c r="AW928">
        <v>175979</v>
      </c>
      <c r="AX928">
        <v>703768</v>
      </c>
      <c r="AY928">
        <v>744001.8</v>
      </c>
      <c r="AZ928">
        <v>2939876.8</v>
      </c>
      <c r="BA928">
        <v>4706154.5</v>
      </c>
      <c r="BB928">
        <v>15027.5</v>
      </c>
      <c r="BC928">
        <v>123083.1</v>
      </c>
      <c r="BD928">
        <v>123083.1</v>
      </c>
      <c r="BE928">
        <v>14288.1</v>
      </c>
      <c r="BF928">
        <v>94.2</v>
      </c>
      <c r="BG928">
        <v>564.4</v>
      </c>
      <c r="BH928">
        <v>331.8</v>
      </c>
      <c r="BI928">
        <v>117.8</v>
      </c>
      <c r="BJ928">
        <v>164.6</v>
      </c>
      <c r="BK928">
        <v>369.5</v>
      </c>
      <c r="BL928">
        <v>484.2</v>
      </c>
      <c r="BM928">
        <v>312.5</v>
      </c>
      <c r="BN928">
        <v>891.6</v>
      </c>
      <c r="BO928">
        <v>92</v>
      </c>
      <c r="BP928">
        <v>428638.1</v>
      </c>
      <c r="BQ928">
        <v>428638.1</v>
      </c>
      <c r="BR928">
        <v>132.19999999999999</v>
      </c>
    </row>
    <row r="929" spans="1:70" x14ac:dyDescent="0.25">
      <c r="A929" t="s">
        <v>1868</v>
      </c>
      <c r="B929" t="s">
        <v>1861</v>
      </c>
      <c r="C929" s="87">
        <v>43689.840532407405</v>
      </c>
      <c r="D929">
        <v>10</v>
      </c>
      <c r="E929">
        <v>0</v>
      </c>
      <c r="F929">
        <v>348</v>
      </c>
      <c r="G929">
        <v>8</v>
      </c>
      <c r="H929">
        <v>19</v>
      </c>
      <c r="I929">
        <v>14</v>
      </c>
      <c r="J929">
        <v>4</v>
      </c>
      <c r="K929">
        <v>5</v>
      </c>
      <c r="L929">
        <v>6</v>
      </c>
      <c r="M929">
        <v>0</v>
      </c>
      <c r="N929">
        <v>1</v>
      </c>
      <c r="O929">
        <v>347</v>
      </c>
      <c r="P929">
        <v>54</v>
      </c>
      <c r="Q929">
        <v>54</v>
      </c>
      <c r="R929">
        <v>200</v>
      </c>
      <c r="S929">
        <v>34.799999999999997</v>
      </c>
      <c r="T929">
        <v>0.8</v>
      </c>
      <c r="U929">
        <v>1.9</v>
      </c>
      <c r="V929">
        <v>1.4</v>
      </c>
      <c r="W929">
        <v>0.4</v>
      </c>
      <c r="X929">
        <v>0.5</v>
      </c>
      <c r="Y929">
        <v>0.6</v>
      </c>
      <c r="Z929">
        <v>0</v>
      </c>
      <c r="AA929">
        <v>0.1</v>
      </c>
      <c r="AB929">
        <v>34.700000000000003</v>
      </c>
      <c r="AC929">
        <v>5.4</v>
      </c>
      <c r="AD929">
        <v>5.4</v>
      </c>
      <c r="AE929">
        <v>20</v>
      </c>
      <c r="AF929">
        <v>8797.7999999999993</v>
      </c>
      <c r="AG929">
        <v>100799.5</v>
      </c>
      <c r="AH929">
        <v>22524.2</v>
      </c>
      <c r="AI929">
        <v>18006.3</v>
      </c>
      <c r="AJ929">
        <v>38164.400000000001</v>
      </c>
      <c r="AK929">
        <v>104493.1</v>
      </c>
      <c r="AL929">
        <v>233019.8</v>
      </c>
      <c r="AM929" t="s">
        <v>166</v>
      </c>
      <c r="AN929">
        <v>1213073.3999999999</v>
      </c>
      <c r="AO929">
        <v>8716.6</v>
      </c>
      <c r="AP929">
        <v>228041.5</v>
      </c>
      <c r="AQ929">
        <v>228041.5</v>
      </c>
      <c r="AR929">
        <v>8547.5</v>
      </c>
      <c r="AS929">
        <v>14103.1</v>
      </c>
      <c r="AT929">
        <v>465761.2</v>
      </c>
      <c r="AU929">
        <v>32025.4</v>
      </c>
      <c r="AV929">
        <v>47410.9</v>
      </c>
      <c r="AW929">
        <v>163777.4</v>
      </c>
      <c r="AX929">
        <v>546056.9</v>
      </c>
      <c r="AY929">
        <v>884546.5</v>
      </c>
      <c r="AZ929" t="s">
        <v>166</v>
      </c>
      <c r="BA929">
        <v>5562120.5</v>
      </c>
      <c r="BB929">
        <v>14081.9</v>
      </c>
      <c r="BC929">
        <v>160550.29999999999</v>
      </c>
      <c r="BD929">
        <v>160550.29999999999</v>
      </c>
      <c r="BE929">
        <v>11628.6</v>
      </c>
      <c r="BF929">
        <v>100.4</v>
      </c>
      <c r="BG929">
        <v>9714.5</v>
      </c>
      <c r="BH929">
        <v>383.5</v>
      </c>
      <c r="BI929">
        <v>170.4</v>
      </c>
      <c r="BJ929">
        <v>173.6</v>
      </c>
      <c r="BK929">
        <v>316.7</v>
      </c>
      <c r="BL929">
        <v>316.10000000000002</v>
      </c>
      <c r="BM929" t="s">
        <v>166</v>
      </c>
      <c r="BN929">
        <v>386.7</v>
      </c>
      <c r="BO929">
        <v>100.2</v>
      </c>
      <c r="BP929">
        <v>499889.6</v>
      </c>
      <c r="BQ929">
        <v>499889.6</v>
      </c>
      <c r="BR929">
        <v>132.4</v>
      </c>
    </row>
    <row r="930" spans="1:70" x14ac:dyDescent="0.25">
      <c r="A930" t="s">
        <v>1869</v>
      </c>
      <c r="B930" t="s">
        <v>1861</v>
      </c>
      <c r="C930" s="87">
        <v>43689.841527777775</v>
      </c>
      <c r="D930">
        <v>10</v>
      </c>
      <c r="E930">
        <v>0.17</v>
      </c>
      <c r="F930">
        <v>602</v>
      </c>
      <c r="G930">
        <v>18</v>
      </c>
      <c r="H930">
        <v>32</v>
      </c>
      <c r="I930">
        <v>49</v>
      </c>
      <c r="J930">
        <v>9</v>
      </c>
      <c r="K930">
        <v>7</v>
      </c>
      <c r="L930">
        <v>4</v>
      </c>
      <c r="M930">
        <v>1</v>
      </c>
      <c r="N930">
        <v>0</v>
      </c>
      <c r="O930">
        <v>602</v>
      </c>
      <c r="P930">
        <v>71</v>
      </c>
      <c r="Q930">
        <v>71</v>
      </c>
      <c r="R930">
        <v>331</v>
      </c>
      <c r="S930">
        <v>60.2</v>
      </c>
      <c r="T930">
        <v>1.8</v>
      </c>
      <c r="U930">
        <v>3.2</v>
      </c>
      <c r="V930">
        <v>4.9000000000000004</v>
      </c>
      <c r="W930">
        <v>0.9</v>
      </c>
      <c r="X930">
        <v>0.7</v>
      </c>
      <c r="Y930">
        <v>0.4</v>
      </c>
      <c r="Z930">
        <v>0.1</v>
      </c>
      <c r="AA930">
        <v>0</v>
      </c>
      <c r="AB930">
        <v>60.2</v>
      </c>
      <c r="AC930">
        <v>7.1</v>
      </c>
      <c r="AD930">
        <v>7.1</v>
      </c>
      <c r="AE930">
        <v>33.1</v>
      </c>
      <c r="AF930">
        <v>9203</v>
      </c>
      <c r="AG930">
        <v>93674.4</v>
      </c>
      <c r="AH930">
        <v>15573</v>
      </c>
      <c r="AI930">
        <v>16656.099999999999</v>
      </c>
      <c r="AJ930">
        <v>40254.9</v>
      </c>
      <c r="AK930">
        <v>126914.1</v>
      </c>
      <c r="AL930">
        <v>233096.1</v>
      </c>
      <c r="AM930">
        <v>676444.3</v>
      </c>
      <c r="AN930" t="s">
        <v>166</v>
      </c>
      <c r="AO930">
        <v>9203</v>
      </c>
      <c r="AP930">
        <v>203731.4</v>
      </c>
      <c r="AQ930">
        <v>203731.4</v>
      </c>
      <c r="AR930">
        <v>8547.7000000000007</v>
      </c>
      <c r="AS930">
        <v>16055.4</v>
      </c>
      <c r="AT930">
        <v>448385.4</v>
      </c>
      <c r="AU930">
        <v>35734.300000000003</v>
      </c>
      <c r="AV930">
        <v>37827.300000000003</v>
      </c>
      <c r="AW930">
        <v>172681.2</v>
      </c>
      <c r="AX930">
        <v>555958.9</v>
      </c>
      <c r="AY930">
        <v>952616.4</v>
      </c>
      <c r="AZ930">
        <v>1846416.8</v>
      </c>
      <c r="BA930" t="s">
        <v>166</v>
      </c>
      <c r="BB930">
        <v>16055.4</v>
      </c>
      <c r="BC930">
        <v>129374.5</v>
      </c>
      <c r="BD930">
        <v>129374.5</v>
      </c>
      <c r="BE930">
        <v>13883.6</v>
      </c>
      <c r="BF930">
        <v>74.099999999999994</v>
      </c>
      <c r="BG930">
        <v>614.9</v>
      </c>
      <c r="BH930">
        <v>320.89999999999998</v>
      </c>
      <c r="BI930">
        <v>26.8</v>
      </c>
      <c r="BJ930">
        <v>282</v>
      </c>
      <c r="BK930">
        <v>440.1</v>
      </c>
      <c r="BL930">
        <v>312.39999999999998</v>
      </c>
      <c r="BM930">
        <v>1332.1</v>
      </c>
      <c r="BN930" t="s">
        <v>166</v>
      </c>
      <c r="BO930">
        <v>74.099999999999994</v>
      </c>
      <c r="BP930">
        <v>446402.9</v>
      </c>
      <c r="BQ930">
        <v>446402.9</v>
      </c>
      <c r="BR930">
        <v>122.7</v>
      </c>
    </row>
    <row r="931" spans="1:70" x14ac:dyDescent="0.25">
      <c r="A931" t="s">
        <v>1870</v>
      </c>
      <c r="B931" t="s">
        <v>1861</v>
      </c>
      <c r="C931" s="87">
        <v>43689.842534722222</v>
      </c>
      <c r="D931">
        <v>10</v>
      </c>
      <c r="E931">
        <v>0</v>
      </c>
      <c r="F931">
        <v>339</v>
      </c>
      <c r="G931">
        <v>11</v>
      </c>
      <c r="H931">
        <v>21</v>
      </c>
      <c r="I931">
        <v>16</v>
      </c>
      <c r="J931">
        <v>3</v>
      </c>
      <c r="K931">
        <v>4</v>
      </c>
      <c r="L931">
        <v>4</v>
      </c>
      <c r="M931">
        <v>2</v>
      </c>
      <c r="N931">
        <v>1</v>
      </c>
      <c r="O931">
        <v>338</v>
      </c>
      <c r="P931">
        <v>65</v>
      </c>
      <c r="Q931">
        <v>65</v>
      </c>
      <c r="R931">
        <v>180</v>
      </c>
      <c r="S931">
        <v>33.9</v>
      </c>
      <c r="T931">
        <v>1.1000000000000001</v>
      </c>
      <c r="U931">
        <v>2.1</v>
      </c>
      <c r="V931">
        <v>1.6</v>
      </c>
      <c r="W931">
        <v>0.3</v>
      </c>
      <c r="X931">
        <v>0.4</v>
      </c>
      <c r="Y931">
        <v>0.4</v>
      </c>
      <c r="Z931">
        <v>0.2</v>
      </c>
      <c r="AA931">
        <v>0.1</v>
      </c>
      <c r="AB931">
        <v>33.799999999999997</v>
      </c>
      <c r="AC931">
        <v>6.5</v>
      </c>
      <c r="AD931">
        <v>6.5</v>
      </c>
      <c r="AE931">
        <v>18</v>
      </c>
      <c r="AF931">
        <v>9706.5</v>
      </c>
      <c r="AG931">
        <v>87572.6</v>
      </c>
      <c r="AH931">
        <v>17983.900000000001</v>
      </c>
      <c r="AI931">
        <v>18907.3</v>
      </c>
      <c r="AJ931">
        <v>34784</v>
      </c>
      <c r="AK931">
        <v>118390.3</v>
      </c>
      <c r="AL931">
        <v>262032.9</v>
      </c>
      <c r="AM931">
        <v>528461.5</v>
      </c>
      <c r="AN931">
        <v>1221225.1000000001</v>
      </c>
      <c r="AO931">
        <v>9677.9</v>
      </c>
      <c r="AP931">
        <v>242868.3</v>
      </c>
      <c r="AQ931">
        <v>242868.3</v>
      </c>
      <c r="AR931">
        <v>8384.2999999999993</v>
      </c>
      <c r="AS931">
        <v>18959.5</v>
      </c>
      <c r="AT931">
        <v>422743.6</v>
      </c>
      <c r="AU931">
        <v>42874.2</v>
      </c>
      <c r="AV931">
        <v>47095.5</v>
      </c>
      <c r="AW931">
        <v>125601.7</v>
      </c>
      <c r="AX931">
        <v>639880.80000000005</v>
      </c>
      <c r="AY931">
        <v>676342.5</v>
      </c>
      <c r="AZ931">
        <v>2057141.8</v>
      </c>
      <c r="BA931">
        <v>5092371</v>
      </c>
      <c r="BB931">
        <v>18950.2</v>
      </c>
      <c r="BC931">
        <v>160568.6</v>
      </c>
      <c r="BD931">
        <v>160568.6</v>
      </c>
      <c r="BE931">
        <v>16013.6</v>
      </c>
      <c r="BF931">
        <v>138.5</v>
      </c>
      <c r="BG931">
        <v>4367.8</v>
      </c>
      <c r="BH931">
        <v>393.5</v>
      </c>
      <c r="BI931">
        <v>233.3</v>
      </c>
      <c r="BJ931">
        <v>370.6</v>
      </c>
      <c r="BK931">
        <v>2486.8000000000002</v>
      </c>
      <c r="BL931">
        <v>318.7</v>
      </c>
      <c r="BM931">
        <v>1712.6</v>
      </c>
      <c r="BN931">
        <v>527.4</v>
      </c>
      <c r="BO931">
        <v>138.4</v>
      </c>
      <c r="BP931">
        <v>548774.9</v>
      </c>
      <c r="BQ931">
        <v>548774.9</v>
      </c>
      <c r="BR931">
        <v>160.6</v>
      </c>
    </row>
    <row r="932" spans="1:70" x14ac:dyDescent="0.25">
      <c r="A932" t="s">
        <v>1871</v>
      </c>
      <c r="B932" t="s">
        <v>1861</v>
      </c>
      <c r="C932" s="87">
        <v>43689.843530092592</v>
      </c>
      <c r="D932">
        <v>10</v>
      </c>
      <c r="E932">
        <v>0</v>
      </c>
      <c r="F932">
        <v>510</v>
      </c>
      <c r="G932">
        <v>16</v>
      </c>
      <c r="H932">
        <v>14</v>
      </c>
      <c r="I932">
        <v>19</v>
      </c>
      <c r="J932">
        <v>1</v>
      </c>
      <c r="K932">
        <v>8</v>
      </c>
      <c r="L932">
        <v>9</v>
      </c>
      <c r="M932">
        <v>0</v>
      </c>
      <c r="N932">
        <v>1</v>
      </c>
      <c r="O932">
        <v>509</v>
      </c>
      <c r="P932">
        <v>98</v>
      </c>
      <c r="Q932">
        <v>98</v>
      </c>
      <c r="R932">
        <v>307</v>
      </c>
      <c r="S932">
        <v>51</v>
      </c>
      <c r="T932">
        <v>1.6</v>
      </c>
      <c r="U932">
        <v>1.4</v>
      </c>
      <c r="V932">
        <v>1.9</v>
      </c>
      <c r="W932">
        <v>0.1</v>
      </c>
      <c r="X932">
        <v>0.8</v>
      </c>
      <c r="Y932">
        <v>0.9</v>
      </c>
      <c r="Z932">
        <v>0</v>
      </c>
      <c r="AA932">
        <v>0.1</v>
      </c>
      <c r="AB932">
        <v>50.9</v>
      </c>
      <c r="AC932">
        <v>9.8000000000000007</v>
      </c>
      <c r="AD932">
        <v>9.8000000000000007</v>
      </c>
      <c r="AE932">
        <v>30.7</v>
      </c>
      <c r="AF932">
        <v>9001.7000000000007</v>
      </c>
      <c r="AG932">
        <v>108830.7</v>
      </c>
      <c r="AH932">
        <v>24669.9</v>
      </c>
      <c r="AI932">
        <v>17966.3</v>
      </c>
      <c r="AJ932">
        <v>23371.7</v>
      </c>
      <c r="AK932">
        <v>129703.2</v>
      </c>
      <c r="AL932">
        <v>226859.4</v>
      </c>
      <c r="AM932" t="s">
        <v>166</v>
      </c>
      <c r="AN932">
        <v>1196939.3999999999</v>
      </c>
      <c r="AO932">
        <v>8996.6</v>
      </c>
      <c r="AP932">
        <v>205338</v>
      </c>
      <c r="AQ932">
        <v>205338</v>
      </c>
      <c r="AR932">
        <v>7410.9</v>
      </c>
      <c r="AS932">
        <v>12634.5</v>
      </c>
      <c r="AT932">
        <v>450344.6</v>
      </c>
      <c r="AU932">
        <v>38774.6</v>
      </c>
      <c r="AV932">
        <v>51792.1</v>
      </c>
      <c r="AW932">
        <v>155468.20000000001</v>
      </c>
      <c r="AX932">
        <v>657655.5</v>
      </c>
      <c r="AY932">
        <v>758440.1</v>
      </c>
      <c r="AZ932" t="s">
        <v>166</v>
      </c>
      <c r="BA932">
        <v>4669848.5</v>
      </c>
      <c r="BB932">
        <v>12613.2</v>
      </c>
      <c r="BC932">
        <v>137301.20000000001</v>
      </c>
      <c r="BD932">
        <v>137301.20000000001</v>
      </c>
      <c r="BE932">
        <v>9137.7000000000007</v>
      </c>
      <c r="BF932">
        <v>177.6</v>
      </c>
      <c r="BG932">
        <v>300887.09999999998</v>
      </c>
      <c r="BH932">
        <v>343.3</v>
      </c>
      <c r="BI932">
        <v>156</v>
      </c>
      <c r="BJ932">
        <v>685.2</v>
      </c>
      <c r="BK932">
        <v>297.5</v>
      </c>
      <c r="BL932">
        <v>195.2</v>
      </c>
      <c r="BM932" t="s">
        <v>166</v>
      </c>
      <c r="BN932">
        <v>5524</v>
      </c>
      <c r="BO932">
        <v>176.8</v>
      </c>
      <c r="BP932">
        <v>458524.2</v>
      </c>
      <c r="BQ932">
        <v>458524.2</v>
      </c>
      <c r="BR932">
        <v>180.3</v>
      </c>
    </row>
    <row r="933" spans="1:70" x14ac:dyDescent="0.25">
      <c r="A933" t="s">
        <v>1872</v>
      </c>
      <c r="B933" t="s">
        <v>1861</v>
      </c>
      <c r="C933" s="87">
        <v>43689.844537037039</v>
      </c>
      <c r="D933">
        <v>10</v>
      </c>
      <c r="E933">
        <v>0</v>
      </c>
      <c r="F933">
        <v>452</v>
      </c>
      <c r="G933">
        <v>9</v>
      </c>
      <c r="H933">
        <v>20</v>
      </c>
      <c r="I933">
        <v>19</v>
      </c>
      <c r="J933">
        <v>4</v>
      </c>
      <c r="K933">
        <v>8</v>
      </c>
      <c r="L933">
        <v>8</v>
      </c>
      <c r="M933">
        <v>0</v>
      </c>
      <c r="N933">
        <v>1</v>
      </c>
      <c r="O933">
        <v>451</v>
      </c>
      <c r="P933">
        <v>85</v>
      </c>
      <c r="Q933">
        <v>85</v>
      </c>
      <c r="R933">
        <v>236</v>
      </c>
      <c r="S933">
        <v>45.2</v>
      </c>
      <c r="T933">
        <v>0.9</v>
      </c>
      <c r="U933">
        <v>2</v>
      </c>
      <c r="V933">
        <v>1.9</v>
      </c>
      <c r="W933">
        <v>0.4</v>
      </c>
      <c r="X933">
        <v>0.8</v>
      </c>
      <c r="Y933">
        <v>0.8</v>
      </c>
      <c r="Z933">
        <v>0</v>
      </c>
      <c r="AA933">
        <v>0.1</v>
      </c>
      <c r="AB933">
        <v>45.1</v>
      </c>
      <c r="AC933">
        <v>8.5</v>
      </c>
      <c r="AD933">
        <v>8.5</v>
      </c>
      <c r="AE933">
        <v>23.6</v>
      </c>
      <c r="AF933">
        <v>9943.2000000000007</v>
      </c>
      <c r="AG933">
        <v>119613</v>
      </c>
      <c r="AH933">
        <v>24798.3</v>
      </c>
      <c r="AI933">
        <v>19213.8</v>
      </c>
      <c r="AJ933">
        <v>25267.8</v>
      </c>
      <c r="AK933">
        <v>136522.70000000001</v>
      </c>
      <c r="AL933">
        <v>233060.8</v>
      </c>
      <c r="AM933" t="s">
        <v>166</v>
      </c>
      <c r="AN933">
        <v>1160894.5</v>
      </c>
      <c r="AO933">
        <v>9911.4</v>
      </c>
      <c r="AP933">
        <v>192074.2</v>
      </c>
      <c r="AQ933">
        <v>192074.2</v>
      </c>
      <c r="AR933">
        <v>8572.2999999999993</v>
      </c>
      <c r="AS933">
        <v>16728.400000000001</v>
      </c>
      <c r="AT933">
        <v>464351</v>
      </c>
      <c r="AU933">
        <v>28427.9</v>
      </c>
      <c r="AV933">
        <v>41502.699999999997</v>
      </c>
      <c r="AW933">
        <v>270453.40000000002</v>
      </c>
      <c r="AX933">
        <v>678032.3</v>
      </c>
      <c r="AY933">
        <v>889752.4</v>
      </c>
      <c r="AZ933" t="s">
        <v>166</v>
      </c>
      <c r="BA933">
        <v>4860981.5</v>
      </c>
      <c r="BB933">
        <v>16595.2</v>
      </c>
      <c r="BC933">
        <v>124098.3</v>
      </c>
      <c r="BD933">
        <v>124098.3</v>
      </c>
      <c r="BE933">
        <v>13413.1</v>
      </c>
      <c r="BF933">
        <v>88.6</v>
      </c>
      <c r="BG933">
        <v>324984.7</v>
      </c>
      <c r="BH933">
        <v>478.6</v>
      </c>
      <c r="BI933">
        <v>98.4</v>
      </c>
      <c r="BJ933">
        <v>125.4</v>
      </c>
      <c r="BK933">
        <v>651.79999999999995</v>
      </c>
      <c r="BL933">
        <v>517.20000000000005</v>
      </c>
      <c r="BM933" t="s">
        <v>166</v>
      </c>
      <c r="BN933">
        <v>1001.7</v>
      </c>
      <c r="BO933">
        <v>88.6</v>
      </c>
      <c r="BP933">
        <v>417654.4</v>
      </c>
      <c r="BQ933">
        <v>417654.4</v>
      </c>
      <c r="BR933">
        <v>114.8</v>
      </c>
    </row>
    <row r="934" spans="1:70" x14ac:dyDescent="0.25">
      <c r="A934" t="s">
        <v>1109</v>
      </c>
      <c r="B934" t="s">
        <v>1110</v>
      </c>
      <c r="C934" s="87">
        <v>43689.881701388891</v>
      </c>
      <c r="D934">
        <v>10</v>
      </c>
      <c r="E934">
        <v>0</v>
      </c>
      <c r="F934">
        <v>251</v>
      </c>
      <c r="G934">
        <v>3</v>
      </c>
      <c r="H934">
        <v>5</v>
      </c>
      <c r="I934">
        <v>11</v>
      </c>
      <c r="J934">
        <v>1</v>
      </c>
      <c r="K934">
        <v>1</v>
      </c>
      <c r="L934">
        <v>2</v>
      </c>
      <c r="M934">
        <v>1</v>
      </c>
      <c r="N934">
        <v>0</v>
      </c>
      <c r="O934">
        <v>251</v>
      </c>
      <c r="P934">
        <v>3</v>
      </c>
      <c r="Q934">
        <v>3</v>
      </c>
      <c r="R934">
        <v>181</v>
      </c>
      <c r="S934">
        <v>25.1</v>
      </c>
      <c r="T934">
        <v>0.3</v>
      </c>
      <c r="U934">
        <v>0.5</v>
      </c>
      <c r="V934">
        <v>1.1000000000000001</v>
      </c>
      <c r="W934">
        <v>0.1</v>
      </c>
      <c r="X934">
        <v>0.1</v>
      </c>
      <c r="Y934">
        <v>0.2</v>
      </c>
      <c r="Z934">
        <v>0.1</v>
      </c>
      <c r="AA934">
        <v>0</v>
      </c>
      <c r="AB934">
        <v>25.1</v>
      </c>
      <c r="AC934">
        <v>0.3</v>
      </c>
      <c r="AD934">
        <v>0.3</v>
      </c>
      <c r="AE934">
        <v>18.100000000000001</v>
      </c>
      <c r="AF934">
        <v>5627.5</v>
      </c>
      <c r="AG934">
        <v>85814.2</v>
      </c>
      <c r="AH934">
        <v>21515.3</v>
      </c>
      <c r="AI934">
        <v>16096.1</v>
      </c>
      <c r="AJ934">
        <v>29820.7</v>
      </c>
      <c r="AK934">
        <v>129238.9</v>
      </c>
      <c r="AL934">
        <v>252153.5</v>
      </c>
      <c r="AM934">
        <v>488341.7</v>
      </c>
      <c r="AN934" t="s">
        <v>166</v>
      </c>
      <c r="AO934">
        <v>5627.5</v>
      </c>
      <c r="AP934">
        <v>292746.59999999998</v>
      </c>
      <c r="AQ934">
        <v>292746.59999999998</v>
      </c>
      <c r="AR934">
        <v>6446.2</v>
      </c>
      <c r="AS934">
        <v>8324.7000000000007</v>
      </c>
      <c r="AT934">
        <v>472254.1</v>
      </c>
      <c r="AU934">
        <v>24994</v>
      </c>
      <c r="AV934">
        <v>48893.8</v>
      </c>
      <c r="AW934">
        <v>132179.29999999999</v>
      </c>
      <c r="AX934">
        <v>678500.9</v>
      </c>
      <c r="AY934">
        <v>1350953.4</v>
      </c>
      <c r="AZ934">
        <v>1770864.6</v>
      </c>
      <c r="BA934" t="s">
        <v>166</v>
      </c>
      <c r="BB934">
        <v>8324.7000000000007</v>
      </c>
      <c r="BC934">
        <v>305364.7</v>
      </c>
      <c r="BD934">
        <v>305364.7</v>
      </c>
      <c r="BE934">
        <v>8123.3</v>
      </c>
      <c r="BF934">
        <v>109.4</v>
      </c>
      <c r="BG934">
        <v>262.3</v>
      </c>
      <c r="BH934">
        <v>411.8</v>
      </c>
      <c r="BI934">
        <v>137.4</v>
      </c>
      <c r="BJ934">
        <v>-114.6</v>
      </c>
      <c r="BK934">
        <v>262.3</v>
      </c>
      <c r="BL934">
        <v>1168.7</v>
      </c>
      <c r="BM934">
        <v>782.7</v>
      </c>
      <c r="BN934" t="s">
        <v>166</v>
      </c>
      <c r="BO934">
        <v>109.4</v>
      </c>
      <c r="BP934">
        <v>315753.90000000002</v>
      </c>
      <c r="BQ934">
        <v>315753.90000000002</v>
      </c>
      <c r="BR934">
        <v>203.7</v>
      </c>
    </row>
    <row r="935" spans="1:70" x14ac:dyDescent="0.25">
      <c r="A935" t="s">
        <v>1111</v>
      </c>
      <c r="B935" t="s">
        <v>1110</v>
      </c>
      <c r="C935" s="87">
        <v>43689.882696759261</v>
      </c>
      <c r="D935">
        <v>10</v>
      </c>
      <c r="E935">
        <v>0</v>
      </c>
      <c r="F935">
        <v>376</v>
      </c>
      <c r="G935">
        <v>6</v>
      </c>
      <c r="H935">
        <v>6</v>
      </c>
      <c r="I935">
        <v>12</v>
      </c>
      <c r="J935">
        <v>2</v>
      </c>
      <c r="K935">
        <v>2</v>
      </c>
      <c r="L935">
        <v>2</v>
      </c>
      <c r="M935">
        <v>0</v>
      </c>
      <c r="N935">
        <v>0</v>
      </c>
      <c r="O935">
        <v>376</v>
      </c>
      <c r="P935">
        <v>120</v>
      </c>
      <c r="Q935">
        <v>120</v>
      </c>
      <c r="R935">
        <v>174</v>
      </c>
      <c r="S935">
        <v>37.6</v>
      </c>
      <c r="T935">
        <v>0.6</v>
      </c>
      <c r="U935">
        <v>0.6</v>
      </c>
      <c r="V935">
        <v>1.2</v>
      </c>
      <c r="W935">
        <v>0.2</v>
      </c>
      <c r="X935">
        <v>0.2</v>
      </c>
      <c r="Y935">
        <v>0.2</v>
      </c>
      <c r="Z935">
        <v>0</v>
      </c>
      <c r="AA935">
        <v>0</v>
      </c>
      <c r="AB935">
        <v>37.6</v>
      </c>
      <c r="AC935">
        <v>12</v>
      </c>
      <c r="AD935">
        <v>12</v>
      </c>
      <c r="AE935">
        <v>17.399999999999999</v>
      </c>
      <c r="AF935">
        <v>9830.7999999999993</v>
      </c>
      <c r="AG935">
        <v>88359.9</v>
      </c>
      <c r="AH935">
        <v>18858.099999999999</v>
      </c>
      <c r="AI935">
        <v>16051</v>
      </c>
      <c r="AJ935">
        <v>38116.800000000003</v>
      </c>
      <c r="AK935">
        <v>184675.6</v>
      </c>
      <c r="AL935">
        <v>184675.6</v>
      </c>
      <c r="AM935" t="s">
        <v>166</v>
      </c>
      <c r="AN935" t="s">
        <v>166</v>
      </c>
      <c r="AO935">
        <v>9830.7999999999993</v>
      </c>
      <c r="AP935">
        <v>194141.8</v>
      </c>
      <c r="AQ935">
        <v>194141.8</v>
      </c>
      <c r="AR935">
        <v>6146.1</v>
      </c>
      <c r="AS935">
        <v>17900.900000000001</v>
      </c>
      <c r="AT935">
        <v>344496.8</v>
      </c>
      <c r="AU935">
        <v>30499.1</v>
      </c>
      <c r="AV935">
        <v>32531.1</v>
      </c>
      <c r="AW935">
        <v>252797.1</v>
      </c>
      <c r="AX935">
        <v>509819.9</v>
      </c>
      <c r="AY935">
        <v>509819.9</v>
      </c>
      <c r="AZ935" t="s">
        <v>166</v>
      </c>
      <c r="BA935" t="s">
        <v>166</v>
      </c>
      <c r="BB935">
        <v>17900.900000000001</v>
      </c>
      <c r="BC935">
        <v>104552.7</v>
      </c>
      <c r="BD935">
        <v>104552.7</v>
      </c>
      <c r="BE935">
        <v>8707.5</v>
      </c>
      <c r="BF935">
        <v>312.3</v>
      </c>
      <c r="BG935">
        <v>160903.29999999999</v>
      </c>
      <c r="BH935">
        <v>282.8</v>
      </c>
      <c r="BI935">
        <v>-10.9</v>
      </c>
      <c r="BJ935">
        <v>296.39999999999998</v>
      </c>
      <c r="BK935">
        <v>159048.79999999999</v>
      </c>
      <c r="BL935">
        <v>159048.79999999999</v>
      </c>
      <c r="BM935" t="s">
        <v>166</v>
      </c>
      <c r="BN935" t="s">
        <v>166</v>
      </c>
      <c r="BO935">
        <v>312.3</v>
      </c>
      <c r="BP935">
        <v>416482.3</v>
      </c>
      <c r="BQ935">
        <v>416482.3</v>
      </c>
      <c r="BR935">
        <v>197.1</v>
      </c>
    </row>
    <row r="936" spans="1:70" x14ac:dyDescent="0.25">
      <c r="A936" t="s">
        <v>1112</v>
      </c>
      <c r="B936" t="s">
        <v>1110</v>
      </c>
      <c r="C936" s="87">
        <v>43689.883703703701</v>
      </c>
      <c r="D936">
        <v>10</v>
      </c>
      <c r="E936">
        <v>0</v>
      </c>
      <c r="F936">
        <v>439</v>
      </c>
      <c r="G936">
        <v>6</v>
      </c>
      <c r="H936">
        <v>10</v>
      </c>
      <c r="I936">
        <v>17</v>
      </c>
      <c r="J936">
        <v>2</v>
      </c>
      <c r="K936">
        <v>4</v>
      </c>
      <c r="L936">
        <v>2</v>
      </c>
      <c r="M936">
        <v>1</v>
      </c>
      <c r="N936">
        <v>0</v>
      </c>
      <c r="O936">
        <v>439</v>
      </c>
      <c r="P936">
        <v>145</v>
      </c>
      <c r="Q936">
        <v>145</v>
      </c>
      <c r="R936">
        <v>208</v>
      </c>
      <c r="S936">
        <v>43.9</v>
      </c>
      <c r="T936">
        <v>0.6</v>
      </c>
      <c r="U936">
        <v>1</v>
      </c>
      <c r="V936">
        <v>1.7</v>
      </c>
      <c r="W936">
        <v>0.2</v>
      </c>
      <c r="X936">
        <v>0.4</v>
      </c>
      <c r="Y936">
        <v>0.2</v>
      </c>
      <c r="Z936">
        <v>0.1</v>
      </c>
      <c r="AA936">
        <v>0</v>
      </c>
      <c r="AB936">
        <v>43.9</v>
      </c>
      <c r="AC936">
        <v>14.5</v>
      </c>
      <c r="AD936">
        <v>14.5</v>
      </c>
      <c r="AE936">
        <v>20.8</v>
      </c>
      <c r="AF936">
        <v>11587.9</v>
      </c>
      <c r="AG936">
        <v>116371.5</v>
      </c>
      <c r="AH936">
        <v>16370</v>
      </c>
      <c r="AI936">
        <v>18211.7</v>
      </c>
      <c r="AJ936">
        <v>37562.6</v>
      </c>
      <c r="AK936">
        <v>120448.8</v>
      </c>
      <c r="AL936">
        <v>215856.3</v>
      </c>
      <c r="AM936">
        <v>648048.69999999995</v>
      </c>
      <c r="AN936" t="s">
        <v>166</v>
      </c>
      <c r="AO936">
        <v>11587.9</v>
      </c>
      <c r="AP936">
        <v>188102.6</v>
      </c>
      <c r="AQ936">
        <v>188102.6</v>
      </c>
      <c r="AR936">
        <v>5567</v>
      </c>
      <c r="AS936">
        <v>22350.9</v>
      </c>
      <c r="AT936">
        <v>549811.4</v>
      </c>
      <c r="AU936">
        <v>43213.3</v>
      </c>
      <c r="AV936">
        <v>30918.400000000001</v>
      </c>
      <c r="AW936">
        <v>173318.7</v>
      </c>
      <c r="AX936">
        <v>549811.4</v>
      </c>
      <c r="AY936">
        <v>529771.1</v>
      </c>
      <c r="AZ936">
        <v>1877888.3</v>
      </c>
      <c r="BA936" t="s">
        <v>166</v>
      </c>
      <c r="BB936">
        <v>22350.9</v>
      </c>
      <c r="BC936">
        <v>110518.5</v>
      </c>
      <c r="BD936">
        <v>110518.5</v>
      </c>
      <c r="BE936">
        <v>10279.6</v>
      </c>
      <c r="BF936">
        <v>421.2</v>
      </c>
      <c r="BG936">
        <v>728</v>
      </c>
      <c r="BH936">
        <v>412.5</v>
      </c>
      <c r="BI936">
        <v>60.9</v>
      </c>
      <c r="BJ936">
        <v>229.5</v>
      </c>
      <c r="BK936">
        <v>728</v>
      </c>
      <c r="BL936">
        <v>2457.3000000000002</v>
      </c>
      <c r="BM936">
        <v>1912.5</v>
      </c>
      <c r="BN936" t="s">
        <v>166</v>
      </c>
      <c r="BO936">
        <v>421.2</v>
      </c>
      <c r="BP936">
        <v>412224.3</v>
      </c>
      <c r="BQ936">
        <v>412224.3</v>
      </c>
      <c r="BR936">
        <v>188.9</v>
      </c>
    </row>
    <row r="937" spans="1:70" x14ac:dyDescent="0.25">
      <c r="A937" t="s">
        <v>1113</v>
      </c>
      <c r="B937" t="s">
        <v>1110</v>
      </c>
      <c r="C937" s="87">
        <v>43689.884699074071</v>
      </c>
      <c r="D937">
        <v>10</v>
      </c>
      <c r="E937">
        <v>0</v>
      </c>
      <c r="F937">
        <v>267</v>
      </c>
      <c r="G937">
        <v>6</v>
      </c>
      <c r="H937">
        <v>6</v>
      </c>
      <c r="I937">
        <v>13</v>
      </c>
      <c r="J937">
        <v>0</v>
      </c>
      <c r="K937">
        <v>3</v>
      </c>
      <c r="L937">
        <v>0</v>
      </c>
      <c r="M937">
        <v>0</v>
      </c>
      <c r="N937">
        <v>0</v>
      </c>
      <c r="O937">
        <v>267</v>
      </c>
      <c r="P937">
        <v>37</v>
      </c>
      <c r="Q937">
        <v>37</v>
      </c>
      <c r="R937">
        <v>175</v>
      </c>
      <c r="S937">
        <v>26.7</v>
      </c>
      <c r="T937">
        <v>0.6</v>
      </c>
      <c r="U937">
        <v>0.6</v>
      </c>
      <c r="V937">
        <v>1.3</v>
      </c>
      <c r="W937">
        <v>0</v>
      </c>
      <c r="X937">
        <v>0.3</v>
      </c>
      <c r="Y937">
        <v>0</v>
      </c>
      <c r="Z937">
        <v>0</v>
      </c>
      <c r="AA937">
        <v>0</v>
      </c>
      <c r="AB937">
        <v>26.7</v>
      </c>
      <c r="AC937">
        <v>3.7</v>
      </c>
      <c r="AD937">
        <v>3.7</v>
      </c>
      <c r="AE937">
        <v>17.5</v>
      </c>
      <c r="AF937">
        <v>6311.3</v>
      </c>
      <c r="AG937">
        <v>131139</v>
      </c>
      <c r="AH937">
        <v>25566.2</v>
      </c>
      <c r="AI937">
        <v>18647.5</v>
      </c>
      <c r="AJ937" t="s">
        <v>166</v>
      </c>
      <c r="AK937">
        <v>132938.1</v>
      </c>
      <c r="AL937" t="s">
        <v>166</v>
      </c>
      <c r="AM937" t="s">
        <v>166</v>
      </c>
      <c r="AN937" t="s">
        <v>166</v>
      </c>
      <c r="AO937">
        <v>6311.3</v>
      </c>
      <c r="AP937">
        <v>204995.6</v>
      </c>
      <c r="AQ937">
        <v>204995.6</v>
      </c>
      <c r="AR937">
        <v>5950</v>
      </c>
      <c r="AS937">
        <v>11821.3</v>
      </c>
      <c r="AT937">
        <v>680041.6</v>
      </c>
      <c r="AU937">
        <v>30953.8</v>
      </c>
      <c r="AV937">
        <v>38179.699999999997</v>
      </c>
      <c r="AW937" t="s">
        <v>166</v>
      </c>
      <c r="AX937">
        <v>702365.3</v>
      </c>
      <c r="AY937" t="s">
        <v>166</v>
      </c>
      <c r="AZ937" t="s">
        <v>166</v>
      </c>
      <c r="BA937" t="s">
        <v>166</v>
      </c>
      <c r="BB937">
        <v>11821.3</v>
      </c>
      <c r="BC937">
        <v>128928.4</v>
      </c>
      <c r="BD937">
        <v>128928.4</v>
      </c>
      <c r="BE937">
        <v>8451.1</v>
      </c>
      <c r="BF937">
        <v>157</v>
      </c>
      <c r="BG937">
        <v>485.5</v>
      </c>
      <c r="BH937">
        <v>282.5</v>
      </c>
      <c r="BI937">
        <v>90.5</v>
      </c>
      <c r="BJ937" t="s">
        <v>166</v>
      </c>
      <c r="BK937">
        <v>416.5</v>
      </c>
      <c r="BL937" t="s">
        <v>166</v>
      </c>
      <c r="BM937" t="s">
        <v>166</v>
      </c>
      <c r="BN937" t="s">
        <v>166</v>
      </c>
      <c r="BO937">
        <v>157</v>
      </c>
      <c r="BP937">
        <v>440265.9</v>
      </c>
      <c r="BQ937">
        <v>440265.9</v>
      </c>
      <c r="BR937">
        <v>192.6</v>
      </c>
    </row>
    <row r="938" spans="1:70" x14ac:dyDescent="0.25">
      <c r="A938" t="s">
        <v>1114</v>
      </c>
      <c r="B938" t="s">
        <v>1110</v>
      </c>
      <c r="C938" s="87">
        <v>43689.885694444441</v>
      </c>
      <c r="D938">
        <v>10</v>
      </c>
      <c r="E938">
        <v>0</v>
      </c>
      <c r="F938">
        <v>374</v>
      </c>
      <c r="G938">
        <v>2</v>
      </c>
      <c r="H938">
        <v>12</v>
      </c>
      <c r="I938">
        <v>9</v>
      </c>
      <c r="J938">
        <v>6</v>
      </c>
      <c r="K938">
        <v>1</v>
      </c>
      <c r="L938">
        <v>2</v>
      </c>
      <c r="M938">
        <v>0</v>
      </c>
      <c r="N938">
        <v>0</v>
      </c>
      <c r="O938">
        <v>374</v>
      </c>
      <c r="P938">
        <v>49</v>
      </c>
      <c r="Q938">
        <v>49</v>
      </c>
      <c r="R938">
        <v>213</v>
      </c>
      <c r="S938">
        <v>37.4</v>
      </c>
      <c r="T938">
        <v>0.2</v>
      </c>
      <c r="U938">
        <v>1.2</v>
      </c>
      <c r="V938">
        <v>0.9</v>
      </c>
      <c r="W938">
        <v>0.6</v>
      </c>
      <c r="X938">
        <v>0.1</v>
      </c>
      <c r="Y938">
        <v>0.2</v>
      </c>
      <c r="Z938">
        <v>0</v>
      </c>
      <c r="AA938">
        <v>0</v>
      </c>
      <c r="AB938">
        <v>37.4</v>
      </c>
      <c r="AC938">
        <v>4.9000000000000004</v>
      </c>
      <c r="AD938">
        <v>4.9000000000000004</v>
      </c>
      <c r="AE938">
        <v>21.3</v>
      </c>
      <c r="AF938">
        <v>7358.1</v>
      </c>
      <c r="AG938">
        <v>113669.8</v>
      </c>
      <c r="AH938">
        <v>18582.900000000001</v>
      </c>
      <c r="AI938">
        <v>14462.6</v>
      </c>
      <c r="AJ938">
        <v>44798.2</v>
      </c>
      <c r="AK938">
        <v>172403.7</v>
      </c>
      <c r="AL938">
        <v>190769.8</v>
      </c>
      <c r="AM938" t="s">
        <v>166</v>
      </c>
      <c r="AN938" t="s">
        <v>166</v>
      </c>
      <c r="AO938">
        <v>7358.1</v>
      </c>
      <c r="AP938">
        <v>209136</v>
      </c>
      <c r="AQ938">
        <v>209136</v>
      </c>
      <c r="AR938">
        <v>6866.2</v>
      </c>
      <c r="AS938">
        <v>9247.7999999999993</v>
      </c>
      <c r="AT938">
        <v>287268.3</v>
      </c>
      <c r="AU938">
        <v>21476.2</v>
      </c>
      <c r="AV938">
        <v>40670.1</v>
      </c>
      <c r="AW938">
        <v>169409.4</v>
      </c>
      <c r="AX938">
        <v>377413.8</v>
      </c>
      <c r="AY938">
        <v>391204.7</v>
      </c>
      <c r="AZ938" t="s">
        <v>166</v>
      </c>
      <c r="BA938" t="s">
        <v>166</v>
      </c>
      <c r="BB938">
        <v>9247.7999999999993</v>
      </c>
      <c r="BC938">
        <v>126074.2</v>
      </c>
      <c r="BD938">
        <v>126074.2</v>
      </c>
      <c r="BE938">
        <v>8650.5</v>
      </c>
      <c r="BF938">
        <v>94</v>
      </c>
      <c r="BG938">
        <v>917</v>
      </c>
      <c r="BH938">
        <v>284.89999999999998</v>
      </c>
      <c r="BI938">
        <v>135.1</v>
      </c>
      <c r="BJ938">
        <v>120.9</v>
      </c>
      <c r="BK938">
        <v>2560</v>
      </c>
      <c r="BL938">
        <v>15289.3</v>
      </c>
      <c r="BM938" t="s">
        <v>166</v>
      </c>
      <c r="BN938" t="s">
        <v>166</v>
      </c>
      <c r="BO938">
        <v>94</v>
      </c>
      <c r="BP938">
        <v>502495.4</v>
      </c>
      <c r="BQ938">
        <v>502495.4</v>
      </c>
      <c r="BR938">
        <v>141.6</v>
      </c>
    </row>
    <row r="939" spans="1:70" x14ac:dyDescent="0.25">
      <c r="A939" t="s">
        <v>1115</v>
      </c>
      <c r="B939" t="s">
        <v>1110</v>
      </c>
      <c r="C939" s="87">
        <v>43689.886701388888</v>
      </c>
      <c r="D939">
        <v>10</v>
      </c>
      <c r="E939">
        <v>0</v>
      </c>
      <c r="F939">
        <v>329</v>
      </c>
      <c r="G939">
        <v>2</v>
      </c>
      <c r="H939">
        <v>11</v>
      </c>
      <c r="I939">
        <v>10</v>
      </c>
      <c r="J939">
        <v>4</v>
      </c>
      <c r="K939">
        <v>2</v>
      </c>
      <c r="L939">
        <v>1</v>
      </c>
      <c r="M939">
        <v>1</v>
      </c>
      <c r="N939">
        <v>1</v>
      </c>
      <c r="O939">
        <v>328</v>
      </c>
      <c r="P939">
        <v>63</v>
      </c>
      <c r="Q939">
        <v>63</v>
      </c>
      <c r="R939">
        <v>192</v>
      </c>
      <c r="S939">
        <v>32.86</v>
      </c>
      <c r="T939">
        <v>0.2</v>
      </c>
      <c r="U939">
        <v>1.1000000000000001</v>
      </c>
      <c r="V939">
        <v>1</v>
      </c>
      <c r="W939">
        <v>0.4</v>
      </c>
      <c r="X939">
        <v>0.2</v>
      </c>
      <c r="Y939">
        <v>0.1</v>
      </c>
      <c r="Z939">
        <v>0.1</v>
      </c>
      <c r="AA939">
        <v>0.1</v>
      </c>
      <c r="AB939">
        <v>32.76</v>
      </c>
      <c r="AC939">
        <v>6.29</v>
      </c>
      <c r="AD939">
        <v>6.29</v>
      </c>
      <c r="AE939">
        <v>19.18</v>
      </c>
      <c r="AF939">
        <v>7670.8</v>
      </c>
      <c r="AG939">
        <v>101537</v>
      </c>
      <c r="AH939">
        <v>17451</v>
      </c>
      <c r="AI939">
        <v>17802.400000000001</v>
      </c>
      <c r="AJ939">
        <v>34157</v>
      </c>
      <c r="AK939">
        <v>140973.79999999999</v>
      </c>
      <c r="AL939">
        <v>174814.8</v>
      </c>
      <c r="AM939">
        <v>628307.69999999995</v>
      </c>
      <c r="AN939">
        <v>1153650.8</v>
      </c>
      <c r="AO939">
        <v>7644.3</v>
      </c>
      <c r="AP939">
        <v>192066.4</v>
      </c>
      <c r="AQ939">
        <v>192066.4</v>
      </c>
      <c r="AR939">
        <v>7039.3</v>
      </c>
      <c r="AS939">
        <v>13456</v>
      </c>
      <c r="AT939">
        <v>392631.8</v>
      </c>
      <c r="AU939">
        <v>30411.7</v>
      </c>
      <c r="AV939">
        <v>30730.799999999999</v>
      </c>
      <c r="AW939">
        <v>200696</v>
      </c>
      <c r="AX939">
        <v>481456.8</v>
      </c>
      <c r="AY939">
        <v>406070.3</v>
      </c>
      <c r="AZ939">
        <v>2576356</v>
      </c>
      <c r="BA939">
        <v>5449116</v>
      </c>
      <c r="BB939">
        <v>13395.8</v>
      </c>
      <c r="BC939">
        <v>98367.6</v>
      </c>
      <c r="BD939">
        <v>98367.6</v>
      </c>
      <c r="BE939">
        <v>9170.2999999999993</v>
      </c>
      <c r="BF939">
        <v>154.1</v>
      </c>
      <c r="BG939">
        <v>936.7</v>
      </c>
      <c r="BH939">
        <v>336.9</v>
      </c>
      <c r="BI939">
        <v>128.6</v>
      </c>
      <c r="BJ939">
        <v>421.5</v>
      </c>
      <c r="BK939">
        <v>1414.3</v>
      </c>
      <c r="BL939">
        <v>1251.0999999999999</v>
      </c>
      <c r="BM939">
        <v>278.8</v>
      </c>
      <c r="BN939">
        <v>1528.3</v>
      </c>
      <c r="BO939">
        <v>153.1</v>
      </c>
      <c r="BP939">
        <v>423562.1</v>
      </c>
      <c r="BQ939">
        <v>423562.1</v>
      </c>
      <c r="BR939">
        <v>166.8</v>
      </c>
    </row>
    <row r="940" spans="1:70" x14ac:dyDescent="0.25">
      <c r="A940" t="s">
        <v>1116</v>
      </c>
      <c r="B940" t="s">
        <v>1110</v>
      </c>
      <c r="C940" s="87">
        <v>43689.887696759259</v>
      </c>
      <c r="D940">
        <v>10</v>
      </c>
      <c r="E940">
        <v>0</v>
      </c>
      <c r="F940">
        <v>430</v>
      </c>
      <c r="G940">
        <v>4</v>
      </c>
      <c r="H940">
        <v>15</v>
      </c>
      <c r="I940">
        <v>14</v>
      </c>
      <c r="J940">
        <v>0</v>
      </c>
      <c r="K940">
        <v>1</v>
      </c>
      <c r="L940">
        <v>0</v>
      </c>
      <c r="M940">
        <v>0</v>
      </c>
      <c r="N940">
        <v>0</v>
      </c>
      <c r="O940">
        <v>430</v>
      </c>
      <c r="P940">
        <v>124</v>
      </c>
      <c r="Q940">
        <v>124</v>
      </c>
      <c r="R940">
        <v>221</v>
      </c>
      <c r="S940">
        <v>43</v>
      </c>
      <c r="T940">
        <v>0.4</v>
      </c>
      <c r="U940">
        <v>1.5</v>
      </c>
      <c r="V940">
        <v>1.4</v>
      </c>
      <c r="W940">
        <v>0</v>
      </c>
      <c r="X940">
        <v>0.1</v>
      </c>
      <c r="Y940">
        <v>0</v>
      </c>
      <c r="Z940">
        <v>0</v>
      </c>
      <c r="AA940">
        <v>0</v>
      </c>
      <c r="AB940">
        <v>43</v>
      </c>
      <c r="AC940">
        <v>12.4</v>
      </c>
      <c r="AD940">
        <v>12.4</v>
      </c>
      <c r="AE940">
        <v>22.1</v>
      </c>
      <c r="AF940">
        <v>8999.9</v>
      </c>
      <c r="AG940">
        <v>118052</v>
      </c>
      <c r="AH940">
        <v>19941</v>
      </c>
      <c r="AI940">
        <v>13559.8</v>
      </c>
      <c r="AJ940" t="s">
        <v>166</v>
      </c>
      <c r="AK940">
        <v>149526</v>
      </c>
      <c r="AL940" t="s">
        <v>166</v>
      </c>
      <c r="AM940" t="s">
        <v>166</v>
      </c>
      <c r="AN940" t="s">
        <v>166</v>
      </c>
      <c r="AO940">
        <v>8999.9</v>
      </c>
      <c r="AP940">
        <v>170824.4</v>
      </c>
      <c r="AQ940">
        <v>170824.4</v>
      </c>
      <c r="AR940">
        <v>6800.7</v>
      </c>
      <c r="AS940">
        <v>12065.5</v>
      </c>
      <c r="AT940">
        <v>433273</v>
      </c>
      <c r="AU940">
        <v>44789.2</v>
      </c>
      <c r="AV940">
        <v>47176.4</v>
      </c>
      <c r="AW940" t="s">
        <v>166</v>
      </c>
      <c r="AX940">
        <v>595990.4</v>
      </c>
      <c r="AY940" t="s">
        <v>166</v>
      </c>
      <c r="AZ940" t="s">
        <v>166</v>
      </c>
      <c r="BA940" t="s">
        <v>166</v>
      </c>
      <c r="BB940">
        <v>12065.5</v>
      </c>
      <c r="BC940">
        <v>82185.2</v>
      </c>
      <c r="BD940">
        <v>82185.2</v>
      </c>
      <c r="BE940">
        <v>8567.7000000000007</v>
      </c>
      <c r="BF940">
        <v>165.4</v>
      </c>
      <c r="BG940">
        <v>325546.3</v>
      </c>
      <c r="BH940">
        <v>320.8</v>
      </c>
      <c r="BI940">
        <v>158.1</v>
      </c>
      <c r="BJ940" t="s">
        <v>166</v>
      </c>
      <c r="BK940">
        <v>163.1</v>
      </c>
      <c r="BL940" t="s">
        <v>166</v>
      </c>
      <c r="BM940" t="s">
        <v>166</v>
      </c>
      <c r="BN940" t="s">
        <v>166</v>
      </c>
      <c r="BO940">
        <v>165.4</v>
      </c>
      <c r="BP940">
        <v>358017.1</v>
      </c>
      <c r="BQ940">
        <v>358017.1</v>
      </c>
      <c r="BR940">
        <v>135.80000000000001</v>
      </c>
    </row>
    <row r="941" spans="1:70" x14ac:dyDescent="0.25">
      <c r="A941" t="s">
        <v>1117</v>
      </c>
      <c r="B941" t="s">
        <v>1110</v>
      </c>
      <c r="C941" s="87">
        <v>43689.888692129629</v>
      </c>
      <c r="D941">
        <v>10</v>
      </c>
      <c r="E941">
        <v>0</v>
      </c>
      <c r="F941">
        <v>465</v>
      </c>
      <c r="G941">
        <v>4</v>
      </c>
      <c r="H941">
        <v>13</v>
      </c>
      <c r="I941">
        <v>17</v>
      </c>
      <c r="J941">
        <v>3</v>
      </c>
      <c r="K941">
        <v>4</v>
      </c>
      <c r="L941">
        <v>2</v>
      </c>
      <c r="M941">
        <v>0</v>
      </c>
      <c r="N941">
        <v>0</v>
      </c>
      <c r="O941">
        <v>465</v>
      </c>
      <c r="P941">
        <v>70</v>
      </c>
      <c r="Q941">
        <v>70</v>
      </c>
      <c r="R941">
        <v>258</v>
      </c>
      <c r="S941">
        <v>46.5</v>
      </c>
      <c r="T941">
        <v>0.4</v>
      </c>
      <c r="U941">
        <v>1.3</v>
      </c>
      <c r="V941">
        <v>1.7</v>
      </c>
      <c r="W941">
        <v>0.3</v>
      </c>
      <c r="X941">
        <v>0.4</v>
      </c>
      <c r="Y941">
        <v>0.2</v>
      </c>
      <c r="Z941">
        <v>0</v>
      </c>
      <c r="AA941">
        <v>0</v>
      </c>
      <c r="AB941">
        <v>46.5</v>
      </c>
      <c r="AC941">
        <v>7</v>
      </c>
      <c r="AD941">
        <v>7</v>
      </c>
      <c r="AE941">
        <v>25.8</v>
      </c>
      <c r="AF941">
        <v>7064.6</v>
      </c>
      <c r="AG941">
        <v>92179.4</v>
      </c>
      <c r="AH941">
        <v>25532.799999999999</v>
      </c>
      <c r="AI941">
        <v>15699.5</v>
      </c>
      <c r="AJ941">
        <v>42938.9</v>
      </c>
      <c r="AK941">
        <v>148563.70000000001</v>
      </c>
      <c r="AL941">
        <v>179076.9</v>
      </c>
      <c r="AM941" t="s">
        <v>166</v>
      </c>
      <c r="AN941" t="s">
        <v>166</v>
      </c>
      <c r="AO941">
        <v>7064.6</v>
      </c>
      <c r="AP941">
        <v>172525.1</v>
      </c>
      <c r="AQ941">
        <v>172525.1</v>
      </c>
      <c r="AR941">
        <v>6455.6</v>
      </c>
      <c r="AS941">
        <v>10799.6</v>
      </c>
      <c r="AT941">
        <v>421587.1</v>
      </c>
      <c r="AU941">
        <v>40705.800000000003</v>
      </c>
      <c r="AV941">
        <v>37154.199999999997</v>
      </c>
      <c r="AW941">
        <v>135264.79999999999</v>
      </c>
      <c r="AX941">
        <v>465740.1</v>
      </c>
      <c r="AY941">
        <v>583319.1</v>
      </c>
      <c r="AZ941" t="s">
        <v>166</v>
      </c>
      <c r="BA941" t="s">
        <v>166</v>
      </c>
      <c r="BB941">
        <v>10799.6</v>
      </c>
      <c r="BC941">
        <v>107180.2</v>
      </c>
      <c r="BD941">
        <v>107180.2</v>
      </c>
      <c r="BE941">
        <v>8892.2000000000007</v>
      </c>
      <c r="BF941">
        <v>88.2</v>
      </c>
      <c r="BG941">
        <v>157004.5</v>
      </c>
      <c r="BH941">
        <v>281.39999999999998</v>
      </c>
      <c r="BI941">
        <v>33.1</v>
      </c>
      <c r="BJ941">
        <v>-57.1</v>
      </c>
      <c r="BK941">
        <v>178.9</v>
      </c>
      <c r="BL941">
        <v>226.3</v>
      </c>
      <c r="BM941" t="s">
        <v>166</v>
      </c>
      <c r="BN941" t="s">
        <v>166</v>
      </c>
      <c r="BO941">
        <v>88.2</v>
      </c>
      <c r="BP941">
        <v>374293.1</v>
      </c>
      <c r="BQ941">
        <v>374293.1</v>
      </c>
      <c r="BR941">
        <v>128</v>
      </c>
    </row>
    <row r="942" spans="1:70" x14ac:dyDescent="0.25">
      <c r="A942" t="s">
        <v>1118</v>
      </c>
      <c r="B942" t="s">
        <v>1110</v>
      </c>
      <c r="C942" s="87">
        <v>43689.889687499999</v>
      </c>
      <c r="D942">
        <v>10</v>
      </c>
      <c r="E942">
        <v>0</v>
      </c>
      <c r="F942">
        <v>574</v>
      </c>
      <c r="G942">
        <v>4</v>
      </c>
      <c r="H942">
        <v>15</v>
      </c>
      <c r="I942">
        <v>6</v>
      </c>
      <c r="J942">
        <v>1</v>
      </c>
      <c r="K942">
        <v>1</v>
      </c>
      <c r="L942">
        <v>0</v>
      </c>
      <c r="M942">
        <v>0</v>
      </c>
      <c r="N942">
        <v>1</v>
      </c>
      <c r="O942">
        <v>573</v>
      </c>
      <c r="P942">
        <v>154</v>
      </c>
      <c r="Q942">
        <v>154</v>
      </c>
      <c r="R942">
        <v>302</v>
      </c>
      <c r="S942">
        <v>57.4</v>
      </c>
      <c r="T942">
        <v>0.4</v>
      </c>
      <c r="U942">
        <v>1.5</v>
      </c>
      <c r="V942">
        <v>0.6</v>
      </c>
      <c r="W942">
        <v>0.1</v>
      </c>
      <c r="X942">
        <v>0.1</v>
      </c>
      <c r="Y942">
        <v>0</v>
      </c>
      <c r="Z942">
        <v>0</v>
      </c>
      <c r="AA942">
        <v>0.1</v>
      </c>
      <c r="AB942">
        <v>57.3</v>
      </c>
      <c r="AC942">
        <v>15.4</v>
      </c>
      <c r="AD942">
        <v>15.4</v>
      </c>
      <c r="AE942">
        <v>30.2</v>
      </c>
      <c r="AF942">
        <v>8071.7</v>
      </c>
      <c r="AG942">
        <v>111660.8</v>
      </c>
      <c r="AH942">
        <v>23361.5</v>
      </c>
      <c r="AI942">
        <v>18234.5</v>
      </c>
      <c r="AJ942">
        <v>35474.199999999997</v>
      </c>
      <c r="AK942">
        <v>125618.8</v>
      </c>
      <c r="AL942" t="s">
        <v>166</v>
      </c>
      <c r="AM942" t="s">
        <v>166</v>
      </c>
      <c r="AN942">
        <v>1201953.1000000001</v>
      </c>
      <c r="AO942">
        <v>8055.2</v>
      </c>
      <c r="AP942">
        <v>168202.7</v>
      </c>
      <c r="AQ942">
        <v>168202.7</v>
      </c>
      <c r="AR942">
        <v>6390.6</v>
      </c>
      <c r="AS942">
        <v>10900.3</v>
      </c>
      <c r="AT942">
        <v>371344.1</v>
      </c>
      <c r="AU942">
        <v>35680.699999999997</v>
      </c>
      <c r="AV942">
        <v>45338.8</v>
      </c>
      <c r="AW942">
        <v>130900</v>
      </c>
      <c r="AX942">
        <v>681062.7</v>
      </c>
      <c r="AY942" t="s">
        <v>166</v>
      </c>
      <c r="AZ942" t="s">
        <v>166</v>
      </c>
      <c r="BA942">
        <v>6616172.5</v>
      </c>
      <c r="BB942">
        <v>10867.6</v>
      </c>
      <c r="BC942">
        <v>92485</v>
      </c>
      <c r="BD942">
        <v>92485</v>
      </c>
      <c r="BE942">
        <v>7433.6</v>
      </c>
      <c r="BF942">
        <v>222.8</v>
      </c>
      <c r="BG942">
        <v>163411.79999999999</v>
      </c>
      <c r="BH942">
        <v>332.4</v>
      </c>
      <c r="BI942">
        <v>220.4</v>
      </c>
      <c r="BJ942">
        <v>156.4</v>
      </c>
      <c r="BK942">
        <v>704042.7</v>
      </c>
      <c r="BL942" t="s">
        <v>166</v>
      </c>
      <c r="BM942" t="s">
        <v>166</v>
      </c>
      <c r="BN942">
        <v>5272.1</v>
      </c>
      <c r="BO942">
        <v>221.1</v>
      </c>
      <c r="BP942">
        <v>356079.7</v>
      </c>
      <c r="BQ942">
        <v>356079.7</v>
      </c>
      <c r="BR942">
        <v>176.6</v>
      </c>
    </row>
    <row r="943" spans="1:70" x14ac:dyDescent="0.25">
      <c r="A943" t="s">
        <v>1119</v>
      </c>
      <c r="B943" t="s">
        <v>1110</v>
      </c>
      <c r="C943" s="87">
        <v>43689.890706018516</v>
      </c>
      <c r="D943">
        <v>10</v>
      </c>
      <c r="E943">
        <v>0</v>
      </c>
      <c r="F943">
        <v>616</v>
      </c>
      <c r="G943">
        <v>10</v>
      </c>
      <c r="H943">
        <v>11</v>
      </c>
      <c r="I943">
        <v>19</v>
      </c>
      <c r="J943">
        <v>6</v>
      </c>
      <c r="K943">
        <v>1</v>
      </c>
      <c r="L943">
        <v>2</v>
      </c>
      <c r="M943">
        <v>1</v>
      </c>
      <c r="N943">
        <v>0</v>
      </c>
      <c r="O943">
        <v>616</v>
      </c>
      <c r="P943">
        <v>170</v>
      </c>
      <c r="Q943">
        <v>170</v>
      </c>
      <c r="R943">
        <v>308</v>
      </c>
      <c r="S943">
        <v>61.6</v>
      </c>
      <c r="T943">
        <v>1</v>
      </c>
      <c r="U943">
        <v>1.1000000000000001</v>
      </c>
      <c r="V943">
        <v>1.9</v>
      </c>
      <c r="W943">
        <v>0.6</v>
      </c>
      <c r="X943">
        <v>0.1</v>
      </c>
      <c r="Y943">
        <v>0.2</v>
      </c>
      <c r="Z943">
        <v>0.1</v>
      </c>
      <c r="AA943">
        <v>0</v>
      </c>
      <c r="AB943">
        <v>61.6</v>
      </c>
      <c r="AC943">
        <v>17</v>
      </c>
      <c r="AD943">
        <v>17</v>
      </c>
      <c r="AE943">
        <v>30.8</v>
      </c>
      <c r="AF943">
        <v>9249.6</v>
      </c>
      <c r="AG943">
        <v>100351.5</v>
      </c>
      <c r="AH943">
        <v>23135.200000000001</v>
      </c>
      <c r="AI943">
        <v>15516.3</v>
      </c>
      <c r="AJ943">
        <v>37777.5</v>
      </c>
      <c r="AK943">
        <v>134427.79999999999</v>
      </c>
      <c r="AL943">
        <v>297743.59999999998</v>
      </c>
      <c r="AM943">
        <v>527221.80000000005</v>
      </c>
      <c r="AN943" t="s">
        <v>166</v>
      </c>
      <c r="AO943">
        <v>9249.6</v>
      </c>
      <c r="AP943">
        <v>178435</v>
      </c>
      <c r="AQ943">
        <v>178435</v>
      </c>
      <c r="AR943">
        <v>7119</v>
      </c>
      <c r="AS943">
        <v>13899.5</v>
      </c>
      <c r="AT943">
        <v>287544.40000000002</v>
      </c>
      <c r="AU943">
        <v>27470.9</v>
      </c>
      <c r="AV943">
        <v>42888.3</v>
      </c>
      <c r="AW943">
        <v>149756.4</v>
      </c>
      <c r="AX943">
        <v>689419.7</v>
      </c>
      <c r="AY943">
        <v>782204.4</v>
      </c>
      <c r="AZ943">
        <v>1560858.1</v>
      </c>
      <c r="BA943" t="s">
        <v>166</v>
      </c>
      <c r="BB943">
        <v>13899.5</v>
      </c>
      <c r="BC943">
        <v>90296.5</v>
      </c>
      <c r="BD943">
        <v>90296.5</v>
      </c>
      <c r="BE943">
        <v>8524</v>
      </c>
      <c r="BF943">
        <v>144.1</v>
      </c>
      <c r="BG943">
        <v>293</v>
      </c>
      <c r="BH943">
        <v>332.4</v>
      </c>
      <c r="BI943">
        <v>61.7</v>
      </c>
      <c r="BJ943">
        <v>122.4</v>
      </c>
      <c r="BK943">
        <v>328.5</v>
      </c>
      <c r="BL943">
        <v>1872.9</v>
      </c>
      <c r="BM943">
        <v>2012.4</v>
      </c>
      <c r="BN943" t="s">
        <v>166</v>
      </c>
      <c r="BO943">
        <v>144.1</v>
      </c>
      <c r="BP943">
        <v>382332.8</v>
      </c>
      <c r="BQ943">
        <v>382332.8</v>
      </c>
      <c r="BR943">
        <v>124.1</v>
      </c>
    </row>
    <row r="944" spans="1:70" x14ac:dyDescent="0.25">
      <c r="A944" t="s">
        <v>1120</v>
      </c>
      <c r="B944" t="s">
        <v>1110</v>
      </c>
      <c r="C944" s="87">
        <v>43689.891701388886</v>
      </c>
      <c r="D944">
        <v>10</v>
      </c>
      <c r="E944">
        <v>0</v>
      </c>
      <c r="F944">
        <v>479</v>
      </c>
      <c r="G944">
        <v>3</v>
      </c>
      <c r="H944">
        <v>15</v>
      </c>
      <c r="I944">
        <v>13</v>
      </c>
      <c r="J944">
        <v>7</v>
      </c>
      <c r="K944">
        <v>3</v>
      </c>
      <c r="L944">
        <v>0</v>
      </c>
      <c r="M944">
        <v>0</v>
      </c>
      <c r="N944">
        <v>0</v>
      </c>
      <c r="O944">
        <v>479</v>
      </c>
      <c r="P944">
        <v>126</v>
      </c>
      <c r="Q944">
        <v>126</v>
      </c>
      <c r="R944">
        <v>248</v>
      </c>
      <c r="S944">
        <v>47.9</v>
      </c>
      <c r="T944">
        <v>0.3</v>
      </c>
      <c r="U944">
        <v>1.5</v>
      </c>
      <c r="V944">
        <v>1.3</v>
      </c>
      <c r="W944">
        <v>0.7</v>
      </c>
      <c r="X944">
        <v>0.3</v>
      </c>
      <c r="Y944">
        <v>0</v>
      </c>
      <c r="Z944">
        <v>0</v>
      </c>
      <c r="AA944">
        <v>0</v>
      </c>
      <c r="AB944">
        <v>47.9</v>
      </c>
      <c r="AC944">
        <v>12.6</v>
      </c>
      <c r="AD944">
        <v>12.6</v>
      </c>
      <c r="AE944">
        <v>24.8</v>
      </c>
      <c r="AF944">
        <v>8865.2000000000007</v>
      </c>
      <c r="AG944">
        <v>121178.8</v>
      </c>
      <c r="AH944">
        <v>22455.1</v>
      </c>
      <c r="AI944">
        <v>15049.8</v>
      </c>
      <c r="AJ944">
        <v>35450.199999999997</v>
      </c>
      <c r="AK944">
        <v>126497.3</v>
      </c>
      <c r="AL944" t="s">
        <v>166</v>
      </c>
      <c r="AM944" t="s">
        <v>166</v>
      </c>
      <c r="AN944" t="s">
        <v>166</v>
      </c>
      <c r="AO944">
        <v>8865.2000000000007</v>
      </c>
      <c r="AP944">
        <v>174884.6</v>
      </c>
      <c r="AQ944">
        <v>174884.6</v>
      </c>
      <c r="AR944">
        <v>6194</v>
      </c>
      <c r="AS944">
        <v>14026.9</v>
      </c>
      <c r="AT944">
        <v>403661.1</v>
      </c>
      <c r="AU944">
        <v>28624.1</v>
      </c>
      <c r="AV944">
        <v>39146.699999999997</v>
      </c>
      <c r="AW944">
        <v>147612.20000000001</v>
      </c>
      <c r="AX944">
        <v>786905.3</v>
      </c>
      <c r="AY944" t="s">
        <v>166</v>
      </c>
      <c r="AZ944" t="s">
        <v>166</v>
      </c>
      <c r="BA944" t="s">
        <v>166</v>
      </c>
      <c r="BB944">
        <v>14026.9</v>
      </c>
      <c r="BC944">
        <v>95967.3</v>
      </c>
      <c r="BD944">
        <v>95967.3</v>
      </c>
      <c r="BE944">
        <v>9138.9</v>
      </c>
      <c r="BF944">
        <v>222.6</v>
      </c>
      <c r="BG944">
        <v>1012.6</v>
      </c>
      <c r="BH944">
        <v>339.4</v>
      </c>
      <c r="BI944">
        <v>112.2</v>
      </c>
      <c r="BJ944">
        <v>-9.3000000000000007</v>
      </c>
      <c r="BK944">
        <v>181.3</v>
      </c>
      <c r="BL944" t="s">
        <v>166</v>
      </c>
      <c r="BM944" t="s">
        <v>166</v>
      </c>
      <c r="BN944" t="s">
        <v>166</v>
      </c>
      <c r="BO944">
        <v>222.6</v>
      </c>
      <c r="BP944">
        <v>373078.9</v>
      </c>
      <c r="BQ944">
        <v>373078.9</v>
      </c>
      <c r="BR944">
        <v>171.7</v>
      </c>
    </row>
    <row r="945" spans="1:70" x14ac:dyDescent="0.25">
      <c r="A945" t="s">
        <v>1121</v>
      </c>
      <c r="B945" t="s">
        <v>1110</v>
      </c>
      <c r="C945" s="87">
        <v>43689.892708333333</v>
      </c>
      <c r="D945">
        <v>10</v>
      </c>
      <c r="E945">
        <v>0</v>
      </c>
      <c r="F945">
        <v>437</v>
      </c>
      <c r="G945">
        <v>6</v>
      </c>
      <c r="H945">
        <v>15</v>
      </c>
      <c r="I945">
        <v>17</v>
      </c>
      <c r="J945">
        <v>3</v>
      </c>
      <c r="K945">
        <v>1</v>
      </c>
      <c r="L945">
        <v>1</v>
      </c>
      <c r="M945">
        <v>0</v>
      </c>
      <c r="N945">
        <v>0</v>
      </c>
      <c r="O945">
        <v>437</v>
      </c>
      <c r="P945">
        <v>87</v>
      </c>
      <c r="Q945">
        <v>87</v>
      </c>
      <c r="R945">
        <v>262</v>
      </c>
      <c r="S945">
        <v>43.68</v>
      </c>
      <c r="T945">
        <v>0.6</v>
      </c>
      <c r="U945">
        <v>1.5</v>
      </c>
      <c r="V945">
        <v>1.7</v>
      </c>
      <c r="W945">
        <v>0.3</v>
      </c>
      <c r="X945">
        <v>0.1</v>
      </c>
      <c r="Y945">
        <v>0.1</v>
      </c>
      <c r="Z945">
        <v>0</v>
      </c>
      <c r="AA945">
        <v>0</v>
      </c>
      <c r="AB945">
        <v>43.68</v>
      </c>
      <c r="AC945">
        <v>8.6999999999999993</v>
      </c>
      <c r="AD945">
        <v>8.6999999999999993</v>
      </c>
      <c r="AE945">
        <v>26.19</v>
      </c>
      <c r="AF945">
        <v>7976.7</v>
      </c>
      <c r="AG945">
        <v>79821.399999999994</v>
      </c>
      <c r="AH945">
        <v>23485.200000000001</v>
      </c>
      <c r="AI945">
        <v>15504.7</v>
      </c>
      <c r="AJ945">
        <v>26109.9</v>
      </c>
      <c r="AK945">
        <v>98926.3</v>
      </c>
      <c r="AL945">
        <v>218066.3</v>
      </c>
      <c r="AM945" t="s">
        <v>166</v>
      </c>
      <c r="AN945" t="s">
        <v>166</v>
      </c>
      <c r="AO945">
        <v>7976.7</v>
      </c>
      <c r="AP945">
        <v>170941.2</v>
      </c>
      <c r="AQ945">
        <v>170941.2</v>
      </c>
      <c r="AR945">
        <v>6094.3</v>
      </c>
      <c r="AS945">
        <v>13106</v>
      </c>
      <c r="AT945">
        <v>408462.4</v>
      </c>
      <c r="AU945">
        <v>27960.9</v>
      </c>
      <c r="AV945">
        <v>32926.199999999997</v>
      </c>
      <c r="AW945">
        <v>215688.3</v>
      </c>
      <c r="AX945">
        <v>483847.3</v>
      </c>
      <c r="AY945">
        <v>437590.9</v>
      </c>
      <c r="AZ945" t="s">
        <v>166</v>
      </c>
      <c r="BA945" t="s">
        <v>166</v>
      </c>
      <c r="BB945">
        <v>13106</v>
      </c>
      <c r="BC945">
        <v>96554.3</v>
      </c>
      <c r="BD945">
        <v>96554.3</v>
      </c>
      <c r="BE945">
        <v>8917.7999999999993</v>
      </c>
      <c r="BF945">
        <v>142.9</v>
      </c>
      <c r="BG945">
        <v>2161.3000000000002</v>
      </c>
      <c r="BH945">
        <v>352.1</v>
      </c>
      <c r="BI945">
        <v>83.1</v>
      </c>
      <c r="BJ945">
        <v>250.5</v>
      </c>
      <c r="BK945">
        <v>313105.8</v>
      </c>
      <c r="BL945">
        <v>1846.8</v>
      </c>
      <c r="BM945" t="s">
        <v>166</v>
      </c>
      <c r="BN945" t="s">
        <v>166</v>
      </c>
      <c r="BO945">
        <v>142.9</v>
      </c>
      <c r="BP945">
        <v>355186.9</v>
      </c>
      <c r="BQ945">
        <v>355186.9</v>
      </c>
      <c r="BR945">
        <v>143.30000000000001</v>
      </c>
    </row>
    <row r="946" spans="1:70" x14ac:dyDescent="0.25">
      <c r="A946" t="s">
        <v>1122</v>
      </c>
      <c r="B946" t="s">
        <v>1123</v>
      </c>
      <c r="C946" s="87">
        <v>43689.893726851849</v>
      </c>
      <c r="D946">
        <v>10</v>
      </c>
      <c r="E946">
        <v>0</v>
      </c>
      <c r="F946">
        <v>510</v>
      </c>
      <c r="G946">
        <v>4</v>
      </c>
      <c r="H946">
        <v>9</v>
      </c>
      <c r="I946">
        <v>11</v>
      </c>
      <c r="J946">
        <v>3</v>
      </c>
      <c r="K946">
        <v>2</v>
      </c>
      <c r="L946">
        <v>1</v>
      </c>
      <c r="M946">
        <v>0</v>
      </c>
      <c r="N946">
        <v>0</v>
      </c>
      <c r="O946">
        <v>510</v>
      </c>
      <c r="P946">
        <v>216</v>
      </c>
      <c r="Q946">
        <v>216</v>
      </c>
      <c r="R946">
        <v>206</v>
      </c>
      <c r="S946">
        <v>51</v>
      </c>
      <c r="T946">
        <v>0.4</v>
      </c>
      <c r="U946">
        <v>0.9</v>
      </c>
      <c r="V946">
        <v>1.1000000000000001</v>
      </c>
      <c r="W946">
        <v>0.3</v>
      </c>
      <c r="X946">
        <v>0.2</v>
      </c>
      <c r="Y946">
        <v>0.1</v>
      </c>
      <c r="Z946">
        <v>0</v>
      </c>
      <c r="AA946">
        <v>0</v>
      </c>
      <c r="AB946">
        <v>51</v>
      </c>
      <c r="AC946">
        <v>21.6</v>
      </c>
      <c r="AD946">
        <v>21.6</v>
      </c>
      <c r="AE946">
        <v>20.6</v>
      </c>
      <c r="AF946">
        <v>14906.3</v>
      </c>
      <c r="AG946">
        <v>107840.8</v>
      </c>
      <c r="AH946">
        <v>13045.5</v>
      </c>
      <c r="AI946">
        <v>16737.8</v>
      </c>
      <c r="AJ946">
        <v>47908.4</v>
      </c>
      <c r="AK946">
        <v>133033</v>
      </c>
      <c r="AL946">
        <v>295686</v>
      </c>
      <c r="AM946" t="s">
        <v>166</v>
      </c>
      <c r="AN946" t="s">
        <v>166</v>
      </c>
      <c r="AO946">
        <v>14906.3</v>
      </c>
      <c r="AP946">
        <v>174598.9</v>
      </c>
      <c r="AQ946">
        <v>174598.9</v>
      </c>
      <c r="AR946">
        <v>6895</v>
      </c>
      <c r="AS946">
        <v>30863.3</v>
      </c>
      <c r="AT946">
        <v>548606.1</v>
      </c>
      <c r="AU946">
        <v>37551.199999999997</v>
      </c>
      <c r="AV946">
        <v>33499.599999999999</v>
      </c>
      <c r="AW946">
        <v>241715.7</v>
      </c>
      <c r="AX946">
        <v>739713.9</v>
      </c>
      <c r="AY946">
        <v>472930.8</v>
      </c>
      <c r="AZ946" t="s">
        <v>166</v>
      </c>
      <c r="BA946" t="s">
        <v>166</v>
      </c>
      <c r="BB946">
        <v>30863.3</v>
      </c>
      <c r="BC946">
        <v>93246</v>
      </c>
      <c r="BD946">
        <v>93246</v>
      </c>
      <c r="BE946">
        <v>8256.7999999999993</v>
      </c>
      <c r="BF946">
        <v>766.2</v>
      </c>
      <c r="BG946">
        <v>738.4</v>
      </c>
      <c r="BH946">
        <v>254.4</v>
      </c>
      <c r="BI946">
        <v>90</v>
      </c>
      <c r="BJ946">
        <v>47.7</v>
      </c>
      <c r="BK946">
        <v>690.2</v>
      </c>
      <c r="BL946">
        <v>763906.6</v>
      </c>
      <c r="BM946" t="s">
        <v>166</v>
      </c>
      <c r="BN946" t="s">
        <v>166</v>
      </c>
      <c r="BO946">
        <v>766.2</v>
      </c>
      <c r="BP946">
        <v>349888.9</v>
      </c>
      <c r="BQ946">
        <v>349888.9</v>
      </c>
      <c r="BR946">
        <v>175.8</v>
      </c>
    </row>
    <row r="947" spans="1:70" x14ac:dyDescent="0.25">
      <c r="A947" t="s">
        <v>1124</v>
      </c>
      <c r="B947" t="s">
        <v>1123</v>
      </c>
      <c r="C947" s="87">
        <v>43689.894733796296</v>
      </c>
      <c r="D947">
        <v>10</v>
      </c>
      <c r="E947">
        <v>0</v>
      </c>
      <c r="F947">
        <v>847</v>
      </c>
      <c r="G947">
        <v>6</v>
      </c>
      <c r="H947">
        <v>7</v>
      </c>
      <c r="I947">
        <v>13</v>
      </c>
      <c r="J947">
        <v>4</v>
      </c>
      <c r="K947">
        <v>1</v>
      </c>
      <c r="L947">
        <v>1</v>
      </c>
      <c r="M947">
        <v>0</v>
      </c>
      <c r="N947">
        <v>0</v>
      </c>
      <c r="O947">
        <v>847</v>
      </c>
      <c r="P947">
        <v>534</v>
      </c>
      <c r="Q947">
        <v>534</v>
      </c>
      <c r="R947">
        <v>224</v>
      </c>
      <c r="S947">
        <v>84.7</v>
      </c>
      <c r="T947">
        <v>0.6</v>
      </c>
      <c r="U947">
        <v>0.7</v>
      </c>
      <c r="V947">
        <v>1.3</v>
      </c>
      <c r="W947">
        <v>0.4</v>
      </c>
      <c r="X947">
        <v>0.1</v>
      </c>
      <c r="Y947">
        <v>0.1</v>
      </c>
      <c r="Z947">
        <v>0</v>
      </c>
      <c r="AA947">
        <v>0</v>
      </c>
      <c r="AB947">
        <v>84.7</v>
      </c>
      <c r="AC947">
        <v>53.4</v>
      </c>
      <c r="AD947">
        <v>53.4</v>
      </c>
      <c r="AE947">
        <v>22.4</v>
      </c>
      <c r="AF947">
        <v>105935.9</v>
      </c>
      <c r="AG947">
        <v>116270.8</v>
      </c>
      <c r="AH947">
        <v>14558</v>
      </c>
      <c r="AI947">
        <v>17784.599999999999</v>
      </c>
      <c r="AJ947">
        <v>30756.6</v>
      </c>
      <c r="AK947">
        <v>117748.5</v>
      </c>
      <c r="AL947">
        <v>167815.6</v>
      </c>
      <c r="AM947" t="s">
        <v>166</v>
      </c>
      <c r="AN947" t="s">
        <v>166</v>
      </c>
      <c r="AO947">
        <v>105935.9</v>
      </c>
      <c r="AP947">
        <v>136057.1</v>
      </c>
      <c r="AQ947">
        <v>136057.1</v>
      </c>
      <c r="AR947">
        <v>6109.1</v>
      </c>
      <c r="AS947">
        <v>66068.399999999994</v>
      </c>
      <c r="AT947">
        <v>324690</v>
      </c>
      <c r="AU947">
        <v>30319.4</v>
      </c>
      <c r="AV947">
        <v>47383.199999999997</v>
      </c>
      <c r="AW947">
        <v>146306.1</v>
      </c>
      <c r="AX947">
        <v>705849</v>
      </c>
      <c r="AY947">
        <v>1585880.4</v>
      </c>
      <c r="AZ947" t="s">
        <v>166</v>
      </c>
      <c r="BA947" t="s">
        <v>166</v>
      </c>
      <c r="BB947">
        <v>66068.399999999994</v>
      </c>
      <c r="BC947">
        <v>87371.1</v>
      </c>
      <c r="BD947">
        <v>87371.1</v>
      </c>
      <c r="BE947">
        <v>8185.5</v>
      </c>
      <c r="BF947">
        <v>190243.1</v>
      </c>
      <c r="BG947">
        <v>281021.2</v>
      </c>
      <c r="BH947">
        <v>388.3</v>
      </c>
      <c r="BI947">
        <v>103.9</v>
      </c>
      <c r="BJ947">
        <v>160.1</v>
      </c>
      <c r="BK947">
        <v>671473.8</v>
      </c>
      <c r="BL947">
        <v>5215.1000000000004</v>
      </c>
      <c r="BM947" t="s">
        <v>166</v>
      </c>
      <c r="BN947" t="s">
        <v>166</v>
      </c>
      <c r="BO947">
        <v>190243.1</v>
      </c>
      <c r="BP947">
        <v>246202.5</v>
      </c>
      <c r="BQ947">
        <v>246202.5</v>
      </c>
      <c r="BR947">
        <v>181.8</v>
      </c>
    </row>
    <row r="948" spans="1:70" x14ac:dyDescent="0.25">
      <c r="A948" t="s">
        <v>1125</v>
      </c>
      <c r="B948" t="s">
        <v>1123</v>
      </c>
      <c r="C948" s="87">
        <v>43689.895729166667</v>
      </c>
      <c r="D948">
        <v>10</v>
      </c>
      <c r="E948">
        <v>0</v>
      </c>
      <c r="F948">
        <v>784</v>
      </c>
      <c r="G948">
        <v>7</v>
      </c>
      <c r="H948">
        <v>10</v>
      </c>
      <c r="I948">
        <v>11</v>
      </c>
      <c r="J948">
        <v>1</v>
      </c>
      <c r="K948">
        <v>5</v>
      </c>
      <c r="L948">
        <v>5</v>
      </c>
      <c r="M948">
        <v>1</v>
      </c>
      <c r="N948">
        <v>2</v>
      </c>
      <c r="O948">
        <v>782</v>
      </c>
      <c r="P948">
        <v>502</v>
      </c>
      <c r="Q948">
        <v>502</v>
      </c>
      <c r="R948">
        <v>214</v>
      </c>
      <c r="S948">
        <v>78.400000000000006</v>
      </c>
      <c r="T948">
        <v>0.7</v>
      </c>
      <c r="U948">
        <v>1</v>
      </c>
      <c r="V948">
        <v>1.1000000000000001</v>
      </c>
      <c r="W948">
        <v>0.1</v>
      </c>
      <c r="X948">
        <v>0.5</v>
      </c>
      <c r="Y948">
        <v>0.5</v>
      </c>
      <c r="Z948">
        <v>0.1</v>
      </c>
      <c r="AA948">
        <v>0.2</v>
      </c>
      <c r="AB948">
        <v>78.2</v>
      </c>
      <c r="AC948">
        <v>50.2</v>
      </c>
      <c r="AD948">
        <v>50.2</v>
      </c>
      <c r="AE948">
        <v>21.4</v>
      </c>
      <c r="AF948">
        <v>112388</v>
      </c>
      <c r="AG948">
        <v>129651.9</v>
      </c>
      <c r="AH948">
        <v>16880.2</v>
      </c>
      <c r="AI948">
        <v>16563.8</v>
      </c>
      <c r="AJ948">
        <v>29590.1</v>
      </c>
      <c r="AK948">
        <v>135805.20000000001</v>
      </c>
      <c r="AL948">
        <v>226722.8</v>
      </c>
      <c r="AM948">
        <v>753678.4</v>
      </c>
      <c r="AN948">
        <v>1176013.1000000001</v>
      </c>
      <c r="AO948">
        <v>112254.2</v>
      </c>
      <c r="AP948">
        <v>141609.60000000001</v>
      </c>
      <c r="AQ948">
        <v>141609.60000000001</v>
      </c>
      <c r="AR948">
        <v>6563.5</v>
      </c>
      <c r="AS948">
        <v>64032.1</v>
      </c>
      <c r="AT948">
        <v>429718.5</v>
      </c>
      <c r="AU948">
        <v>24131.3</v>
      </c>
      <c r="AV948">
        <v>40168.300000000003</v>
      </c>
      <c r="AW948">
        <v>122918.3</v>
      </c>
      <c r="AX948">
        <v>502061.6</v>
      </c>
      <c r="AY948">
        <v>751504.4</v>
      </c>
      <c r="AZ948">
        <v>2502798.2999999998</v>
      </c>
      <c r="BA948">
        <v>5037929.5</v>
      </c>
      <c r="BB948">
        <v>63954.3</v>
      </c>
      <c r="BC948">
        <v>82484.600000000006</v>
      </c>
      <c r="BD948">
        <v>82484.600000000006</v>
      </c>
      <c r="BE948">
        <v>9293.7999999999993</v>
      </c>
      <c r="BF948">
        <v>198805.2</v>
      </c>
      <c r="BG948">
        <v>28372.400000000001</v>
      </c>
      <c r="BH948">
        <v>292</v>
      </c>
      <c r="BI948">
        <v>82.4</v>
      </c>
      <c r="BJ948">
        <v>205.3</v>
      </c>
      <c r="BK948">
        <v>721.2</v>
      </c>
      <c r="BL948">
        <v>7164.8</v>
      </c>
      <c r="BM948">
        <v>15345.2</v>
      </c>
      <c r="BN948">
        <v>448.6</v>
      </c>
      <c r="BO948">
        <v>199255.4</v>
      </c>
      <c r="BP948">
        <v>253123.20000000001</v>
      </c>
      <c r="BQ948">
        <v>253123.20000000001</v>
      </c>
      <c r="BR948">
        <v>241.6</v>
      </c>
    </row>
    <row r="949" spans="1:70" x14ac:dyDescent="0.25">
      <c r="A949" t="s">
        <v>1126</v>
      </c>
      <c r="B949" t="s">
        <v>1123</v>
      </c>
      <c r="C949" s="87">
        <v>43689.896736111114</v>
      </c>
      <c r="D949">
        <v>10</v>
      </c>
      <c r="E949">
        <v>0.18</v>
      </c>
      <c r="F949">
        <v>555</v>
      </c>
      <c r="G949">
        <v>4</v>
      </c>
      <c r="H949">
        <v>12</v>
      </c>
      <c r="I949">
        <v>16</v>
      </c>
      <c r="J949">
        <v>3</v>
      </c>
      <c r="K949">
        <v>2</v>
      </c>
      <c r="L949">
        <v>1</v>
      </c>
      <c r="M949">
        <v>0</v>
      </c>
      <c r="N949">
        <v>0</v>
      </c>
      <c r="O949">
        <v>555</v>
      </c>
      <c r="P949">
        <v>179</v>
      </c>
      <c r="Q949">
        <v>179</v>
      </c>
      <c r="R949">
        <v>270</v>
      </c>
      <c r="S949">
        <v>55.5</v>
      </c>
      <c r="T949">
        <v>0.4</v>
      </c>
      <c r="U949">
        <v>1.2</v>
      </c>
      <c r="V949">
        <v>1.6</v>
      </c>
      <c r="W949">
        <v>0.3</v>
      </c>
      <c r="X949">
        <v>0.2</v>
      </c>
      <c r="Y949">
        <v>0.1</v>
      </c>
      <c r="Z949">
        <v>0</v>
      </c>
      <c r="AA949">
        <v>0</v>
      </c>
      <c r="AB949">
        <v>55.5</v>
      </c>
      <c r="AC949">
        <v>17.899999999999999</v>
      </c>
      <c r="AD949">
        <v>17.899999999999999</v>
      </c>
      <c r="AE949">
        <v>27</v>
      </c>
      <c r="AF949">
        <v>11238.5</v>
      </c>
      <c r="AG949">
        <v>93200.5</v>
      </c>
      <c r="AH949">
        <v>15392.8</v>
      </c>
      <c r="AI949">
        <v>16511.599999999999</v>
      </c>
      <c r="AJ949">
        <v>41644.5</v>
      </c>
      <c r="AK949">
        <v>142284.79999999999</v>
      </c>
      <c r="AL949">
        <v>211392</v>
      </c>
      <c r="AM949" t="s">
        <v>166</v>
      </c>
      <c r="AN949" t="s">
        <v>166</v>
      </c>
      <c r="AO949">
        <v>11238.5</v>
      </c>
      <c r="AP949">
        <v>146524.79999999999</v>
      </c>
      <c r="AQ949">
        <v>146524.79999999999</v>
      </c>
      <c r="AR949">
        <v>6479.5</v>
      </c>
      <c r="AS949">
        <v>19598.2</v>
      </c>
      <c r="AT949">
        <v>363688.4</v>
      </c>
      <c r="AU949">
        <v>24612.799999999999</v>
      </c>
      <c r="AV949">
        <v>40735.1</v>
      </c>
      <c r="AW949">
        <v>146787</v>
      </c>
      <c r="AX949">
        <v>521041.4</v>
      </c>
      <c r="AY949">
        <v>825036</v>
      </c>
      <c r="AZ949" t="s">
        <v>166</v>
      </c>
      <c r="BA949" t="s">
        <v>166</v>
      </c>
      <c r="BB949">
        <v>19598.2</v>
      </c>
      <c r="BC949">
        <v>75496.899999999994</v>
      </c>
      <c r="BD949">
        <v>75496.899999999994</v>
      </c>
      <c r="BE949">
        <v>10620.4</v>
      </c>
      <c r="BF949">
        <v>682.4</v>
      </c>
      <c r="BG949">
        <v>2102.4</v>
      </c>
      <c r="BH949">
        <v>282.89999999999998</v>
      </c>
      <c r="BI949">
        <v>70.3</v>
      </c>
      <c r="BJ949">
        <v>153.80000000000001</v>
      </c>
      <c r="BK949">
        <v>6385.3</v>
      </c>
      <c r="BL949">
        <v>3308.1</v>
      </c>
      <c r="BM949" t="s">
        <v>166</v>
      </c>
      <c r="BN949" t="s">
        <v>166</v>
      </c>
      <c r="BO949">
        <v>682.4</v>
      </c>
      <c r="BP949">
        <v>274985.59999999998</v>
      </c>
      <c r="BQ949">
        <v>274985.59999999998</v>
      </c>
      <c r="BR949">
        <v>221.4</v>
      </c>
    </row>
    <row r="950" spans="1:70" x14ac:dyDescent="0.25">
      <c r="A950" t="s">
        <v>1127</v>
      </c>
      <c r="B950" t="s">
        <v>1123</v>
      </c>
      <c r="C950" s="87">
        <v>43689.897743055553</v>
      </c>
      <c r="D950">
        <v>10</v>
      </c>
      <c r="E950">
        <v>0</v>
      </c>
      <c r="F950">
        <v>648</v>
      </c>
      <c r="G950">
        <v>3</v>
      </c>
      <c r="H950">
        <v>9</v>
      </c>
      <c r="I950">
        <v>14</v>
      </c>
      <c r="J950">
        <v>5</v>
      </c>
      <c r="K950">
        <v>2</v>
      </c>
      <c r="L950">
        <v>1</v>
      </c>
      <c r="M950">
        <v>0</v>
      </c>
      <c r="N950">
        <v>0</v>
      </c>
      <c r="O950">
        <v>648</v>
      </c>
      <c r="P950">
        <v>327</v>
      </c>
      <c r="Q950">
        <v>327</v>
      </c>
      <c r="R950">
        <v>214</v>
      </c>
      <c r="S950">
        <v>64.8</v>
      </c>
      <c r="T950">
        <v>0.3</v>
      </c>
      <c r="U950">
        <v>0.9</v>
      </c>
      <c r="V950">
        <v>1.4</v>
      </c>
      <c r="W950">
        <v>0.5</v>
      </c>
      <c r="X950">
        <v>0.2</v>
      </c>
      <c r="Y950">
        <v>0.1</v>
      </c>
      <c r="Z950">
        <v>0</v>
      </c>
      <c r="AA950">
        <v>0</v>
      </c>
      <c r="AB950">
        <v>64.8</v>
      </c>
      <c r="AC950">
        <v>32.700000000000003</v>
      </c>
      <c r="AD950">
        <v>32.700000000000003</v>
      </c>
      <c r="AE950">
        <v>21.4</v>
      </c>
      <c r="AF950">
        <v>91495</v>
      </c>
      <c r="AG950">
        <v>83272.3</v>
      </c>
      <c r="AH950">
        <v>17609.2</v>
      </c>
      <c r="AI950">
        <v>13390.8</v>
      </c>
      <c r="AJ950">
        <v>27108.7</v>
      </c>
      <c r="AK950">
        <v>132628.1</v>
      </c>
      <c r="AL950">
        <v>170461.1</v>
      </c>
      <c r="AM950" t="s">
        <v>166</v>
      </c>
      <c r="AN950" t="s">
        <v>166</v>
      </c>
      <c r="AO950">
        <v>91495</v>
      </c>
      <c r="AP950">
        <v>170518.5</v>
      </c>
      <c r="AQ950">
        <v>170518.5</v>
      </c>
      <c r="AR950">
        <v>5986.5</v>
      </c>
      <c r="AS950">
        <v>56085.4</v>
      </c>
      <c r="AT950">
        <v>480235.6</v>
      </c>
      <c r="AU950">
        <v>30661.5</v>
      </c>
      <c r="AV950">
        <v>56608.2</v>
      </c>
      <c r="AW950">
        <v>136262.1</v>
      </c>
      <c r="AX950">
        <v>429958.8</v>
      </c>
      <c r="AY950">
        <v>379682.1</v>
      </c>
      <c r="AZ950" t="s">
        <v>166</v>
      </c>
      <c r="BA950" t="s">
        <v>166</v>
      </c>
      <c r="BB950">
        <v>56085.4</v>
      </c>
      <c r="BC950">
        <v>89014.7</v>
      </c>
      <c r="BD950">
        <v>89014.7</v>
      </c>
      <c r="BE950">
        <v>8985.1</v>
      </c>
      <c r="BF950">
        <v>142398.5</v>
      </c>
      <c r="BG950">
        <v>9744.7999999999993</v>
      </c>
      <c r="BH950">
        <v>284.3</v>
      </c>
      <c r="BI950">
        <v>56.4</v>
      </c>
      <c r="BJ950">
        <v>-107.9</v>
      </c>
      <c r="BK950">
        <v>353452.4</v>
      </c>
      <c r="BL950">
        <v>317654.2</v>
      </c>
      <c r="BM950" t="s">
        <v>166</v>
      </c>
      <c r="BN950" t="s">
        <v>166</v>
      </c>
      <c r="BO950">
        <v>142398.5</v>
      </c>
      <c r="BP950">
        <v>345327.4</v>
      </c>
      <c r="BQ950">
        <v>345327.4</v>
      </c>
      <c r="BR950">
        <v>126.9</v>
      </c>
    </row>
    <row r="951" spans="1:70" x14ac:dyDescent="0.25">
      <c r="A951" t="s">
        <v>1128</v>
      </c>
      <c r="B951" t="s">
        <v>1123</v>
      </c>
      <c r="C951" s="87">
        <v>43689.898738425924</v>
      </c>
      <c r="D951">
        <v>10</v>
      </c>
      <c r="E951">
        <v>0</v>
      </c>
      <c r="F951">
        <v>971</v>
      </c>
      <c r="G951">
        <v>6</v>
      </c>
      <c r="H951">
        <v>15</v>
      </c>
      <c r="I951">
        <v>26</v>
      </c>
      <c r="J951">
        <v>5</v>
      </c>
      <c r="K951">
        <v>1</v>
      </c>
      <c r="L951">
        <v>4</v>
      </c>
      <c r="M951">
        <v>2</v>
      </c>
      <c r="N951">
        <v>0</v>
      </c>
      <c r="O951">
        <v>971</v>
      </c>
      <c r="P951">
        <v>589</v>
      </c>
      <c r="Q951">
        <v>589</v>
      </c>
      <c r="R951">
        <v>269</v>
      </c>
      <c r="S951">
        <v>97.1</v>
      </c>
      <c r="T951">
        <v>0.6</v>
      </c>
      <c r="U951">
        <v>1.5</v>
      </c>
      <c r="V951">
        <v>2.6</v>
      </c>
      <c r="W951">
        <v>0.5</v>
      </c>
      <c r="X951">
        <v>0.1</v>
      </c>
      <c r="Y951">
        <v>0.4</v>
      </c>
      <c r="Z951">
        <v>0.2</v>
      </c>
      <c r="AA951">
        <v>0</v>
      </c>
      <c r="AB951">
        <v>97.1</v>
      </c>
      <c r="AC951">
        <v>58.9</v>
      </c>
      <c r="AD951">
        <v>58.9</v>
      </c>
      <c r="AE951">
        <v>26.9</v>
      </c>
      <c r="AF951">
        <v>120582.2</v>
      </c>
      <c r="AG951">
        <v>93166.6</v>
      </c>
      <c r="AH951">
        <v>25461.4</v>
      </c>
      <c r="AI951">
        <v>16438.3</v>
      </c>
      <c r="AJ951">
        <v>53425.599999999999</v>
      </c>
      <c r="AK951">
        <v>103565.3</v>
      </c>
      <c r="AL951">
        <v>256937.9</v>
      </c>
      <c r="AM951">
        <v>605033.80000000005</v>
      </c>
      <c r="AN951" t="s">
        <v>166</v>
      </c>
      <c r="AO951">
        <v>120582.2</v>
      </c>
      <c r="AP951">
        <v>153329.70000000001</v>
      </c>
      <c r="AQ951">
        <v>153329.70000000001</v>
      </c>
      <c r="AR951">
        <v>7020.4</v>
      </c>
      <c r="AS951">
        <v>68894</v>
      </c>
      <c r="AT951">
        <v>245910.39999999999</v>
      </c>
      <c r="AU951">
        <v>32942.300000000003</v>
      </c>
      <c r="AV951">
        <v>41848.1</v>
      </c>
      <c r="AW951">
        <v>189775.9</v>
      </c>
      <c r="AX951">
        <v>480192.4</v>
      </c>
      <c r="AY951">
        <v>606668.30000000005</v>
      </c>
      <c r="AZ951">
        <v>2203337.2999999998</v>
      </c>
      <c r="BA951" t="s">
        <v>166</v>
      </c>
      <c r="BB951">
        <v>68894</v>
      </c>
      <c r="BC951">
        <v>86002.9</v>
      </c>
      <c r="BD951">
        <v>86002.9</v>
      </c>
      <c r="BE951">
        <v>12164.8</v>
      </c>
      <c r="BF951">
        <v>215744.4</v>
      </c>
      <c r="BG951">
        <v>321.39999999999998</v>
      </c>
      <c r="BH951">
        <v>372.7</v>
      </c>
      <c r="BI951">
        <v>93.4</v>
      </c>
      <c r="BJ951">
        <v>290.5</v>
      </c>
      <c r="BK951">
        <v>459975</v>
      </c>
      <c r="BL951">
        <v>1095.3</v>
      </c>
      <c r="BM951">
        <v>4392.3999999999996</v>
      </c>
      <c r="BN951" t="s">
        <v>166</v>
      </c>
      <c r="BO951">
        <v>215744.4</v>
      </c>
      <c r="BP951">
        <v>284424.90000000002</v>
      </c>
      <c r="BQ951">
        <v>284424.90000000002</v>
      </c>
      <c r="BR951">
        <v>143.30000000000001</v>
      </c>
    </row>
    <row r="952" spans="1:70" x14ac:dyDescent="0.25">
      <c r="A952" t="s">
        <v>1129</v>
      </c>
      <c r="B952" t="s">
        <v>1123</v>
      </c>
      <c r="C952" s="87">
        <v>43689.899745370371</v>
      </c>
      <c r="D952">
        <v>10</v>
      </c>
      <c r="E952">
        <v>0</v>
      </c>
      <c r="F952">
        <v>1006</v>
      </c>
      <c r="G952">
        <v>11</v>
      </c>
      <c r="H952">
        <v>17</v>
      </c>
      <c r="I952">
        <v>24</v>
      </c>
      <c r="J952">
        <v>3</v>
      </c>
      <c r="K952">
        <v>2</v>
      </c>
      <c r="L952">
        <v>1</v>
      </c>
      <c r="M952">
        <v>0</v>
      </c>
      <c r="N952">
        <v>0</v>
      </c>
      <c r="O952">
        <v>1006</v>
      </c>
      <c r="P952">
        <v>653</v>
      </c>
      <c r="Q952">
        <v>653</v>
      </c>
      <c r="R952">
        <v>268</v>
      </c>
      <c r="S952">
        <v>100.6</v>
      </c>
      <c r="T952">
        <v>1.1000000000000001</v>
      </c>
      <c r="U952">
        <v>1.7</v>
      </c>
      <c r="V952">
        <v>2.4</v>
      </c>
      <c r="W952">
        <v>0.3</v>
      </c>
      <c r="X952">
        <v>0.2</v>
      </c>
      <c r="Y952">
        <v>0.1</v>
      </c>
      <c r="Z952">
        <v>0</v>
      </c>
      <c r="AA952">
        <v>0</v>
      </c>
      <c r="AB952">
        <v>100.6</v>
      </c>
      <c r="AC952">
        <v>65.3</v>
      </c>
      <c r="AD952">
        <v>65.3</v>
      </c>
      <c r="AE952">
        <v>26.8</v>
      </c>
      <c r="AF952">
        <v>103913.2</v>
      </c>
      <c r="AG952">
        <v>95022.6</v>
      </c>
      <c r="AH952">
        <v>19025</v>
      </c>
      <c r="AI952">
        <v>17896.7</v>
      </c>
      <c r="AJ952">
        <v>54186.8</v>
      </c>
      <c r="AK952">
        <v>142859.70000000001</v>
      </c>
      <c r="AL952">
        <v>200747.2</v>
      </c>
      <c r="AM952" t="s">
        <v>166</v>
      </c>
      <c r="AN952" t="s">
        <v>166</v>
      </c>
      <c r="AO952">
        <v>103913.2</v>
      </c>
      <c r="AP952">
        <v>125354.6</v>
      </c>
      <c r="AQ952">
        <v>125354.6</v>
      </c>
      <c r="AR952">
        <v>6407.6</v>
      </c>
      <c r="AS952">
        <v>66487.7</v>
      </c>
      <c r="AT952">
        <v>218891.2</v>
      </c>
      <c r="AU952">
        <v>40788.300000000003</v>
      </c>
      <c r="AV952">
        <v>34743.599999999999</v>
      </c>
      <c r="AW952">
        <v>146833.5</v>
      </c>
      <c r="AX952">
        <v>452845.9</v>
      </c>
      <c r="AY952">
        <v>1061693.6000000001</v>
      </c>
      <c r="AZ952" t="s">
        <v>166</v>
      </c>
      <c r="BA952" t="s">
        <v>166</v>
      </c>
      <c r="BB952">
        <v>66487.7</v>
      </c>
      <c r="BC952">
        <v>81586.2</v>
      </c>
      <c r="BD952">
        <v>81586.2</v>
      </c>
      <c r="BE952">
        <v>9069</v>
      </c>
      <c r="BF952">
        <v>183092.2</v>
      </c>
      <c r="BG952">
        <v>173964.79999999999</v>
      </c>
      <c r="BH952">
        <v>322.8</v>
      </c>
      <c r="BI952">
        <v>82.4</v>
      </c>
      <c r="BJ952">
        <v>119.6</v>
      </c>
      <c r="BK952">
        <v>3210.5</v>
      </c>
      <c r="BL952">
        <v>309256.7</v>
      </c>
      <c r="BM952" t="s">
        <v>166</v>
      </c>
      <c r="BN952" t="s">
        <v>166</v>
      </c>
      <c r="BO952">
        <v>183092.2</v>
      </c>
      <c r="BP952">
        <v>219970.9</v>
      </c>
      <c r="BQ952">
        <v>219970.9</v>
      </c>
      <c r="BR952">
        <v>142.6</v>
      </c>
    </row>
    <row r="953" spans="1:70" x14ac:dyDescent="0.25">
      <c r="A953" t="s">
        <v>1130</v>
      </c>
      <c r="B953" t="s">
        <v>1123</v>
      </c>
      <c r="C953" s="87">
        <v>43689.900729166664</v>
      </c>
      <c r="D953">
        <v>10</v>
      </c>
      <c r="E953">
        <v>0.13</v>
      </c>
      <c r="F953">
        <v>749</v>
      </c>
      <c r="G953">
        <v>6</v>
      </c>
      <c r="H953">
        <v>15</v>
      </c>
      <c r="I953">
        <v>9</v>
      </c>
      <c r="J953">
        <v>2</v>
      </c>
      <c r="K953">
        <v>4</v>
      </c>
      <c r="L953">
        <v>3</v>
      </c>
      <c r="M953">
        <v>0</v>
      </c>
      <c r="N953">
        <v>1</v>
      </c>
      <c r="O953">
        <v>748</v>
      </c>
      <c r="P953">
        <v>419</v>
      </c>
      <c r="Q953">
        <v>419</v>
      </c>
      <c r="R953">
        <v>239</v>
      </c>
      <c r="S953">
        <v>74.900000000000006</v>
      </c>
      <c r="T953">
        <v>0.6</v>
      </c>
      <c r="U953">
        <v>1.5</v>
      </c>
      <c r="V953">
        <v>0.9</v>
      </c>
      <c r="W953">
        <v>0.2</v>
      </c>
      <c r="X953">
        <v>0.4</v>
      </c>
      <c r="Y953">
        <v>0.3</v>
      </c>
      <c r="Z953">
        <v>0</v>
      </c>
      <c r="AA953">
        <v>0.1</v>
      </c>
      <c r="AB953">
        <v>74.8</v>
      </c>
      <c r="AC953">
        <v>41.9</v>
      </c>
      <c r="AD953">
        <v>41.9</v>
      </c>
      <c r="AE953">
        <v>23.9</v>
      </c>
      <c r="AF953">
        <v>102595</v>
      </c>
      <c r="AG953">
        <v>121248.5</v>
      </c>
      <c r="AH953">
        <v>19489.900000000001</v>
      </c>
      <c r="AI953">
        <v>18153.099999999999</v>
      </c>
      <c r="AJ953">
        <v>29589.3</v>
      </c>
      <c r="AK953">
        <v>123804.8</v>
      </c>
      <c r="AL953">
        <v>222596.4</v>
      </c>
      <c r="AM953" t="s">
        <v>166</v>
      </c>
      <c r="AN953">
        <v>1293600.8999999999</v>
      </c>
      <c r="AO953">
        <v>102589.1</v>
      </c>
      <c r="AP953">
        <v>146680.1</v>
      </c>
      <c r="AQ953">
        <v>146680.1</v>
      </c>
      <c r="AR953">
        <v>5759.8</v>
      </c>
      <c r="AS953">
        <v>60916</v>
      </c>
      <c r="AT953">
        <v>379582.4</v>
      </c>
      <c r="AU953">
        <v>29056.9</v>
      </c>
      <c r="AV953">
        <v>40852</v>
      </c>
      <c r="AW953">
        <v>331471.8</v>
      </c>
      <c r="AX953">
        <v>574523.5</v>
      </c>
      <c r="AY953">
        <v>441300.6</v>
      </c>
      <c r="AZ953" t="s">
        <v>166</v>
      </c>
      <c r="BA953">
        <v>4416921.5</v>
      </c>
      <c r="BB953">
        <v>60830.1</v>
      </c>
      <c r="BC953">
        <v>85028.5</v>
      </c>
      <c r="BD953">
        <v>85028.5</v>
      </c>
      <c r="BE953">
        <v>10510.6</v>
      </c>
      <c r="BF953">
        <v>183305.2</v>
      </c>
      <c r="BG953">
        <v>219466.2</v>
      </c>
      <c r="BH953">
        <v>305.2</v>
      </c>
      <c r="BI953">
        <v>123.8</v>
      </c>
      <c r="BJ953">
        <v>201.6</v>
      </c>
      <c r="BK953">
        <v>144190.70000000001</v>
      </c>
      <c r="BL953">
        <v>287682.5</v>
      </c>
      <c r="BM953" t="s">
        <v>166</v>
      </c>
      <c r="BN953">
        <v>6673.6</v>
      </c>
      <c r="BO953">
        <v>183499.7</v>
      </c>
      <c r="BP953">
        <v>267362.3</v>
      </c>
      <c r="BQ953">
        <v>267362.3</v>
      </c>
      <c r="BR953">
        <v>164.2</v>
      </c>
    </row>
    <row r="954" spans="1:70" x14ac:dyDescent="0.25">
      <c r="A954" t="s">
        <v>1131</v>
      </c>
      <c r="B954" t="s">
        <v>1123</v>
      </c>
      <c r="C954" s="87">
        <v>43689.901736111111</v>
      </c>
      <c r="D954">
        <v>10</v>
      </c>
      <c r="E954">
        <v>0</v>
      </c>
      <c r="F954">
        <v>891</v>
      </c>
      <c r="G954">
        <v>3</v>
      </c>
      <c r="H954">
        <v>7</v>
      </c>
      <c r="I954">
        <v>13</v>
      </c>
      <c r="J954">
        <v>2</v>
      </c>
      <c r="K954">
        <v>2</v>
      </c>
      <c r="L954">
        <v>0</v>
      </c>
      <c r="M954">
        <v>2</v>
      </c>
      <c r="N954">
        <v>0</v>
      </c>
      <c r="O954">
        <v>891</v>
      </c>
      <c r="P954">
        <v>551</v>
      </c>
      <c r="Q954">
        <v>551</v>
      </c>
      <c r="R954">
        <v>240</v>
      </c>
      <c r="S954">
        <v>89.1</v>
      </c>
      <c r="T954">
        <v>0.3</v>
      </c>
      <c r="U954">
        <v>0.7</v>
      </c>
      <c r="V954">
        <v>1.3</v>
      </c>
      <c r="W954">
        <v>0.2</v>
      </c>
      <c r="X954">
        <v>0.2</v>
      </c>
      <c r="Y954">
        <v>0</v>
      </c>
      <c r="Z954">
        <v>0.2</v>
      </c>
      <c r="AA954">
        <v>0</v>
      </c>
      <c r="AB954">
        <v>89.1</v>
      </c>
      <c r="AC954">
        <v>55.1</v>
      </c>
      <c r="AD954">
        <v>55.1</v>
      </c>
      <c r="AE954">
        <v>24</v>
      </c>
      <c r="AF954">
        <v>118191.8</v>
      </c>
      <c r="AG954">
        <v>128008</v>
      </c>
      <c r="AH954">
        <v>18411.8</v>
      </c>
      <c r="AI954">
        <v>14392.4</v>
      </c>
      <c r="AJ954">
        <v>28576.799999999999</v>
      </c>
      <c r="AK954">
        <v>129209.5</v>
      </c>
      <c r="AL954" t="s">
        <v>166</v>
      </c>
      <c r="AM954">
        <v>514114.8</v>
      </c>
      <c r="AN954" t="s">
        <v>166</v>
      </c>
      <c r="AO954">
        <v>118191.8</v>
      </c>
      <c r="AP954">
        <v>154033.1</v>
      </c>
      <c r="AQ954">
        <v>154033.1</v>
      </c>
      <c r="AR954">
        <v>5632.9</v>
      </c>
      <c r="AS954">
        <v>65632</v>
      </c>
      <c r="AT954">
        <v>659506</v>
      </c>
      <c r="AU954">
        <v>21454.9</v>
      </c>
      <c r="AV954">
        <v>43816.3</v>
      </c>
      <c r="AW954">
        <v>188663</v>
      </c>
      <c r="AX954">
        <v>682183.1</v>
      </c>
      <c r="AY954" t="s">
        <v>166</v>
      </c>
      <c r="AZ954">
        <v>2099318.7999999998</v>
      </c>
      <c r="BA954" t="s">
        <v>166</v>
      </c>
      <c r="BB954">
        <v>65632</v>
      </c>
      <c r="BC954">
        <v>90657.3</v>
      </c>
      <c r="BD954">
        <v>90657.3</v>
      </c>
      <c r="BE954">
        <v>9116.2000000000007</v>
      </c>
      <c r="BF954">
        <v>220253.4</v>
      </c>
      <c r="BG954">
        <v>432.2</v>
      </c>
      <c r="BH954">
        <v>339.5</v>
      </c>
      <c r="BI954">
        <v>87.5</v>
      </c>
      <c r="BJ954">
        <v>39.9</v>
      </c>
      <c r="BK954">
        <v>595.79999999999995</v>
      </c>
      <c r="BL954" t="s">
        <v>166</v>
      </c>
      <c r="BM954">
        <v>5787.3</v>
      </c>
      <c r="BN954" t="s">
        <v>166</v>
      </c>
      <c r="BO954">
        <v>220253.4</v>
      </c>
      <c r="BP954">
        <v>301462.8</v>
      </c>
      <c r="BQ954">
        <v>301462.8</v>
      </c>
      <c r="BR954">
        <v>155.30000000000001</v>
      </c>
    </row>
    <row r="955" spans="1:70" x14ac:dyDescent="0.25">
      <c r="A955" t="s">
        <v>1132</v>
      </c>
      <c r="B955" t="s">
        <v>1123</v>
      </c>
      <c r="C955" s="87">
        <v>43689.902719907404</v>
      </c>
      <c r="D955">
        <v>10</v>
      </c>
      <c r="E955">
        <v>0</v>
      </c>
      <c r="F955">
        <v>972</v>
      </c>
      <c r="G955">
        <v>6</v>
      </c>
      <c r="H955">
        <v>12</v>
      </c>
      <c r="I955">
        <v>12</v>
      </c>
      <c r="J955">
        <v>4</v>
      </c>
      <c r="K955">
        <v>1</v>
      </c>
      <c r="L955">
        <v>0</v>
      </c>
      <c r="M955">
        <v>0</v>
      </c>
      <c r="N955">
        <v>0</v>
      </c>
      <c r="O955">
        <v>972</v>
      </c>
      <c r="P955">
        <v>668</v>
      </c>
      <c r="Q955">
        <v>668</v>
      </c>
      <c r="R955">
        <v>225</v>
      </c>
      <c r="S955">
        <v>97.2</v>
      </c>
      <c r="T955">
        <v>0.6</v>
      </c>
      <c r="U955">
        <v>1.2</v>
      </c>
      <c r="V955">
        <v>1.2</v>
      </c>
      <c r="W955">
        <v>0.4</v>
      </c>
      <c r="X955">
        <v>0.1</v>
      </c>
      <c r="Y955">
        <v>0</v>
      </c>
      <c r="Z955">
        <v>0</v>
      </c>
      <c r="AA955">
        <v>0</v>
      </c>
      <c r="AB955">
        <v>97.2</v>
      </c>
      <c r="AC955">
        <v>66.8</v>
      </c>
      <c r="AD955">
        <v>66.8</v>
      </c>
      <c r="AE955">
        <v>22.5</v>
      </c>
      <c r="AF955">
        <v>106649.4</v>
      </c>
      <c r="AG955">
        <v>129815.5</v>
      </c>
      <c r="AH955">
        <v>21734.9</v>
      </c>
      <c r="AI955">
        <v>14180.3</v>
      </c>
      <c r="AJ955">
        <v>42206.6</v>
      </c>
      <c r="AK955">
        <v>126067.2</v>
      </c>
      <c r="AL955" t="s">
        <v>166</v>
      </c>
      <c r="AM955" t="s">
        <v>166</v>
      </c>
      <c r="AN955" t="s">
        <v>166</v>
      </c>
      <c r="AO955">
        <v>106649.4</v>
      </c>
      <c r="AP955">
        <v>126082</v>
      </c>
      <c r="AQ955">
        <v>126082</v>
      </c>
      <c r="AR955">
        <v>5829.1</v>
      </c>
      <c r="AS955">
        <v>69179.5</v>
      </c>
      <c r="AT955">
        <v>271998.90000000002</v>
      </c>
      <c r="AU955">
        <v>28990.799999999999</v>
      </c>
      <c r="AV955">
        <v>41822.300000000003</v>
      </c>
      <c r="AW955">
        <v>146886.9</v>
      </c>
      <c r="AX955">
        <v>582816.69999999995</v>
      </c>
      <c r="AY955" t="s">
        <v>166</v>
      </c>
      <c r="AZ955" t="s">
        <v>166</v>
      </c>
      <c r="BA955" t="s">
        <v>166</v>
      </c>
      <c r="BB955">
        <v>69179.5</v>
      </c>
      <c r="BC955">
        <v>83543.100000000006</v>
      </c>
      <c r="BD955">
        <v>83543.100000000006</v>
      </c>
      <c r="BE955">
        <v>9206.5</v>
      </c>
      <c r="BF955">
        <v>190008.7</v>
      </c>
      <c r="BG955">
        <v>226762.4</v>
      </c>
      <c r="BH955">
        <v>375</v>
      </c>
      <c r="BI955">
        <v>93.2</v>
      </c>
      <c r="BJ955">
        <v>291</v>
      </c>
      <c r="BK955">
        <v>549.70000000000005</v>
      </c>
      <c r="BL955" t="s">
        <v>166</v>
      </c>
      <c r="BM955" t="s">
        <v>166</v>
      </c>
      <c r="BN955" t="s">
        <v>166</v>
      </c>
      <c r="BO955">
        <v>190008.7</v>
      </c>
      <c r="BP955">
        <v>221055.5</v>
      </c>
      <c r="BQ955">
        <v>221055.5</v>
      </c>
      <c r="BR955">
        <v>183.8</v>
      </c>
    </row>
    <row r="956" spans="1:70" x14ac:dyDescent="0.25">
      <c r="A956" t="s">
        <v>1133</v>
      </c>
      <c r="B956" t="s">
        <v>1123</v>
      </c>
      <c r="C956" s="87">
        <v>43689.903703703705</v>
      </c>
      <c r="D956">
        <v>10</v>
      </c>
      <c r="E956">
        <v>0.12</v>
      </c>
      <c r="F956">
        <v>825</v>
      </c>
      <c r="G956">
        <v>5</v>
      </c>
      <c r="H956">
        <v>8</v>
      </c>
      <c r="I956">
        <v>6</v>
      </c>
      <c r="J956">
        <v>1</v>
      </c>
      <c r="K956">
        <v>0</v>
      </c>
      <c r="L956">
        <v>3</v>
      </c>
      <c r="M956">
        <v>0</v>
      </c>
      <c r="N956">
        <v>1</v>
      </c>
      <c r="O956">
        <v>824</v>
      </c>
      <c r="P956">
        <v>556</v>
      </c>
      <c r="Q956">
        <v>556</v>
      </c>
      <c r="R956">
        <v>203</v>
      </c>
      <c r="S956">
        <v>82.5</v>
      </c>
      <c r="T956">
        <v>0.5</v>
      </c>
      <c r="U956">
        <v>0.8</v>
      </c>
      <c r="V956">
        <v>0.6</v>
      </c>
      <c r="W956">
        <v>0.1</v>
      </c>
      <c r="X956">
        <v>0</v>
      </c>
      <c r="Y956">
        <v>0.3</v>
      </c>
      <c r="Z956">
        <v>0</v>
      </c>
      <c r="AA956">
        <v>0.1</v>
      </c>
      <c r="AB956">
        <v>82.4</v>
      </c>
      <c r="AC956">
        <v>55.6</v>
      </c>
      <c r="AD956">
        <v>55.6</v>
      </c>
      <c r="AE956">
        <v>20.3</v>
      </c>
      <c r="AF956">
        <v>104501.6</v>
      </c>
      <c r="AG956">
        <v>121313.8</v>
      </c>
      <c r="AH956">
        <v>17918.7</v>
      </c>
      <c r="AI956">
        <v>17700</v>
      </c>
      <c r="AJ956">
        <v>27423.599999999999</v>
      </c>
      <c r="AK956" t="s">
        <v>166</v>
      </c>
      <c r="AL956">
        <v>202276.8</v>
      </c>
      <c r="AM956" t="s">
        <v>166</v>
      </c>
      <c r="AN956">
        <v>1147330.3</v>
      </c>
      <c r="AO956">
        <v>104439.2</v>
      </c>
      <c r="AP956">
        <v>122956.5</v>
      </c>
      <c r="AQ956">
        <v>122956.5</v>
      </c>
      <c r="AR956">
        <v>6696.4</v>
      </c>
      <c r="AS956">
        <v>66123.399999999994</v>
      </c>
      <c r="AT956">
        <v>216470.7</v>
      </c>
      <c r="AU956">
        <v>27704.2</v>
      </c>
      <c r="AV956">
        <v>60834.7</v>
      </c>
      <c r="AW956">
        <v>159305.4</v>
      </c>
      <c r="AX956" t="s">
        <v>166</v>
      </c>
      <c r="AY956">
        <v>431448</v>
      </c>
      <c r="AZ956" t="s">
        <v>166</v>
      </c>
      <c r="BA956">
        <v>4564665</v>
      </c>
      <c r="BB956">
        <v>66103.5</v>
      </c>
      <c r="BC956">
        <v>80508.600000000006</v>
      </c>
      <c r="BD956">
        <v>80508.600000000006</v>
      </c>
      <c r="BE956">
        <v>8998.9</v>
      </c>
      <c r="BF956">
        <v>183552.2</v>
      </c>
      <c r="BG956">
        <v>242140.3</v>
      </c>
      <c r="BH956">
        <v>365.3</v>
      </c>
      <c r="BI956">
        <v>138.5</v>
      </c>
      <c r="BJ956">
        <v>29.9</v>
      </c>
      <c r="BK956" t="s">
        <v>166</v>
      </c>
      <c r="BL956">
        <v>339429.1</v>
      </c>
      <c r="BM956" t="s">
        <v>166</v>
      </c>
      <c r="BN956">
        <v>397.9</v>
      </c>
      <c r="BO956">
        <v>183654.8</v>
      </c>
      <c r="BP956">
        <v>213884.4</v>
      </c>
      <c r="BQ956">
        <v>213884.4</v>
      </c>
      <c r="BR956">
        <v>165.2</v>
      </c>
    </row>
    <row r="957" spans="1:70" x14ac:dyDescent="0.25">
      <c r="A957" t="s">
        <v>1134</v>
      </c>
      <c r="B957" t="s">
        <v>1123</v>
      </c>
      <c r="C957" s="87">
        <v>43689.904687499999</v>
      </c>
      <c r="D957">
        <v>10</v>
      </c>
      <c r="E957">
        <v>0</v>
      </c>
      <c r="F957">
        <v>880</v>
      </c>
      <c r="G957">
        <v>4</v>
      </c>
      <c r="H957">
        <v>9</v>
      </c>
      <c r="I957">
        <v>11</v>
      </c>
      <c r="J957">
        <v>1</v>
      </c>
      <c r="K957">
        <v>0</v>
      </c>
      <c r="L957">
        <v>1</v>
      </c>
      <c r="M957">
        <v>0</v>
      </c>
      <c r="N957">
        <v>0</v>
      </c>
      <c r="O957">
        <v>880</v>
      </c>
      <c r="P957">
        <v>533</v>
      </c>
      <c r="Q957">
        <v>533</v>
      </c>
      <c r="R957">
        <v>247</v>
      </c>
      <c r="S957">
        <v>88</v>
      </c>
      <c r="T957">
        <v>0.4</v>
      </c>
      <c r="U957">
        <v>0.9</v>
      </c>
      <c r="V957">
        <v>1.1000000000000001</v>
      </c>
      <c r="W957">
        <v>0.1</v>
      </c>
      <c r="X957">
        <v>0</v>
      </c>
      <c r="Y957">
        <v>0.1</v>
      </c>
      <c r="Z957">
        <v>0</v>
      </c>
      <c r="AA957">
        <v>0</v>
      </c>
      <c r="AB957">
        <v>88</v>
      </c>
      <c r="AC957">
        <v>53.3</v>
      </c>
      <c r="AD957">
        <v>53.3</v>
      </c>
      <c r="AE957">
        <v>24.7</v>
      </c>
      <c r="AF957">
        <v>100897.60000000001</v>
      </c>
      <c r="AG957">
        <v>99766.7</v>
      </c>
      <c r="AH957">
        <v>26930.799999999999</v>
      </c>
      <c r="AI957">
        <v>18707.2</v>
      </c>
      <c r="AJ957">
        <v>31240.7</v>
      </c>
      <c r="AK957" t="s">
        <v>166</v>
      </c>
      <c r="AL957">
        <v>223686.3</v>
      </c>
      <c r="AM957" t="s">
        <v>166</v>
      </c>
      <c r="AN957" t="s">
        <v>166</v>
      </c>
      <c r="AO957">
        <v>100897.60000000001</v>
      </c>
      <c r="AP957">
        <v>125384.5</v>
      </c>
      <c r="AQ957">
        <v>125384.5</v>
      </c>
      <c r="AR957">
        <v>6599.5</v>
      </c>
      <c r="AS957">
        <v>58490.1</v>
      </c>
      <c r="AT957">
        <v>295466.8</v>
      </c>
      <c r="AU957">
        <v>39728.300000000003</v>
      </c>
      <c r="AV957">
        <v>49010.2</v>
      </c>
      <c r="AW957">
        <v>310050.40000000002</v>
      </c>
      <c r="AX957" t="s">
        <v>166</v>
      </c>
      <c r="AY957">
        <v>1168298.6000000001</v>
      </c>
      <c r="AZ957" t="s">
        <v>166</v>
      </c>
      <c r="BA957" t="s">
        <v>166</v>
      </c>
      <c r="BB957">
        <v>58490.1</v>
      </c>
      <c r="BC957">
        <v>77292.7</v>
      </c>
      <c r="BD957">
        <v>77292.7</v>
      </c>
      <c r="BE957">
        <v>9193.6</v>
      </c>
      <c r="BF957">
        <v>172300.5</v>
      </c>
      <c r="BG957">
        <v>145303.4</v>
      </c>
      <c r="BH957">
        <v>335.9</v>
      </c>
      <c r="BI957">
        <v>107.6</v>
      </c>
      <c r="BJ957">
        <v>921.9</v>
      </c>
      <c r="BK957" t="s">
        <v>166</v>
      </c>
      <c r="BL957">
        <v>745</v>
      </c>
      <c r="BM957" t="s">
        <v>166</v>
      </c>
      <c r="BN957" t="s">
        <v>166</v>
      </c>
      <c r="BO957">
        <v>172300.5</v>
      </c>
      <c r="BP957">
        <v>218134.2</v>
      </c>
      <c r="BQ957">
        <v>218134.2</v>
      </c>
      <c r="BR957">
        <v>158</v>
      </c>
    </row>
    <row r="958" spans="1:70" x14ac:dyDescent="0.25">
      <c r="A958" t="s">
        <v>1135</v>
      </c>
      <c r="B958" t="s">
        <v>1136</v>
      </c>
      <c r="C958" s="87">
        <v>43689.857592592591</v>
      </c>
      <c r="D958">
        <v>10</v>
      </c>
      <c r="E958">
        <v>0</v>
      </c>
      <c r="F958">
        <v>790</v>
      </c>
      <c r="G958">
        <v>12</v>
      </c>
      <c r="H958">
        <v>12</v>
      </c>
      <c r="I958">
        <v>11</v>
      </c>
      <c r="J958">
        <v>1</v>
      </c>
      <c r="K958">
        <v>8</v>
      </c>
      <c r="L958">
        <v>4</v>
      </c>
      <c r="M958">
        <v>0</v>
      </c>
      <c r="N958">
        <v>0</v>
      </c>
      <c r="O958">
        <v>790</v>
      </c>
      <c r="P958">
        <v>426</v>
      </c>
      <c r="Q958">
        <v>426</v>
      </c>
      <c r="R958">
        <v>256</v>
      </c>
      <c r="S958">
        <v>79</v>
      </c>
      <c r="T958">
        <v>1.2</v>
      </c>
      <c r="U958">
        <v>1.2</v>
      </c>
      <c r="V958">
        <v>1.1000000000000001</v>
      </c>
      <c r="W958">
        <v>0.1</v>
      </c>
      <c r="X958">
        <v>0.8</v>
      </c>
      <c r="Y958">
        <v>0.4</v>
      </c>
      <c r="Z958">
        <v>0</v>
      </c>
      <c r="AA958">
        <v>0</v>
      </c>
      <c r="AB958">
        <v>79</v>
      </c>
      <c r="AC958">
        <v>42.6</v>
      </c>
      <c r="AD958">
        <v>42.6</v>
      </c>
      <c r="AE958">
        <v>25.6</v>
      </c>
      <c r="AF958">
        <v>104976.5</v>
      </c>
      <c r="AG958">
        <v>96116.9</v>
      </c>
      <c r="AH958">
        <v>30832.1</v>
      </c>
      <c r="AI958">
        <v>13829.7</v>
      </c>
      <c r="AJ958">
        <v>30734.400000000001</v>
      </c>
      <c r="AK958">
        <v>122579.8</v>
      </c>
      <c r="AL958">
        <v>232939.3</v>
      </c>
      <c r="AM958" t="s">
        <v>166</v>
      </c>
      <c r="AN958" t="s">
        <v>166</v>
      </c>
      <c r="AO958">
        <v>104976.5</v>
      </c>
      <c r="AP958">
        <v>154557.5</v>
      </c>
      <c r="AQ958">
        <v>154557.5</v>
      </c>
      <c r="AR958">
        <v>6334.5</v>
      </c>
      <c r="AS958">
        <v>58915.9</v>
      </c>
      <c r="AT958">
        <v>586552</v>
      </c>
      <c r="AU958">
        <v>26698.1</v>
      </c>
      <c r="AV958">
        <v>44634.8</v>
      </c>
      <c r="AW958">
        <v>157788.4</v>
      </c>
      <c r="AX958">
        <v>705484.4</v>
      </c>
      <c r="AY958">
        <v>955259.6</v>
      </c>
      <c r="AZ958" t="s">
        <v>166</v>
      </c>
      <c r="BA958" t="s">
        <v>166</v>
      </c>
      <c r="BB958">
        <v>58915.9</v>
      </c>
      <c r="BC958">
        <v>85438.1</v>
      </c>
      <c r="BD958">
        <v>85438.1</v>
      </c>
      <c r="BE958">
        <v>9527.6</v>
      </c>
      <c r="BF958">
        <v>194209.2</v>
      </c>
      <c r="BG958">
        <v>517.79999999999995</v>
      </c>
      <c r="BH958">
        <v>314</v>
      </c>
      <c r="BI958">
        <v>89.4</v>
      </c>
      <c r="BJ958">
        <v>-147.19999999999999</v>
      </c>
      <c r="BK958">
        <v>1078.8</v>
      </c>
      <c r="BL958">
        <v>1152.8</v>
      </c>
      <c r="BM958" t="s">
        <v>166</v>
      </c>
      <c r="BN958" t="s">
        <v>166</v>
      </c>
      <c r="BO958">
        <v>194209.2</v>
      </c>
      <c r="BP958">
        <v>328638.90000000002</v>
      </c>
      <c r="BQ958">
        <v>328638.90000000002</v>
      </c>
      <c r="BR958">
        <v>200.9</v>
      </c>
    </row>
    <row r="959" spans="1:70" x14ac:dyDescent="0.25">
      <c r="A959" t="s">
        <v>1137</v>
      </c>
      <c r="B959" t="s">
        <v>1136</v>
      </c>
      <c r="C959" s="87">
        <v>43689.858599537038</v>
      </c>
      <c r="D959">
        <v>10</v>
      </c>
      <c r="E959">
        <v>0.09</v>
      </c>
      <c r="F959">
        <v>1173</v>
      </c>
      <c r="G959">
        <v>15</v>
      </c>
      <c r="H959">
        <v>13</v>
      </c>
      <c r="I959">
        <v>15</v>
      </c>
      <c r="J959">
        <v>7</v>
      </c>
      <c r="K959">
        <v>3</v>
      </c>
      <c r="L959">
        <v>2</v>
      </c>
      <c r="M959">
        <v>0</v>
      </c>
      <c r="N959">
        <v>0</v>
      </c>
      <c r="O959">
        <v>1173</v>
      </c>
      <c r="P959">
        <v>779</v>
      </c>
      <c r="Q959">
        <v>779</v>
      </c>
      <c r="R959">
        <v>270</v>
      </c>
      <c r="S959">
        <v>117.3</v>
      </c>
      <c r="T959">
        <v>1.5</v>
      </c>
      <c r="U959">
        <v>1.3</v>
      </c>
      <c r="V959">
        <v>1.5</v>
      </c>
      <c r="W959">
        <v>0.7</v>
      </c>
      <c r="X959">
        <v>0.3</v>
      </c>
      <c r="Y959">
        <v>0.2</v>
      </c>
      <c r="Z959">
        <v>0</v>
      </c>
      <c r="AA959">
        <v>0</v>
      </c>
      <c r="AB959">
        <v>117.3</v>
      </c>
      <c r="AC959">
        <v>77.900000000000006</v>
      </c>
      <c r="AD959">
        <v>77.900000000000006</v>
      </c>
      <c r="AE959">
        <v>27</v>
      </c>
      <c r="AF959">
        <v>114943.8</v>
      </c>
      <c r="AG959">
        <v>118225.4</v>
      </c>
      <c r="AH959">
        <v>18938.599999999999</v>
      </c>
      <c r="AI959">
        <v>17503.5</v>
      </c>
      <c r="AJ959">
        <v>37606.199999999997</v>
      </c>
      <c r="AK959">
        <v>128980.1</v>
      </c>
      <c r="AL959">
        <v>246689.7</v>
      </c>
      <c r="AM959" t="s">
        <v>166</v>
      </c>
      <c r="AN959" t="s">
        <v>166</v>
      </c>
      <c r="AO959">
        <v>114943.8</v>
      </c>
      <c r="AP959">
        <v>132792.1</v>
      </c>
      <c r="AQ959">
        <v>132792.1</v>
      </c>
      <c r="AR959">
        <v>7905</v>
      </c>
      <c r="AS959">
        <v>72701.8</v>
      </c>
      <c r="AT959">
        <v>245400.7</v>
      </c>
      <c r="AU959">
        <v>32084.5</v>
      </c>
      <c r="AV959">
        <v>40829</v>
      </c>
      <c r="AW959">
        <v>192740.5</v>
      </c>
      <c r="AX959">
        <v>744624.5</v>
      </c>
      <c r="AY959">
        <v>1088591.3</v>
      </c>
      <c r="AZ959" t="s">
        <v>166</v>
      </c>
      <c r="BA959" t="s">
        <v>166</v>
      </c>
      <c r="BB959">
        <v>72701.8</v>
      </c>
      <c r="BC959">
        <v>88383.4</v>
      </c>
      <c r="BD959">
        <v>88383.4</v>
      </c>
      <c r="BE959">
        <v>9746</v>
      </c>
      <c r="BF959">
        <v>205185.6</v>
      </c>
      <c r="BG959">
        <v>207458.8</v>
      </c>
      <c r="BH959">
        <v>341.2</v>
      </c>
      <c r="BI959">
        <v>-19.7</v>
      </c>
      <c r="BJ959">
        <v>339.4</v>
      </c>
      <c r="BK959">
        <v>464.9</v>
      </c>
      <c r="BL959">
        <v>1510.1</v>
      </c>
      <c r="BM959" t="s">
        <v>166</v>
      </c>
      <c r="BN959" t="s">
        <v>166</v>
      </c>
      <c r="BO959">
        <v>205185.6</v>
      </c>
      <c r="BP959">
        <v>250806.7</v>
      </c>
      <c r="BQ959">
        <v>250806.7</v>
      </c>
      <c r="BR959">
        <v>155.9</v>
      </c>
    </row>
    <row r="960" spans="1:70" x14ac:dyDescent="0.25">
      <c r="A960" t="s">
        <v>1138</v>
      </c>
      <c r="B960" t="s">
        <v>1136</v>
      </c>
      <c r="C960" s="87">
        <v>43689.859606481485</v>
      </c>
      <c r="D960">
        <v>10</v>
      </c>
      <c r="E960">
        <v>0.11</v>
      </c>
      <c r="F960">
        <v>934</v>
      </c>
      <c r="G960">
        <v>11</v>
      </c>
      <c r="H960">
        <v>9</v>
      </c>
      <c r="I960">
        <v>21</v>
      </c>
      <c r="J960">
        <v>1</v>
      </c>
      <c r="K960">
        <v>1</v>
      </c>
      <c r="L960">
        <v>0</v>
      </c>
      <c r="M960">
        <v>0</v>
      </c>
      <c r="N960">
        <v>0</v>
      </c>
      <c r="O960">
        <v>934</v>
      </c>
      <c r="P960">
        <v>621</v>
      </c>
      <c r="Q960">
        <v>621</v>
      </c>
      <c r="R960">
        <v>220</v>
      </c>
      <c r="S960">
        <v>93.4</v>
      </c>
      <c r="T960">
        <v>1.1000000000000001</v>
      </c>
      <c r="U960">
        <v>0.9</v>
      </c>
      <c r="V960">
        <v>2.1</v>
      </c>
      <c r="W960">
        <v>0.1</v>
      </c>
      <c r="X960">
        <v>0.1</v>
      </c>
      <c r="Y960">
        <v>0</v>
      </c>
      <c r="Z960">
        <v>0</v>
      </c>
      <c r="AA960">
        <v>0</v>
      </c>
      <c r="AB960">
        <v>93.4</v>
      </c>
      <c r="AC960">
        <v>62.1</v>
      </c>
      <c r="AD960">
        <v>62.1</v>
      </c>
      <c r="AE960">
        <v>22</v>
      </c>
      <c r="AF960">
        <v>109907.2</v>
      </c>
      <c r="AG960">
        <v>123266.3</v>
      </c>
      <c r="AH960">
        <v>14168.1</v>
      </c>
      <c r="AI960">
        <v>14288.7</v>
      </c>
      <c r="AJ960">
        <v>48258.3</v>
      </c>
      <c r="AK960">
        <v>113249.60000000001</v>
      </c>
      <c r="AL960" t="s">
        <v>166</v>
      </c>
      <c r="AM960" t="s">
        <v>166</v>
      </c>
      <c r="AN960" t="s">
        <v>166</v>
      </c>
      <c r="AO960">
        <v>109907.2</v>
      </c>
      <c r="AP960">
        <v>130304.7</v>
      </c>
      <c r="AQ960">
        <v>130304.7</v>
      </c>
      <c r="AR960">
        <v>6671</v>
      </c>
      <c r="AS960">
        <v>77205.8</v>
      </c>
      <c r="AT960">
        <v>242180.1</v>
      </c>
      <c r="AU960">
        <v>34568.6</v>
      </c>
      <c r="AV960">
        <v>41770.699999999997</v>
      </c>
      <c r="AW960">
        <v>128109.7</v>
      </c>
      <c r="AX960">
        <v>603107.69999999995</v>
      </c>
      <c r="AY960" t="s">
        <v>166</v>
      </c>
      <c r="AZ960" t="s">
        <v>166</v>
      </c>
      <c r="BA960" t="s">
        <v>166</v>
      </c>
      <c r="BB960">
        <v>77205.8</v>
      </c>
      <c r="BC960">
        <v>98928.5</v>
      </c>
      <c r="BD960">
        <v>98928.5</v>
      </c>
      <c r="BE960">
        <v>9537.2999999999993</v>
      </c>
      <c r="BF960">
        <v>212424.5</v>
      </c>
      <c r="BG960">
        <v>288503.90000000002</v>
      </c>
      <c r="BH960">
        <v>325.10000000000002</v>
      </c>
      <c r="BI960">
        <v>19.7</v>
      </c>
      <c r="BJ960">
        <v>-0.1</v>
      </c>
      <c r="BK960">
        <v>576170.5</v>
      </c>
      <c r="BL960" t="s">
        <v>166</v>
      </c>
      <c r="BM960" t="s">
        <v>166</v>
      </c>
      <c r="BN960" t="s">
        <v>166</v>
      </c>
      <c r="BO960">
        <v>212424.5</v>
      </c>
      <c r="BP960">
        <v>258314.2</v>
      </c>
      <c r="BQ960">
        <v>258314.2</v>
      </c>
      <c r="BR960">
        <v>144.9</v>
      </c>
    </row>
    <row r="961" spans="1:70" x14ac:dyDescent="0.25">
      <c r="A961" t="s">
        <v>1139</v>
      </c>
      <c r="B961" t="s">
        <v>1136</v>
      </c>
      <c r="C961" s="87">
        <v>43689.860613425924</v>
      </c>
      <c r="D961">
        <v>10</v>
      </c>
      <c r="E961">
        <v>0</v>
      </c>
      <c r="F961">
        <v>1094</v>
      </c>
      <c r="G961">
        <v>16</v>
      </c>
      <c r="H961">
        <v>23</v>
      </c>
      <c r="I961">
        <v>34</v>
      </c>
      <c r="J961">
        <v>11</v>
      </c>
      <c r="K961">
        <v>6</v>
      </c>
      <c r="L961">
        <v>4</v>
      </c>
      <c r="M961">
        <v>1</v>
      </c>
      <c r="N961">
        <v>1</v>
      </c>
      <c r="O961">
        <v>1093</v>
      </c>
      <c r="P961">
        <v>626</v>
      </c>
      <c r="Q961">
        <v>625</v>
      </c>
      <c r="R961">
        <v>336</v>
      </c>
      <c r="S961">
        <v>109.45</v>
      </c>
      <c r="T961">
        <v>1.6</v>
      </c>
      <c r="U961">
        <v>2.2999999999999998</v>
      </c>
      <c r="V961">
        <v>3.4</v>
      </c>
      <c r="W961">
        <v>1.1000000000000001</v>
      </c>
      <c r="X961">
        <v>0.6</v>
      </c>
      <c r="Y961">
        <v>0.4</v>
      </c>
      <c r="Z961">
        <v>0.1</v>
      </c>
      <c r="AA961">
        <v>0.1</v>
      </c>
      <c r="AB961">
        <v>109.35</v>
      </c>
      <c r="AC961">
        <v>62.63</v>
      </c>
      <c r="AD961">
        <v>62.53</v>
      </c>
      <c r="AE961">
        <v>33.61</v>
      </c>
      <c r="AF961">
        <v>106761.1</v>
      </c>
      <c r="AG961">
        <v>125139.5</v>
      </c>
      <c r="AH961">
        <v>19588.8</v>
      </c>
      <c r="AI961">
        <v>18144.099999999999</v>
      </c>
      <c r="AJ961">
        <v>46501.5</v>
      </c>
      <c r="AK961">
        <v>132216</v>
      </c>
      <c r="AL961">
        <v>211483.1</v>
      </c>
      <c r="AM961">
        <v>551011.80000000005</v>
      </c>
      <c r="AN961">
        <v>1208542.8999999999</v>
      </c>
      <c r="AO961">
        <v>106724.9</v>
      </c>
      <c r="AP961">
        <v>145693.9</v>
      </c>
      <c r="AQ961">
        <v>145617.79999999999</v>
      </c>
      <c r="AR961">
        <v>7079.8</v>
      </c>
      <c r="AS961">
        <v>68144</v>
      </c>
      <c r="AT961">
        <v>383043.2</v>
      </c>
      <c r="AU961">
        <v>49085.599999999999</v>
      </c>
      <c r="AV961">
        <v>46951.9</v>
      </c>
      <c r="AW961">
        <v>178382.1</v>
      </c>
      <c r="AX961">
        <v>645417.9</v>
      </c>
      <c r="AY961">
        <v>749956.8</v>
      </c>
      <c r="AZ961">
        <v>2387083.5</v>
      </c>
      <c r="BA961">
        <v>5013730.5</v>
      </c>
      <c r="BB961">
        <v>68070.399999999994</v>
      </c>
      <c r="BC961">
        <v>96085</v>
      </c>
      <c r="BD961">
        <v>95930</v>
      </c>
      <c r="BE961">
        <v>10952.2</v>
      </c>
      <c r="BF961">
        <v>189854.5</v>
      </c>
      <c r="BG961">
        <v>451.4</v>
      </c>
      <c r="BH961">
        <v>310.3</v>
      </c>
      <c r="BI961">
        <v>129.69999999999999</v>
      </c>
      <c r="BJ961">
        <v>185</v>
      </c>
      <c r="BK961">
        <v>451.4</v>
      </c>
      <c r="BL961">
        <v>784.8</v>
      </c>
      <c r="BM961">
        <v>75.099999999999994</v>
      </c>
      <c r="BN961">
        <v>38121.5</v>
      </c>
      <c r="BO961">
        <v>190578.5</v>
      </c>
      <c r="BP961">
        <v>272777.2</v>
      </c>
      <c r="BQ961">
        <v>273640</v>
      </c>
      <c r="BR961">
        <v>154.80000000000001</v>
      </c>
    </row>
    <row r="962" spans="1:70" x14ac:dyDescent="0.25">
      <c r="A962" t="s">
        <v>1140</v>
      </c>
      <c r="B962" t="s">
        <v>1136</v>
      </c>
      <c r="C962" s="87">
        <v>43689.861608796295</v>
      </c>
      <c r="D962">
        <v>10</v>
      </c>
      <c r="E962">
        <v>0</v>
      </c>
      <c r="F962">
        <v>859</v>
      </c>
      <c r="G962">
        <v>11</v>
      </c>
      <c r="H962">
        <v>19</v>
      </c>
      <c r="I962">
        <v>26</v>
      </c>
      <c r="J962">
        <v>5</v>
      </c>
      <c r="K962">
        <v>2</v>
      </c>
      <c r="L962">
        <v>1</v>
      </c>
      <c r="M962">
        <v>1</v>
      </c>
      <c r="N962">
        <v>1</v>
      </c>
      <c r="O962">
        <v>858</v>
      </c>
      <c r="P962">
        <v>427</v>
      </c>
      <c r="Q962">
        <v>426</v>
      </c>
      <c r="R962">
        <v>302</v>
      </c>
      <c r="S962">
        <v>85.9</v>
      </c>
      <c r="T962">
        <v>1.1000000000000001</v>
      </c>
      <c r="U962">
        <v>1.9</v>
      </c>
      <c r="V962">
        <v>2.6</v>
      </c>
      <c r="W962">
        <v>0.5</v>
      </c>
      <c r="X962">
        <v>0.2</v>
      </c>
      <c r="Y962">
        <v>0.1</v>
      </c>
      <c r="Z962">
        <v>0.1</v>
      </c>
      <c r="AA962">
        <v>0.1</v>
      </c>
      <c r="AB962">
        <v>85.8</v>
      </c>
      <c r="AC962">
        <v>42.7</v>
      </c>
      <c r="AD962">
        <v>42.6</v>
      </c>
      <c r="AE962">
        <v>30.2</v>
      </c>
      <c r="AF962">
        <v>76066.7</v>
      </c>
      <c r="AG962">
        <v>108812.8</v>
      </c>
      <c r="AH962">
        <v>19441.2</v>
      </c>
      <c r="AI962">
        <v>15214.8</v>
      </c>
      <c r="AJ962">
        <v>32618.3</v>
      </c>
      <c r="AK962">
        <v>121092</v>
      </c>
      <c r="AL962">
        <v>250586</v>
      </c>
      <c r="AM962">
        <v>574180.30000000005</v>
      </c>
      <c r="AN962">
        <v>1019925</v>
      </c>
      <c r="AO962">
        <v>75784.899999999994</v>
      </c>
      <c r="AP962">
        <v>167123.5</v>
      </c>
      <c r="AQ962">
        <v>166866.29999999999</v>
      </c>
      <c r="AR962">
        <v>7264.3</v>
      </c>
      <c r="AS962">
        <v>56573.2</v>
      </c>
      <c r="AT962">
        <v>305157.09999999998</v>
      </c>
      <c r="AU962">
        <v>26849.7</v>
      </c>
      <c r="AV962">
        <v>36011.4</v>
      </c>
      <c r="AW962">
        <v>160585</v>
      </c>
      <c r="AX962">
        <v>551477.5</v>
      </c>
      <c r="AY962">
        <v>611842.30000000005</v>
      </c>
      <c r="AZ962">
        <v>1363578.3</v>
      </c>
      <c r="BA962">
        <v>3248596.3</v>
      </c>
      <c r="BB962">
        <v>56471.7</v>
      </c>
      <c r="BC962">
        <v>94770.4</v>
      </c>
      <c r="BD962">
        <v>94686.6</v>
      </c>
      <c r="BE962">
        <v>10906.2</v>
      </c>
      <c r="BF962">
        <v>6791.6</v>
      </c>
      <c r="BG962">
        <v>1919.2</v>
      </c>
      <c r="BH962">
        <v>310.7</v>
      </c>
      <c r="BI962">
        <v>93.9</v>
      </c>
      <c r="BJ962">
        <v>99.3</v>
      </c>
      <c r="BK962">
        <v>1108.3</v>
      </c>
      <c r="BL962">
        <v>3252</v>
      </c>
      <c r="BM962">
        <v>2025.9</v>
      </c>
      <c r="BN962">
        <v>289352.09999999998</v>
      </c>
      <c r="BO962">
        <v>6600.4</v>
      </c>
      <c r="BP962">
        <v>354059.8</v>
      </c>
      <c r="BQ962">
        <v>354719.4</v>
      </c>
      <c r="BR962">
        <v>168.8</v>
      </c>
    </row>
    <row r="963" spans="1:70" x14ac:dyDescent="0.25">
      <c r="A963" t="s">
        <v>1141</v>
      </c>
      <c r="B963" t="s">
        <v>1136</v>
      </c>
      <c r="C963" s="87">
        <v>43689.862604166665</v>
      </c>
      <c r="D963">
        <v>10</v>
      </c>
      <c r="E963">
        <v>0</v>
      </c>
      <c r="F963">
        <v>1014</v>
      </c>
      <c r="G963">
        <v>13</v>
      </c>
      <c r="H963">
        <v>18</v>
      </c>
      <c r="I963">
        <v>14</v>
      </c>
      <c r="J963">
        <v>4</v>
      </c>
      <c r="K963">
        <v>5</v>
      </c>
      <c r="L963">
        <v>3</v>
      </c>
      <c r="M963">
        <v>0</v>
      </c>
      <c r="N963">
        <v>0</v>
      </c>
      <c r="O963">
        <v>1014</v>
      </c>
      <c r="P963">
        <v>679</v>
      </c>
      <c r="Q963">
        <v>679</v>
      </c>
      <c r="R963">
        <v>254</v>
      </c>
      <c r="S963">
        <v>101.42</v>
      </c>
      <c r="T963">
        <v>1.3</v>
      </c>
      <c r="U963">
        <v>1.8</v>
      </c>
      <c r="V963">
        <v>1.4</v>
      </c>
      <c r="W963">
        <v>0.4</v>
      </c>
      <c r="X963">
        <v>0.5</v>
      </c>
      <c r="Y963">
        <v>0.3</v>
      </c>
      <c r="Z963">
        <v>0</v>
      </c>
      <c r="AA963">
        <v>0</v>
      </c>
      <c r="AB963">
        <v>101.42</v>
      </c>
      <c r="AC963">
        <v>67.91</v>
      </c>
      <c r="AD963">
        <v>67.91</v>
      </c>
      <c r="AE963">
        <v>25.41</v>
      </c>
      <c r="AF963">
        <v>114777.8</v>
      </c>
      <c r="AG963">
        <v>141773.5</v>
      </c>
      <c r="AH963">
        <v>14453.8</v>
      </c>
      <c r="AI963">
        <v>14919.7</v>
      </c>
      <c r="AJ963">
        <v>44293.7</v>
      </c>
      <c r="AK963">
        <v>122622.3</v>
      </c>
      <c r="AL963">
        <v>230134.1</v>
      </c>
      <c r="AM963" t="s">
        <v>166</v>
      </c>
      <c r="AN963" t="s">
        <v>166</v>
      </c>
      <c r="AO963">
        <v>114777.8</v>
      </c>
      <c r="AP963">
        <v>138771.9</v>
      </c>
      <c r="AQ963">
        <v>138771.9</v>
      </c>
      <c r="AR963">
        <v>5868.7</v>
      </c>
      <c r="AS963">
        <v>77232.7</v>
      </c>
      <c r="AT963">
        <v>315759.59999999998</v>
      </c>
      <c r="AU963">
        <v>34493.1</v>
      </c>
      <c r="AV963">
        <v>41386.5</v>
      </c>
      <c r="AW963">
        <v>168738.3</v>
      </c>
      <c r="AX963">
        <v>550517.9</v>
      </c>
      <c r="AY963">
        <v>520915.7</v>
      </c>
      <c r="AZ963" t="s">
        <v>166</v>
      </c>
      <c r="BA963" t="s">
        <v>166</v>
      </c>
      <c r="BB963">
        <v>77232.7</v>
      </c>
      <c r="BC963">
        <v>93424.6</v>
      </c>
      <c r="BD963">
        <v>93424.6</v>
      </c>
      <c r="BE963">
        <v>7697.5</v>
      </c>
      <c r="BF963">
        <v>217041.3</v>
      </c>
      <c r="BG963">
        <v>286143.40000000002</v>
      </c>
      <c r="BH963">
        <v>360.4</v>
      </c>
      <c r="BI963">
        <v>115.8</v>
      </c>
      <c r="BJ963">
        <v>181.4</v>
      </c>
      <c r="BK963">
        <v>283283.7</v>
      </c>
      <c r="BL963">
        <v>514512</v>
      </c>
      <c r="BM963" t="s">
        <v>166</v>
      </c>
      <c r="BN963" t="s">
        <v>166</v>
      </c>
      <c r="BO963">
        <v>217041.3</v>
      </c>
      <c r="BP963">
        <v>262050.2</v>
      </c>
      <c r="BQ963">
        <v>262050.2</v>
      </c>
      <c r="BR963">
        <v>252.8</v>
      </c>
    </row>
    <row r="964" spans="1:70" x14ac:dyDescent="0.25">
      <c r="A964" t="s">
        <v>1142</v>
      </c>
      <c r="B964" t="s">
        <v>1136</v>
      </c>
      <c r="C964" s="87">
        <v>43689.863611111112</v>
      </c>
      <c r="D964">
        <v>10</v>
      </c>
      <c r="E964">
        <v>0</v>
      </c>
      <c r="F964">
        <v>787</v>
      </c>
      <c r="G964">
        <v>9</v>
      </c>
      <c r="H964">
        <v>17</v>
      </c>
      <c r="I964">
        <v>11</v>
      </c>
      <c r="J964">
        <v>1</v>
      </c>
      <c r="K964">
        <v>5</v>
      </c>
      <c r="L964">
        <v>1</v>
      </c>
      <c r="M964">
        <v>0</v>
      </c>
      <c r="N964">
        <v>0</v>
      </c>
      <c r="O964">
        <v>787</v>
      </c>
      <c r="P964">
        <v>530</v>
      </c>
      <c r="Q964">
        <v>530</v>
      </c>
      <c r="R964">
        <v>193</v>
      </c>
      <c r="S964">
        <v>78.7</v>
      </c>
      <c r="T964">
        <v>0.9</v>
      </c>
      <c r="U964">
        <v>1.7</v>
      </c>
      <c r="V964">
        <v>1.1000000000000001</v>
      </c>
      <c r="W964">
        <v>0.1</v>
      </c>
      <c r="X964">
        <v>0.5</v>
      </c>
      <c r="Y964">
        <v>0.1</v>
      </c>
      <c r="Z964">
        <v>0</v>
      </c>
      <c r="AA964">
        <v>0</v>
      </c>
      <c r="AB964">
        <v>78.7</v>
      </c>
      <c r="AC964">
        <v>53</v>
      </c>
      <c r="AD964">
        <v>53</v>
      </c>
      <c r="AE964">
        <v>19.3</v>
      </c>
      <c r="AF964">
        <v>112271.5</v>
      </c>
      <c r="AG964">
        <v>123597.3</v>
      </c>
      <c r="AH964">
        <v>15084.4</v>
      </c>
      <c r="AI964">
        <v>13835.9</v>
      </c>
      <c r="AJ964">
        <v>25379.599999999999</v>
      </c>
      <c r="AK964">
        <v>130684.6</v>
      </c>
      <c r="AL964">
        <v>260485.5</v>
      </c>
      <c r="AM964" t="s">
        <v>166</v>
      </c>
      <c r="AN964" t="s">
        <v>166</v>
      </c>
      <c r="AO964">
        <v>112271.5</v>
      </c>
      <c r="AP964">
        <v>133000.9</v>
      </c>
      <c r="AQ964">
        <v>133000.9</v>
      </c>
      <c r="AR964">
        <v>5873.3</v>
      </c>
      <c r="AS964">
        <v>75284.3</v>
      </c>
      <c r="AT964">
        <v>410992.6</v>
      </c>
      <c r="AU964">
        <v>47766.1</v>
      </c>
      <c r="AV964">
        <v>52684.9</v>
      </c>
      <c r="AW964">
        <v>135601.20000000001</v>
      </c>
      <c r="AX964">
        <v>732108.2</v>
      </c>
      <c r="AY964">
        <v>823735.7</v>
      </c>
      <c r="AZ964" t="s">
        <v>166</v>
      </c>
      <c r="BA964" t="s">
        <v>166</v>
      </c>
      <c r="BB964">
        <v>75284.3</v>
      </c>
      <c r="BC964">
        <v>92772.5</v>
      </c>
      <c r="BD964">
        <v>92772.5</v>
      </c>
      <c r="BE964">
        <v>9778.5</v>
      </c>
      <c r="BF964">
        <v>202432.4</v>
      </c>
      <c r="BG964">
        <v>237162.1</v>
      </c>
      <c r="BH964">
        <v>404.1</v>
      </c>
      <c r="BI964">
        <v>141.1</v>
      </c>
      <c r="BJ964">
        <v>-353.6</v>
      </c>
      <c r="BK964">
        <v>507.4</v>
      </c>
      <c r="BL964">
        <v>145.4</v>
      </c>
      <c r="BM964" t="s">
        <v>166</v>
      </c>
      <c r="BN964" t="s">
        <v>166</v>
      </c>
      <c r="BO964">
        <v>202432.4</v>
      </c>
      <c r="BP964">
        <v>246532.3</v>
      </c>
      <c r="BQ964">
        <v>246532.3</v>
      </c>
      <c r="BR964">
        <v>183.3</v>
      </c>
    </row>
    <row r="965" spans="1:70" x14ac:dyDescent="0.25">
      <c r="A965" t="s">
        <v>1143</v>
      </c>
      <c r="B965" t="s">
        <v>1136</v>
      </c>
      <c r="C965" s="87">
        <v>43689.864606481482</v>
      </c>
      <c r="D965">
        <v>10</v>
      </c>
      <c r="E965">
        <v>0</v>
      </c>
      <c r="F965">
        <v>577</v>
      </c>
      <c r="G965">
        <v>8</v>
      </c>
      <c r="H965">
        <v>11</v>
      </c>
      <c r="I965">
        <v>7</v>
      </c>
      <c r="J965">
        <v>3</v>
      </c>
      <c r="K965">
        <v>5</v>
      </c>
      <c r="L965">
        <v>1</v>
      </c>
      <c r="M965">
        <v>0</v>
      </c>
      <c r="N965">
        <v>1</v>
      </c>
      <c r="O965">
        <v>576</v>
      </c>
      <c r="P965">
        <v>313</v>
      </c>
      <c r="Q965">
        <v>313</v>
      </c>
      <c r="R965">
        <v>202</v>
      </c>
      <c r="S965">
        <v>57.7</v>
      </c>
      <c r="T965">
        <v>0.8</v>
      </c>
      <c r="U965">
        <v>1.1000000000000001</v>
      </c>
      <c r="V965">
        <v>0.7</v>
      </c>
      <c r="W965">
        <v>0.3</v>
      </c>
      <c r="X965">
        <v>0.5</v>
      </c>
      <c r="Y965">
        <v>0.1</v>
      </c>
      <c r="Z965">
        <v>0</v>
      </c>
      <c r="AA965">
        <v>0.1</v>
      </c>
      <c r="AB965">
        <v>57.6</v>
      </c>
      <c r="AC965">
        <v>31.3</v>
      </c>
      <c r="AD965">
        <v>31.3</v>
      </c>
      <c r="AE965">
        <v>20.2</v>
      </c>
      <c r="AF965">
        <v>96487.9</v>
      </c>
      <c r="AG965">
        <v>111513.8</v>
      </c>
      <c r="AH965">
        <v>17624.5</v>
      </c>
      <c r="AI965">
        <v>13495.1</v>
      </c>
      <c r="AJ965">
        <v>29668.400000000001</v>
      </c>
      <c r="AK965">
        <v>115125.1</v>
      </c>
      <c r="AL965">
        <v>211560</v>
      </c>
      <c r="AM965" t="s">
        <v>166</v>
      </c>
      <c r="AN965">
        <v>1166866.1000000001</v>
      </c>
      <c r="AO965">
        <v>96003.4</v>
      </c>
      <c r="AP965">
        <v>133089.20000000001</v>
      </c>
      <c r="AQ965">
        <v>133089.20000000001</v>
      </c>
      <c r="AR965">
        <v>5864.6</v>
      </c>
      <c r="AS965">
        <v>59649.4</v>
      </c>
      <c r="AT965">
        <v>425359.2</v>
      </c>
      <c r="AU965">
        <v>47073.1</v>
      </c>
      <c r="AV965">
        <v>29624.1</v>
      </c>
      <c r="AW965">
        <v>238948.3</v>
      </c>
      <c r="AX965">
        <v>556588.6</v>
      </c>
      <c r="AY965">
        <v>391650.7</v>
      </c>
      <c r="AZ965" t="s">
        <v>166</v>
      </c>
      <c r="BA965">
        <v>5344267</v>
      </c>
      <c r="BB965">
        <v>59503.9</v>
      </c>
      <c r="BC965">
        <v>85662.2</v>
      </c>
      <c r="BD965">
        <v>85662.2</v>
      </c>
      <c r="BE965">
        <v>7192.9</v>
      </c>
      <c r="BF965">
        <v>162248.70000000001</v>
      </c>
      <c r="BG965">
        <v>5203.7</v>
      </c>
      <c r="BH965">
        <v>432.6</v>
      </c>
      <c r="BI965">
        <v>214.9</v>
      </c>
      <c r="BJ965">
        <v>312.7</v>
      </c>
      <c r="BK965">
        <v>491</v>
      </c>
      <c r="BL965">
        <v>284442.5</v>
      </c>
      <c r="BM965" t="s">
        <v>166</v>
      </c>
      <c r="BN965">
        <v>637.4</v>
      </c>
      <c r="BO965">
        <v>162440.20000000001</v>
      </c>
      <c r="BP965">
        <v>247676.3</v>
      </c>
      <c r="BQ965">
        <v>247676.3</v>
      </c>
      <c r="BR965">
        <v>316.7</v>
      </c>
    </row>
    <row r="966" spans="1:70" x14ac:dyDescent="0.25">
      <c r="A966" t="s">
        <v>1144</v>
      </c>
      <c r="B966" t="s">
        <v>1136</v>
      </c>
      <c r="C966" s="87">
        <v>43689.865601851852</v>
      </c>
      <c r="D966">
        <v>10</v>
      </c>
      <c r="E966">
        <v>0</v>
      </c>
      <c r="F966">
        <v>843</v>
      </c>
      <c r="G966">
        <v>5</v>
      </c>
      <c r="H966">
        <v>9</v>
      </c>
      <c r="I966">
        <v>17</v>
      </c>
      <c r="J966">
        <v>5</v>
      </c>
      <c r="K966">
        <v>2</v>
      </c>
      <c r="L966">
        <v>3</v>
      </c>
      <c r="M966">
        <v>0</v>
      </c>
      <c r="N966">
        <v>0</v>
      </c>
      <c r="O966">
        <v>843</v>
      </c>
      <c r="P966">
        <v>447</v>
      </c>
      <c r="Q966">
        <v>447</v>
      </c>
      <c r="R966">
        <v>275</v>
      </c>
      <c r="S966">
        <v>84.31</v>
      </c>
      <c r="T966">
        <v>0.5</v>
      </c>
      <c r="U966">
        <v>0.9</v>
      </c>
      <c r="V966">
        <v>1.7</v>
      </c>
      <c r="W966">
        <v>0.5</v>
      </c>
      <c r="X966">
        <v>0.2</v>
      </c>
      <c r="Y966">
        <v>0.3</v>
      </c>
      <c r="Z966">
        <v>0</v>
      </c>
      <c r="AA966">
        <v>0</v>
      </c>
      <c r="AB966">
        <v>84.31</v>
      </c>
      <c r="AC966">
        <v>44.71</v>
      </c>
      <c r="AD966">
        <v>44.71</v>
      </c>
      <c r="AE966">
        <v>27.5</v>
      </c>
      <c r="AF966">
        <v>103732.6</v>
      </c>
      <c r="AG966">
        <v>127828.5</v>
      </c>
      <c r="AH966">
        <v>19597.7</v>
      </c>
      <c r="AI966">
        <v>15113.2</v>
      </c>
      <c r="AJ966">
        <v>41081.800000000003</v>
      </c>
      <c r="AK966">
        <v>124966.3</v>
      </c>
      <c r="AL966">
        <v>233153.8</v>
      </c>
      <c r="AM966" t="s">
        <v>166</v>
      </c>
      <c r="AN966" t="s">
        <v>166</v>
      </c>
      <c r="AO966">
        <v>103732.6</v>
      </c>
      <c r="AP966">
        <v>155039.20000000001</v>
      </c>
      <c r="AQ966">
        <v>155039.20000000001</v>
      </c>
      <c r="AR966">
        <v>5859.3</v>
      </c>
      <c r="AS966">
        <v>53548.9</v>
      </c>
      <c r="AT966">
        <v>447290.4</v>
      </c>
      <c r="AU966">
        <v>56160.2</v>
      </c>
      <c r="AV966">
        <v>56160.2</v>
      </c>
      <c r="AW966">
        <v>163079.6</v>
      </c>
      <c r="AX966">
        <v>617584.6</v>
      </c>
      <c r="AY966">
        <v>760848.8</v>
      </c>
      <c r="AZ966" t="s">
        <v>166</v>
      </c>
      <c r="BA966" t="s">
        <v>166</v>
      </c>
      <c r="BB966">
        <v>53548.9</v>
      </c>
      <c r="BC966">
        <v>87870.5</v>
      </c>
      <c r="BD966">
        <v>87870.5</v>
      </c>
      <c r="BE966">
        <v>8529</v>
      </c>
      <c r="BF966">
        <v>208653.4</v>
      </c>
      <c r="BG966">
        <v>3641.9</v>
      </c>
      <c r="BH966">
        <v>405.2</v>
      </c>
      <c r="BI966">
        <v>67.2</v>
      </c>
      <c r="BJ966">
        <v>344.5</v>
      </c>
      <c r="BK966">
        <v>548.5</v>
      </c>
      <c r="BL966">
        <v>461.2</v>
      </c>
      <c r="BM966" t="s">
        <v>166</v>
      </c>
      <c r="BN966" t="s">
        <v>166</v>
      </c>
      <c r="BO966">
        <v>208653.4</v>
      </c>
      <c r="BP966">
        <v>333022.5</v>
      </c>
      <c r="BQ966">
        <v>333022.5</v>
      </c>
      <c r="BR966">
        <v>161.6</v>
      </c>
    </row>
    <row r="967" spans="1:70" x14ac:dyDescent="0.25">
      <c r="A967" t="s">
        <v>1145</v>
      </c>
      <c r="B967" t="s">
        <v>1136</v>
      </c>
      <c r="C967" s="87">
        <v>43689.866608796299</v>
      </c>
      <c r="D967">
        <v>10</v>
      </c>
      <c r="E967">
        <v>0</v>
      </c>
      <c r="F967">
        <v>1133</v>
      </c>
      <c r="G967">
        <v>19</v>
      </c>
      <c r="H967">
        <v>19</v>
      </c>
      <c r="I967">
        <v>17</v>
      </c>
      <c r="J967">
        <v>7</v>
      </c>
      <c r="K967">
        <v>8</v>
      </c>
      <c r="L967">
        <v>1</v>
      </c>
      <c r="M967">
        <v>0</v>
      </c>
      <c r="N967">
        <v>1</v>
      </c>
      <c r="O967">
        <v>1132</v>
      </c>
      <c r="P967">
        <v>669</v>
      </c>
      <c r="Q967">
        <v>669</v>
      </c>
      <c r="R967">
        <v>336</v>
      </c>
      <c r="S967">
        <v>113.31</v>
      </c>
      <c r="T967">
        <v>1.9</v>
      </c>
      <c r="U967">
        <v>1.9</v>
      </c>
      <c r="V967">
        <v>1.7</v>
      </c>
      <c r="W967">
        <v>0.7</v>
      </c>
      <c r="X967">
        <v>0.8</v>
      </c>
      <c r="Y967">
        <v>0.1</v>
      </c>
      <c r="Z967">
        <v>0</v>
      </c>
      <c r="AA967">
        <v>0.1</v>
      </c>
      <c r="AB967">
        <v>113.21</v>
      </c>
      <c r="AC967">
        <v>66.91</v>
      </c>
      <c r="AD967">
        <v>66.91</v>
      </c>
      <c r="AE967">
        <v>33.6</v>
      </c>
      <c r="AF967">
        <v>102223.4</v>
      </c>
      <c r="AG967">
        <v>110796.5</v>
      </c>
      <c r="AH967">
        <v>26859.1</v>
      </c>
      <c r="AI967">
        <v>16832.900000000001</v>
      </c>
      <c r="AJ967">
        <v>33942.800000000003</v>
      </c>
      <c r="AK967">
        <v>132097</v>
      </c>
      <c r="AL967">
        <v>204822</v>
      </c>
      <c r="AM967" t="s">
        <v>166</v>
      </c>
      <c r="AN967">
        <v>1010556.5</v>
      </c>
      <c r="AO967">
        <v>102139.8</v>
      </c>
      <c r="AP967">
        <v>133058.1</v>
      </c>
      <c r="AQ967">
        <v>133058.1</v>
      </c>
      <c r="AR967">
        <v>7046.4</v>
      </c>
      <c r="AS967">
        <v>68493.2</v>
      </c>
      <c r="AT967">
        <v>417428.4</v>
      </c>
      <c r="AU967">
        <v>33394.9</v>
      </c>
      <c r="AV967">
        <v>44599.7</v>
      </c>
      <c r="AW967">
        <v>189703.9</v>
      </c>
      <c r="AX967">
        <v>553703.4</v>
      </c>
      <c r="AY967">
        <v>366137.9</v>
      </c>
      <c r="AZ967" t="s">
        <v>166</v>
      </c>
      <c r="BA967">
        <v>5324684.5</v>
      </c>
      <c r="BB967">
        <v>68444.3</v>
      </c>
      <c r="BC967">
        <v>91336.8</v>
      </c>
      <c r="BD967">
        <v>91336.8</v>
      </c>
      <c r="BE967">
        <v>9801.2999999999993</v>
      </c>
      <c r="BF967">
        <v>191834.1</v>
      </c>
      <c r="BG967">
        <v>30408.5</v>
      </c>
      <c r="BH967">
        <v>544.5</v>
      </c>
      <c r="BI967">
        <v>64.400000000000006</v>
      </c>
      <c r="BJ967">
        <v>466.8</v>
      </c>
      <c r="BK967">
        <v>134441.79999999999</v>
      </c>
      <c r="BL967">
        <v>457986</v>
      </c>
      <c r="BM967" t="s">
        <v>166</v>
      </c>
      <c r="BN967">
        <v>7801</v>
      </c>
      <c r="BO967">
        <v>192007</v>
      </c>
      <c r="BP967">
        <v>254898.4</v>
      </c>
      <c r="BQ967">
        <v>254898.4</v>
      </c>
      <c r="BR967">
        <v>186.4</v>
      </c>
    </row>
    <row r="968" spans="1:70" x14ac:dyDescent="0.25">
      <c r="A968" t="s">
        <v>1146</v>
      </c>
      <c r="B968" t="s">
        <v>1136</v>
      </c>
      <c r="C968" s="87">
        <v>43689.867604166669</v>
      </c>
      <c r="D968">
        <v>10</v>
      </c>
      <c r="E968">
        <v>0</v>
      </c>
      <c r="F968">
        <v>841</v>
      </c>
      <c r="G968">
        <v>5</v>
      </c>
      <c r="H968">
        <v>16</v>
      </c>
      <c r="I968">
        <v>16</v>
      </c>
      <c r="J968">
        <v>1</v>
      </c>
      <c r="K968">
        <v>1</v>
      </c>
      <c r="L968">
        <v>1</v>
      </c>
      <c r="M968">
        <v>0</v>
      </c>
      <c r="N968">
        <v>0</v>
      </c>
      <c r="O968">
        <v>841</v>
      </c>
      <c r="P968">
        <v>529</v>
      </c>
      <c r="Q968">
        <v>529</v>
      </c>
      <c r="R968">
        <v>215</v>
      </c>
      <c r="S968">
        <v>84.1</v>
      </c>
      <c r="T968">
        <v>0.5</v>
      </c>
      <c r="U968">
        <v>1.6</v>
      </c>
      <c r="V968">
        <v>1.6</v>
      </c>
      <c r="W968">
        <v>0.1</v>
      </c>
      <c r="X968">
        <v>0.1</v>
      </c>
      <c r="Y968">
        <v>0.1</v>
      </c>
      <c r="Z968">
        <v>0</v>
      </c>
      <c r="AA968">
        <v>0</v>
      </c>
      <c r="AB968">
        <v>84.1</v>
      </c>
      <c r="AC968">
        <v>52.9</v>
      </c>
      <c r="AD968">
        <v>52.9</v>
      </c>
      <c r="AE968">
        <v>21.5</v>
      </c>
      <c r="AF968">
        <v>104704.2</v>
      </c>
      <c r="AG968">
        <v>85156.6</v>
      </c>
      <c r="AH968">
        <v>18331.400000000001</v>
      </c>
      <c r="AI968">
        <v>16685.900000000001</v>
      </c>
      <c r="AJ968">
        <v>45100.1</v>
      </c>
      <c r="AK968">
        <v>147414.6</v>
      </c>
      <c r="AL968">
        <v>232548.8</v>
      </c>
      <c r="AM968" t="s">
        <v>166</v>
      </c>
      <c r="AN968" t="s">
        <v>166</v>
      </c>
      <c r="AO968">
        <v>104704.2</v>
      </c>
      <c r="AP968">
        <v>133992.79999999999</v>
      </c>
      <c r="AQ968">
        <v>133992.79999999999</v>
      </c>
      <c r="AR968">
        <v>6265.6</v>
      </c>
      <c r="AS968">
        <v>66165.2</v>
      </c>
      <c r="AT968">
        <v>423141.8</v>
      </c>
      <c r="AU968">
        <v>34514</v>
      </c>
      <c r="AV968">
        <v>36204.800000000003</v>
      </c>
      <c r="AW968">
        <v>136881.29999999999</v>
      </c>
      <c r="AX968">
        <v>461870.9</v>
      </c>
      <c r="AY968">
        <v>505390.5</v>
      </c>
      <c r="AZ968" t="s">
        <v>166</v>
      </c>
      <c r="BA968" t="s">
        <v>166</v>
      </c>
      <c r="BB968">
        <v>66165.2</v>
      </c>
      <c r="BC968">
        <v>88118.1</v>
      </c>
      <c r="BD968">
        <v>88118.1</v>
      </c>
      <c r="BE968">
        <v>10512.7</v>
      </c>
      <c r="BF968">
        <v>184522.8</v>
      </c>
      <c r="BG968">
        <v>244327</v>
      </c>
      <c r="BH968">
        <v>373.2</v>
      </c>
      <c r="BI968">
        <v>248.1</v>
      </c>
      <c r="BJ968">
        <v>257.39999999999998</v>
      </c>
      <c r="BK968">
        <v>1497.3</v>
      </c>
      <c r="BL968">
        <v>2178.6999999999998</v>
      </c>
      <c r="BM968" t="s">
        <v>166</v>
      </c>
      <c r="BN968" t="s">
        <v>166</v>
      </c>
      <c r="BO968">
        <v>184522.8</v>
      </c>
      <c r="BP968">
        <v>236811</v>
      </c>
      <c r="BQ968">
        <v>236811</v>
      </c>
      <c r="BR968">
        <v>190.1</v>
      </c>
    </row>
    <row r="969" spans="1:70" x14ac:dyDescent="0.25">
      <c r="A969" t="s">
        <v>1147</v>
      </c>
      <c r="B969" t="s">
        <v>1136</v>
      </c>
      <c r="C969" s="87">
        <v>43689.868611111109</v>
      </c>
      <c r="D969">
        <v>10</v>
      </c>
      <c r="E969">
        <v>0</v>
      </c>
      <c r="F969">
        <v>524</v>
      </c>
      <c r="G969">
        <v>7</v>
      </c>
      <c r="H969">
        <v>5</v>
      </c>
      <c r="I969">
        <v>13</v>
      </c>
      <c r="J969">
        <v>4</v>
      </c>
      <c r="K969">
        <v>7</v>
      </c>
      <c r="L969">
        <v>0</v>
      </c>
      <c r="M969">
        <v>0</v>
      </c>
      <c r="N969">
        <v>0</v>
      </c>
      <c r="O969">
        <v>524</v>
      </c>
      <c r="P969">
        <v>212</v>
      </c>
      <c r="Q969">
        <v>212</v>
      </c>
      <c r="R969">
        <v>224</v>
      </c>
      <c r="S969">
        <v>52.4</v>
      </c>
      <c r="T969">
        <v>0.7</v>
      </c>
      <c r="U969">
        <v>0.5</v>
      </c>
      <c r="V969">
        <v>1.3</v>
      </c>
      <c r="W969">
        <v>0.4</v>
      </c>
      <c r="X969">
        <v>0.7</v>
      </c>
      <c r="Y969">
        <v>0</v>
      </c>
      <c r="Z969">
        <v>0</v>
      </c>
      <c r="AA969">
        <v>0</v>
      </c>
      <c r="AB969">
        <v>52.4</v>
      </c>
      <c r="AC969">
        <v>21.2</v>
      </c>
      <c r="AD969">
        <v>21.2</v>
      </c>
      <c r="AE969">
        <v>22.4</v>
      </c>
      <c r="AF969">
        <v>15169.8</v>
      </c>
      <c r="AG969">
        <v>124374.8</v>
      </c>
      <c r="AH969">
        <v>22519.1</v>
      </c>
      <c r="AI969">
        <v>15127.7</v>
      </c>
      <c r="AJ969">
        <v>33864.1</v>
      </c>
      <c r="AK969">
        <v>125976.7</v>
      </c>
      <c r="AL969" t="s">
        <v>166</v>
      </c>
      <c r="AM969" t="s">
        <v>166</v>
      </c>
      <c r="AN969" t="s">
        <v>166</v>
      </c>
      <c r="AO969">
        <v>15169.8</v>
      </c>
      <c r="AP969">
        <v>124138</v>
      </c>
      <c r="AQ969">
        <v>124138</v>
      </c>
      <c r="AR969">
        <v>6060.6</v>
      </c>
      <c r="AS969">
        <v>28007.4</v>
      </c>
      <c r="AT969">
        <v>547404.5</v>
      </c>
      <c r="AU969">
        <v>27312.7</v>
      </c>
      <c r="AV969">
        <v>47715.9</v>
      </c>
      <c r="AW969">
        <v>164723.79999999999</v>
      </c>
      <c r="AX969">
        <v>550070.80000000005</v>
      </c>
      <c r="AY969" t="s">
        <v>166</v>
      </c>
      <c r="AZ969" t="s">
        <v>166</v>
      </c>
      <c r="BA969" t="s">
        <v>166</v>
      </c>
      <c r="BB969">
        <v>28007.4</v>
      </c>
      <c r="BC969">
        <v>78874.3</v>
      </c>
      <c r="BD969">
        <v>78874.3</v>
      </c>
      <c r="BE969">
        <v>9378.2999999999993</v>
      </c>
      <c r="BF969">
        <v>737.9</v>
      </c>
      <c r="BG969">
        <v>293.39999999999998</v>
      </c>
      <c r="BH969">
        <v>527.20000000000005</v>
      </c>
      <c r="BI969">
        <v>75.099999999999994</v>
      </c>
      <c r="BJ969">
        <v>304.89999999999998</v>
      </c>
      <c r="BK969">
        <v>467.9</v>
      </c>
      <c r="BL969" t="s">
        <v>166</v>
      </c>
      <c r="BM969" t="s">
        <v>166</v>
      </c>
      <c r="BN969" t="s">
        <v>166</v>
      </c>
      <c r="BO969">
        <v>737.9</v>
      </c>
      <c r="BP969">
        <v>199137.2</v>
      </c>
      <c r="BQ969">
        <v>199137.2</v>
      </c>
      <c r="BR969">
        <v>161.9</v>
      </c>
    </row>
    <row r="970" spans="1:70" x14ac:dyDescent="0.25">
      <c r="A970" t="s">
        <v>1148</v>
      </c>
      <c r="B970" t="s">
        <v>1149</v>
      </c>
      <c r="C970" s="87">
        <v>43689.869641203702</v>
      </c>
      <c r="D970">
        <v>10</v>
      </c>
      <c r="E970">
        <v>0</v>
      </c>
      <c r="F970">
        <v>384</v>
      </c>
      <c r="G970">
        <v>1</v>
      </c>
      <c r="H970">
        <v>11</v>
      </c>
      <c r="I970">
        <v>15</v>
      </c>
      <c r="J970">
        <v>3</v>
      </c>
      <c r="K970">
        <v>1</v>
      </c>
      <c r="L970">
        <v>0</v>
      </c>
      <c r="M970">
        <v>0</v>
      </c>
      <c r="N970">
        <v>1</v>
      </c>
      <c r="O970">
        <v>383</v>
      </c>
      <c r="P970">
        <v>39</v>
      </c>
      <c r="Q970">
        <v>39</v>
      </c>
      <c r="R970">
        <v>243</v>
      </c>
      <c r="S970">
        <v>38.4</v>
      </c>
      <c r="T970">
        <v>0.1</v>
      </c>
      <c r="U970">
        <v>1.1000000000000001</v>
      </c>
      <c r="V970">
        <v>1.5</v>
      </c>
      <c r="W970">
        <v>0.3</v>
      </c>
      <c r="X970">
        <v>0.1</v>
      </c>
      <c r="Y970">
        <v>0</v>
      </c>
      <c r="Z970">
        <v>0</v>
      </c>
      <c r="AA970">
        <v>0.1</v>
      </c>
      <c r="AB970">
        <v>38.299999999999997</v>
      </c>
      <c r="AC970">
        <v>3.9</v>
      </c>
      <c r="AD970">
        <v>3.9</v>
      </c>
      <c r="AE970">
        <v>24.3</v>
      </c>
      <c r="AF970">
        <v>6913.5</v>
      </c>
      <c r="AG970">
        <v>112448.1</v>
      </c>
      <c r="AH970">
        <v>19489.400000000001</v>
      </c>
      <c r="AI970">
        <v>16652</v>
      </c>
      <c r="AJ970">
        <v>34735.5</v>
      </c>
      <c r="AK970">
        <v>112448.1</v>
      </c>
      <c r="AL970" t="s">
        <v>166</v>
      </c>
      <c r="AM970" t="s">
        <v>166</v>
      </c>
      <c r="AN970">
        <v>1167068.6000000001</v>
      </c>
      <c r="AO970">
        <v>6909.8</v>
      </c>
      <c r="AP970">
        <v>195532.3</v>
      </c>
      <c r="AQ970">
        <v>195532.3</v>
      </c>
      <c r="AR970">
        <v>6161.1</v>
      </c>
      <c r="AS970">
        <v>9158.6</v>
      </c>
      <c r="AT970">
        <v>594014.4</v>
      </c>
      <c r="AU970">
        <v>40821.699999999997</v>
      </c>
      <c r="AV970">
        <v>41186.5</v>
      </c>
      <c r="AW970">
        <v>159198.79999999999</v>
      </c>
      <c r="AX970">
        <v>594014.4</v>
      </c>
      <c r="AY970" t="s">
        <v>166</v>
      </c>
      <c r="AZ970" t="s">
        <v>166</v>
      </c>
      <c r="BA970">
        <v>10417205</v>
      </c>
      <c r="BB970">
        <v>9150.2000000000007</v>
      </c>
      <c r="BC970">
        <v>95042.8</v>
      </c>
      <c r="BD970">
        <v>95042.8</v>
      </c>
      <c r="BE970">
        <v>8719.6</v>
      </c>
      <c r="BF970">
        <v>95.8</v>
      </c>
      <c r="BG970">
        <v>571224.69999999995</v>
      </c>
      <c r="BH970">
        <v>348.9</v>
      </c>
      <c r="BI970">
        <v>191.5</v>
      </c>
      <c r="BJ970">
        <v>1093.9000000000001</v>
      </c>
      <c r="BK970">
        <v>571224.69999999995</v>
      </c>
      <c r="BL970" t="s">
        <v>166</v>
      </c>
      <c r="BM970" t="s">
        <v>166</v>
      </c>
      <c r="BN970">
        <v>306</v>
      </c>
      <c r="BO970">
        <v>95.5</v>
      </c>
      <c r="BP970">
        <v>405248.2</v>
      </c>
      <c r="BQ970">
        <v>405248.2</v>
      </c>
      <c r="BR970">
        <v>135.30000000000001</v>
      </c>
    </row>
    <row r="971" spans="1:70" x14ac:dyDescent="0.25">
      <c r="A971" t="s">
        <v>1150</v>
      </c>
      <c r="B971" t="s">
        <v>1149</v>
      </c>
      <c r="C971" s="87">
        <v>43689.870648148149</v>
      </c>
      <c r="D971">
        <v>10</v>
      </c>
      <c r="E971">
        <v>0</v>
      </c>
      <c r="F971">
        <v>430</v>
      </c>
      <c r="G971">
        <v>6</v>
      </c>
      <c r="H971">
        <v>19</v>
      </c>
      <c r="I971">
        <v>20</v>
      </c>
      <c r="J971">
        <v>6</v>
      </c>
      <c r="K971">
        <v>2</v>
      </c>
      <c r="L971">
        <v>0</v>
      </c>
      <c r="M971">
        <v>0</v>
      </c>
      <c r="N971">
        <v>0</v>
      </c>
      <c r="O971">
        <v>430</v>
      </c>
      <c r="P971">
        <v>45</v>
      </c>
      <c r="Q971">
        <v>45</v>
      </c>
      <c r="R971">
        <v>274</v>
      </c>
      <c r="S971">
        <v>43</v>
      </c>
      <c r="T971">
        <v>0.6</v>
      </c>
      <c r="U971">
        <v>1.9</v>
      </c>
      <c r="V971">
        <v>2</v>
      </c>
      <c r="W971">
        <v>0.6</v>
      </c>
      <c r="X971">
        <v>0.2</v>
      </c>
      <c r="Y971">
        <v>0</v>
      </c>
      <c r="Z971">
        <v>0</v>
      </c>
      <c r="AA971">
        <v>0</v>
      </c>
      <c r="AB971">
        <v>43</v>
      </c>
      <c r="AC971">
        <v>4.5</v>
      </c>
      <c r="AD971">
        <v>4.5</v>
      </c>
      <c r="AE971">
        <v>27.4</v>
      </c>
      <c r="AF971">
        <v>7735.2</v>
      </c>
      <c r="AG971">
        <v>76571.7</v>
      </c>
      <c r="AH971">
        <v>12970.8</v>
      </c>
      <c r="AI971">
        <v>16479.7</v>
      </c>
      <c r="AJ971">
        <v>31087.1</v>
      </c>
      <c r="AK971">
        <v>136123.29999999999</v>
      </c>
      <c r="AL971" t="s">
        <v>166</v>
      </c>
      <c r="AM971" t="s">
        <v>166</v>
      </c>
      <c r="AN971" t="s">
        <v>166</v>
      </c>
      <c r="AO971">
        <v>7735.2</v>
      </c>
      <c r="AP971">
        <v>213986.1</v>
      </c>
      <c r="AQ971">
        <v>213986.1</v>
      </c>
      <c r="AR971">
        <v>6955.6</v>
      </c>
      <c r="AS971">
        <v>13231.1</v>
      </c>
      <c r="AT971">
        <v>464364.3</v>
      </c>
      <c r="AU971">
        <v>36917.199999999997</v>
      </c>
      <c r="AV971">
        <v>42777.9</v>
      </c>
      <c r="AW971">
        <v>261044.6</v>
      </c>
      <c r="AX971">
        <v>679081.4</v>
      </c>
      <c r="AY971" t="s">
        <v>166</v>
      </c>
      <c r="AZ971" t="s">
        <v>166</v>
      </c>
      <c r="BA971" t="s">
        <v>166</v>
      </c>
      <c r="BB971">
        <v>13231.1</v>
      </c>
      <c r="BC971">
        <v>120085.7</v>
      </c>
      <c r="BD971">
        <v>120085.7</v>
      </c>
      <c r="BE971">
        <v>10145</v>
      </c>
      <c r="BF971">
        <v>132</v>
      </c>
      <c r="BG971">
        <v>73.400000000000006</v>
      </c>
      <c r="BH971">
        <v>340.2</v>
      </c>
      <c r="BI971">
        <v>55.5</v>
      </c>
      <c r="BJ971">
        <v>117.1</v>
      </c>
      <c r="BK971">
        <v>327212.2</v>
      </c>
      <c r="BL971" t="s">
        <v>166</v>
      </c>
      <c r="BM971" t="s">
        <v>166</v>
      </c>
      <c r="BN971" t="s">
        <v>166</v>
      </c>
      <c r="BO971">
        <v>132</v>
      </c>
      <c r="BP971">
        <v>483510.1</v>
      </c>
      <c r="BQ971">
        <v>483510.1</v>
      </c>
      <c r="BR971">
        <v>184.4</v>
      </c>
    </row>
    <row r="972" spans="1:70" x14ac:dyDescent="0.25">
      <c r="A972" t="s">
        <v>1151</v>
      </c>
      <c r="B972" t="s">
        <v>1149</v>
      </c>
      <c r="C972" s="87">
        <v>43689.871655092589</v>
      </c>
      <c r="D972">
        <v>10</v>
      </c>
      <c r="E972">
        <v>0</v>
      </c>
      <c r="F972">
        <v>338</v>
      </c>
      <c r="G972">
        <v>5</v>
      </c>
      <c r="H972">
        <v>9</v>
      </c>
      <c r="I972">
        <v>13</v>
      </c>
      <c r="J972">
        <v>2</v>
      </c>
      <c r="K972">
        <v>5</v>
      </c>
      <c r="L972">
        <v>1</v>
      </c>
      <c r="M972">
        <v>0</v>
      </c>
      <c r="N972">
        <v>0</v>
      </c>
      <c r="O972">
        <v>338</v>
      </c>
      <c r="P972">
        <v>85</v>
      </c>
      <c r="Q972">
        <v>85</v>
      </c>
      <c r="R972">
        <v>182</v>
      </c>
      <c r="S972">
        <v>33.799999999999997</v>
      </c>
      <c r="T972">
        <v>0.5</v>
      </c>
      <c r="U972">
        <v>0.9</v>
      </c>
      <c r="V972">
        <v>1.3</v>
      </c>
      <c r="W972">
        <v>0.2</v>
      </c>
      <c r="X972">
        <v>0.5</v>
      </c>
      <c r="Y972">
        <v>0.1</v>
      </c>
      <c r="Z972">
        <v>0</v>
      </c>
      <c r="AA972">
        <v>0</v>
      </c>
      <c r="AB972">
        <v>33.799999999999997</v>
      </c>
      <c r="AC972">
        <v>8.5</v>
      </c>
      <c r="AD972">
        <v>8.5</v>
      </c>
      <c r="AE972">
        <v>18.2</v>
      </c>
      <c r="AF972">
        <v>7788.8</v>
      </c>
      <c r="AG972">
        <v>130094.5</v>
      </c>
      <c r="AH972">
        <v>14878.4</v>
      </c>
      <c r="AI972">
        <v>14388.5</v>
      </c>
      <c r="AJ972">
        <v>31372.6</v>
      </c>
      <c r="AK972">
        <v>131059.3</v>
      </c>
      <c r="AL972">
        <v>170727.1</v>
      </c>
      <c r="AM972" t="s">
        <v>166</v>
      </c>
      <c r="AN972" t="s">
        <v>166</v>
      </c>
      <c r="AO972">
        <v>7788.8</v>
      </c>
      <c r="AP972">
        <v>206015.9</v>
      </c>
      <c r="AQ972">
        <v>206015.9</v>
      </c>
      <c r="AR972">
        <v>5879.6</v>
      </c>
      <c r="AS972">
        <v>14574.8</v>
      </c>
      <c r="AT972">
        <v>740250.5</v>
      </c>
      <c r="AU972">
        <v>31828</v>
      </c>
      <c r="AV972">
        <v>47950.400000000001</v>
      </c>
      <c r="AW972">
        <v>275546.8</v>
      </c>
      <c r="AX972">
        <v>746577.5</v>
      </c>
      <c r="AY972">
        <v>850571.8</v>
      </c>
      <c r="AZ972" t="s">
        <v>166</v>
      </c>
      <c r="BA972" t="s">
        <v>166</v>
      </c>
      <c r="BB972">
        <v>14574.8</v>
      </c>
      <c r="BC972">
        <v>111735.8</v>
      </c>
      <c r="BD972">
        <v>111735.8</v>
      </c>
      <c r="BE972">
        <v>8867.6</v>
      </c>
      <c r="BF972">
        <v>185.6</v>
      </c>
      <c r="BG972">
        <v>514.29999999999995</v>
      </c>
      <c r="BH972">
        <v>312.2</v>
      </c>
      <c r="BI972">
        <v>80.900000000000006</v>
      </c>
      <c r="BJ972">
        <v>14.2</v>
      </c>
      <c r="BK972">
        <v>402.6</v>
      </c>
      <c r="BL972">
        <v>402.6</v>
      </c>
      <c r="BM972" t="s">
        <v>166</v>
      </c>
      <c r="BN972" t="s">
        <v>166</v>
      </c>
      <c r="BO972">
        <v>185.6</v>
      </c>
      <c r="BP972">
        <v>394613.2</v>
      </c>
      <c r="BQ972">
        <v>394613.2</v>
      </c>
      <c r="BR972">
        <v>161.6</v>
      </c>
    </row>
    <row r="973" spans="1:70" x14ac:dyDescent="0.25">
      <c r="A973" t="s">
        <v>1152</v>
      </c>
      <c r="B973" t="s">
        <v>1149</v>
      </c>
      <c r="C973" s="87">
        <v>43689.872662037036</v>
      </c>
      <c r="D973">
        <v>10</v>
      </c>
      <c r="E973">
        <v>0</v>
      </c>
      <c r="F973">
        <v>408</v>
      </c>
      <c r="G973">
        <v>15</v>
      </c>
      <c r="H973">
        <v>17</v>
      </c>
      <c r="I973">
        <v>33</v>
      </c>
      <c r="J973">
        <v>11</v>
      </c>
      <c r="K973">
        <v>13</v>
      </c>
      <c r="L973">
        <v>13</v>
      </c>
      <c r="M973">
        <v>2</v>
      </c>
      <c r="N973">
        <v>1</v>
      </c>
      <c r="O973">
        <v>407</v>
      </c>
      <c r="P973">
        <v>16</v>
      </c>
      <c r="Q973">
        <v>16</v>
      </c>
      <c r="R973">
        <v>265</v>
      </c>
      <c r="S973">
        <v>40.799999999999997</v>
      </c>
      <c r="T973">
        <v>1.5</v>
      </c>
      <c r="U973">
        <v>1.7</v>
      </c>
      <c r="V973">
        <v>3.3</v>
      </c>
      <c r="W973">
        <v>1.1000000000000001</v>
      </c>
      <c r="X973">
        <v>1.3</v>
      </c>
      <c r="Y973">
        <v>1.3</v>
      </c>
      <c r="Z973">
        <v>0.2</v>
      </c>
      <c r="AA973">
        <v>0.1</v>
      </c>
      <c r="AB973">
        <v>40.700000000000003</v>
      </c>
      <c r="AC973">
        <v>1.6</v>
      </c>
      <c r="AD973">
        <v>1.6</v>
      </c>
      <c r="AE973">
        <v>26.5</v>
      </c>
      <c r="AF973">
        <v>6820.5</v>
      </c>
      <c r="AG973">
        <v>111250.9</v>
      </c>
      <c r="AH973">
        <v>17564.8</v>
      </c>
      <c r="AI973">
        <v>14535.3</v>
      </c>
      <c r="AJ973">
        <v>42748</v>
      </c>
      <c r="AK973">
        <v>171860.2</v>
      </c>
      <c r="AL973">
        <v>199113.3</v>
      </c>
      <c r="AM973">
        <v>450039.3</v>
      </c>
      <c r="AN973">
        <v>1645908.3</v>
      </c>
      <c r="AO973">
        <v>6811.8</v>
      </c>
      <c r="AP973">
        <v>172256.3</v>
      </c>
      <c r="AQ973">
        <v>172256.3</v>
      </c>
      <c r="AR973">
        <v>7083.1</v>
      </c>
      <c r="AS973">
        <v>17173.099999999999</v>
      </c>
      <c r="AT973">
        <v>359121.7</v>
      </c>
      <c r="AU973">
        <v>47047.4</v>
      </c>
      <c r="AV973">
        <v>43651.6</v>
      </c>
      <c r="AW973">
        <v>156946.6</v>
      </c>
      <c r="AX973">
        <v>561720.80000000005</v>
      </c>
      <c r="AY973">
        <v>815584.1</v>
      </c>
      <c r="AZ973">
        <v>1232498.1000000001</v>
      </c>
      <c r="BA973">
        <v>6724090</v>
      </c>
      <c r="BB973">
        <v>17034.8</v>
      </c>
      <c r="BC973">
        <v>93205.1</v>
      </c>
      <c r="BD973">
        <v>93205.1</v>
      </c>
      <c r="BE973">
        <v>17787.7</v>
      </c>
      <c r="BF973">
        <v>68.3</v>
      </c>
      <c r="BG973">
        <v>315.10000000000002</v>
      </c>
      <c r="BH973">
        <v>296.8</v>
      </c>
      <c r="BI973">
        <v>18</v>
      </c>
      <c r="BJ973">
        <v>80.400000000000006</v>
      </c>
      <c r="BK973">
        <v>187.1</v>
      </c>
      <c r="BL973">
        <v>187.1</v>
      </c>
      <c r="BM973">
        <v>1410.9</v>
      </c>
      <c r="BN973">
        <v>2410.6999999999998</v>
      </c>
      <c r="BO973">
        <v>68.2</v>
      </c>
      <c r="BP973">
        <v>322687.59999999998</v>
      </c>
      <c r="BQ973">
        <v>322687.59999999998</v>
      </c>
      <c r="BR973">
        <v>136.1</v>
      </c>
    </row>
    <row r="974" spans="1:70" x14ac:dyDescent="0.25">
      <c r="A974" t="s">
        <v>1153</v>
      </c>
      <c r="B974" t="s">
        <v>1149</v>
      </c>
      <c r="C974" s="87">
        <v>43689.873657407406</v>
      </c>
      <c r="D974">
        <v>10</v>
      </c>
      <c r="E974">
        <v>0</v>
      </c>
      <c r="F974">
        <v>498</v>
      </c>
      <c r="G974">
        <v>3</v>
      </c>
      <c r="H974">
        <v>16</v>
      </c>
      <c r="I974">
        <v>12</v>
      </c>
      <c r="J974">
        <v>3</v>
      </c>
      <c r="K974">
        <v>2</v>
      </c>
      <c r="L974">
        <v>1</v>
      </c>
      <c r="M974">
        <v>0</v>
      </c>
      <c r="N974">
        <v>0</v>
      </c>
      <c r="O974">
        <v>498</v>
      </c>
      <c r="P974">
        <v>56</v>
      </c>
      <c r="Q974">
        <v>56</v>
      </c>
      <c r="R974">
        <v>308</v>
      </c>
      <c r="S974">
        <v>49.84</v>
      </c>
      <c r="T974">
        <v>0.3</v>
      </c>
      <c r="U974">
        <v>1.6</v>
      </c>
      <c r="V974">
        <v>1.2</v>
      </c>
      <c r="W974">
        <v>0.3</v>
      </c>
      <c r="X974">
        <v>0.2</v>
      </c>
      <c r="Y974">
        <v>0.1</v>
      </c>
      <c r="Z974">
        <v>0</v>
      </c>
      <c r="AA974">
        <v>0</v>
      </c>
      <c r="AB974">
        <v>49.84</v>
      </c>
      <c r="AC974">
        <v>5.6</v>
      </c>
      <c r="AD974">
        <v>5.6</v>
      </c>
      <c r="AE974">
        <v>30.83</v>
      </c>
      <c r="AF974">
        <v>6841.8</v>
      </c>
      <c r="AG974">
        <v>113570.7</v>
      </c>
      <c r="AH974">
        <v>13370.5</v>
      </c>
      <c r="AI974">
        <v>16470.099999999999</v>
      </c>
      <c r="AJ974">
        <v>33140.800000000003</v>
      </c>
      <c r="AK974">
        <v>120402.2</v>
      </c>
      <c r="AL974">
        <v>220107.6</v>
      </c>
      <c r="AM974" t="s">
        <v>166</v>
      </c>
      <c r="AN974" t="s">
        <v>166</v>
      </c>
      <c r="AO974">
        <v>6841.8</v>
      </c>
      <c r="AP974">
        <v>199347.7</v>
      </c>
      <c r="AQ974">
        <v>199347.7</v>
      </c>
      <c r="AR974">
        <v>6459.6</v>
      </c>
      <c r="AS974">
        <v>8622.5</v>
      </c>
      <c r="AT974">
        <v>554221.1</v>
      </c>
      <c r="AU974">
        <v>49448.5</v>
      </c>
      <c r="AV974">
        <v>42602.2</v>
      </c>
      <c r="AW974">
        <v>274027.90000000002</v>
      </c>
      <c r="AX974">
        <v>604271.80000000005</v>
      </c>
      <c r="AY974">
        <v>380057.1</v>
      </c>
      <c r="AZ974" t="s">
        <v>166</v>
      </c>
      <c r="BA974" t="s">
        <v>166</v>
      </c>
      <c r="BB974">
        <v>8622.5</v>
      </c>
      <c r="BC974">
        <v>89188.800000000003</v>
      </c>
      <c r="BD974">
        <v>89188.800000000003</v>
      </c>
      <c r="BE974">
        <v>7535.3</v>
      </c>
      <c r="BF974">
        <v>90.2</v>
      </c>
      <c r="BG974">
        <v>79.400000000000006</v>
      </c>
      <c r="BH974">
        <v>336.5</v>
      </c>
      <c r="BI974">
        <v>180</v>
      </c>
      <c r="BJ974">
        <v>868.1</v>
      </c>
      <c r="BK974">
        <v>209.3</v>
      </c>
      <c r="BL974">
        <v>914.6</v>
      </c>
      <c r="BM974" t="s">
        <v>166</v>
      </c>
      <c r="BN974" t="s">
        <v>166</v>
      </c>
      <c r="BO974">
        <v>90.2</v>
      </c>
      <c r="BP974">
        <v>389967.7</v>
      </c>
      <c r="BQ974">
        <v>389967.7</v>
      </c>
      <c r="BR974">
        <v>128.4</v>
      </c>
    </row>
    <row r="975" spans="1:70" x14ac:dyDescent="0.25">
      <c r="A975" t="s">
        <v>1154</v>
      </c>
      <c r="B975" t="s">
        <v>1149</v>
      </c>
      <c r="C975" s="87">
        <v>43689.874664351853</v>
      </c>
      <c r="D975">
        <v>10</v>
      </c>
      <c r="E975">
        <v>2.11</v>
      </c>
      <c r="F975">
        <v>278</v>
      </c>
      <c r="G975">
        <v>1</v>
      </c>
      <c r="H975">
        <v>7</v>
      </c>
      <c r="I975">
        <v>11</v>
      </c>
      <c r="J975">
        <v>1</v>
      </c>
      <c r="K975">
        <v>2</v>
      </c>
      <c r="L975">
        <v>1</v>
      </c>
      <c r="M975">
        <v>0</v>
      </c>
      <c r="N975">
        <v>0</v>
      </c>
      <c r="O975">
        <v>278</v>
      </c>
      <c r="P975">
        <v>37</v>
      </c>
      <c r="Q975">
        <v>37</v>
      </c>
      <c r="R975">
        <v>168</v>
      </c>
      <c r="S975">
        <v>27.8</v>
      </c>
      <c r="T975">
        <v>0.1</v>
      </c>
      <c r="U975">
        <v>0.7</v>
      </c>
      <c r="V975">
        <v>1.1000000000000001</v>
      </c>
      <c r="W975">
        <v>0.1</v>
      </c>
      <c r="X975">
        <v>0.2</v>
      </c>
      <c r="Y975">
        <v>0.1</v>
      </c>
      <c r="Z975">
        <v>0</v>
      </c>
      <c r="AA975">
        <v>0</v>
      </c>
      <c r="AB975">
        <v>27.8</v>
      </c>
      <c r="AC975">
        <v>3.7</v>
      </c>
      <c r="AD975">
        <v>3.7</v>
      </c>
      <c r="AE975">
        <v>16.8</v>
      </c>
      <c r="AF975">
        <v>7291</v>
      </c>
      <c r="AG975">
        <v>129274.4</v>
      </c>
      <c r="AH975">
        <v>19307.2</v>
      </c>
      <c r="AI975">
        <v>17585.3</v>
      </c>
      <c r="AJ975">
        <v>26625</v>
      </c>
      <c r="AK975">
        <v>159374</v>
      </c>
      <c r="AL975">
        <v>189473.7</v>
      </c>
      <c r="AM975" t="s">
        <v>166</v>
      </c>
      <c r="AN975" t="s">
        <v>166</v>
      </c>
      <c r="AO975">
        <v>7291</v>
      </c>
      <c r="AP975">
        <v>200607</v>
      </c>
      <c r="AQ975">
        <v>200607</v>
      </c>
      <c r="AR975">
        <v>6689.4</v>
      </c>
      <c r="AS975">
        <v>9783.7000000000007</v>
      </c>
      <c r="AT975">
        <v>741656.1</v>
      </c>
      <c r="AU975">
        <v>34524.1</v>
      </c>
      <c r="AV975">
        <v>49612.9</v>
      </c>
      <c r="AW975">
        <v>308419.20000000001</v>
      </c>
      <c r="AX975">
        <v>718405.5</v>
      </c>
      <c r="AY975">
        <v>695154.9</v>
      </c>
      <c r="AZ975" t="s">
        <v>166</v>
      </c>
      <c r="BA975" t="s">
        <v>166</v>
      </c>
      <c r="BB975">
        <v>9783.7000000000007</v>
      </c>
      <c r="BC975">
        <v>107478.3</v>
      </c>
      <c r="BD975">
        <v>107478.3</v>
      </c>
      <c r="BE975">
        <v>8322.5</v>
      </c>
      <c r="BF975">
        <v>97.9</v>
      </c>
      <c r="BG975">
        <v>436.4</v>
      </c>
      <c r="BH975">
        <v>330.9</v>
      </c>
      <c r="BI975">
        <v>173.7</v>
      </c>
      <c r="BJ975">
        <v>1006.4</v>
      </c>
      <c r="BK975">
        <v>710.8</v>
      </c>
      <c r="BL975">
        <v>985.3</v>
      </c>
      <c r="BM975" t="s">
        <v>166</v>
      </c>
      <c r="BN975" t="s">
        <v>166</v>
      </c>
      <c r="BO975">
        <v>97.9</v>
      </c>
      <c r="BP975">
        <v>409659.2</v>
      </c>
      <c r="BQ975">
        <v>409659.2</v>
      </c>
      <c r="BR975">
        <v>139.6</v>
      </c>
    </row>
    <row r="976" spans="1:70" x14ac:dyDescent="0.25">
      <c r="A976" t="s">
        <v>1155</v>
      </c>
      <c r="B976" t="s">
        <v>1149</v>
      </c>
      <c r="C976" s="87">
        <v>43689.875659722224</v>
      </c>
      <c r="D976">
        <v>10</v>
      </c>
      <c r="E976">
        <v>0</v>
      </c>
      <c r="F976">
        <v>388</v>
      </c>
      <c r="G976">
        <v>7</v>
      </c>
      <c r="H976">
        <v>12</v>
      </c>
      <c r="I976">
        <v>14</v>
      </c>
      <c r="J976">
        <v>4</v>
      </c>
      <c r="K976">
        <v>0</v>
      </c>
      <c r="L976">
        <v>0</v>
      </c>
      <c r="M976">
        <v>0</v>
      </c>
      <c r="N976">
        <v>1</v>
      </c>
      <c r="O976">
        <v>387</v>
      </c>
      <c r="P976">
        <v>88</v>
      </c>
      <c r="Q976">
        <v>88</v>
      </c>
      <c r="R976">
        <v>202</v>
      </c>
      <c r="S976">
        <v>38.799999999999997</v>
      </c>
      <c r="T976">
        <v>0.7</v>
      </c>
      <c r="U976">
        <v>1.2</v>
      </c>
      <c r="V976">
        <v>1.4</v>
      </c>
      <c r="W976">
        <v>0.4</v>
      </c>
      <c r="X976">
        <v>0</v>
      </c>
      <c r="Y976">
        <v>0</v>
      </c>
      <c r="Z976">
        <v>0</v>
      </c>
      <c r="AA976">
        <v>0.1</v>
      </c>
      <c r="AB976">
        <v>38.700000000000003</v>
      </c>
      <c r="AC976">
        <v>8.8000000000000007</v>
      </c>
      <c r="AD976">
        <v>8.8000000000000007</v>
      </c>
      <c r="AE976">
        <v>20.2</v>
      </c>
      <c r="AF976">
        <v>8031.2</v>
      </c>
      <c r="AG976">
        <v>85569.3</v>
      </c>
      <c r="AH976">
        <v>24841.1</v>
      </c>
      <c r="AI976">
        <v>17325.2</v>
      </c>
      <c r="AJ976">
        <v>39246.5</v>
      </c>
      <c r="AK976" t="s">
        <v>166</v>
      </c>
      <c r="AL976" t="s">
        <v>166</v>
      </c>
      <c r="AM976" t="s">
        <v>166</v>
      </c>
      <c r="AN976">
        <v>1193571.3999999999</v>
      </c>
      <c r="AO976">
        <v>8025.1</v>
      </c>
      <c r="AP976">
        <v>181791.1</v>
      </c>
      <c r="AQ976">
        <v>181791.1</v>
      </c>
      <c r="AR976">
        <v>6325.5</v>
      </c>
      <c r="AS976">
        <v>11346.3</v>
      </c>
      <c r="AT976">
        <v>378159.9</v>
      </c>
      <c r="AU976">
        <v>30370.7</v>
      </c>
      <c r="AV976">
        <v>50772.800000000003</v>
      </c>
      <c r="AW976">
        <v>185035.9</v>
      </c>
      <c r="AX976" t="s">
        <v>166</v>
      </c>
      <c r="AY976" t="s">
        <v>166</v>
      </c>
      <c r="AZ976" t="s">
        <v>166</v>
      </c>
      <c r="BA976">
        <v>4793308.5</v>
      </c>
      <c r="BB976">
        <v>11329.3</v>
      </c>
      <c r="BC976">
        <v>105632.3</v>
      </c>
      <c r="BD976">
        <v>105632.3</v>
      </c>
      <c r="BE976">
        <v>8298.2000000000007</v>
      </c>
      <c r="BF976">
        <v>166.1</v>
      </c>
      <c r="BG976">
        <v>257852.7</v>
      </c>
      <c r="BH976">
        <v>299.5</v>
      </c>
      <c r="BI976">
        <v>98.8</v>
      </c>
      <c r="BJ976">
        <v>549.70000000000005</v>
      </c>
      <c r="BK976" t="s">
        <v>166</v>
      </c>
      <c r="BL976" t="s">
        <v>166</v>
      </c>
      <c r="BM976" t="s">
        <v>166</v>
      </c>
      <c r="BN976">
        <v>1213.3</v>
      </c>
      <c r="BO976">
        <v>165.2</v>
      </c>
      <c r="BP976">
        <v>362377.4</v>
      </c>
      <c r="BQ976">
        <v>362377.4</v>
      </c>
      <c r="BR976">
        <v>174.8</v>
      </c>
    </row>
    <row r="977" spans="1:70" x14ac:dyDescent="0.25">
      <c r="A977" t="s">
        <v>1156</v>
      </c>
      <c r="B977" t="s">
        <v>1149</v>
      </c>
      <c r="C977" s="87">
        <v>43689.876666666663</v>
      </c>
      <c r="D977">
        <v>10</v>
      </c>
      <c r="E977">
        <v>0</v>
      </c>
      <c r="F977">
        <v>378</v>
      </c>
      <c r="G977">
        <v>8</v>
      </c>
      <c r="H977">
        <v>7</v>
      </c>
      <c r="I977">
        <v>13</v>
      </c>
      <c r="J977">
        <v>6</v>
      </c>
      <c r="K977">
        <v>4</v>
      </c>
      <c r="L977">
        <v>2</v>
      </c>
      <c r="M977">
        <v>1</v>
      </c>
      <c r="N977">
        <v>1</v>
      </c>
      <c r="O977">
        <v>377</v>
      </c>
      <c r="P977">
        <v>49</v>
      </c>
      <c r="Q977">
        <v>49</v>
      </c>
      <c r="R977">
        <v>213</v>
      </c>
      <c r="S977">
        <v>37.799999999999997</v>
      </c>
      <c r="T977">
        <v>0.8</v>
      </c>
      <c r="U977">
        <v>0.7</v>
      </c>
      <c r="V977">
        <v>1.3</v>
      </c>
      <c r="W977">
        <v>0.6</v>
      </c>
      <c r="X977">
        <v>0.4</v>
      </c>
      <c r="Y977">
        <v>0.2</v>
      </c>
      <c r="Z977">
        <v>0.1</v>
      </c>
      <c r="AA977">
        <v>0.1</v>
      </c>
      <c r="AB977">
        <v>37.700000000000003</v>
      </c>
      <c r="AC977">
        <v>4.9000000000000004</v>
      </c>
      <c r="AD977">
        <v>4.9000000000000004</v>
      </c>
      <c r="AE977">
        <v>21.3</v>
      </c>
      <c r="AF977">
        <v>7046.4</v>
      </c>
      <c r="AG977">
        <v>111378</v>
      </c>
      <c r="AH977">
        <v>24681.5</v>
      </c>
      <c r="AI977">
        <v>17112.7</v>
      </c>
      <c r="AJ977">
        <v>43233.2</v>
      </c>
      <c r="AK977">
        <v>111378</v>
      </c>
      <c r="AL977">
        <v>223739.8</v>
      </c>
      <c r="AM977">
        <v>437101.1</v>
      </c>
      <c r="AN977">
        <v>1147470</v>
      </c>
      <c r="AO977">
        <v>7026.3</v>
      </c>
      <c r="AP977">
        <v>185038.9</v>
      </c>
      <c r="AQ977">
        <v>185038.9</v>
      </c>
      <c r="AR977">
        <v>6369.1</v>
      </c>
      <c r="AS977">
        <v>10006.299999999999</v>
      </c>
      <c r="AT977">
        <v>424467.9</v>
      </c>
      <c r="AU977">
        <v>35884.699999999997</v>
      </c>
      <c r="AV977">
        <v>40897</v>
      </c>
      <c r="AW977">
        <v>167550.1</v>
      </c>
      <c r="AX977">
        <v>501250.5</v>
      </c>
      <c r="AY977">
        <v>625526.80000000005</v>
      </c>
      <c r="AZ977">
        <v>1248228.8</v>
      </c>
      <c r="BA977">
        <v>4436664</v>
      </c>
      <c r="BB977">
        <v>9938.2000000000007</v>
      </c>
      <c r="BC977">
        <v>130495.5</v>
      </c>
      <c r="BD977">
        <v>130495.5</v>
      </c>
      <c r="BE977">
        <v>8296.1</v>
      </c>
      <c r="BF977">
        <v>78.900000000000006</v>
      </c>
      <c r="BG977">
        <v>306484.59999999998</v>
      </c>
      <c r="BH977">
        <v>256.60000000000002</v>
      </c>
      <c r="BI977">
        <v>83.1</v>
      </c>
      <c r="BJ977">
        <v>28.9</v>
      </c>
      <c r="BK977">
        <v>243094.8</v>
      </c>
      <c r="BL977">
        <v>2484.4</v>
      </c>
      <c r="BM977">
        <v>2833.6</v>
      </c>
      <c r="BN977">
        <v>775.1</v>
      </c>
      <c r="BO977">
        <v>77.8</v>
      </c>
      <c r="BP977">
        <v>351697.1</v>
      </c>
      <c r="BQ977">
        <v>351697.1</v>
      </c>
      <c r="BR977">
        <v>126.2</v>
      </c>
    </row>
    <row r="978" spans="1:70" x14ac:dyDescent="0.25">
      <c r="A978" t="s">
        <v>1157</v>
      </c>
      <c r="B978" t="s">
        <v>1149</v>
      </c>
      <c r="C978" s="87">
        <v>43689.877662037034</v>
      </c>
      <c r="D978">
        <v>10</v>
      </c>
      <c r="E978">
        <v>0</v>
      </c>
      <c r="F978">
        <v>300</v>
      </c>
      <c r="G978">
        <v>1</v>
      </c>
      <c r="H978">
        <v>11</v>
      </c>
      <c r="I978">
        <v>16</v>
      </c>
      <c r="J978">
        <v>0</v>
      </c>
      <c r="K978">
        <v>1</v>
      </c>
      <c r="L978">
        <v>3</v>
      </c>
      <c r="M978">
        <v>0</v>
      </c>
      <c r="N978">
        <v>0</v>
      </c>
      <c r="O978">
        <v>300</v>
      </c>
      <c r="P978">
        <v>30</v>
      </c>
      <c r="Q978">
        <v>30</v>
      </c>
      <c r="R978">
        <v>201</v>
      </c>
      <c r="S978">
        <v>30</v>
      </c>
      <c r="T978">
        <v>0.1</v>
      </c>
      <c r="U978">
        <v>1.1000000000000001</v>
      </c>
      <c r="V978">
        <v>1.6</v>
      </c>
      <c r="W978">
        <v>0</v>
      </c>
      <c r="X978">
        <v>0.1</v>
      </c>
      <c r="Y978">
        <v>0.3</v>
      </c>
      <c r="Z978">
        <v>0</v>
      </c>
      <c r="AA978">
        <v>0</v>
      </c>
      <c r="AB978">
        <v>30</v>
      </c>
      <c r="AC978">
        <v>3</v>
      </c>
      <c r="AD978">
        <v>3</v>
      </c>
      <c r="AE978">
        <v>20.100000000000001</v>
      </c>
      <c r="AF978">
        <v>6631.4</v>
      </c>
      <c r="AG978">
        <v>123700.6</v>
      </c>
      <c r="AH978">
        <v>13016.3</v>
      </c>
      <c r="AI978">
        <v>18652.2</v>
      </c>
      <c r="AJ978" t="s">
        <v>166</v>
      </c>
      <c r="AK978">
        <v>199969.3</v>
      </c>
      <c r="AL978">
        <v>225568.9</v>
      </c>
      <c r="AM978" t="s">
        <v>166</v>
      </c>
      <c r="AN978" t="s">
        <v>166</v>
      </c>
      <c r="AO978">
        <v>6631.4</v>
      </c>
      <c r="AP978">
        <v>193901.2</v>
      </c>
      <c r="AQ978">
        <v>193901.2</v>
      </c>
      <c r="AR978">
        <v>5441.1</v>
      </c>
      <c r="AS978">
        <v>10540</v>
      </c>
      <c r="AT978">
        <v>208710</v>
      </c>
      <c r="AU978">
        <v>33907.199999999997</v>
      </c>
      <c r="AV978">
        <v>34478.9</v>
      </c>
      <c r="AW978" t="s">
        <v>166</v>
      </c>
      <c r="AX978">
        <v>919567.6</v>
      </c>
      <c r="AY978">
        <v>919567.6</v>
      </c>
      <c r="AZ978" t="s">
        <v>166</v>
      </c>
      <c r="BA978" t="s">
        <v>166</v>
      </c>
      <c r="BB978">
        <v>10540</v>
      </c>
      <c r="BC978">
        <v>134061.70000000001</v>
      </c>
      <c r="BD978">
        <v>134061.70000000001</v>
      </c>
      <c r="BE978">
        <v>8982.2999999999993</v>
      </c>
      <c r="BF978">
        <v>85.6</v>
      </c>
      <c r="BG978">
        <v>863.1</v>
      </c>
      <c r="BH978">
        <v>341.6</v>
      </c>
      <c r="BI978">
        <v>63.3</v>
      </c>
      <c r="BJ978" t="s">
        <v>166</v>
      </c>
      <c r="BK978">
        <v>396.3</v>
      </c>
      <c r="BL978">
        <v>396.3</v>
      </c>
      <c r="BM978" t="s">
        <v>166</v>
      </c>
      <c r="BN978" t="s">
        <v>166</v>
      </c>
      <c r="BO978">
        <v>85.6</v>
      </c>
      <c r="BP978">
        <v>462996.7</v>
      </c>
      <c r="BQ978">
        <v>462996.7</v>
      </c>
      <c r="BR978">
        <v>108</v>
      </c>
    </row>
    <row r="979" spans="1:70" x14ac:dyDescent="0.25">
      <c r="A979" t="s">
        <v>1158</v>
      </c>
      <c r="B979" t="s">
        <v>1149</v>
      </c>
      <c r="C979" s="87">
        <v>43689.878668981481</v>
      </c>
      <c r="D979">
        <v>10</v>
      </c>
      <c r="E979">
        <v>0</v>
      </c>
      <c r="F979">
        <v>328</v>
      </c>
      <c r="G979">
        <v>4</v>
      </c>
      <c r="H979">
        <v>9</v>
      </c>
      <c r="I979">
        <v>7</v>
      </c>
      <c r="J979">
        <v>1</v>
      </c>
      <c r="K979">
        <v>0</v>
      </c>
      <c r="L979">
        <v>1</v>
      </c>
      <c r="M979">
        <v>0</v>
      </c>
      <c r="N979">
        <v>0</v>
      </c>
      <c r="O979">
        <v>328</v>
      </c>
      <c r="P979">
        <v>71</v>
      </c>
      <c r="Q979">
        <v>71</v>
      </c>
      <c r="R979">
        <v>179</v>
      </c>
      <c r="S979">
        <v>32.799999999999997</v>
      </c>
      <c r="T979">
        <v>0.4</v>
      </c>
      <c r="U979">
        <v>0.9</v>
      </c>
      <c r="V979">
        <v>0.7</v>
      </c>
      <c r="W979">
        <v>0.1</v>
      </c>
      <c r="X979">
        <v>0</v>
      </c>
      <c r="Y979">
        <v>0.1</v>
      </c>
      <c r="Z979">
        <v>0</v>
      </c>
      <c r="AA979">
        <v>0</v>
      </c>
      <c r="AB979">
        <v>32.799999999999997</v>
      </c>
      <c r="AC979">
        <v>7.1</v>
      </c>
      <c r="AD979">
        <v>7.1</v>
      </c>
      <c r="AE979">
        <v>17.899999999999999</v>
      </c>
      <c r="AF979">
        <v>6570</v>
      </c>
      <c r="AG979">
        <v>85119.2</v>
      </c>
      <c r="AH979">
        <v>34288.199999999997</v>
      </c>
      <c r="AI979">
        <v>17579.400000000001</v>
      </c>
      <c r="AJ979">
        <v>34000.9</v>
      </c>
      <c r="AK979" t="s">
        <v>166</v>
      </c>
      <c r="AL979">
        <v>224923.7</v>
      </c>
      <c r="AM979" t="s">
        <v>166</v>
      </c>
      <c r="AN979" t="s">
        <v>166</v>
      </c>
      <c r="AO979">
        <v>6570</v>
      </c>
      <c r="AP979">
        <v>203216.4</v>
      </c>
      <c r="AQ979">
        <v>203216.4</v>
      </c>
      <c r="AR979">
        <v>5593</v>
      </c>
      <c r="AS979">
        <v>12024.9</v>
      </c>
      <c r="AT979">
        <v>446795.1</v>
      </c>
      <c r="AU979">
        <v>26497.8</v>
      </c>
      <c r="AV979">
        <v>40715.4</v>
      </c>
      <c r="AW979">
        <v>165860.5</v>
      </c>
      <c r="AX979" t="s">
        <v>166</v>
      </c>
      <c r="AY979">
        <v>875824.7</v>
      </c>
      <c r="AZ979" t="s">
        <v>166</v>
      </c>
      <c r="BA979" t="s">
        <v>166</v>
      </c>
      <c r="BB979">
        <v>12024.9</v>
      </c>
      <c r="BC979">
        <v>106447.1</v>
      </c>
      <c r="BD979">
        <v>106447.1</v>
      </c>
      <c r="BE979">
        <v>8409.2999999999993</v>
      </c>
      <c r="BF979">
        <v>162.80000000000001</v>
      </c>
      <c r="BG979">
        <v>575</v>
      </c>
      <c r="BH979">
        <v>393.4</v>
      </c>
      <c r="BI979">
        <v>65.8</v>
      </c>
      <c r="BJ979">
        <v>35</v>
      </c>
      <c r="BK979" t="s">
        <v>166</v>
      </c>
      <c r="BL979">
        <v>448.4</v>
      </c>
      <c r="BM979" t="s">
        <v>166</v>
      </c>
      <c r="BN979" t="s">
        <v>166</v>
      </c>
      <c r="BO979">
        <v>162.80000000000001</v>
      </c>
      <c r="BP979">
        <v>402916.5</v>
      </c>
      <c r="BQ979">
        <v>402916.5</v>
      </c>
      <c r="BR979">
        <v>173.4</v>
      </c>
    </row>
    <row r="980" spans="1:70" x14ac:dyDescent="0.25">
      <c r="A980" t="s">
        <v>1159</v>
      </c>
      <c r="B980" t="s">
        <v>1149</v>
      </c>
      <c r="C980" s="87">
        <v>43689.879664351851</v>
      </c>
      <c r="D980">
        <v>10</v>
      </c>
      <c r="E980">
        <v>0</v>
      </c>
      <c r="F980">
        <v>293</v>
      </c>
      <c r="G980">
        <v>4</v>
      </c>
      <c r="H980">
        <v>13</v>
      </c>
      <c r="I980">
        <v>7</v>
      </c>
      <c r="J980">
        <v>3</v>
      </c>
      <c r="K980">
        <v>1</v>
      </c>
      <c r="L980">
        <v>1</v>
      </c>
      <c r="M980">
        <v>0</v>
      </c>
      <c r="N980">
        <v>0</v>
      </c>
      <c r="O980">
        <v>293</v>
      </c>
      <c r="P980">
        <v>65</v>
      </c>
      <c r="Q980">
        <v>65</v>
      </c>
      <c r="R980">
        <v>164</v>
      </c>
      <c r="S980">
        <v>29.3</v>
      </c>
      <c r="T980">
        <v>0.4</v>
      </c>
      <c r="U980">
        <v>1.3</v>
      </c>
      <c r="V980">
        <v>0.7</v>
      </c>
      <c r="W980">
        <v>0.3</v>
      </c>
      <c r="X980">
        <v>0.1</v>
      </c>
      <c r="Y980">
        <v>0.1</v>
      </c>
      <c r="Z980">
        <v>0</v>
      </c>
      <c r="AA980">
        <v>0</v>
      </c>
      <c r="AB980">
        <v>29.3</v>
      </c>
      <c r="AC980">
        <v>6.5</v>
      </c>
      <c r="AD980">
        <v>6.5</v>
      </c>
      <c r="AE980">
        <v>16.399999999999999</v>
      </c>
      <c r="AF980">
        <v>8067</v>
      </c>
      <c r="AG980">
        <v>108753.4</v>
      </c>
      <c r="AH980">
        <v>22171.4</v>
      </c>
      <c r="AI980">
        <v>14393.6</v>
      </c>
      <c r="AJ980">
        <v>33791.9</v>
      </c>
      <c r="AK980">
        <v>162169.4</v>
      </c>
      <c r="AL980">
        <v>202344.4</v>
      </c>
      <c r="AM980" t="s">
        <v>166</v>
      </c>
      <c r="AN980" t="s">
        <v>166</v>
      </c>
      <c r="AO980">
        <v>8067</v>
      </c>
      <c r="AP980">
        <v>167052.6</v>
      </c>
      <c r="AQ980">
        <v>167052.6</v>
      </c>
      <c r="AR980">
        <v>5965.6</v>
      </c>
      <c r="AS980">
        <v>16148.9</v>
      </c>
      <c r="AT980">
        <v>303654.8</v>
      </c>
      <c r="AU980">
        <v>31040.2</v>
      </c>
      <c r="AV980">
        <v>63993.4</v>
      </c>
      <c r="AW980">
        <v>263374.5</v>
      </c>
      <c r="AX980">
        <v>489711.8</v>
      </c>
      <c r="AY980">
        <v>529898.6</v>
      </c>
      <c r="AZ980" t="s">
        <v>166</v>
      </c>
      <c r="BA980" t="s">
        <v>166</v>
      </c>
      <c r="BB980">
        <v>16148.9</v>
      </c>
      <c r="BC980">
        <v>107972.9</v>
      </c>
      <c r="BD980">
        <v>107972.9</v>
      </c>
      <c r="BE980">
        <v>9786.7999999999993</v>
      </c>
      <c r="BF980">
        <v>144.6</v>
      </c>
      <c r="BG980">
        <v>279.5</v>
      </c>
      <c r="BH980">
        <v>327</v>
      </c>
      <c r="BI980">
        <v>8.4</v>
      </c>
      <c r="BJ980">
        <v>589.29999999999995</v>
      </c>
      <c r="BK980">
        <v>2850.7</v>
      </c>
      <c r="BL980">
        <v>822.2</v>
      </c>
      <c r="BM980" t="s">
        <v>166</v>
      </c>
      <c r="BN980" t="s">
        <v>166</v>
      </c>
      <c r="BO980">
        <v>144.6</v>
      </c>
      <c r="BP980">
        <v>332794.40000000002</v>
      </c>
      <c r="BQ980">
        <v>332794.40000000002</v>
      </c>
      <c r="BR980">
        <v>142.6</v>
      </c>
    </row>
    <row r="981" spans="1:70" x14ac:dyDescent="0.25">
      <c r="A981" t="s">
        <v>1160</v>
      </c>
      <c r="B981" t="s">
        <v>1149</v>
      </c>
      <c r="C981" s="87">
        <v>43689.880671296298</v>
      </c>
      <c r="D981">
        <v>10</v>
      </c>
      <c r="E981">
        <v>0</v>
      </c>
      <c r="F981">
        <v>305</v>
      </c>
      <c r="G981">
        <v>6</v>
      </c>
      <c r="H981">
        <v>10</v>
      </c>
      <c r="I981">
        <v>4</v>
      </c>
      <c r="J981">
        <v>3</v>
      </c>
      <c r="K981">
        <v>3</v>
      </c>
      <c r="L981">
        <v>0</v>
      </c>
      <c r="M981">
        <v>0</v>
      </c>
      <c r="N981">
        <v>0</v>
      </c>
      <c r="O981">
        <v>305</v>
      </c>
      <c r="P981">
        <v>71</v>
      </c>
      <c r="Q981">
        <v>71</v>
      </c>
      <c r="R981">
        <v>170</v>
      </c>
      <c r="S981">
        <v>30.5</v>
      </c>
      <c r="T981">
        <v>0.6</v>
      </c>
      <c r="U981">
        <v>1</v>
      </c>
      <c r="V981">
        <v>0.4</v>
      </c>
      <c r="W981">
        <v>0.3</v>
      </c>
      <c r="X981">
        <v>0.3</v>
      </c>
      <c r="Y981">
        <v>0</v>
      </c>
      <c r="Z981">
        <v>0</v>
      </c>
      <c r="AA981">
        <v>0</v>
      </c>
      <c r="AB981">
        <v>30.5</v>
      </c>
      <c r="AC981">
        <v>7.1</v>
      </c>
      <c r="AD981">
        <v>7.1</v>
      </c>
      <c r="AE981">
        <v>17</v>
      </c>
      <c r="AF981">
        <v>8281.9</v>
      </c>
      <c r="AG981">
        <v>97077.3</v>
      </c>
      <c r="AH981">
        <v>26690.2</v>
      </c>
      <c r="AI981">
        <v>21505.4</v>
      </c>
      <c r="AJ981">
        <v>28901.5</v>
      </c>
      <c r="AK981">
        <v>124655.2</v>
      </c>
      <c r="AL981" t="s">
        <v>166</v>
      </c>
      <c r="AM981" t="s">
        <v>166</v>
      </c>
      <c r="AN981" t="s">
        <v>166</v>
      </c>
      <c r="AO981">
        <v>8281.9</v>
      </c>
      <c r="AP981">
        <v>167313.20000000001</v>
      </c>
      <c r="AQ981">
        <v>167313.20000000001</v>
      </c>
      <c r="AR981">
        <v>6751.7</v>
      </c>
      <c r="AS981">
        <v>11130.5</v>
      </c>
      <c r="AT981">
        <v>516912.4</v>
      </c>
      <c r="AU981">
        <v>38265</v>
      </c>
      <c r="AV981">
        <v>36094.199999999997</v>
      </c>
      <c r="AW981">
        <v>191404</v>
      </c>
      <c r="AX981">
        <v>648124.4</v>
      </c>
      <c r="AY981" t="s">
        <v>166</v>
      </c>
      <c r="AZ981" t="s">
        <v>166</v>
      </c>
      <c r="BA981" t="s">
        <v>166</v>
      </c>
      <c r="BB981">
        <v>11130.5</v>
      </c>
      <c r="BC981">
        <v>101154.2</v>
      </c>
      <c r="BD981">
        <v>101154.2</v>
      </c>
      <c r="BE981">
        <v>8783.6</v>
      </c>
      <c r="BF981">
        <v>129.1</v>
      </c>
      <c r="BG981">
        <v>322520.2</v>
      </c>
      <c r="BH981">
        <v>401.7</v>
      </c>
      <c r="BI981">
        <v>385.2</v>
      </c>
      <c r="BJ981">
        <v>273.10000000000002</v>
      </c>
      <c r="BK981">
        <v>244.5</v>
      </c>
      <c r="BL981" t="s">
        <v>166</v>
      </c>
      <c r="BM981" t="s">
        <v>166</v>
      </c>
      <c r="BN981" t="s">
        <v>166</v>
      </c>
      <c r="BO981">
        <v>129.1</v>
      </c>
      <c r="BP981">
        <v>344900</v>
      </c>
      <c r="BQ981">
        <v>344900</v>
      </c>
      <c r="BR981">
        <v>122.6</v>
      </c>
    </row>
    <row r="982" spans="1:70" x14ac:dyDescent="0.25">
      <c r="A982" t="s">
        <v>46</v>
      </c>
      <c r="B982" t="s">
        <v>34</v>
      </c>
      <c r="C982" s="87">
        <v>43690.006828703707</v>
      </c>
      <c r="D982">
        <v>10</v>
      </c>
      <c r="E982">
        <v>0.28999999999999998</v>
      </c>
      <c r="F982">
        <v>1034</v>
      </c>
      <c r="G982">
        <v>25</v>
      </c>
      <c r="H982">
        <v>34</v>
      </c>
      <c r="I982">
        <v>75</v>
      </c>
      <c r="J982">
        <v>32</v>
      </c>
      <c r="K982">
        <v>12</v>
      </c>
      <c r="L982">
        <v>4</v>
      </c>
      <c r="M982">
        <v>1</v>
      </c>
      <c r="N982">
        <v>0</v>
      </c>
      <c r="O982">
        <v>1034</v>
      </c>
      <c r="P982">
        <v>8</v>
      </c>
      <c r="Q982">
        <v>8</v>
      </c>
      <c r="R982">
        <v>691</v>
      </c>
      <c r="S982">
        <v>103.4</v>
      </c>
      <c r="T982">
        <v>2.5</v>
      </c>
      <c r="U982">
        <v>3.4</v>
      </c>
      <c r="V982">
        <v>7.5</v>
      </c>
      <c r="W982">
        <v>3.2</v>
      </c>
      <c r="X982">
        <v>1.2</v>
      </c>
      <c r="Y982">
        <v>0.4</v>
      </c>
      <c r="Z982">
        <v>0.1</v>
      </c>
      <c r="AA982">
        <v>0</v>
      </c>
      <c r="AB982">
        <v>103.4</v>
      </c>
      <c r="AC982">
        <v>0.8</v>
      </c>
      <c r="AD982">
        <v>0.8</v>
      </c>
      <c r="AE982">
        <v>69.099999999999994</v>
      </c>
      <c r="AF982">
        <v>7028.5</v>
      </c>
      <c r="AG982">
        <v>84769.9</v>
      </c>
      <c r="AH982">
        <v>10384.700000000001</v>
      </c>
      <c r="AI982">
        <v>15296.8</v>
      </c>
      <c r="AJ982">
        <v>38212.199999999997</v>
      </c>
      <c r="AK982">
        <v>111268.6</v>
      </c>
      <c r="AL982">
        <v>196462.3</v>
      </c>
      <c r="AM982">
        <v>437518.1</v>
      </c>
      <c r="AN982" t="s">
        <v>166</v>
      </c>
      <c r="AO982">
        <v>7028.5</v>
      </c>
      <c r="AP982">
        <v>84862.9</v>
      </c>
      <c r="AQ982">
        <v>84862.9</v>
      </c>
      <c r="AR982">
        <v>7547</v>
      </c>
      <c r="AS982">
        <v>19494.2</v>
      </c>
      <c r="AT982">
        <v>376674.3</v>
      </c>
      <c r="AU982">
        <v>31996.6</v>
      </c>
      <c r="AV982">
        <v>47833.9</v>
      </c>
      <c r="AW982">
        <v>174962.9</v>
      </c>
      <c r="AX982">
        <v>523438.6</v>
      </c>
      <c r="AY982">
        <v>825373.3</v>
      </c>
      <c r="AZ982">
        <v>2016472.3</v>
      </c>
      <c r="BA982" t="s">
        <v>166</v>
      </c>
      <c r="BB982">
        <v>19494.2</v>
      </c>
      <c r="BC982">
        <v>105917.9</v>
      </c>
      <c r="BD982">
        <v>105917.9</v>
      </c>
      <c r="BE982">
        <v>19251.2</v>
      </c>
      <c r="BF982">
        <v>70.400000000000006</v>
      </c>
      <c r="BG982">
        <v>342.1</v>
      </c>
      <c r="BH982">
        <v>303</v>
      </c>
      <c r="BI982">
        <v>61.1</v>
      </c>
      <c r="BJ982">
        <v>170.8</v>
      </c>
      <c r="BK982">
        <v>248.6</v>
      </c>
      <c r="BL982">
        <v>620.29999999999995</v>
      </c>
      <c r="BM982">
        <v>1255.3</v>
      </c>
      <c r="BN982" t="s">
        <v>166</v>
      </c>
      <c r="BO982">
        <v>70.400000000000006</v>
      </c>
      <c r="BP982">
        <v>232620.4</v>
      </c>
      <c r="BQ982">
        <v>232620.4</v>
      </c>
      <c r="BR982">
        <v>122.4</v>
      </c>
    </row>
    <row r="983" spans="1:70" x14ac:dyDescent="0.25">
      <c r="A983" t="s">
        <v>47</v>
      </c>
      <c r="B983" t="s">
        <v>37</v>
      </c>
      <c r="C983" s="87">
        <v>43690.007824074077</v>
      </c>
      <c r="D983">
        <v>10</v>
      </c>
      <c r="E983">
        <v>0.13</v>
      </c>
      <c r="F983">
        <v>769</v>
      </c>
      <c r="G983">
        <v>13</v>
      </c>
      <c r="H983">
        <v>45</v>
      </c>
      <c r="I983">
        <v>75</v>
      </c>
      <c r="J983">
        <v>30</v>
      </c>
      <c r="K983">
        <v>3</v>
      </c>
      <c r="L983">
        <v>0</v>
      </c>
      <c r="M983">
        <v>1</v>
      </c>
      <c r="N983">
        <v>0</v>
      </c>
      <c r="O983">
        <v>769</v>
      </c>
      <c r="P983">
        <v>4</v>
      </c>
      <c r="Q983">
        <v>4</v>
      </c>
      <c r="R983">
        <v>549</v>
      </c>
      <c r="S983">
        <v>76.900000000000006</v>
      </c>
      <c r="T983">
        <v>1.3</v>
      </c>
      <c r="U983">
        <v>4.5</v>
      </c>
      <c r="V983">
        <v>7.5</v>
      </c>
      <c r="W983">
        <v>3</v>
      </c>
      <c r="X983">
        <v>0.3</v>
      </c>
      <c r="Y983">
        <v>0</v>
      </c>
      <c r="Z983">
        <v>0.1</v>
      </c>
      <c r="AA983">
        <v>0</v>
      </c>
      <c r="AB983">
        <v>76.900000000000006</v>
      </c>
      <c r="AC983">
        <v>0.4</v>
      </c>
      <c r="AD983">
        <v>0.4</v>
      </c>
      <c r="AE983">
        <v>54.9</v>
      </c>
      <c r="AF983">
        <v>7548</v>
      </c>
      <c r="AG983">
        <v>88559.2</v>
      </c>
      <c r="AH983">
        <v>21876.6</v>
      </c>
      <c r="AI983">
        <v>15854.4</v>
      </c>
      <c r="AJ983">
        <v>37470</v>
      </c>
      <c r="AK983">
        <v>120520.3</v>
      </c>
      <c r="AL983" t="s">
        <v>166</v>
      </c>
      <c r="AM983">
        <v>460811.7</v>
      </c>
      <c r="AN983" t="s">
        <v>166</v>
      </c>
      <c r="AO983">
        <v>7548</v>
      </c>
      <c r="AP983">
        <v>101974.39999999999</v>
      </c>
      <c r="AQ983">
        <v>101974.39999999999</v>
      </c>
      <c r="AR983">
        <v>7932.4</v>
      </c>
      <c r="AS983">
        <v>15814.5</v>
      </c>
      <c r="AT983">
        <v>338988.4</v>
      </c>
      <c r="AU983">
        <v>36740.300000000003</v>
      </c>
      <c r="AV983">
        <v>46593.9</v>
      </c>
      <c r="AW983">
        <v>161369.5</v>
      </c>
      <c r="AX983">
        <v>423494</v>
      </c>
      <c r="AY983" t="s">
        <v>166</v>
      </c>
      <c r="AZ983">
        <v>1265175.8</v>
      </c>
      <c r="BA983" t="s">
        <v>166</v>
      </c>
      <c r="BB983">
        <v>15814.5</v>
      </c>
      <c r="BC983">
        <v>75533.5</v>
      </c>
      <c r="BD983">
        <v>75533.5</v>
      </c>
      <c r="BE983">
        <v>16302.7</v>
      </c>
      <c r="BF983">
        <v>79.400000000000006</v>
      </c>
      <c r="BG983">
        <v>486.7</v>
      </c>
      <c r="BH983">
        <v>325.2</v>
      </c>
      <c r="BI983">
        <v>82.5</v>
      </c>
      <c r="BJ983">
        <v>129.9</v>
      </c>
      <c r="BK983">
        <v>393.7</v>
      </c>
      <c r="BL983" t="s">
        <v>166</v>
      </c>
      <c r="BM983">
        <v>11115.1</v>
      </c>
      <c r="BN983" t="s">
        <v>166</v>
      </c>
      <c r="BO983">
        <v>79.400000000000006</v>
      </c>
      <c r="BP983">
        <v>167944.4</v>
      </c>
      <c r="BQ983">
        <v>167944.4</v>
      </c>
      <c r="BR983">
        <v>129.80000000000001</v>
      </c>
    </row>
    <row r="984" spans="1:70" x14ac:dyDescent="0.25">
      <c r="A984" t="s">
        <v>1873</v>
      </c>
      <c r="B984" t="s">
        <v>1848</v>
      </c>
      <c r="C984" s="87">
        <v>43689.906354166669</v>
      </c>
      <c r="D984">
        <v>10</v>
      </c>
      <c r="E984">
        <v>0</v>
      </c>
      <c r="F984">
        <v>697</v>
      </c>
      <c r="G984">
        <v>4</v>
      </c>
      <c r="H984">
        <v>10</v>
      </c>
      <c r="I984">
        <v>9</v>
      </c>
      <c r="J984">
        <v>0</v>
      </c>
      <c r="K984">
        <v>2</v>
      </c>
      <c r="L984">
        <v>4</v>
      </c>
      <c r="M984">
        <v>0</v>
      </c>
      <c r="N984">
        <v>0</v>
      </c>
      <c r="O984">
        <v>697</v>
      </c>
      <c r="P984">
        <v>358</v>
      </c>
      <c r="Q984">
        <v>358</v>
      </c>
      <c r="R984">
        <v>249</v>
      </c>
      <c r="S984">
        <v>69.7</v>
      </c>
      <c r="T984">
        <v>0.4</v>
      </c>
      <c r="U984">
        <v>1</v>
      </c>
      <c r="V984">
        <v>0.9</v>
      </c>
      <c r="W984">
        <v>0</v>
      </c>
      <c r="X984">
        <v>0.2</v>
      </c>
      <c r="Y984">
        <v>0.4</v>
      </c>
      <c r="Z984">
        <v>0</v>
      </c>
      <c r="AA984">
        <v>0</v>
      </c>
      <c r="AB984">
        <v>69.7</v>
      </c>
      <c r="AC984">
        <v>35.799999999999997</v>
      </c>
      <c r="AD984">
        <v>35.799999999999997</v>
      </c>
      <c r="AE984">
        <v>24.9</v>
      </c>
      <c r="AF984">
        <v>73205</v>
      </c>
      <c r="AG984">
        <v>108692.9</v>
      </c>
      <c r="AH984">
        <v>28665.8</v>
      </c>
      <c r="AI984">
        <v>19512.2</v>
      </c>
      <c r="AJ984" t="s">
        <v>166</v>
      </c>
      <c r="AK984">
        <v>120859</v>
      </c>
      <c r="AL984">
        <v>264156.90000000002</v>
      </c>
      <c r="AM984" t="s">
        <v>166</v>
      </c>
      <c r="AN984" t="s">
        <v>166</v>
      </c>
      <c r="AO984">
        <v>73205</v>
      </c>
      <c r="AP984">
        <v>219083.6</v>
      </c>
      <c r="AQ984">
        <v>219083.6</v>
      </c>
      <c r="AR984">
        <v>5886.3</v>
      </c>
      <c r="AS984">
        <v>53055.1</v>
      </c>
      <c r="AT984">
        <v>310927.8</v>
      </c>
      <c r="AU984">
        <v>30964.400000000001</v>
      </c>
      <c r="AV984">
        <v>31942.799999999999</v>
      </c>
      <c r="AW984" t="s">
        <v>166</v>
      </c>
      <c r="AX984">
        <v>465054.6</v>
      </c>
      <c r="AY984">
        <v>425238.6</v>
      </c>
      <c r="AZ984" t="s">
        <v>166</v>
      </c>
      <c r="BA984" t="s">
        <v>166</v>
      </c>
      <c r="BB984">
        <v>53055.1</v>
      </c>
      <c r="BC984">
        <v>121507.1</v>
      </c>
      <c r="BD984">
        <v>121507.1</v>
      </c>
      <c r="BE984">
        <v>7184.5</v>
      </c>
      <c r="BF984">
        <v>68732.899999999994</v>
      </c>
      <c r="BG984">
        <v>134.19999999999999</v>
      </c>
      <c r="BH984">
        <v>399.5</v>
      </c>
      <c r="BI984">
        <v>25.3</v>
      </c>
      <c r="BJ984" t="s">
        <v>166</v>
      </c>
      <c r="BK984">
        <v>226943.5</v>
      </c>
      <c r="BL984">
        <v>498041.3</v>
      </c>
      <c r="BM984" t="s">
        <v>166</v>
      </c>
      <c r="BN984" t="s">
        <v>166</v>
      </c>
      <c r="BO984">
        <v>68732.899999999994</v>
      </c>
      <c r="BP984">
        <v>536288.80000000005</v>
      </c>
      <c r="BQ984">
        <v>536288.80000000005</v>
      </c>
      <c r="BR984">
        <v>197.8</v>
      </c>
    </row>
    <row r="985" spans="1:70" x14ac:dyDescent="0.25">
      <c r="A985" t="s">
        <v>1874</v>
      </c>
      <c r="B985" t="s">
        <v>1848</v>
      </c>
      <c r="C985" s="87">
        <v>43689.907337962963</v>
      </c>
      <c r="D985">
        <v>10</v>
      </c>
      <c r="E985">
        <v>0</v>
      </c>
      <c r="F985">
        <v>474</v>
      </c>
      <c r="G985">
        <v>16</v>
      </c>
      <c r="H985">
        <v>19</v>
      </c>
      <c r="I985">
        <v>59</v>
      </c>
      <c r="J985">
        <v>12</v>
      </c>
      <c r="K985">
        <v>8</v>
      </c>
      <c r="L985">
        <v>3</v>
      </c>
      <c r="M985">
        <v>0</v>
      </c>
      <c r="N985">
        <v>1</v>
      </c>
      <c r="O985">
        <v>473</v>
      </c>
      <c r="P985">
        <v>72</v>
      </c>
      <c r="Q985">
        <v>72</v>
      </c>
      <c r="R985">
        <v>300</v>
      </c>
      <c r="S985">
        <v>47.4</v>
      </c>
      <c r="T985">
        <v>1.6</v>
      </c>
      <c r="U985">
        <v>1.9</v>
      </c>
      <c r="V985">
        <v>5.9</v>
      </c>
      <c r="W985">
        <v>1.2</v>
      </c>
      <c r="X985">
        <v>0.8</v>
      </c>
      <c r="Y985">
        <v>0.3</v>
      </c>
      <c r="Z985">
        <v>0</v>
      </c>
      <c r="AA985">
        <v>0.1</v>
      </c>
      <c r="AB985">
        <v>47.3</v>
      </c>
      <c r="AC985">
        <v>7.2</v>
      </c>
      <c r="AD985">
        <v>7.2</v>
      </c>
      <c r="AE985">
        <v>30</v>
      </c>
      <c r="AF985">
        <v>10463</v>
      </c>
      <c r="AG985">
        <v>89670.7</v>
      </c>
      <c r="AH985">
        <v>23680.2</v>
      </c>
      <c r="AI985">
        <v>17308.2</v>
      </c>
      <c r="AJ985">
        <v>42020.1</v>
      </c>
      <c r="AK985">
        <v>154161.20000000001</v>
      </c>
      <c r="AL985">
        <v>196966.39999999999</v>
      </c>
      <c r="AM985" t="s">
        <v>166</v>
      </c>
      <c r="AN985">
        <v>1040685.5</v>
      </c>
      <c r="AO985">
        <v>10431.799999999999</v>
      </c>
      <c r="AP985">
        <v>255964.3</v>
      </c>
      <c r="AQ985">
        <v>255964.3</v>
      </c>
      <c r="AR985">
        <v>9114.9</v>
      </c>
      <c r="AS985">
        <v>23747.1</v>
      </c>
      <c r="AT985">
        <v>294669.3</v>
      </c>
      <c r="AU985">
        <v>39916.699999999997</v>
      </c>
      <c r="AV985">
        <v>44844.5</v>
      </c>
      <c r="AW985">
        <v>138505.5</v>
      </c>
      <c r="AX985">
        <v>548465.6</v>
      </c>
      <c r="AY985">
        <v>679185.9</v>
      </c>
      <c r="AZ985" t="s">
        <v>166</v>
      </c>
      <c r="BA985">
        <v>4493973</v>
      </c>
      <c r="BB985">
        <v>23673.3</v>
      </c>
      <c r="BC985">
        <v>138241</v>
      </c>
      <c r="BD985">
        <v>138241</v>
      </c>
      <c r="BE985">
        <v>17272.400000000001</v>
      </c>
      <c r="BF985">
        <v>136.1</v>
      </c>
      <c r="BG985">
        <v>239.5</v>
      </c>
      <c r="BH985">
        <v>342.4</v>
      </c>
      <c r="BI985">
        <v>86.1</v>
      </c>
      <c r="BJ985">
        <v>105.9</v>
      </c>
      <c r="BK985">
        <v>183.6</v>
      </c>
      <c r="BL985">
        <v>356.2</v>
      </c>
      <c r="BM985" t="s">
        <v>166</v>
      </c>
      <c r="BN985">
        <v>988.1</v>
      </c>
      <c r="BO985">
        <v>135.9</v>
      </c>
      <c r="BP985">
        <v>624438.80000000005</v>
      </c>
      <c r="BQ985">
        <v>624438.80000000005</v>
      </c>
      <c r="BR985">
        <v>153.1</v>
      </c>
    </row>
    <row r="986" spans="1:70" x14ac:dyDescent="0.25">
      <c r="A986" t="s">
        <v>1875</v>
      </c>
      <c r="B986" t="s">
        <v>1848</v>
      </c>
      <c r="C986" s="87">
        <v>43689.908333333333</v>
      </c>
      <c r="D986">
        <v>10.1</v>
      </c>
      <c r="E986">
        <v>0.17</v>
      </c>
      <c r="F986">
        <v>580</v>
      </c>
      <c r="G986">
        <v>3</v>
      </c>
      <c r="H986">
        <v>15</v>
      </c>
      <c r="I986">
        <v>13</v>
      </c>
      <c r="J986">
        <v>7</v>
      </c>
      <c r="K986">
        <v>2</v>
      </c>
      <c r="L986">
        <v>0</v>
      </c>
      <c r="M986">
        <v>0</v>
      </c>
      <c r="N986">
        <v>0</v>
      </c>
      <c r="O986">
        <v>580</v>
      </c>
      <c r="P986">
        <v>192</v>
      </c>
      <c r="Q986">
        <v>192</v>
      </c>
      <c r="R986">
        <v>277</v>
      </c>
      <c r="S986">
        <v>57.63</v>
      </c>
      <c r="T986">
        <v>0.3</v>
      </c>
      <c r="U986">
        <v>1.49</v>
      </c>
      <c r="V986">
        <v>1.29</v>
      </c>
      <c r="W986">
        <v>0.7</v>
      </c>
      <c r="X986">
        <v>0.2</v>
      </c>
      <c r="Y986">
        <v>0</v>
      </c>
      <c r="Z986">
        <v>0</v>
      </c>
      <c r="AA986">
        <v>0</v>
      </c>
      <c r="AB986">
        <v>57.63</v>
      </c>
      <c r="AC986">
        <v>19.079999999999998</v>
      </c>
      <c r="AD986">
        <v>19.079999999999998</v>
      </c>
      <c r="AE986">
        <v>27.52</v>
      </c>
      <c r="AF986">
        <v>10952.5</v>
      </c>
      <c r="AG986">
        <v>101333.2</v>
      </c>
      <c r="AH986">
        <v>18033.099999999999</v>
      </c>
      <c r="AI986">
        <v>17523.400000000001</v>
      </c>
      <c r="AJ986">
        <v>37033.9</v>
      </c>
      <c r="AK986">
        <v>122253.1</v>
      </c>
      <c r="AL986" t="s">
        <v>166</v>
      </c>
      <c r="AM986" t="s">
        <v>166</v>
      </c>
      <c r="AN986" t="s">
        <v>166</v>
      </c>
      <c r="AO986">
        <v>10952.5</v>
      </c>
      <c r="AP986">
        <v>234858.1</v>
      </c>
      <c r="AQ986">
        <v>234858.1</v>
      </c>
      <c r="AR986">
        <v>6213.4</v>
      </c>
      <c r="AS986">
        <v>15134.6</v>
      </c>
      <c r="AT986">
        <v>437707.9</v>
      </c>
      <c r="AU986">
        <v>32155.8</v>
      </c>
      <c r="AV986">
        <v>47077.1</v>
      </c>
      <c r="AW986">
        <v>168576.7</v>
      </c>
      <c r="AX986">
        <v>578462.30000000005</v>
      </c>
      <c r="AY986" t="s">
        <v>166</v>
      </c>
      <c r="AZ986" t="s">
        <v>166</v>
      </c>
      <c r="BA986" t="s">
        <v>166</v>
      </c>
      <c r="BB986">
        <v>15134.6</v>
      </c>
      <c r="BC986">
        <v>119637.6</v>
      </c>
      <c r="BD986">
        <v>119637.6</v>
      </c>
      <c r="BE986">
        <v>8012.6</v>
      </c>
      <c r="BF986">
        <v>525</v>
      </c>
      <c r="BG986">
        <v>68.8</v>
      </c>
      <c r="BH986">
        <v>312.10000000000002</v>
      </c>
      <c r="BI986">
        <v>135.5</v>
      </c>
      <c r="BJ986">
        <v>217.5</v>
      </c>
      <c r="BK986">
        <v>722.9</v>
      </c>
      <c r="BL986" t="s">
        <v>166</v>
      </c>
      <c r="BM986" t="s">
        <v>166</v>
      </c>
      <c r="BN986" t="s">
        <v>166</v>
      </c>
      <c r="BO986">
        <v>525</v>
      </c>
      <c r="BP986">
        <v>573688.4</v>
      </c>
      <c r="BQ986">
        <v>573688.4</v>
      </c>
      <c r="BR986">
        <v>202.1</v>
      </c>
    </row>
    <row r="987" spans="1:70" x14ac:dyDescent="0.25">
      <c r="A987" t="s">
        <v>1876</v>
      </c>
      <c r="B987" t="s">
        <v>1848</v>
      </c>
      <c r="C987" s="87">
        <v>43689.909328703703</v>
      </c>
      <c r="D987">
        <v>10</v>
      </c>
      <c r="E987">
        <v>0.15</v>
      </c>
      <c r="F987">
        <v>672</v>
      </c>
      <c r="G987">
        <v>7</v>
      </c>
      <c r="H987">
        <v>9</v>
      </c>
      <c r="I987">
        <v>10</v>
      </c>
      <c r="J987">
        <v>2</v>
      </c>
      <c r="K987">
        <v>3</v>
      </c>
      <c r="L987">
        <v>1</v>
      </c>
      <c r="M987">
        <v>0</v>
      </c>
      <c r="N987">
        <v>0</v>
      </c>
      <c r="O987">
        <v>672</v>
      </c>
      <c r="P987">
        <v>218</v>
      </c>
      <c r="Q987">
        <v>218</v>
      </c>
      <c r="R987">
        <v>302</v>
      </c>
      <c r="S987">
        <v>67.2</v>
      </c>
      <c r="T987">
        <v>0.7</v>
      </c>
      <c r="U987">
        <v>0.9</v>
      </c>
      <c r="V987">
        <v>1</v>
      </c>
      <c r="W987">
        <v>0.2</v>
      </c>
      <c r="X987">
        <v>0.3</v>
      </c>
      <c r="Y987">
        <v>0.1</v>
      </c>
      <c r="Z987">
        <v>0</v>
      </c>
      <c r="AA987">
        <v>0</v>
      </c>
      <c r="AB987">
        <v>67.2</v>
      </c>
      <c r="AC987">
        <v>21.8</v>
      </c>
      <c r="AD987">
        <v>21.8</v>
      </c>
      <c r="AE987">
        <v>30.2</v>
      </c>
      <c r="AF987">
        <v>9104.7000000000007</v>
      </c>
      <c r="AG987">
        <v>88508.5</v>
      </c>
      <c r="AH987">
        <v>20383.2</v>
      </c>
      <c r="AI987">
        <v>16213.7</v>
      </c>
      <c r="AJ987">
        <v>30594.400000000001</v>
      </c>
      <c r="AK987">
        <v>131848</v>
      </c>
      <c r="AL987">
        <v>283973.59999999998</v>
      </c>
      <c r="AM987" t="s">
        <v>166</v>
      </c>
      <c r="AN987" t="s">
        <v>166</v>
      </c>
      <c r="AO987">
        <v>9104.7000000000007</v>
      </c>
      <c r="AP987">
        <v>224640.6</v>
      </c>
      <c r="AQ987">
        <v>224640.6</v>
      </c>
      <c r="AR987">
        <v>5952</v>
      </c>
      <c r="AS987">
        <v>10925</v>
      </c>
      <c r="AT987">
        <v>421548.9</v>
      </c>
      <c r="AU987">
        <v>57545.8</v>
      </c>
      <c r="AV987">
        <v>39865</v>
      </c>
      <c r="AW987">
        <v>143758.1</v>
      </c>
      <c r="AX987">
        <v>736770.7</v>
      </c>
      <c r="AY987">
        <v>784485.5</v>
      </c>
      <c r="AZ987" t="s">
        <v>166</v>
      </c>
      <c r="BA987" t="s">
        <v>166</v>
      </c>
      <c r="BB987">
        <v>10925</v>
      </c>
      <c r="BC987">
        <v>128568.8</v>
      </c>
      <c r="BD987">
        <v>128568.8</v>
      </c>
      <c r="BE987">
        <v>7388.5</v>
      </c>
      <c r="BF987">
        <v>241.7</v>
      </c>
      <c r="BG987">
        <v>463.1</v>
      </c>
      <c r="BH987">
        <v>409</v>
      </c>
      <c r="BI987">
        <v>290.89999999999998</v>
      </c>
      <c r="BJ987">
        <v>416.2</v>
      </c>
      <c r="BK987">
        <v>463.1</v>
      </c>
      <c r="BL987">
        <v>712065.7</v>
      </c>
      <c r="BM987" t="s">
        <v>166</v>
      </c>
      <c r="BN987" t="s">
        <v>166</v>
      </c>
      <c r="BO987">
        <v>241.7</v>
      </c>
      <c r="BP987">
        <v>540285</v>
      </c>
      <c r="BQ987">
        <v>540285</v>
      </c>
      <c r="BR987">
        <v>152.9</v>
      </c>
    </row>
    <row r="988" spans="1:70" x14ac:dyDescent="0.25">
      <c r="A988" t="s">
        <v>1877</v>
      </c>
      <c r="B988" t="s">
        <v>1848</v>
      </c>
      <c r="C988" s="87">
        <v>43689.910324074073</v>
      </c>
      <c r="D988">
        <v>10</v>
      </c>
      <c r="E988">
        <v>0</v>
      </c>
      <c r="F988">
        <v>322</v>
      </c>
      <c r="G988">
        <v>4</v>
      </c>
      <c r="H988">
        <v>8</v>
      </c>
      <c r="I988">
        <v>7</v>
      </c>
      <c r="J988">
        <v>0</v>
      </c>
      <c r="K988">
        <v>1</v>
      </c>
      <c r="L988">
        <v>0</v>
      </c>
      <c r="M988">
        <v>0</v>
      </c>
      <c r="N988">
        <v>0</v>
      </c>
      <c r="O988">
        <v>322</v>
      </c>
      <c r="P988">
        <v>30</v>
      </c>
      <c r="Q988">
        <v>30</v>
      </c>
      <c r="R988">
        <v>204</v>
      </c>
      <c r="S988">
        <v>32.200000000000003</v>
      </c>
      <c r="T988">
        <v>0.4</v>
      </c>
      <c r="U988">
        <v>0.8</v>
      </c>
      <c r="V988">
        <v>0.7</v>
      </c>
      <c r="W988">
        <v>0</v>
      </c>
      <c r="X988">
        <v>0.1</v>
      </c>
      <c r="Y988">
        <v>0</v>
      </c>
      <c r="Z988">
        <v>0</v>
      </c>
      <c r="AA988">
        <v>0</v>
      </c>
      <c r="AB988">
        <v>32.200000000000003</v>
      </c>
      <c r="AC988">
        <v>3</v>
      </c>
      <c r="AD988">
        <v>3</v>
      </c>
      <c r="AE988">
        <v>20.399999999999999</v>
      </c>
      <c r="AF988">
        <v>6763</v>
      </c>
      <c r="AG988">
        <v>86235.5</v>
      </c>
      <c r="AH988">
        <v>16841.900000000001</v>
      </c>
      <c r="AI988">
        <v>16521.2</v>
      </c>
      <c r="AJ988" t="s">
        <v>166</v>
      </c>
      <c r="AK988">
        <v>110381.5</v>
      </c>
      <c r="AL988" t="s">
        <v>166</v>
      </c>
      <c r="AM988" t="s">
        <v>166</v>
      </c>
      <c r="AN988" t="s">
        <v>166</v>
      </c>
      <c r="AO988">
        <v>6763</v>
      </c>
      <c r="AP988">
        <v>303440.7</v>
      </c>
      <c r="AQ988">
        <v>303440.7</v>
      </c>
      <c r="AR988">
        <v>6033.8</v>
      </c>
      <c r="AS988">
        <v>10180.299999999999</v>
      </c>
      <c r="AT988">
        <v>341015.1</v>
      </c>
      <c r="AU988">
        <v>37605.599999999999</v>
      </c>
      <c r="AV988">
        <v>39002</v>
      </c>
      <c r="AW988" t="s">
        <v>166</v>
      </c>
      <c r="AX988">
        <v>397298.9</v>
      </c>
      <c r="AY988" t="s">
        <v>166</v>
      </c>
      <c r="AZ988" t="s">
        <v>166</v>
      </c>
      <c r="BA988" t="s">
        <v>166</v>
      </c>
      <c r="BB988">
        <v>10180.299999999999</v>
      </c>
      <c r="BC988">
        <v>196577.5</v>
      </c>
      <c r="BD988">
        <v>196577.5</v>
      </c>
      <c r="BE988">
        <v>9215.2999999999993</v>
      </c>
      <c r="BF988">
        <v>77.599999999999994</v>
      </c>
      <c r="BG988">
        <v>242</v>
      </c>
      <c r="BH988">
        <v>382.7</v>
      </c>
      <c r="BI988">
        <v>142.80000000000001</v>
      </c>
      <c r="BJ988" t="s">
        <v>166</v>
      </c>
      <c r="BK988">
        <v>291.10000000000002</v>
      </c>
      <c r="BL988" t="s">
        <v>166</v>
      </c>
      <c r="BM988" t="s">
        <v>166</v>
      </c>
      <c r="BN988" t="s">
        <v>166</v>
      </c>
      <c r="BO988">
        <v>77.599999999999994</v>
      </c>
      <c r="BP988">
        <v>728814.9</v>
      </c>
      <c r="BQ988">
        <v>728814.9</v>
      </c>
      <c r="BR988">
        <v>126.6</v>
      </c>
    </row>
    <row r="989" spans="1:70" x14ac:dyDescent="0.25">
      <c r="A989" t="s">
        <v>1878</v>
      </c>
      <c r="B989" t="s">
        <v>1848</v>
      </c>
      <c r="C989" s="87">
        <v>43689.91133101852</v>
      </c>
      <c r="D989">
        <v>10</v>
      </c>
      <c r="E989">
        <v>0</v>
      </c>
      <c r="F989">
        <v>290</v>
      </c>
      <c r="G989">
        <v>1</v>
      </c>
      <c r="H989">
        <v>10</v>
      </c>
      <c r="I989">
        <v>10</v>
      </c>
      <c r="J989">
        <v>4</v>
      </c>
      <c r="K989">
        <v>0</v>
      </c>
      <c r="L989">
        <v>0</v>
      </c>
      <c r="M989">
        <v>0</v>
      </c>
      <c r="N989">
        <v>0</v>
      </c>
      <c r="O989">
        <v>290</v>
      </c>
      <c r="P989">
        <v>37</v>
      </c>
      <c r="Q989">
        <v>37</v>
      </c>
      <c r="R989">
        <v>179</v>
      </c>
      <c r="S989">
        <v>29</v>
      </c>
      <c r="T989">
        <v>0.1</v>
      </c>
      <c r="U989">
        <v>1</v>
      </c>
      <c r="V989">
        <v>1</v>
      </c>
      <c r="W989">
        <v>0.4</v>
      </c>
      <c r="X989">
        <v>0</v>
      </c>
      <c r="Y989">
        <v>0</v>
      </c>
      <c r="Z989">
        <v>0</v>
      </c>
      <c r="AA989">
        <v>0</v>
      </c>
      <c r="AB989">
        <v>29</v>
      </c>
      <c r="AC989">
        <v>3.7</v>
      </c>
      <c r="AD989">
        <v>3.7</v>
      </c>
      <c r="AE989">
        <v>17.899999999999999</v>
      </c>
      <c r="AF989">
        <v>8091.5</v>
      </c>
      <c r="AG989">
        <v>132914.9</v>
      </c>
      <c r="AH989">
        <v>32354.7</v>
      </c>
      <c r="AI989">
        <v>21720.3</v>
      </c>
      <c r="AJ989">
        <v>54160.2</v>
      </c>
      <c r="AK989" t="s">
        <v>166</v>
      </c>
      <c r="AL989" t="s">
        <v>166</v>
      </c>
      <c r="AM989" t="s">
        <v>166</v>
      </c>
      <c r="AN989" t="s">
        <v>166</v>
      </c>
      <c r="AO989">
        <v>8091.5</v>
      </c>
      <c r="AP989">
        <v>306740.09999999998</v>
      </c>
      <c r="AQ989">
        <v>306740.09999999998</v>
      </c>
      <c r="AR989">
        <v>7250.4</v>
      </c>
      <c r="AS989">
        <v>11859.3</v>
      </c>
      <c r="AT989">
        <v>323644.3</v>
      </c>
      <c r="AU989">
        <v>31967.3</v>
      </c>
      <c r="AV989">
        <v>34456</v>
      </c>
      <c r="AW989">
        <v>140082.9</v>
      </c>
      <c r="AX989" t="s">
        <v>166</v>
      </c>
      <c r="AY989" t="s">
        <v>166</v>
      </c>
      <c r="AZ989" t="s">
        <v>166</v>
      </c>
      <c r="BA989" t="s">
        <v>166</v>
      </c>
      <c r="BB989">
        <v>11859.3</v>
      </c>
      <c r="BC989">
        <v>176162.2</v>
      </c>
      <c r="BD989">
        <v>176162.2</v>
      </c>
      <c r="BE989">
        <v>10534.5</v>
      </c>
      <c r="BF989">
        <v>87.8</v>
      </c>
      <c r="BG989">
        <v>1216.0999999999999</v>
      </c>
      <c r="BH989">
        <v>481.8</v>
      </c>
      <c r="BI989">
        <v>62.6</v>
      </c>
      <c r="BJ989">
        <v>421.3</v>
      </c>
      <c r="BK989" t="s">
        <v>166</v>
      </c>
      <c r="BL989" t="s">
        <v>166</v>
      </c>
      <c r="BM989" t="s">
        <v>166</v>
      </c>
      <c r="BN989" t="s">
        <v>166</v>
      </c>
      <c r="BO989">
        <v>87.8</v>
      </c>
      <c r="BP989">
        <v>681242</v>
      </c>
      <c r="BQ989">
        <v>681242</v>
      </c>
      <c r="BR989">
        <v>117.1</v>
      </c>
    </row>
    <row r="990" spans="1:70" x14ac:dyDescent="0.25">
      <c r="A990" t="s">
        <v>1879</v>
      </c>
      <c r="B990" t="s">
        <v>1848</v>
      </c>
      <c r="C990" s="87">
        <v>43689.912314814814</v>
      </c>
      <c r="D990">
        <v>10</v>
      </c>
      <c r="E990">
        <v>0.22</v>
      </c>
      <c r="F990">
        <v>444</v>
      </c>
      <c r="G990">
        <v>7</v>
      </c>
      <c r="H990">
        <v>7</v>
      </c>
      <c r="I990">
        <v>27</v>
      </c>
      <c r="J990">
        <v>4</v>
      </c>
      <c r="K990">
        <v>0</v>
      </c>
      <c r="L990">
        <v>0</v>
      </c>
      <c r="M990">
        <v>1</v>
      </c>
      <c r="N990">
        <v>0</v>
      </c>
      <c r="O990">
        <v>444</v>
      </c>
      <c r="P990">
        <v>67</v>
      </c>
      <c r="Q990">
        <v>67</v>
      </c>
      <c r="R990">
        <v>243</v>
      </c>
      <c r="S990">
        <v>44.4</v>
      </c>
      <c r="T990">
        <v>0.7</v>
      </c>
      <c r="U990">
        <v>0.7</v>
      </c>
      <c r="V990">
        <v>2.7</v>
      </c>
      <c r="W990">
        <v>0.4</v>
      </c>
      <c r="X990">
        <v>0</v>
      </c>
      <c r="Y990">
        <v>0</v>
      </c>
      <c r="Z990">
        <v>0.1</v>
      </c>
      <c r="AA990">
        <v>0</v>
      </c>
      <c r="AB990">
        <v>44.4</v>
      </c>
      <c r="AC990">
        <v>6.7</v>
      </c>
      <c r="AD990">
        <v>6.7</v>
      </c>
      <c r="AE990">
        <v>24.3</v>
      </c>
      <c r="AF990">
        <v>8331.5</v>
      </c>
      <c r="AG990">
        <v>86465.8</v>
      </c>
      <c r="AH990">
        <v>25215.200000000001</v>
      </c>
      <c r="AI990">
        <v>15721.2</v>
      </c>
      <c r="AJ990">
        <v>43730.7</v>
      </c>
      <c r="AK990" t="s">
        <v>166</v>
      </c>
      <c r="AL990" t="s">
        <v>166</v>
      </c>
      <c r="AM990">
        <v>534127.1</v>
      </c>
      <c r="AN990" t="s">
        <v>166</v>
      </c>
      <c r="AO990">
        <v>8331.5</v>
      </c>
      <c r="AP990">
        <v>214444.5</v>
      </c>
      <c r="AQ990">
        <v>214444.5</v>
      </c>
      <c r="AR990">
        <v>6980.1</v>
      </c>
      <c r="AS990">
        <v>10652.6</v>
      </c>
      <c r="AT990">
        <v>396106.2</v>
      </c>
      <c r="AU990">
        <v>51978.7</v>
      </c>
      <c r="AV990">
        <v>43993.8</v>
      </c>
      <c r="AW990">
        <v>194559.8</v>
      </c>
      <c r="AX990" t="s">
        <v>166</v>
      </c>
      <c r="AY990" t="s">
        <v>166</v>
      </c>
      <c r="AZ990">
        <v>1782890.8</v>
      </c>
      <c r="BA990" t="s">
        <v>166</v>
      </c>
      <c r="BB990">
        <v>10652.6</v>
      </c>
      <c r="BC990">
        <v>119646.7</v>
      </c>
      <c r="BD990">
        <v>119646.7</v>
      </c>
      <c r="BE990">
        <v>9522.6</v>
      </c>
      <c r="BF990">
        <v>98.7</v>
      </c>
      <c r="BG990">
        <v>298032.2</v>
      </c>
      <c r="BH990">
        <v>285</v>
      </c>
      <c r="BI990">
        <v>-4.5</v>
      </c>
      <c r="BJ990">
        <v>260.8</v>
      </c>
      <c r="BK990" t="s">
        <v>166</v>
      </c>
      <c r="BL990" t="s">
        <v>166</v>
      </c>
      <c r="BM990">
        <v>953.1</v>
      </c>
      <c r="BN990" t="s">
        <v>166</v>
      </c>
      <c r="BO990">
        <v>98.7</v>
      </c>
      <c r="BP990">
        <v>527488</v>
      </c>
      <c r="BQ990">
        <v>527488</v>
      </c>
      <c r="BR990">
        <v>140.9</v>
      </c>
    </row>
    <row r="991" spans="1:70" x14ac:dyDescent="0.25">
      <c r="A991" t="s">
        <v>1880</v>
      </c>
      <c r="B991" t="s">
        <v>1848</v>
      </c>
      <c r="C991" s="87">
        <v>43689.913310185184</v>
      </c>
      <c r="D991">
        <v>10</v>
      </c>
      <c r="E991">
        <v>0</v>
      </c>
      <c r="F991">
        <v>377</v>
      </c>
      <c r="G991">
        <v>4</v>
      </c>
      <c r="H991">
        <v>12</v>
      </c>
      <c r="I991">
        <v>7</v>
      </c>
      <c r="J991">
        <v>1</v>
      </c>
      <c r="K991">
        <v>2</v>
      </c>
      <c r="L991">
        <v>4</v>
      </c>
      <c r="M991">
        <v>1</v>
      </c>
      <c r="N991">
        <v>0</v>
      </c>
      <c r="O991">
        <v>377</v>
      </c>
      <c r="P991">
        <v>56</v>
      </c>
      <c r="Q991">
        <v>56</v>
      </c>
      <c r="R991">
        <v>221</v>
      </c>
      <c r="S991">
        <v>37.700000000000003</v>
      </c>
      <c r="T991">
        <v>0.4</v>
      </c>
      <c r="U991">
        <v>1.2</v>
      </c>
      <c r="V991">
        <v>0.7</v>
      </c>
      <c r="W991">
        <v>0.1</v>
      </c>
      <c r="X991">
        <v>0.2</v>
      </c>
      <c r="Y991">
        <v>0.4</v>
      </c>
      <c r="Z991">
        <v>0.1</v>
      </c>
      <c r="AA991">
        <v>0</v>
      </c>
      <c r="AB991">
        <v>37.700000000000003</v>
      </c>
      <c r="AC991">
        <v>5.6</v>
      </c>
      <c r="AD991">
        <v>5.6</v>
      </c>
      <c r="AE991">
        <v>22.1</v>
      </c>
      <c r="AF991">
        <v>8123.5</v>
      </c>
      <c r="AG991">
        <v>96087.5</v>
      </c>
      <c r="AH991">
        <v>42218.1</v>
      </c>
      <c r="AI991">
        <v>16358.2</v>
      </c>
      <c r="AJ991">
        <v>34985.9</v>
      </c>
      <c r="AK991">
        <v>169716</v>
      </c>
      <c r="AL991">
        <v>195591</v>
      </c>
      <c r="AM991">
        <v>409654.8</v>
      </c>
      <c r="AN991" t="s">
        <v>166</v>
      </c>
      <c r="AO991">
        <v>8123.5</v>
      </c>
      <c r="AP991">
        <v>251068.79999999999</v>
      </c>
      <c r="AQ991">
        <v>251068.79999999999</v>
      </c>
      <c r="AR991">
        <v>7142.2</v>
      </c>
      <c r="AS991">
        <v>10238.6</v>
      </c>
      <c r="AT991">
        <v>374798.1</v>
      </c>
      <c r="AU991">
        <v>46620.3</v>
      </c>
      <c r="AV991">
        <v>43198.9</v>
      </c>
      <c r="AW991">
        <v>128144.5</v>
      </c>
      <c r="AX991">
        <v>574573.19999999995</v>
      </c>
      <c r="AY991">
        <v>468389.4</v>
      </c>
      <c r="AZ991">
        <v>5461243</v>
      </c>
      <c r="BA991" t="s">
        <v>166</v>
      </c>
      <c r="BB991">
        <v>10238.6</v>
      </c>
      <c r="BC991">
        <v>141062.39999999999</v>
      </c>
      <c r="BD991">
        <v>141062.39999999999</v>
      </c>
      <c r="BE991">
        <v>9059.1</v>
      </c>
      <c r="BF991">
        <v>122.8</v>
      </c>
      <c r="BG991">
        <v>159702.29999999999</v>
      </c>
      <c r="BH991">
        <v>344.2</v>
      </c>
      <c r="BI991">
        <v>126.7</v>
      </c>
      <c r="BJ991">
        <v>26.9</v>
      </c>
      <c r="BK991">
        <v>1518</v>
      </c>
      <c r="BL991">
        <v>9106.4</v>
      </c>
      <c r="BM991">
        <v>1077.9000000000001</v>
      </c>
      <c r="BN991" t="s">
        <v>166</v>
      </c>
      <c r="BO991">
        <v>122.8</v>
      </c>
      <c r="BP991">
        <v>557283.4</v>
      </c>
      <c r="BQ991">
        <v>557283.4</v>
      </c>
      <c r="BR991">
        <v>153.80000000000001</v>
      </c>
    </row>
    <row r="992" spans="1:70" x14ac:dyDescent="0.25">
      <c r="A992" t="s">
        <v>1881</v>
      </c>
      <c r="B992" t="s">
        <v>1848</v>
      </c>
      <c r="C992" s="87">
        <v>43689.914293981485</v>
      </c>
      <c r="D992">
        <v>10</v>
      </c>
      <c r="E992">
        <v>0</v>
      </c>
      <c r="F992">
        <v>505</v>
      </c>
      <c r="G992">
        <v>5</v>
      </c>
      <c r="H992">
        <v>7</v>
      </c>
      <c r="I992">
        <v>7</v>
      </c>
      <c r="J992">
        <v>4</v>
      </c>
      <c r="K992">
        <v>1</v>
      </c>
      <c r="L992">
        <v>1</v>
      </c>
      <c r="M992">
        <v>0</v>
      </c>
      <c r="N992">
        <v>1</v>
      </c>
      <c r="O992">
        <v>504</v>
      </c>
      <c r="P992">
        <v>133</v>
      </c>
      <c r="Q992">
        <v>133</v>
      </c>
      <c r="R992">
        <v>249</v>
      </c>
      <c r="S992">
        <v>50.35</v>
      </c>
      <c r="T992">
        <v>0.5</v>
      </c>
      <c r="U992">
        <v>0.7</v>
      </c>
      <c r="V992">
        <v>0.7</v>
      </c>
      <c r="W992">
        <v>0.4</v>
      </c>
      <c r="X992">
        <v>0.1</v>
      </c>
      <c r="Y992">
        <v>0.1</v>
      </c>
      <c r="Z992">
        <v>0</v>
      </c>
      <c r="AA992">
        <v>0.1</v>
      </c>
      <c r="AB992">
        <v>50.25</v>
      </c>
      <c r="AC992">
        <v>13.26</v>
      </c>
      <c r="AD992">
        <v>13.26</v>
      </c>
      <c r="AE992">
        <v>24.82</v>
      </c>
      <c r="AF992">
        <v>8909.4</v>
      </c>
      <c r="AG992">
        <v>128255.9</v>
      </c>
      <c r="AH992">
        <v>27391.1</v>
      </c>
      <c r="AI992">
        <v>13765.2</v>
      </c>
      <c r="AJ992">
        <v>35952.5</v>
      </c>
      <c r="AK992">
        <v>128255.9</v>
      </c>
      <c r="AL992">
        <v>301712.90000000002</v>
      </c>
      <c r="AM992" t="s">
        <v>166</v>
      </c>
      <c r="AN992">
        <v>1163172.6000000001</v>
      </c>
      <c r="AO992">
        <v>8857.1</v>
      </c>
      <c r="AP992">
        <v>233443.7</v>
      </c>
      <c r="AQ992">
        <v>233443.7</v>
      </c>
      <c r="AR992">
        <v>6080.7</v>
      </c>
      <c r="AS992">
        <v>10212.799999999999</v>
      </c>
      <c r="AT992">
        <v>410248.4</v>
      </c>
      <c r="AU992">
        <v>38619.4</v>
      </c>
      <c r="AV992">
        <v>38742.400000000001</v>
      </c>
      <c r="AW992">
        <v>274222.8</v>
      </c>
      <c r="AX992">
        <v>812944</v>
      </c>
      <c r="AY992">
        <v>472318.3</v>
      </c>
      <c r="AZ992" t="s">
        <v>166</v>
      </c>
      <c r="BA992">
        <v>5183193</v>
      </c>
      <c r="BB992">
        <v>10196.200000000001</v>
      </c>
      <c r="BC992">
        <v>138452.79999999999</v>
      </c>
      <c r="BD992">
        <v>138452.79999999999</v>
      </c>
      <c r="BE992">
        <v>8060.4</v>
      </c>
      <c r="BF992">
        <v>201.2</v>
      </c>
      <c r="BG992">
        <v>11998</v>
      </c>
      <c r="BH992">
        <v>830</v>
      </c>
      <c r="BI992">
        <v>202.4</v>
      </c>
      <c r="BJ992">
        <v>376.7</v>
      </c>
      <c r="BK992">
        <v>564.1</v>
      </c>
      <c r="BL992">
        <v>60630.6</v>
      </c>
      <c r="BM992" t="s">
        <v>166</v>
      </c>
      <c r="BN992">
        <v>719.3</v>
      </c>
      <c r="BO992">
        <v>200.5</v>
      </c>
      <c r="BP992">
        <v>556174.9</v>
      </c>
      <c r="BQ992">
        <v>556174.9</v>
      </c>
      <c r="BR992">
        <v>188.5</v>
      </c>
    </row>
    <row r="993" spans="1:70" x14ac:dyDescent="0.25">
      <c r="A993" t="s">
        <v>1882</v>
      </c>
      <c r="B993" t="s">
        <v>1848</v>
      </c>
      <c r="C993" s="87">
        <v>43689.915277777778</v>
      </c>
      <c r="D993">
        <v>10</v>
      </c>
      <c r="E993">
        <v>0</v>
      </c>
      <c r="F993">
        <v>379</v>
      </c>
      <c r="G993">
        <v>2</v>
      </c>
      <c r="H993">
        <v>11</v>
      </c>
      <c r="I993">
        <v>11</v>
      </c>
      <c r="J993">
        <v>2</v>
      </c>
      <c r="K993">
        <v>3</v>
      </c>
      <c r="L993">
        <v>0</v>
      </c>
      <c r="M993">
        <v>0</v>
      </c>
      <c r="N993">
        <v>1</v>
      </c>
      <c r="O993">
        <v>378</v>
      </c>
      <c r="P993">
        <v>86</v>
      </c>
      <c r="Q993">
        <v>86</v>
      </c>
      <c r="R993">
        <v>199</v>
      </c>
      <c r="S993">
        <v>37.9</v>
      </c>
      <c r="T993">
        <v>0.2</v>
      </c>
      <c r="U993">
        <v>1.1000000000000001</v>
      </c>
      <c r="V993">
        <v>1.1000000000000001</v>
      </c>
      <c r="W993">
        <v>0.2</v>
      </c>
      <c r="X993">
        <v>0.3</v>
      </c>
      <c r="Y993">
        <v>0</v>
      </c>
      <c r="Z993">
        <v>0</v>
      </c>
      <c r="AA993">
        <v>0.1</v>
      </c>
      <c r="AB993">
        <v>37.799999999999997</v>
      </c>
      <c r="AC993">
        <v>8.6</v>
      </c>
      <c r="AD993">
        <v>8.6</v>
      </c>
      <c r="AE993">
        <v>19.899999999999999</v>
      </c>
      <c r="AF993">
        <v>9754.9</v>
      </c>
      <c r="AG993">
        <v>116367</v>
      </c>
      <c r="AH993">
        <v>17117.5</v>
      </c>
      <c r="AI993">
        <v>17117.5</v>
      </c>
      <c r="AJ993">
        <v>31216.6</v>
      </c>
      <c r="AK993">
        <v>114125.6</v>
      </c>
      <c r="AL993" t="s">
        <v>166</v>
      </c>
      <c r="AM993" t="s">
        <v>166</v>
      </c>
      <c r="AN993">
        <v>1264124.1000000001</v>
      </c>
      <c r="AO993">
        <v>9737.2999999999993</v>
      </c>
      <c r="AP993">
        <v>279275.5</v>
      </c>
      <c r="AQ993">
        <v>279275.5</v>
      </c>
      <c r="AR993">
        <v>6372</v>
      </c>
      <c r="AS993">
        <v>13570.6</v>
      </c>
      <c r="AT993">
        <v>637766.6</v>
      </c>
      <c r="AU993">
        <v>31311</v>
      </c>
      <c r="AV993">
        <v>41137.199999999997</v>
      </c>
      <c r="AW993">
        <v>132054.79999999999</v>
      </c>
      <c r="AX993">
        <v>669093.80000000005</v>
      </c>
      <c r="AY993" t="s">
        <v>166</v>
      </c>
      <c r="AZ993" t="s">
        <v>166</v>
      </c>
      <c r="BA993">
        <v>8821456</v>
      </c>
      <c r="BB993">
        <v>13497.7</v>
      </c>
      <c r="BC993">
        <v>160752.6</v>
      </c>
      <c r="BD993">
        <v>160752.6</v>
      </c>
      <c r="BE993">
        <v>10038.299999999999</v>
      </c>
      <c r="BF993">
        <v>147.5</v>
      </c>
      <c r="BG993">
        <v>637400.80000000005</v>
      </c>
      <c r="BH993">
        <v>304.7</v>
      </c>
      <c r="BI993">
        <v>86.4</v>
      </c>
      <c r="BJ993">
        <v>174.1</v>
      </c>
      <c r="BK993">
        <v>579634.9</v>
      </c>
      <c r="BL993" t="s">
        <v>166</v>
      </c>
      <c r="BM993" t="s">
        <v>166</v>
      </c>
      <c r="BN993">
        <v>7127.9</v>
      </c>
      <c r="BO993">
        <v>145.6</v>
      </c>
      <c r="BP993">
        <v>616276.80000000005</v>
      </c>
      <c r="BQ993">
        <v>616276.80000000005</v>
      </c>
      <c r="BR993">
        <v>160.1</v>
      </c>
    </row>
    <row r="994" spans="1:70" x14ac:dyDescent="0.25">
      <c r="A994" t="s">
        <v>1883</v>
      </c>
      <c r="B994" t="s">
        <v>1848</v>
      </c>
      <c r="C994" s="87">
        <v>43689.916273148148</v>
      </c>
      <c r="D994">
        <v>10</v>
      </c>
      <c r="E994">
        <v>0</v>
      </c>
      <c r="F994">
        <v>537</v>
      </c>
      <c r="G994">
        <v>5</v>
      </c>
      <c r="H994">
        <v>14</v>
      </c>
      <c r="I994">
        <v>12</v>
      </c>
      <c r="J994">
        <v>2</v>
      </c>
      <c r="K994">
        <v>5</v>
      </c>
      <c r="L994">
        <v>4</v>
      </c>
      <c r="M994">
        <v>1</v>
      </c>
      <c r="N994">
        <v>0</v>
      </c>
      <c r="O994">
        <v>537</v>
      </c>
      <c r="P994">
        <v>176</v>
      </c>
      <c r="Q994">
        <v>176</v>
      </c>
      <c r="R994">
        <v>252</v>
      </c>
      <c r="S994">
        <v>53.7</v>
      </c>
      <c r="T994">
        <v>0.5</v>
      </c>
      <c r="U994">
        <v>1.4</v>
      </c>
      <c r="V994">
        <v>1.2</v>
      </c>
      <c r="W994">
        <v>0.2</v>
      </c>
      <c r="X994">
        <v>0.5</v>
      </c>
      <c r="Y994">
        <v>0.4</v>
      </c>
      <c r="Z994">
        <v>0.1</v>
      </c>
      <c r="AA994">
        <v>0</v>
      </c>
      <c r="AB994">
        <v>53.7</v>
      </c>
      <c r="AC994">
        <v>17.600000000000001</v>
      </c>
      <c r="AD994">
        <v>17.600000000000001</v>
      </c>
      <c r="AE994">
        <v>25.2</v>
      </c>
      <c r="AF994">
        <v>10502</v>
      </c>
      <c r="AG994">
        <v>106617.9</v>
      </c>
      <c r="AH994">
        <v>20125.599999999999</v>
      </c>
      <c r="AI994">
        <v>15285.2</v>
      </c>
      <c r="AJ994">
        <v>41236.9</v>
      </c>
      <c r="AK994">
        <v>132603.70000000001</v>
      </c>
      <c r="AL994">
        <v>222037</v>
      </c>
      <c r="AM994">
        <v>439303.6</v>
      </c>
      <c r="AN994" t="s">
        <v>166</v>
      </c>
      <c r="AO994">
        <v>10502</v>
      </c>
      <c r="AP994">
        <v>271739.5</v>
      </c>
      <c r="AQ994">
        <v>271739.5</v>
      </c>
      <c r="AR994">
        <v>6163</v>
      </c>
      <c r="AS994">
        <v>11340.8</v>
      </c>
      <c r="AT994">
        <v>481979.7</v>
      </c>
      <c r="AU994">
        <v>35449.5</v>
      </c>
      <c r="AV994">
        <v>33526.9</v>
      </c>
      <c r="AW994">
        <v>232163.3</v>
      </c>
      <c r="AX994">
        <v>604104.80000000005</v>
      </c>
      <c r="AY994">
        <v>593594.4</v>
      </c>
      <c r="AZ994">
        <v>2949446.5</v>
      </c>
      <c r="BA994" t="s">
        <v>166</v>
      </c>
      <c r="BB994">
        <v>11340.8</v>
      </c>
      <c r="BC994">
        <v>142362.1</v>
      </c>
      <c r="BD994">
        <v>142362.1</v>
      </c>
      <c r="BE994">
        <v>7140.5</v>
      </c>
      <c r="BF994">
        <v>299.2</v>
      </c>
      <c r="BG994">
        <v>2325.1999999999998</v>
      </c>
      <c r="BH994">
        <v>309.5</v>
      </c>
      <c r="BI994">
        <v>45.8</v>
      </c>
      <c r="BJ994">
        <v>493.6</v>
      </c>
      <c r="BK994">
        <v>1281.5999999999999</v>
      </c>
      <c r="BL994">
        <v>1175.9000000000001</v>
      </c>
      <c r="BM994">
        <v>9717.2000000000007</v>
      </c>
      <c r="BN994" t="s">
        <v>166</v>
      </c>
      <c r="BO994">
        <v>299.2</v>
      </c>
      <c r="BP994">
        <v>669817.59999999998</v>
      </c>
      <c r="BQ994">
        <v>669817.59999999998</v>
      </c>
      <c r="BR994">
        <v>156.1</v>
      </c>
    </row>
    <row r="995" spans="1:70" x14ac:dyDescent="0.25">
      <c r="A995" t="s">
        <v>1884</v>
      </c>
      <c r="B995" t="s">
        <v>1848</v>
      </c>
      <c r="C995" s="87">
        <v>43689.917256944442</v>
      </c>
      <c r="D995">
        <v>10</v>
      </c>
      <c r="E995">
        <v>0</v>
      </c>
      <c r="F995">
        <v>509</v>
      </c>
      <c r="G995">
        <v>4</v>
      </c>
      <c r="H995">
        <v>21</v>
      </c>
      <c r="I995">
        <v>25</v>
      </c>
      <c r="J995">
        <v>4</v>
      </c>
      <c r="K995">
        <v>0</v>
      </c>
      <c r="L995">
        <v>1</v>
      </c>
      <c r="M995">
        <v>0</v>
      </c>
      <c r="N995">
        <v>0</v>
      </c>
      <c r="O995">
        <v>509</v>
      </c>
      <c r="P995">
        <v>119</v>
      </c>
      <c r="Q995">
        <v>119</v>
      </c>
      <c r="R995">
        <v>286</v>
      </c>
      <c r="S995">
        <v>50.9</v>
      </c>
      <c r="T995">
        <v>0.4</v>
      </c>
      <c r="U995">
        <v>2.1</v>
      </c>
      <c r="V995">
        <v>2.5</v>
      </c>
      <c r="W995">
        <v>0.4</v>
      </c>
      <c r="X995">
        <v>0</v>
      </c>
      <c r="Y995">
        <v>0.1</v>
      </c>
      <c r="Z995">
        <v>0</v>
      </c>
      <c r="AA995">
        <v>0</v>
      </c>
      <c r="AB995">
        <v>50.9</v>
      </c>
      <c r="AC995">
        <v>11.9</v>
      </c>
      <c r="AD995">
        <v>11.9</v>
      </c>
      <c r="AE995">
        <v>28.6</v>
      </c>
      <c r="AF995">
        <v>10410.700000000001</v>
      </c>
      <c r="AG995">
        <v>92531.6</v>
      </c>
      <c r="AH995">
        <v>20045</v>
      </c>
      <c r="AI995">
        <v>18176</v>
      </c>
      <c r="AJ995">
        <v>41306</v>
      </c>
      <c r="AK995" t="s">
        <v>166</v>
      </c>
      <c r="AL995">
        <v>257769.60000000001</v>
      </c>
      <c r="AM995" t="s">
        <v>166</v>
      </c>
      <c r="AN995" t="s">
        <v>166</v>
      </c>
      <c r="AO995">
        <v>10410.700000000001</v>
      </c>
      <c r="AP995">
        <v>269583.7</v>
      </c>
      <c r="AQ995">
        <v>269583.7</v>
      </c>
      <c r="AR995">
        <v>8138.3</v>
      </c>
      <c r="AS995">
        <v>12102.8</v>
      </c>
      <c r="AT995">
        <v>303798.90000000002</v>
      </c>
      <c r="AU995">
        <v>35007</v>
      </c>
      <c r="AV995">
        <v>37913.199999999997</v>
      </c>
      <c r="AW995">
        <v>178589.7</v>
      </c>
      <c r="AX995" t="s">
        <v>166</v>
      </c>
      <c r="AY995">
        <v>462123.1</v>
      </c>
      <c r="AZ995" t="s">
        <v>166</v>
      </c>
      <c r="BA995" t="s">
        <v>166</v>
      </c>
      <c r="BB995">
        <v>12102.8</v>
      </c>
      <c r="BC995">
        <v>155206.79999999999</v>
      </c>
      <c r="BD995">
        <v>155206.79999999999</v>
      </c>
      <c r="BE995">
        <v>9308.7000000000007</v>
      </c>
      <c r="BF995">
        <v>219.7</v>
      </c>
      <c r="BG995">
        <v>218.8</v>
      </c>
      <c r="BH995">
        <v>352.5</v>
      </c>
      <c r="BI995">
        <v>196.6</v>
      </c>
      <c r="BJ995">
        <v>211.1</v>
      </c>
      <c r="BK995" t="s">
        <v>166</v>
      </c>
      <c r="BL995">
        <v>678283</v>
      </c>
      <c r="BM995" t="s">
        <v>166</v>
      </c>
      <c r="BN995" t="s">
        <v>166</v>
      </c>
      <c r="BO995">
        <v>219.7</v>
      </c>
      <c r="BP995">
        <v>634631.1</v>
      </c>
      <c r="BQ995">
        <v>634631.1</v>
      </c>
      <c r="BR995">
        <v>194.1</v>
      </c>
    </row>
    <row r="996" spans="1:70" x14ac:dyDescent="0.25">
      <c r="A996" t="s">
        <v>1161</v>
      </c>
      <c r="B996" t="s">
        <v>1058</v>
      </c>
      <c r="C996" s="87">
        <v>43689.955601851849</v>
      </c>
      <c r="D996">
        <v>10</v>
      </c>
      <c r="E996">
        <v>0</v>
      </c>
      <c r="F996">
        <v>225</v>
      </c>
      <c r="G996">
        <v>3</v>
      </c>
      <c r="H996">
        <v>11</v>
      </c>
      <c r="I996">
        <v>8</v>
      </c>
      <c r="J996">
        <v>1</v>
      </c>
      <c r="K996">
        <v>0</v>
      </c>
      <c r="L996">
        <v>0</v>
      </c>
      <c r="M996">
        <v>0</v>
      </c>
      <c r="N996">
        <v>0</v>
      </c>
      <c r="O996">
        <v>225</v>
      </c>
      <c r="P996">
        <v>3</v>
      </c>
      <c r="Q996">
        <v>3</v>
      </c>
      <c r="R996">
        <v>183</v>
      </c>
      <c r="S996">
        <v>22.5</v>
      </c>
      <c r="T996">
        <v>0.3</v>
      </c>
      <c r="U996">
        <v>1.1000000000000001</v>
      </c>
      <c r="V996">
        <v>0.8</v>
      </c>
      <c r="W996">
        <v>0.1</v>
      </c>
      <c r="X996">
        <v>0</v>
      </c>
      <c r="Y996">
        <v>0</v>
      </c>
      <c r="Z996">
        <v>0</v>
      </c>
      <c r="AA996">
        <v>0</v>
      </c>
      <c r="AB996">
        <v>22.5</v>
      </c>
      <c r="AC996">
        <v>0.3</v>
      </c>
      <c r="AD996">
        <v>0.3</v>
      </c>
      <c r="AE996">
        <v>18.3</v>
      </c>
      <c r="AF996">
        <v>5235</v>
      </c>
      <c r="AG996">
        <v>86899.199999999997</v>
      </c>
      <c r="AH996">
        <v>26240</v>
      </c>
      <c r="AI996">
        <v>14216.6</v>
      </c>
      <c r="AJ996">
        <v>51482.7</v>
      </c>
      <c r="AK996" t="s">
        <v>166</v>
      </c>
      <c r="AL996" t="s">
        <v>166</v>
      </c>
      <c r="AM996" t="s">
        <v>166</v>
      </c>
      <c r="AN996" t="s">
        <v>166</v>
      </c>
      <c r="AO996">
        <v>5235</v>
      </c>
      <c r="AP996">
        <v>86899.199999999997</v>
      </c>
      <c r="AQ996">
        <v>86899.199999999997</v>
      </c>
      <c r="AR996">
        <v>5316.4</v>
      </c>
      <c r="AS996">
        <v>7146</v>
      </c>
      <c r="AT996">
        <v>429767.7</v>
      </c>
      <c r="AU996">
        <v>37533.4</v>
      </c>
      <c r="AV996">
        <v>50305.8</v>
      </c>
      <c r="AW996">
        <v>129688.8</v>
      </c>
      <c r="AX996" t="s">
        <v>166</v>
      </c>
      <c r="AY996" t="s">
        <v>166</v>
      </c>
      <c r="AZ996" t="s">
        <v>166</v>
      </c>
      <c r="BA996" t="s">
        <v>166</v>
      </c>
      <c r="BB996">
        <v>7146</v>
      </c>
      <c r="BC996">
        <v>429767.7</v>
      </c>
      <c r="BD996">
        <v>429767.7</v>
      </c>
      <c r="BE996">
        <v>6772.7</v>
      </c>
      <c r="BF996">
        <v>185.4</v>
      </c>
      <c r="BG996">
        <v>311896.5</v>
      </c>
      <c r="BH996">
        <v>317.39999999999998</v>
      </c>
      <c r="BI996">
        <v>87.7</v>
      </c>
      <c r="BJ996">
        <v>335.5</v>
      </c>
      <c r="BK996" t="s">
        <v>166</v>
      </c>
      <c r="BL996" t="s">
        <v>166</v>
      </c>
      <c r="BM996" t="s">
        <v>166</v>
      </c>
      <c r="BN996" t="s">
        <v>166</v>
      </c>
      <c r="BO996">
        <v>185.4</v>
      </c>
      <c r="BP996">
        <v>322866.7</v>
      </c>
      <c r="BQ996">
        <v>322866.7</v>
      </c>
      <c r="BR996">
        <v>268.89999999999998</v>
      </c>
    </row>
    <row r="997" spans="1:70" x14ac:dyDescent="0.25">
      <c r="A997" t="s">
        <v>1162</v>
      </c>
      <c r="B997" t="s">
        <v>1058</v>
      </c>
      <c r="C997" s="87">
        <v>43689.983472222222</v>
      </c>
      <c r="D997">
        <v>10</v>
      </c>
      <c r="E997">
        <v>0.14000000000000001</v>
      </c>
      <c r="F997">
        <v>706</v>
      </c>
      <c r="G997">
        <v>7</v>
      </c>
      <c r="H997">
        <v>12</v>
      </c>
      <c r="I997">
        <v>14</v>
      </c>
      <c r="J997">
        <v>10</v>
      </c>
      <c r="K997">
        <v>0</v>
      </c>
      <c r="L997">
        <v>7</v>
      </c>
      <c r="M997">
        <v>1</v>
      </c>
      <c r="N997">
        <v>0</v>
      </c>
      <c r="O997">
        <v>706</v>
      </c>
      <c r="P997">
        <v>377</v>
      </c>
      <c r="Q997">
        <v>377</v>
      </c>
      <c r="R997">
        <v>215</v>
      </c>
      <c r="S997">
        <v>70.599999999999994</v>
      </c>
      <c r="T997">
        <v>0.7</v>
      </c>
      <c r="U997">
        <v>1.2</v>
      </c>
      <c r="V997">
        <v>1.4</v>
      </c>
      <c r="W997">
        <v>1</v>
      </c>
      <c r="X997">
        <v>0</v>
      </c>
      <c r="Y997">
        <v>0.7</v>
      </c>
      <c r="Z997">
        <v>0.1</v>
      </c>
      <c r="AA997">
        <v>0</v>
      </c>
      <c r="AB997">
        <v>70.599999999999994</v>
      </c>
      <c r="AC997">
        <v>37.700000000000003</v>
      </c>
      <c r="AD997">
        <v>37.700000000000003</v>
      </c>
      <c r="AE997">
        <v>21.5</v>
      </c>
      <c r="AF997">
        <v>168575.3</v>
      </c>
      <c r="AG997">
        <v>86170.2</v>
      </c>
      <c r="AH997">
        <v>27288.1</v>
      </c>
      <c r="AI997">
        <v>15623.8</v>
      </c>
      <c r="AJ997">
        <v>39829.9</v>
      </c>
      <c r="AK997" t="s">
        <v>166</v>
      </c>
      <c r="AL997">
        <v>277322.3</v>
      </c>
      <c r="AM997">
        <v>498267</v>
      </c>
      <c r="AN997" t="s">
        <v>166</v>
      </c>
      <c r="AO997">
        <v>168575.3</v>
      </c>
      <c r="AP997">
        <v>255102.5</v>
      </c>
      <c r="AQ997">
        <v>255102.5</v>
      </c>
      <c r="AR997">
        <v>8784.1</v>
      </c>
      <c r="AS997">
        <v>82329.399999999994</v>
      </c>
      <c r="AT997">
        <v>434392.7</v>
      </c>
      <c r="AU997">
        <v>27454.400000000001</v>
      </c>
      <c r="AV997">
        <v>49519</v>
      </c>
      <c r="AW997">
        <v>151407.9</v>
      </c>
      <c r="AX997" t="s">
        <v>166</v>
      </c>
      <c r="AY997">
        <v>375496.5</v>
      </c>
      <c r="AZ997">
        <v>1767804.9</v>
      </c>
      <c r="BA997" t="s">
        <v>166</v>
      </c>
      <c r="BB997">
        <v>82329.399999999994</v>
      </c>
      <c r="BC997">
        <v>146268.70000000001</v>
      </c>
      <c r="BD997">
        <v>146268.70000000001</v>
      </c>
      <c r="BE997">
        <v>12829.8</v>
      </c>
      <c r="BF997">
        <v>288825.8</v>
      </c>
      <c r="BG997">
        <v>263913.5</v>
      </c>
      <c r="BH997">
        <v>294.5</v>
      </c>
      <c r="BI997">
        <v>111.9</v>
      </c>
      <c r="BJ997">
        <v>337.2</v>
      </c>
      <c r="BK997" t="s">
        <v>166</v>
      </c>
      <c r="BL997">
        <v>627998</v>
      </c>
      <c r="BM997">
        <v>1971.8</v>
      </c>
      <c r="BN997" t="s">
        <v>166</v>
      </c>
      <c r="BO997">
        <v>288825.8</v>
      </c>
      <c r="BP997">
        <v>536836.1</v>
      </c>
      <c r="BQ997">
        <v>536836.1</v>
      </c>
      <c r="BR997">
        <v>137.4</v>
      </c>
    </row>
    <row r="998" spans="1:70" x14ac:dyDescent="0.25">
      <c r="A998" t="s">
        <v>1163</v>
      </c>
      <c r="B998" t="s">
        <v>1058</v>
      </c>
      <c r="C998" s="87">
        <v>43689.984456018516</v>
      </c>
      <c r="D998">
        <v>10</v>
      </c>
      <c r="E998">
        <v>0</v>
      </c>
      <c r="F998">
        <v>665</v>
      </c>
      <c r="G998">
        <v>5</v>
      </c>
      <c r="H998">
        <v>28</v>
      </c>
      <c r="I998">
        <v>28</v>
      </c>
      <c r="J998">
        <v>3</v>
      </c>
      <c r="K998">
        <v>0</v>
      </c>
      <c r="L998">
        <v>4</v>
      </c>
      <c r="M998">
        <v>1</v>
      </c>
      <c r="N998">
        <v>0</v>
      </c>
      <c r="O998">
        <v>665</v>
      </c>
      <c r="P998">
        <v>298</v>
      </c>
      <c r="Q998">
        <v>298</v>
      </c>
      <c r="R998">
        <v>249</v>
      </c>
      <c r="S998">
        <v>66.5</v>
      </c>
      <c r="T998">
        <v>0.5</v>
      </c>
      <c r="U998">
        <v>2.8</v>
      </c>
      <c r="V998">
        <v>2.8</v>
      </c>
      <c r="W998">
        <v>0.3</v>
      </c>
      <c r="X998">
        <v>0</v>
      </c>
      <c r="Y998">
        <v>0.4</v>
      </c>
      <c r="Z998">
        <v>0.1</v>
      </c>
      <c r="AA998">
        <v>0</v>
      </c>
      <c r="AB998">
        <v>66.5</v>
      </c>
      <c r="AC998">
        <v>29.8</v>
      </c>
      <c r="AD998">
        <v>29.8</v>
      </c>
      <c r="AE998">
        <v>24.9</v>
      </c>
      <c r="AF998">
        <v>31270.9</v>
      </c>
      <c r="AG998">
        <v>87493.4</v>
      </c>
      <c r="AH998">
        <v>22530.400000000001</v>
      </c>
      <c r="AI998">
        <v>16358.8</v>
      </c>
      <c r="AJ998">
        <v>37909.1</v>
      </c>
      <c r="AK998" t="s">
        <v>166</v>
      </c>
      <c r="AL998">
        <v>238038.5</v>
      </c>
      <c r="AM998">
        <v>435145.6</v>
      </c>
      <c r="AN998" t="s">
        <v>166</v>
      </c>
      <c r="AO998">
        <v>31270.9</v>
      </c>
      <c r="AP998">
        <v>243443.20000000001</v>
      </c>
      <c r="AQ998">
        <v>243443.20000000001</v>
      </c>
      <c r="AR998">
        <v>8379.9</v>
      </c>
      <c r="AS998">
        <v>58026.8</v>
      </c>
      <c r="AT998">
        <v>263227.7</v>
      </c>
      <c r="AU998">
        <v>32014.5</v>
      </c>
      <c r="AV998">
        <v>41941.800000000003</v>
      </c>
      <c r="AW998">
        <v>190428.1</v>
      </c>
      <c r="AX998" t="s">
        <v>166</v>
      </c>
      <c r="AY998">
        <v>594110.1</v>
      </c>
      <c r="AZ998">
        <v>1057214.1000000001</v>
      </c>
      <c r="BA998" t="s">
        <v>166</v>
      </c>
      <c r="BB998">
        <v>58026.8</v>
      </c>
      <c r="BC998">
        <v>142718.20000000001</v>
      </c>
      <c r="BD998">
        <v>142718.20000000001</v>
      </c>
      <c r="BE998">
        <v>15530.1</v>
      </c>
      <c r="BF998">
        <v>594.1</v>
      </c>
      <c r="BG998">
        <v>1680.8</v>
      </c>
      <c r="BH998">
        <v>338.6</v>
      </c>
      <c r="BI998">
        <v>91.9</v>
      </c>
      <c r="BJ998">
        <v>477.2</v>
      </c>
      <c r="BK998" t="s">
        <v>166</v>
      </c>
      <c r="BL998">
        <v>275973.8</v>
      </c>
      <c r="BM998">
        <v>919.4</v>
      </c>
      <c r="BN998" t="s">
        <v>166</v>
      </c>
      <c r="BO998">
        <v>594.1</v>
      </c>
      <c r="BP998">
        <v>500026.4</v>
      </c>
      <c r="BQ998">
        <v>500026.4</v>
      </c>
      <c r="BR998">
        <v>154.6</v>
      </c>
    </row>
    <row r="999" spans="1:70" x14ac:dyDescent="0.25">
      <c r="A999" t="s">
        <v>1164</v>
      </c>
      <c r="B999" t="s">
        <v>1058</v>
      </c>
      <c r="C999" s="87">
        <v>43689.985451388886</v>
      </c>
      <c r="D999">
        <v>10</v>
      </c>
      <c r="E999">
        <v>0</v>
      </c>
      <c r="F999">
        <v>361</v>
      </c>
      <c r="G999">
        <v>4</v>
      </c>
      <c r="H999">
        <v>27</v>
      </c>
      <c r="I999">
        <v>14</v>
      </c>
      <c r="J999">
        <v>5</v>
      </c>
      <c r="K999">
        <v>2</v>
      </c>
      <c r="L999">
        <v>1</v>
      </c>
      <c r="M999">
        <v>0</v>
      </c>
      <c r="N999">
        <v>0</v>
      </c>
      <c r="O999">
        <v>361</v>
      </c>
      <c r="P999">
        <v>93</v>
      </c>
      <c r="Q999">
        <v>93</v>
      </c>
      <c r="R999">
        <v>197</v>
      </c>
      <c r="S999">
        <v>36.119999999999997</v>
      </c>
      <c r="T999">
        <v>0.4</v>
      </c>
      <c r="U999">
        <v>2.7</v>
      </c>
      <c r="V999">
        <v>1.4</v>
      </c>
      <c r="W999">
        <v>0.5</v>
      </c>
      <c r="X999">
        <v>0.2</v>
      </c>
      <c r="Y999">
        <v>0.1</v>
      </c>
      <c r="Z999">
        <v>0</v>
      </c>
      <c r="AA999">
        <v>0</v>
      </c>
      <c r="AB999">
        <v>36.119999999999997</v>
      </c>
      <c r="AC999">
        <v>9.3000000000000007</v>
      </c>
      <c r="AD999">
        <v>9.3000000000000007</v>
      </c>
      <c r="AE999">
        <v>19.71</v>
      </c>
      <c r="AF999">
        <v>10859.5</v>
      </c>
      <c r="AG999">
        <v>86398.399999999994</v>
      </c>
      <c r="AH999">
        <v>13981.3</v>
      </c>
      <c r="AI999">
        <v>17701.400000000001</v>
      </c>
      <c r="AJ999">
        <v>36217.9</v>
      </c>
      <c r="AK999">
        <v>148800.20000000001</v>
      </c>
      <c r="AL999">
        <v>193500.1</v>
      </c>
      <c r="AM999" t="s">
        <v>166</v>
      </c>
      <c r="AN999" t="s">
        <v>166</v>
      </c>
      <c r="AO999">
        <v>10859.5</v>
      </c>
      <c r="AP999">
        <v>288745.7</v>
      </c>
      <c r="AQ999">
        <v>288745.7</v>
      </c>
      <c r="AR999">
        <v>7273.9</v>
      </c>
      <c r="AS999">
        <v>22236.400000000001</v>
      </c>
      <c r="AT999">
        <v>404730.5</v>
      </c>
      <c r="AU999">
        <v>34490.1</v>
      </c>
      <c r="AV999">
        <v>35924.699999999997</v>
      </c>
      <c r="AW999">
        <v>171000.3</v>
      </c>
      <c r="AX999">
        <v>568703.4</v>
      </c>
      <c r="AY999">
        <v>563100</v>
      </c>
      <c r="AZ999" t="s">
        <v>166</v>
      </c>
      <c r="BA999" t="s">
        <v>166</v>
      </c>
      <c r="BB999">
        <v>22236.400000000001</v>
      </c>
      <c r="BC999">
        <v>180987</v>
      </c>
      <c r="BD999">
        <v>180987</v>
      </c>
      <c r="BE999">
        <v>14998.1</v>
      </c>
      <c r="BF999">
        <v>136.9</v>
      </c>
      <c r="BG999">
        <v>154552.4</v>
      </c>
      <c r="BH999">
        <v>345.1</v>
      </c>
      <c r="BI999">
        <v>112.1</v>
      </c>
      <c r="BJ999">
        <v>128.69999999999999</v>
      </c>
      <c r="BK999">
        <v>-102.9</v>
      </c>
      <c r="BL999">
        <v>40.799999999999997</v>
      </c>
      <c r="BM999" t="s">
        <v>166</v>
      </c>
      <c r="BN999" t="s">
        <v>166</v>
      </c>
      <c r="BO999">
        <v>136.9</v>
      </c>
      <c r="BP999">
        <v>629646.9</v>
      </c>
      <c r="BQ999">
        <v>629646.9</v>
      </c>
      <c r="BR999">
        <v>118.3</v>
      </c>
    </row>
    <row r="1000" spans="1:70" x14ac:dyDescent="0.25">
      <c r="A1000" t="s">
        <v>1165</v>
      </c>
      <c r="B1000" t="s">
        <v>1058</v>
      </c>
      <c r="C1000" s="87">
        <v>43689.986446759256</v>
      </c>
      <c r="D1000">
        <v>10</v>
      </c>
      <c r="E1000">
        <v>0</v>
      </c>
      <c r="F1000">
        <v>874</v>
      </c>
      <c r="G1000">
        <v>12</v>
      </c>
      <c r="H1000">
        <v>23</v>
      </c>
      <c r="I1000">
        <v>27</v>
      </c>
      <c r="J1000">
        <v>7</v>
      </c>
      <c r="K1000">
        <v>8</v>
      </c>
      <c r="L1000">
        <v>9</v>
      </c>
      <c r="M1000">
        <v>2</v>
      </c>
      <c r="N1000">
        <v>1</v>
      </c>
      <c r="O1000">
        <v>873</v>
      </c>
      <c r="P1000">
        <v>147</v>
      </c>
      <c r="Q1000">
        <v>147</v>
      </c>
      <c r="R1000">
        <v>438</v>
      </c>
      <c r="S1000">
        <v>87.4</v>
      </c>
      <c r="T1000">
        <v>1.2</v>
      </c>
      <c r="U1000">
        <v>2.2999999999999998</v>
      </c>
      <c r="V1000">
        <v>2.7</v>
      </c>
      <c r="W1000">
        <v>0.7</v>
      </c>
      <c r="X1000">
        <v>0.8</v>
      </c>
      <c r="Y1000">
        <v>0.9</v>
      </c>
      <c r="Z1000">
        <v>0.2</v>
      </c>
      <c r="AA1000">
        <v>0.1</v>
      </c>
      <c r="AB1000">
        <v>87.3</v>
      </c>
      <c r="AC1000">
        <v>14.7</v>
      </c>
      <c r="AD1000">
        <v>14.7</v>
      </c>
      <c r="AE1000">
        <v>43.8</v>
      </c>
      <c r="AF1000">
        <v>9387.6</v>
      </c>
      <c r="AG1000">
        <v>96370.8</v>
      </c>
      <c r="AH1000">
        <v>21247.200000000001</v>
      </c>
      <c r="AI1000">
        <v>18186.2</v>
      </c>
      <c r="AJ1000">
        <v>44460.1</v>
      </c>
      <c r="AK1000">
        <v>145685.70000000001</v>
      </c>
      <c r="AL1000">
        <v>228586.1</v>
      </c>
      <c r="AM1000">
        <v>612152.4</v>
      </c>
      <c r="AN1000">
        <v>1451081.3</v>
      </c>
      <c r="AO1000">
        <v>9386.5</v>
      </c>
      <c r="AP1000">
        <v>250540.79999999999</v>
      </c>
      <c r="AQ1000">
        <v>250540.79999999999</v>
      </c>
      <c r="AR1000">
        <v>8333.5</v>
      </c>
      <c r="AS1000">
        <v>11462.6</v>
      </c>
      <c r="AT1000">
        <v>420085</v>
      </c>
      <c r="AU1000">
        <v>31622.7</v>
      </c>
      <c r="AV1000">
        <v>45892.9</v>
      </c>
      <c r="AW1000">
        <v>195312.5</v>
      </c>
      <c r="AX1000">
        <v>594273.1</v>
      </c>
      <c r="AY1000">
        <v>702314.7</v>
      </c>
      <c r="AZ1000">
        <v>1734185.3</v>
      </c>
      <c r="BA1000">
        <v>4063372.5</v>
      </c>
      <c r="BB1000">
        <v>11459.7</v>
      </c>
      <c r="BC1000">
        <v>160045.9</v>
      </c>
      <c r="BD1000">
        <v>160045.9</v>
      </c>
      <c r="BE1000">
        <v>10487.3</v>
      </c>
      <c r="BF1000">
        <v>65.5</v>
      </c>
      <c r="BG1000">
        <v>161724</v>
      </c>
      <c r="BH1000">
        <v>402.2</v>
      </c>
      <c r="BI1000">
        <v>49.5</v>
      </c>
      <c r="BJ1000">
        <v>605.29999999999995</v>
      </c>
      <c r="BK1000">
        <v>1453.3</v>
      </c>
      <c r="BL1000">
        <v>634</v>
      </c>
      <c r="BM1000">
        <v>10652.5</v>
      </c>
      <c r="BN1000">
        <v>2160.9</v>
      </c>
      <c r="BO1000">
        <v>64.900000000000006</v>
      </c>
      <c r="BP1000">
        <v>528972.9</v>
      </c>
      <c r="BQ1000">
        <v>528972.9</v>
      </c>
      <c r="BR1000">
        <v>103.3</v>
      </c>
    </row>
    <row r="1001" spans="1:70" x14ac:dyDescent="0.25">
      <c r="A1001" t="s">
        <v>1166</v>
      </c>
      <c r="B1001" t="s">
        <v>1058</v>
      </c>
      <c r="C1001" s="87">
        <v>43689.987442129626</v>
      </c>
      <c r="D1001">
        <v>10</v>
      </c>
      <c r="E1001">
        <v>0</v>
      </c>
      <c r="F1001">
        <v>588</v>
      </c>
      <c r="G1001">
        <v>4</v>
      </c>
      <c r="H1001">
        <v>19</v>
      </c>
      <c r="I1001">
        <v>11</v>
      </c>
      <c r="J1001">
        <v>1</v>
      </c>
      <c r="K1001">
        <v>0</v>
      </c>
      <c r="L1001">
        <v>1</v>
      </c>
      <c r="M1001">
        <v>1</v>
      </c>
      <c r="N1001">
        <v>0</v>
      </c>
      <c r="O1001">
        <v>588</v>
      </c>
      <c r="P1001">
        <v>246</v>
      </c>
      <c r="Q1001">
        <v>246</v>
      </c>
      <c r="R1001">
        <v>245</v>
      </c>
      <c r="S1001">
        <v>58.8</v>
      </c>
      <c r="T1001">
        <v>0.4</v>
      </c>
      <c r="U1001">
        <v>1.9</v>
      </c>
      <c r="V1001">
        <v>1.1000000000000001</v>
      </c>
      <c r="W1001">
        <v>0.1</v>
      </c>
      <c r="X1001">
        <v>0</v>
      </c>
      <c r="Y1001">
        <v>0.1</v>
      </c>
      <c r="Z1001">
        <v>0.1</v>
      </c>
      <c r="AA1001">
        <v>0</v>
      </c>
      <c r="AB1001">
        <v>58.8</v>
      </c>
      <c r="AC1001">
        <v>24.6</v>
      </c>
      <c r="AD1001">
        <v>24.6</v>
      </c>
      <c r="AE1001">
        <v>24.5</v>
      </c>
      <c r="AF1001">
        <v>17527.099999999999</v>
      </c>
      <c r="AG1001">
        <v>121952.3</v>
      </c>
      <c r="AH1001">
        <v>18781</v>
      </c>
      <c r="AI1001">
        <v>18459.400000000001</v>
      </c>
      <c r="AJ1001">
        <v>46724.3</v>
      </c>
      <c r="AK1001" t="s">
        <v>166</v>
      </c>
      <c r="AL1001">
        <v>253072.1</v>
      </c>
      <c r="AM1001">
        <v>493076.6</v>
      </c>
      <c r="AN1001" t="s">
        <v>166</v>
      </c>
      <c r="AO1001">
        <v>17527.099999999999</v>
      </c>
      <c r="AP1001">
        <v>247608</v>
      </c>
      <c r="AQ1001">
        <v>247608</v>
      </c>
      <c r="AR1001">
        <v>7316.1</v>
      </c>
      <c r="AS1001">
        <v>30944.2</v>
      </c>
      <c r="AT1001">
        <v>277710.90000000002</v>
      </c>
      <c r="AU1001">
        <v>36330.5</v>
      </c>
      <c r="AV1001">
        <v>34513.199999999997</v>
      </c>
      <c r="AW1001">
        <v>251840.7</v>
      </c>
      <c r="AX1001" t="s">
        <v>166</v>
      </c>
      <c r="AY1001">
        <v>491204.4</v>
      </c>
      <c r="AZ1001">
        <v>1490592.8</v>
      </c>
      <c r="BA1001" t="s">
        <v>166</v>
      </c>
      <c r="BB1001">
        <v>30944.2</v>
      </c>
      <c r="BC1001">
        <v>140824.5</v>
      </c>
      <c r="BD1001">
        <v>140824.5</v>
      </c>
      <c r="BE1001">
        <v>10480.200000000001</v>
      </c>
      <c r="BF1001">
        <v>637.29999999999995</v>
      </c>
      <c r="BG1001">
        <v>670.3</v>
      </c>
      <c r="BH1001">
        <v>377.2</v>
      </c>
      <c r="BI1001">
        <v>155.5</v>
      </c>
      <c r="BJ1001">
        <v>705.7</v>
      </c>
      <c r="BK1001" t="s">
        <v>166</v>
      </c>
      <c r="BL1001">
        <v>385418.6</v>
      </c>
      <c r="BM1001">
        <v>4014.9</v>
      </c>
      <c r="BN1001" t="s">
        <v>166</v>
      </c>
      <c r="BO1001">
        <v>637.29999999999995</v>
      </c>
      <c r="BP1001">
        <v>531895.6</v>
      </c>
      <c r="BQ1001">
        <v>531895.6</v>
      </c>
      <c r="BR1001">
        <v>150.1</v>
      </c>
    </row>
    <row r="1002" spans="1:70" x14ac:dyDescent="0.25">
      <c r="A1002" t="s">
        <v>1167</v>
      </c>
      <c r="B1002" t="s">
        <v>1058</v>
      </c>
      <c r="C1002" s="87">
        <v>43689.988449074073</v>
      </c>
      <c r="D1002">
        <v>10</v>
      </c>
      <c r="E1002">
        <v>0</v>
      </c>
      <c r="F1002">
        <v>942</v>
      </c>
      <c r="G1002">
        <v>3</v>
      </c>
      <c r="H1002">
        <v>21</v>
      </c>
      <c r="I1002">
        <v>14</v>
      </c>
      <c r="J1002">
        <v>0</v>
      </c>
      <c r="K1002">
        <v>1</v>
      </c>
      <c r="L1002">
        <v>6</v>
      </c>
      <c r="M1002">
        <v>0</v>
      </c>
      <c r="N1002">
        <v>0</v>
      </c>
      <c r="O1002">
        <v>942</v>
      </c>
      <c r="P1002">
        <v>440</v>
      </c>
      <c r="Q1002">
        <v>440</v>
      </c>
      <c r="R1002">
        <v>325</v>
      </c>
      <c r="S1002">
        <v>94.2</v>
      </c>
      <c r="T1002">
        <v>0.3</v>
      </c>
      <c r="U1002">
        <v>2.1</v>
      </c>
      <c r="V1002">
        <v>1.4</v>
      </c>
      <c r="W1002">
        <v>0</v>
      </c>
      <c r="X1002">
        <v>0.1</v>
      </c>
      <c r="Y1002">
        <v>0.6</v>
      </c>
      <c r="Z1002">
        <v>0</v>
      </c>
      <c r="AA1002">
        <v>0</v>
      </c>
      <c r="AB1002">
        <v>94.2</v>
      </c>
      <c r="AC1002">
        <v>44</v>
      </c>
      <c r="AD1002">
        <v>44</v>
      </c>
      <c r="AE1002">
        <v>32.5</v>
      </c>
      <c r="AF1002">
        <v>16985.099999999999</v>
      </c>
      <c r="AG1002">
        <v>85642</v>
      </c>
      <c r="AH1002">
        <v>26138.3</v>
      </c>
      <c r="AI1002">
        <v>16281.9</v>
      </c>
      <c r="AJ1002" t="s">
        <v>166</v>
      </c>
      <c r="AK1002">
        <v>183587</v>
      </c>
      <c r="AL1002">
        <v>250483.6</v>
      </c>
      <c r="AM1002" t="s">
        <v>166</v>
      </c>
      <c r="AN1002" t="s">
        <v>166</v>
      </c>
      <c r="AO1002">
        <v>16985.099999999999</v>
      </c>
      <c r="AP1002">
        <v>234486.1</v>
      </c>
      <c r="AQ1002">
        <v>234486.1</v>
      </c>
      <c r="AR1002">
        <v>7239</v>
      </c>
      <c r="AS1002">
        <v>36002.199999999997</v>
      </c>
      <c r="AT1002">
        <v>416018</v>
      </c>
      <c r="AU1002">
        <v>32688.400000000001</v>
      </c>
      <c r="AV1002">
        <v>38243</v>
      </c>
      <c r="AW1002" t="s">
        <v>166</v>
      </c>
      <c r="AX1002">
        <v>453830.5</v>
      </c>
      <c r="AY1002">
        <v>376552.7</v>
      </c>
      <c r="AZ1002" t="s">
        <v>166</v>
      </c>
      <c r="BA1002" t="s">
        <v>166</v>
      </c>
      <c r="BB1002">
        <v>36002.199999999997</v>
      </c>
      <c r="BC1002">
        <v>127957.7</v>
      </c>
      <c r="BD1002">
        <v>127957.7</v>
      </c>
      <c r="BE1002">
        <v>9322.7999999999993</v>
      </c>
      <c r="BF1002">
        <v>960</v>
      </c>
      <c r="BG1002">
        <v>317722.40000000002</v>
      </c>
      <c r="BH1002">
        <v>336.2</v>
      </c>
      <c r="BI1002">
        <v>138.5</v>
      </c>
      <c r="BJ1002" t="s">
        <v>166</v>
      </c>
      <c r="BK1002">
        <v>527792.1</v>
      </c>
      <c r="BL1002">
        <v>557955.80000000005</v>
      </c>
      <c r="BM1002" t="s">
        <v>166</v>
      </c>
      <c r="BN1002" t="s">
        <v>166</v>
      </c>
      <c r="BO1002">
        <v>960</v>
      </c>
      <c r="BP1002">
        <v>496517.6</v>
      </c>
      <c r="BQ1002">
        <v>496517.6</v>
      </c>
      <c r="BR1002">
        <v>122.6</v>
      </c>
    </row>
    <row r="1003" spans="1:70" x14ac:dyDescent="0.25">
      <c r="A1003" t="s">
        <v>1168</v>
      </c>
      <c r="B1003" t="s">
        <v>1058</v>
      </c>
      <c r="C1003" s="87">
        <v>43689.989444444444</v>
      </c>
      <c r="D1003">
        <v>10</v>
      </c>
      <c r="E1003">
        <v>0</v>
      </c>
      <c r="F1003">
        <v>685</v>
      </c>
      <c r="G1003">
        <v>10</v>
      </c>
      <c r="H1003">
        <v>13</v>
      </c>
      <c r="I1003">
        <v>22</v>
      </c>
      <c r="J1003">
        <v>4</v>
      </c>
      <c r="K1003">
        <v>4</v>
      </c>
      <c r="L1003">
        <v>5</v>
      </c>
      <c r="M1003">
        <v>1</v>
      </c>
      <c r="N1003">
        <v>0</v>
      </c>
      <c r="O1003">
        <v>685</v>
      </c>
      <c r="P1003">
        <v>162</v>
      </c>
      <c r="Q1003">
        <v>162</v>
      </c>
      <c r="R1003">
        <v>364</v>
      </c>
      <c r="S1003">
        <v>68.5</v>
      </c>
      <c r="T1003">
        <v>1</v>
      </c>
      <c r="U1003">
        <v>1.3</v>
      </c>
      <c r="V1003">
        <v>2.2000000000000002</v>
      </c>
      <c r="W1003">
        <v>0.4</v>
      </c>
      <c r="X1003">
        <v>0.4</v>
      </c>
      <c r="Y1003">
        <v>0.5</v>
      </c>
      <c r="Z1003">
        <v>0.1</v>
      </c>
      <c r="AA1003">
        <v>0</v>
      </c>
      <c r="AB1003">
        <v>68.5</v>
      </c>
      <c r="AC1003">
        <v>16.2</v>
      </c>
      <c r="AD1003">
        <v>16.2</v>
      </c>
      <c r="AE1003">
        <v>36.4</v>
      </c>
      <c r="AF1003">
        <v>10183.4</v>
      </c>
      <c r="AG1003">
        <v>85692</v>
      </c>
      <c r="AH1003">
        <v>34656.199999999997</v>
      </c>
      <c r="AI1003">
        <v>15755.6</v>
      </c>
      <c r="AJ1003">
        <v>27919.5</v>
      </c>
      <c r="AK1003">
        <v>196795.7</v>
      </c>
      <c r="AL1003">
        <v>200031</v>
      </c>
      <c r="AM1003">
        <v>469942.5</v>
      </c>
      <c r="AN1003" t="s">
        <v>166</v>
      </c>
      <c r="AO1003">
        <v>10183.4</v>
      </c>
      <c r="AP1003">
        <v>236826.7</v>
      </c>
      <c r="AQ1003">
        <v>236826.7</v>
      </c>
      <c r="AR1003">
        <v>8084.5</v>
      </c>
      <c r="AS1003">
        <v>12666.5</v>
      </c>
      <c r="AT1003">
        <v>310386.90000000002</v>
      </c>
      <c r="AU1003">
        <v>41285.9</v>
      </c>
      <c r="AV1003">
        <v>35515.599999999999</v>
      </c>
      <c r="AW1003">
        <v>238961.4</v>
      </c>
      <c r="AX1003">
        <v>516255.8</v>
      </c>
      <c r="AY1003">
        <v>527270.5</v>
      </c>
      <c r="AZ1003">
        <v>1120112.8999999999</v>
      </c>
      <c r="BA1003" t="s">
        <v>166</v>
      </c>
      <c r="BB1003">
        <v>12666.5</v>
      </c>
      <c r="BC1003">
        <v>154216</v>
      </c>
      <c r="BD1003">
        <v>154216</v>
      </c>
      <c r="BE1003">
        <v>9974.7000000000007</v>
      </c>
      <c r="BF1003">
        <v>115.8</v>
      </c>
      <c r="BG1003">
        <v>927.3</v>
      </c>
      <c r="BH1003">
        <v>330.6</v>
      </c>
      <c r="BI1003">
        <v>56.5</v>
      </c>
      <c r="BJ1003">
        <v>545.20000000000005</v>
      </c>
      <c r="BK1003">
        <v>286218.59999999998</v>
      </c>
      <c r="BL1003">
        <v>725.9</v>
      </c>
      <c r="BM1003">
        <v>730.3</v>
      </c>
      <c r="BN1003" t="s">
        <v>166</v>
      </c>
      <c r="BO1003">
        <v>115.8</v>
      </c>
      <c r="BP1003">
        <v>528134.30000000005</v>
      </c>
      <c r="BQ1003">
        <v>528134.30000000005</v>
      </c>
      <c r="BR1003">
        <v>114.3</v>
      </c>
    </row>
    <row r="1004" spans="1:70" x14ac:dyDescent="0.25">
      <c r="A1004" t="s">
        <v>1169</v>
      </c>
      <c r="B1004" t="s">
        <v>1058</v>
      </c>
      <c r="C1004" s="87">
        <v>43689.990439814814</v>
      </c>
      <c r="D1004">
        <v>10</v>
      </c>
      <c r="E1004">
        <v>0</v>
      </c>
      <c r="F1004">
        <v>1049</v>
      </c>
      <c r="G1004">
        <v>5</v>
      </c>
      <c r="H1004">
        <v>18</v>
      </c>
      <c r="I1004">
        <v>16</v>
      </c>
      <c r="J1004">
        <v>2</v>
      </c>
      <c r="K1004">
        <v>3</v>
      </c>
      <c r="L1004">
        <v>5</v>
      </c>
      <c r="M1004">
        <v>0</v>
      </c>
      <c r="N1004">
        <v>0</v>
      </c>
      <c r="O1004">
        <v>1049</v>
      </c>
      <c r="P1004">
        <v>456</v>
      </c>
      <c r="Q1004">
        <v>456</v>
      </c>
      <c r="R1004">
        <v>402</v>
      </c>
      <c r="S1004">
        <v>104.9</v>
      </c>
      <c r="T1004">
        <v>0.5</v>
      </c>
      <c r="U1004">
        <v>1.8</v>
      </c>
      <c r="V1004">
        <v>1.6</v>
      </c>
      <c r="W1004">
        <v>0.2</v>
      </c>
      <c r="X1004">
        <v>0.3</v>
      </c>
      <c r="Y1004">
        <v>0.5</v>
      </c>
      <c r="Z1004">
        <v>0</v>
      </c>
      <c r="AA1004">
        <v>0</v>
      </c>
      <c r="AB1004">
        <v>104.9</v>
      </c>
      <c r="AC1004">
        <v>45.6</v>
      </c>
      <c r="AD1004">
        <v>45.6</v>
      </c>
      <c r="AE1004">
        <v>40.200000000000003</v>
      </c>
      <c r="AF1004">
        <v>15205.9</v>
      </c>
      <c r="AG1004">
        <v>83609.600000000006</v>
      </c>
      <c r="AH1004">
        <v>21089.3</v>
      </c>
      <c r="AI1004">
        <v>16081.7</v>
      </c>
      <c r="AJ1004">
        <v>45949</v>
      </c>
      <c r="AK1004">
        <v>186645.7</v>
      </c>
      <c r="AL1004">
        <v>192690.5</v>
      </c>
      <c r="AM1004" t="s">
        <v>166</v>
      </c>
      <c r="AN1004" t="s">
        <v>166</v>
      </c>
      <c r="AO1004">
        <v>15205.9</v>
      </c>
      <c r="AP1004">
        <v>232243.7</v>
      </c>
      <c r="AQ1004">
        <v>232243.7</v>
      </c>
      <c r="AR1004">
        <v>7342.5</v>
      </c>
      <c r="AS1004">
        <v>29168</v>
      </c>
      <c r="AT1004">
        <v>397136.4</v>
      </c>
      <c r="AU1004">
        <v>36050.9</v>
      </c>
      <c r="AV1004">
        <v>39348.800000000003</v>
      </c>
      <c r="AW1004">
        <v>277464.8</v>
      </c>
      <c r="AX1004">
        <v>439903.7</v>
      </c>
      <c r="AY1004">
        <v>439903.7</v>
      </c>
      <c r="AZ1004" t="s">
        <v>166</v>
      </c>
      <c r="BA1004" t="s">
        <v>166</v>
      </c>
      <c r="BB1004">
        <v>29168</v>
      </c>
      <c r="BC1004">
        <v>128503.3</v>
      </c>
      <c r="BD1004">
        <v>128503.3</v>
      </c>
      <c r="BE1004">
        <v>9625.5</v>
      </c>
      <c r="BF1004">
        <v>328.5</v>
      </c>
      <c r="BG1004">
        <v>461.3</v>
      </c>
      <c r="BH1004">
        <v>315.8</v>
      </c>
      <c r="BI1004">
        <v>75.8</v>
      </c>
      <c r="BJ1004">
        <v>36</v>
      </c>
      <c r="BK1004">
        <v>530.6</v>
      </c>
      <c r="BL1004">
        <v>400930.2</v>
      </c>
      <c r="BM1004" t="s">
        <v>166</v>
      </c>
      <c r="BN1004" t="s">
        <v>166</v>
      </c>
      <c r="BO1004">
        <v>328.5</v>
      </c>
      <c r="BP1004">
        <v>474230.4</v>
      </c>
      <c r="BQ1004">
        <v>474230.4</v>
      </c>
      <c r="BR1004">
        <v>109.9</v>
      </c>
    </row>
    <row r="1005" spans="1:70" x14ac:dyDescent="0.25">
      <c r="A1005" t="s">
        <v>1170</v>
      </c>
      <c r="B1005" t="s">
        <v>1058</v>
      </c>
      <c r="C1005" s="87">
        <v>43689.991446759261</v>
      </c>
      <c r="D1005">
        <v>10</v>
      </c>
      <c r="E1005">
        <v>0</v>
      </c>
      <c r="F1005">
        <v>1072</v>
      </c>
      <c r="G1005">
        <v>6</v>
      </c>
      <c r="H1005">
        <v>20</v>
      </c>
      <c r="I1005">
        <v>9</v>
      </c>
      <c r="J1005">
        <v>8</v>
      </c>
      <c r="K1005">
        <v>3</v>
      </c>
      <c r="L1005">
        <v>6</v>
      </c>
      <c r="M1005">
        <v>0</v>
      </c>
      <c r="N1005">
        <v>0</v>
      </c>
      <c r="O1005">
        <v>1072</v>
      </c>
      <c r="P1005">
        <v>480</v>
      </c>
      <c r="Q1005">
        <v>480</v>
      </c>
      <c r="R1005">
        <v>399</v>
      </c>
      <c r="S1005">
        <v>107.2</v>
      </c>
      <c r="T1005">
        <v>0.6</v>
      </c>
      <c r="U1005">
        <v>2</v>
      </c>
      <c r="V1005">
        <v>0.9</v>
      </c>
      <c r="W1005">
        <v>0.8</v>
      </c>
      <c r="X1005">
        <v>0.3</v>
      </c>
      <c r="Y1005">
        <v>0.6</v>
      </c>
      <c r="Z1005">
        <v>0</v>
      </c>
      <c r="AA1005">
        <v>0</v>
      </c>
      <c r="AB1005">
        <v>107.2</v>
      </c>
      <c r="AC1005">
        <v>48</v>
      </c>
      <c r="AD1005">
        <v>48</v>
      </c>
      <c r="AE1005">
        <v>39.9</v>
      </c>
      <c r="AF1005">
        <v>19024.3</v>
      </c>
      <c r="AG1005">
        <v>91936</v>
      </c>
      <c r="AH1005">
        <v>30230</v>
      </c>
      <c r="AI1005">
        <v>16631.5</v>
      </c>
      <c r="AJ1005">
        <v>30042.1</v>
      </c>
      <c r="AK1005">
        <v>132908.29999999999</v>
      </c>
      <c r="AL1005">
        <v>271644.40000000002</v>
      </c>
      <c r="AM1005" t="s">
        <v>166</v>
      </c>
      <c r="AN1005" t="s">
        <v>166</v>
      </c>
      <c r="AO1005">
        <v>19024.3</v>
      </c>
      <c r="AP1005">
        <v>220371.9</v>
      </c>
      <c r="AQ1005">
        <v>220371.9</v>
      </c>
      <c r="AR1005">
        <v>7905.6</v>
      </c>
      <c r="AS1005">
        <v>30094</v>
      </c>
      <c r="AT1005">
        <v>439560.4</v>
      </c>
      <c r="AU1005">
        <v>28968.5</v>
      </c>
      <c r="AV1005">
        <v>32362.400000000001</v>
      </c>
      <c r="AW1005">
        <v>203357</v>
      </c>
      <c r="AX1005">
        <v>458779.5</v>
      </c>
      <c r="AY1005">
        <v>366348.7</v>
      </c>
      <c r="AZ1005" t="s">
        <v>166</v>
      </c>
      <c r="BA1005" t="s">
        <v>166</v>
      </c>
      <c r="BB1005">
        <v>30094</v>
      </c>
      <c r="BC1005">
        <v>123997</v>
      </c>
      <c r="BD1005">
        <v>123997</v>
      </c>
      <c r="BE1005">
        <v>9560.5</v>
      </c>
      <c r="BF1005">
        <v>1805.4</v>
      </c>
      <c r="BG1005">
        <v>308869.09999999998</v>
      </c>
      <c r="BH1005">
        <v>638.5</v>
      </c>
      <c r="BI1005">
        <v>190.9</v>
      </c>
      <c r="BJ1005">
        <v>634.70000000000005</v>
      </c>
      <c r="BK1005">
        <v>318336.90000000002</v>
      </c>
      <c r="BL1005">
        <v>595427.69999999995</v>
      </c>
      <c r="BM1005" t="s">
        <v>166</v>
      </c>
      <c r="BN1005" t="s">
        <v>166</v>
      </c>
      <c r="BO1005">
        <v>1805.4</v>
      </c>
      <c r="BP1005">
        <v>473227.6</v>
      </c>
      <c r="BQ1005">
        <v>473227.6</v>
      </c>
      <c r="BR1005">
        <v>144</v>
      </c>
    </row>
    <row r="1006" spans="1:70" x14ac:dyDescent="0.25">
      <c r="A1006" t="s">
        <v>1171</v>
      </c>
      <c r="B1006" t="s">
        <v>1058</v>
      </c>
      <c r="C1006" s="87">
        <v>43689.992442129631</v>
      </c>
      <c r="D1006">
        <v>10</v>
      </c>
      <c r="E1006">
        <v>0</v>
      </c>
      <c r="F1006">
        <v>793</v>
      </c>
      <c r="G1006">
        <v>4</v>
      </c>
      <c r="H1006">
        <v>22</v>
      </c>
      <c r="I1006">
        <v>25</v>
      </c>
      <c r="J1006">
        <v>3</v>
      </c>
      <c r="K1006">
        <v>1</v>
      </c>
      <c r="L1006">
        <v>2</v>
      </c>
      <c r="M1006">
        <v>1</v>
      </c>
      <c r="N1006">
        <v>0</v>
      </c>
      <c r="O1006">
        <v>793</v>
      </c>
      <c r="P1006">
        <v>388</v>
      </c>
      <c r="Q1006">
        <v>388</v>
      </c>
      <c r="R1006">
        <v>292</v>
      </c>
      <c r="S1006">
        <v>79.31</v>
      </c>
      <c r="T1006">
        <v>0.4</v>
      </c>
      <c r="U1006">
        <v>2.2000000000000002</v>
      </c>
      <c r="V1006">
        <v>2.5</v>
      </c>
      <c r="W1006">
        <v>0.3</v>
      </c>
      <c r="X1006">
        <v>0.1</v>
      </c>
      <c r="Y1006">
        <v>0.2</v>
      </c>
      <c r="Z1006">
        <v>0.1</v>
      </c>
      <c r="AA1006">
        <v>0</v>
      </c>
      <c r="AB1006">
        <v>79.31</v>
      </c>
      <c r="AC1006">
        <v>38.81</v>
      </c>
      <c r="AD1006">
        <v>38.81</v>
      </c>
      <c r="AE1006">
        <v>29.21</v>
      </c>
      <c r="AF1006">
        <v>43600.5</v>
      </c>
      <c r="AG1006">
        <v>126934.5</v>
      </c>
      <c r="AH1006">
        <v>18097.599999999999</v>
      </c>
      <c r="AI1006">
        <v>15648.6</v>
      </c>
      <c r="AJ1006">
        <v>37444.300000000003</v>
      </c>
      <c r="AK1006">
        <v>127915.6</v>
      </c>
      <c r="AL1006">
        <v>248311.8</v>
      </c>
      <c r="AM1006">
        <v>445956.4</v>
      </c>
      <c r="AN1006" t="s">
        <v>166</v>
      </c>
      <c r="AO1006">
        <v>43600.5</v>
      </c>
      <c r="AP1006">
        <v>229667.3</v>
      </c>
      <c r="AQ1006">
        <v>229667.3</v>
      </c>
      <c r="AR1006">
        <v>6804.8</v>
      </c>
      <c r="AS1006">
        <v>58681.7</v>
      </c>
      <c r="AT1006">
        <v>346125.1</v>
      </c>
      <c r="AU1006">
        <v>30551.9</v>
      </c>
      <c r="AV1006">
        <v>31666.6</v>
      </c>
      <c r="AW1006">
        <v>265398.3</v>
      </c>
      <c r="AX1006">
        <v>842273.2</v>
      </c>
      <c r="AY1006">
        <v>410859.8</v>
      </c>
      <c r="AZ1006">
        <v>4477040</v>
      </c>
      <c r="BA1006" t="s">
        <v>166</v>
      </c>
      <c r="BB1006">
        <v>58681.7</v>
      </c>
      <c r="BC1006">
        <v>132263.4</v>
      </c>
      <c r="BD1006">
        <v>132263.4</v>
      </c>
      <c r="BE1006">
        <v>10848.2</v>
      </c>
      <c r="BF1006">
        <v>5716.2</v>
      </c>
      <c r="BG1006">
        <v>153885.4</v>
      </c>
      <c r="BH1006">
        <v>400.3</v>
      </c>
      <c r="BI1006">
        <v>72.400000000000006</v>
      </c>
      <c r="BJ1006">
        <v>443.4</v>
      </c>
      <c r="BK1006">
        <v>750.7</v>
      </c>
      <c r="BL1006">
        <v>649026.6</v>
      </c>
      <c r="BM1006">
        <v>566.6</v>
      </c>
      <c r="BN1006" t="s">
        <v>166</v>
      </c>
      <c r="BO1006">
        <v>5716.2</v>
      </c>
      <c r="BP1006">
        <v>503338.5</v>
      </c>
      <c r="BQ1006">
        <v>503338.5</v>
      </c>
      <c r="BR1006">
        <v>150</v>
      </c>
    </row>
    <row r="1007" spans="1:70" x14ac:dyDescent="0.25">
      <c r="A1007" t="s">
        <v>1172</v>
      </c>
      <c r="B1007" t="s">
        <v>1058</v>
      </c>
      <c r="C1007" s="87">
        <v>43689.993449074071</v>
      </c>
      <c r="D1007">
        <v>10</v>
      </c>
      <c r="E1007">
        <v>0.16</v>
      </c>
      <c r="F1007">
        <v>611</v>
      </c>
      <c r="G1007">
        <v>1</v>
      </c>
      <c r="H1007">
        <v>21</v>
      </c>
      <c r="I1007">
        <v>9</v>
      </c>
      <c r="J1007">
        <v>2</v>
      </c>
      <c r="K1007">
        <v>0</v>
      </c>
      <c r="L1007">
        <v>3</v>
      </c>
      <c r="M1007">
        <v>0</v>
      </c>
      <c r="N1007">
        <v>0</v>
      </c>
      <c r="O1007">
        <v>611</v>
      </c>
      <c r="P1007">
        <v>214</v>
      </c>
      <c r="Q1007">
        <v>214</v>
      </c>
      <c r="R1007">
        <v>289</v>
      </c>
      <c r="S1007">
        <v>61.1</v>
      </c>
      <c r="T1007">
        <v>0.1</v>
      </c>
      <c r="U1007">
        <v>2.1</v>
      </c>
      <c r="V1007">
        <v>0.9</v>
      </c>
      <c r="W1007">
        <v>0.2</v>
      </c>
      <c r="X1007">
        <v>0</v>
      </c>
      <c r="Y1007">
        <v>0.3</v>
      </c>
      <c r="Z1007">
        <v>0</v>
      </c>
      <c r="AA1007">
        <v>0</v>
      </c>
      <c r="AB1007">
        <v>61.1</v>
      </c>
      <c r="AC1007">
        <v>21.4</v>
      </c>
      <c r="AD1007">
        <v>21.4</v>
      </c>
      <c r="AE1007">
        <v>28.9</v>
      </c>
      <c r="AF1007">
        <v>13224.6</v>
      </c>
      <c r="AG1007">
        <v>118733.3</v>
      </c>
      <c r="AH1007">
        <v>26958.5</v>
      </c>
      <c r="AI1007">
        <v>17567.8</v>
      </c>
      <c r="AJ1007">
        <v>38278.400000000001</v>
      </c>
      <c r="AK1007" t="s">
        <v>166</v>
      </c>
      <c r="AL1007">
        <v>279629.40000000002</v>
      </c>
      <c r="AM1007" t="s">
        <v>166</v>
      </c>
      <c r="AN1007" t="s">
        <v>166</v>
      </c>
      <c r="AO1007">
        <v>13224.6</v>
      </c>
      <c r="AP1007">
        <v>222801.5</v>
      </c>
      <c r="AQ1007">
        <v>222801.5</v>
      </c>
      <c r="AR1007">
        <v>7633.6</v>
      </c>
      <c r="AS1007">
        <v>21076.5</v>
      </c>
      <c r="AT1007">
        <v>287544</v>
      </c>
      <c r="AU1007">
        <v>29892.7</v>
      </c>
      <c r="AV1007">
        <v>27527.7</v>
      </c>
      <c r="AW1007">
        <v>151739.79999999999</v>
      </c>
      <c r="AX1007" t="s">
        <v>166</v>
      </c>
      <c r="AY1007">
        <v>485896.7</v>
      </c>
      <c r="AZ1007" t="s">
        <v>166</v>
      </c>
      <c r="BA1007" t="s">
        <v>166</v>
      </c>
      <c r="BB1007">
        <v>21076.5</v>
      </c>
      <c r="BC1007">
        <v>123212.9</v>
      </c>
      <c r="BD1007">
        <v>123212.9</v>
      </c>
      <c r="BE1007">
        <v>11087.9</v>
      </c>
      <c r="BF1007">
        <v>306.60000000000002</v>
      </c>
      <c r="BG1007">
        <v>532.1</v>
      </c>
      <c r="BH1007">
        <v>365.1</v>
      </c>
      <c r="BI1007">
        <v>93.2</v>
      </c>
      <c r="BJ1007">
        <v>611.29999999999995</v>
      </c>
      <c r="BK1007" t="s">
        <v>166</v>
      </c>
      <c r="BL1007">
        <v>656912.9</v>
      </c>
      <c r="BM1007" t="s">
        <v>166</v>
      </c>
      <c r="BN1007" t="s">
        <v>166</v>
      </c>
      <c r="BO1007">
        <v>306.60000000000002</v>
      </c>
      <c r="BP1007">
        <v>491083.4</v>
      </c>
      <c r="BQ1007">
        <v>491083.4</v>
      </c>
      <c r="BR1007">
        <v>162.80000000000001</v>
      </c>
    </row>
    <row r="1008" spans="1:70" x14ac:dyDescent="0.25">
      <c r="A1008" t="s">
        <v>1173</v>
      </c>
      <c r="B1008" t="s">
        <v>1071</v>
      </c>
      <c r="C1008" s="87">
        <v>43689.994803240741</v>
      </c>
      <c r="D1008">
        <v>10</v>
      </c>
      <c r="E1008">
        <v>0</v>
      </c>
      <c r="F1008">
        <v>1417</v>
      </c>
      <c r="G1008">
        <v>11</v>
      </c>
      <c r="H1008">
        <v>12</v>
      </c>
      <c r="I1008">
        <v>11</v>
      </c>
      <c r="J1008">
        <v>2</v>
      </c>
      <c r="K1008">
        <v>3</v>
      </c>
      <c r="L1008">
        <v>13</v>
      </c>
      <c r="M1008">
        <v>0</v>
      </c>
      <c r="N1008">
        <v>0</v>
      </c>
      <c r="O1008">
        <v>1417</v>
      </c>
      <c r="P1008">
        <v>932</v>
      </c>
      <c r="Q1008">
        <v>932</v>
      </c>
      <c r="R1008">
        <v>327</v>
      </c>
      <c r="S1008">
        <v>141.77000000000001</v>
      </c>
      <c r="T1008">
        <v>1.1000000000000001</v>
      </c>
      <c r="U1008">
        <v>1.2</v>
      </c>
      <c r="V1008">
        <v>1.1000000000000001</v>
      </c>
      <c r="W1008">
        <v>0.2</v>
      </c>
      <c r="X1008">
        <v>0.3</v>
      </c>
      <c r="Y1008">
        <v>1.3</v>
      </c>
      <c r="Z1008">
        <v>0</v>
      </c>
      <c r="AA1008">
        <v>0</v>
      </c>
      <c r="AB1008">
        <v>141.77000000000001</v>
      </c>
      <c r="AC1008">
        <v>93.24</v>
      </c>
      <c r="AD1008">
        <v>93.24</v>
      </c>
      <c r="AE1008">
        <v>32.72</v>
      </c>
      <c r="AF1008">
        <v>135465.9</v>
      </c>
      <c r="AG1008">
        <v>105972.2</v>
      </c>
      <c r="AH1008">
        <v>21083.3</v>
      </c>
      <c r="AI1008">
        <v>16484.7</v>
      </c>
      <c r="AJ1008">
        <v>37418.300000000003</v>
      </c>
      <c r="AK1008">
        <v>180845.8</v>
      </c>
      <c r="AL1008">
        <v>253411.5</v>
      </c>
      <c r="AM1008" t="s">
        <v>166</v>
      </c>
      <c r="AN1008" t="s">
        <v>166</v>
      </c>
      <c r="AO1008">
        <v>135465.9</v>
      </c>
      <c r="AP1008">
        <v>174911</v>
      </c>
      <c r="AQ1008">
        <v>174911</v>
      </c>
      <c r="AR1008">
        <v>6798.8</v>
      </c>
      <c r="AS1008">
        <v>77031.8</v>
      </c>
      <c r="AT1008">
        <v>275580.2</v>
      </c>
      <c r="AU1008">
        <v>28513.3</v>
      </c>
      <c r="AV1008">
        <v>43685.5</v>
      </c>
      <c r="AW1008">
        <v>172158.4</v>
      </c>
      <c r="AX1008">
        <v>479065.3</v>
      </c>
      <c r="AY1008">
        <v>442691.1</v>
      </c>
      <c r="AZ1008" t="s">
        <v>166</v>
      </c>
      <c r="BA1008" t="s">
        <v>166</v>
      </c>
      <c r="BB1008">
        <v>77031.8</v>
      </c>
      <c r="BC1008">
        <v>109052.5</v>
      </c>
      <c r="BD1008">
        <v>109052.5</v>
      </c>
      <c r="BE1008">
        <v>9123.7999999999993</v>
      </c>
      <c r="BF1008">
        <v>259089.6</v>
      </c>
      <c r="BG1008">
        <v>321285.2</v>
      </c>
      <c r="BH1008">
        <v>541</v>
      </c>
      <c r="BI1008">
        <v>177.5</v>
      </c>
      <c r="BJ1008">
        <v>110.8</v>
      </c>
      <c r="BK1008">
        <v>203997.4</v>
      </c>
      <c r="BL1008">
        <v>427146.3</v>
      </c>
      <c r="BM1008" t="s">
        <v>166</v>
      </c>
      <c r="BN1008" t="s">
        <v>166</v>
      </c>
      <c r="BO1008">
        <v>259089.6</v>
      </c>
      <c r="BP1008">
        <v>328789.90000000002</v>
      </c>
      <c r="BQ1008">
        <v>328789.90000000002</v>
      </c>
      <c r="BR1008">
        <v>141.9</v>
      </c>
    </row>
    <row r="1009" spans="1:70" x14ac:dyDescent="0.25">
      <c r="A1009" t="s">
        <v>1174</v>
      </c>
      <c r="B1009" t="s">
        <v>1071</v>
      </c>
      <c r="C1009" s="87">
        <v>43689.995798611111</v>
      </c>
      <c r="D1009">
        <v>10</v>
      </c>
      <c r="E1009">
        <v>0</v>
      </c>
      <c r="F1009">
        <v>1878</v>
      </c>
      <c r="G1009">
        <v>25</v>
      </c>
      <c r="H1009">
        <v>31</v>
      </c>
      <c r="I1009">
        <v>22</v>
      </c>
      <c r="J1009">
        <v>2</v>
      </c>
      <c r="K1009">
        <v>5</v>
      </c>
      <c r="L1009">
        <v>17</v>
      </c>
      <c r="M1009">
        <v>0</v>
      </c>
      <c r="N1009">
        <v>0</v>
      </c>
      <c r="O1009">
        <v>1878</v>
      </c>
      <c r="P1009">
        <v>1359</v>
      </c>
      <c r="Q1009">
        <v>1359</v>
      </c>
      <c r="R1009">
        <v>365</v>
      </c>
      <c r="S1009">
        <v>187.8</v>
      </c>
      <c r="T1009">
        <v>2.5</v>
      </c>
      <c r="U1009">
        <v>3.1</v>
      </c>
      <c r="V1009">
        <v>2.2000000000000002</v>
      </c>
      <c r="W1009">
        <v>0.2</v>
      </c>
      <c r="X1009">
        <v>0.5</v>
      </c>
      <c r="Y1009">
        <v>1.7</v>
      </c>
      <c r="Z1009">
        <v>0</v>
      </c>
      <c r="AA1009">
        <v>0</v>
      </c>
      <c r="AB1009">
        <v>187.8</v>
      </c>
      <c r="AC1009">
        <v>135.9</v>
      </c>
      <c r="AD1009">
        <v>135.9</v>
      </c>
      <c r="AE1009">
        <v>36.5</v>
      </c>
      <c r="AF1009">
        <v>106926.8</v>
      </c>
      <c r="AG1009">
        <v>115330.1</v>
      </c>
      <c r="AH1009">
        <v>18135.7</v>
      </c>
      <c r="AI1009">
        <v>17743.7</v>
      </c>
      <c r="AJ1009">
        <v>37679.4</v>
      </c>
      <c r="AK1009">
        <v>165452.29999999999</v>
      </c>
      <c r="AL1009">
        <v>219997</v>
      </c>
      <c r="AM1009" t="s">
        <v>166</v>
      </c>
      <c r="AN1009" t="s">
        <v>166</v>
      </c>
      <c r="AO1009">
        <v>106926.8</v>
      </c>
      <c r="AP1009">
        <v>129462.39999999999</v>
      </c>
      <c r="AQ1009">
        <v>129462.39999999999</v>
      </c>
      <c r="AR1009">
        <v>6429.1</v>
      </c>
      <c r="AS1009">
        <v>79882.399999999994</v>
      </c>
      <c r="AT1009">
        <v>235466.5</v>
      </c>
      <c r="AU1009">
        <v>33924.400000000001</v>
      </c>
      <c r="AV1009">
        <v>36818.400000000001</v>
      </c>
      <c r="AW1009">
        <v>165764.29999999999</v>
      </c>
      <c r="AX1009">
        <v>443259</v>
      </c>
      <c r="AY1009">
        <v>443259</v>
      </c>
      <c r="AZ1009" t="s">
        <v>166</v>
      </c>
      <c r="BA1009" t="s">
        <v>166</v>
      </c>
      <c r="BB1009">
        <v>79882.399999999994</v>
      </c>
      <c r="BC1009">
        <v>95908.800000000003</v>
      </c>
      <c r="BD1009">
        <v>95908.800000000003</v>
      </c>
      <c r="BE1009">
        <v>8760.4</v>
      </c>
      <c r="BF1009">
        <v>152954.5</v>
      </c>
      <c r="BG1009">
        <v>257504.5</v>
      </c>
      <c r="BH1009">
        <v>368.4</v>
      </c>
      <c r="BI1009">
        <v>222</v>
      </c>
      <c r="BJ1009">
        <v>757.7</v>
      </c>
      <c r="BK1009">
        <v>312285.59999999998</v>
      </c>
      <c r="BL1009">
        <v>172750</v>
      </c>
      <c r="BM1009" t="s">
        <v>166</v>
      </c>
      <c r="BN1009" t="s">
        <v>166</v>
      </c>
      <c r="BO1009">
        <v>152954.5</v>
      </c>
      <c r="BP1009">
        <v>181554.6</v>
      </c>
      <c r="BQ1009">
        <v>181554.6</v>
      </c>
      <c r="BR1009">
        <v>142.30000000000001</v>
      </c>
    </row>
    <row r="1010" spans="1:70" x14ac:dyDescent="0.25">
      <c r="A1010" t="s">
        <v>1175</v>
      </c>
      <c r="B1010" t="s">
        <v>1071</v>
      </c>
      <c r="C1010" s="87">
        <v>43689.996793981481</v>
      </c>
      <c r="D1010">
        <v>10</v>
      </c>
      <c r="E1010">
        <v>0</v>
      </c>
      <c r="F1010">
        <v>1818</v>
      </c>
      <c r="G1010">
        <v>15</v>
      </c>
      <c r="H1010">
        <v>20</v>
      </c>
      <c r="I1010">
        <v>6</v>
      </c>
      <c r="J1010">
        <v>3</v>
      </c>
      <c r="K1010">
        <v>11</v>
      </c>
      <c r="L1010">
        <v>17</v>
      </c>
      <c r="M1010">
        <v>0</v>
      </c>
      <c r="N1010">
        <v>0</v>
      </c>
      <c r="O1010">
        <v>1818</v>
      </c>
      <c r="P1010">
        <v>1370</v>
      </c>
      <c r="Q1010">
        <v>1370</v>
      </c>
      <c r="R1010">
        <v>315</v>
      </c>
      <c r="S1010">
        <v>181.81</v>
      </c>
      <c r="T1010">
        <v>1.5</v>
      </c>
      <c r="U1010">
        <v>2</v>
      </c>
      <c r="V1010">
        <v>0.6</v>
      </c>
      <c r="W1010">
        <v>0.3</v>
      </c>
      <c r="X1010">
        <v>1.1000000000000001</v>
      </c>
      <c r="Y1010">
        <v>1.7</v>
      </c>
      <c r="Z1010">
        <v>0</v>
      </c>
      <c r="AA1010">
        <v>0</v>
      </c>
      <c r="AB1010">
        <v>181.81</v>
      </c>
      <c r="AC1010">
        <v>137.01</v>
      </c>
      <c r="AD1010">
        <v>137.01</v>
      </c>
      <c r="AE1010">
        <v>31.5</v>
      </c>
      <c r="AF1010">
        <v>115030.39999999999</v>
      </c>
      <c r="AG1010">
        <v>127437.6</v>
      </c>
      <c r="AH1010">
        <v>21719.1</v>
      </c>
      <c r="AI1010">
        <v>17660.8</v>
      </c>
      <c r="AJ1010">
        <v>42612.3</v>
      </c>
      <c r="AK1010">
        <v>171169.1</v>
      </c>
      <c r="AL1010">
        <v>221451.5</v>
      </c>
      <c r="AM1010" t="s">
        <v>166</v>
      </c>
      <c r="AN1010" t="s">
        <v>166</v>
      </c>
      <c r="AO1010">
        <v>115030.39999999999</v>
      </c>
      <c r="AP1010">
        <v>145020.4</v>
      </c>
      <c r="AQ1010">
        <v>145020.4</v>
      </c>
      <c r="AR1010">
        <v>6461.4</v>
      </c>
      <c r="AS1010">
        <v>81915</v>
      </c>
      <c r="AT1010">
        <v>271618.40000000002</v>
      </c>
      <c r="AU1010">
        <v>21038.5</v>
      </c>
      <c r="AV1010">
        <v>42495.4</v>
      </c>
      <c r="AW1010">
        <v>155850.6</v>
      </c>
      <c r="AX1010">
        <v>506878.4</v>
      </c>
      <c r="AY1010">
        <v>404788.7</v>
      </c>
      <c r="AZ1010" t="s">
        <v>166</v>
      </c>
      <c r="BA1010" t="s">
        <v>166</v>
      </c>
      <c r="BB1010">
        <v>81915</v>
      </c>
      <c r="BC1010">
        <v>98261.3</v>
      </c>
      <c r="BD1010">
        <v>98261.3</v>
      </c>
      <c r="BE1010">
        <v>8953.6</v>
      </c>
      <c r="BF1010">
        <v>169614.8</v>
      </c>
      <c r="BG1010">
        <v>287115.5</v>
      </c>
      <c r="BH1010">
        <v>317.5</v>
      </c>
      <c r="BI1010">
        <v>188.1</v>
      </c>
      <c r="BJ1010">
        <v>455</v>
      </c>
      <c r="BK1010">
        <v>169275.3</v>
      </c>
      <c r="BL1010">
        <v>213593.5</v>
      </c>
      <c r="BM1010" t="s">
        <v>166</v>
      </c>
      <c r="BN1010" t="s">
        <v>166</v>
      </c>
      <c r="BO1010">
        <v>169614.8</v>
      </c>
      <c r="BP1010">
        <v>198052</v>
      </c>
      <c r="BQ1010">
        <v>198052</v>
      </c>
      <c r="BR1010">
        <v>144</v>
      </c>
    </row>
    <row r="1011" spans="1:70" x14ac:dyDescent="0.25">
      <c r="A1011" t="s">
        <v>1176</v>
      </c>
      <c r="B1011" t="s">
        <v>1071</v>
      </c>
      <c r="C1011" s="87">
        <v>43689.997800925928</v>
      </c>
      <c r="D1011">
        <v>10</v>
      </c>
      <c r="E1011">
        <v>0.19</v>
      </c>
      <c r="F1011">
        <v>1029</v>
      </c>
      <c r="G1011">
        <v>8</v>
      </c>
      <c r="H1011">
        <v>30</v>
      </c>
      <c r="I1011">
        <v>14</v>
      </c>
      <c r="J1011">
        <v>3</v>
      </c>
      <c r="K1011">
        <v>4</v>
      </c>
      <c r="L1011">
        <v>8</v>
      </c>
      <c r="M1011">
        <v>0</v>
      </c>
      <c r="N1011">
        <v>0</v>
      </c>
      <c r="O1011">
        <v>1029</v>
      </c>
      <c r="P1011">
        <v>538</v>
      </c>
      <c r="Q1011">
        <v>538</v>
      </c>
      <c r="R1011">
        <v>362</v>
      </c>
      <c r="S1011">
        <v>102.9</v>
      </c>
      <c r="T1011">
        <v>0.8</v>
      </c>
      <c r="U1011">
        <v>3</v>
      </c>
      <c r="V1011">
        <v>1.4</v>
      </c>
      <c r="W1011">
        <v>0.3</v>
      </c>
      <c r="X1011">
        <v>0.4</v>
      </c>
      <c r="Y1011">
        <v>0.8</v>
      </c>
      <c r="Z1011">
        <v>0</v>
      </c>
      <c r="AA1011">
        <v>0</v>
      </c>
      <c r="AB1011">
        <v>102.9</v>
      </c>
      <c r="AC1011">
        <v>53.8</v>
      </c>
      <c r="AD1011">
        <v>53.8</v>
      </c>
      <c r="AE1011">
        <v>36.200000000000003</v>
      </c>
      <c r="AF1011">
        <v>123647.2</v>
      </c>
      <c r="AG1011">
        <v>111388.8</v>
      </c>
      <c r="AH1011">
        <v>26019.8</v>
      </c>
      <c r="AI1011">
        <v>19054.099999999999</v>
      </c>
      <c r="AJ1011">
        <v>28170.1</v>
      </c>
      <c r="AK1011">
        <v>136372</v>
      </c>
      <c r="AL1011">
        <v>217343.8</v>
      </c>
      <c r="AM1011" t="s">
        <v>166</v>
      </c>
      <c r="AN1011" t="s">
        <v>166</v>
      </c>
      <c r="AO1011">
        <v>123647.2</v>
      </c>
      <c r="AP1011">
        <v>191456.3</v>
      </c>
      <c r="AQ1011">
        <v>191456.3</v>
      </c>
      <c r="AR1011">
        <v>8922.7000000000007</v>
      </c>
      <c r="AS1011">
        <v>58057.599999999999</v>
      </c>
      <c r="AT1011">
        <v>400984.5</v>
      </c>
      <c r="AU1011">
        <v>30267.3</v>
      </c>
      <c r="AV1011">
        <v>37686.5</v>
      </c>
      <c r="AW1011">
        <v>170332.9</v>
      </c>
      <c r="AX1011">
        <v>522926.1</v>
      </c>
      <c r="AY1011">
        <v>423207.4</v>
      </c>
      <c r="AZ1011" t="s">
        <v>166</v>
      </c>
      <c r="BA1011" t="s">
        <v>166</v>
      </c>
      <c r="BB1011">
        <v>58057.599999999999</v>
      </c>
      <c r="BC1011">
        <v>101327.4</v>
      </c>
      <c r="BD1011">
        <v>101327.4</v>
      </c>
      <c r="BE1011">
        <v>11163.2</v>
      </c>
      <c r="BF1011">
        <v>255566.3</v>
      </c>
      <c r="BG1011">
        <v>3228.3</v>
      </c>
      <c r="BH1011">
        <v>396</v>
      </c>
      <c r="BI1011">
        <v>132.4</v>
      </c>
      <c r="BJ1011">
        <v>212.6</v>
      </c>
      <c r="BK1011">
        <v>2440.6</v>
      </c>
      <c r="BL1011">
        <v>423387.9</v>
      </c>
      <c r="BM1011" t="s">
        <v>166</v>
      </c>
      <c r="BN1011" t="s">
        <v>166</v>
      </c>
      <c r="BO1011">
        <v>255566.3</v>
      </c>
      <c r="BP1011">
        <v>425887.2</v>
      </c>
      <c r="BQ1011">
        <v>425887.2</v>
      </c>
      <c r="BR1011">
        <v>168.2</v>
      </c>
    </row>
    <row r="1012" spans="1:70" x14ac:dyDescent="0.25">
      <c r="A1012" t="s">
        <v>1177</v>
      </c>
      <c r="B1012" t="s">
        <v>1071</v>
      </c>
      <c r="C1012" s="87">
        <v>43689.998796296299</v>
      </c>
      <c r="D1012">
        <v>10</v>
      </c>
      <c r="E1012">
        <v>7.0000000000000007E-2</v>
      </c>
      <c r="F1012">
        <v>1520</v>
      </c>
      <c r="G1012">
        <v>15</v>
      </c>
      <c r="H1012">
        <v>24</v>
      </c>
      <c r="I1012">
        <v>21</v>
      </c>
      <c r="J1012">
        <v>4</v>
      </c>
      <c r="K1012">
        <v>2</v>
      </c>
      <c r="L1012">
        <v>11</v>
      </c>
      <c r="M1012">
        <v>0</v>
      </c>
      <c r="N1012">
        <v>0</v>
      </c>
      <c r="O1012">
        <v>1520</v>
      </c>
      <c r="P1012">
        <v>952</v>
      </c>
      <c r="Q1012">
        <v>952</v>
      </c>
      <c r="R1012">
        <v>397</v>
      </c>
      <c r="S1012">
        <v>152.05000000000001</v>
      </c>
      <c r="T1012">
        <v>1.5</v>
      </c>
      <c r="U1012">
        <v>2.4</v>
      </c>
      <c r="V1012">
        <v>2.1</v>
      </c>
      <c r="W1012">
        <v>0.4</v>
      </c>
      <c r="X1012">
        <v>0.2</v>
      </c>
      <c r="Y1012">
        <v>1.1000000000000001</v>
      </c>
      <c r="Z1012">
        <v>0</v>
      </c>
      <c r="AA1012">
        <v>0</v>
      </c>
      <c r="AB1012">
        <v>152.05000000000001</v>
      </c>
      <c r="AC1012">
        <v>95.23</v>
      </c>
      <c r="AD1012">
        <v>95.23</v>
      </c>
      <c r="AE1012">
        <v>39.71</v>
      </c>
      <c r="AF1012">
        <v>122455.5</v>
      </c>
      <c r="AG1012">
        <v>132766.79999999999</v>
      </c>
      <c r="AH1012">
        <v>18954.400000000001</v>
      </c>
      <c r="AI1012">
        <v>16464.7</v>
      </c>
      <c r="AJ1012">
        <v>37014.6</v>
      </c>
      <c r="AK1012">
        <v>158888.29999999999</v>
      </c>
      <c r="AL1012">
        <v>242644.3</v>
      </c>
      <c r="AM1012" t="s">
        <v>166</v>
      </c>
      <c r="AN1012" t="s">
        <v>166</v>
      </c>
      <c r="AO1012">
        <v>122455.5</v>
      </c>
      <c r="AP1012">
        <v>164236.70000000001</v>
      </c>
      <c r="AQ1012">
        <v>164236.70000000001</v>
      </c>
      <c r="AR1012">
        <v>6942.3</v>
      </c>
      <c r="AS1012">
        <v>80632.7</v>
      </c>
      <c r="AT1012">
        <v>243462.9</v>
      </c>
      <c r="AU1012">
        <v>34275.4</v>
      </c>
      <c r="AV1012">
        <v>45842.7</v>
      </c>
      <c r="AW1012">
        <v>140421.6</v>
      </c>
      <c r="AX1012">
        <v>525090.9</v>
      </c>
      <c r="AY1012">
        <v>424824.7</v>
      </c>
      <c r="AZ1012" t="s">
        <v>166</v>
      </c>
      <c r="BA1012" t="s">
        <v>166</v>
      </c>
      <c r="BB1012">
        <v>80632.7</v>
      </c>
      <c r="BC1012">
        <v>111518.8</v>
      </c>
      <c r="BD1012">
        <v>111518.8</v>
      </c>
      <c r="BE1012">
        <v>8666.7000000000007</v>
      </c>
      <c r="BF1012">
        <v>211601</v>
      </c>
      <c r="BG1012">
        <v>279112.7</v>
      </c>
      <c r="BH1012">
        <v>470.2</v>
      </c>
      <c r="BI1012">
        <v>69.2</v>
      </c>
      <c r="BJ1012">
        <v>765.8</v>
      </c>
      <c r="BK1012">
        <v>142621.79999999999</v>
      </c>
      <c r="BL1012">
        <v>336676.8</v>
      </c>
      <c r="BM1012" t="s">
        <v>166</v>
      </c>
      <c r="BN1012" t="s">
        <v>166</v>
      </c>
      <c r="BO1012">
        <v>211601</v>
      </c>
      <c r="BP1012">
        <v>292307.8</v>
      </c>
      <c r="BQ1012">
        <v>292307.8</v>
      </c>
      <c r="BR1012">
        <v>149.19999999999999</v>
      </c>
    </row>
    <row r="1013" spans="1:70" x14ac:dyDescent="0.25">
      <c r="A1013" t="s">
        <v>1178</v>
      </c>
      <c r="B1013" t="s">
        <v>1071</v>
      </c>
      <c r="C1013" s="87">
        <v>43689.999791666669</v>
      </c>
      <c r="D1013">
        <v>10</v>
      </c>
      <c r="E1013">
        <v>0</v>
      </c>
      <c r="F1013">
        <v>1870</v>
      </c>
      <c r="G1013">
        <v>12</v>
      </c>
      <c r="H1013">
        <v>24</v>
      </c>
      <c r="I1013">
        <v>9</v>
      </c>
      <c r="J1013">
        <v>3</v>
      </c>
      <c r="K1013">
        <v>4</v>
      </c>
      <c r="L1013">
        <v>16</v>
      </c>
      <c r="M1013">
        <v>0</v>
      </c>
      <c r="N1013">
        <v>0</v>
      </c>
      <c r="O1013">
        <v>1870</v>
      </c>
      <c r="P1013">
        <v>1314</v>
      </c>
      <c r="Q1013">
        <v>1314</v>
      </c>
      <c r="R1013">
        <v>403</v>
      </c>
      <c r="S1013">
        <v>187.01</v>
      </c>
      <c r="T1013">
        <v>1.2</v>
      </c>
      <c r="U1013">
        <v>2.4</v>
      </c>
      <c r="V1013">
        <v>0.9</v>
      </c>
      <c r="W1013">
        <v>0.3</v>
      </c>
      <c r="X1013">
        <v>0.4</v>
      </c>
      <c r="Y1013">
        <v>1.6</v>
      </c>
      <c r="Z1013">
        <v>0</v>
      </c>
      <c r="AA1013">
        <v>0</v>
      </c>
      <c r="AB1013">
        <v>187.01</v>
      </c>
      <c r="AC1013">
        <v>131.41</v>
      </c>
      <c r="AD1013">
        <v>131.41</v>
      </c>
      <c r="AE1013">
        <v>40.299999999999997</v>
      </c>
      <c r="AF1013">
        <v>121902</v>
      </c>
      <c r="AG1013">
        <v>128882.5</v>
      </c>
      <c r="AH1013">
        <v>25810.1</v>
      </c>
      <c r="AI1013">
        <v>17081.599999999999</v>
      </c>
      <c r="AJ1013">
        <v>37427.599999999999</v>
      </c>
      <c r="AK1013">
        <v>163350.20000000001</v>
      </c>
      <c r="AL1013">
        <v>220840.1</v>
      </c>
      <c r="AM1013" t="s">
        <v>166</v>
      </c>
      <c r="AN1013" t="s">
        <v>166</v>
      </c>
      <c r="AO1013">
        <v>121902</v>
      </c>
      <c r="AP1013">
        <v>150098.20000000001</v>
      </c>
      <c r="AQ1013">
        <v>150098.20000000001</v>
      </c>
      <c r="AR1013">
        <v>6328.7</v>
      </c>
      <c r="AS1013">
        <v>88736.6</v>
      </c>
      <c r="AT1013">
        <v>252124.79999999999</v>
      </c>
      <c r="AU1013">
        <v>37130.1</v>
      </c>
      <c r="AV1013">
        <v>47445</v>
      </c>
      <c r="AW1013">
        <v>176568.6</v>
      </c>
      <c r="AX1013">
        <v>596607.5</v>
      </c>
      <c r="AY1013">
        <v>388151.2</v>
      </c>
      <c r="AZ1013" t="s">
        <v>166</v>
      </c>
      <c r="BA1013" t="s">
        <v>166</v>
      </c>
      <c r="BB1013">
        <v>88736.6</v>
      </c>
      <c r="BC1013">
        <v>108052.5</v>
      </c>
      <c r="BD1013">
        <v>108052.5</v>
      </c>
      <c r="BE1013">
        <v>9438.2000000000007</v>
      </c>
      <c r="BF1013">
        <v>187920.3</v>
      </c>
      <c r="BG1013">
        <v>299787.90000000002</v>
      </c>
      <c r="BH1013">
        <v>342.5</v>
      </c>
      <c r="BI1013">
        <v>146.5</v>
      </c>
      <c r="BJ1013">
        <v>26.8</v>
      </c>
      <c r="BK1013">
        <v>76553.399999999994</v>
      </c>
      <c r="BL1013">
        <v>233157.8</v>
      </c>
      <c r="BM1013" t="s">
        <v>166</v>
      </c>
      <c r="BN1013" t="s">
        <v>166</v>
      </c>
      <c r="BO1013">
        <v>187920.3</v>
      </c>
      <c r="BP1013">
        <v>234394.6</v>
      </c>
      <c r="BQ1013">
        <v>234394.6</v>
      </c>
      <c r="BR1013">
        <v>174.1</v>
      </c>
    </row>
    <row r="1014" spans="1:70" x14ac:dyDescent="0.25">
      <c r="A1014" t="s">
        <v>1179</v>
      </c>
      <c r="B1014" t="s">
        <v>1071</v>
      </c>
      <c r="C1014" s="87">
        <v>43690.000798611109</v>
      </c>
      <c r="D1014">
        <v>10</v>
      </c>
      <c r="E1014">
        <v>0</v>
      </c>
      <c r="F1014">
        <v>2452</v>
      </c>
      <c r="G1014">
        <v>18</v>
      </c>
      <c r="H1014">
        <v>32</v>
      </c>
      <c r="I1014">
        <v>20</v>
      </c>
      <c r="J1014">
        <v>5</v>
      </c>
      <c r="K1014">
        <v>5</v>
      </c>
      <c r="L1014">
        <v>18</v>
      </c>
      <c r="M1014">
        <v>0</v>
      </c>
      <c r="N1014">
        <v>1</v>
      </c>
      <c r="O1014">
        <v>2451</v>
      </c>
      <c r="P1014">
        <v>1846</v>
      </c>
      <c r="Q1014">
        <v>1846</v>
      </c>
      <c r="R1014">
        <v>451</v>
      </c>
      <c r="S1014">
        <v>245.2</v>
      </c>
      <c r="T1014">
        <v>1.8</v>
      </c>
      <c r="U1014">
        <v>3.2</v>
      </c>
      <c r="V1014">
        <v>2</v>
      </c>
      <c r="W1014">
        <v>0.5</v>
      </c>
      <c r="X1014">
        <v>0.5</v>
      </c>
      <c r="Y1014">
        <v>1.8</v>
      </c>
      <c r="Z1014">
        <v>0</v>
      </c>
      <c r="AA1014">
        <v>0.1</v>
      </c>
      <c r="AB1014">
        <v>245.1</v>
      </c>
      <c r="AC1014">
        <v>184.6</v>
      </c>
      <c r="AD1014">
        <v>184.6</v>
      </c>
      <c r="AE1014">
        <v>45.1</v>
      </c>
      <c r="AF1014">
        <v>106603.9</v>
      </c>
      <c r="AG1014">
        <v>112050.7</v>
      </c>
      <c r="AH1014">
        <v>22683.599999999999</v>
      </c>
      <c r="AI1014">
        <v>20150.599999999999</v>
      </c>
      <c r="AJ1014">
        <v>34930.800000000003</v>
      </c>
      <c r="AK1014">
        <v>168967.5</v>
      </c>
      <c r="AL1014">
        <v>227213.2</v>
      </c>
      <c r="AM1014" t="s">
        <v>166</v>
      </c>
      <c r="AN1014">
        <v>1679508.3</v>
      </c>
      <c r="AO1014">
        <v>106592.2</v>
      </c>
      <c r="AP1014">
        <v>128839.3</v>
      </c>
      <c r="AQ1014">
        <v>128839.3</v>
      </c>
      <c r="AR1014">
        <v>6393.1</v>
      </c>
      <c r="AS1014">
        <v>81439</v>
      </c>
      <c r="AT1014">
        <v>225244.3</v>
      </c>
      <c r="AU1014">
        <v>32065.599999999999</v>
      </c>
      <c r="AV1014">
        <v>36937.4</v>
      </c>
      <c r="AW1014">
        <v>166760.70000000001</v>
      </c>
      <c r="AX1014">
        <v>670270.4</v>
      </c>
      <c r="AY1014">
        <v>413541.8</v>
      </c>
      <c r="AZ1014" t="s">
        <v>166</v>
      </c>
      <c r="BA1014">
        <v>6491474.5</v>
      </c>
      <c r="BB1014">
        <v>81433.3</v>
      </c>
      <c r="BC1014">
        <v>95641.5</v>
      </c>
      <c r="BD1014">
        <v>95641.5</v>
      </c>
      <c r="BE1014">
        <v>8568.6</v>
      </c>
      <c r="BF1014">
        <v>148205.79999999999</v>
      </c>
      <c r="BG1014">
        <v>229840.3</v>
      </c>
      <c r="BH1014">
        <v>295.39999999999998</v>
      </c>
      <c r="BI1014">
        <v>208.6</v>
      </c>
      <c r="BJ1014">
        <v>358.8</v>
      </c>
      <c r="BK1014">
        <v>159730.70000000001</v>
      </c>
      <c r="BL1014">
        <v>171320.3</v>
      </c>
      <c r="BM1014" t="s">
        <v>166</v>
      </c>
      <c r="BN1014">
        <v>5744.5</v>
      </c>
      <c r="BO1014">
        <v>148214.1</v>
      </c>
      <c r="BP1014">
        <v>171780.2</v>
      </c>
      <c r="BQ1014">
        <v>171780.2</v>
      </c>
      <c r="BR1014">
        <v>177.5</v>
      </c>
    </row>
    <row r="1015" spans="1:70" x14ac:dyDescent="0.25">
      <c r="A1015" t="s">
        <v>1180</v>
      </c>
      <c r="B1015" t="s">
        <v>1071</v>
      </c>
      <c r="C1015" s="87">
        <v>43690.001793981479</v>
      </c>
      <c r="D1015">
        <v>10</v>
      </c>
      <c r="E1015">
        <v>0.16</v>
      </c>
      <c r="F1015">
        <v>1866</v>
      </c>
      <c r="G1015">
        <v>18</v>
      </c>
      <c r="H1015">
        <v>17</v>
      </c>
      <c r="I1015">
        <v>19</v>
      </c>
      <c r="J1015">
        <v>2</v>
      </c>
      <c r="K1015">
        <v>7</v>
      </c>
      <c r="L1015">
        <v>17</v>
      </c>
      <c r="M1015">
        <v>0</v>
      </c>
      <c r="N1015">
        <v>1</v>
      </c>
      <c r="O1015">
        <v>1865</v>
      </c>
      <c r="P1015">
        <v>1309</v>
      </c>
      <c r="Q1015">
        <v>1309</v>
      </c>
      <c r="R1015">
        <v>391</v>
      </c>
      <c r="S1015">
        <v>186.6</v>
      </c>
      <c r="T1015">
        <v>1.8</v>
      </c>
      <c r="U1015">
        <v>1.7</v>
      </c>
      <c r="V1015">
        <v>1.9</v>
      </c>
      <c r="W1015">
        <v>0.2</v>
      </c>
      <c r="X1015">
        <v>0.7</v>
      </c>
      <c r="Y1015">
        <v>1.7</v>
      </c>
      <c r="Z1015">
        <v>0</v>
      </c>
      <c r="AA1015">
        <v>0.1</v>
      </c>
      <c r="AB1015">
        <v>186.5</v>
      </c>
      <c r="AC1015">
        <v>130.9</v>
      </c>
      <c r="AD1015">
        <v>130.9</v>
      </c>
      <c r="AE1015">
        <v>39.1</v>
      </c>
      <c r="AF1015">
        <v>117824.7</v>
      </c>
      <c r="AG1015">
        <v>118260.9</v>
      </c>
      <c r="AH1015">
        <v>22324.5</v>
      </c>
      <c r="AI1015">
        <v>15739.2</v>
      </c>
      <c r="AJ1015">
        <v>50544.1</v>
      </c>
      <c r="AK1015">
        <v>154317.20000000001</v>
      </c>
      <c r="AL1015">
        <v>224607.1</v>
      </c>
      <c r="AM1015" t="s">
        <v>166</v>
      </c>
      <c r="AN1015">
        <v>1474535.3</v>
      </c>
      <c r="AO1015">
        <v>117807.4</v>
      </c>
      <c r="AP1015">
        <v>149990.70000000001</v>
      </c>
      <c r="AQ1015">
        <v>149990.70000000001</v>
      </c>
      <c r="AR1015">
        <v>6817.4</v>
      </c>
      <c r="AS1015">
        <v>80358.2</v>
      </c>
      <c r="AT1015">
        <v>248595.4</v>
      </c>
      <c r="AU1015">
        <v>30634.3</v>
      </c>
      <c r="AV1015">
        <v>40978.699999999997</v>
      </c>
      <c r="AW1015">
        <v>185856</v>
      </c>
      <c r="AX1015">
        <v>581656</v>
      </c>
      <c r="AY1015">
        <v>454599.1</v>
      </c>
      <c r="AZ1015" t="s">
        <v>166</v>
      </c>
      <c r="BA1015">
        <v>4213297.5</v>
      </c>
      <c r="BB1015">
        <v>80331.7</v>
      </c>
      <c r="BC1015">
        <v>100355.1</v>
      </c>
      <c r="BD1015">
        <v>100355.1</v>
      </c>
      <c r="BE1015">
        <v>8728.6</v>
      </c>
      <c r="BF1015">
        <v>192892.9</v>
      </c>
      <c r="BG1015">
        <v>218300.5</v>
      </c>
      <c r="BH1015">
        <v>412.9</v>
      </c>
      <c r="BI1015">
        <v>51.8</v>
      </c>
      <c r="BJ1015">
        <v>229.5</v>
      </c>
      <c r="BK1015">
        <v>904.7</v>
      </c>
      <c r="BL1015">
        <v>231305.5</v>
      </c>
      <c r="BM1015" t="s">
        <v>166</v>
      </c>
      <c r="BN1015">
        <v>5193.8</v>
      </c>
      <c r="BO1015">
        <v>192957</v>
      </c>
      <c r="BP1015">
        <v>238402.2</v>
      </c>
      <c r="BQ1015">
        <v>238402.2</v>
      </c>
      <c r="BR1015">
        <v>127.4</v>
      </c>
    </row>
    <row r="1016" spans="1:70" x14ac:dyDescent="0.25">
      <c r="A1016" t="s">
        <v>1181</v>
      </c>
      <c r="B1016" t="s">
        <v>1071</v>
      </c>
      <c r="C1016" s="87">
        <v>43690.002800925926</v>
      </c>
      <c r="D1016">
        <v>10</v>
      </c>
      <c r="E1016">
        <v>0.13</v>
      </c>
      <c r="F1016">
        <v>1493</v>
      </c>
      <c r="G1016">
        <v>17</v>
      </c>
      <c r="H1016">
        <v>24</v>
      </c>
      <c r="I1016">
        <v>23</v>
      </c>
      <c r="J1016">
        <v>4</v>
      </c>
      <c r="K1016">
        <v>3</v>
      </c>
      <c r="L1016">
        <v>10</v>
      </c>
      <c r="M1016">
        <v>0</v>
      </c>
      <c r="N1016">
        <v>0</v>
      </c>
      <c r="O1016">
        <v>1493</v>
      </c>
      <c r="P1016">
        <v>966</v>
      </c>
      <c r="Q1016">
        <v>966</v>
      </c>
      <c r="R1016">
        <v>364</v>
      </c>
      <c r="S1016">
        <v>149.30000000000001</v>
      </c>
      <c r="T1016">
        <v>1.7</v>
      </c>
      <c r="U1016">
        <v>2.4</v>
      </c>
      <c r="V1016">
        <v>2.2999999999999998</v>
      </c>
      <c r="W1016">
        <v>0.4</v>
      </c>
      <c r="X1016">
        <v>0.3</v>
      </c>
      <c r="Y1016">
        <v>1</v>
      </c>
      <c r="Z1016">
        <v>0</v>
      </c>
      <c r="AA1016">
        <v>0</v>
      </c>
      <c r="AB1016">
        <v>149.30000000000001</v>
      </c>
      <c r="AC1016">
        <v>96.6</v>
      </c>
      <c r="AD1016">
        <v>96.6</v>
      </c>
      <c r="AE1016">
        <v>36.4</v>
      </c>
      <c r="AF1016">
        <v>107231.4</v>
      </c>
      <c r="AG1016">
        <v>136934.39999999999</v>
      </c>
      <c r="AH1016">
        <v>18201.3</v>
      </c>
      <c r="AI1016">
        <v>14686.6</v>
      </c>
      <c r="AJ1016">
        <v>33835.4</v>
      </c>
      <c r="AK1016">
        <v>188697.3</v>
      </c>
      <c r="AL1016">
        <v>228932.1</v>
      </c>
      <c r="AM1016" t="s">
        <v>166</v>
      </c>
      <c r="AN1016" t="s">
        <v>166</v>
      </c>
      <c r="AO1016">
        <v>107231.4</v>
      </c>
      <c r="AP1016">
        <v>142735.29999999999</v>
      </c>
      <c r="AQ1016">
        <v>142735.29999999999</v>
      </c>
      <c r="AR1016">
        <v>5987.2</v>
      </c>
      <c r="AS1016">
        <v>77298.3</v>
      </c>
      <c r="AT1016">
        <v>230040.2</v>
      </c>
      <c r="AU1016">
        <v>39921.599999999999</v>
      </c>
      <c r="AV1016">
        <v>38114.6</v>
      </c>
      <c r="AW1016">
        <v>164436.5</v>
      </c>
      <c r="AX1016">
        <v>410682.1</v>
      </c>
      <c r="AY1016">
        <v>475329.8</v>
      </c>
      <c r="AZ1016" t="s">
        <v>166</v>
      </c>
      <c r="BA1016" t="s">
        <v>166</v>
      </c>
      <c r="BB1016">
        <v>77298.3</v>
      </c>
      <c r="BC1016">
        <v>101324.6</v>
      </c>
      <c r="BD1016">
        <v>101324.6</v>
      </c>
      <c r="BE1016">
        <v>8908.7999999999993</v>
      </c>
      <c r="BF1016">
        <v>158781.9</v>
      </c>
      <c r="BG1016">
        <v>245222.1</v>
      </c>
      <c r="BH1016">
        <v>348</v>
      </c>
      <c r="BI1016">
        <v>162.80000000000001</v>
      </c>
      <c r="BJ1016">
        <v>389.5</v>
      </c>
      <c r="BK1016">
        <v>155056.5</v>
      </c>
      <c r="BL1016">
        <v>220976.3</v>
      </c>
      <c r="BM1016" t="s">
        <v>166</v>
      </c>
      <c r="BN1016" t="s">
        <v>166</v>
      </c>
      <c r="BO1016">
        <v>158781.9</v>
      </c>
      <c r="BP1016">
        <v>215613.2</v>
      </c>
      <c r="BQ1016">
        <v>215613.2</v>
      </c>
      <c r="BR1016">
        <v>148.5</v>
      </c>
    </row>
    <row r="1017" spans="1:70" x14ac:dyDescent="0.25">
      <c r="A1017" t="s">
        <v>1182</v>
      </c>
      <c r="B1017" t="s">
        <v>1071</v>
      </c>
      <c r="C1017" s="87">
        <v>43690.003796296296</v>
      </c>
      <c r="D1017">
        <v>10</v>
      </c>
      <c r="E1017">
        <v>0.13</v>
      </c>
      <c r="F1017">
        <v>2388</v>
      </c>
      <c r="G1017">
        <v>25</v>
      </c>
      <c r="H1017">
        <v>31</v>
      </c>
      <c r="I1017">
        <v>31</v>
      </c>
      <c r="J1017">
        <v>10</v>
      </c>
      <c r="K1017">
        <v>11</v>
      </c>
      <c r="L1017">
        <v>24</v>
      </c>
      <c r="M1017">
        <v>2</v>
      </c>
      <c r="N1017">
        <v>0</v>
      </c>
      <c r="O1017">
        <v>2388</v>
      </c>
      <c r="P1017">
        <v>1722</v>
      </c>
      <c r="Q1017">
        <v>1722</v>
      </c>
      <c r="R1017">
        <v>479</v>
      </c>
      <c r="S1017">
        <v>238.8</v>
      </c>
      <c r="T1017">
        <v>2.5</v>
      </c>
      <c r="U1017">
        <v>3.1</v>
      </c>
      <c r="V1017">
        <v>3.1</v>
      </c>
      <c r="W1017">
        <v>1</v>
      </c>
      <c r="X1017">
        <v>1.1000000000000001</v>
      </c>
      <c r="Y1017">
        <v>2.4</v>
      </c>
      <c r="Z1017">
        <v>0.2</v>
      </c>
      <c r="AA1017">
        <v>0</v>
      </c>
      <c r="AB1017">
        <v>238.8</v>
      </c>
      <c r="AC1017">
        <v>172.2</v>
      </c>
      <c r="AD1017">
        <v>172.2</v>
      </c>
      <c r="AE1017">
        <v>47.9</v>
      </c>
      <c r="AF1017">
        <v>104663</v>
      </c>
      <c r="AG1017">
        <v>118979.5</v>
      </c>
      <c r="AH1017">
        <v>15254.4</v>
      </c>
      <c r="AI1017">
        <v>16672.5</v>
      </c>
      <c r="AJ1017">
        <v>36926.5</v>
      </c>
      <c r="AK1017">
        <v>179108.8</v>
      </c>
      <c r="AL1017">
        <v>224253.3</v>
      </c>
      <c r="AM1017">
        <v>674886.4</v>
      </c>
      <c r="AN1017" t="s">
        <v>166</v>
      </c>
      <c r="AO1017">
        <v>104663</v>
      </c>
      <c r="AP1017">
        <v>129270.8</v>
      </c>
      <c r="AQ1017">
        <v>129270.8</v>
      </c>
      <c r="AR1017">
        <v>7534.9</v>
      </c>
      <c r="AS1017">
        <v>78297.3</v>
      </c>
      <c r="AT1017">
        <v>267560</v>
      </c>
      <c r="AU1017">
        <v>30797.5</v>
      </c>
      <c r="AV1017">
        <v>38933.800000000003</v>
      </c>
      <c r="AW1017">
        <v>190285.2</v>
      </c>
      <c r="AX1017">
        <v>440533.7</v>
      </c>
      <c r="AY1017">
        <v>419616.9</v>
      </c>
      <c r="AZ1017">
        <v>3683889</v>
      </c>
      <c r="BA1017" t="s">
        <v>166</v>
      </c>
      <c r="BB1017">
        <v>78297.3</v>
      </c>
      <c r="BC1017">
        <v>92909.3</v>
      </c>
      <c r="BD1017">
        <v>92909.3</v>
      </c>
      <c r="BE1017">
        <v>10337.200000000001</v>
      </c>
      <c r="BF1017">
        <v>138973.70000000001</v>
      </c>
      <c r="BG1017">
        <v>215232.2</v>
      </c>
      <c r="BH1017">
        <v>356.1</v>
      </c>
      <c r="BI1017">
        <v>122.8</v>
      </c>
      <c r="BJ1017">
        <v>258.89999999999998</v>
      </c>
      <c r="BK1017">
        <v>122681.8</v>
      </c>
      <c r="BL1017">
        <v>165127.4</v>
      </c>
      <c r="BM1017">
        <v>961</v>
      </c>
      <c r="BN1017" t="s">
        <v>166</v>
      </c>
      <c r="BO1017">
        <v>138973.70000000001</v>
      </c>
      <c r="BP1017">
        <v>166756.29999999999</v>
      </c>
      <c r="BQ1017">
        <v>166756.29999999999</v>
      </c>
      <c r="BR1017">
        <v>141.69999999999999</v>
      </c>
    </row>
    <row r="1018" spans="1:70" x14ac:dyDescent="0.25">
      <c r="A1018" t="s">
        <v>1183</v>
      </c>
      <c r="B1018" t="s">
        <v>1071</v>
      </c>
      <c r="C1018" s="87">
        <v>43690.004791666666</v>
      </c>
      <c r="D1018">
        <v>10</v>
      </c>
      <c r="E1018">
        <v>0.05</v>
      </c>
      <c r="F1018">
        <v>1957</v>
      </c>
      <c r="G1018">
        <v>19</v>
      </c>
      <c r="H1018">
        <v>24</v>
      </c>
      <c r="I1018">
        <v>28</v>
      </c>
      <c r="J1018">
        <v>4</v>
      </c>
      <c r="K1018">
        <v>3</v>
      </c>
      <c r="L1018">
        <v>6</v>
      </c>
      <c r="M1018">
        <v>0</v>
      </c>
      <c r="N1018">
        <v>0</v>
      </c>
      <c r="O1018">
        <v>1957</v>
      </c>
      <c r="P1018">
        <v>1455</v>
      </c>
      <c r="Q1018">
        <v>1455</v>
      </c>
      <c r="R1018">
        <v>361</v>
      </c>
      <c r="S1018">
        <v>195.7</v>
      </c>
      <c r="T1018">
        <v>1.9</v>
      </c>
      <c r="U1018">
        <v>2.4</v>
      </c>
      <c r="V1018">
        <v>2.8</v>
      </c>
      <c r="W1018">
        <v>0.4</v>
      </c>
      <c r="X1018">
        <v>0.3</v>
      </c>
      <c r="Y1018">
        <v>0.6</v>
      </c>
      <c r="Z1018">
        <v>0</v>
      </c>
      <c r="AA1018">
        <v>0</v>
      </c>
      <c r="AB1018">
        <v>195.7</v>
      </c>
      <c r="AC1018">
        <v>145.5</v>
      </c>
      <c r="AD1018">
        <v>145.5</v>
      </c>
      <c r="AE1018">
        <v>36.1</v>
      </c>
      <c r="AF1018">
        <v>97604.800000000003</v>
      </c>
      <c r="AG1018">
        <v>126546.5</v>
      </c>
      <c r="AH1018">
        <v>14898.9</v>
      </c>
      <c r="AI1018">
        <v>15180.5</v>
      </c>
      <c r="AJ1018">
        <v>40845.699999999997</v>
      </c>
      <c r="AK1018">
        <v>149541.4</v>
      </c>
      <c r="AL1018">
        <v>236170.2</v>
      </c>
      <c r="AM1018" t="s">
        <v>166</v>
      </c>
      <c r="AN1018" t="s">
        <v>166</v>
      </c>
      <c r="AO1018">
        <v>97604.800000000003</v>
      </c>
      <c r="AP1018">
        <v>116362.5</v>
      </c>
      <c r="AQ1018">
        <v>116362.5</v>
      </c>
      <c r="AR1018">
        <v>6876.3</v>
      </c>
      <c r="AS1018">
        <v>73288.600000000006</v>
      </c>
      <c r="AT1018">
        <v>238888.7</v>
      </c>
      <c r="AU1018">
        <v>34778.400000000001</v>
      </c>
      <c r="AV1018">
        <v>36657.5</v>
      </c>
      <c r="AW1018">
        <v>144704.29999999999</v>
      </c>
      <c r="AX1018">
        <v>439826.3</v>
      </c>
      <c r="AY1018">
        <v>406303.5</v>
      </c>
      <c r="AZ1018" t="s">
        <v>166</v>
      </c>
      <c r="BA1018" t="s">
        <v>166</v>
      </c>
      <c r="BB1018">
        <v>73288.600000000006</v>
      </c>
      <c r="BC1018">
        <v>86369.1</v>
      </c>
      <c r="BD1018">
        <v>86369.1</v>
      </c>
      <c r="BE1018">
        <v>9223.7999999999993</v>
      </c>
      <c r="BF1018">
        <v>141166.70000000001</v>
      </c>
      <c r="BG1018">
        <v>217167.1</v>
      </c>
      <c r="BH1018">
        <v>428.1</v>
      </c>
      <c r="BI1018">
        <v>144.69999999999999</v>
      </c>
      <c r="BJ1018">
        <v>271</v>
      </c>
      <c r="BK1018">
        <v>115906.1</v>
      </c>
      <c r="BL1018">
        <v>251627.3</v>
      </c>
      <c r="BM1018" t="s">
        <v>166</v>
      </c>
      <c r="BN1018" t="s">
        <v>166</v>
      </c>
      <c r="BO1018">
        <v>141166.70000000001</v>
      </c>
      <c r="BP1018">
        <v>168226.9</v>
      </c>
      <c r="BQ1018">
        <v>168226.9</v>
      </c>
      <c r="BR1018">
        <v>159.69999999999999</v>
      </c>
    </row>
    <row r="1019" spans="1:70" x14ac:dyDescent="0.25">
      <c r="A1019" t="s">
        <v>1184</v>
      </c>
      <c r="B1019" t="s">
        <v>1071</v>
      </c>
      <c r="C1019" s="87">
        <v>43690.005798611113</v>
      </c>
      <c r="D1019">
        <v>10</v>
      </c>
      <c r="E1019">
        <v>0.06</v>
      </c>
      <c r="F1019">
        <v>1730</v>
      </c>
      <c r="G1019">
        <v>14</v>
      </c>
      <c r="H1019">
        <v>25</v>
      </c>
      <c r="I1019">
        <v>13</v>
      </c>
      <c r="J1019">
        <v>3</v>
      </c>
      <c r="K1019">
        <v>5</v>
      </c>
      <c r="L1019">
        <v>9</v>
      </c>
      <c r="M1019">
        <v>0</v>
      </c>
      <c r="N1019">
        <v>0</v>
      </c>
      <c r="O1019">
        <v>1730</v>
      </c>
      <c r="P1019">
        <v>1216</v>
      </c>
      <c r="Q1019">
        <v>1216</v>
      </c>
      <c r="R1019">
        <v>383</v>
      </c>
      <c r="S1019">
        <v>173</v>
      </c>
      <c r="T1019">
        <v>1.4</v>
      </c>
      <c r="U1019">
        <v>2.5</v>
      </c>
      <c r="V1019">
        <v>1.3</v>
      </c>
      <c r="W1019">
        <v>0.3</v>
      </c>
      <c r="X1019">
        <v>0.5</v>
      </c>
      <c r="Y1019">
        <v>0.9</v>
      </c>
      <c r="Z1019">
        <v>0</v>
      </c>
      <c r="AA1019">
        <v>0</v>
      </c>
      <c r="AB1019">
        <v>173</v>
      </c>
      <c r="AC1019">
        <v>121.6</v>
      </c>
      <c r="AD1019">
        <v>121.6</v>
      </c>
      <c r="AE1019">
        <v>38.299999999999997</v>
      </c>
      <c r="AF1019">
        <v>105554.1</v>
      </c>
      <c r="AG1019">
        <v>126690.4</v>
      </c>
      <c r="AH1019">
        <v>23175.1</v>
      </c>
      <c r="AI1019">
        <v>19664.3</v>
      </c>
      <c r="AJ1019">
        <v>35918.800000000003</v>
      </c>
      <c r="AK1019">
        <v>187552.7</v>
      </c>
      <c r="AL1019">
        <v>198676.6</v>
      </c>
      <c r="AM1019" t="s">
        <v>166</v>
      </c>
      <c r="AN1019" t="s">
        <v>166</v>
      </c>
      <c r="AO1019">
        <v>105554.1</v>
      </c>
      <c r="AP1019">
        <v>127429</v>
      </c>
      <c r="AQ1019">
        <v>127429</v>
      </c>
      <c r="AR1019">
        <v>6253.2</v>
      </c>
      <c r="AS1019">
        <v>76049.8</v>
      </c>
      <c r="AT1019">
        <v>228546.3</v>
      </c>
      <c r="AU1019">
        <v>36808.800000000003</v>
      </c>
      <c r="AV1019">
        <v>38617.4</v>
      </c>
      <c r="AW1019">
        <v>197728.5</v>
      </c>
      <c r="AX1019">
        <v>410956.6</v>
      </c>
      <c r="AY1019">
        <v>410956.6</v>
      </c>
      <c r="AZ1019" t="s">
        <v>166</v>
      </c>
      <c r="BA1019" t="s">
        <v>166</v>
      </c>
      <c r="BB1019">
        <v>76049.8</v>
      </c>
      <c r="BC1019">
        <v>95533.3</v>
      </c>
      <c r="BD1019">
        <v>95533.3</v>
      </c>
      <c r="BE1019">
        <v>8317.7999999999993</v>
      </c>
      <c r="BF1019">
        <v>160243.5</v>
      </c>
      <c r="BG1019">
        <v>271672.7</v>
      </c>
      <c r="BH1019">
        <v>436.6</v>
      </c>
      <c r="BI1019">
        <v>154.19999999999999</v>
      </c>
      <c r="BJ1019">
        <v>464.3</v>
      </c>
      <c r="BK1019">
        <v>143297.4</v>
      </c>
      <c r="BL1019">
        <v>209121.5</v>
      </c>
      <c r="BM1019" t="s">
        <v>166</v>
      </c>
      <c r="BN1019" t="s">
        <v>166</v>
      </c>
      <c r="BO1019">
        <v>160243.5</v>
      </c>
      <c r="BP1019">
        <v>195054.3</v>
      </c>
      <c r="BQ1019">
        <v>195054.3</v>
      </c>
      <c r="BR1019">
        <v>156.30000000000001</v>
      </c>
    </row>
    <row r="1020" spans="1:70" x14ac:dyDescent="0.25">
      <c r="A1020" t="s">
        <v>1185</v>
      </c>
      <c r="B1020" t="s">
        <v>1084</v>
      </c>
      <c r="C1020" s="87">
        <v>43689.930196759262</v>
      </c>
      <c r="D1020">
        <v>10</v>
      </c>
      <c r="E1020">
        <v>0</v>
      </c>
      <c r="F1020">
        <v>1118</v>
      </c>
      <c r="G1020">
        <v>6</v>
      </c>
      <c r="H1020">
        <v>12</v>
      </c>
      <c r="I1020">
        <v>12</v>
      </c>
      <c r="J1020">
        <v>1</v>
      </c>
      <c r="K1020">
        <v>3</v>
      </c>
      <c r="L1020">
        <v>3</v>
      </c>
      <c r="M1020">
        <v>0</v>
      </c>
      <c r="N1020">
        <v>0</v>
      </c>
      <c r="O1020">
        <v>1118</v>
      </c>
      <c r="P1020">
        <v>777</v>
      </c>
      <c r="Q1020">
        <v>777</v>
      </c>
      <c r="R1020">
        <v>240</v>
      </c>
      <c r="S1020">
        <v>111.8</v>
      </c>
      <c r="T1020">
        <v>0.6</v>
      </c>
      <c r="U1020">
        <v>1.2</v>
      </c>
      <c r="V1020">
        <v>1.2</v>
      </c>
      <c r="W1020">
        <v>0.1</v>
      </c>
      <c r="X1020">
        <v>0.3</v>
      </c>
      <c r="Y1020">
        <v>0.3</v>
      </c>
      <c r="Z1020">
        <v>0</v>
      </c>
      <c r="AA1020">
        <v>0</v>
      </c>
      <c r="AB1020">
        <v>111.8</v>
      </c>
      <c r="AC1020">
        <v>77.7</v>
      </c>
      <c r="AD1020">
        <v>77.7</v>
      </c>
      <c r="AE1020">
        <v>24</v>
      </c>
      <c r="AF1020">
        <v>111150.39999999999</v>
      </c>
      <c r="AG1020">
        <v>123146.5</v>
      </c>
      <c r="AH1020">
        <v>23751</v>
      </c>
      <c r="AI1020">
        <v>16075.9</v>
      </c>
      <c r="AJ1020">
        <v>45251.3</v>
      </c>
      <c r="AK1020">
        <v>131202.20000000001</v>
      </c>
      <c r="AL1020">
        <v>213686.3</v>
      </c>
      <c r="AM1020" t="s">
        <v>166</v>
      </c>
      <c r="AN1020" t="s">
        <v>166</v>
      </c>
      <c r="AO1020">
        <v>111150.39999999999</v>
      </c>
      <c r="AP1020">
        <v>137254.39999999999</v>
      </c>
      <c r="AQ1020">
        <v>137254.39999999999</v>
      </c>
      <c r="AR1020">
        <v>5740.5</v>
      </c>
      <c r="AS1020">
        <v>73345.600000000006</v>
      </c>
      <c r="AT1020">
        <v>401956.8</v>
      </c>
      <c r="AU1020">
        <v>26606.6</v>
      </c>
      <c r="AV1020">
        <v>30908.3</v>
      </c>
      <c r="AW1020">
        <v>173257.3</v>
      </c>
      <c r="AX1020">
        <v>572094.30000000005</v>
      </c>
      <c r="AY1020">
        <v>428698.2</v>
      </c>
      <c r="AZ1020" t="s">
        <v>166</v>
      </c>
      <c r="BA1020" t="s">
        <v>166</v>
      </c>
      <c r="BB1020">
        <v>73345.600000000006</v>
      </c>
      <c r="BC1020">
        <v>89547.9</v>
      </c>
      <c r="BD1020">
        <v>89547.9</v>
      </c>
      <c r="BE1020">
        <v>7872.4</v>
      </c>
      <c r="BF1020">
        <v>187807.8</v>
      </c>
      <c r="BG1020">
        <v>156952.5</v>
      </c>
      <c r="BH1020">
        <v>490.7</v>
      </c>
      <c r="BI1020">
        <v>57.2</v>
      </c>
      <c r="BJ1020">
        <v>1161.9000000000001</v>
      </c>
      <c r="BK1020">
        <v>3017.5</v>
      </c>
      <c r="BL1020">
        <v>199580.1</v>
      </c>
      <c r="BM1020" t="s">
        <v>166</v>
      </c>
      <c r="BN1020" t="s">
        <v>166</v>
      </c>
      <c r="BO1020">
        <v>187807.8</v>
      </c>
      <c r="BP1020">
        <v>230959.3</v>
      </c>
      <c r="BQ1020">
        <v>230959.3</v>
      </c>
      <c r="BR1020">
        <v>159.19999999999999</v>
      </c>
    </row>
    <row r="1021" spans="1:70" x14ac:dyDescent="0.25">
      <c r="A1021" t="s">
        <v>1186</v>
      </c>
      <c r="B1021" t="s">
        <v>1084</v>
      </c>
      <c r="C1021" s="87">
        <v>43689.931192129632</v>
      </c>
      <c r="D1021">
        <v>10</v>
      </c>
      <c r="E1021">
        <v>0.06</v>
      </c>
      <c r="F1021">
        <v>1732</v>
      </c>
      <c r="G1021">
        <v>18</v>
      </c>
      <c r="H1021">
        <v>12</v>
      </c>
      <c r="I1021">
        <v>13</v>
      </c>
      <c r="J1021">
        <v>0</v>
      </c>
      <c r="K1021">
        <v>2</v>
      </c>
      <c r="L1021">
        <v>3</v>
      </c>
      <c r="M1021">
        <v>0</v>
      </c>
      <c r="N1021">
        <v>0</v>
      </c>
      <c r="O1021">
        <v>1732</v>
      </c>
      <c r="P1021">
        <v>1333</v>
      </c>
      <c r="Q1021">
        <v>1333</v>
      </c>
      <c r="R1021">
        <v>282</v>
      </c>
      <c r="S1021">
        <v>173.2</v>
      </c>
      <c r="T1021">
        <v>1.8</v>
      </c>
      <c r="U1021">
        <v>1.2</v>
      </c>
      <c r="V1021">
        <v>1.3</v>
      </c>
      <c r="W1021">
        <v>0</v>
      </c>
      <c r="X1021">
        <v>0.2</v>
      </c>
      <c r="Y1021">
        <v>0.3</v>
      </c>
      <c r="Z1021">
        <v>0</v>
      </c>
      <c r="AA1021">
        <v>0</v>
      </c>
      <c r="AB1021">
        <v>173.2</v>
      </c>
      <c r="AC1021">
        <v>133.30000000000001</v>
      </c>
      <c r="AD1021">
        <v>133.30000000000001</v>
      </c>
      <c r="AE1021">
        <v>28.2</v>
      </c>
      <c r="AF1021">
        <v>95251.3</v>
      </c>
      <c r="AG1021">
        <v>129646.6</v>
      </c>
      <c r="AH1021">
        <v>15407.4</v>
      </c>
      <c r="AI1021">
        <v>15179.4</v>
      </c>
      <c r="AJ1021" t="s">
        <v>166</v>
      </c>
      <c r="AK1021">
        <v>149474.79999999999</v>
      </c>
      <c r="AL1021">
        <v>224082.5</v>
      </c>
      <c r="AM1021" t="s">
        <v>166</v>
      </c>
      <c r="AN1021" t="s">
        <v>166</v>
      </c>
      <c r="AO1021">
        <v>95251.3</v>
      </c>
      <c r="AP1021">
        <v>108174.8</v>
      </c>
      <c r="AQ1021">
        <v>108174.8</v>
      </c>
      <c r="AR1021">
        <v>6081.5</v>
      </c>
      <c r="AS1021">
        <v>69934.5</v>
      </c>
      <c r="AT1021">
        <v>241872.4</v>
      </c>
      <c r="AU1021">
        <v>24452.9</v>
      </c>
      <c r="AV1021">
        <v>43690.3</v>
      </c>
      <c r="AW1021" t="s">
        <v>166</v>
      </c>
      <c r="AX1021">
        <v>556970.1</v>
      </c>
      <c r="AY1021">
        <v>566390.19999999995</v>
      </c>
      <c r="AZ1021" t="s">
        <v>166</v>
      </c>
      <c r="BA1021" t="s">
        <v>166</v>
      </c>
      <c r="BB1021">
        <v>69934.5</v>
      </c>
      <c r="BC1021">
        <v>79932.5</v>
      </c>
      <c r="BD1021">
        <v>79932.5</v>
      </c>
      <c r="BE1021">
        <v>8057.3</v>
      </c>
      <c r="BF1021">
        <v>137927.20000000001</v>
      </c>
      <c r="BG1021">
        <v>186571.5</v>
      </c>
      <c r="BH1021">
        <v>578</v>
      </c>
      <c r="BI1021">
        <v>152.1</v>
      </c>
      <c r="BJ1021" t="s">
        <v>166</v>
      </c>
      <c r="BK1021">
        <v>62943.4</v>
      </c>
      <c r="BL1021">
        <v>125334.3</v>
      </c>
      <c r="BM1021" t="s">
        <v>166</v>
      </c>
      <c r="BN1021" t="s">
        <v>166</v>
      </c>
      <c r="BO1021">
        <v>137927.20000000001</v>
      </c>
      <c r="BP1021">
        <v>158365.6</v>
      </c>
      <c r="BQ1021">
        <v>158365.6</v>
      </c>
      <c r="BR1021">
        <v>185.8</v>
      </c>
    </row>
    <row r="1022" spans="1:70" x14ac:dyDescent="0.25">
      <c r="A1022" t="s">
        <v>1187</v>
      </c>
      <c r="B1022" t="s">
        <v>1084</v>
      </c>
      <c r="C1022" s="87">
        <v>43689.932199074072</v>
      </c>
      <c r="D1022">
        <v>10</v>
      </c>
      <c r="E1022">
        <v>0</v>
      </c>
      <c r="F1022">
        <v>1547</v>
      </c>
      <c r="G1022">
        <v>21</v>
      </c>
      <c r="H1022">
        <v>14</v>
      </c>
      <c r="I1022">
        <v>14</v>
      </c>
      <c r="J1022">
        <v>1</v>
      </c>
      <c r="K1022">
        <v>1</v>
      </c>
      <c r="L1022">
        <v>2</v>
      </c>
      <c r="M1022">
        <v>1</v>
      </c>
      <c r="N1022">
        <v>0</v>
      </c>
      <c r="O1022">
        <v>1547</v>
      </c>
      <c r="P1022">
        <v>1131</v>
      </c>
      <c r="Q1022">
        <v>1131</v>
      </c>
      <c r="R1022">
        <v>287</v>
      </c>
      <c r="S1022">
        <v>154.69999999999999</v>
      </c>
      <c r="T1022">
        <v>2.1</v>
      </c>
      <c r="U1022">
        <v>1.4</v>
      </c>
      <c r="V1022">
        <v>1.4</v>
      </c>
      <c r="W1022">
        <v>0.1</v>
      </c>
      <c r="X1022">
        <v>0.1</v>
      </c>
      <c r="Y1022">
        <v>0.2</v>
      </c>
      <c r="Z1022">
        <v>0.1</v>
      </c>
      <c r="AA1022">
        <v>0</v>
      </c>
      <c r="AB1022">
        <v>154.69999999999999</v>
      </c>
      <c r="AC1022">
        <v>113.1</v>
      </c>
      <c r="AD1022">
        <v>113.1</v>
      </c>
      <c r="AE1022">
        <v>28.7</v>
      </c>
      <c r="AF1022">
        <v>92397.1</v>
      </c>
      <c r="AG1022">
        <v>125775.2</v>
      </c>
      <c r="AH1022">
        <v>23298.6</v>
      </c>
      <c r="AI1022">
        <v>16912.7</v>
      </c>
      <c r="AJ1022">
        <v>38100.400000000001</v>
      </c>
      <c r="AK1022">
        <v>179985.5</v>
      </c>
      <c r="AL1022">
        <v>200760.3</v>
      </c>
      <c r="AM1022">
        <v>463614.1</v>
      </c>
      <c r="AN1022" t="s">
        <v>166</v>
      </c>
      <c r="AO1022">
        <v>92397.1</v>
      </c>
      <c r="AP1022">
        <v>107706.2</v>
      </c>
      <c r="AQ1022">
        <v>107706.2</v>
      </c>
      <c r="AR1022">
        <v>6234.5</v>
      </c>
      <c r="AS1022">
        <v>68136</v>
      </c>
      <c r="AT1022">
        <v>260917.1</v>
      </c>
      <c r="AU1022">
        <v>39995.300000000003</v>
      </c>
      <c r="AV1022">
        <v>52965.3</v>
      </c>
      <c r="AW1022">
        <v>131939</v>
      </c>
      <c r="AX1022">
        <v>370583.3</v>
      </c>
      <c r="AY1022">
        <v>654590.80000000005</v>
      </c>
      <c r="AZ1022">
        <v>2006972</v>
      </c>
      <c r="BA1022" t="s">
        <v>166</v>
      </c>
      <c r="BB1022">
        <v>68136</v>
      </c>
      <c r="BC1022">
        <v>80104.600000000006</v>
      </c>
      <c r="BD1022">
        <v>80104.600000000006</v>
      </c>
      <c r="BE1022">
        <v>8204.6</v>
      </c>
      <c r="BF1022">
        <v>134791.4</v>
      </c>
      <c r="BG1022">
        <v>214694</v>
      </c>
      <c r="BH1022">
        <v>286.5</v>
      </c>
      <c r="BI1022">
        <v>165.1</v>
      </c>
      <c r="BJ1022">
        <v>1590.3</v>
      </c>
      <c r="BK1022">
        <v>193731.4</v>
      </c>
      <c r="BL1022">
        <v>1105158.1000000001</v>
      </c>
      <c r="BM1022">
        <v>13244.1</v>
      </c>
      <c r="BN1022" t="s">
        <v>166</v>
      </c>
      <c r="BO1022">
        <v>134791.4</v>
      </c>
      <c r="BP1022">
        <v>155442.5</v>
      </c>
      <c r="BQ1022">
        <v>155442.5</v>
      </c>
      <c r="BR1022">
        <v>163.69999999999999</v>
      </c>
    </row>
    <row r="1023" spans="1:70" x14ac:dyDescent="0.25">
      <c r="A1023" t="s">
        <v>1188</v>
      </c>
      <c r="B1023" t="s">
        <v>1084</v>
      </c>
      <c r="C1023" s="87">
        <v>43689.933182870373</v>
      </c>
      <c r="D1023">
        <v>10</v>
      </c>
      <c r="E1023">
        <v>0.08</v>
      </c>
      <c r="F1023">
        <v>1298</v>
      </c>
      <c r="G1023">
        <v>11</v>
      </c>
      <c r="H1023">
        <v>9</v>
      </c>
      <c r="I1023">
        <v>16</v>
      </c>
      <c r="J1023">
        <v>3</v>
      </c>
      <c r="K1023">
        <v>1</v>
      </c>
      <c r="L1023">
        <v>6</v>
      </c>
      <c r="M1023">
        <v>0</v>
      </c>
      <c r="N1023">
        <v>0</v>
      </c>
      <c r="O1023">
        <v>1298</v>
      </c>
      <c r="P1023">
        <v>948</v>
      </c>
      <c r="Q1023">
        <v>948</v>
      </c>
      <c r="R1023">
        <v>235</v>
      </c>
      <c r="S1023">
        <v>129.80000000000001</v>
      </c>
      <c r="T1023">
        <v>1.1000000000000001</v>
      </c>
      <c r="U1023">
        <v>0.9</v>
      </c>
      <c r="V1023">
        <v>1.6</v>
      </c>
      <c r="W1023">
        <v>0.3</v>
      </c>
      <c r="X1023">
        <v>0.1</v>
      </c>
      <c r="Y1023">
        <v>0.6</v>
      </c>
      <c r="Z1023">
        <v>0</v>
      </c>
      <c r="AA1023">
        <v>0</v>
      </c>
      <c r="AB1023">
        <v>129.80000000000001</v>
      </c>
      <c r="AC1023">
        <v>94.8</v>
      </c>
      <c r="AD1023">
        <v>94.8</v>
      </c>
      <c r="AE1023">
        <v>23.5</v>
      </c>
      <c r="AF1023">
        <v>109576</v>
      </c>
      <c r="AG1023">
        <v>128366.5</v>
      </c>
      <c r="AH1023">
        <v>16064.6</v>
      </c>
      <c r="AI1023">
        <v>13080.8</v>
      </c>
      <c r="AJ1023">
        <v>46673.599999999999</v>
      </c>
      <c r="AK1023">
        <v>189860.7</v>
      </c>
      <c r="AL1023">
        <v>216845.7</v>
      </c>
      <c r="AM1023" t="s">
        <v>166</v>
      </c>
      <c r="AN1023" t="s">
        <v>166</v>
      </c>
      <c r="AO1023">
        <v>109576</v>
      </c>
      <c r="AP1023">
        <v>126607.3</v>
      </c>
      <c r="AQ1023">
        <v>126607.3</v>
      </c>
      <c r="AR1023">
        <v>6003.9</v>
      </c>
      <c r="AS1023">
        <v>79986.5</v>
      </c>
      <c r="AT1023">
        <v>225687.2</v>
      </c>
      <c r="AU1023">
        <v>23888.7</v>
      </c>
      <c r="AV1023">
        <v>48140.1</v>
      </c>
      <c r="AW1023">
        <v>148518.29999999999</v>
      </c>
      <c r="AX1023">
        <v>444147.20000000001</v>
      </c>
      <c r="AY1023">
        <v>436515.1</v>
      </c>
      <c r="AZ1023" t="s">
        <v>166</v>
      </c>
      <c r="BA1023" t="s">
        <v>166</v>
      </c>
      <c r="BB1023">
        <v>79986.5</v>
      </c>
      <c r="BC1023">
        <v>93906.3</v>
      </c>
      <c r="BD1023">
        <v>93906.3</v>
      </c>
      <c r="BE1023">
        <v>7334</v>
      </c>
      <c r="BF1023">
        <v>165488.79999999999</v>
      </c>
      <c r="BG1023">
        <v>189142.6</v>
      </c>
      <c r="BH1023">
        <v>325.39999999999998</v>
      </c>
      <c r="BI1023">
        <v>129.9</v>
      </c>
      <c r="BJ1023">
        <v>960.7</v>
      </c>
      <c r="BK1023">
        <v>287244.09999999998</v>
      </c>
      <c r="BL1023">
        <v>282357.3</v>
      </c>
      <c r="BM1023" t="s">
        <v>166</v>
      </c>
      <c r="BN1023" t="s">
        <v>166</v>
      </c>
      <c r="BO1023">
        <v>165488.79999999999</v>
      </c>
      <c r="BP1023">
        <v>195817.5</v>
      </c>
      <c r="BQ1023">
        <v>195817.5</v>
      </c>
      <c r="BR1023">
        <v>187.3</v>
      </c>
    </row>
    <row r="1024" spans="1:70" x14ac:dyDescent="0.25">
      <c r="A1024" t="s">
        <v>1189</v>
      </c>
      <c r="B1024" t="s">
        <v>1084</v>
      </c>
      <c r="C1024" s="87">
        <v>43689.934189814812</v>
      </c>
      <c r="D1024">
        <v>10</v>
      </c>
      <c r="E1024">
        <v>0</v>
      </c>
      <c r="F1024">
        <v>1053</v>
      </c>
      <c r="G1024">
        <v>4</v>
      </c>
      <c r="H1024">
        <v>10</v>
      </c>
      <c r="I1024">
        <v>14</v>
      </c>
      <c r="J1024">
        <v>2</v>
      </c>
      <c r="K1024">
        <v>3</v>
      </c>
      <c r="L1024">
        <v>2</v>
      </c>
      <c r="M1024">
        <v>1</v>
      </c>
      <c r="N1024">
        <v>0</v>
      </c>
      <c r="O1024">
        <v>1053</v>
      </c>
      <c r="P1024">
        <v>671</v>
      </c>
      <c r="Q1024">
        <v>671</v>
      </c>
      <c r="R1024">
        <v>269</v>
      </c>
      <c r="S1024">
        <v>105.3</v>
      </c>
      <c r="T1024">
        <v>0.4</v>
      </c>
      <c r="U1024">
        <v>1</v>
      </c>
      <c r="V1024">
        <v>1.4</v>
      </c>
      <c r="W1024">
        <v>0.2</v>
      </c>
      <c r="X1024">
        <v>0.3</v>
      </c>
      <c r="Y1024">
        <v>0.2</v>
      </c>
      <c r="Z1024">
        <v>0.1</v>
      </c>
      <c r="AA1024">
        <v>0</v>
      </c>
      <c r="AB1024">
        <v>105.3</v>
      </c>
      <c r="AC1024">
        <v>67.099999999999994</v>
      </c>
      <c r="AD1024">
        <v>67.099999999999994</v>
      </c>
      <c r="AE1024">
        <v>26.9</v>
      </c>
      <c r="AF1024">
        <v>107487</v>
      </c>
      <c r="AG1024">
        <v>122304.5</v>
      </c>
      <c r="AH1024">
        <v>21623.200000000001</v>
      </c>
      <c r="AI1024">
        <v>14217.2</v>
      </c>
      <c r="AJ1024">
        <v>33345.300000000003</v>
      </c>
      <c r="AK1024">
        <v>178357</v>
      </c>
      <c r="AL1024">
        <v>180118.3</v>
      </c>
      <c r="AM1024">
        <v>458288.7</v>
      </c>
      <c r="AN1024" t="s">
        <v>166</v>
      </c>
      <c r="AO1024">
        <v>107487</v>
      </c>
      <c r="AP1024">
        <v>139837.4</v>
      </c>
      <c r="AQ1024">
        <v>139837.4</v>
      </c>
      <c r="AR1024">
        <v>5670.8</v>
      </c>
      <c r="AS1024">
        <v>71468.399999999994</v>
      </c>
      <c r="AT1024">
        <v>259920.7</v>
      </c>
      <c r="AU1024">
        <v>35760.9</v>
      </c>
      <c r="AV1024">
        <v>37528.699999999997</v>
      </c>
      <c r="AW1024">
        <v>151898</v>
      </c>
      <c r="AX1024">
        <v>453252.7</v>
      </c>
      <c r="AY1024">
        <v>434907.7</v>
      </c>
      <c r="AZ1024">
        <v>1198704.8</v>
      </c>
      <c r="BA1024" t="s">
        <v>166</v>
      </c>
      <c r="BB1024">
        <v>71468.399999999994</v>
      </c>
      <c r="BC1024">
        <v>97342.9</v>
      </c>
      <c r="BD1024">
        <v>97342.9</v>
      </c>
      <c r="BE1024">
        <v>7618.2</v>
      </c>
      <c r="BF1024">
        <v>180272.3</v>
      </c>
      <c r="BG1024">
        <v>95477.1</v>
      </c>
      <c r="BH1024">
        <v>301.39999999999998</v>
      </c>
      <c r="BI1024">
        <v>62.2</v>
      </c>
      <c r="BJ1024">
        <v>186.4</v>
      </c>
      <c r="BK1024">
        <v>199854.3</v>
      </c>
      <c r="BL1024">
        <v>225483</v>
      </c>
      <c r="BM1024">
        <v>936.6</v>
      </c>
      <c r="BN1024" t="s">
        <v>166</v>
      </c>
      <c r="BO1024">
        <v>180272.3</v>
      </c>
      <c r="BP1024">
        <v>242946.5</v>
      </c>
      <c r="BQ1024">
        <v>242946.5</v>
      </c>
      <c r="BR1024">
        <v>152.69999999999999</v>
      </c>
    </row>
    <row r="1025" spans="1:70" x14ac:dyDescent="0.25">
      <c r="A1025" t="s">
        <v>1190</v>
      </c>
      <c r="B1025" t="s">
        <v>1084</v>
      </c>
      <c r="C1025" s="87">
        <v>43689.935185185182</v>
      </c>
      <c r="D1025">
        <v>10</v>
      </c>
      <c r="E1025">
        <v>0.08</v>
      </c>
      <c r="F1025">
        <v>1248</v>
      </c>
      <c r="G1025">
        <v>7</v>
      </c>
      <c r="H1025">
        <v>14</v>
      </c>
      <c r="I1025">
        <v>17</v>
      </c>
      <c r="J1025">
        <v>2</v>
      </c>
      <c r="K1025">
        <v>0</v>
      </c>
      <c r="L1025">
        <v>2</v>
      </c>
      <c r="M1025">
        <v>0</v>
      </c>
      <c r="N1025">
        <v>0</v>
      </c>
      <c r="O1025">
        <v>1248</v>
      </c>
      <c r="P1025">
        <v>900</v>
      </c>
      <c r="Q1025">
        <v>900</v>
      </c>
      <c r="R1025">
        <v>248</v>
      </c>
      <c r="S1025">
        <v>124.9</v>
      </c>
      <c r="T1025">
        <v>0.7</v>
      </c>
      <c r="U1025">
        <v>1.4</v>
      </c>
      <c r="V1025">
        <v>1.7</v>
      </c>
      <c r="W1025">
        <v>0.2</v>
      </c>
      <c r="X1025">
        <v>0</v>
      </c>
      <c r="Y1025">
        <v>0.2</v>
      </c>
      <c r="Z1025">
        <v>0</v>
      </c>
      <c r="AA1025">
        <v>0</v>
      </c>
      <c r="AB1025">
        <v>124.9</v>
      </c>
      <c r="AC1025">
        <v>90.07</v>
      </c>
      <c r="AD1025">
        <v>90.07</v>
      </c>
      <c r="AE1025">
        <v>24.82</v>
      </c>
      <c r="AF1025">
        <v>98958.5</v>
      </c>
      <c r="AG1025">
        <v>94441.2</v>
      </c>
      <c r="AH1025">
        <v>19088</v>
      </c>
      <c r="AI1025">
        <v>17650</v>
      </c>
      <c r="AJ1025">
        <v>39701.4</v>
      </c>
      <c r="AK1025" t="s">
        <v>166</v>
      </c>
      <c r="AL1025">
        <v>213145.4</v>
      </c>
      <c r="AM1025" t="s">
        <v>166</v>
      </c>
      <c r="AN1025" t="s">
        <v>166</v>
      </c>
      <c r="AO1025">
        <v>98958.5</v>
      </c>
      <c r="AP1025">
        <v>117558.39999999999</v>
      </c>
      <c r="AQ1025">
        <v>117558.39999999999</v>
      </c>
      <c r="AR1025">
        <v>5597.9</v>
      </c>
      <c r="AS1025">
        <v>72612.399999999994</v>
      </c>
      <c r="AT1025">
        <v>239805.2</v>
      </c>
      <c r="AU1025">
        <v>24915.7</v>
      </c>
      <c r="AV1025">
        <v>41644.300000000003</v>
      </c>
      <c r="AW1025">
        <v>208691.20000000001</v>
      </c>
      <c r="AX1025" t="s">
        <v>166</v>
      </c>
      <c r="AY1025">
        <v>401231.1</v>
      </c>
      <c r="AZ1025" t="s">
        <v>166</v>
      </c>
      <c r="BA1025" t="s">
        <v>166</v>
      </c>
      <c r="BB1025">
        <v>72612.399999999994</v>
      </c>
      <c r="BC1025">
        <v>88275.199999999997</v>
      </c>
      <c r="BD1025">
        <v>88275.199999999997</v>
      </c>
      <c r="BE1025">
        <v>7719.7</v>
      </c>
      <c r="BF1025">
        <v>147939.1</v>
      </c>
      <c r="BG1025">
        <v>179646.9</v>
      </c>
      <c r="BH1025">
        <v>343.4</v>
      </c>
      <c r="BI1025">
        <v>85.1</v>
      </c>
      <c r="BJ1025">
        <v>136.19999999999999</v>
      </c>
      <c r="BK1025" t="s">
        <v>166</v>
      </c>
      <c r="BL1025">
        <v>225955.3</v>
      </c>
      <c r="BM1025" t="s">
        <v>166</v>
      </c>
      <c r="BN1025" t="s">
        <v>166</v>
      </c>
      <c r="BO1025">
        <v>147939.1</v>
      </c>
      <c r="BP1025">
        <v>176382.2</v>
      </c>
      <c r="BQ1025">
        <v>176382.2</v>
      </c>
      <c r="BR1025">
        <v>164.2</v>
      </c>
    </row>
    <row r="1026" spans="1:70" x14ac:dyDescent="0.25">
      <c r="A1026" t="s">
        <v>1191</v>
      </c>
      <c r="B1026" t="s">
        <v>1084</v>
      </c>
      <c r="C1026" s="87">
        <v>43689.936192129629</v>
      </c>
      <c r="D1026">
        <v>10</v>
      </c>
      <c r="E1026">
        <v>0</v>
      </c>
      <c r="F1026">
        <v>1359</v>
      </c>
      <c r="G1026">
        <v>13</v>
      </c>
      <c r="H1026">
        <v>23</v>
      </c>
      <c r="I1026">
        <v>14</v>
      </c>
      <c r="J1026">
        <v>2</v>
      </c>
      <c r="K1026">
        <v>1</v>
      </c>
      <c r="L1026">
        <v>1</v>
      </c>
      <c r="M1026">
        <v>0</v>
      </c>
      <c r="N1026">
        <v>0</v>
      </c>
      <c r="O1026">
        <v>1359</v>
      </c>
      <c r="P1026">
        <v>1037</v>
      </c>
      <c r="Q1026">
        <v>1037</v>
      </c>
      <c r="R1026">
        <v>244</v>
      </c>
      <c r="S1026">
        <v>135.94999999999999</v>
      </c>
      <c r="T1026">
        <v>1.3</v>
      </c>
      <c r="U1026">
        <v>2.2999999999999998</v>
      </c>
      <c r="V1026">
        <v>1.4</v>
      </c>
      <c r="W1026">
        <v>0.2</v>
      </c>
      <c r="X1026">
        <v>0.1</v>
      </c>
      <c r="Y1026">
        <v>0.1</v>
      </c>
      <c r="Z1026">
        <v>0</v>
      </c>
      <c r="AA1026">
        <v>0</v>
      </c>
      <c r="AB1026">
        <v>135.94999999999999</v>
      </c>
      <c r="AC1026">
        <v>103.74</v>
      </c>
      <c r="AD1026">
        <v>103.74</v>
      </c>
      <c r="AE1026">
        <v>24.41</v>
      </c>
      <c r="AF1026">
        <v>99300.2</v>
      </c>
      <c r="AG1026">
        <v>130684.1</v>
      </c>
      <c r="AH1026">
        <v>21099</v>
      </c>
      <c r="AI1026">
        <v>15944.1</v>
      </c>
      <c r="AJ1026">
        <v>45601.3</v>
      </c>
      <c r="AK1026">
        <v>161927.5</v>
      </c>
      <c r="AL1026">
        <v>284453.90000000002</v>
      </c>
      <c r="AM1026" t="s">
        <v>166</v>
      </c>
      <c r="AN1026" t="s">
        <v>166</v>
      </c>
      <c r="AO1026">
        <v>99300.2</v>
      </c>
      <c r="AP1026">
        <v>116438.5</v>
      </c>
      <c r="AQ1026">
        <v>116438.5</v>
      </c>
      <c r="AR1026">
        <v>5994.9</v>
      </c>
      <c r="AS1026">
        <v>72341.2</v>
      </c>
      <c r="AT1026">
        <v>299660.5</v>
      </c>
      <c r="AU1026">
        <v>29227</v>
      </c>
      <c r="AV1026">
        <v>31553.1</v>
      </c>
      <c r="AW1026">
        <v>221885.8</v>
      </c>
      <c r="AX1026">
        <v>433097</v>
      </c>
      <c r="AY1026">
        <v>762428.1</v>
      </c>
      <c r="AZ1026" t="s">
        <v>166</v>
      </c>
      <c r="BA1026" t="s">
        <v>166</v>
      </c>
      <c r="BB1026">
        <v>72341.2</v>
      </c>
      <c r="BC1026">
        <v>83704.3</v>
      </c>
      <c r="BD1026">
        <v>83704.3</v>
      </c>
      <c r="BE1026">
        <v>8030.4</v>
      </c>
      <c r="BF1026">
        <v>149759</v>
      </c>
      <c r="BG1026">
        <v>225435.2</v>
      </c>
      <c r="BH1026">
        <v>373.8</v>
      </c>
      <c r="BI1026">
        <v>243.8</v>
      </c>
      <c r="BJ1026">
        <v>241.8</v>
      </c>
      <c r="BK1026">
        <v>217945.8</v>
      </c>
      <c r="BL1026">
        <v>7994.9</v>
      </c>
      <c r="BM1026" t="s">
        <v>166</v>
      </c>
      <c r="BN1026" t="s">
        <v>166</v>
      </c>
      <c r="BO1026">
        <v>149759</v>
      </c>
      <c r="BP1026">
        <v>173638.1</v>
      </c>
      <c r="BQ1026">
        <v>173638.1</v>
      </c>
      <c r="BR1026">
        <v>206</v>
      </c>
    </row>
    <row r="1027" spans="1:70" x14ac:dyDescent="0.25">
      <c r="A1027" t="s">
        <v>1192</v>
      </c>
      <c r="B1027" t="s">
        <v>1084</v>
      </c>
      <c r="C1027" s="87">
        <v>43689.9371875</v>
      </c>
      <c r="D1027">
        <v>10</v>
      </c>
      <c r="E1027">
        <v>0</v>
      </c>
      <c r="F1027">
        <v>1543</v>
      </c>
      <c r="G1027">
        <v>12</v>
      </c>
      <c r="H1027">
        <v>13</v>
      </c>
      <c r="I1027">
        <v>13</v>
      </c>
      <c r="J1027">
        <v>5</v>
      </c>
      <c r="K1027">
        <v>6</v>
      </c>
      <c r="L1027">
        <v>4</v>
      </c>
      <c r="M1027">
        <v>0</v>
      </c>
      <c r="N1027">
        <v>0</v>
      </c>
      <c r="O1027">
        <v>1543</v>
      </c>
      <c r="P1027">
        <v>1146</v>
      </c>
      <c r="Q1027">
        <v>1146</v>
      </c>
      <c r="R1027">
        <v>288</v>
      </c>
      <c r="S1027">
        <v>154.31</v>
      </c>
      <c r="T1027">
        <v>1.2</v>
      </c>
      <c r="U1027">
        <v>1.3</v>
      </c>
      <c r="V1027">
        <v>1.3</v>
      </c>
      <c r="W1027">
        <v>0.5</v>
      </c>
      <c r="X1027">
        <v>0.6</v>
      </c>
      <c r="Y1027">
        <v>0.4</v>
      </c>
      <c r="Z1027">
        <v>0</v>
      </c>
      <c r="AA1027">
        <v>0</v>
      </c>
      <c r="AB1027">
        <v>154.31</v>
      </c>
      <c r="AC1027">
        <v>114.61</v>
      </c>
      <c r="AD1027">
        <v>114.61</v>
      </c>
      <c r="AE1027">
        <v>28.8</v>
      </c>
      <c r="AF1027">
        <v>105048</v>
      </c>
      <c r="AG1027">
        <v>131863.5</v>
      </c>
      <c r="AH1027">
        <v>19819.7</v>
      </c>
      <c r="AI1027">
        <v>15836.4</v>
      </c>
      <c r="AJ1027">
        <v>25508.9</v>
      </c>
      <c r="AK1027">
        <v>153524.70000000001</v>
      </c>
      <c r="AL1027">
        <v>225989.8</v>
      </c>
      <c r="AM1027" t="s">
        <v>166</v>
      </c>
      <c r="AN1027" t="s">
        <v>166</v>
      </c>
      <c r="AO1027">
        <v>105048</v>
      </c>
      <c r="AP1027">
        <v>122998.39999999999</v>
      </c>
      <c r="AQ1027">
        <v>122998.39999999999</v>
      </c>
      <c r="AR1027">
        <v>6260.8</v>
      </c>
      <c r="AS1027">
        <v>74346</v>
      </c>
      <c r="AT1027">
        <v>263254.40000000002</v>
      </c>
      <c r="AU1027">
        <v>28550.3</v>
      </c>
      <c r="AV1027">
        <v>35188.9</v>
      </c>
      <c r="AW1027">
        <v>127987.5</v>
      </c>
      <c r="AX1027">
        <v>549195.1</v>
      </c>
      <c r="AY1027">
        <v>418354.5</v>
      </c>
      <c r="AZ1027" t="s">
        <v>166</v>
      </c>
      <c r="BA1027" t="s">
        <v>166</v>
      </c>
      <c r="BB1027">
        <v>74346</v>
      </c>
      <c r="BC1027">
        <v>87439.5</v>
      </c>
      <c r="BD1027">
        <v>87439.5</v>
      </c>
      <c r="BE1027">
        <v>8268.7999999999993</v>
      </c>
      <c r="BF1027">
        <v>158993</v>
      </c>
      <c r="BG1027">
        <v>180814</v>
      </c>
      <c r="BH1027">
        <v>386.5</v>
      </c>
      <c r="BI1027">
        <v>132</v>
      </c>
      <c r="BJ1027">
        <v>225</v>
      </c>
      <c r="BK1027">
        <v>520.70000000000005</v>
      </c>
      <c r="BL1027">
        <v>231622.3</v>
      </c>
      <c r="BM1027" t="s">
        <v>166</v>
      </c>
      <c r="BN1027" t="s">
        <v>166</v>
      </c>
      <c r="BO1027">
        <v>158993</v>
      </c>
      <c r="BP1027">
        <v>185718</v>
      </c>
      <c r="BQ1027">
        <v>185718</v>
      </c>
      <c r="BR1027">
        <v>223.5</v>
      </c>
    </row>
    <row r="1028" spans="1:70" x14ac:dyDescent="0.25">
      <c r="A1028" t="s">
        <v>1193</v>
      </c>
      <c r="B1028" t="s">
        <v>1084</v>
      </c>
      <c r="C1028" s="87">
        <v>43689.93818287037</v>
      </c>
      <c r="D1028">
        <v>10</v>
      </c>
      <c r="E1028">
        <v>7.0000000000000007E-2</v>
      </c>
      <c r="F1028">
        <v>1482</v>
      </c>
      <c r="G1028">
        <v>12</v>
      </c>
      <c r="H1028">
        <v>9</v>
      </c>
      <c r="I1028">
        <v>14</v>
      </c>
      <c r="J1028">
        <v>0</v>
      </c>
      <c r="K1028">
        <v>5</v>
      </c>
      <c r="L1028">
        <v>9</v>
      </c>
      <c r="M1028">
        <v>0</v>
      </c>
      <c r="N1028">
        <v>0</v>
      </c>
      <c r="O1028">
        <v>1482</v>
      </c>
      <c r="P1028">
        <v>982</v>
      </c>
      <c r="Q1028">
        <v>982</v>
      </c>
      <c r="R1028">
        <v>332</v>
      </c>
      <c r="S1028">
        <v>148.19999999999999</v>
      </c>
      <c r="T1028">
        <v>1.2</v>
      </c>
      <c r="U1028">
        <v>0.9</v>
      </c>
      <c r="V1028">
        <v>1.4</v>
      </c>
      <c r="W1028">
        <v>0</v>
      </c>
      <c r="X1028">
        <v>0.5</v>
      </c>
      <c r="Y1028">
        <v>0.9</v>
      </c>
      <c r="Z1028">
        <v>0</v>
      </c>
      <c r="AA1028">
        <v>0</v>
      </c>
      <c r="AB1028">
        <v>148.19999999999999</v>
      </c>
      <c r="AC1028">
        <v>98.2</v>
      </c>
      <c r="AD1028">
        <v>98.2</v>
      </c>
      <c r="AE1028">
        <v>33.200000000000003</v>
      </c>
      <c r="AF1028">
        <v>114360.5</v>
      </c>
      <c r="AG1028">
        <v>127069.6</v>
      </c>
      <c r="AH1028">
        <v>23829.599999999999</v>
      </c>
      <c r="AI1028">
        <v>16494.900000000001</v>
      </c>
      <c r="AJ1028" t="s">
        <v>166</v>
      </c>
      <c r="AK1028">
        <v>168339.1</v>
      </c>
      <c r="AL1028">
        <v>236764.79999999999</v>
      </c>
      <c r="AM1028" t="s">
        <v>166</v>
      </c>
      <c r="AN1028" t="s">
        <v>166</v>
      </c>
      <c r="AO1028">
        <v>114360.5</v>
      </c>
      <c r="AP1028">
        <v>150501.70000000001</v>
      </c>
      <c r="AQ1028">
        <v>150501.70000000001</v>
      </c>
      <c r="AR1028">
        <v>6484.8</v>
      </c>
      <c r="AS1028">
        <v>75574.600000000006</v>
      </c>
      <c r="AT1028">
        <v>324556.90000000002</v>
      </c>
      <c r="AU1028">
        <v>31644.1</v>
      </c>
      <c r="AV1028">
        <v>50313.7</v>
      </c>
      <c r="AW1028" t="s">
        <v>166</v>
      </c>
      <c r="AX1028">
        <v>493182.5</v>
      </c>
      <c r="AY1028">
        <v>450716.3</v>
      </c>
      <c r="AZ1028" t="s">
        <v>166</v>
      </c>
      <c r="BA1028" t="s">
        <v>166</v>
      </c>
      <c r="BB1028">
        <v>75574.600000000006</v>
      </c>
      <c r="BC1028">
        <v>100313.60000000001</v>
      </c>
      <c r="BD1028">
        <v>100313.60000000001</v>
      </c>
      <c r="BE1028">
        <v>8342.7000000000007</v>
      </c>
      <c r="BF1028">
        <v>182440</v>
      </c>
      <c r="BG1028">
        <v>195521.9</v>
      </c>
      <c r="BH1028">
        <v>278.2</v>
      </c>
      <c r="BI1028">
        <v>54</v>
      </c>
      <c r="BJ1028" t="s">
        <v>166</v>
      </c>
      <c r="BK1028">
        <v>2993.1</v>
      </c>
      <c r="BL1028">
        <v>249354.8</v>
      </c>
      <c r="BM1028" t="s">
        <v>166</v>
      </c>
      <c r="BN1028" t="s">
        <v>166</v>
      </c>
      <c r="BO1028">
        <v>182440</v>
      </c>
      <c r="BP1028">
        <v>243083.4</v>
      </c>
      <c r="BQ1028">
        <v>243083.4</v>
      </c>
      <c r="BR1028">
        <v>150.1</v>
      </c>
    </row>
    <row r="1029" spans="1:70" x14ac:dyDescent="0.25">
      <c r="A1029" t="s">
        <v>1194</v>
      </c>
      <c r="B1029" t="s">
        <v>1084</v>
      </c>
      <c r="C1029" s="87">
        <v>43689.939189814817</v>
      </c>
      <c r="D1029">
        <v>10</v>
      </c>
      <c r="E1029">
        <v>0</v>
      </c>
      <c r="F1029">
        <v>1563</v>
      </c>
      <c r="G1029">
        <v>16</v>
      </c>
      <c r="H1029">
        <v>13</v>
      </c>
      <c r="I1029">
        <v>14</v>
      </c>
      <c r="J1029">
        <v>4</v>
      </c>
      <c r="K1029">
        <v>2</v>
      </c>
      <c r="L1029">
        <v>7</v>
      </c>
      <c r="M1029">
        <v>0</v>
      </c>
      <c r="N1029">
        <v>1</v>
      </c>
      <c r="O1029">
        <v>1562</v>
      </c>
      <c r="P1029">
        <v>1142</v>
      </c>
      <c r="Q1029">
        <v>1142</v>
      </c>
      <c r="R1029">
        <v>295</v>
      </c>
      <c r="S1029">
        <v>156.30000000000001</v>
      </c>
      <c r="T1029">
        <v>1.6</v>
      </c>
      <c r="U1029">
        <v>1.3</v>
      </c>
      <c r="V1029">
        <v>1.4</v>
      </c>
      <c r="W1029">
        <v>0.4</v>
      </c>
      <c r="X1029">
        <v>0.2</v>
      </c>
      <c r="Y1029">
        <v>0.7</v>
      </c>
      <c r="Z1029">
        <v>0</v>
      </c>
      <c r="AA1029">
        <v>0.1</v>
      </c>
      <c r="AB1029">
        <v>156.19999999999999</v>
      </c>
      <c r="AC1029">
        <v>114.2</v>
      </c>
      <c r="AD1029">
        <v>114.2</v>
      </c>
      <c r="AE1029">
        <v>29.5</v>
      </c>
      <c r="AF1029">
        <v>93412.800000000003</v>
      </c>
      <c r="AG1029">
        <v>124254.39999999999</v>
      </c>
      <c r="AH1029">
        <v>22468.9</v>
      </c>
      <c r="AI1029">
        <v>18597.900000000001</v>
      </c>
      <c r="AJ1029">
        <v>44715.199999999997</v>
      </c>
      <c r="AK1029">
        <v>153918.20000000001</v>
      </c>
      <c r="AL1029">
        <v>251331.1</v>
      </c>
      <c r="AM1029" t="s">
        <v>166</v>
      </c>
      <c r="AN1029">
        <v>1165745.8</v>
      </c>
      <c r="AO1029">
        <v>93395.1</v>
      </c>
      <c r="AP1029">
        <v>109526.1</v>
      </c>
      <c r="AQ1029">
        <v>109526.1</v>
      </c>
      <c r="AR1029">
        <v>6428</v>
      </c>
      <c r="AS1029">
        <v>68980.3</v>
      </c>
      <c r="AT1029">
        <v>268838.59999999998</v>
      </c>
      <c r="AU1029">
        <v>23171.1</v>
      </c>
      <c r="AV1029">
        <v>39471.4</v>
      </c>
      <c r="AW1029">
        <v>254936.6</v>
      </c>
      <c r="AX1029">
        <v>399586.5</v>
      </c>
      <c r="AY1029">
        <v>408946.3</v>
      </c>
      <c r="AZ1029" t="s">
        <v>166</v>
      </c>
      <c r="BA1029">
        <v>4883453</v>
      </c>
      <c r="BB1029">
        <v>68968.100000000006</v>
      </c>
      <c r="BC1029">
        <v>81331.899999999994</v>
      </c>
      <c r="BD1029">
        <v>81331.899999999994</v>
      </c>
      <c r="BE1029">
        <v>8354.7999999999993</v>
      </c>
      <c r="BF1029">
        <v>139094.6</v>
      </c>
      <c r="BG1029">
        <v>190727.8</v>
      </c>
      <c r="BH1029">
        <v>294</v>
      </c>
      <c r="BI1029">
        <v>129.9</v>
      </c>
      <c r="BJ1029">
        <v>597.20000000000005</v>
      </c>
      <c r="BK1029">
        <v>201598.1</v>
      </c>
      <c r="BL1029">
        <v>191950.9</v>
      </c>
      <c r="BM1029" t="s">
        <v>166</v>
      </c>
      <c r="BN1029">
        <v>4617.5</v>
      </c>
      <c r="BO1029">
        <v>139137.29999999999</v>
      </c>
      <c r="BP1029">
        <v>163610.70000000001</v>
      </c>
      <c r="BQ1029">
        <v>163610.70000000001</v>
      </c>
      <c r="BR1029">
        <v>156.30000000000001</v>
      </c>
    </row>
    <row r="1030" spans="1:70" x14ac:dyDescent="0.25">
      <c r="A1030" t="s">
        <v>1195</v>
      </c>
      <c r="B1030" t="s">
        <v>1084</v>
      </c>
      <c r="C1030" s="87">
        <v>43689.94017361111</v>
      </c>
      <c r="D1030">
        <v>10</v>
      </c>
      <c r="E1030">
        <v>7.0000000000000007E-2</v>
      </c>
      <c r="F1030">
        <v>1369</v>
      </c>
      <c r="G1030">
        <v>19</v>
      </c>
      <c r="H1030">
        <v>8</v>
      </c>
      <c r="I1030">
        <v>14</v>
      </c>
      <c r="J1030">
        <v>1</v>
      </c>
      <c r="K1030">
        <v>4</v>
      </c>
      <c r="L1030">
        <v>5</v>
      </c>
      <c r="M1030">
        <v>2</v>
      </c>
      <c r="N1030">
        <v>0</v>
      </c>
      <c r="O1030">
        <v>1369</v>
      </c>
      <c r="P1030">
        <v>1040</v>
      </c>
      <c r="Q1030">
        <v>1040</v>
      </c>
      <c r="R1030">
        <v>238</v>
      </c>
      <c r="S1030">
        <v>136.47999999999999</v>
      </c>
      <c r="T1030">
        <v>1.89</v>
      </c>
      <c r="U1030">
        <v>0.8</v>
      </c>
      <c r="V1030">
        <v>1.4</v>
      </c>
      <c r="W1030">
        <v>0.1</v>
      </c>
      <c r="X1030">
        <v>0.4</v>
      </c>
      <c r="Y1030">
        <v>0.5</v>
      </c>
      <c r="Z1030">
        <v>0.2</v>
      </c>
      <c r="AA1030">
        <v>0</v>
      </c>
      <c r="AB1030">
        <v>136.47999999999999</v>
      </c>
      <c r="AC1030">
        <v>103.68</v>
      </c>
      <c r="AD1030">
        <v>103.68</v>
      </c>
      <c r="AE1030">
        <v>23.73</v>
      </c>
      <c r="AF1030">
        <v>102600.6</v>
      </c>
      <c r="AG1030">
        <v>132776.29999999999</v>
      </c>
      <c r="AH1030">
        <v>23459.9</v>
      </c>
      <c r="AI1030">
        <v>15203.8</v>
      </c>
      <c r="AJ1030">
        <v>30983.8</v>
      </c>
      <c r="AK1030">
        <v>178380</v>
      </c>
      <c r="AL1030">
        <v>222538.7</v>
      </c>
      <c r="AM1030">
        <v>425656.1</v>
      </c>
      <c r="AN1030" t="s">
        <v>166</v>
      </c>
      <c r="AO1030">
        <v>102600.6</v>
      </c>
      <c r="AP1030">
        <v>115928.3</v>
      </c>
      <c r="AQ1030">
        <v>115928.3</v>
      </c>
      <c r="AR1030">
        <v>6009.1</v>
      </c>
      <c r="AS1030">
        <v>74186.5</v>
      </c>
      <c r="AT1030">
        <v>225252.4</v>
      </c>
      <c r="AU1030">
        <v>38799.5</v>
      </c>
      <c r="AV1030">
        <v>39131.1</v>
      </c>
      <c r="AW1030">
        <v>176656.9</v>
      </c>
      <c r="AX1030">
        <v>647825.1</v>
      </c>
      <c r="AY1030">
        <v>373777</v>
      </c>
      <c r="AZ1030">
        <v>1122901</v>
      </c>
      <c r="BA1030" t="s">
        <v>166</v>
      </c>
      <c r="BB1030">
        <v>74186.5</v>
      </c>
      <c r="BC1030">
        <v>84419.199999999997</v>
      </c>
      <c r="BD1030">
        <v>84419.199999999997</v>
      </c>
      <c r="BE1030">
        <v>8259.2999999999993</v>
      </c>
      <c r="BF1030">
        <v>156962.5</v>
      </c>
      <c r="BG1030">
        <v>227431.5</v>
      </c>
      <c r="BH1030">
        <v>464.4</v>
      </c>
      <c r="BI1030">
        <v>71.599999999999994</v>
      </c>
      <c r="BJ1030">
        <v>713.1</v>
      </c>
      <c r="BK1030">
        <v>1529.5</v>
      </c>
      <c r="BL1030">
        <v>344366.9</v>
      </c>
      <c r="BM1030">
        <v>5237.5</v>
      </c>
      <c r="BN1030" t="s">
        <v>166</v>
      </c>
      <c r="BO1030">
        <v>156962.5</v>
      </c>
      <c r="BP1030">
        <v>181588.1</v>
      </c>
      <c r="BQ1030">
        <v>181588.1</v>
      </c>
      <c r="BR1030">
        <v>183.6</v>
      </c>
    </row>
    <row r="1031" spans="1:70" x14ac:dyDescent="0.25">
      <c r="A1031" t="s">
        <v>1196</v>
      </c>
      <c r="B1031" t="s">
        <v>1084</v>
      </c>
      <c r="C1031" s="87">
        <v>43689.941180555557</v>
      </c>
      <c r="D1031">
        <v>10</v>
      </c>
      <c r="E1031">
        <v>0</v>
      </c>
      <c r="F1031">
        <v>711</v>
      </c>
      <c r="G1031">
        <v>10</v>
      </c>
      <c r="H1031">
        <v>11</v>
      </c>
      <c r="I1031">
        <v>10</v>
      </c>
      <c r="J1031">
        <v>1</v>
      </c>
      <c r="K1031">
        <v>5</v>
      </c>
      <c r="L1031">
        <v>4</v>
      </c>
      <c r="M1031">
        <v>0</v>
      </c>
      <c r="N1031">
        <v>0</v>
      </c>
      <c r="O1031">
        <v>711</v>
      </c>
      <c r="P1031">
        <v>427</v>
      </c>
      <c r="Q1031">
        <v>427</v>
      </c>
      <c r="R1031">
        <v>205</v>
      </c>
      <c r="S1031">
        <v>71.099999999999994</v>
      </c>
      <c r="T1031">
        <v>1</v>
      </c>
      <c r="U1031">
        <v>1.1000000000000001</v>
      </c>
      <c r="V1031">
        <v>1</v>
      </c>
      <c r="W1031">
        <v>0.1</v>
      </c>
      <c r="X1031">
        <v>0.5</v>
      </c>
      <c r="Y1031">
        <v>0.4</v>
      </c>
      <c r="Z1031">
        <v>0</v>
      </c>
      <c r="AA1031">
        <v>0</v>
      </c>
      <c r="AB1031">
        <v>71.099999999999994</v>
      </c>
      <c r="AC1031">
        <v>42.7</v>
      </c>
      <c r="AD1031">
        <v>42.7</v>
      </c>
      <c r="AE1031">
        <v>20.5</v>
      </c>
      <c r="AF1031">
        <v>118867.7</v>
      </c>
      <c r="AG1031">
        <v>129688</v>
      </c>
      <c r="AH1031">
        <v>20283.3</v>
      </c>
      <c r="AI1031">
        <v>20803.599999999999</v>
      </c>
      <c r="AJ1031">
        <v>42282</v>
      </c>
      <c r="AK1031">
        <v>157812.29999999999</v>
      </c>
      <c r="AL1031">
        <v>184569</v>
      </c>
      <c r="AM1031" t="s">
        <v>166</v>
      </c>
      <c r="AN1031" t="s">
        <v>166</v>
      </c>
      <c r="AO1031">
        <v>118867.7</v>
      </c>
      <c r="AP1031">
        <v>151546.5</v>
      </c>
      <c r="AQ1031">
        <v>151546.5</v>
      </c>
      <c r="AR1031">
        <v>6026.3</v>
      </c>
      <c r="AS1031">
        <v>55790.5</v>
      </c>
      <c r="AT1031">
        <v>322207.8</v>
      </c>
      <c r="AU1031">
        <v>44143.8</v>
      </c>
      <c r="AV1031">
        <v>44279.6</v>
      </c>
      <c r="AW1031">
        <v>392650.5</v>
      </c>
      <c r="AX1031">
        <v>415924.5</v>
      </c>
      <c r="AY1031">
        <v>373251.9</v>
      </c>
      <c r="AZ1031" t="s">
        <v>166</v>
      </c>
      <c r="BA1031" t="s">
        <v>166</v>
      </c>
      <c r="BB1031">
        <v>55790.5</v>
      </c>
      <c r="BC1031">
        <v>79992.2</v>
      </c>
      <c r="BD1031">
        <v>79992.2</v>
      </c>
      <c r="BE1031">
        <v>8857.2000000000007</v>
      </c>
      <c r="BF1031">
        <v>260276.4</v>
      </c>
      <c r="BG1031">
        <v>299742.59999999998</v>
      </c>
      <c r="BH1031">
        <v>305.10000000000002</v>
      </c>
      <c r="BI1031">
        <v>106.3</v>
      </c>
      <c r="BJ1031">
        <v>951.2</v>
      </c>
      <c r="BK1031">
        <v>397715.20000000001</v>
      </c>
      <c r="BL1031">
        <v>420956.8</v>
      </c>
      <c r="BM1031" t="s">
        <v>166</v>
      </c>
      <c r="BN1031" t="s">
        <v>166</v>
      </c>
      <c r="BO1031">
        <v>260276.4</v>
      </c>
      <c r="BP1031">
        <v>340951.1</v>
      </c>
      <c r="BQ1031">
        <v>340951.1</v>
      </c>
      <c r="BR1031">
        <v>150.19999999999999</v>
      </c>
    </row>
    <row r="1032" spans="1:70" x14ac:dyDescent="0.25">
      <c r="A1032" t="s">
        <v>1197</v>
      </c>
      <c r="B1032" t="s">
        <v>1097</v>
      </c>
      <c r="C1032" s="87">
        <v>43689.942199074074</v>
      </c>
      <c r="D1032">
        <v>10</v>
      </c>
      <c r="E1032">
        <v>0</v>
      </c>
      <c r="F1032">
        <v>411</v>
      </c>
      <c r="G1032">
        <v>2</v>
      </c>
      <c r="H1032">
        <v>11</v>
      </c>
      <c r="I1032">
        <v>8</v>
      </c>
      <c r="J1032">
        <v>0</v>
      </c>
      <c r="K1032">
        <v>2</v>
      </c>
      <c r="L1032">
        <v>1</v>
      </c>
      <c r="M1032">
        <v>0</v>
      </c>
      <c r="N1032">
        <v>0</v>
      </c>
      <c r="O1032">
        <v>411</v>
      </c>
      <c r="P1032">
        <v>75</v>
      </c>
      <c r="Q1032">
        <v>75</v>
      </c>
      <c r="R1032">
        <v>234</v>
      </c>
      <c r="S1032">
        <v>41.1</v>
      </c>
      <c r="T1032">
        <v>0.2</v>
      </c>
      <c r="U1032">
        <v>1.1000000000000001</v>
      </c>
      <c r="V1032">
        <v>0.8</v>
      </c>
      <c r="W1032">
        <v>0</v>
      </c>
      <c r="X1032">
        <v>0.2</v>
      </c>
      <c r="Y1032">
        <v>0.1</v>
      </c>
      <c r="Z1032">
        <v>0</v>
      </c>
      <c r="AA1032">
        <v>0</v>
      </c>
      <c r="AB1032">
        <v>41.1</v>
      </c>
      <c r="AC1032">
        <v>7.5</v>
      </c>
      <c r="AD1032">
        <v>7.5</v>
      </c>
      <c r="AE1032">
        <v>23.4</v>
      </c>
      <c r="AF1032">
        <v>7885.9</v>
      </c>
      <c r="AG1032">
        <v>128317.6</v>
      </c>
      <c r="AH1032">
        <v>25085.7</v>
      </c>
      <c r="AI1032">
        <v>15155</v>
      </c>
      <c r="AJ1032" t="s">
        <v>166</v>
      </c>
      <c r="AK1032">
        <v>128317.6</v>
      </c>
      <c r="AL1032">
        <v>215233.3</v>
      </c>
      <c r="AM1032" t="s">
        <v>166</v>
      </c>
      <c r="AN1032" t="s">
        <v>166</v>
      </c>
      <c r="AO1032">
        <v>7885.9</v>
      </c>
      <c r="AP1032">
        <v>219301.4</v>
      </c>
      <c r="AQ1032">
        <v>219301.4</v>
      </c>
      <c r="AR1032">
        <v>6562.9</v>
      </c>
      <c r="AS1032">
        <v>9522.2000000000007</v>
      </c>
      <c r="AT1032">
        <v>589715.80000000005</v>
      </c>
      <c r="AU1032">
        <v>38082.5</v>
      </c>
      <c r="AV1032">
        <v>41149.199999999997</v>
      </c>
      <c r="AW1032" t="s">
        <v>166</v>
      </c>
      <c r="AX1032">
        <v>589715.80000000005</v>
      </c>
      <c r="AY1032">
        <v>466898.1</v>
      </c>
      <c r="AZ1032" t="s">
        <v>166</v>
      </c>
      <c r="BA1032" t="s">
        <v>166</v>
      </c>
      <c r="BB1032">
        <v>9522.2000000000007</v>
      </c>
      <c r="BC1032">
        <v>96428.5</v>
      </c>
      <c r="BD1032">
        <v>96428.5</v>
      </c>
      <c r="BE1032">
        <v>7797.9</v>
      </c>
      <c r="BF1032">
        <v>139.69999999999999</v>
      </c>
      <c r="BG1032">
        <v>237698.9</v>
      </c>
      <c r="BH1032">
        <v>440.8</v>
      </c>
      <c r="BI1032">
        <v>87.3</v>
      </c>
      <c r="BJ1032" t="s">
        <v>166</v>
      </c>
      <c r="BK1032">
        <v>237698.9</v>
      </c>
      <c r="BL1032">
        <v>343731.6</v>
      </c>
      <c r="BM1032" t="s">
        <v>166</v>
      </c>
      <c r="BN1032" t="s">
        <v>166</v>
      </c>
      <c r="BO1032">
        <v>139.69999999999999</v>
      </c>
      <c r="BP1032">
        <v>499407</v>
      </c>
      <c r="BQ1032">
        <v>499407</v>
      </c>
      <c r="BR1032">
        <v>160.1</v>
      </c>
    </row>
    <row r="1033" spans="1:70" x14ac:dyDescent="0.25">
      <c r="A1033" t="s">
        <v>1198</v>
      </c>
      <c r="B1033" t="s">
        <v>1097</v>
      </c>
      <c r="C1033" s="87">
        <v>43689.943182870367</v>
      </c>
      <c r="D1033">
        <v>10</v>
      </c>
      <c r="E1033">
        <v>0</v>
      </c>
      <c r="F1033">
        <v>317</v>
      </c>
      <c r="G1033">
        <v>3</v>
      </c>
      <c r="H1033">
        <v>10</v>
      </c>
      <c r="I1033">
        <v>5</v>
      </c>
      <c r="J1033">
        <v>0</v>
      </c>
      <c r="K1033">
        <v>1</v>
      </c>
      <c r="L1033">
        <v>0</v>
      </c>
      <c r="M1033">
        <v>0</v>
      </c>
      <c r="N1033">
        <v>0</v>
      </c>
      <c r="O1033">
        <v>317</v>
      </c>
      <c r="P1033">
        <v>72</v>
      </c>
      <c r="Q1033">
        <v>72</v>
      </c>
      <c r="R1033">
        <v>187</v>
      </c>
      <c r="S1033">
        <v>31.7</v>
      </c>
      <c r="T1033">
        <v>0.3</v>
      </c>
      <c r="U1033">
        <v>1</v>
      </c>
      <c r="V1033">
        <v>0.5</v>
      </c>
      <c r="W1033">
        <v>0</v>
      </c>
      <c r="X1033">
        <v>0.1</v>
      </c>
      <c r="Y1033">
        <v>0</v>
      </c>
      <c r="Z1033">
        <v>0</v>
      </c>
      <c r="AA1033">
        <v>0</v>
      </c>
      <c r="AB1033">
        <v>31.7</v>
      </c>
      <c r="AC1033">
        <v>7.2</v>
      </c>
      <c r="AD1033">
        <v>7.2</v>
      </c>
      <c r="AE1033">
        <v>18.7</v>
      </c>
      <c r="AF1033">
        <v>8454.4</v>
      </c>
      <c r="AG1033">
        <v>127173</v>
      </c>
      <c r="AH1033">
        <v>21911.8</v>
      </c>
      <c r="AI1033">
        <v>19353.2</v>
      </c>
      <c r="AJ1033" t="s">
        <v>166</v>
      </c>
      <c r="AK1033">
        <v>104311.9</v>
      </c>
      <c r="AL1033" t="s">
        <v>166</v>
      </c>
      <c r="AM1033" t="s">
        <v>166</v>
      </c>
      <c r="AN1033" t="s">
        <v>166</v>
      </c>
      <c r="AO1033">
        <v>8454.4</v>
      </c>
      <c r="AP1033">
        <v>239457.5</v>
      </c>
      <c r="AQ1033">
        <v>239457.5</v>
      </c>
      <c r="AR1033">
        <v>5766</v>
      </c>
      <c r="AS1033">
        <v>12799.2</v>
      </c>
      <c r="AT1033">
        <v>311868.40000000002</v>
      </c>
      <c r="AU1033">
        <v>27837.200000000001</v>
      </c>
      <c r="AV1033">
        <v>29390.400000000001</v>
      </c>
      <c r="AW1033" t="s">
        <v>166</v>
      </c>
      <c r="AX1033">
        <v>510789.4</v>
      </c>
      <c r="AY1033" t="s">
        <v>166</v>
      </c>
      <c r="AZ1033" t="s">
        <v>166</v>
      </c>
      <c r="BA1033" t="s">
        <v>166</v>
      </c>
      <c r="BB1033">
        <v>12799.2</v>
      </c>
      <c r="BC1033">
        <v>121743</v>
      </c>
      <c r="BD1033">
        <v>121743</v>
      </c>
      <c r="BE1033">
        <v>8127.6</v>
      </c>
      <c r="BF1033">
        <v>202.8</v>
      </c>
      <c r="BG1033">
        <v>1339</v>
      </c>
      <c r="BH1033">
        <v>363.5</v>
      </c>
      <c r="BI1033">
        <v>326</v>
      </c>
      <c r="BJ1033" t="s">
        <v>166</v>
      </c>
      <c r="BK1033">
        <v>488085.8</v>
      </c>
      <c r="BL1033" t="s">
        <v>166</v>
      </c>
      <c r="BM1033" t="s">
        <v>166</v>
      </c>
      <c r="BN1033" t="s">
        <v>166</v>
      </c>
      <c r="BO1033">
        <v>202.8</v>
      </c>
      <c r="BP1033">
        <v>587373.5</v>
      </c>
      <c r="BQ1033">
        <v>587373.5</v>
      </c>
      <c r="BR1033">
        <v>174.6</v>
      </c>
    </row>
    <row r="1034" spans="1:70" x14ac:dyDescent="0.25">
      <c r="A1034" t="s">
        <v>1199</v>
      </c>
      <c r="B1034" t="s">
        <v>1097</v>
      </c>
      <c r="C1034" s="87">
        <v>43689.944189814814</v>
      </c>
      <c r="D1034">
        <v>10</v>
      </c>
      <c r="E1034">
        <v>0</v>
      </c>
      <c r="F1034">
        <v>479</v>
      </c>
      <c r="G1034">
        <v>5</v>
      </c>
      <c r="H1034">
        <v>10</v>
      </c>
      <c r="I1034">
        <v>19</v>
      </c>
      <c r="J1034">
        <v>3</v>
      </c>
      <c r="K1034">
        <v>3</v>
      </c>
      <c r="L1034">
        <v>2</v>
      </c>
      <c r="M1034">
        <v>0</v>
      </c>
      <c r="N1034">
        <v>0</v>
      </c>
      <c r="O1034">
        <v>479</v>
      </c>
      <c r="P1034">
        <v>140</v>
      </c>
      <c r="Q1034">
        <v>140</v>
      </c>
      <c r="R1034">
        <v>246</v>
      </c>
      <c r="S1034">
        <v>47.9</v>
      </c>
      <c r="T1034">
        <v>0.5</v>
      </c>
      <c r="U1034">
        <v>1</v>
      </c>
      <c r="V1034">
        <v>1.9</v>
      </c>
      <c r="W1034">
        <v>0.3</v>
      </c>
      <c r="X1034">
        <v>0.3</v>
      </c>
      <c r="Y1034">
        <v>0.2</v>
      </c>
      <c r="Z1034">
        <v>0</v>
      </c>
      <c r="AA1034">
        <v>0</v>
      </c>
      <c r="AB1034">
        <v>47.9</v>
      </c>
      <c r="AC1034">
        <v>14</v>
      </c>
      <c r="AD1034">
        <v>14</v>
      </c>
      <c r="AE1034">
        <v>24.6</v>
      </c>
      <c r="AF1034">
        <v>11883</v>
      </c>
      <c r="AG1034">
        <v>124333.5</v>
      </c>
      <c r="AH1034">
        <v>22068.1</v>
      </c>
      <c r="AI1034">
        <v>16487.8</v>
      </c>
      <c r="AJ1034">
        <v>35190.1</v>
      </c>
      <c r="AK1034">
        <v>124333.5</v>
      </c>
      <c r="AL1034">
        <v>224021.3</v>
      </c>
      <c r="AM1034" t="s">
        <v>166</v>
      </c>
      <c r="AN1034" t="s">
        <v>166</v>
      </c>
      <c r="AO1034">
        <v>11883</v>
      </c>
      <c r="AP1034">
        <v>227345.8</v>
      </c>
      <c r="AQ1034">
        <v>227345.8</v>
      </c>
      <c r="AR1034">
        <v>6431.5</v>
      </c>
      <c r="AS1034">
        <v>20100.7</v>
      </c>
      <c r="AT1034">
        <v>221385.7</v>
      </c>
      <c r="AU1034">
        <v>46471.4</v>
      </c>
      <c r="AV1034">
        <v>40451.699999999997</v>
      </c>
      <c r="AW1034">
        <v>242499.7</v>
      </c>
      <c r="AX1034">
        <v>617368.6</v>
      </c>
      <c r="AY1034">
        <v>375445.1</v>
      </c>
      <c r="AZ1034" t="s">
        <v>166</v>
      </c>
      <c r="BA1034" t="s">
        <v>166</v>
      </c>
      <c r="BB1034">
        <v>20100.7</v>
      </c>
      <c r="BC1034">
        <v>122845.9</v>
      </c>
      <c r="BD1034">
        <v>122845.9</v>
      </c>
      <c r="BE1034">
        <v>9362.7999999999993</v>
      </c>
      <c r="BF1034">
        <v>290.2</v>
      </c>
      <c r="BG1034">
        <v>560.4</v>
      </c>
      <c r="BH1034">
        <v>314.89999999999998</v>
      </c>
      <c r="BI1034">
        <v>45.3</v>
      </c>
      <c r="BJ1034">
        <v>566.9</v>
      </c>
      <c r="BK1034">
        <v>685.8</v>
      </c>
      <c r="BL1034">
        <v>593755.5</v>
      </c>
      <c r="BM1034" t="s">
        <v>166</v>
      </c>
      <c r="BN1034" t="s">
        <v>166</v>
      </c>
      <c r="BO1034">
        <v>290.2</v>
      </c>
      <c r="BP1034">
        <v>587063.30000000005</v>
      </c>
      <c r="BQ1034">
        <v>587063.30000000005</v>
      </c>
      <c r="BR1034">
        <v>169.1</v>
      </c>
    </row>
    <row r="1035" spans="1:70" x14ac:dyDescent="0.25">
      <c r="A1035" t="s">
        <v>1200</v>
      </c>
      <c r="B1035" t="s">
        <v>1097</v>
      </c>
      <c r="C1035" s="87">
        <v>43689.945185185185</v>
      </c>
      <c r="D1035">
        <v>10</v>
      </c>
      <c r="E1035">
        <v>0</v>
      </c>
      <c r="F1035">
        <v>259</v>
      </c>
      <c r="G1035">
        <v>2</v>
      </c>
      <c r="H1035">
        <v>14</v>
      </c>
      <c r="I1035">
        <v>18</v>
      </c>
      <c r="J1035">
        <v>2</v>
      </c>
      <c r="K1035">
        <v>5</v>
      </c>
      <c r="L1035">
        <v>3</v>
      </c>
      <c r="M1035">
        <v>0</v>
      </c>
      <c r="N1035">
        <v>0</v>
      </c>
      <c r="O1035">
        <v>259</v>
      </c>
      <c r="P1035">
        <v>31</v>
      </c>
      <c r="Q1035">
        <v>31</v>
      </c>
      <c r="R1035">
        <v>174</v>
      </c>
      <c r="S1035">
        <v>25.9</v>
      </c>
      <c r="T1035">
        <v>0.2</v>
      </c>
      <c r="U1035">
        <v>1.4</v>
      </c>
      <c r="V1035">
        <v>1.8</v>
      </c>
      <c r="W1035">
        <v>0.2</v>
      </c>
      <c r="X1035">
        <v>0.5</v>
      </c>
      <c r="Y1035">
        <v>0.3</v>
      </c>
      <c r="Z1035">
        <v>0</v>
      </c>
      <c r="AA1035">
        <v>0</v>
      </c>
      <c r="AB1035">
        <v>25.9</v>
      </c>
      <c r="AC1035">
        <v>3.1</v>
      </c>
      <c r="AD1035">
        <v>3.1</v>
      </c>
      <c r="AE1035">
        <v>17.399999999999999</v>
      </c>
      <c r="AF1035">
        <v>7218.5</v>
      </c>
      <c r="AG1035">
        <v>121541.1</v>
      </c>
      <c r="AH1035">
        <v>25348.7</v>
      </c>
      <c r="AI1035">
        <v>14084.3</v>
      </c>
      <c r="AJ1035">
        <v>33015.9</v>
      </c>
      <c r="AK1035">
        <v>134111.1</v>
      </c>
      <c r="AL1035">
        <v>188608.9</v>
      </c>
      <c r="AM1035" t="s">
        <v>166</v>
      </c>
      <c r="AN1035" t="s">
        <v>166</v>
      </c>
      <c r="AO1035">
        <v>7218.5</v>
      </c>
      <c r="AP1035">
        <v>235966.1</v>
      </c>
      <c r="AQ1035">
        <v>235966.1</v>
      </c>
      <c r="AR1035">
        <v>6809</v>
      </c>
      <c r="AS1035">
        <v>12588.1</v>
      </c>
      <c r="AT1035">
        <v>557923.30000000005</v>
      </c>
      <c r="AU1035">
        <v>29762.2</v>
      </c>
      <c r="AV1035">
        <v>47801.3</v>
      </c>
      <c r="AW1035">
        <v>201704.5</v>
      </c>
      <c r="AX1035">
        <v>679158.6</v>
      </c>
      <c r="AY1035">
        <v>449911.9</v>
      </c>
      <c r="AZ1035" t="s">
        <v>166</v>
      </c>
      <c r="BA1035" t="s">
        <v>166</v>
      </c>
      <c r="BB1035">
        <v>12588.1</v>
      </c>
      <c r="BC1035">
        <v>147288.29999999999</v>
      </c>
      <c r="BD1035">
        <v>147288.29999999999</v>
      </c>
      <c r="BE1035">
        <v>9535.4</v>
      </c>
      <c r="BF1035">
        <v>176.8</v>
      </c>
      <c r="BG1035">
        <v>377.4</v>
      </c>
      <c r="BH1035">
        <v>409.4</v>
      </c>
      <c r="BI1035">
        <v>57.4</v>
      </c>
      <c r="BJ1035">
        <v>475.9</v>
      </c>
      <c r="BK1035">
        <v>599.1</v>
      </c>
      <c r="BL1035">
        <v>665.4</v>
      </c>
      <c r="BM1035" t="s">
        <v>166</v>
      </c>
      <c r="BN1035" t="s">
        <v>166</v>
      </c>
      <c r="BO1035">
        <v>176.8</v>
      </c>
      <c r="BP1035">
        <v>572509.30000000005</v>
      </c>
      <c r="BQ1035">
        <v>572509.30000000005</v>
      </c>
      <c r="BR1035">
        <v>238.5</v>
      </c>
    </row>
    <row r="1036" spans="1:70" x14ac:dyDescent="0.25">
      <c r="A1036" t="s">
        <v>1201</v>
      </c>
      <c r="B1036" t="s">
        <v>1097</v>
      </c>
      <c r="C1036" s="87">
        <v>43689.946192129632</v>
      </c>
      <c r="D1036">
        <v>10</v>
      </c>
      <c r="E1036">
        <v>0</v>
      </c>
      <c r="F1036">
        <v>498</v>
      </c>
      <c r="G1036">
        <v>3</v>
      </c>
      <c r="H1036">
        <v>7</v>
      </c>
      <c r="I1036">
        <v>13</v>
      </c>
      <c r="J1036">
        <v>4</v>
      </c>
      <c r="K1036">
        <v>2</v>
      </c>
      <c r="L1036">
        <v>2</v>
      </c>
      <c r="M1036">
        <v>0</v>
      </c>
      <c r="N1036">
        <v>0</v>
      </c>
      <c r="O1036">
        <v>498</v>
      </c>
      <c r="P1036">
        <v>114</v>
      </c>
      <c r="Q1036">
        <v>114</v>
      </c>
      <c r="R1036">
        <v>255</v>
      </c>
      <c r="S1036">
        <v>49.8</v>
      </c>
      <c r="T1036">
        <v>0.3</v>
      </c>
      <c r="U1036">
        <v>0.7</v>
      </c>
      <c r="V1036">
        <v>1.3</v>
      </c>
      <c r="W1036">
        <v>0.4</v>
      </c>
      <c r="X1036">
        <v>0.2</v>
      </c>
      <c r="Y1036">
        <v>0.2</v>
      </c>
      <c r="Z1036">
        <v>0</v>
      </c>
      <c r="AA1036">
        <v>0</v>
      </c>
      <c r="AB1036">
        <v>49.8</v>
      </c>
      <c r="AC1036">
        <v>11.4</v>
      </c>
      <c r="AD1036">
        <v>11.4</v>
      </c>
      <c r="AE1036">
        <v>25.5</v>
      </c>
      <c r="AF1036">
        <v>9030.4</v>
      </c>
      <c r="AG1036">
        <v>113507.6</v>
      </c>
      <c r="AH1036">
        <v>23491.1</v>
      </c>
      <c r="AI1036">
        <v>15715.4</v>
      </c>
      <c r="AJ1036">
        <v>43509.599999999999</v>
      </c>
      <c r="AK1036">
        <v>145676.20000000001</v>
      </c>
      <c r="AL1036">
        <v>211554.2</v>
      </c>
      <c r="AM1036" t="s">
        <v>166</v>
      </c>
      <c r="AN1036" t="s">
        <v>166</v>
      </c>
      <c r="AO1036">
        <v>9030.4</v>
      </c>
      <c r="AP1036">
        <v>229857.3</v>
      </c>
      <c r="AQ1036">
        <v>229857.3</v>
      </c>
      <c r="AR1036">
        <v>7336.4</v>
      </c>
      <c r="AS1036">
        <v>10722.6</v>
      </c>
      <c r="AT1036">
        <v>524668.30000000005</v>
      </c>
      <c r="AU1036">
        <v>35006.6</v>
      </c>
      <c r="AV1036">
        <v>40103.699999999997</v>
      </c>
      <c r="AW1036">
        <v>151868</v>
      </c>
      <c r="AX1036">
        <v>456903.9</v>
      </c>
      <c r="AY1036">
        <v>365096.7</v>
      </c>
      <c r="AZ1036" t="s">
        <v>166</v>
      </c>
      <c r="BA1036" t="s">
        <v>166</v>
      </c>
      <c r="BB1036">
        <v>10722.6</v>
      </c>
      <c r="BC1036">
        <v>133714.79999999999</v>
      </c>
      <c r="BD1036">
        <v>133714.79999999999</v>
      </c>
      <c r="BE1036">
        <v>8764.2999999999993</v>
      </c>
      <c r="BF1036">
        <v>112.9</v>
      </c>
      <c r="BG1036">
        <v>31413.7</v>
      </c>
      <c r="BH1036">
        <v>535.79999999999995</v>
      </c>
      <c r="BI1036">
        <v>122.6</v>
      </c>
      <c r="BJ1036">
        <v>315.8</v>
      </c>
      <c r="BK1036">
        <v>286813.3</v>
      </c>
      <c r="BL1036">
        <v>310274.8</v>
      </c>
      <c r="BM1036" t="s">
        <v>166</v>
      </c>
      <c r="BN1036" t="s">
        <v>166</v>
      </c>
      <c r="BO1036">
        <v>112.9</v>
      </c>
      <c r="BP1036">
        <v>521814.2</v>
      </c>
      <c r="BQ1036">
        <v>521814.2</v>
      </c>
      <c r="BR1036">
        <v>114.2</v>
      </c>
    </row>
    <row r="1037" spans="1:70" x14ac:dyDescent="0.25">
      <c r="A1037" t="s">
        <v>1202</v>
      </c>
      <c r="B1037" t="s">
        <v>1097</v>
      </c>
      <c r="C1037" s="87">
        <v>43689.947187500002</v>
      </c>
      <c r="D1037">
        <v>10</v>
      </c>
      <c r="E1037">
        <v>0</v>
      </c>
      <c r="F1037">
        <v>345</v>
      </c>
      <c r="G1037">
        <v>3</v>
      </c>
      <c r="H1037">
        <v>9</v>
      </c>
      <c r="I1037">
        <v>8</v>
      </c>
      <c r="J1037">
        <v>0</v>
      </c>
      <c r="K1037">
        <v>0</v>
      </c>
      <c r="L1037">
        <v>2</v>
      </c>
      <c r="M1037">
        <v>0</v>
      </c>
      <c r="N1037">
        <v>0</v>
      </c>
      <c r="O1037">
        <v>345</v>
      </c>
      <c r="P1037">
        <v>62</v>
      </c>
      <c r="Q1037">
        <v>62</v>
      </c>
      <c r="R1037">
        <v>182</v>
      </c>
      <c r="S1037">
        <v>34.5</v>
      </c>
      <c r="T1037">
        <v>0.3</v>
      </c>
      <c r="U1037">
        <v>0.9</v>
      </c>
      <c r="V1037">
        <v>0.8</v>
      </c>
      <c r="W1037">
        <v>0</v>
      </c>
      <c r="X1037">
        <v>0</v>
      </c>
      <c r="Y1037">
        <v>0.2</v>
      </c>
      <c r="Z1037">
        <v>0</v>
      </c>
      <c r="AA1037">
        <v>0</v>
      </c>
      <c r="AB1037">
        <v>34.5</v>
      </c>
      <c r="AC1037">
        <v>6.2</v>
      </c>
      <c r="AD1037">
        <v>6.2</v>
      </c>
      <c r="AE1037">
        <v>18.2</v>
      </c>
      <c r="AF1037">
        <v>7268.5</v>
      </c>
      <c r="AG1037">
        <v>83989.2</v>
      </c>
      <c r="AH1037">
        <v>21297.599999999999</v>
      </c>
      <c r="AI1037">
        <v>17960.8</v>
      </c>
      <c r="AJ1037" t="s">
        <v>166</v>
      </c>
      <c r="AK1037" t="s">
        <v>166</v>
      </c>
      <c r="AL1037">
        <v>223229.2</v>
      </c>
      <c r="AM1037" t="s">
        <v>166</v>
      </c>
      <c r="AN1037" t="s">
        <v>166</v>
      </c>
      <c r="AO1037">
        <v>7268.5</v>
      </c>
      <c r="AP1037">
        <v>233272.1</v>
      </c>
      <c r="AQ1037">
        <v>233272.1</v>
      </c>
      <c r="AR1037">
        <v>6236.5</v>
      </c>
      <c r="AS1037">
        <v>9229</v>
      </c>
      <c r="AT1037">
        <v>446665.3</v>
      </c>
      <c r="AU1037">
        <v>45069.2</v>
      </c>
      <c r="AV1037">
        <v>38153.599999999999</v>
      </c>
      <c r="AW1037" t="s">
        <v>166</v>
      </c>
      <c r="AX1037" t="s">
        <v>166</v>
      </c>
      <c r="AY1037">
        <v>848966.9</v>
      </c>
      <c r="AZ1037" t="s">
        <v>166</v>
      </c>
      <c r="BA1037" t="s">
        <v>166</v>
      </c>
      <c r="BB1037">
        <v>9229</v>
      </c>
      <c r="BC1037">
        <v>142507.70000000001</v>
      </c>
      <c r="BD1037">
        <v>142507.70000000001</v>
      </c>
      <c r="BE1037">
        <v>8216.2000000000007</v>
      </c>
      <c r="BF1037">
        <v>83.3</v>
      </c>
      <c r="BG1037">
        <v>306328.90000000002</v>
      </c>
      <c r="BH1037">
        <v>313.2</v>
      </c>
      <c r="BI1037">
        <v>34.700000000000003</v>
      </c>
      <c r="BJ1037" t="s">
        <v>166</v>
      </c>
      <c r="BK1037" t="s">
        <v>166</v>
      </c>
      <c r="BL1037">
        <v>15265.8</v>
      </c>
      <c r="BM1037" t="s">
        <v>166</v>
      </c>
      <c r="BN1037" t="s">
        <v>166</v>
      </c>
      <c r="BO1037">
        <v>83.3</v>
      </c>
      <c r="BP1037">
        <v>534058.80000000005</v>
      </c>
      <c r="BQ1037">
        <v>534058.80000000005</v>
      </c>
      <c r="BR1037">
        <v>117.4</v>
      </c>
    </row>
    <row r="1038" spans="1:70" x14ac:dyDescent="0.25">
      <c r="A1038" t="s">
        <v>1203</v>
      </c>
      <c r="B1038" t="s">
        <v>1097</v>
      </c>
      <c r="C1038" s="87">
        <v>43689.948182870372</v>
      </c>
      <c r="D1038">
        <v>10</v>
      </c>
      <c r="E1038">
        <v>0</v>
      </c>
      <c r="F1038">
        <v>596</v>
      </c>
      <c r="G1038">
        <v>2</v>
      </c>
      <c r="H1038">
        <v>14</v>
      </c>
      <c r="I1038">
        <v>13</v>
      </c>
      <c r="J1038">
        <v>1</v>
      </c>
      <c r="K1038">
        <v>0</v>
      </c>
      <c r="L1038">
        <v>2</v>
      </c>
      <c r="M1038">
        <v>0</v>
      </c>
      <c r="N1038">
        <v>0</v>
      </c>
      <c r="O1038">
        <v>596</v>
      </c>
      <c r="P1038">
        <v>205</v>
      </c>
      <c r="Q1038">
        <v>205</v>
      </c>
      <c r="R1038">
        <v>259</v>
      </c>
      <c r="S1038">
        <v>59.63</v>
      </c>
      <c r="T1038">
        <v>0.2</v>
      </c>
      <c r="U1038">
        <v>1.4</v>
      </c>
      <c r="V1038">
        <v>1.3</v>
      </c>
      <c r="W1038">
        <v>0.1</v>
      </c>
      <c r="X1038">
        <v>0</v>
      </c>
      <c r="Y1038">
        <v>0.2</v>
      </c>
      <c r="Z1038">
        <v>0</v>
      </c>
      <c r="AA1038">
        <v>0</v>
      </c>
      <c r="AB1038">
        <v>59.63</v>
      </c>
      <c r="AC1038">
        <v>20.51</v>
      </c>
      <c r="AD1038">
        <v>20.51</v>
      </c>
      <c r="AE1038">
        <v>25.91</v>
      </c>
      <c r="AF1038">
        <v>10050.1</v>
      </c>
      <c r="AG1038">
        <v>105509.4</v>
      </c>
      <c r="AH1038">
        <v>19700.400000000001</v>
      </c>
      <c r="AI1038">
        <v>17070.3</v>
      </c>
      <c r="AJ1038">
        <v>27817.1</v>
      </c>
      <c r="AK1038" t="s">
        <v>166</v>
      </c>
      <c r="AL1038">
        <v>304203.90000000002</v>
      </c>
      <c r="AM1038" t="s">
        <v>166</v>
      </c>
      <c r="AN1038" t="s">
        <v>166</v>
      </c>
      <c r="AO1038">
        <v>10050.1</v>
      </c>
      <c r="AP1038">
        <v>218307.20000000001</v>
      </c>
      <c r="AQ1038">
        <v>218307.20000000001</v>
      </c>
      <c r="AR1038">
        <v>6759</v>
      </c>
      <c r="AS1038">
        <v>14014.7</v>
      </c>
      <c r="AT1038">
        <v>383868.3</v>
      </c>
      <c r="AU1038">
        <v>46284.1</v>
      </c>
      <c r="AV1038">
        <v>40263.5</v>
      </c>
      <c r="AW1038">
        <v>211415.1</v>
      </c>
      <c r="AX1038" t="s">
        <v>166</v>
      </c>
      <c r="AY1038">
        <v>354171.8</v>
      </c>
      <c r="AZ1038" t="s">
        <v>166</v>
      </c>
      <c r="BA1038" t="s">
        <v>166</v>
      </c>
      <c r="BB1038">
        <v>14014.7</v>
      </c>
      <c r="BC1038">
        <v>111184.9</v>
      </c>
      <c r="BD1038">
        <v>111184.9</v>
      </c>
      <c r="BE1038">
        <v>8855.4</v>
      </c>
      <c r="BF1038">
        <v>266.60000000000002</v>
      </c>
      <c r="BG1038">
        <v>952</v>
      </c>
      <c r="BH1038">
        <v>317.8</v>
      </c>
      <c r="BI1038">
        <v>217.3</v>
      </c>
      <c r="BJ1038">
        <v>457.7</v>
      </c>
      <c r="BK1038" t="s">
        <v>166</v>
      </c>
      <c r="BL1038">
        <v>696374.1</v>
      </c>
      <c r="BM1038" t="s">
        <v>166</v>
      </c>
      <c r="BN1038" t="s">
        <v>166</v>
      </c>
      <c r="BO1038">
        <v>266.60000000000002</v>
      </c>
      <c r="BP1038">
        <v>541555.80000000005</v>
      </c>
      <c r="BQ1038">
        <v>541555.80000000005</v>
      </c>
      <c r="BR1038">
        <v>156.80000000000001</v>
      </c>
    </row>
    <row r="1039" spans="1:70" x14ac:dyDescent="0.25">
      <c r="A1039" t="s">
        <v>1204</v>
      </c>
      <c r="B1039" t="s">
        <v>1097</v>
      </c>
      <c r="C1039" s="87">
        <v>43689.949178240742</v>
      </c>
      <c r="D1039">
        <v>10</v>
      </c>
      <c r="E1039">
        <v>0</v>
      </c>
      <c r="F1039">
        <v>384</v>
      </c>
      <c r="G1039">
        <v>7</v>
      </c>
      <c r="H1039">
        <v>9</v>
      </c>
      <c r="I1039">
        <v>9</v>
      </c>
      <c r="J1039">
        <v>5</v>
      </c>
      <c r="K1039">
        <v>4</v>
      </c>
      <c r="L1039">
        <v>0</v>
      </c>
      <c r="M1039">
        <v>1</v>
      </c>
      <c r="N1039">
        <v>1</v>
      </c>
      <c r="O1039">
        <v>383</v>
      </c>
      <c r="P1039">
        <v>70</v>
      </c>
      <c r="Q1039">
        <v>70</v>
      </c>
      <c r="R1039">
        <v>218</v>
      </c>
      <c r="S1039">
        <v>38.4</v>
      </c>
      <c r="T1039">
        <v>0.7</v>
      </c>
      <c r="U1039">
        <v>0.9</v>
      </c>
      <c r="V1039">
        <v>0.9</v>
      </c>
      <c r="W1039">
        <v>0.5</v>
      </c>
      <c r="X1039">
        <v>0.4</v>
      </c>
      <c r="Y1039">
        <v>0</v>
      </c>
      <c r="Z1039">
        <v>0.1</v>
      </c>
      <c r="AA1039">
        <v>0.1</v>
      </c>
      <c r="AB1039">
        <v>38.299999999999997</v>
      </c>
      <c r="AC1039">
        <v>7</v>
      </c>
      <c r="AD1039">
        <v>7</v>
      </c>
      <c r="AE1039">
        <v>21.8</v>
      </c>
      <c r="AF1039">
        <v>7879.1</v>
      </c>
      <c r="AG1039">
        <v>97771.4</v>
      </c>
      <c r="AH1039">
        <v>29294</v>
      </c>
      <c r="AI1039">
        <v>17316.599999999999</v>
      </c>
      <c r="AJ1039">
        <v>30902</v>
      </c>
      <c r="AK1039">
        <v>159863.20000000001</v>
      </c>
      <c r="AL1039" t="s">
        <v>166</v>
      </c>
      <c r="AM1039">
        <v>417369.4</v>
      </c>
      <c r="AN1039">
        <v>1178244</v>
      </c>
      <c r="AO1039">
        <v>7871</v>
      </c>
      <c r="AP1039">
        <v>216293.7</v>
      </c>
      <c r="AQ1039">
        <v>216293.7</v>
      </c>
      <c r="AR1039">
        <v>6173.6</v>
      </c>
      <c r="AS1039">
        <v>10319</v>
      </c>
      <c r="AT1039">
        <v>329941.09999999998</v>
      </c>
      <c r="AU1039">
        <v>49052.4</v>
      </c>
      <c r="AV1039">
        <v>49052.4</v>
      </c>
      <c r="AW1039">
        <v>154320.70000000001</v>
      </c>
      <c r="AX1039">
        <v>488726.4</v>
      </c>
      <c r="AY1039" t="s">
        <v>166</v>
      </c>
      <c r="AZ1039">
        <v>1439136.8</v>
      </c>
      <c r="BA1039">
        <v>5487664.5</v>
      </c>
      <c r="BB1039">
        <v>10313.700000000001</v>
      </c>
      <c r="BC1039">
        <v>117723.7</v>
      </c>
      <c r="BD1039">
        <v>117723.7</v>
      </c>
      <c r="BE1039">
        <v>8106</v>
      </c>
      <c r="BF1039">
        <v>114.3</v>
      </c>
      <c r="BG1039">
        <v>627.20000000000005</v>
      </c>
      <c r="BH1039">
        <v>401.6</v>
      </c>
      <c r="BI1039">
        <v>74.599999999999994</v>
      </c>
      <c r="BJ1039">
        <v>352.4</v>
      </c>
      <c r="BK1039">
        <v>425.2</v>
      </c>
      <c r="BL1039" t="s">
        <v>166</v>
      </c>
      <c r="BM1039">
        <v>2368.6999999999998</v>
      </c>
      <c r="BN1039">
        <v>643.9</v>
      </c>
      <c r="BO1039">
        <v>114.1</v>
      </c>
      <c r="BP1039">
        <v>507890.8</v>
      </c>
      <c r="BQ1039">
        <v>507890.8</v>
      </c>
      <c r="BR1039">
        <v>132.80000000000001</v>
      </c>
    </row>
    <row r="1040" spans="1:70" x14ac:dyDescent="0.25">
      <c r="A1040" t="s">
        <v>1205</v>
      </c>
      <c r="B1040" t="s">
        <v>1097</v>
      </c>
      <c r="C1040" s="87">
        <v>43689.950173611112</v>
      </c>
      <c r="D1040">
        <v>10</v>
      </c>
      <c r="E1040">
        <v>0</v>
      </c>
      <c r="F1040">
        <v>347</v>
      </c>
      <c r="G1040">
        <v>4</v>
      </c>
      <c r="H1040">
        <v>14</v>
      </c>
      <c r="I1040">
        <v>11</v>
      </c>
      <c r="J1040">
        <v>2</v>
      </c>
      <c r="K1040">
        <v>0</v>
      </c>
      <c r="L1040">
        <v>1</v>
      </c>
      <c r="M1040">
        <v>0</v>
      </c>
      <c r="N1040">
        <v>2</v>
      </c>
      <c r="O1040">
        <v>345</v>
      </c>
      <c r="P1040">
        <v>63</v>
      </c>
      <c r="Q1040">
        <v>63</v>
      </c>
      <c r="R1040">
        <v>219</v>
      </c>
      <c r="S1040">
        <v>34.700000000000003</v>
      </c>
      <c r="T1040">
        <v>0.4</v>
      </c>
      <c r="U1040">
        <v>1.4</v>
      </c>
      <c r="V1040">
        <v>1.1000000000000001</v>
      </c>
      <c r="W1040">
        <v>0.2</v>
      </c>
      <c r="X1040">
        <v>0</v>
      </c>
      <c r="Y1040">
        <v>0.1</v>
      </c>
      <c r="Z1040">
        <v>0</v>
      </c>
      <c r="AA1040">
        <v>0.2</v>
      </c>
      <c r="AB1040">
        <v>34.5</v>
      </c>
      <c r="AC1040">
        <v>6.3</v>
      </c>
      <c r="AD1040">
        <v>6.3</v>
      </c>
      <c r="AE1040">
        <v>21.9</v>
      </c>
      <c r="AF1040">
        <v>7658.3</v>
      </c>
      <c r="AG1040">
        <v>86523.7</v>
      </c>
      <c r="AH1040">
        <v>25659.7</v>
      </c>
      <c r="AI1040">
        <v>16362.7</v>
      </c>
      <c r="AJ1040">
        <v>46798.1</v>
      </c>
      <c r="AK1040" t="s">
        <v>166</v>
      </c>
      <c r="AL1040">
        <v>287778.5</v>
      </c>
      <c r="AM1040" t="s">
        <v>166</v>
      </c>
      <c r="AN1040">
        <v>1178173.8</v>
      </c>
      <c r="AO1040">
        <v>7656.4</v>
      </c>
      <c r="AP1040">
        <v>228103</v>
      </c>
      <c r="AQ1040">
        <v>228103</v>
      </c>
      <c r="AR1040">
        <v>6198.3</v>
      </c>
      <c r="AS1040">
        <v>11542.7</v>
      </c>
      <c r="AT1040">
        <v>425424.9</v>
      </c>
      <c r="AU1040">
        <v>26681.3</v>
      </c>
      <c r="AV1040">
        <v>30934.7</v>
      </c>
      <c r="AW1040">
        <v>141573.79999999999</v>
      </c>
      <c r="AX1040" t="s">
        <v>166</v>
      </c>
      <c r="AY1040">
        <v>365394.9</v>
      </c>
      <c r="AZ1040" t="s">
        <v>166</v>
      </c>
      <c r="BA1040">
        <v>5170130</v>
      </c>
      <c r="BB1040">
        <v>11522.7</v>
      </c>
      <c r="BC1040">
        <v>134845</v>
      </c>
      <c r="BD1040">
        <v>134845</v>
      </c>
      <c r="BE1040">
        <v>9142.7000000000007</v>
      </c>
      <c r="BF1040">
        <v>216.7</v>
      </c>
      <c r="BG1040">
        <v>329346.8</v>
      </c>
      <c r="BH1040">
        <v>457.6</v>
      </c>
      <c r="BI1040">
        <v>57.5</v>
      </c>
      <c r="BJ1040">
        <v>13.3</v>
      </c>
      <c r="BK1040" t="s">
        <v>166</v>
      </c>
      <c r="BL1040">
        <v>609246.30000000005</v>
      </c>
      <c r="BM1040" t="s">
        <v>166</v>
      </c>
      <c r="BN1040">
        <v>2106.5</v>
      </c>
      <c r="BO1040">
        <v>211.2</v>
      </c>
      <c r="BP1040">
        <v>587135.6</v>
      </c>
      <c r="BQ1040">
        <v>587135.6</v>
      </c>
      <c r="BR1040">
        <v>219</v>
      </c>
    </row>
    <row r="1041" spans="1:70" x14ac:dyDescent="0.25">
      <c r="A1041" t="s">
        <v>1206</v>
      </c>
      <c r="B1041" t="s">
        <v>1097</v>
      </c>
      <c r="C1041" s="87">
        <v>43689.951180555552</v>
      </c>
      <c r="D1041">
        <v>10</v>
      </c>
      <c r="E1041">
        <v>0</v>
      </c>
      <c r="F1041">
        <v>684</v>
      </c>
      <c r="G1041">
        <v>12</v>
      </c>
      <c r="H1041">
        <v>23</v>
      </c>
      <c r="I1041">
        <v>51</v>
      </c>
      <c r="J1041">
        <v>15</v>
      </c>
      <c r="K1041">
        <v>6</v>
      </c>
      <c r="L1041">
        <v>3</v>
      </c>
      <c r="M1041">
        <v>3</v>
      </c>
      <c r="N1041">
        <v>1</v>
      </c>
      <c r="O1041">
        <v>683</v>
      </c>
      <c r="P1041">
        <v>109</v>
      </c>
      <c r="Q1041">
        <v>109</v>
      </c>
      <c r="R1041">
        <v>402</v>
      </c>
      <c r="S1041">
        <v>68.400000000000006</v>
      </c>
      <c r="T1041">
        <v>1.2</v>
      </c>
      <c r="U1041">
        <v>2.2999999999999998</v>
      </c>
      <c r="V1041">
        <v>5.0999999999999996</v>
      </c>
      <c r="W1041">
        <v>1.5</v>
      </c>
      <c r="X1041">
        <v>0.6</v>
      </c>
      <c r="Y1041">
        <v>0.3</v>
      </c>
      <c r="Z1041">
        <v>0.3</v>
      </c>
      <c r="AA1041">
        <v>0.1</v>
      </c>
      <c r="AB1041">
        <v>68.3</v>
      </c>
      <c r="AC1041">
        <v>10.9</v>
      </c>
      <c r="AD1041">
        <v>10.9</v>
      </c>
      <c r="AE1041">
        <v>40.200000000000003</v>
      </c>
      <c r="AF1041">
        <v>11123.2</v>
      </c>
      <c r="AG1041">
        <v>92086.7</v>
      </c>
      <c r="AH1041">
        <v>15970.4</v>
      </c>
      <c r="AI1041">
        <v>16563.099999999999</v>
      </c>
      <c r="AJ1041">
        <v>40120.300000000003</v>
      </c>
      <c r="AK1041">
        <v>128366.5</v>
      </c>
      <c r="AL1041">
        <v>302276.2</v>
      </c>
      <c r="AM1041">
        <v>477253.1</v>
      </c>
      <c r="AN1041">
        <v>1170709.3</v>
      </c>
      <c r="AO1041">
        <v>11111.7</v>
      </c>
      <c r="AP1041">
        <v>243370.5</v>
      </c>
      <c r="AQ1041">
        <v>243370.5</v>
      </c>
      <c r="AR1041">
        <v>9076.2000000000007</v>
      </c>
      <c r="AS1041">
        <v>19174.2</v>
      </c>
      <c r="AT1041">
        <v>427738.1</v>
      </c>
      <c r="AU1041">
        <v>40358.9</v>
      </c>
      <c r="AV1041">
        <v>41442.9</v>
      </c>
      <c r="AW1041">
        <v>152647.70000000001</v>
      </c>
      <c r="AX1041">
        <v>562568.1</v>
      </c>
      <c r="AY1041">
        <v>707373.5</v>
      </c>
      <c r="AZ1041">
        <v>1880252.6</v>
      </c>
      <c r="BA1041">
        <v>4922450</v>
      </c>
      <c r="BB1041">
        <v>19168.5</v>
      </c>
      <c r="BC1041">
        <v>139514.1</v>
      </c>
      <c r="BD1041">
        <v>139514.1</v>
      </c>
      <c r="BE1041">
        <v>16852.8</v>
      </c>
      <c r="BF1041">
        <v>106.4</v>
      </c>
      <c r="BG1041">
        <v>297.3</v>
      </c>
      <c r="BH1041">
        <v>342.5</v>
      </c>
      <c r="BI1041">
        <v>49</v>
      </c>
      <c r="BJ1041">
        <v>268.60000000000002</v>
      </c>
      <c r="BK1041">
        <v>309.8</v>
      </c>
      <c r="BL1041">
        <v>1185.5999999999999</v>
      </c>
      <c r="BM1041">
        <v>694.3</v>
      </c>
      <c r="BN1041">
        <v>630</v>
      </c>
      <c r="BO1041">
        <v>106.3</v>
      </c>
      <c r="BP1041">
        <v>578924.4</v>
      </c>
      <c r="BQ1041">
        <v>578924.4</v>
      </c>
      <c r="BR1041">
        <v>136.6</v>
      </c>
    </row>
    <row r="1042" spans="1:70" x14ac:dyDescent="0.25">
      <c r="A1042" t="s">
        <v>1207</v>
      </c>
      <c r="B1042" t="s">
        <v>1097</v>
      </c>
      <c r="C1042" s="87">
        <v>43689.952175925922</v>
      </c>
      <c r="D1042">
        <v>10</v>
      </c>
      <c r="E1042">
        <v>0</v>
      </c>
      <c r="F1042">
        <v>407</v>
      </c>
      <c r="G1042">
        <v>2</v>
      </c>
      <c r="H1042">
        <v>13</v>
      </c>
      <c r="I1042">
        <v>11</v>
      </c>
      <c r="J1042">
        <v>5</v>
      </c>
      <c r="K1042">
        <v>2</v>
      </c>
      <c r="L1042">
        <v>1</v>
      </c>
      <c r="M1042">
        <v>0</v>
      </c>
      <c r="N1042">
        <v>0</v>
      </c>
      <c r="O1042">
        <v>407</v>
      </c>
      <c r="P1042">
        <v>127</v>
      </c>
      <c r="Q1042">
        <v>127</v>
      </c>
      <c r="R1042">
        <v>207</v>
      </c>
      <c r="S1042">
        <v>40.700000000000003</v>
      </c>
      <c r="T1042">
        <v>0.2</v>
      </c>
      <c r="U1042">
        <v>1.3</v>
      </c>
      <c r="V1042">
        <v>1.1000000000000001</v>
      </c>
      <c r="W1042">
        <v>0.5</v>
      </c>
      <c r="X1042">
        <v>0.2</v>
      </c>
      <c r="Y1042">
        <v>0.1</v>
      </c>
      <c r="Z1042">
        <v>0</v>
      </c>
      <c r="AA1042">
        <v>0</v>
      </c>
      <c r="AB1042">
        <v>40.700000000000003</v>
      </c>
      <c r="AC1042">
        <v>12.7</v>
      </c>
      <c r="AD1042">
        <v>12.7</v>
      </c>
      <c r="AE1042">
        <v>20.7</v>
      </c>
      <c r="AF1042">
        <v>14836.3</v>
      </c>
      <c r="AG1042">
        <v>121124.6</v>
      </c>
      <c r="AH1042">
        <v>29535.8</v>
      </c>
      <c r="AI1042">
        <v>15297.1</v>
      </c>
      <c r="AJ1042">
        <v>43536.1</v>
      </c>
      <c r="AK1042">
        <v>169740.79999999999</v>
      </c>
      <c r="AL1042">
        <v>198052.7</v>
      </c>
      <c r="AM1042" t="s">
        <v>166</v>
      </c>
      <c r="AN1042" t="s">
        <v>166</v>
      </c>
      <c r="AO1042">
        <v>14836.3</v>
      </c>
      <c r="AP1042">
        <v>245586.6</v>
      </c>
      <c r="AQ1042">
        <v>245586.6</v>
      </c>
      <c r="AR1042">
        <v>6649.3</v>
      </c>
      <c r="AS1042">
        <v>17446.7</v>
      </c>
      <c r="AT1042">
        <v>366527.6</v>
      </c>
      <c r="AU1042">
        <v>42237.9</v>
      </c>
      <c r="AV1042">
        <v>46266.400000000001</v>
      </c>
      <c r="AW1042">
        <v>155439.1</v>
      </c>
      <c r="AX1042">
        <v>512319.1</v>
      </c>
      <c r="AY1042">
        <v>645004.30000000005</v>
      </c>
      <c r="AZ1042" t="s">
        <v>166</v>
      </c>
      <c r="BA1042" t="s">
        <v>166</v>
      </c>
      <c r="BB1042">
        <v>17446.7</v>
      </c>
      <c r="BC1042">
        <v>128001.4</v>
      </c>
      <c r="BD1042">
        <v>128001.4</v>
      </c>
      <c r="BE1042">
        <v>9104.4</v>
      </c>
      <c r="BF1042">
        <v>757.2</v>
      </c>
      <c r="BG1042">
        <v>1614.8</v>
      </c>
      <c r="BH1042">
        <v>449.1</v>
      </c>
      <c r="BI1042">
        <v>89.1</v>
      </c>
      <c r="BJ1042">
        <v>842.6</v>
      </c>
      <c r="BK1042">
        <v>248116.3</v>
      </c>
      <c r="BL1042">
        <v>495266.1</v>
      </c>
      <c r="BM1042" t="s">
        <v>166</v>
      </c>
      <c r="BN1042" t="s">
        <v>166</v>
      </c>
      <c r="BO1042">
        <v>757.2</v>
      </c>
      <c r="BP1042">
        <v>565072.19999999995</v>
      </c>
      <c r="BQ1042">
        <v>565072.19999999995</v>
      </c>
      <c r="BR1042">
        <v>242.8</v>
      </c>
    </row>
    <row r="1043" spans="1:70" x14ac:dyDescent="0.25">
      <c r="A1043" t="s">
        <v>1208</v>
      </c>
      <c r="B1043" t="s">
        <v>1097</v>
      </c>
      <c r="C1043" s="87">
        <v>43689.953182870369</v>
      </c>
      <c r="D1043">
        <v>10</v>
      </c>
      <c r="E1043">
        <v>0</v>
      </c>
      <c r="F1043">
        <v>525</v>
      </c>
      <c r="G1043">
        <v>2</v>
      </c>
      <c r="H1043">
        <v>13</v>
      </c>
      <c r="I1043">
        <v>12</v>
      </c>
      <c r="J1043">
        <v>4</v>
      </c>
      <c r="K1043">
        <v>2</v>
      </c>
      <c r="L1043">
        <v>3</v>
      </c>
      <c r="M1043">
        <v>1</v>
      </c>
      <c r="N1043">
        <v>1</v>
      </c>
      <c r="O1043">
        <v>524</v>
      </c>
      <c r="P1043">
        <v>167</v>
      </c>
      <c r="Q1043">
        <v>167</v>
      </c>
      <c r="R1043">
        <v>263</v>
      </c>
      <c r="S1043">
        <v>52.5</v>
      </c>
      <c r="T1043">
        <v>0.2</v>
      </c>
      <c r="U1043">
        <v>1.3</v>
      </c>
      <c r="V1043">
        <v>1.2</v>
      </c>
      <c r="W1043">
        <v>0.4</v>
      </c>
      <c r="X1043">
        <v>0.2</v>
      </c>
      <c r="Y1043">
        <v>0.3</v>
      </c>
      <c r="Z1043">
        <v>0.1</v>
      </c>
      <c r="AA1043">
        <v>0.1</v>
      </c>
      <c r="AB1043">
        <v>52.4</v>
      </c>
      <c r="AC1043">
        <v>16.7</v>
      </c>
      <c r="AD1043">
        <v>16.7</v>
      </c>
      <c r="AE1043">
        <v>26.3</v>
      </c>
      <c r="AF1043">
        <v>10011.4</v>
      </c>
      <c r="AG1043">
        <v>125418.4</v>
      </c>
      <c r="AH1043">
        <v>25465.3</v>
      </c>
      <c r="AI1043">
        <v>22278.6</v>
      </c>
      <c r="AJ1043">
        <v>45852.5</v>
      </c>
      <c r="AK1043">
        <v>125418.4</v>
      </c>
      <c r="AL1043">
        <v>217382.2</v>
      </c>
      <c r="AM1043">
        <v>507671.2</v>
      </c>
      <c r="AN1043">
        <v>1198733.8999999999</v>
      </c>
      <c r="AO1043">
        <v>9943.4</v>
      </c>
      <c r="AP1043">
        <v>209222.3</v>
      </c>
      <c r="AQ1043">
        <v>209222.3</v>
      </c>
      <c r="AR1043">
        <v>6585.3</v>
      </c>
      <c r="AS1043">
        <v>13794</v>
      </c>
      <c r="AT1043">
        <v>568462.9</v>
      </c>
      <c r="AU1043">
        <v>37411.699999999997</v>
      </c>
      <c r="AV1043">
        <v>35537.599999999999</v>
      </c>
      <c r="AW1043">
        <v>237035.4</v>
      </c>
      <c r="AX1043">
        <v>568462.9</v>
      </c>
      <c r="AY1043">
        <v>455899.4</v>
      </c>
      <c r="AZ1043">
        <v>2368874</v>
      </c>
      <c r="BA1043">
        <v>5488170.5</v>
      </c>
      <c r="BB1043">
        <v>13587.5</v>
      </c>
      <c r="BC1043">
        <v>111967.9</v>
      </c>
      <c r="BD1043">
        <v>111967.9</v>
      </c>
      <c r="BE1043">
        <v>8457.9</v>
      </c>
      <c r="BF1043">
        <v>686.1</v>
      </c>
      <c r="BG1043">
        <v>494.5</v>
      </c>
      <c r="BH1043">
        <v>320.8</v>
      </c>
      <c r="BI1043">
        <v>148.80000000000001</v>
      </c>
      <c r="BJ1043">
        <v>951.2</v>
      </c>
      <c r="BK1043">
        <v>494.5</v>
      </c>
      <c r="BL1043">
        <v>2823.4</v>
      </c>
      <c r="BM1043">
        <v>7916.9</v>
      </c>
      <c r="BN1043">
        <v>1345</v>
      </c>
      <c r="BO1043">
        <v>659.6</v>
      </c>
      <c r="BP1043">
        <v>510426.6</v>
      </c>
      <c r="BQ1043">
        <v>510426.6</v>
      </c>
      <c r="BR1043">
        <v>195.6</v>
      </c>
    </row>
    <row r="1044" spans="1:70" x14ac:dyDescent="0.25">
      <c r="A1044" t="s">
        <v>1885</v>
      </c>
      <c r="B1044" t="s">
        <v>1861</v>
      </c>
      <c r="C1044" s="87">
        <v>43690.793576388889</v>
      </c>
      <c r="D1044">
        <v>10</v>
      </c>
      <c r="E1044">
        <v>0.1</v>
      </c>
      <c r="F1044">
        <v>1000</v>
      </c>
      <c r="G1044">
        <v>16</v>
      </c>
      <c r="H1044">
        <v>46</v>
      </c>
      <c r="I1044">
        <v>39</v>
      </c>
      <c r="J1044">
        <v>7</v>
      </c>
      <c r="K1044">
        <v>10</v>
      </c>
      <c r="L1044">
        <v>20</v>
      </c>
      <c r="M1044">
        <v>27</v>
      </c>
      <c r="N1044">
        <v>59</v>
      </c>
      <c r="O1044">
        <v>941</v>
      </c>
      <c r="P1044">
        <v>523</v>
      </c>
      <c r="Q1044">
        <v>523</v>
      </c>
      <c r="R1044">
        <v>359</v>
      </c>
      <c r="S1044">
        <v>100</v>
      </c>
      <c r="T1044">
        <v>1.6</v>
      </c>
      <c r="U1044">
        <v>4.5999999999999996</v>
      </c>
      <c r="V1044">
        <v>3.9</v>
      </c>
      <c r="W1044">
        <v>0.7</v>
      </c>
      <c r="X1044">
        <v>1</v>
      </c>
      <c r="Y1044">
        <v>2</v>
      </c>
      <c r="Z1044">
        <v>2.7</v>
      </c>
      <c r="AA1044">
        <v>5.9</v>
      </c>
      <c r="AB1044">
        <v>94.1</v>
      </c>
      <c r="AC1044">
        <v>52.3</v>
      </c>
      <c r="AD1044">
        <v>52.3</v>
      </c>
      <c r="AE1044">
        <v>35.9</v>
      </c>
      <c r="AF1044">
        <v>151182.29999999999</v>
      </c>
      <c r="AG1044">
        <v>114262.9</v>
      </c>
      <c r="AH1044">
        <v>19375.599999999999</v>
      </c>
      <c r="AI1044">
        <v>17205.3</v>
      </c>
      <c r="AJ1044">
        <v>27160.2</v>
      </c>
      <c r="AK1044">
        <v>129487.1</v>
      </c>
      <c r="AL1044">
        <v>234038.5</v>
      </c>
      <c r="AM1044">
        <v>604572.80000000005</v>
      </c>
      <c r="AN1044">
        <v>1191198</v>
      </c>
      <c r="AO1044">
        <v>140086.20000000001</v>
      </c>
      <c r="AP1044">
        <v>184911.9</v>
      </c>
      <c r="AQ1044">
        <v>184911.9</v>
      </c>
      <c r="AR1044">
        <v>17241</v>
      </c>
      <c r="AS1044">
        <v>85230.9</v>
      </c>
      <c r="AT1044">
        <v>615405.80000000005</v>
      </c>
      <c r="AU1044">
        <v>33921.1</v>
      </c>
      <c r="AV1044">
        <v>33756.300000000003</v>
      </c>
      <c r="AW1044">
        <v>137050.9</v>
      </c>
      <c r="AX1044">
        <v>664978.4</v>
      </c>
      <c r="AY1044">
        <v>927226.4</v>
      </c>
      <c r="AZ1044">
        <v>2619186.5</v>
      </c>
      <c r="BA1044">
        <v>5116952</v>
      </c>
      <c r="BB1044">
        <v>80696.399999999994</v>
      </c>
      <c r="BC1044">
        <v>105216.9</v>
      </c>
      <c r="BD1044">
        <v>105216.9</v>
      </c>
      <c r="BE1044">
        <v>31727.9</v>
      </c>
      <c r="BF1044">
        <v>206218.7</v>
      </c>
      <c r="BG1044">
        <v>164003.5</v>
      </c>
      <c r="BH1044">
        <v>396</v>
      </c>
      <c r="BI1044">
        <v>235.6</v>
      </c>
      <c r="BJ1044">
        <v>267.3</v>
      </c>
      <c r="BK1044">
        <v>697.2</v>
      </c>
      <c r="BL1044">
        <v>506.5</v>
      </c>
      <c r="BM1044">
        <v>393.7</v>
      </c>
      <c r="BN1044">
        <v>614</v>
      </c>
      <c r="BO1044">
        <v>236713.3</v>
      </c>
      <c r="BP1044">
        <v>381506.3</v>
      </c>
      <c r="BQ1044">
        <v>381506.3</v>
      </c>
      <c r="BR1044">
        <v>226</v>
      </c>
    </row>
    <row r="1045" spans="1:70" x14ac:dyDescent="0.25">
      <c r="A1045" t="s">
        <v>1886</v>
      </c>
      <c r="B1045" t="s">
        <v>1861</v>
      </c>
      <c r="C1045" s="87">
        <v>43690.794583333336</v>
      </c>
      <c r="D1045">
        <v>10</v>
      </c>
      <c r="E1045">
        <v>0</v>
      </c>
      <c r="F1045">
        <v>531</v>
      </c>
      <c r="G1045">
        <v>20</v>
      </c>
      <c r="H1045">
        <v>40</v>
      </c>
      <c r="I1045">
        <v>37</v>
      </c>
      <c r="J1045">
        <v>6</v>
      </c>
      <c r="K1045">
        <v>13</v>
      </c>
      <c r="L1045">
        <v>15</v>
      </c>
      <c r="M1045">
        <v>15</v>
      </c>
      <c r="N1045">
        <v>34</v>
      </c>
      <c r="O1045">
        <v>497</v>
      </c>
      <c r="P1045">
        <v>127</v>
      </c>
      <c r="Q1045">
        <v>126</v>
      </c>
      <c r="R1045">
        <v>318</v>
      </c>
      <c r="S1045">
        <v>53.1</v>
      </c>
      <c r="T1045">
        <v>2</v>
      </c>
      <c r="U1045">
        <v>4</v>
      </c>
      <c r="V1045">
        <v>3.7</v>
      </c>
      <c r="W1045">
        <v>0.6</v>
      </c>
      <c r="X1045">
        <v>1.3</v>
      </c>
      <c r="Y1045">
        <v>1.5</v>
      </c>
      <c r="Z1045">
        <v>1.5</v>
      </c>
      <c r="AA1045">
        <v>3.4</v>
      </c>
      <c r="AB1045">
        <v>49.7</v>
      </c>
      <c r="AC1045">
        <v>12.7</v>
      </c>
      <c r="AD1045">
        <v>12.6</v>
      </c>
      <c r="AE1045">
        <v>31.8</v>
      </c>
      <c r="AF1045">
        <v>17852.400000000001</v>
      </c>
      <c r="AG1045">
        <v>126328.5</v>
      </c>
      <c r="AH1045">
        <v>17633.400000000001</v>
      </c>
      <c r="AI1045">
        <v>14545.9</v>
      </c>
      <c r="AJ1045">
        <v>38505.9</v>
      </c>
      <c r="AK1045">
        <v>128869.6</v>
      </c>
      <c r="AL1045">
        <v>235717.2</v>
      </c>
      <c r="AM1045">
        <v>602441.30000000005</v>
      </c>
      <c r="AN1045">
        <v>1186873.5</v>
      </c>
      <c r="AO1045">
        <v>14691.4</v>
      </c>
      <c r="AP1045">
        <v>233356.2</v>
      </c>
      <c r="AQ1045">
        <v>230000.5</v>
      </c>
      <c r="AR1045">
        <v>11879.7</v>
      </c>
      <c r="AS1045">
        <v>40254.199999999997</v>
      </c>
      <c r="AT1045">
        <v>592284.9</v>
      </c>
      <c r="AU1045">
        <v>35217.699999999997</v>
      </c>
      <c r="AV1045">
        <v>38812.1</v>
      </c>
      <c r="AW1045">
        <v>215413</v>
      </c>
      <c r="AX1045">
        <v>679590.9</v>
      </c>
      <c r="AY1045">
        <v>913120.7</v>
      </c>
      <c r="AZ1045">
        <v>2696460.8</v>
      </c>
      <c r="BA1045">
        <v>4861237</v>
      </c>
      <c r="BB1045">
        <v>34968.5</v>
      </c>
      <c r="BC1045">
        <v>142627.5</v>
      </c>
      <c r="BD1045">
        <v>140370.5</v>
      </c>
      <c r="BE1045">
        <v>28097.599999999999</v>
      </c>
      <c r="BF1045">
        <v>247.1</v>
      </c>
      <c r="BG1045">
        <v>1096.3</v>
      </c>
      <c r="BH1045">
        <v>445.5</v>
      </c>
      <c r="BI1045">
        <v>228</v>
      </c>
      <c r="BJ1045">
        <v>502.1</v>
      </c>
      <c r="BK1045">
        <v>844.1</v>
      </c>
      <c r="BL1045">
        <v>769.4</v>
      </c>
      <c r="BM1045">
        <v>712.9</v>
      </c>
      <c r="BN1045">
        <v>930.4</v>
      </c>
      <c r="BO1045">
        <v>205.7</v>
      </c>
      <c r="BP1045">
        <v>500426.8</v>
      </c>
      <c r="BQ1045">
        <v>504446.3</v>
      </c>
      <c r="BR1045">
        <v>196.3</v>
      </c>
    </row>
    <row r="1046" spans="1:70" x14ac:dyDescent="0.25">
      <c r="A1046" t="s">
        <v>1887</v>
      </c>
      <c r="B1046" t="s">
        <v>1861</v>
      </c>
      <c r="C1046" s="87">
        <v>43690.795578703706</v>
      </c>
      <c r="D1046">
        <v>10</v>
      </c>
      <c r="E1046">
        <v>0</v>
      </c>
      <c r="F1046">
        <v>671</v>
      </c>
      <c r="G1046">
        <v>15</v>
      </c>
      <c r="H1046">
        <v>29</v>
      </c>
      <c r="I1046">
        <v>27</v>
      </c>
      <c r="J1046">
        <v>10</v>
      </c>
      <c r="K1046">
        <v>6</v>
      </c>
      <c r="L1046">
        <v>19</v>
      </c>
      <c r="M1046">
        <v>9</v>
      </c>
      <c r="N1046">
        <v>26</v>
      </c>
      <c r="O1046">
        <v>645</v>
      </c>
      <c r="P1046">
        <v>276</v>
      </c>
      <c r="Q1046">
        <v>276</v>
      </c>
      <c r="R1046">
        <v>303</v>
      </c>
      <c r="S1046">
        <v>67.099999999999994</v>
      </c>
      <c r="T1046">
        <v>1.5</v>
      </c>
      <c r="U1046">
        <v>2.9</v>
      </c>
      <c r="V1046">
        <v>2.7</v>
      </c>
      <c r="W1046">
        <v>1</v>
      </c>
      <c r="X1046">
        <v>0.6</v>
      </c>
      <c r="Y1046">
        <v>1.9</v>
      </c>
      <c r="Z1046">
        <v>0.9</v>
      </c>
      <c r="AA1046">
        <v>2.6</v>
      </c>
      <c r="AB1046">
        <v>64.5</v>
      </c>
      <c r="AC1046">
        <v>27.6</v>
      </c>
      <c r="AD1046">
        <v>27.6</v>
      </c>
      <c r="AE1046">
        <v>30.3</v>
      </c>
      <c r="AF1046">
        <v>87029.7</v>
      </c>
      <c r="AG1046">
        <v>88657.1</v>
      </c>
      <c r="AH1046">
        <v>14339.3</v>
      </c>
      <c r="AI1046">
        <v>13851.7</v>
      </c>
      <c r="AJ1046">
        <v>30300.3</v>
      </c>
      <c r="AK1046">
        <v>132121.60000000001</v>
      </c>
      <c r="AL1046">
        <v>228572.6</v>
      </c>
      <c r="AM1046">
        <v>598085.80000000005</v>
      </c>
      <c r="AN1046">
        <v>1189392</v>
      </c>
      <c r="AO1046">
        <v>48433.599999999999</v>
      </c>
      <c r="AP1046">
        <v>211895.8</v>
      </c>
      <c r="AQ1046">
        <v>211895.8</v>
      </c>
      <c r="AR1046">
        <v>10687.2</v>
      </c>
      <c r="AS1046">
        <v>74287.899999999994</v>
      </c>
      <c r="AT1046">
        <v>431166.7</v>
      </c>
      <c r="AU1046">
        <v>33238.6</v>
      </c>
      <c r="AV1046">
        <v>43162.7</v>
      </c>
      <c r="AW1046">
        <v>177292.79999999999</v>
      </c>
      <c r="AX1046">
        <v>737258.9</v>
      </c>
      <c r="AY1046">
        <v>852175.1</v>
      </c>
      <c r="AZ1046">
        <v>2813725.8</v>
      </c>
      <c r="BA1046">
        <v>4931485</v>
      </c>
      <c r="BB1046">
        <v>70722.899999999994</v>
      </c>
      <c r="BC1046">
        <v>123565.9</v>
      </c>
      <c r="BD1046">
        <v>123565.9</v>
      </c>
      <c r="BE1046">
        <v>22224.5</v>
      </c>
      <c r="BF1046">
        <v>662</v>
      </c>
      <c r="BG1046">
        <v>3365.7</v>
      </c>
      <c r="BH1046">
        <v>482.8</v>
      </c>
      <c r="BI1046">
        <v>186</v>
      </c>
      <c r="BJ1046">
        <v>452.5</v>
      </c>
      <c r="BK1046">
        <v>1473.8</v>
      </c>
      <c r="BL1046">
        <v>768.3</v>
      </c>
      <c r="BM1046">
        <v>670.5</v>
      </c>
      <c r="BN1046">
        <v>868.7</v>
      </c>
      <c r="BO1046">
        <v>645.79999999999995</v>
      </c>
      <c r="BP1046">
        <v>467140.8</v>
      </c>
      <c r="BQ1046">
        <v>467140.8</v>
      </c>
      <c r="BR1046">
        <v>186</v>
      </c>
    </row>
    <row r="1047" spans="1:70" x14ac:dyDescent="0.25">
      <c r="A1047" t="s">
        <v>1888</v>
      </c>
      <c r="B1047" t="s">
        <v>1861</v>
      </c>
      <c r="C1047" s="87">
        <v>43690.796574074076</v>
      </c>
      <c r="D1047">
        <v>10</v>
      </c>
      <c r="E1047">
        <v>0</v>
      </c>
      <c r="F1047">
        <v>810</v>
      </c>
      <c r="G1047">
        <v>26</v>
      </c>
      <c r="H1047">
        <v>34</v>
      </c>
      <c r="I1047">
        <v>37</v>
      </c>
      <c r="J1047">
        <v>12</v>
      </c>
      <c r="K1047">
        <v>19</v>
      </c>
      <c r="L1047">
        <v>14</v>
      </c>
      <c r="M1047">
        <v>8</v>
      </c>
      <c r="N1047">
        <v>13</v>
      </c>
      <c r="O1047">
        <v>797</v>
      </c>
      <c r="P1047">
        <v>272</v>
      </c>
      <c r="Q1047">
        <v>272</v>
      </c>
      <c r="R1047">
        <v>378</v>
      </c>
      <c r="S1047">
        <v>81</v>
      </c>
      <c r="T1047">
        <v>2.6</v>
      </c>
      <c r="U1047">
        <v>3.4</v>
      </c>
      <c r="V1047">
        <v>3.7</v>
      </c>
      <c r="W1047">
        <v>1.2</v>
      </c>
      <c r="X1047">
        <v>1.9</v>
      </c>
      <c r="Y1047">
        <v>1.4</v>
      </c>
      <c r="Z1047">
        <v>0.8</v>
      </c>
      <c r="AA1047">
        <v>1.3</v>
      </c>
      <c r="AB1047">
        <v>79.7</v>
      </c>
      <c r="AC1047">
        <v>27.2</v>
      </c>
      <c r="AD1047">
        <v>27.2</v>
      </c>
      <c r="AE1047">
        <v>37.799999999999997</v>
      </c>
      <c r="AF1047">
        <v>24205.9</v>
      </c>
      <c r="AG1047">
        <v>123286.3</v>
      </c>
      <c r="AH1047">
        <v>22442.7</v>
      </c>
      <c r="AI1047">
        <v>17804.900000000001</v>
      </c>
      <c r="AJ1047">
        <v>49363.5</v>
      </c>
      <c r="AK1047">
        <v>134346.4</v>
      </c>
      <c r="AL1047">
        <v>231473.3</v>
      </c>
      <c r="AM1047">
        <v>600376.5</v>
      </c>
      <c r="AN1047">
        <v>1187192.1000000001</v>
      </c>
      <c r="AO1047">
        <v>22205</v>
      </c>
      <c r="AP1047">
        <v>194151.7</v>
      </c>
      <c r="AQ1047">
        <v>194151.7</v>
      </c>
      <c r="AR1047">
        <v>10368.5</v>
      </c>
      <c r="AS1047">
        <v>59807.4</v>
      </c>
      <c r="AT1047">
        <v>435890.3</v>
      </c>
      <c r="AU1047">
        <v>39317</v>
      </c>
      <c r="AV1047">
        <v>51209.5</v>
      </c>
      <c r="AW1047">
        <v>186266.8</v>
      </c>
      <c r="AX1047">
        <v>555867.80000000005</v>
      </c>
      <c r="AY1047">
        <v>858125.6</v>
      </c>
      <c r="AZ1047">
        <v>2390089.2999999998</v>
      </c>
      <c r="BA1047">
        <v>5157285.5</v>
      </c>
      <c r="BB1047">
        <v>57206.7</v>
      </c>
      <c r="BC1047">
        <v>108868</v>
      </c>
      <c r="BD1047">
        <v>108868</v>
      </c>
      <c r="BE1047">
        <v>26150.2</v>
      </c>
      <c r="BF1047">
        <v>266.39999999999998</v>
      </c>
      <c r="BG1047">
        <v>768.5</v>
      </c>
      <c r="BH1047">
        <v>332.8</v>
      </c>
      <c r="BI1047">
        <v>115.4</v>
      </c>
      <c r="BJ1047">
        <v>399.2</v>
      </c>
      <c r="BK1047">
        <v>886.3</v>
      </c>
      <c r="BL1047">
        <v>1073.5999999999999</v>
      </c>
      <c r="BM1047">
        <v>461.3</v>
      </c>
      <c r="BN1047">
        <v>1289.7</v>
      </c>
      <c r="BO1047">
        <v>253.9</v>
      </c>
      <c r="BP1047">
        <v>415975.6</v>
      </c>
      <c r="BQ1047">
        <v>415975.6</v>
      </c>
      <c r="BR1047">
        <v>172.3</v>
      </c>
    </row>
    <row r="1048" spans="1:70" x14ac:dyDescent="0.25">
      <c r="A1048" t="s">
        <v>1889</v>
      </c>
      <c r="B1048" t="s">
        <v>1861</v>
      </c>
      <c r="C1048" s="87">
        <v>43690.797581018516</v>
      </c>
      <c r="D1048">
        <v>10</v>
      </c>
      <c r="E1048">
        <v>0</v>
      </c>
      <c r="F1048">
        <v>391</v>
      </c>
      <c r="G1048">
        <v>25</v>
      </c>
      <c r="H1048">
        <v>26</v>
      </c>
      <c r="I1048">
        <v>26</v>
      </c>
      <c r="J1048">
        <v>6</v>
      </c>
      <c r="K1048">
        <v>19</v>
      </c>
      <c r="L1048">
        <v>13</v>
      </c>
      <c r="M1048">
        <v>3</v>
      </c>
      <c r="N1048">
        <v>18</v>
      </c>
      <c r="O1048">
        <v>373</v>
      </c>
      <c r="P1048">
        <v>43</v>
      </c>
      <c r="Q1048">
        <v>43</v>
      </c>
      <c r="R1048">
        <v>263</v>
      </c>
      <c r="S1048">
        <v>39.1</v>
      </c>
      <c r="T1048">
        <v>2.5</v>
      </c>
      <c r="U1048">
        <v>2.6</v>
      </c>
      <c r="V1048">
        <v>2.6</v>
      </c>
      <c r="W1048">
        <v>0.6</v>
      </c>
      <c r="X1048">
        <v>1.9</v>
      </c>
      <c r="Y1048">
        <v>1.3</v>
      </c>
      <c r="Z1048">
        <v>0.3</v>
      </c>
      <c r="AA1048">
        <v>1.8</v>
      </c>
      <c r="AB1048">
        <v>37.299999999999997</v>
      </c>
      <c r="AC1048">
        <v>4.3</v>
      </c>
      <c r="AD1048">
        <v>4.3</v>
      </c>
      <c r="AE1048">
        <v>26.3</v>
      </c>
      <c r="AF1048">
        <v>11899</v>
      </c>
      <c r="AG1048">
        <v>120199.5</v>
      </c>
      <c r="AH1048">
        <v>24929.9</v>
      </c>
      <c r="AI1048">
        <v>17497.2</v>
      </c>
      <c r="AJ1048">
        <v>37770.699999999997</v>
      </c>
      <c r="AK1048">
        <v>129868.2</v>
      </c>
      <c r="AL1048">
        <v>231177.4</v>
      </c>
      <c r="AM1048">
        <v>600490.9</v>
      </c>
      <c r="AN1048">
        <v>1187729.5</v>
      </c>
      <c r="AO1048">
        <v>11076.7</v>
      </c>
      <c r="AP1048">
        <v>251105.4</v>
      </c>
      <c r="AQ1048">
        <v>251105.4</v>
      </c>
      <c r="AR1048">
        <v>12363.2</v>
      </c>
      <c r="AS1048">
        <v>24135.1</v>
      </c>
      <c r="AT1048">
        <v>518320.8</v>
      </c>
      <c r="AU1048">
        <v>41501.300000000003</v>
      </c>
      <c r="AV1048">
        <v>42574.400000000001</v>
      </c>
      <c r="AW1048">
        <v>184317.1</v>
      </c>
      <c r="AX1048">
        <v>687331.4</v>
      </c>
      <c r="AY1048">
        <v>936449.1</v>
      </c>
      <c r="AZ1048">
        <v>2944625.5</v>
      </c>
      <c r="BA1048">
        <v>5277900.5</v>
      </c>
      <c r="BB1048">
        <v>19940.099999999999</v>
      </c>
      <c r="BC1048">
        <v>251364.7</v>
      </c>
      <c r="BD1048">
        <v>251364.7</v>
      </c>
      <c r="BE1048">
        <v>22511.1</v>
      </c>
      <c r="BF1048">
        <v>114.3</v>
      </c>
      <c r="BG1048">
        <v>980.2</v>
      </c>
      <c r="BH1048">
        <v>457</v>
      </c>
      <c r="BI1048">
        <v>90</v>
      </c>
      <c r="BJ1048">
        <v>404</v>
      </c>
      <c r="BK1048">
        <v>926.6</v>
      </c>
      <c r="BL1048">
        <v>1098.3</v>
      </c>
      <c r="BM1048">
        <v>705.5</v>
      </c>
      <c r="BN1048">
        <v>962.9</v>
      </c>
      <c r="BO1048">
        <v>105.9</v>
      </c>
      <c r="BP1048">
        <v>596183.6</v>
      </c>
      <c r="BQ1048">
        <v>596183.6</v>
      </c>
      <c r="BR1048">
        <v>136.80000000000001</v>
      </c>
    </row>
    <row r="1049" spans="1:70" x14ac:dyDescent="0.25">
      <c r="A1049" t="s">
        <v>1890</v>
      </c>
      <c r="B1049" t="s">
        <v>1861</v>
      </c>
      <c r="C1049" s="87">
        <v>43690.798576388886</v>
      </c>
      <c r="D1049">
        <v>10</v>
      </c>
      <c r="E1049">
        <v>0</v>
      </c>
      <c r="F1049">
        <v>414</v>
      </c>
      <c r="G1049">
        <v>12</v>
      </c>
      <c r="H1049">
        <v>13</v>
      </c>
      <c r="I1049">
        <v>21</v>
      </c>
      <c r="J1049">
        <v>6</v>
      </c>
      <c r="K1049">
        <v>4</v>
      </c>
      <c r="L1049">
        <v>8</v>
      </c>
      <c r="M1049">
        <v>2</v>
      </c>
      <c r="N1049">
        <v>5</v>
      </c>
      <c r="O1049">
        <v>409</v>
      </c>
      <c r="P1049">
        <v>70</v>
      </c>
      <c r="Q1049">
        <v>70</v>
      </c>
      <c r="R1049">
        <v>237</v>
      </c>
      <c r="S1049">
        <v>41.4</v>
      </c>
      <c r="T1049">
        <v>1.2</v>
      </c>
      <c r="U1049">
        <v>1.3</v>
      </c>
      <c r="V1049">
        <v>2.1</v>
      </c>
      <c r="W1049">
        <v>0.6</v>
      </c>
      <c r="X1049">
        <v>0.4</v>
      </c>
      <c r="Y1049">
        <v>0.8</v>
      </c>
      <c r="Z1049">
        <v>0.2</v>
      </c>
      <c r="AA1049">
        <v>0.5</v>
      </c>
      <c r="AB1049">
        <v>40.9</v>
      </c>
      <c r="AC1049">
        <v>7</v>
      </c>
      <c r="AD1049">
        <v>7</v>
      </c>
      <c r="AE1049">
        <v>23.7</v>
      </c>
      <c r="AF1049">
        <v>9823.1</v>
      </c>
      <c r="AG1049">
        <v>86539.8</v>
      </c>
      <c r="AH1049">
        <v>18497.5</v>
      </c>
      <c r="AI1049">
        <v>17481.8</v>
      </c>
      <c r="AJ1049">
        <v>45059</v>
      </c>
      <c r="AK1049">
        <v>125548.5</v>
      </c>
      <c r="AL1049">
        <v>233247.3</v>
      </c>
      <c r="AM1049">
        <v>589009.30000000005</v>
      </c>
      <c r="AN1049">
        <v>1191265.3</v>
      </c>
      <c r="AO1049">
        <v>9621.2000000000007</v>
      </c>
      <c r="AP1049">
        <v>244318.7</v>
      </c>
      <c r="AQ1049">
        <v>244318.7</v>
      </c>
      <c r="AR1049">
        <v>7758.3</v>
      </c>
      <c r="AS1049">
        <v>19711.8</v>
      </c>
      <c r="AT1049">
        <v>405454.8</v>
      </c>
      <c r="AU1049">
        <v>32655.200000000001</v>
      </c>
      <c r="AV1049">
        <v>42870.6</v>
      </c>
      <c r="AW1049">
        <v>158817.29999999999</v>
      </c>
      <c r="AX1049">
        <v>546278.40000000002</v>
      </c>
      <c r="AY1049">
        <v>956853.5</v>
      </c>
      <c r="AZ1049">
        <v>2356914.5</v>
      </c>
      <c r="BA1049">
        <v>5178672</v>
      </c>
      <c r="BB1049">
        <v>19233.2</v>
      </c>
      <c r="BC1049">
        <v>175401</v>
      </c>
      <c r="BD1049">
        <v>175401</v>
      </c>
      <c r="BE1049">
        <v>14540</v>
      </c>
      <c r="BF1049">
        <v>102.7</v>
      </c>
      <c r="BG1049">
        <v>316289.2</v>
      </c>
      <c r="BH1049">
        <v>410.5</v>
      </c>
      <c r="BI1049">
        <v>98.8</v>
      </c>
      <c r="BJ1049">
        <v>196.1</v>
      </c>
      <c r="BK1049">
        <v>2092.4</v>
      </c>
      <c r="BL1049">
        <v>656</v>
      </c>
      <c r="BM1049">
        <v>411.9</v>
      </c>
      <c r="BN1049">
        <v>1053.9000000000001</v>
      </c>
      <c r="BO1049">
        <v>102.2</v>
      </c>
      <c r="BP1049">
        <v>581930.4</v>
      </c>
      <c r="BQ1049">
        <v>581930.4</v>
      </c>
      <c r="BR1049">
        <v>130.30000000000001</v>
      </c>
    </row>
    <row r="1050" spans="1:70" x14ac:dyDescent="0.25">
      <c r="A1050" t="s">
        <v>1891</v>
      </c>
      <c r="B1050" t="s">
        <v>1861</v>
      </c>
      <c r="C1050" s="87">
        <v>43690.799571759257</v>
      </c>
      <c r="D1050">
        <v>10</v>
      </c>
      <c r="E1050">
        <v>0</v>
      </c>
      <c r="F1050">
        <v>503</v>
      </c>
      <c r="G1050">
        <v>10</v>
      </c>
      <c r="H1050">
        <v>20</v>
      </c>
      <c r="I1050">
        <v>9</v>
      </c>
      <c r="J1050">
        <v>2</v>
      </c>
      <c r="K1050">
        <v>5</v>
      </c>
      <c r="L1050">
        <v>5</v>
      </c>
      <c r="M1050">
        <v>4</v>
      </c>
      <c r="N1050">
        <v>5</v>
      </c>
      <c r="O1050">
        <v>498</v>
      </c>
      <c r="P1050">
        <v>102</v>
      </c>
      <c r="Q1050">
        <v>102</v>
      </c>
      <c r="R1050">
        <v>258</v>
      </c>
      <c r="S1050">
        <v>50.3</v>
      </c>
      <c r="T1050">
        <v>1</v>
      </c>
      <c r="U1050">
        <v>2</v>
      </c>
      <c r="V1050">
        <v>0.9</v>
      </c>
      <c r="W1050">
        <v>0.2</v>
      </c>
      <c r="X1050">
        <v>0.5</v>
      </c>
      <c r="Y1050">
        <v>0.5</v>
      </c>
      <c r="Z1050">
        <v>0.4</v>
      </c>
      <c r="AA1050">
        <v>0.5</v>
      </c>
      <c r="AB1050">
        <v>49.8</v>
      </c>
      <c r="AC1050">
        <v>10.199999999999999</v>
      </c>
      <c r="AD1050">
        <v>10.199999999999999</v>
      </c>
      <c r="AE1050">
        <v>25.8</v>
      </c>
      <c r="AF1050">
        <v>8405.5</v>
      </c>
      <c r="AG1050">
        <v>113857</v>
      </c>
      <c r="AH1050">
        <v>19441.3</v>
      </c>
      <c r="AI1050">
        <v>15766.8</v>
      </c>
      <c r="AJ1050">
        <v>31932</v>
      </c>
      <c r="AK1050">
        <v>129274.4</v>
      </c>
      <c r="AL1050">
        <v>226934.1</v>
      </c>
      <c r="AM1050">
        <v>610883.5</v>
      </c>
      <c r="AN1050">
        <v>1171697.8</v>
      </c>
      <c r="AO1050">
        <v>8244.2000000000007</v>
      </c>
      <c r="AP1050">
        <v>201444</v>
      </c>
      <c r="AQ1050">
        <v>201444</v>
      </c>
      <c r="AR1050">
        <v>7684.8</v>
      </c>
      <c r="AS1050">
        <v>13126.5</v>
      </c>
      <c r="AT1050">
        <v>441228.2</v>
      </c>
      <c r="AU1050">
        <v>35233.300000000003</v>
      </c>
      <c r="AV1050">
        <v>36380.199999999997</v>
      </c>
      <c r="AW1050">
        <v>203547.3</v>
      </c>
      <c r="AX1050">
        <v>520813.6</v>
      </c>
      <c r="AY1050">
        <v>809009.6</v>
      </c>
      <c r="AZ1050">
        <v>2245645.5</v>
      </c>
      <c r="BA1050">
        <v>4799225.5</v>
      </c>
      <c r="BB1050">
        <v>13048.8</v>
      </c>
      <c r="BC1050">
        <v>128087.9</v>
      </c>
      <c r="BD1050">
        <v>128087.9</v>
      </c>
      <c r="BE1050">
        <v>11272.1</v>
      </c>
      <c r="BF1050">
        <v>108.2</v>
      </c>
      <c r="BG1050">
        <v>159563.20000000001</v>
      </c>
      <c r="BH1050">
        <v>374</v>
      </c>
      <c r="BI1050">
        <v>53.3</v>
      </c>
      <c r="BJ1050">
        <v>520.1</v>
      </c>
      <c r="BK1050">
        <v>948.6</v>
      </c>
      <c r="BL1050">
        <v>669.7</v>
      </c>
      <c r="BM1050">
        <v>943.1</v>
      </c>
      <c r="BN1050">
        <v>378</v>
      </c>
      <c r="BO1050">
        <v>103.2</v>
      </c>
      <c r="BP1050">
        <v>413024.7</v>
      </c>
      <c r="BQ1050">
        <v>413024.7</v>
      </c>
      <c r="BR1050">
        <v>132.6</v>
      </c>
    </row>
    <row r="1051" spans="1:70" x14ac:dyDescent="0.25">
      <c r="A1051" t="s">
        <v>1892</v>
      </c>
      <c r="B1051" t="s">
        <v>1861</v>
      </c>
      <c r="C1051" s="87">
        <v>43690.800578703704</v>
      </c>
      <c r="D1051">
        <v>10</v>
      </c>
      <c r="E1051">
        <v>0</v>
      </c>
      <c r="F1051">
        <v>410</v>
      </c>
      <c r="G1051">
        <v>15</v>
      </c>
      <c r="H1051">
        <v>21</v>
      </c>
      <c r="I1051">
        <v>21</v>
      </c>
      <c r="J1051">
        <v>10</v>
      </c>
      <c r="K1051">
        <v>13</v>
      </c>
      <c r="L1051">
        <v>11</v>
      </c>
      <c r="M1051">
        <v>3</v>
      </c>
      <c r="N1051">
        <v>3</v>
      </c>
      <c r="O1051">
        <v>407</v>
      </c>
      <c r="P1051">
        <v>68</v>
      </c>
      <c r="Q1051">
        <v>68</v>
      </c>
      <c r="R1051">
        <v>258</v>
      </c>
      <c r="S1051">
        <v>41</v>
      </c>
      <c r="T1051">
        <v>1.5</v>
      </c>
      <c r="U1051">
        <v>2.1</v>
      </c>
      <c r="V1051">
        <v>2.1</v>
      </c>
      <c r="W1051">
        <v>1</v>
      </c>
      <c r="X1051">
        <v>1.3</v>
      </c>
      <c r="Y1051">
        <v>1.1000000000000001</v>
      </c>
      <c r="Z1051">
        <v>0.3</v>
      </c>
      <c r="AA1051">
        <v>0.3</v>
      </c>
      <c r="AB1051">
        <v>40.700000000000003</v>
      </c>
      <c r="AC1051">
        <v>6.8</v>
      </c>
      <c r="AD1051">
        <v>6.8</v>
      </c>
      <c r="AE1051">
        <v>25.8</v>
      </c>
      <c r="AF1051">
        <v>9641.9</v>
      </c>
      <c r="AG1051">
        <v>127609.3</v>
      </c>
      <c r="AH1051">
        <v>16470.2</v>
      </c>
      <c r="AI1051">
        <v>15696.5</v>
      </c>
      <c r="AJ1051">
        <v>38725.9</v>
      </c>
      <c r="AK1051">
        <v>130034.7</v>
      </c>
      <c r="AL1051">
        <v>233775.3</v>
      </c>
      <c r="AM1051">
        <v>598702.5</v>
      </c>
      <c r="AN1051">
        <v>1202809.1000000001</v>
      </c>
      <c r="AO1051">
        <v>9607.7999999999993</v>
      </c>
      <c r="AP1051">
        <v>225808.8</v>
      </c>
      <c r="AQ1051">
        <v>225808.8</v>
      </c>
      <c r="AR1051">
        <v>9179</v>
      </c>
      <c r="AS1051">
        <v>17727</v>
      </c>
      <c r="AT1051">
        <v>663596.1</v>
      </c>
      <c r="AU1051">
        <v>38562.6</v>
      </c>
      <c r="AV1051">
        <v>55920</v>
      </c>
      <c r="AW1051">
        <v>152560.20000000001</v>
      </c>
      <c r="AX1051">
        <v>704043.4</v>
      </c>
      <c r="AY1051">
        <v>932222.3</v>
      </c>
      <c r="AZ1051">
        <v>3059795.8</v>
      </c>
      <c r="BA1051">
        <v>4705772</v>
      </c>
      <c r="BB1051">
        <v>17591.900000000001</v>
      </c>
      <c r="BC1051">
        <v>137348.5</v>
      </c>
      <c r="BD1051">
        <v>137348.5</v>
      </c>
      <c r="BE1051">
        <v>13880.3</v>
      </c>
      <c r="BF1051">
        <v>146.30000000000001</v>
      </c>
      <c r="BG1051">
        <v>1048.7</v>
      </c>
      <c r="BH1051">
        <v>322.39999999999998</v>
      </c>
      <c r="BI1051">
        <v>154.19999999999999</v>
      </c>
      <c r="BJ1051">
        <v>369</v>
      </c>
      <c r="BK1051">
        <v>1024.3</v>
      </c>
      <c r="BL1051">
        <v>817.4</v>
      </c>
      <c r="BM1051">
        <v>387.8</v>
      </c>
      <c r="BN1051">
        <v>936</v>
      </c>
      <c r="BO1051">
        <v>142.9</v>
      </c>
      <c r="BP1051">
        <v>494703.6</v>
      </c>
      <c r="BQ1051">
        <v>494703.6</v>
      </c>
      <c r="BR1051">
        <v>163.1</v>
      </c>
    </row>
    <row r="1052" spans="1:70" x14ac:dyDescent="0.25">
      <c r="A1052" t="s">
        <v>1893</v>
      </c>
      <c r="B1052" t="s">
        <v>1861</v>
      </c>
      <c r="C1052" s="87">
        <v>43690.801574074074</v>
      </c>
      <c r="D1052">
        <v>10</v>
      </c>
      <c r="E1052">
        <v>0</v>
      </c>
      <c r="F1052">
        <v>584</v>
      </c>
      <c r="G1052">
        <v>8</v>
      </c>
      <c r="H1052">
        <v>16</v>
      </c>
      <c r="I1052">
        <v>19</v>
      </c>
      <c r="J1052">
        <v>3</v>
      </c>
      <c r="K1052">
        <v>6</v>
      </c>
      <c r="L1052">
        <v>5</v>
      </c>
      <c r="M1052">
        <v>2</v>
      </c>
      <c r="N1052">
        <v>0</v>
      </c>
      <c r="O1052">
        <v>584</v>
      </c>
      <c r="P1052">
        <v>176</v>
      </c>
      <c r="Q1052">
        <v>176</v>
      </c>
      <c r="R1052">
        <v>263</v>
      </c>
      <c r="S1052">
        <v>58.41</v>
      </c>
      <c r="T1052">
        <v>0.8</v>
      </c>
      <c r="U1052">
        <v>1.6</v>
      </c>
      <c r="V1052">
        <v>1.9</v>
      </c>
      <c r="W1052">
        <v>0.3</v>
      </c>
      <c r="X1052">
        <v>0.6</v>
      </c>
      <c r="Y1052">
        <v>0.5</v>
      </c>
      <c r="Z1052">
        <v>0.2</v>
      </c>
      <c r="AA1052">
        <v>0</v>
      </c>
      <c r="AB1052">
        <v>58.41</v>
      </c>
      <c r="AC1052">
        <v>17.600000000000001</v>
      </c>
      <c r="AD1052">
        <v>17.600000000000001</v>
      </c>
      <c r="AE1052">
        <v>26.31</v>
      </c>
      <c r="AF1052">
        <v>10559.9</v>
      </c>
      <c r="AG1052">
        <v>131401.60000000001</v>
      </c>
      <c r="AH1052">
        <v>23389.1</v>
      </c>
      <c r="AI1052">
        <v>17579.400000000001</v>
      </c>
      <c r="AJ1052">
        <v>50891.5</v>
      </c>
      <c r="AK1052">
        <v>134529.29999999999</v>
      </c>
      <c r="AL1052">
        <v>228277.8</v>
      </c>
      <c r="AM1052">
        <v>620880.30000000005</v>
      </c>
      <c r="AN1052" t="s">
        <v>166</v>
      </c>
      <c r="AO1052">
        <v>10559.9</v>
      </c>
      <c r="AP1052">
        <v>204367.7</v>
      </c>
      <c r="AQ1052">
        <v>204367.7</v>
      </c>
      <c r="AR1052">
        <v>8199.2000000000007</v>
      </c>
      <c r="AS1052">
        <v>15197.5</v>
      </c>
      <c r="AT1052">
        <v>588516.6</v>
      </c>
      <c r="AU1052">
        <v>34742.6</v>
      </c>
      <c r="AV1052">
        <v>37223.5</v>
      </c>
      <c r="AW1052">
        <v>150869.20000000001</v>
      </c>
      <c r="AX1052">
        <v>696429.9</v>
      </c>
      <c r="AY1052">
        <v>781137.9</v>
      </c>
      <c r="AZ1052">
        <v>2133762.5</v>
      </c>
      <c r="BA1052" t="s">
        <v>166</v>
      </c>
      <c r="BB1052">
        <v>15197.5</v>
      </c>
      <c r="BC1052">
        <v>113337.8</v>
      </c>
      <c r="BD1052">
        <v>113337.8</v>
      </c>
      <c r="BE1052">
        <v>10423.9</v>
      </c>
      <c r="BF1052">
        <v>141.80000000000001</v>
      </c>
      <c r="BG1052">
        <v>671.6</v>
      </c>
      <c r="BH1052">
        <v>305.5</v>
      </c>
      <c r="BI1052">
        <v>101.2</v>
      </c>
      <c r="BJ1052">
        <v>120.4</v>
      </c>
      <c r="BK1052">
        <v>671.6</v>
      </c>
      <c r="BL1052">
        <v>949.2</v>
      </c>
      <c r="BM1052">
        <v>1341.4</v>
      </c>
      <c r="BN1052" t="s">
        <v>166</v>
      </c>
      <c r="BO1052">
        <v>141.80000000000001</v>
      </c>
      <c r="BP1052">
        <v>439592.7</v>
      </c>
      <c r="BQ1052">
        <v>439592.7</v>
      </c>
      <c r="BR1052">
        <v>124.1</v>
      </c>
    </row>
    <row r="1053" spans="1:70" x14ac:dyDescent="0.25">
      <c r="A1053" t="s">
        <v>1894</v>
      </c>
      <c r="B1053" t="s">
        <v>1861</v>
      </c>
      <c r="C1053" s="87">
        <v>43690.802569444444</v>
      </c>
      <c r="D1053">
        <v>10</v>
      </c>
      <c r="E1053">
        <v>0.24</v>
      </c>
      <c r="F1053">
        <v>411</v>
      </c>
      <c r="G1053">
        <v>18</v>
      </c>
      <c r="H1053">
        <v>25</v>
      </c>
      <c r="I1053">
        <v>21</v>
      </c>
      <c r="J1053">
        <v>5</v>
      </c>
      <c r="K1053">
        <v>6</v>
      </c>
      <c r="L1053">
        <v>13</v>
      </c>
      <c r="M1053">
        <v>3</v>
      </c>
      <c r="N1053">
        <v>1</v>
      </c>
      <c r="O1053">
        <v>410</v>
      </c>
      <c r="P1053">
        <v>119</v>
      </c>
      <c r="Q1053">
        <v>119</v>
      </c>
      <c r="R1053">
        <v>224</v>
      </c>
      <c r="S1053">
        <v>41.1</v>
      </c>
      <c r="T1053">
        <v>1.8</v>
      </c>
      <c r="U1053">
        <v>2.5</v>
      </c>
      <c r="V1053">
        <v>2.1</v>
      </c>
      <c r="W1053">
        <v>0.5</v>
      </c>
      <c r="X1053">
        <v>0.6</v>
      </c>
      <c r="Y1053">
        <v>1.3</v>
      </c>
      <c r="Z1053">
        <v>0.3</v>
      </c>
      <c r="AA1053">
        <v>0.1</v>
      </c>
      <c r="AB1053">
        <v>41</v>
      </c>
      <c r="AC1053">
        <v>11.9</v>
      </c>
      <c r="AD1053">
        <v>11.9</v>
      </c>
      <c r="AE1053">
        <v>22.4</v>
      </c>
      <c r="AF1053">
        <v>13838.5</v>
      </c>
      <c r="AG1053">
        <v>88487.8</v>
      </c>
      <c r="AH1053">
        <v>20415.5</v>
      </c>
      <c r="AI1053">
        <v>14423.3</v>
      </c>
      <c r="AJ1053">
        <v>34192.199999999997</v>
      </c>
      <c r="AK1053">
        <v>127271.2</v>
      </c>
      <c r="AL1053">
        <v>231398.2</v>
      </c>
      <c r="AM1053">
        <v>596396.30000000005</v>
      </c>
      <c r="AN1053">
        <v>1369501.3</v>
      </c>
      <c r="AO1053">
        <v>13766.8</v>
      </c>
      <c r="AP1053">
        <v>238249.9</v>
      </c>
      <c r="AQ1053">
        <v>238249.9</v>
      </c>
      <c r="AR1053">
        <v>8191.2</v>
      </c>
      <c r="AS1053">
        <v>33816.699999999997</v>
      </c>
      <c r="AT1053">
        <v>446361.5</v>
      </c>
      <c r="AU1053">
        <v>33292.9</v>
      </c>
      <c r="AV1053">
        <v>35272.5</v>
      </c>
      <c r="AW1053">
        <v>151107.70000000001</v>
      </c>
      <c r="AX1053">
        <v>692656.5</v>
      </c>
      <c r="AY1053">
        <v>988004.7</v>
      </c>
      <c r="AZ1053">
        <v>2254570.7999999998</v>
      </c>
      <c r="BA1053">
        <v>6197723.5</v>
      </c>
      <c r="BB1053">
        <v>33554.800000000003</v>
      </c>
      <c r="BC1053">
        <v>181490.1</v>
      </c>
      <c r="BD1053">
        <v>181490.1</v>
      </c>
      <c r="BE1053">
        <v>16391.8</v>
      </c>
      <c r="BF1053">
        <v>217.6</v>
      </c>
      <c r="BG1053">
        <v>321594.90000000002</v>
      </c>
      <c r="BH1053">
        <v>304.89999999999998</v>
      </c>
      <c r="BI1053">
        <v>153.19999999999999</v>
      </c>
      <c r="BJ1053">
        <v>166.1</v>
      </c>
      <c r="BK1053">
        <v>1164</v>
      </c>
      <c r="BL1053">
        <v>1060.2</v>
      </c>
      <c r="BM1053">
        <v>1015.4</v>
      </c>
      <c r="BN1053">
        <v>1719.9</v>
      </c>
      <c r="BO1053">
        <v>215.7</v>
      </c>
      <c r="BP1053">
        <v>545966.30000000005</v>
      </c>
      <c r="BQ1053">
        <v>545966.30000000005</v>
      </c>
      <c r="BR1053">
        <v>168.7</v>
      </c>
    </row>
    <row r="1054" spans="1:70" x14ac:dyDescent="0.25">
      <c r="A1054" t="s">
        <v>1895</v>
      </c>
      <c r="B1054" t="s">
        <v>1861</v>
      </c>
      <c r="C1054" s="87">
        <v>43690.803576388891</v>
      </c>
      <c r="D1054">
        <v>10</v>
      </c>
      <c r="E1054">
        <v>0</v>
      </c>
      <c r="F1054">
        <v>615</v>
      </c>
      <c r="G1054">
        <v>7</v>
      </c>
      <c r="H1054">
        <v>22</v>
      </c>
      <c r="I1054">
        <v>21</v>
      </c>
      <c r="J1054">
        <v>10</v>
      </c>
      <c r="K1054">
        <v>7</v>
      </c>
      <c r="L1054">
        <v>3</v>
      </c>
      <c r="M1054">
        <v>0</v>
      </c>
      <c r="N1054">
        <v>2</v>
      </c>
      <c r="O1054">
        <v>613</v>
      </c>
      <c r="P1054">
        <v>208</v>
      </c>
      <c r="Q1054">
        <v>208</v>
      </c>
      <c r="R1054">
        <v>276</v>
      </c>
      <c r="S1054">
        <v>61.5</v>
      </c>
      <c r="T1054">
        <v>0.7</v>
      </c>
      <c r="U1054">
        <v>2.2000000000000002</v>
      </c>
      <c r="V1054">
        <v>2.1</v>
      </c>
      <c r="W1054">
        <v>1</v>
      </c>
      <c r="X1054">
        <v>0.7</v>
      </c>
      <c r="Y1054">
        <v>0.3</v>
      </c>
      <c r="Z1054">
        <v>0</v>
      </c>
      <c r="AA1054">
        <v>0.2</v>
      </c>
      <c r="AB1054">
        <v>61.3</v>
      </c>
      <c r="AC1054">
        <v>20.8</v>
      </c>
      <c r="AD1054">
        <v>20.8</v>
      </c>
      <c r="AE1054">
        <v>27.6</v>
      </c>
      <c r="AF1054">
        <v>12789.9</v>
      </c>
      <c r="AG1054">
        <v>126306</v>
      </c>
      <c r="AH1054">
        <v>16929.900000000001</v>
      </c>
      <c r="AI1054">
        <v>15429.9</v>
      </c>
      <c r="AJ1054">
        <v>37295.300000000003</v>
      </c>
      <c r="AK1054">
        <v>139636.9</v>
      </c>
      <c r="AL1054">
        <v>231696.6</v>
      </c>
      <c r="AM1054" t="s">
        <v>166</v>
      </c>
      <c r="AN1054">
        <v>1211913.1000000001</v>
      </c>
      <c r="AO1054">
        <v>12755.7</v>
      </c>
      <c r="AP1054">
        <v>258811.5</v>
      </c>
      <c r="AQ1054">
        <v>258811.5</v>
      </c>
      <c r="AR1054">
        <v>8195.2999999999993</v>
      </c>
      <c r="AS1054">
        <v>27636.1</v>
      </c>
      <c r="AT1054">
        <v>593500.1</v>
      </c>
      <c r="AU1054">
        <v>30935.4</v>
      </c>
      <c r="AV1054">
        <v>37794.5</v>
      </c>
      <c r="AW1054">
        <v>172199.1</v>
      </c>
      <c r="AX1054">
        <v>716273.7</v>
      </c>
      <c r="AY1054">
        <v>834343.2</v>
      </c>
      <c r="AZ1054" t="s">
        <v>166</v>
      </c>
      <c r="BA1054">
        <v>5146669</v>
      </c>
      <c r="BB1054">
        <v>27604.1</v>
      </c>
      <c r="BC1054">
        <v>155850.4</v>
      </c>
      <c r="BD1054">
        <v>155850.4</v>
      </c>
      <c r="BE1054">
        <v>10895.5</v>
      </c>
      <c r="BF1054">
        <v>170.7</v>
      </c>
      <c r="BG1054">
        <v>704.4</v>
      </c>
      <c r="BH1054">
        <v>310.5</v>
      </c>
      <c r="BI1054">
        <v>151.6</v>
      </c>
      <c r="BJ1054">
        <v>242.4</v>
      </c>
      <c r="BK1054">
        <v>650</v>
      </c>
      <c r="BL1054">
        <v>851.5</v>
      </c>
      <c r="BM1054" t="s">
        <v>166</v>
      </c>
      <c r="BN1054">
        <v>1595.1</v>
      </c>
      <c r="BO1054">
        <v>169</v>
      </c>
      <c r="BP1054">
        <v>585949.30000000005</v>
      </c>
      <c r="BQ1054">
        <v>585949.30000000005</v>
      </c>
      <c r="BR1054">
        <v>111.3</v>
      </c>
    </row>
    <row r="1055" spans="1:70" x14ac:dyDescent="0.25">
      <c r="A1055" t="s">
        <v>1896</v>
      </c>
      <c r="B1055" t="s">
        <v>1861</v>
      </c>
      <c r="C1055" s="87">
        <v>43690.804571759261</v>
      </c>
      <c r="D1055">
        <v>10</v>
      </c>
      <c r="E1055">
        <v>0</v>
      </c>
      <c r="F1055">
        <v>450</v>
      </c>
      <c r="G1055">
        <v>8</v>
      </c>
      <c r="H1055">
        <v>18</v>
      </c>
      <c r="I1055">
        <v>14</v>
      </c>
      <c r="J1055">
        <v>5</v>
      </c>
      <c r="K1055">
        <v>5</v>
      </c>
      <c r="L1055">
        <v>4</v>
      </c>
      <c r="M1055">
        <v>0</v>
      </c>
      <c r="N1055">
        <v>2</v>
      </c>
      <c r="O1055">
        <v>448</v>
      </c>
      <c r="P1055">
        <v>123</v>
      </c>
      <c r="Q1055">
        <v>123</v>
      </c>
      <c r="R1055">
        <v>235</v>
      </c>
      <c r="S1055">
        <v>45</v>
      </c>
      <c r="T1055">
        <v>0.8</v>
      </c>
      <c r="U1055">
        <v>1.8</v>
      </c>
      <c r="V1055">
        <v>1.4</v>
      </c>
      <c r="W1055">
        <v>0.5</v>
      </c>
      <c r="X1055">
        <v>0.5</v>
      </c>
      <c r="Y1055">
        <v>0.4</v>
      </c>
      <c r="Z1055">
        <v>0</v>
      </c>
      <c r="AA1055">
        <v>0.2</v>
      </c>
      <c r="AB1055">
        <v>44.8</v>
      </c>
      <c r="AC1055">
        <v>12.3</v>
      </c>
      <c r="AD1055">
        <v>12.3</v>
      </c>
      <c r="AE1055">
        <v>23.5</v>
      </c>
      <c r="AF1055">
        <v>11730.3</v>
      </c>
      <c r="AG1055">
        <v>111080.5</v>
      </c>
      <c r="AH1055">
        <v>32903.1</v>
      </c>
      <c r="AI1055">
        <v>15398.5</v>
      </c>
      <c r="AJ1055">
        <v>28227.200000000001</v>
      </c>
      <c r="AK1055">
        <v>128537.3</v>
      </c>
      <c r="AL1055">
        <v>226017.8</v>
      </c>
      <c r="AM1055" t="s">
        <v>166</v>
      </c>
      <c r="AN1055">
        <v>1176373.3999999999</v>
      </c>
      <c r="AO1055">
        <v>11673.8</v>
      </c>
      <c r="AP1055">
        <v>230580.6</v>
      </c>
      <c r="AQ1055">
        <v>230580.6</v>
      </c>
      <c r="AR1055">
        <v>8577.2000000000007</v>
      </c>
      <c r="AS1055">
        <v>18675.900000000001</v>
      </c>
      <c r="AT1055">
        <v>439621.3</v>
      </c>
      <c r="AU1055">
        <v>42794.9</v>
      </c>
      <c r="AV1055">
        <v>49403.9</v>
      </c>
      <c r="AW1055">
        <v>167436.9</v>
      </c>
      <c r="AX1055">
        <v>569352.1</v>
      </c>
      <c r="AY1055">
        <v>785460.6</v>
      </c>
      <c r="AZ1055" t="s">
        <v>166</v>
      </c>
      <c r="BA1055">
        <v>4805587</v>
      </c>
      <c r="BB1055">
        <v>18597.400000000001</v>
      </c>
      <c r="BC1055">
        <v>139125.20000000001</v>
      </c>
      <c r="BD1055">
        <v>139125.20000000001</v>
      </c>
      <c r="BE1055">
        <v>13216.6</v>
      </c>
      <c r="BF1055">
        <v>168.1</v>
      </c>
      <c r="BG1055">
        <v>165842.6</v>
      </c>
      <c r="BH1055">
        <v>406.5</v>
      </c>
      <c r="BI1055">
        <v>91.7</v>
      </c>
      <c r="BJ1055">
        <v>128.69999999999999</v>
      </c>
      <c r="BK1055">
        <v>1043.4000000000001</v>
      </c>
      <c r="BL1055">
        <v>868.4</v>
      </c>
      <c r="BM1055" t="s">
        <v>166</v>
      </c>
      <c r="BN1055">
        <v>788.5</v>
      </c>
      <c r="BO1055">
        <v>166.6</v>
      </c>
      <c r="BP1055">
        <v>534156.30000000005</v>
      </c>
      <c r="BQ1055">
        <v>534156.30000000005</v>
      </c>
      <c r="BR1055">
        <v>141.69999999999999</v>
      </c>
    </row>
    <row r="1056" spans="1:70" x14ac:dyDescent="0.25">
      <c r="A1056" t="s">
        <v>1209</v>
      </c>
      <c r="B1056" t="s">
        <v>1110</v>
      </c>
      <c r="C1056" s="87">
        <v>43690.841747685183</v>
      </c>
      <c r="D1056">
        <v>10</v>
      </c>
      <c r="E1056">
        <v>0</v>
      </c>
      <c r="F1056">
        <v>263</v>
      </c>
      <c r="G1056">
        <v>7</v>
      </c>
      <c r="H1056">
        <v>12</v>
      </c>
      <c r="I1056">
        <v>15</v>
      </c>
      <c r="J1056">
        <v>6</v>
      </c>
      <c r="K1056">
        <v>3</v>
      </c>
      <c r="L1056">
        <v>3</v>
      </c>
      <c r="M1056">
        <v>0</v>
      </c>
      <c r="N1056">
        <v>0</v>
      </c>
      <c r="O1056">
        <v>263</v>
      </c>
      <c r="P1056">
        <v>7</v>
      </c>
      <c r="Q1056">
        <v>7</v>
      </c>
      <c r="R1056">
        <v>190</v>
      </c>
      <c r="S1056">
        <v>26.3</v>
      </c>
      <c r="T1056">
        <v>0.7</v>
      </c>
      <c r="U1056">
        <v>1.2</v>
      </c>
      <c r="V1056">
        <v>1.5</v>
      </c>
      <c r="W1056">
        <v>0.6</v>
      </c>
      <c r="X1056">
        <v>0.3</v>
      </c>
      <c r="Y1056">
        <v>0.3</v>
      </c>
      <c r="Z1056">
        <v>0</v>
      </c>
      <c r="AA1056">
        <v>0</v>
      </c>
      <c r="AB1056">
        <v>26.3</v>
      </c>
      <c r="AC1056">
        <v>0.7</v>
      </c>
      <c r="AD1056">
        <v>0.7</v>
      </c>
      <c r="AE1056">
        <v>19</v>
      </c>
      <c r="AF1056">
        <v>6673</v>
      </c>
      <c r="AG1056">
        <v>88858</v>
      </c>
      <c r="AH1056">
        <v>14504.3</v>
      </c>
      <c r="AI1056">
        <v>15689.6</v>
      </c>
      <c r="AJ1056">
        <v>33530.9</v>
      </c>
      <c r="AK1056">
        <v>126584</v>
      </c>
      <c r="AL1056">
        <v>179843.20000000001</v>
      </c>
      <c r="AM1056" t="s">
        <v>166</v>
      </c>
      <c r="AN1056" t="s">
        <v>166</v>
      </c>
      <c r="AO1056">
        <v>6673</v>
      </c>
      <c r="AP1056">
        <v>142729.4</v>
      </c>
      <c r="AQ1056">
        <v>142729.4</v>
      </c>
      <c r="AR1056">
        <v>7126.6</v>
      </c>
      <c r="AS1056">
        <v>11564.2</v>
      </c>
      <c r="AT1056">
        <v>410548.7</v>
      </c>
      <c r="AU1056">
        <v>30635.8</v>
      </c>
      <c r="AV1056">
        <v>42550.2</v>
      </c>
      <c r="AW1056">
        <v>156138.6</v>
      </c>
      <c r="AX1056">
        <v>555547.69999999995</v>
      </c>
      <c r="AY1056">
        <v>485931.5</v>
      </c>
      <c r="AZ1056" t="s">
        <v>166</v>
      </c>
      <c r="BA1056" t="s">
        <v>166</v>
      </c>
      <c r="BB1056">
        <v>11564.2</v>
      </c>
      <c r="BC1056">
        <v>385632.3</v>
      </c>
      <c r="BD1056">
        <v>385632.3</v>
      </c>
      <c r="BE1056">
        <v>9902.6</v>
      </c>
      <c r="BF1056">
        <v>126.2</v>
      </c>
      <c r="BG1056">
        <v>2380.8000000000002</v>
      </c>
      <c r="BH1056">
        <v>329</v>
      </c>
      <c r="BI1056">
        <v>109.2</v>
      </c>
      <c r="BJ1056">
        <v>594.29999999999995</v>
      </c>
      <c r="BK1056">
        <v>2075.4</v>
      </c>
      <c r="BL1056">
        <v>2075.4</v>
      </c>
      <c r="BM1056" t="s">
        <v>166</v>
      </c>
      <c r="BN1056" t="s">
        <v>166</v>
      </c>
      <c r="BO1056">
        <v>126.2</v>
      </c>
      <c r="BP1056">
        <v>332202</v>
      </c>
      <c r="BQ1056">
        <v>332202</v>
      </c>
      <c r="BR1056">
        <v>202.1</v>
      </c>
    </row>
    <row r="1057" spans="1:70" x14ac:dyDescent="0.25">
      <c r="A1057" t="s">
        <v>1210</v>
      </c>
      <c r="B1057" t="s">
        <v>1110</v>
      </c>
      <c r="C1057" s="87">
        <v>43690.84275462963</v>
      </c>
      <c r="D1057">
        <v>10</v>
      </c>
      <c r="E1057">
        <v>0.22</v>
      </c>
      <c r="F1057">
        <v>454</v>
      </c>
      <c r="G1057">
        <v>5</v>
      </c>
      <c r="H1057">
        <v>11</v>
      </c>
      <c r="I1057">
        <v>6</v>
      </c>
      <c r="J1057">
        <v>2</v>
      </c>
      <c r="K1057">
        <v>3</v>
      </c>
      <c r="L1057">
        <v>1</v>
      </c>
      <c r="M1057">
        <v>0</v>
      </c>
      <c r="N1057">
        <v>1</v>
      </c>
      <c r="O1057">
        <v>453</v>
      </c>
      <c r="P1057">
        <v>214</v>
      </c>
      <c r="Q1057">
        <v>213</v>
      </c>
      <c r="R1057">
        <v>171</v>
      </c>
      <c r="S1057">
        <v>45.4</v>
      </c>
      <c r="T1057">
        <v>0.5</v>
      </c>
      <c r="U1057">
        <v>1.1000000000000001</v>
      </c>
      <c r="V1057">
        <v>0.6</v>
      </c>
      <c r="W1057">
        <v>0.2</v>
      </c>
      <c r="X1057">
        <v>0.3</v>
      </c>
      <c r="Y1057">
        <v>0.1</v>
      </c>
      <c r="Z1057">
        <v>0</v>
      </c>
      <c r="AA1057">
        <v>0.1</v>
      </c>
      <c r="AB1057">
        <v>45.3</v>
      </c>
      <c r="AC1057">
        <v>21.4</v>
      </c>
      <c r="AD1057">
        <v>21.3</v>
      </c>
      <c r="AE1057">
        <v>17.100000000000001</v>
      </c>
      <c r="AF1057">
        <v>34548.400000000001</v>
      </c>
      <c r="AG1057">
        <v>125410.3</v>
      </c>
      <c r="AH1057">
        <v>18581.8</v>
      </c>
      <c r="AI1057">
        <v>16662.599999999999</v>
      </c>
      <c r="AJ1057">
        <v>34743.599999999999</v>
      </c>
      <c r="AK1057">
        <v>136478.29999999999</v>
      </c>
      <c r="AL1057">
        <v>224978.5</v>
      </c>
      <c r="AM1057" t="s">
        <v>166</v>
      </c>
      <c r="AN1057">
        <v>1345683.4</v>
      </c>
      <c r="AO1057">
        <v>34420.5</v>
      </c>
      <c r="AP1057">
        <v>194565.3</v>
      </c>
      <c r="AQ1057">
        <v>194374.5</v>
      </c>
      <c r="AR1057">
        <v>5970.7</v>
      </c>
      <c r="AS1057">
        <v>49355.1</v>
      </c>
      <c r="AT1057">
        <v>437429</v>
      </c>
      <c r="AU1057">
        <v>28174.5</v>
      </c>
      <c r="AV1057">
        <v>37672.800000000003</v>
      </c>
      <c r="AW1057">
        <v>271361.3</v>
      </c>
      <c r="AX1057">
        <v>552148.80000000005</v>
      </c>
      <c r="AY1057">
        <v>436202</v>
      </c>
      <c r="AZ1057" t="s">
        <v>166</v>
      </c>
      <c r="BA1057">
        <v>5362862.5</v>
      </c>
      <c r="BB1057">
        <v>49280</v>
      </c>
      <c r="BC1057">
        <v>106790.5</v>
      </c>
      <c r="BD1057">
        <v>106618.5</v>
      </c>
      <c r="BE1057">
        <v>8926.2999999999993</v>
      </c>
      <c r="BF1057">
        <v>1260.9000000000001</v>
      </c>
      <c r="BG1057">
        <v>817.7</v>
      </c>
      <c r="BH1057">
        <v>378.7</v>
      </c>
      <c r="BI1057">
        <v>179.3</v>
      </c>
      <c r="BJ1057">
        <v>622.6</v>
      </c>
      <c r="BK1057">
        <v>817.7</v>
      </c>
      <c r="BL1057">
        <v>466536.2</v>
      </c>
      <c r="BM1057" t="s">
        <v>166</v>
      </c>
      <c r="BN1057">
        <v>32086.5</v>
      </c>
      <c r="BO1057">
        <v>1233.3</v>
      </c>
      <c r="BP1057">
        <v>395688.6</v>
      </c>
      <c r="BQ1057">
        <v>398974.9</v>
      </c>
      <c r="BR1057">
        <v>172.2</v>
      </c>
    </row>
    <row r="1058" spans="1:70" x14ac:dyDescent="0.25">
      <c r="A1058" t="s">
        <v>1211</v>
      </c>
      <c r="B1058" t="s">
        <v>1110</v>
      </c>
      <c r="C1058" s="87">
        <v>43690.84375</v>
      </c>
      <c r="D1058">
        <v>10</v>
      </c>
      <c r="E1058">
        <v>0</v>
      </c>
      <c r="F1058">
        <v>403</v>
      </c>
      <c r="G1058">
        <v>3</v>
      </c>
      <c r="H1058">
        <v>10</v>
      </c>
      <c r="I1058">
        <v>12</v>
      </c>
      <c r="J1058">
        <v>4</v>
      </c>
      <c r="K1058">
        <v>2</v>
      </c>
      <c r="L1058">
        <v>1</v>
      </c>
      <c r="M1058">
        <v>0</v>
      </c>
      <c r="N1058">
        <v>0</v>
      </c>
      <c r="O1058">
        <v>403</v>
      </c>
      <c r="P1058">
        <v>197</v>
      </c>
      <c r="Q1058">
        <v>197</v>
      </c>
      <c r="R1058">
        <v>148</v>
      </c>
      <c r="S1058">
        <v>40.299999999999997</v>
      </c>
      <c r="T1058">
        <v>0.3</v>
      </c>
      <c r="U1058">
        <v>1</v>
      </c>
      <c r="V1058">
        <v>1.2</v>
      </c>
      <c r="W1058">
        <v>0.4</v>
      </c>
      <c r="X1058">
        <v>0.2</v>
      </c>
      <c r="Y1058">
        <v>0.1</v>
      </c>
      <c r="Z1058">
        <v>0</v>
      </c>
      <c r="AA1058">
        <v>0</v>
      </c>
      <c r="AB1058">
        <v>40.299999999999997</v>
      </c>
      <c r="AC1058">
        <v>19.7</v>
      </c>
      <c r="AD1058">
        <v>19.7</v>
      </c>
      <c r="AE1058">
        <v>14.8</v>
      </c>
      <c r="AF1058">
        <v>43433.1</v>
      </c>
      <c r="AG1058">
        <v>106086.2</v>
      </c>
      <c r="AH1058">
        <v>18397.599999999999</v>
      </c>
      <c r="AI1058">
        <v>16977.599999999999</v>
      </c>
      <c r="AJ1058">
        <v>37374.800000000003</v>
      </c>
      <c r="AK1058">
        <v>115433.5</v>
      </c>
      <c r="AL1058">
        <v>317365.2</v>
      </c>
      <c r="AM1058" t="s">
        <v>166</v>
      </c>
      <c r="AN1058" t="s">
        <v>166</v>
      </c>
      <c r="AO1058">
        <v>43433.1</v>
      </c>
      <c r="AP1058">
        <v>196039.9</v>
      </c>
      <c r="AQ1058">
        <v>196039.9</v>
      </c>
      <c r="AR1058">
        <v>6960.7</v>
      </c>
      <c r="AS1058">
        <v>58061.599999999999</v>
      </c>
      <c r="AT1058">
        <v>534625.6</v>
      </c>
      <c r="AU1058">
        <v>31921.3</v>
      </c>
      <c r="AV1058">
        <v>33492.1</v>
      </c>
      <c r="AW1058">
        <v>178877.4</v>
      </c>
      <c r="AX1058">
        <v>611645.1</v>
      </c>
      <c r="AY1058">
        <v>374479.6</v>
      </c>
      <c r="AZ1058" t="s">
        <v>166</v>
      </c>
      <c r="BA1058" t="s">
        <v>166</v>
      </c>
      <c r="BB1058">
        <v>58061.599999999999</v>
      </c>
      <c r="BC1058">
        <v>104206.1</v>
      </c>
      <c r="BD1058">
        <v>104206.1</v>
      </c>
      <c r="BE1058">
        <v>11362</v>
      </c>
      <c r="BF1058">
        <v>1783.4</v>
      </c>
      <c r="BG1058">
        <v>285.10000000000002</v>
      </c>
      <c r="BH1058">
        <v>347.1</v>
      </c>
      <c r="BI1058">
        <v>132.30000000000001</v>
      </c>
      <c r="BJ1058">
        <v>272.39999999999998</v>
      </c>
      <c r="BK1058">
        <v>375236.1</v>
      </c>
      <c r="BL1058">
        <v>940905</v>
      </c>
      <c r="BM1058" t="s">
        <v>166</v>
      </c>
      <c r="BN1058" t="s">
        <v>166</v>
      </c>
      <c r="BO1058">
        <v>1783.4</v>
      </c>
      <c r="BP1058">
        <v>421636.2</v>
      </c>
      <c r="BQ1058">
        <v>421636.2</v>
      </c>
      <c r="BR1058">
        <v>154.80000000000001</v>
      </c>
    </row>
    <row r="1059" spans="1:70" x14ac:dyDescent="0.25">
      <c r="A1059" t="s">
        <v>1212</v>
      </c>
      <c r="B1059" t="s">
        <v>1110</v>
      </c>
      <c r="C1059" s="87">
        <v>43690.84474537037</v>
      </c>
      <c r="D1059">
        <v>10</v>
      </c>
      <c r="E1059">
        <v>0</v>
      </c>
      <c r="F1059">
        <v>269</v>
      </c>
      <c r="G1059">
        <v>0</v>
      </c>
      <c r="H1059">
        <v>12</v>
      </c>
      <c r="I1059">
        <v>9</v>
      </c>
      <c r="J1059">
        <v>3</v>
      </c>
      <c r="K1059">
        <v>1</v>
      </c>
      <c r="L1059">
        <v>1</v>
      </c>
      <c r="M1059">
        <v>0</v>
      </c>
      <c r="N1059">
        <v>0</v>
      </c>
      <c r="O1059">
        <v>269</v>
      </c>
      <c r="P1059">
        <v>45</v>
      </c>
      <c r="Q1059">
        <v>45</v>
      </c>
      <c r="R1059">
        <v>159</v>
      </c>
      <c r="S1059">
        <v>26.9</v>
      </c>
      <c r="T1059">
        <v>0</v>
      </c>
      <c r="U1059">
        <v>1.2</v>
      </c>
      <c r="V1059">
        <v>0.9</v>
      </c>
      <c r="W1059">
        <v>0.3</v>
      </c>
      <c r="X1059">
        <v>0.1</v>
      </c>
      <c r="Y1059">
        <v>0.1</v>
      </c>
      <c r="Z1059">
        <v>0</v>
      </c>
      <c r="AA1059">
        <v>0</v>
      </c>
      <c r="AB1059">
        <v>26.9</v>
      </c>
      <c r="AC1059">
        <v>4.5</v>
      </c>
      <c r="AD1059">
        <v>4.5</v>
      </c>
      <c r="AE1059">
        <v>15.9</v>
      </c>
      <c r="AF1059">
        <v>7051.3</v>
      </c>
      <c r="AG1059" t="s">
        <v>166</v>
      </c>
      <c r="AH1059">
        <v>23406.799999999999</v>
      </c>
      <c r="AI1059">
        <v>19312.099999999999</v>
      </c>
      <c r="AJ1059">
        <v>37786.1</v>
      </c>
      <c r="AK1059">
        <v>187960</v>
      </c>
      <c r="AL1059">
        <v>187960</v>
      </c>
      <c r="AM1059" t="s">
        <v>166</v>
      </c>
      <c r="AN1059" t="s">
        <v>166</v>
      </c>
      <c r="AO1059">
        <v>7051.3</v>
      </c>
      <c r="AP1059">
        <v>219945</v>
      </c>
      <c r="AQ1059">
        <v>219945</v>
      </c>
      <c r="AR1059">
        <v>5090.1000000000004</v>
      </c>
      <c r="AS1059">
        <v>10874.9</v>
      </c>
      <c r="AT1059" t="s">
        <v>166</v>
      </c>
      <c r="AU1059">
        <v>42353.4</v>
      </c>
      <c r="AV1059">
        <v>42534</v>
      </c>
      <c r="AW1059">
        <v>191695</v>
      </c>
      <c r="AX1059">
        <v>850810.5</v>
      </c>
      <c r="AY1059">
        <v>850810.5</v>
      </c>
      <c r="AZ1059" t="s">
        <v>166</v>
      </c>
      <c r="BA1059" t="s">
        <v>166</v>
      </c>
      <c r="BB1059">
        <v>10874.9</v>
      </c>
      <c r="BC1059">
        <v>113827.5</v>
      </c>
      <c r="BD1059">
        <v>113827.5</v>
      </c>
      <c r="BE1059">
        <v>8739.7999999999993</v>
      </c>
      <c r="BF1059">
        <v>162.9</v>
      </c>
      <c r="BG1059" t="s">
        <v>166</v>
      </c>
      <c r="BH1059">
        <v>522.6</v>
      </c>
      <c r="BI1059">
        <v>146.30000000000001</v>
      </c>
      <c r="BJ1059">
        <v>1158.2</v>
      </c>
      <c r="BK1059">
        <v>1280.2</v>
      </c>
      <c r="BL1059">
        <v>1280.2</v>
      </c>
      <c r="BM1059" t="s">
        <v>166</v>
      </c>
      <c r="BN1059" t="s">
        <v>166</v>
      </c>
      <c r="BO1059">
        <v>162.9</v>
      </c>
      <c r="BP1059">
        <v>454398.9</v>
      </c>
      <c r="BQ1059">
        <v>454398.9</v>
      </c>
      <c r="BR1059">
        <v>208.7</v>
      </c>
    </row>
    <row r="1060" spans="1:70" x14ac:dyDescent="0.25">
      <c r="A1060" t="s">
        <v>1213</v>
      </c>
      <c r="B1060" t="s">
        <v>1110</v>
      </c>
      <c r="C1060" s="87">
        <v>43690.845752314817</v>
      </c>
      <c r="D1060">
        <v>10</v>
      </c>
      <c r="E1060">
        <v>0.51</v>
      </c>
      <c r="F1060">
        <v>391</v>
      </c>
      <c r="G1060">
        <v>4</v>
      </c>
      <c r="H1060">
        <v>10</v>
      </c>
      <c r="I1060">
        <v>13</v>
      </c>
      <c r="J1060">
        <v>3</v>
      </c>
      <c r="K1060">
        <v>1</v>
      </c>
      <c r="L1060">
        <v>1</v>
      </c>
      <c r="M1060">
        <v>0</v>
      </c>
      <c r="N1060">
        <v>0</v>
      </c>
      <c r="O1060">
        <v>391</v>
      </c>
      <c r="P1060">
        <v>86</v>
      </c>
      <c r="Q1060">
        <v>86</v>
      </c>
      <c r="R1060">
        <v>196</v>
      </c>
      <c r="S1060">
        <v>39.1</v>
      </c>
      <c r="T1060">
        <v>0.4</v>
      </c>
      <c r="U1060">
        <v>1</v>
      </c>
      <c r="V1060">
        <v>1.3</v>
      </c>
      <c r="W1060">
        <v>0.3</v>
      </c>
      <c r="X1060">
        <v>0.1</v>
      </c>
      <c r="Y1060">
        <v>0.1</v>
      </c>
      <c r="Z1060">
        <v>0</v>
      </c>
      <c r="AA1060">
        <v>0</v>
      </c>
      <c r="AB1060">
        <v>39.1</v>
      </c>
      <c r="AC1060">
        <v>8.6</v>
      </c>
      <c r="AD1060">
        <v>8.6</v>
      </c>
      <c r="AE1060">
        <v>19.600000000000001</v>
      </c>
      <c r="AF1060">
        <v>8917.2999999999993</v>
      </c>
      <c r="AG1060">
        <v>105222.8</v>
      </c>
      <c r="AH1060">
        <v>16860.5</v>
      </c>
      <c r="AI1060">
        <v>20167.2</v>
      </c>
      <c r="AJ1060">
        <v>35062.9</v>
      </c>
      <c r="AK1060">
        <v>127908.2</v>
      </c>
      <c r="AL1060">
        <v>241030.9</v>
      </c>
      <c r="AM1060" t="s">
        <v>166</v>
      </c>
      <c r="AN1060" t="s">
        <v>166</v>
      </c>
      <c r="AO1060">
        <v>8917.2999999999993</v>
      </c>
      <c r="AP1060">
        <v>191669.5</v>
      </c>
      <c r="AQ1060">
        <v>191669.5</v>
      </c>
      <c r="AR1060">
        <v>6826</v>
      </c>
      <c r="AS1060">
        <v>12809.9</v>
      </c>
      <c r="AT1060">
        <v>321466.40000000002</v>
      </c>
      <c r="AU1060">
        <v>33809.800000000003</v>
      </c>
      <c r="AV1060">
        <v>47187.8</v>
      </c>
      <c r="AW1060">
        <v>171034.7</v>
      </c>
      <c r="AX1060">
        <v>621144.4</v>
      </c>
      <c r="AY1060">
        <v>383466</v>
      </c>
      <c r="AZ1060" t="s">
        <v>166</v>
      </c>
      <c r="BA1060" t="s">
        <v>166</v>
      </c>
      <c r="BB1060">
        <v>12809.9</v>
      </c>
      <c r="BC1060">
        <v>100811.2</v>
      </c>
      <c r="BD1060">
        <v>100811.2</v>
      </c>
      <c r="BE1060">
        <v>9147</v>
      </c>
      <c r="BF1060">
        <v>121.7</v>
      </c>
      <c r="BG1060">
        <v>610</v>
      </c>
      <c r="BH1060">
        <v>298.8</v>
      </c>
      <c r="BI1060">
        <v>113.7</v>
      </c>
      <c r="BJ1060">
        <v>43.6</v>
      </c>
      <c r="BK1060">
        <v>832.9</v>
      </c>
      <c r="BL1060">
        <v>631.20000000000005</v>
      </c>
      <c r="BM1060" t="s">
        <v>166</v>
      </c>
      <c r="BN1060" t="s">
        <v>166</v>
      </c>
      <c r="BO1060">
        <v>121.7</v>
      </c>
      <c r="BP1060">
        <v>411874.9</v>
      </c>
      <c r="BQ1060">
        <v>411874.9</v>
      </c>
      <c r="BR1060">
        <v>151</v>
      </c>
    </row>
    <row r="1061" spans="1:70" x14ac:dyDescent="0.25">
      <c r="A1061" t="s">
        <v>1214</v>
      </c>
      <c r="B1061" t="s">
        <v>1110</v>
      </c>
      <c r="C1061" s="87">
        <v>43690.846759259257</v>
      </c>
      <c r="D1061">
        <v>10</v>
      </c>
      <c r="E1061">
        <v>0</v>
      </c>
      <c r="F1061">
        <v>559</v>
      </c>
      <c r="G1061">
        <v>2</v>
      </c>
      <c r="H1061">
        <v>9</v>
      </c>
      <c r="I1061">
        <v>12</v>
      </c>
      <c r="J1061">
        <v>3</v>
      </c>
      <c r="K1061">
        <v>1</v>
      </c>
      <c r="L1061">
        <v>1</v>
      </c>
      <c r="M1061">
        <v>0</v>
      </c>
      <c r="N1061">
        <v>0</v>
      </c>
      <c r="O1061">
        <v>559</v>
      </c>
      <c r="P1061">
        <v>188</v>
      </c>
      <c r="Q1061">
        <v>188</v>
      </c>
      <c r="R1061">
        <v>253</v>
      </c>
      <c r="S1061">
        <v>55.9</v>
      </c>
      <c r="T1061">
        <v>0.2</v>
      </c>
      <c r="U1061">
        <v>0.9</v>
      </c>
      <c r="V1061">
        <v>1.2</v>
      </c>
      <c r="W1061">
        <v>0.3</v>
      </c>
      <c r="X1061">
        <v>0.1</v>
      </c>
      <c r="Y1061">
        <v>0.1</v>
      </c>
      <c r="Z1061">
        <v>0</v>
      </c>
      <c r="AA1061">
        <v>0</v>
      </c>
      <c r="AB1061">
        <v>55.9</v>
      </c>
      <c r="AC1061">
        <v>18.8</v>
      </c>
      <c r="AD1061">
        <v>18.8</v>
      </c>
      <c r="AE1061">
        <v>25.3</v>
      </c>
      <c r="AF1061">
        <v>9939.1</v>
      </c>
      <c r="AG1061">
        <v>121863.4</v>
      </c>
      <c r="AH1061">
        <v>14681.1</v>
      </c>
      <c r="AI1061">
        <v>15377.8</v>
      </c>
      <c r="AJ1061">
        <v>32070.3</v>
      </c>
      <c r="AK1061">
        <v>132615.9</v>
      </c>
      <c r="AL1061">
        <v>252303.1</v>
      </c>
      <c r="AM1061" t="s">
        <v>166</v>
      </c>
      <c r="AN1061" t="s">
        <v>166</v>
      </c>
      <c r="AO1061">
        <v>9939.1</v>
      </c>
      <c r="AP1061">
        <v>188556.6</v>
      </c>
      <c r="AQ1061">
        <v>188556.6</v>
      </c>
      <c r="AR1061">
        <v>5992.6</v>
      </c>
      <c r="AS1061">
        <v>18568.8</v>
      </c>
      <c r="AT1061">
        <v>536604.4</v>
      </c>
      <c r="AU1061">
        <v>34956.1</v>
      </c>
      <c r="AV1061">
        <v>32813.4</v>
      </c>
      <c r="AW1061">
        <v>130884.1</v>
      </c>
      <c r="AX1061">
        <v>755576.3</v>
      </c>
      <c r="AY1061">
        <v>1090109.8</v>
      </c>
      <c r="AZ1061" t="s">
        <v>166</v>
      </c>
      <c r="BA1061" t="s">
        <v>166</v>
      </c>
      <c r="BB1061">
        <v>18568.8</v>
      </c>
      <c r="BC1061">
        <v>116398.8</v>
      </c>
      <c r="BD1061">
        <v>116398.8</v>
      </c>
      <c r="BE1061">
        <v>9092.7000000000007</v>
      </c>
      <c r="BF1061">
        <v>292.8</v>
      </c>
      <c r="BG1061">
        <v>816.4</v>
      </c>
      <c r="BH1061">
        <v>286.7</v>
      </c>
      <c r="BI1061">
        <v>52.1</v>
      </c>
      <c r="BJ1061">
        <v>732.8</v>
      </c>
      <c r="BK1061">
        <v>841.1</v>
      </c>
      <c r="BL1061">
        <v>1743.7</v>
      </c>
      <c r="BM1061" t="s">
        <v>166</v>
      </c>
      <c r="BN1061" t="s">
        <v>166</v>
      </c>
      <c r="BO1061">
        <v>292.8</v>
      </c>
      <c r="BP1061">
        <v>403110.3</v>
      </c>
      <c r="BQ1061">
        <v>403110.3</v>
      </c>
      <c r="BR1061">
        <v>178.8</v>
      </c>
    </row>
    <row r="1062" spans="1:70" x14ac:dyDescent="0.25">
      <c r="A1062" t="s">
        <v>1215</v>
      </c>
      <c r="B1062" t="s">
        <v>1110</v>
      </c>
      <c r="C1062" s="87">
        <v>43690.847777777781</v>
      </c>
      <c r="D1062">
        <v>10</v>
      </c>
      <c r="E1062">
        <v>0.13</v>
      </c>
      <c r="F1062">
        <v>785</v>
      </c>
      <c r="G1062">
        <v>5</v>
      </c>
      <c r="H1062">
        <v>9</v>
      </c>
      <c r="I1062">
        <v>12</v>
      </c>
      <c r="J1062">
        <v>3</v>
      </c>
      <c r="K1062">
        <v>3</v>
      </c>
      <c r="L1062">
        <v>3</v>
      </c>
      <c r="M1062">
        <v>0</v>
      </c>
      <c r="N1062">
        <v>0</v>
      </c>
      <c r="O1062">
        <v>785</v>
      </c>
      <c r="P1062">
        <v>407</v>
      </c>
      <c r="Q1062">
        <v>407</v>
      </c>
      <c r="R1062">
        <v>272</v>
      </c>
      <c r="S1062">
        <v>78.510000000000005</v>
      </c>
      <c r="T1062">
        <v>0.5</v>
      </c>
      <c r="U1062">
        <v>0.9</v>
      </c>
      <c r="V1062">
        <v>1.2</v>
      </c>
      <c r="W1062">
        <v>0.3</v>
      </c>
      <c r="X1062">
        <v>0.3</v>
      </c>
      <c r="Y1062">
        <v>0.3</v>
      </c>
      <c r="Z1062">
        <v>0</v>
      </c>
      <c r="AA1062">
        <v>0</v>
      </c>
      <c r="AB1062">
        <v>78.510000000000005</v>
      </c>
      <c r="AC1062">
        <v>40.71</v>
      </c>
      <c r="AD1062">
        <v>40.71</v>
      </c>
      <c r="AE1062">
        <v>27.2</v>
      </c>
      <c r="AF1062">
        <v>126459.7</v>
      </c>
      <c r="AG1062">
        <v>133595.4</v>
      </c>
      <c r="AH1062">
        <v>11175.6</v>
      </c>
      <c r="AI1062">
        <v>17078.7</v>
      </c>
      <c r="AJ1062">
        <v>34892.300000000003</v>
      </c>
      <c r="AK1062">
        <v>174469.7</v>
      </c>
      <c r="AL1062">
        <v>180764.6</v>
      </c>
      <c r="AM1062" t="s">
        <v>166</v>
      </c>
      <c r="AN1062" t="s">
        <v>166</v>
      </c>
      <c r="AO1062">
        <v>126459.7</v>
      </c>
      <c r="AP1062">
        <v>199862.3</v>
      </c>
      <c r="AQ1062">
        <v>199862.3</v>
      </c>
      <c r="AR1062">
        <v>7089.4</v>
      </c>
      <c r="AS1062">
        <v>66807.8</v>
      </c>
      <c r="AT1062">
        <v>310692.90000000002</v>
      </c>
      <c r="AU1062">
        <v>40142</v>
      </c>
      <c r="AV1062">
        <v>38776.9</v>
      </c>
      <c r="AW1062">
        <v>141564.5</v>
      </c>
      <c r="AX1062">
        <v>640133.1</v>
      </c>
      <c r="AY1062">
        <v>527580.30000000005</v>
      </c>
      <c r="AZ1062" t="s">
        <v>166</v>
      </c>
      <c r="BA1062" t="s">
        <v>166</v>
      </c>
      <c r="BB1062">
        <v>66807.8</v>
      </c>
      <c r="BC1062">
        <v>111526.9</v>
      </c>
      <c r="BD1062">
        <v>111526.9</v>
      </c>
      <c r="BE1062">
        <v>9347</v>
      </c>
      <c r="BF1062">
        <v>226368.5</v>
      </c>
      <c r="BG1062">
        <v>253093.6</v>
      </c>
      <c r="BH1062">
        <v>303.3</v>
      </c>
      <c r="BI1062">
        <v>46.9</v>
      </c>
      <c r="BJ1062">
        <v>-37.799999999999997</v>
      </c>
      <c r="BK1062">
        <v>1540.3</v>
      </c>
      <c r="BL1062">
        <v>7871.3</v>
      </c>
      <c r="BM1062" t="s">
        <v>166</v>
      </c>
      <c r="BN1062" t="s">
        <v>166</v>
      </c>
      <c r="BO1062">
        <v>226368.5</v>
      </c>
      <c r="BP1062">
        <v>415757.5</v>
      </c>
      <c r="BQ1062">
        <v>415757.5</v>
      </c>
      <c r="BR1062">
        <v>145.9</v>
      </c>
    </row>
    <row r="1063" spans="1:70" x14ac:dyDescent="0.25">
      <c r="A1063" t="s">
        <v>1216</v>
      </c>
      <c r="B1063" t="s">
        <v>1110</v>
      </c>
      <c r="C1063" s="87">
        <v>43690.848773148151</v>
      </c>
      <c r="D1063">
        <v>10</v>
      </c>
      <c r="E1063">
        <v>0</v>
      </c>
      <c r="F1063">
        <v>500</v>
      </c>
      <c r="G1063">
        <v>1</v>
      </c>
      <c r="H1063">
        <v>17</v>
      </c>
      <c r="I1063">
        <v>16</v>
      </c>
      <c r="J1063">
        <v>5</v>
      </c>
      <c r="K1063">
        <v>0</v>
      </c>
      <c r="L1063">
        <v>0</v>
      </c>
      <c r="M1063">
        <v>1</v>
      </c>
      <c r="N1063">
        <v>0</v>
      </c>
      <c r="O1063">
        <v>500</v>
      </c>
      <c r="P1063">
        <v>111</v>
      </c>
      <c r="Q1063">
        <v>111</v>
      </c>
      <c r="R1063">
        <v>277</v>
      </c>
      <c r="S1063">
        <v>50</v>
      </c>
      <c r="T1063">
        <v>0.1</v>
      </c>
      <c r="U1063">
        <v>1.7</v>
      </c>
      <c r="V1063">
        <v>1.6</v>
      </c>
      <c r="W1063">
        <v>0.5</v>
      </c>
      <c r="X1063">
        <v>0</v>
      </c>
      <c r="Y1063">
        <v>0</v>
      </c>
      <c r="Z1063">
        <v>0.1</v>
      </c>
      <c r="AA1063">
        <v>0</v>
      </c>
      <c r="AB1063">
        <v>50</v>
      </c>
      <c r="AC1063">
        <v>11.1</v>
      </c>
      <c r="AD1063">
        <v>11.1</v>
      </c>
      <c r="AE1063">
        <v>27.7</v>
      </c>
      <c r="AF1063">
        <v>9235</v>
      </c>
      <c r="AG1063">
        <v>152399.9</v>
      </c>
      <c r="AH1063">
        <v>22364.5</v>
      </c>
      <c r="AI1063">
        <v>16448.099999999999</v>
      </c>
      <c r="AJ1063">
        <v>35292.699999999997</v>
      </c>
      <c r="AK1063" t="s">
        <v>166</v>
      </c>
      <c r="AL1063" t="s">
        <v>166</v>
      </c>
      <c r="AM1063">
        <v>627539.19999999995</v>
      </c>
      <c r="AN1063" t="s">
        <v>166</v>
      </c>
      <c r="AO1063">
        <v>9235</v>
      </c>
      <c r="AP1063">
        <v>173159.6</v>
      </c>
      <c r="AQ1063">
        <v>173159.6</v>
      </c>
      <c r="AR1063">
        <v>7036.7</v>
      </c>
      <c r="AS1063">
        <v>13830.7</v>
      </c>
      <c r="AT1063">
        <v>205788.2</v>
      </c>
      <c r="AU1063">
        <v>33485</v>
      </c>
      <c r="AV1063">
        <v>39298.800000000003</v>
      </c>
      <c r="AW1063">
        <v>181651.8</v>
      </c>
      <c r="AX1063" t="s">
        <v>166</v>
      </c>
      <c r="AY1063" t="s">
        <v>166</v>
      </c>
      <c r="AZ1063">
        <v>1731554.1</v>
      </c>
      <c r="BA1063" t="s">
        <v>166</v>
      </c>
      <c r="BB1063">
        <v>13830.7</v>
      </c>
      <c r="BC1063">
        <v>87396.6</v>
      </c>
      <c r="BD1063">
        <v>87396.6</v>
      </c>
      <c r="BE1063">
        <v>9712.2000000000007</v>
      </c>
      <c r="BF1063">
        <v>149.30000000000001</v>
      </c>
      <c r="BG1063">
        <v>6734.5</v>
      </c>
      <c r="BH1063">
        <v>308.5</v>
      </c>
      <c r="BI1063">
        <v>79.900000000000006</v>
      </c>
      <c r="BJ1063">
        <v>213</v>
      </c>
      <c r="BK1063" t="s">
        <v>166</v>
      </c>
      <c r="BL1063" t="s">
        <v>166</v>
      </c>
      <c r="BM1063">
        <v>669.1</v>
      </c>
      <c r="BN1063" t="s">
        <v>166</v>
      </c>
      <c r="BO1063">
        <v>149.30000000000001</v>
      </c>
      <c r="BP1063">
        <v>370082.4</v>
      </c>
      <c r="BQ1063">
        <v>370082.4</v>
      </c>
      <c r="BR1063">
        <v>149.30000000000001</v>
      </c>
    </row>
    <row r="1064" spans="1:70" x14ac:dyDescent="0.25">
      <c r="A1064" t="s">
        <v>1217</v>
      </c>
      <c r="B1064" t="s">
        <v>1110</v>
      </c>
      <c r="C1064" s="87">
        <v>43690.849768518521</v>
      </c>
      <c r="D1064">
        <v>10</v>
      </c>
      <c r="E1064">
        <v>0</v>
      </c>
      <c r="F1064">
        <v>729</v>
      </c>
      <c r="G1064">
        <v>2</v>
      </c>
      <c r="H1064">
        <v>11</v>
      </c>
      <c r="I1064">
        <v>6</v>
      </c>
      <c r="J1064">
        <v>4</v>
      </c>
      <c r="K1064">
        <v>2</v>
      </c>
      <c r="L1064">
        <v>3</v>
      </c>
      <c r="M1064">
        <v>0</v>
      </c>
      <c r="N1064">
        <v>0</v>
      </c>
      <c r="O1064">
        <v>729</v>
      </c>
      <c r="P1064">
        <v>391</v>
      </c>
      <c r="Q1064">
        <v>391</v>
      </c>
      <c r="R1064">
        <v>247</v>
      </c>
      <c r="S1064">
        <v>72.900000000000006</v>
      </c>
      <c r="T1064">
        <v>0.2</v>
      </c>
      <c r="U1064">
        <v>1.1000000000000001</v>
      </c>
      <c r="V1064">
        <v>0.6</v>
      </c>
      <c r="W1064">
        <v>0.4</v>
      </c>
      <c r="X1064">
        <v>0.2</v>
      </c>
      <c r="Y1064">
        <v>0.3</v>
      </c>
      <c r="Z1064">
        <v>0</v>
      </c>
      <c r="AA1064">
        <v>0</v>
      </c>
      <c r="AB1064">
        <v>72.900000000000006</v>
      </c>
      <c r="AC1064">
        <v>39.1</v>
      </c>
      <c r="AD1064">
        <v>39.1</v>
      </c>
      <c r="AE1064">
        <v>24.7</v>
      </c>
      <c r="AF1064">
        <v>119836.6</v>
      </c>
      <c r="AG1064">
        <v>106563.5</v>
      </c>
      <c r="AH1064">
        <v>16814.400000000001</v>
      </c>
      <c r="AI1064">
        <v>20559.400000000001</v>
      </c>
      <c r="AJ1064">
        <v>31980.1</v>
      </c>
      <c r="AK1064">
        <v>154038.39999999999</v>
      </c>
      <c r="AL1064">
        <v>208509.6</v>
      </c>
      <c r="AM1064" t="s">
        <v>166</v>
      </c>
      <c r="AN1064" t="s">
        <v>166</v>
      </c>
      <c r="AO1064">
        <v>119836.6</v>
      </c>
      <c r="AP1064">
        <v>190216.6</v>
      </c>
      <c r="AQ1064">
        <v>190216.6</v>
      </c>
      <c r="AR1064">
        <v>7878.8</v>
      </c>
      <c r="AS1064">
        <v>59973.7</v>
      </c>
      <c r="AT1064">
        <v>495718.1</v>
      </c>
      <c r="AU1064">
        <v>26956.7</v>
      </c>
      <c r="AV1064">
        <v>29192.3</v>
      </c>
      <c r="AW1064">
        <v>158538.6</v>
      </c>
      <c r="AX1064">
        <v>573048.1</v>
      </c>
      <c r="AY1064">
        <v>549769.30000000005</v>
      </c>
      <c r="AZ1064" t="s">
        <v>166</v>
      </c>
      <c r="BA1064" t="s">
        <v>166</v>
      </c>
      <c r="BB1064">
        <v>59973.7</v>
      </c>
      <c r="BC1064">
        <v>104765.7</v>
      </c>
      <c r="BD1064">
        <v>104765.7</v>
      </c>
      <c r="BE1064">
        <v>9868.2999999999993</v>
      </c>
      <c r="BF1064">
        <v>225638.2</v>
      </c>
      <c r="BG1064">
        <v>158442</v>
      </c>
      <c r="BH1064">
        <v>330.9</v>
      </c>
      <c r="BI1064">
        <v>138.19999999999999</v>
      </c>
      <c r="BJ1064">
        <v>463.4</v>
      </c>
      <c r="BK1064">
        <v>1277.8</v>
      </c>
      <c r="BL1064">
        <v>431189</v>
      </c>
      <c r="BM1064" t="s">
        <v>166</v>
      </c>
      <c r="BN1064" t="s">
        <v>166</v>
      </c>
      <c r="BO1064">
        <v>225638.2</v>
      </c>
      <c r="BP1064">
        <v>377422.7</v>
      </c>
      <c r="BQ1064">
        <v>377422.7</v>
      </c>
      <c r="BR1064">
        <v>156.9</v>
      </c>
    </row>
    <row r="1065" spans="1:70" x14ac:dyDescent="0.25">
      <c r="A1065" t="s">
        <v>1218</v>
      </c>
      <c r="B1065" t="s">
        <v>1110</v>
      </c>
      <c r="C1065" s="87">
        <v>43690.850775462961</v>
      </c>
      <c r="D1065">
        <v>10</v>
      </c>
      <c r="E1065">
        <v>0</v>
      </c>
      <c r="F1065">
        <v>696</v>
      </c>
      <c r="G1065">
        <v>5</v>
      </c>
      <c r="H1065">
        <v>14</v>
      </c>
      <c r="I1065">
        <v>14</v>
      </c>
      <c r="J1065">
        <v>2</v>
      </c>
      <c r="K1065">
        <v>1</v>
      </c>
      <c r="L1065">
        <v>1</v>
      </c>
      <c r="M1065">
        <v>0</v>
      </c>
      <c r="N1065">
        <v>0</v>
      </c>
      <c r="O1065">
        <v>696</v>
      </c>
      <c r="P1065">
        <v>384</v>
      </c>
      <c r="Q1065">
        <v>384</v>
      </c>
      <c r="R1065">
        <v>249</v>
      </c>
      <c r="S1065">
        <v>69.599999999999994</v>
      </c>
      <c r="T1065">
        <v>0.5</v>
      </c>
      <c r="U1065">
        <v>1.4</v>
      </c>
      <c r="V1065">
        <v>1.4</v>
      </c>
      <c r="W1065">
        <v>0.2</v>
      </c>
      <c r="X1065">
        <v>0.1</v>
      </c>
      <c r="Y1065">
        <v>0.1</v>
      </c>
      <c r="Z1065">
        <v>0</v>
      </c>
      <c r="AA1065">
        <v>0</v>
      </c>
      <c r="AB1065">
        <v>69.599999999999994</v>
      </c>
      <c r="AC1065">
        <v>38.4</v>
      </c>
      <c r="AD1065">
        <v>38.4</v>
      </c>
      <c r="AE1065">
        <v>24.9</v>
      </c>
      <c r="AF1065">
        <v>133024.29999999999</v>
      </c>
      <c r="AG1065">
        <v>101760.3</v>
      </c>
      <c r="AH1065">
        <v>19120.3</v>
      </c>
      <c r="AI1065">
        <v>17360.599999999999</v>
      </c>
      <c r="AJ1065">
        <v>43157.8</v>
      </c>
      <c r="AK1065">
        <v>101760.3</v>
      </c>
      <c r="AL1065">
        <v>313508.5</v>
      </c>
      <c r="AM1065" t="s">
        <v>166</v>
      </c>
      <c r="AN1065" t="s">
        <v>166</v>
      </c>
      <c r="AO1065">
        <v>133024.29999999999</v>
      </c>
      <c r="AP1065">
        <v>194265.5</v>
      </c>
      <c r="AQ1065">
        <v>194265.5</v>
      </c>
      <c r="AR1065">
        <v>6291.6</v>
      </c>
      <c r="AS1065">
        <v>69354.399999999994</v>
      </c>
      <c r="AT1065">
        <v>277073.40000000002</v>
      </c>
      <c r="AU1065">
        <v>31766.2</v>
      </c>
      <c r="AV1065">
        <v>37564</v>
      </c>
      <c r="AW1065">
        <v>134864.20000000001</v>
      </c>
      <c r="AX1065">
        <v>375114.4</v>
      </c>
      <c r="AY1065">
        <v>893823.3</v>
      </c>
      <c r="AZ1065" t="s">
        <v>166</v>
      </c>
      <c r="BA1065" t="s">
        <v>166</v>
      </c>
      <c r="BB1065">
        <v>69354.399999999994</v>
      </c>
      <c r="BC1065">
        <v>108190.2</v>
      </c>
      <c r="BD1065">
        <v>108190.2</v>
      </c>
      <c r="BE1065">
        <v>8314.1</v>
      </c>
      <c r="BF1065">
        <v>260578.7</v>
      </c>
      <c r="BG1065">
        <v>1630.9</v>
      </c>
      <c r="BH1065">
        <v>273.5</v>
      </c>
      <c r="BI1065">
        <v>145.19999999999999</v>
      </c>
      <c r="BJ1065">
        <v>402</v>
      </c>
      <c r="BK1065">
        <v>1630.9</v>
      </c>
      <c r="BL1065">
        <v>3340.6</v>
      </c>
      <c r="BM1065" t="s">
        <v>166</v>
      </c>
      <c r="BN1065" t="s">
        <v>166</v>
      </c>
      <c r="BO1065">
        <v>260578.7</v>
      </c>
      <c r="BP1065">
        <v>402173.4</v>
      </c>
      <c r="BQ1065">
        <v>402173.4</v>
      </c>
      <c r="BR1065">
        <v>176.8</v>
      </c>
    </row>
    <row r="1066" spans="1:70" x14ac:dyDescent="0.25">
      <c r="A1066" t="s">
        <v>1219</v>
      </c>
      <c r="B1066" t="s">
        <v>1110</v>
      </c>
      <c r="C1066" s="87">
        <v>43690.851770833331</v>
      </c>
      <c r="D1066">
        <v>10</v>
      </c>
      <c r="E1066">
        <v>0</v>
      </c>
      <c r="F1066">
        <v>780</v>
      </c>
      <c r="G1066">
        <v>11</v>
      </c>
      <c r="H1066">
        <v>28</v>
      </c>
      <c r="I1066">
        <v>30</v>
      </c>
      <c r="J1066">
        <v>2</v>
      </c>
      <c r="K1066">
        <v>2</v>
      </c>
      <c r="L1066">
        <v>3</v>
      </c>
      <c r="M1066">
        <v>1</v>
      </c>
      <c r="N1066">
        <v>0</v>
      </c>
      <c r="O1066">
        <v>780</v>
      </c>
      <c r="P1066">
        <v>351</v>
      </c>
      <c r="Q1066">
        <v>351</v>
      </c>
      <c r="R1066">
        <v>318</v>
      </c>
      <c r="S1066">
        <v>78</v>
      </c>
      <c r="T1066">
        <v>1.1000000000000001</v>
      </c>
      <c r="U1066">
        <v>2.8</v>
      </c>
      <c r="V1066">
        <v>3</v>
      </c>
      <c r="W1066">
        <v>0.2</v>
      </c>
      <c r="X1066">
        <v>0.2</v>
      </c>
      <c r="Y1066">
        <v>0.3</v>
      </c>
      <c r="Z1066">
        <v>0.1</v>
      </c>
      <c r="AA1066">
        <v>0</v>
      </c>
      <c r="AB1066">
        <v>78</v>
      </c>
      <c r="AC1066">
        <v>35.1</v>
      </c>
      <c r="AD1066">
        <v>35.1</v>
      </c>
      <c r="AE1066">
        <v>31.8</v>
      </c>
      <c r="AF1066">
        <v>38858.800000000003</v>
      </c>
      <c r="AG1066">
        <v>88480.1</v>
      </c>
      <c r="AH1066">
        <v>17561.599999999999</v>
      </c>
      <c r="AI1066">
        <v>16997.2</v>
      </c>
      <c r="AJ1066">
        <v>46663.4</v>
      </c>
      <c r="AK1066">
        <v>164185.79999999999</v>
      </c>
      <c r="AL1066">
        <v>248820.2</v>
      </c>
      <c r="AM1066">
        <v>642611.80000000005</v>
      </c>
      <c r="AN1066" t="s">
        <v>166</v>
      </c>
      <c r="AO1066">
        <v>38858.800000000003</v>
      </c>
      <c r="AP1066">
        <v>184742.7</v>
      </c>
      <c r="AQ1066">
        <v>184742.7</v>
      </c>
      <c r="AR1066">
        <v>7311.4</v>
      </c>
      <c r="AS1066">
        <v>52186.1</v>
      </c>
      <c r="AT1066">
        <v>325175.90000000002</v>
      </c>
      <c r="AU1066">
        <v>32695.5</v>
      </c>
      <c r="AV1066">
        <v>34509.599999999999</v>
      </c>
      <c r="AW1066">
        <v>197983.5</v>
      </c>
      <c r="AX1066">
        <v>492720.3</v>
      </c>
      <c r="AY1066">
        <v>763574.3</v>
      </c>
      <c r="AZ1066">
        <v>1514694.1</v>
      </c>
      <c r="BA1066" t="s">
        <v>166</v>
      </c>
      <c r="BB1066">
        <v>52186.1</v>
      </c>
      <c r="BC1066">
        <v>99836</v>
      </c>
      <c r="BD1066">
        <v>99836</v>
      </c>
      <c r="BE1066">
        <v>11996</v>
      </c>
      <c r="BF1066">
        <v>1314.7</v>
      </c>
      <c r="BG1066">
        <v>1225.5</v>
      </c>
      <c r="BH1066">
        <v>341.8</v>
      </c>
      <c r="BI1066">
        <v>186.3</v>
      </c>
      <c r="BJ1066">
        <v>1280.9000000000001</v>
      </c>
      <c r="BK1066">
        <v>1764.3</v>
      </c>
      <c r="BL1066">
        <v>2330.6999999999998</v>
      </c>
      <c r="BM1066">
        <v>3758.8</v>
      </c>
      <c r="BN1066" t="s">
        <v>166</v>
      </c>
      <c r="BO1066">
        <v>1314.7</v>
      </c>
      <c r="BP1066">
        <v>374618.4</v>
      </c>
      <c r="BQ1066">
        <v>374618.4</v>
      </c>
      <c r="BR1066">
        <v>178.3</v>
      </c>
    </row>
    <row r="1067" spans="1:70" x14ac:dyDescent="0.25">
      <c r="A1067" t="s">
        <v>1220</v>
      </c>
      <c r="B1067" t="s">
        <v>1110</v>
      </c>
      <c r="C1067" s="87">
        <v>43690.852777777778</v>
      </c>
      <c r="D1067">
        <v>10</v>
      </c>
      <c r="E1067">
        <v>0.43</v>
      </c>
      <c r="F1067">
        <v>459</v>
      </c>
      <c r="G1067">
        <v>4</v>
      </c>
      <c r="H1067">
        <v>12</v>
      </c>
      <c r="I1067">
        <v>18</v>
      </c>
      <c r="J1067">
        <v>3</v>
      </c>
      <c r="K1067">
        <v>1</v>
      </c>
      <c r="L1067">
        <v>2</v>
      </c>
      <c r="M1067">
        <v>2</v>
      </c>
      <c r="N1067">
        <v>0</v>
      </c>
      <c r="O1067">
        <v>459</v>
      </c>
      <c r="P1067">
        <v>165</v>
      </c>
      <c r="Q1067">
        <v>165</v>
      </c>
      <c r="R1067">
        <v>210</v>
      </c>
      <c r="S1067">
        <v>45.9</v>
      </c>
      <c r="T1067">
        <v>0.4</v>
      </c>
      <c r="U1067">
        <v>1.2</v>
      </c>
      <c r="V1067">
        <v>1.8</v>
      </c>
      <c r="W1067">
        <v>0.3</v>
      </c>
      <c r="X1067">
        <v>0.1</v>
      </c>
      <c r="Y1067">
        <v>0.2</v>
      </c>
      <c r="Z1067">
        <v>0.2</v>
      </c>
      <c r="AA1067">
        <v>0</v>
      </c>
      <c r="AB1067">
        <v>45.9</v>
      </c>
      <c r="AC1067">
        <v>16.5</v>
      </c>
      <c r="AD1067">
        <v>16.5</v>
      </c>
      <c r="AE1067">
        <v>21</v>
      </c>
      <c r="AF1067">
        <v>12637.4</v>
      </c>
      <c r="AG1067">
        <v>95042</v>
      </c>
      <c r="AH1067">
        <v>20875.099999999999</v>
      </c>
      <c r="AI1067">
        <v>18584.900000000001</v>
      </c>
      <c r="AJ1067">
        <v>57708.2</v>
      </c>
      <c r="AK1067">
        <v>136497.1</v>
      </c>
      <c r="AL1067">
        <v>257093.7</v>
      </c>
      <c r="AM1067">
        <v>545452.1</v>
      </c>
      <c r="AN1067" t="s">
        <v>166</v>
      </c>
      <c r="AO1067">
        <v>12637.4</v>
      </c>
      <c r="AP1067">
        <v>180084</v>
      </c>
      <c r="AQ1067">
        <v>180084</v>
      </c>
      <c r="AR1067">
        <v>6344.7</v>
      </c>
      <c r="AS1067">
        <v>28347.599999999999</v>
      </c>
      <c r="AT1067">
        <v>325604.59999999998</v>
      </c>
      <c r="AU1067">
        <v>48792.4</v>
      </c>
      <c r="AV1067">
        <v>47017.1</v>
      </c>
      <c r="AW1067">
        <v>231708.79999999999</v>
      </c>
      <c r="AX1067">
        <v>433144.4</v>
      </c>
      <c r="AY1067">
        <v>760940.6</v>
      </c>
      <c r="AZ1067">
        <v>1947306.8</v>
      </c>
      <c r="BA1067" t="s">
        <v>166</v>
      </c>
      <c r="BB1067">
        <v>28347.599999999999</v>
      </c>
      <c r="BC1067">
        <v>94538</v>
      </c>
      <c r="BD1067">
        <v>94538</v>
      </c>
      <c r="BE1067">
        <v>9872.7999999999993</v>
      </c>
      <c r="BF1067">
        <v>316</v>
      </c>
      <c r="BG1067">
        <v>159.9</v>
      </c>
      <c r="BH1067">
        <v>305.39999999999998</v>
      </c>
      <c r="BI1067">
        <v>68.3</v>
      </c>
      <c r="BJ1067">
        <v>806.3</v>
      </c>
      <c r="BK1067">
        <v>160.4</v>
      </c>
      <c r="BL1067">
        <v>196054.5</v>
      </c>
      <c r="BM1067">
        <v>3271.9</v>
      </c>
      <c r="BN1067" t="s">
        <v>166</v>
      </c>
      <c r="BO1067">
        <v>316</v>
      </c>
      <c r="BP1067">
        <v>362482.3</v>
      </c>
      <c r="BQ1067">
        <v>362482.3</v>
      </c>
      <c r="BR1067">
        <v>148</v>
      </c>
    </row>
    <row r="1068" spans="1:70" x14ac:dyDescent="0.25">
      <c r="A1068" t="s">
        <v>1221</v>
      </c>
      <c r="B1068" t="s">
        <v>1123</v>
      </c>
      <c r="C1068" s="87">
        <v>43690.853796296295</v>
      </c>
      <c r="D1068">
        <v>10</v>
      </c>
      <c r="E1068">
        <v>0</v>
      </c>
      <c r="F1068">
        <v>988</v>
      </c>
      <c r="G1068">
        <v>8</v>
      </c>
      <c r="H1068">
        <v>12</v>
      </c>
      <c r="I1068">
        <v>24</v>
      </c>
      <c r="J1068">
        <v>6</v>
      </c>
      <c r="K1068">
        <v>3</v>
      </c>
      <c r="L1068">
        <v>0</v>
      </c>
      <c r="M1068">
        <v>1</v>
      </c>
      <c r="N1068">
        <v>0</v>
      </c>
      <c r="O1068">
        <v>988</v>
      </c>
      <c r="P1068">
        <v>553</v>
      </c>
      <c r="Q1068">
        <v>553</v>
      </c>
      <c r="R1068">
        <v>314</v>
      </c>
      <c r="S1068">
        <v>98.8</v>
      </c>
      <c r="T1068">
        <v>0.8</v>
      </c>
      <c r="U1068">
        <v>1.2</v>
      </c>
      <c r="V1068">
        <v>2.4</v>
      </c>
      <c r="W1068">
        <v>0.6</v>
      </c>
      <c r="X1068">
        <v>0.3</v>
      </c>
      <c r="Y1068">
        <v>0</v>
      </c>
      <c r="Z1068">
        <v>0.1</v>
      </c>
      <c r="AA1068">
        <v>0</v>
      </c>
      <c r="AB1068">
        <v>98.8</v>
      </c>
      <c r="AC1068">
        <v>55.3</v>
      </c>
      <c r="AD1068">
        <v>55.3</v>
      </c>
      <c r="AE1068">
        <v>31.4</v>
      </c>
      <c r="AF1068">
        <v>102338.6</v>
      </c>
      <c r="AG1068">
        <v>101341.7</v>
      </c>
      <c r="AH1068">
        <v>21748.400000000001</v>
      </c>
      <c r="AI1068">
        <v>16801.599999999999</v>
      </c>
      <c r="AJ1068">
        <v>38192.6</v>
      </c>
      <c r="AK1068">
        <v>129882</v>
      </c>
      <c r="AL1068" t="s">
        <v>166</v>
      </c>
      <c r="AM1068">
        <v>438589.3</v>
      </c>
      <c r="AN1068" t="s">
        <v>166</v>
      </c>
      <c r="AO1068">
        <v>102338.6</v>
      </c>
      <c r="AP1068">
        <v>139726</v>
      </c>
      <c r="AQ1068">
        <v>139726</v>
      </c>
      <c r="AR1068">
        <v>6670.1</v>
      </c>
      <c r="AS1068">
        <v>62882.7</v>
      </c>
      <c r="AT1068">
        <v>395031.9</v>
      </c>
      <c r="AU1068">
        <v>39893.9</v>
      </c>
      <c r="AV1068">
        <v>45582.400000000001</v>
      </c>
      <c r="AW1068">
        <v>147175.29999999999</v>
      </c>
      <c r="AX1068">
        <v>767929.2</v>
      </c>
      <c r="AY1068" t="s">
        <v>166</v>
      </c>
      <c r="AZ1068">
        <v>2234005.7999999998</v>
      </c>
      <c r="BA1068" t="s">
        <v>166</v>
      </c>
      <c r="BB1068">
        <v>62882.7</v>
      </c>
      <c r="BC1068">
        <v>86081.8</v>
      </c>
      <c r="BD1068">
        <v>86081.8</v>
      </c>
      <c r="BE1068">
        <v>11627.8</v>
      </c>
      <c r="BF1068">
        <v>197624.8</v>
      </c>
      <c r="BG1068">
        <v>450.5</v>
      </c>
      <c r="BH1068">
        <v>289.8</v>
      </c>
      <c r="BI1068">
        <v>99</v>
      </c>
      <c r="BJ1068">
        <v>81.400000000000006</v>
      </c>
      <c r="BK1068">
        <v>947.3</v>
      </c>
      <c r="BL1068" t="s">
        <v>166</v>
      </c>
      <c r="BM1068">
        <v>1008.6</v>
      </c>
      <c r="BN1068" t="s">
        <v>166</v>
      </c>
      <c r="BO1068">
        <v>197624.8</v>
      </c>
      <c r="BP1068">
        <v>275459.8</v>
      </c>
      <c r="BQ1068">
        <v>275459.8</v>
      </c>
      <c r="BR1068">
        <v>156.1</v>
      </c>
    </row>
    <row r="1069" spans="1:70" x14ac:dyDescent="0.25">
      <c r="A1069" t="s">
        <v>1222</v>
      </c>
      <c r="B1069" t="s">
        <v>1123</v>
      </c>
      <c r="C1069" s="87">
        <v>43690.854814814818</v>
      </c>
      <c r="D1069">
        <v>10</v>
      </c>
      <c r="E1069">
        <v>0.34</v>
      </c>
      <c r="F1069">
        <v>869</v>
      </c>
      <c r="G1069">
        <v>13</v>
      </c>
      <c r="H1069">
        <v>20</v>
      </c>
      <c r="I1069">
        <v>21</v>
      </c>
      <c r="J1069">
        <v>6</v>
      </c>
      <c r="K1069">
        <v>4</v>
      </c>
      <c r="L1069">
        <v>2</v>
      </c>
      <c r="M1069">
        <v>0</v>
      </c>
      <c r="N1069">
        <v>1</v>
      </c>
      <c r="O1069">
        <v>868</v>
      </c>
      <c r="P1069">
        <v>505</v>
      </c>
      <c r="Q1069">
        <v>504</v>
      </c>
      <c r="R1069">
        <v>282</v>
      </c>
      <c r="S1069">
        <v>86.9</v>
      </c>
      <c r="T1069">
        <v>1.3</v>
      </c>
      <c r="U1069">
        <v>2</v>
      </c>
      <c r="V1069">
        <v>2.1</v>
      </c>
      <c r="W1069">
        <v>0.6</v>
      </c>
      <c r="X1069">
        <v>0.4</v>
      </c>
      <c r="Y1069">
        <v>0.2</v>
      </c>
      <c r="Z1069">
        <v>0</v>
      </c>
      <c r="AA1069">
        <v>0.1</v>
      </c>
      <c r="AB1069">
        <v>86.8</v>
      </c>
      <c r="AC1069">
        <v>50.5</v>
      </c>
      <c r="AD1069">
        <v>50.4</v>
      </c>
      <c r="AE1069">
        <v>28.2</v>
      </c>
      <c r="AF1069">
        <v>88918.8</v>
      </c>
      <c r="AG1069">
        <v>116955</v>
      </c>
      <c r="AH1069">
        <v>19587.599999999999</v>
      </c>
      <c r="AI1069">
        <v>16885.8</v>
      </c>
      <c r="AJ1069">
        <v>45058.8</v>
      </c>
      <c r="AK1069">
        <v>149000.70000000001</v>
      </c>
      <c r="AL1069">
        <v>209285.2</v>
      </c>
      <c r="AM1069" t="s">
        <v>166</v>
      </c>
      <c r="AN1069">
        <v>1649125.4</v>
      </c>
      <c r="AO1069">
        <v>88877.3</v>
      </c>
      <c r="AP1069">
        <v>113104.6</v>
      </c>
      <c r="AQ1069">
        <v>113027.4</v>
      </c>
      <c r="AR1069">
        <v>7287.5</v>
      </c>
      <c r="AS1069">
        <v>66251.600000000006</v>
      </c>
      <c r="AT1069">
        <v>227854</v>
      </c>
      <c r="AU1069">
        <v>41343.9</v>
      </c>
      <c r="AV1069">
        <v>40484.699999999997</v>
      </c>
      <c r="AW1069">
        <v>238111.3</v>
      </c>
      <c r="AX1069">
        <v>527438.1</v>
      </c>
      <c r="AY1069">
        <v>531453.4</v>
      </c>
      <c r="AZ1069" t="s">
        <v>166</v>
      </c>
      <c r="BA1069">
        <v>4860339</v>
      </c>
      <c r="BB1069">
        <v>66090.100000000006</v>
      </c>
      <c r="BC1069">
        <v>84510.8</v>
      </c>
      <c r="BD1069">
        <v>84472.2</v>
      </c>
      <c r="BE1069">
        <v>9366.4</v>
      </c>
      <c r="BF1069">
        <v>149791</v>
      </c>
      <c r="BG1069">
        <v>193321.9</v>
      </c>
      <c r="BH1069">
        <v>312.3</v>
      </c>
      <c r="BI1069">
        <v>272.3</v>
      </c>
      <c r="BJ1069">
        <v>-11.9</v>
      </c>
      <c r="BK1069">
        <v>6357</v>
      </c>
      <c r="BL1069">
        <v>195121.4</v>
      </c>
      <c r="BM1069" t="s">
        <v>166</v>
      </c>
      <c r="BN1069">
        <v>285076.90000000002</v>
      </c>
      <c r="BO1069">
        <v>149665.79999999999</v>
      </c>
      <c r="BP1069">
        <v>205770.2</v>
      </c>
      <c r="BQ1069">
        <v>205747.6</v>
      </c>
      <c r="BR1069">
        <v>244.4</v>
      </c>
    </row>
    <row r="1070" spans="1:70" x14ac:dyDescent="0.25">
      <c r="A1070" t="s">
        <v>1223</v>
      </c>
      <c r="B1070" t="s">
        <v>1123</v>
      </c>
      <c r="C1070" s="87">
        <v>43690.855810185189</v>
      </c>
      <c r="D1070">
        <v>10</v>
      </c>
      <c r="E1070">
        <v>0</v>
      </c>
      <c r="F1070">
        <v>940</v>
      </c>
      <c r="G1070">
        <v>3</v>
      </c>
      <c r="H1070">
        <v>9</v>
      </c>
      <c r="I1070">
        <v>17</v>
      </c>
      <c r="J1070">
        <v>4</v>
      </c>
      <c r="K1070">
        <v>1</v>
      </c>
      <c r="L1070">
        <v>0</v>
      </c>
      <c r="M1070">
        <v>0</v>
      </c>
      <c r="N1070">
        <v>0</v>
      </c>
      <c r="O1070">
        <v>940</v>
      </c>
      <c r="P1070">
        <v>600</v>
      </c>
      <c r="Q1070">
        <v>600</v>
      </c>
      <c r="R1070">
        <v>224</v>
      </c>
      <c r="S1070">
        <v>94</v>
      </c>
      <c r="T1070">
        <v>0.3</v>
      </c>
      <c r="U1070">
        <v>0.9</v>
      </c>
      <c r="V1070">
        <v>1.7</v>
      </c>
      <c r="W1070">
        <v>0.4</v>
      </c>
      <c r="X1070">
        <v>0.1</v>
      </c>
      <c r="Y1070">
        <v>0</v>
      </c>
      <c r="Z1070">
        <v>0</v>
      </c>
      <c r="AA1070">
        <v>0</v>
      </c>
      <c r="AB1070">
        <v>94</v>
      </c>
      <c r="AC1070">
        <v>60</v>
      </c>
      <c r="AD1070">
        <v>60</v>
      </c>
      <c r="AE1070">
        <v>22.4</v>
      </c>
      <c r="AF1070">
        <v>91752.6</v>
      </c>
      <c r="AG1070">
        <v>106066</v>
      </c>
      <c r="AH1070">
        <v>9545</v>
      </c>
      <c r="AI1070">
        <v>16963.5</v>
      </c>
      <c r="AJ1070">
        <v>44170.400000000001</v>
      </c>
      <c r="AK1070">
        <v>106066</v>
      </c>
      <c r="AL1070" t="s">
        <v>166</v>
      </c>
      <c r="AM1070" t="s">
        <v>166</v>
      </c>
      <c r="AN1070" t="s">
        <v>166</v>
      </c>
      <c r="AO1070">
        <v>91752.6</v>
      </c>
      <c r="AP1070">
        <v>112759</v>
      </c>
      <c r="AQ1070">
        <v>112759</v>
      </c>
      <c r="AR1070">
        <v>6430.2</v>
      </c>
      <c r="AS1070">
        <v>65795.3</v>
      </c>
      <c r="AT1070">
        <v>411490.4</v>
      </c>
      <c r="AU1070">
        <v>43195.1</v>
      </c>
      <c r="AV1070">
        <v>46006.9</v>
      </c>
      <c r="AW1070">
        <v>215465</v>
      </c>
      <c r="AX1070">
        <v>426261</v>
      </c>
      <c r="AY1070" t="s">
        <v>166</v>
      </c>
      <c r="AZ1070" t="s">
        <v>166</v>
      </c>
      <c r="BA1070" t="s">
        <v>166</v>
      </c>
      <c r="BB1070">
        <v>65795.3</v>
      </c>
      <c r="BC1070">
        <v>83134.7</v>
      </c>
      <c r="BD1070">
        <v>83134.7</v>
      </c>
      <c r="BE1070">
        <v>11667.1</v>
      </c>
      <c r="BF1070">
        <v>173487.7</v>
      </c>
      <c r="BG1070">
        <v>176751.4</v>
      </c>
      <c r="BH1070">
        <v>351.9</v>
      </c>
      <c r="BI1070">
        <v>-35.299999999999997</v>
      </c>
      <c r="BJ1070">
        <v>370.8</v>
      </c>
      <c r="BK1070">
        <v>677.5</v>
      </c>
      <c r="BL1070" t="s">
        <v>166</v>
      </c>
      <c r="BM1070" t="s">
        <v>166</v>
      </c>
      <c r="BN1070" t="s">
        <v>166</v>
      </c>
      <c r="BO1070">
        <v>173487.7</v>
      </c>
      <c r="BP1070">
        <v>209730</v>
      </c>
      <c r="BQ1070">
        <v>209730</v>
      </c>
      <c r="BR1070">
        <v>114</v>
      </c>
    </row>
    <row r="1071" spans="1:70" x14ac:dyDescent="0.25">
      <c r="A1071" t="s">
        <v>1224</v>
      </c>
      <c r="B1071" t="s">
        <v>1123</v>
      </c>
      <c r="C1071" s="87">
        <v>43690.856817129628</v>
      </c>
      <c r="D1071">
        <v>10</v>
      </c>
      <c r="E1071">
        <v>0</v>
      </c>
      <c r="F1071">
        <v>743</v>
      </c>
      <c r="G1071">
        <v>4</v>
      </c>
      <c r="H1071">
        <v>19</v>
      </c>
      <c r="I1071">
        <v>21</v>
      </c>
      <c r="J1071">
        <v>5</v>
      </c>
      <c r="K1071">
        <v>0</v>
      </c>
      <c r="L1071">
        <v>1</v>
      </c>
      <c r="M1071">
        <v>0</v>
      </c>
      <c r="N1071">
        <v>0</v>
      </c>
      <c r="O1071">
        <v>743</v>
      </c>
      <c r="P1071">
        <v>369</v>
      </c>
      <c r="Q1071">
        <v>369</v>
      </c>
      <c r="R1071">
        <v>250</v>
      </c>
      <c r="S1071">
        <v>74.3</v>
      </c>
      <c r="T1071">
        <v>0.4</v>
      </c>
      <c r="U1071">
        <v>1.9</v>
      </c>
      <c r="V1071">
        <v>2.1</v>
      </c>
      <c r="W1071">
        <v>0.5</v>
      </c>
      <c r="X1071">
        <v>0</v>
      </c>
      <c r="Y1071">
        <v>0.1</v>
      </c>
      <c r="Z1071">
        <v>0</v>
      </c>
      <c r="AA1071">
        <v>0</v>
      </c>
      <c r="AB1071">
        <v>74.3</v>
      </c>
      <c r="AC1071">
        <v>36.9</v>
      </c>
      <c r="AD1071">
        <v>36.9</v>
      </c>
      <c r="AE1071">
        <v>25</v>
      </c>
      <c r="AF1071">
        <v>82016.800000000003</v>
      </c>
      <c r="AG1071">
        <v>111984.6</v>
      </c>
      <c r="AH1071">
        <v>17667.900000000001</v>
      </c>
      <c r="AI1071">
        <v>15227.9</v>
      </c>
      <c r="AJ1071">
        <v>42273.2</v>
      </c>
      <c r="AK1071" t="s">
        <v>166</v>
      </c>
      <c r="AL1071">
        <v>316753.5</v>
      </c>
      <c r="AM1071" t="s">
        <v>166</v>
      </c>
      <c r="AN1071" t="s">
        <v>166</v>
      </c>
      <c r="AO1071">
        <v>82016.800000000003</v>
      </c>
      <c r="AP1071">
        <v>151340.5</v>
      </c>
      <c r="AQ1071">
        <v>151340.5</v>
      </c>
      <c r="AR1071">
        <v>7296.8</v>
      </c>
      <c r="AS1071">
        <v>55714</v>
      </c>
      <c r="AT1071">
        <v>316833.7</v>
      </c>
      <c r="AU1071">
        <v>44005.7</v>
      </c>
      <c r="AV1071">
        <v>49377.9</v>
      </c>
      <c r="AW1071">
        <v>225643.6</v>
      </c>
      <c r="AX1071" t="s">
        <v>166</v>
      </c>
      <c r="AY1071">
        <v>413473.4</v>
      </c>
      <c r="AZ1071" t="s">
        <v>166</v>
      </c>
      <c r="BA1071" t="s">
        <v>166</v>
      </c>
      <c r="BB1071">
        <v>55714</v>
      </c>
      <c r="BC1071">
        <v>84427.6</v>
      </c>
      <c r="BD1071">
        <v>84427.6</v>
      </c>
      <c r="BE1071">
        <v>10970.7</v>
      </c>
      <c r="BF1071">
        <v>7000.3</v>
      </c>
      <c r="BG1071">
        <v>299691.2</v>
      </c>
      <c r="BH1071">
        <v>316.8</v>
      </c>
      <c r="BI1071">
        <v>66.2</v>
      </c>
      <c r="BJ1071">
        <v>312.2</v>
      </c>
      <c r="BK1071" t="s">
        <v>166</v>
      </c>
      <c r="BL1071">
        <v>891746.9</v>
      </c>
      <c r="BM1071" t="s">
        <v>166</v>
      </c>
      <c r="BN1071" t="s">
        <v>166</v>
      </c>
      <c r="BO1071">
        <v>7000.3</v>
      </c>
      <c r="BP1071">
        <v>316067.20000000001</v>
      </c>
      <c r="BQ1071">
        <v>316067.20000000001</v>
      </c>
      <c r="BR1071">
        <v>164.1</v>
      </c>
    </row>
    <row r="1072" spans="1:70" x14ac:dyDescent="0.25">
      <c r="A1072" t="s">
        <v>1225</v>
      </c>
      <c r="B1072" t="s">
        <v>1123</v>
      </c>
      <c r="C1072" s="87">
        <v>43690.857824074075</v>
      </c>
      <c r="D1072">
        <v>10</v>
      </c>
      <c r="E1072">
        <v>0</v>
      </c>
      <c r="F1072">
        <v>927</v>
      </c>
      <c r="G1072">
        <v>9</v>
      </c>
      <c r="H1072">
        <v>11</v>
      </c>
      <c r="I1072">
        <v>11</v>
      </c>
      <c r="J1072">
        <v>5</v>
      </c>
      <c r="K1072">
        <v>2</v>
      </c>
      <c r="L1072">
        <v>3</v>
      </c>
      <c r="M1072">
        <v>0</v>
      </c>
      <c r="N1072">
        <v>0</v>
      </c>
      <c r="O1072">
        <v>927</v>
      </c>
      <c r="P1072">
        <v>596</v>
      </c>
      <c r="Q1072">
        <v>596</v>
      </c>
      <c r="R1072">
        <v>244</v>
      </c>
      <c r="S1072">
        <v>92.72</v>
      </c>
      <c r="T1072">
        <v>0.9</v>
      </c>
      <c r="U1072">
        <v>1.1000000000000001</v>
      </c>
      <c r="V1072">
        <v>1.1000000000000001</v>
      </c>
      <c r="W1072">
        <v>0.5</v>
      </c>
      <c r="X1072">
        <v>0.2</v>
      </c>
      <c r="Y1072">
        <v>0.3</v>
      </c>
      <c r="Z1072">
        <v>0</v>
      </c>
      <c r="AA1072">
        <v>0</v>
      </c>
      <c r="AB1072">
        <v>92.72</v>
      </c>
      <c r="AC1072">
        <v>59.61</v>
      </c>
      <c r="AD1072">
        <v>59.61</v>
      </c>
      <c r="AE1072">
        <v>24.4</v>
      </c>
      <c r="AF1072">
        <v>111521.2</v>
      </c>
      <c r="AG1072">
        <v>105481.5</v>
      </c>
      <c r="AH1072">
        <v>12826</v>
      </c>
      <c r="AI1072">
        <v>17527.2</v>
      </c>
      <c r="AJ1072">
        <v>44285.8</v>
      </c>
      <c r="AK1072">
        <v>161823.6</v>
      </c>
      <c r="AL1072">
        <v>212830.3</v>
      </c>
      <c r="AM1072" t="s">
        <v>166</v>
      </c>
      <c r="AN1072" t="s">
        <v>166</v>
      </c>
      <c r="AO1072">
        <v>111521.2</v>
      </c>
      <c r="AP1072">
        <v>141336.1</v>
      </c>
      <c r="AQ1072">
        <v>141336.1</v>
      </c>
      <c r="AR1072">
        <v>5560.3</v>
      </c>
      <c r="AS1072">
        <v>76336.899999999994</v>
      </c>
      <c r="AT1072">
        <v>252041.60000000001</v>
      </c>
      <c r="AU1072">
        <v>23345.3</v>
      </c>
      <c r="AV1072">
        <v>44807.3</v>
      </c>
      <c r="AW1072">
        <v>179782.2</v>
      </c>
      <c r="AX1072">
        <v>557316.6</v>
      </c>
      <c r="AY1072">
        <v>742296.4</v>
      </c>
      <c r="AZ1072" t="s">
        <v>166</v>
      </c>
      <c r="BA1072" t="s">
        <v>166</v>
      </c>
      <c r="BB1072">
        <v>76336.899999999994</v>
      </c>
      <c r="BC1072">
        <v>94656.8</v>
      </c>
      <c r="BD1072">
        <v>94656.8</v>
      </c>
      <c r="BE1072">
        <v>9863.7999999999993</v>
      </c>
      <c r="BF1072">
        <v>215394.3</v>
      </c>
      <c r="BG1072">
        <v>296793.8</v>
      </c>
      <c r="BH1072">
        <v>310</v>
      </c>
      <c r="BI1072">
        <v>166.1</v>
      </c>
      <c r="BJ1072">
        <v>189.8</v>
      </c>
      <c r="BK1072">
        <v>2227.1</v>
      </c>
      <c r="BL1072">
        <v>1211.5999999999999</v>
      </c>
      <c r="BM1072" t="s">
        <v>166</v>
      </c>
      <c r="BN1072" t="s">
        <v>166</v>
      </c>
      <c r="BO1072">
        <v>215394.3</v>
      </c>
      <c r="BP1072">
        <v>276270.2</v>
      </c>
      <c r="BQ1072">
        <v>276270.2</v>
      </c>
      <c r="BR1072">
        <v>160.80000000000001</v>
      </c>
    </row>
    <row r="1073" spans="1:70" x14ac:dyDescent="0.25">
      <c r="A1073" t="s">
        <v>1226</v>
      </c>
      <c r="B1073" t="s">
        <v>1123</v>
      </c>
      <c r="C1073" s="87">
        <v>43690.858819444446</v>
      </c>
      <c r="D1073">
        <v>10</v>
      </c>
      <c r="E1073">
        <v>0</v>
      </c>
      <c r="F1073">
        <v>992</v>
      </c>
      <c r="G1073">
        <v>13</v>
      </c>
      <c r="H1073">
        <v>7</v>
      </c>
      <c r="I1073">
        <v>19</v>
      </c>
      <c r="J1073">
        <v>7</v>
      </c>
      <c r="K1073">
        <v>2</v>
      </c>
      <c r="L1073">
        <v>4</v>
      </c>
      <c r="M1073">
        <v>0</v>
      </c>
      <c r="N1073">
        <v>0</v>
      </c>
      <c r="O1073">
        <v>992</v>
      </c>
      <c r="P1073">
        <v>655</v>
      </c>
      <c r="Q1073">
        <v>655</v>
      </c>
      <c r="R1073">
        <v>239</v>
      </c>
      <c r="S1073">
        <v>99.21</v>
      </c>
      <c r="T1073">
        <v>1.3</v>
      </c>
      <c r="U1073">
        <v>0.7</v>
      </c>
      <c r="V1073">
        <v>1.9</v>
      </c>
      <c r="W1073">
        <v>0.7</v>
      </c>
      <c r="X1073">
        <v>0.2</v>
      </c>
      <c r="Y1073">
        <v>0.4</v>
      </c>
      <c r="Z1073">
        <v>0</v>
      </c>
      <c r="AA1073">
        <v>0</v>
      </c>
      <c r="AB1073">
        <v>99.21</v>
      </c>
      <c r="AC1073">
        <v>65.5</v>
      </c>
      <c r="AD1073">
        <v>65.5</v>
      </c>
      <c r="AE1073">
        <v>23.9</v>
      </c>
      <c r="AF1073">
        <v>103617.9</v>
      </c>
      <c r="AG1073">
        <v>125262</v>
      </c>
      <c r="AH1073">
        <v>21639.200000000001</v>
      </c>
      <c r="AI1073">
        <v>17274.3</v>
      </c>
      <c r="AJ1073">
        <v>32332</v>
      </c>
      <c r="AK1073">
        <v>138764</v>
      </c>
      <c r="AL1073">
        <v>242027.5</v>
      </c>
      <c r="AM1073" t="s">
        <v>166</v>
      </c>
      <c r="AN1073" t="s">
        <v>166</v>
      </c>
      <c r="AO1073">
        <v>103617.9</v>
      </c>
      <c r="AP1073">
        <v>126840.1</v>
      </c>
      <c r="AQ1073">
        <v>126840.1</v>
      </c>
      <c r="AR1073">
        <v>6528.8</v>
      </c>
      <c r="AS1073">
        <v>76570.3</v>
      </c>
      <c r="AT1073">
        <v>282765.2</v>
      </c>
      <c r="AU1073">
        <v>34135.1</v>
      </c>
      <c r="AV1073">
        <v>44438.2</v>
      </c>
      <c r="AW1073">
        <v>168908.4</v>
      </c>
      <c r="AX1073">
        <v>394046.6</v>
      </c>
      <c r="AY1073">
        <v>824842.9</v>
      </c>
      <c r="AZ1073" t="s">
        <v>166</v>
      </c>
      <c r="BA1073" t="s">
        <v>166</v>
      </c>
      <c r="BB1073">
        <v>76570.3</v>
      </c>
      <c r="BC1073">
        <v>91506.7</v>
      </c>
      <c r="BD1073">
        <v>91506.7</v>
      </c>
      <c r="BE1073">
        <v>10520</v>
      </c>
      <c r="BF1073">
        <v>190686.3</v>
      </c>
      <c r="BG1073">
        <v>6463.3</v>
      </c>
      <c r="BH1073">
        <v>376.8</v>
      </c>
      <c r="BI1073">
        <v>24.5</v>
      </c>
      <c r="BJ1073">
        <v>301.5</v>
      </c>
      <c r="BK1073">
        <v>1025.7</v>
      </c>
      <c r="BL1073">
        <v>2462.1</v>
      </c>
      <c r="BM1073" t="s">
        <v>166</v>
      </c>
      <c r="BN1073" t="s">
        <v>166</v>
      </c>
      <c r="BO1073">
        <v>190686.3</v>
      </c>
      <c r="BP1073">
        <v>234789.5</v>
      </c>
      <c r="BQ1073">
        <v>234789.5</v>
      </c>
      <c r="BR1073">
        <v>172</v>
      </c>
    </row>
    <row r="1074" spans="1:70" x14ac:dyDescent="0.25">
      <c r="A1074" t="s">
        <v>1227</v>
      </c>
      <c r="B1074" t="s">
        <v>1123</v>
      </c>
      <c r="C1074" s="87">
        <v>43690.859826388885</v>
      </c>
      <c r="D1074">
        <v>10</v>
      </c>
      <c r="E1074">
        <v>0</v>
      </c>
      <c r="F1074">
        <v>1222</v>
      </c>
      <c r="G1074">
        <v>7</v>
      </c>
      <c r="H1074">
        <v>14</v>
      </c>
      <c r="I1074">
        <v>22</v>
      </c>
      <c r="J1074">
        <v>6</v>
      </c>
      <c r="K1074">
        <v>0</v>
      </c>
      <c r="L1074">
        <v>3</v>
      </c>
      <c r="M1074">
        <v>0</v>
      </c>
      <c r="N1074">
        <v>0</v>
      </c>
      <c r="O1074">
        <v>1222</v>
      </c>
      <c r="P1074">
        <v>825</v>
      </c>
      <c r="Q1074">
        <v>825</v>
      </c>
      <c r="R1074">
        <v>299</v>
      </c>
      <c r="S1074">
        <v>122.2</v>
      </c>
      <c r="T1074">
        <v>0.7</v>
      </c>
      <c r="U1074">
        <v>1.4</v>
      </c>
      <c r="V1074">
        <v>2.2000000000000002</v>
      </c>
      <c r="W1074">
        <v>0.6</v>
      </c>
      <c r="X1074">
        <v>0</v>
      </c>
      <c r="Y1074">
        <v>0.3</v>
      </c>
      <c r="Z1074">
        <v>0</v>
      </c>
      <c r="AA1074">
        <v>0</v>
      </c>
      <c r="AB1074">
        <v>122.2</v>
      </c>
      <c r="AC1074">
        <v>82.5</v>
      </c>
      <c r="AD1074">
        <v>82.5</v>
      </c>
      <c r="AE1074">
        <v>29.9</v>
      </c>
      <c r="AF1074">
        <v>92845</v>
      </c>
      <c r="AG1074">
        <v>101811.1</v>
      </c>
      <c r="AH1074">
        <v>25457.200000000001</v>
      </c>
      <c r="AI1074">
        <v>14756.5</v>
      </c>
      <c r="AJ1074">
        <v>39550.800000000003</v>
      </c>
      <c r="AK1074" t="s">
        <v>166</v>
      </c>
      <c r="AL1074">
        <v>237913.2</v>
      </c>
      <c r="AM1074" t="s">
        <v>166</v>
      </c>
      <c r="AN1074" t="s">
        <v>166</v>
      </c>
      <c r="AO1074">
        <v>92845</v>
      </c>
      <c r="AP1074">
        <v>113106.4</v>
      </c>
      <c r="AQ1074">
        <v>113106.4</v>
      </c>
      <c r="AR1074">
        <v>6713.4</v>
      </c>
      <c r="AS1074">
        <v>71340</v>
      </c>
      <c r="AT1074">
        <v>233680.1</v>
      </c>
      <c r="AU1074">
        <v>23989.7</v>
      </c>
      <c r="AV1074">
        <v>42363.1</v>
      </c>
      <c r="AW1074">
        <v>159913.79999999999</v>
      </c>
      <c r="AX1074" t="s">
        <v>166</v>
      </c>
      <c r="AY1074">
        <v>771246.4</v>
      </c>
      <c r="AZ1074" t="s">
        <v>166</v>
      </c>
      <c r="BA1074" t="s">
        <v>166</v>
      </c>
      <c r="BB1074">
        <v>71340</v>
      </c>
      <c r="BC1074">
        <v>87294.6</v>
      </c>
      <c r="BD1074">
        <v>87294.6</v>
      </c>
      <c r="BE1074">
        <v>9503.9</v>
      </c>
      <c r="BF1074">
        <v>162474</v>
      </c>
      <c r="BG1074">
        <v>164314.5</v>
      </c>
      <c r="BH1074">
        <v>346.9</v>
      </c>
      <c r="BI1074">
        <v>50.6</v>
      </c>
      <c r="BJ1074">
        <v>590.79999999999995</v>
      </c>
      <c r="BK1074" t="s">
        <v>166</v>
      </c>
      <c r="BL1074">
        <v>1175.0999999999999</v>
      </c>
      <c r="BM1074" t="s">
        <v>166</v>
      </c>
      <c r="BN1074" t="s">
        <v>166</v>
      </c>
      <c r="BO1074">
        <v>162474</v>
      </c>
      <c r="BP1074">
        <v>196646.2</v>
      </c>
      <c r="BQ1074">
        <v>196646.2</v>
      </c>
      <c r="BR1074">
        <v>150.9</v>
      </c>
    </row>
    <row r="1075" spans="1:70" x14ac:dyDescent="0.25">
      <c r="A1075" t="s">
        <v>1228</v>
      </c>
      <c r="B1075" t="s">
        <v>1123</v>
      </c>
      <c r="C1075" s="87">
        <v>43690.860821759263</v>
      </c>
      <c r="D1075">
        <v>10</v>
      </c>
      <c r="E1075">
        <v>0</v>
      </c>
      <c r="F1075">
        <v>815</v>
      </c>
      <c r="G1075">
        <v>11</v>
      </c>
      <c r="H1075">
        <v>13</v>
      </c>
      <c r="I1075">
        <v>22</v>
      </c>
      <c r="J1075">
        <v>3</v>
      </c>
      <c r="K1075">
        <v>5</v>
      </c>
      <c r="L1075">
        <v>2</v>
      </c>
      <c r="M1075">
        <v>1</v>
      </c>
      <c r="N1075">
        <v>0</v>
      </c>
      <c r="O1075">
        <v>815</v>
      </c>
      <c r="P1075">
        <v>476</v>
      </c>
      <c r="Q1075">
        <v>476</v>
      </c>
      <c r="R1075">
        <v>250</v>
      </c>
      <c r="S1075">
        <v>81.5</v>
      </c>
      <c r="T1075">
        <v>1.1000000000000001</v>
      </c>
      <c r="U1075">
        <v>1.3</v>
      </c>
      <c r="V1075">
        <v>2.2000000000000002</v>
      </c>
      <c r="W1075">
        <v>0.3</v>
      </c>
      <c r="X1075">
        <v>0.5</v>
      </c>
      <c r="Y1075">
        <v>0.2</v>
      </c>
      <c r="Z1075">
        <v>0.1</v>
      </c>
      <c r="AA1075">
        <v>0</v>
      </c>
      <c r="AB1075">
        <v>81.5</v>
      </c>
      <c r="AC1075">
        <v>47.6</v>
      </c>
      <c r="AD1075">
        <v>47.6</v>
      </c>
      <c r="AE1075">
        <v>25</v>
      </c>
      <c r="AF1075">
        <v>99823.4</v>
      </c>
      <c r="AG1075">
        <v>110767.6</v>
      </c>
      <c r="AH1075">
        <v>25891</v>
      </c>
      <c r="AI1075">
        <v>15490.6</v>
      </c>
      <c r="AJ1075">
        <v>39565.4</v>
      </c>
      <c r="AK1075">
        <v>132696.6</v>
      </c>
      <c r="AL1075">
        <v>234486</v>
      </c>
      <c r="AM1075">
        <v>538430.80000000005</v>
      </c>
      <c r="AN1075" t="s">
        <v>166</v>
      </c>
      <c r="AO1075">
        <v>99823.4</v>
      </c>
      <c r="AP1075">
        <v>131533.29999999999</v>
      </c>
      <c r="AQ1075">
        <v>131533.29999999999</v>
      </c>
      <c r="AR1075">
        <v>5827.3</v>
      </c>
      <c r="AS1075">
        <v>65921.7</v>
      </c>
      <c r="AT1075">
        <v>257953.9</v>
      </c>
      <c r="AU1075">
        <v>42402.6</v>
      </c>
      <c r="AV1075">
        <v>39933.599999999999</v>
      </c>
      <c r="AW1075">
        <v>334271.09999999998</v>
      </c>
      <c r="AX1075">
        <v>737952.5</v>
      </c>
      <c r="AY1075">
        <v>714727.2</v>
      </c>
      <c r="AZ1075">
        <v>1592381.5</v>
      </c>
      <c r="BA1075" t="s">
        <v>166</v>
      </c>
      <c r="BB1075">
        <v>65921.7</v>
      </c>
      <c r="BC1075">
        <v>86054.7</v>
      </c>
      <c r="BD1075">
        <v>86054.7</v>
      </c>
      <c r="BE1075">
        <v>9771.7999999999993</v>
      </c>
      <c r="BF1075">
        <v>180680.6</v>
      </c>
      <c r="BG1075">
        <v>1345.9</v>
      </c>
      <c r="BH1075">
        <v>395.5</v>
      </c>
      <c r="BI1075">
        <v>43.8</v>
      </c>
      <c r="BJ1075">
        <v>2341.6</v>
      </c>
      <c r="BK1075">
        <v>667.5</v>
      </c>
      <c r="BL1075">
        <v>2019.5</v>
      </c>
      <c r="BM1075">
        <v>7457.8</v>
      </c>
      <c r="BN1075" t="s">
        <v>166</v>
      </c>
      <c r="BO1075">
        <v>180680.6</v>
      </c>
      <c r="BP1075">
        <v>251595.5</v>
      </c>
      <c r="BQ1075">
        <v>251595.5</v>
      </c>
      <c r="BR1075">
        <v>194.3</v>
      </c>
    </row>
    <row r="1076" spans="1:70" x14ac:dyDescent="0.25">
      <c r="A1076" t="s">
        <v>1229</v>
      </c>
      <c r="B1076" t="s">
        <v>1123</v>
      </c>
      <c r="C1076" s="87">
        <v>43690.861817129633</v>
      </c>
      <c r="D1076">
        <v>10</v>
      </c>
      <c r="E1076">
        <v>0</v>
      </c>
      <c r="F1076">
        <v>1258</v>
      </c>
      <c r="G1076">
        <v>11</v>
      </c>
      <c r="H1076">
        <v>22</v>
      </c>
      <c r="I1076">
        <v>22</v>
      </c>
      <c r="J1076">
        <v>2</v>
      </c>
      <c r="K1076">
        <v>3</v>
      </c>
      <c r="L1076">
        <v>2</v>
      </c>
      <c r="M1076">
        <v>0</v>
      </c>
      <c r="N1076">
        <v>0</v>
      </c>
      <c r="O1076">
        <v>1258</v>
      </c>
      <c r="P1076">
        <v>793</v>
      </c>
      <c r="Q1076">
        <v>793</v>
      </c>
      <c r="R1076">
        <v>321</v>
      </c>
      <c r="S1076">
        <v>125.8</v>
      </c>
      <c r="T1076">
        <v>1.1000000000000001</v>
      </c>
      <c r="U1076">
        <v>2.2000000000000002</v>
      </c>
      <c r="V1076">
        <v>2.2000000000000002</v>
      </c>
      <c r="W1076">
        <v>0.2</v>
      </c>
      <c r="X1076">
        <v>0.3</v>
      </c>
      <c r="Y1076">
        <v>0.2</v>
      </c>
      <c r="Z1076">
        <v>0</v>
      </c>
      <c r="AA1076">
        <v>0</v>
      </c>
      <c r="AB1076">
        <v>125.8</v>
      </c>
      <c r="AC1076">
        <v>79.3</v>
      </c>
      <c r="AD1076">
        <v>79.3</v>
      </c>
      <c r="AE1076">
        <v>32.1</v>
      </c>
      <c r="AF1076">
        <v>93677.9</v>
      </c>
      <c r="AG1076">
        <v>111090.4</v>
      </c>
      <c r="AH1076">
        <v>20956.8</v>
      </c>
      <c r="AI1076">
        <v>16492.400000000001</v>
      </c>
      <c r="AJ1076">
        <v>42989.5</v>
      </c>
      <c r="AK1076">
        <v>118706.5</v>
      </c>
      <c r="AL1076">
        <v>233216.3</v>
      </c>
      <c r="AM1076" t="s">
        <v>166</v>
      </c>
      <c r="AN1076" t="s">
        <v>166</v>
      </c>
      <c r="AO1076">
        <v>93677.9</v>
      </c>
      <c r="AP1076">
        <v>115314.5</v>
      </c>
      <c r="AQ1076">
        <v>115314.5</v>
      </c>
      <c r="AR1076">
        <v>6166.6</v>
      </c>
      <c r="AS1076">
        <v>70345.7</v>
      </c>
      <c r="AT1076">
        <v>282040.5</v>
      </c>
      <c r="AU1076">
        <v>27318.1</v>
      </c>
      <c r="AV1076">
        <v>51796.800000000003</v>
      </c>
      <c r="AW1076">
        <v>167454.20000000001</v>
      </c>
      <c r="AX1076">
        <v>587958.30000000005</v>
      </c>
      <c r="AY1076">
        <v>585832.5</v>
      </c>
      <c r="AZ1076" t="s">
        <v>166</v>
      </c>
      <c r="BA1076" t="s">
        <v>166</v>
      </c>
      <c r="BB1076">
        <v>70345.7</v>
      </c>
      <c r="BC1076">
        <v>90548.2</v>
      </c>
      <c r="BD1076">
        <v>90548.2</v>
      </c>
      <c r="BE1076">
        <v>11260.8</v>
      </c>
      <c r="BF1076">
        <v>173329</v>
      </c>
      <c r="BG1076">
        <v>277854.09999999998</v>
      </c>
      <c r="BH1076">
        <v>352.6</v>
      </c>
      <c r="BI1076">
        <v>66.900000000000006</v>
      </c>
      <c r="BJ1076">
        <v>210.4</v>
      </c>
      <c r="BK1076">
        <v>467604.1</v>
      </c>
      <c r="BL1076">
        <v>186672.8</v>
      </c>
      <c r="BM1076" t="s">
        <v>166</v>
      </c>
      <c r="BN1076" t="s">
        <v>166</v>
      </c>
      <c r="BO1076">
        <v>173329</v>
      </c>
      <c r="BP1076">
        <v>217147</v>
      </c>
      <c r="BQ1076">
        <v>217147</v>
      </c>
      <c r="BR1076">
        <v>141</v>
      </c>
    </row>
    <row r="1077" spans="1:70" x14ac:dyDescent="0.25">
      <c r="A1077" t="s">
        <v>1230</v>
      </c>
      <c r="B1077" t="s">
        <v>1123</v>
      </c>
      <c r="C1077" s="87">
        <v>43690.862824074073</v>
      </c>
      <c r="D1077">
        <v>10</v>
      </c>
      <c r="E1077">
        <v>0</v>
      </c>
      <c r="F1077">
        <v>821</v>
      </c>
      <c r="G1077">
        <v>9</v>
      </c>
      <c r="H1077">
        <v>13</v>
      </c>
      <c r="I1077">
        <v>8</v>
      </c>
      <c r="J1077">
        <v>3</v>
      </c>
      <c r="K1077">
        <v>1</v>
      </c>
      <c r="L1077">
        <v>1</v>
      </c>
      <c r="M1077">
        <v>1</v>
      </c>
      <c r="N1077">
        <v>0</v>
      </c>
      <c r="O1077">
        <v>821</v>
      </c>
      <c r="P1077">
        <v>553</v>
      </c>
      <c r="Q1077">
        <v>553</v>
      </c>
      <c r="R1077">
        <v>197</v>
      </c>
      <c r="S1077">
        <v>82.1</v>
      </c>
      <c r="T1077">
        <v>0.9</v>
      </c>
      <c r="U1077">
        <v>1.3</v>
      </c>
      <c r="V1077">
        <v>0.8</v>
      </c>
      <c r="W1077">
        <v>0.3</v>
      </c>
      <c r="X1077">
        <v>0.1</v>
      </c>
      <c r="Y1077">
        <v>0.1</v>
      </c>
      <c r="Z1077">
        <v>0.1</v>
      </c>
      <c r="AA1077">
        <v>0</v>
      </c>
      <c r="AB1077">
        <v>82.1</v>
      </c>
      <c r="AC1077">
        <v>55.3</v>
      </c>
      <c r="AD1077">
        <v>55.3</v>
      </c>
      <c r="AE1077">
        <v>19.7</v>
      </c>
      <c r="AF1077">
        <v>92799.9</v>
      </c>
      <c r="AG1077">
        <v>128858.1</v>
      </c>
      <c r="AH1077">
        <v>12784</v>
      </c>
      <c r="AI1077">
        <v>12639.1</v>
      </c>
      <c r="AJ1077">
        <v>41349</v>
      </c>
      <c r="AK1077">
        <v>164117.70000000001</v>
      </c>
      <c r="AL1077">
        <v>258920</v>
      </c>
      <c r="AM1077">
        <v>466115.8</v>
      </c>
      <c r="AN1077" t="s">
        <v>166</v>
      </c>
      <c r="AO1077">
        <v>92799.9</v>
      </c>
      <c r="AP1077">
        <v>112961.60000000001</v>
      </c>
      <c r="AQ1077">
        <v>112961.60000000001</v>
      </c>
      <c r="AR1077">
        <v>5972.4</v>
      </c>
      <c r="AS1077">
        <v>69667.3</v>
      </c>
      <c r="AT1077">
        <v>240092.9</v>
      </c>
      <c r="AU1077">
        <v>22743</v>
      </c>
      <c r="AV1077">
        <v>36066.9</v>
      </c>
      <c r="AW1077">
        <v>150842</v>
      </c>
      <c r="AX1077">
        <v>387030</v>
      </c>
      <c r="AY1077">
        <v>912514.7</v>
      </c>
      <c r="AZ1077">
        <v>1564953.9</v>
      </c>
      <c r="BA1077" t="s">
        <v>166</v>
      </c>
      <c r="BB1077">
        <v>69667.3</v>
      </c>
      <c r="BC1077">
        <v>84584.6</v>
      </c>
      <c r="BD1077">
        <v>84584.6</v>
      </c>
      <c r="BE1077">
        <v>8861.4</v>
      </c>
      <c r="BF1077">
        <v>158926.20000000001</v>
      </c>
      <c r="BG1077">
        <v>198328.4</v>
      </c>
      <c r="BH1077">
        <v>413.1</v>
      </c>
      <c r="BI1077">
        <v>80.2</v>
      </c>
      <c r="BJ1077">
        <v>-9.4</v>
      </c>
      <c r="BK1077">
        <v>1115.7</v>
      </c>
      <c r="BL1077">
        <v>672.6</v>
      </c>
      <c r="BM1077">
        <v>7720</v>
      </c>
      <c r="BN1077" t="s">
        <v>166</v>
      </c>
      <c r="BO1077">
        <v>158926.20000000001</v>
      </c>
      <c r="BP1077">
        <v>199424.1</v>
      </c>
      <c r="BQ1077">
        <v>199424.1</v>
      </c>
      <c r="BR1077">
        <v>194.1</v>
      </c>
    </row>
    <row r="1078" spans="1:70" x14ac:dyDescent="0.25">
      <c r="A1078" t="s">
        <v>1231</v>
      </c>
      <c r="B1078" t="s">
        <v>1123</v>
      </c>
      <c r="C1078" s="87">
        <v>43690.863819444443</v>
      </c>
      <c r="D1078">
        <v>10</v>
      </c>
      <c r="E1078">
        <v>7.0000000000000007E-2</v>
      </c>
      <c r="F1078">
        <v>1345</v>
      </c>
      <c r="G1078">
        <v>12</v>
      </c>
      <c r="H1078">
        <v>11</v>
      </c>
      <c r="I1078">
        <v>29</v>
      </c>
      <c r="J1078">
        <v>6</v>
      </c>
      <c r="K1078">
        <v>8</v>
      </c>
      <c r="L1078">
        <v>5</v>
      </c>
      <c r="M1078">
        <v>1</v>
      </c>
      <c r="N1078">
        <v>0</v>
      </c>
      <c r="O1078">
        <v>1345</v>
      </c>
      <c r="P1078">
        <v>898</v>
      </c>
      <c r="Q1078">
        <v>898</v>
      </c>
      <c r="R1078">
        <v>327</v>
      </c>
      <c r="S1078">
        <v>134.5</v>
      </c>
      <c r="T1078">
        <v>1.2</v>
      </c>
      <c r="U1078">
        <v>1.1000000000000001</v>
      </c>
      <c r="V1078">
        <v>2.9</v>
      </c>
      <c r="W1078">
        <v>0.6</v>
      </c>
      <c r="X1078">
        <v>0.8</v>
      </c>
      <c r="Y1078">
        <v>0.5</v>
      </c>
      <c r="Z1078">
        <v>0.1</v>
      </c>
      <c r="AA1078">
        <v>0</v>
      </c>
      <c r="AB1078">
        <v>134.5</v>
      </c>
      <c r="AC1078">
        <v>89.8</v>
      </c>
      <c r="AD1078">
        <v>89.8</v>
      </c>
      <c r="AE1078">
        <v>32.700000000000003</v>
      </c>
      <c r="AF1078">
        <v>92844</v>
      </c>
      <c r="AG1078">
        <v>128548.3</v>
      </c>
      <c r="AH1078">
        <v>8428.7999999999993</v>
      </c>
      <c r="AI1078">
        <v>15306.3</v>
      </c>
      <c r="AJ1078">
        <v>34222.5</v>
      </c>
      <c r="AK1078">
        <v>156631.6</v>
      </c>
      <c r="AL1078">
        <v>180012.3</v>
      </c>
      <c r="AM1078">
        <v>444937.9</v>
      </c>
      <c r="AN1078" t="s">
        <v>166</v>
      </c>
      <c r="AO1078">
        <v>92844</v>
      </c>
      <c r="AP1078">
        <v>111708</v>
      </c>
      <c r="AQ1078">
        <v>111708</v>
      </c>
      <c r="AR1078">
        <v>6224.2</v>
      </c>
      <c r="AS1078">
        <v>71066.399999999994</v>
      </c>
      <c r="AT1078">
        <v>234250.1</v>
      </c>
      <c r="AU1078">
        <v>29060.400000000001</v>
      </c>
      <c r="AV1078">
        <v>40924.800000000003</v>
      </c>
      <c r="AW1078">
        <v>150222.6</v>
      </c>
      <c r="AX1078">
        <v>445169</v>
      </c>
      <c r="AY1078">
        <v>493786</v>
      </c>
      <c r="AZ1078">
        <v>1508382</v>
      </c>
      <c r="BA1078" t="s">
        <v>166</v>
      </c>
      <c r="BB1078">
        <v>71066.399999999994</v>
      </c>
      <c r="BC1078">
        <v>85968.1</v>
      </c>
      <c r="BD1078">
        <v>85968.1</v>
      </c>
      <c r="BE1078">
        <v>12130.9</v>
      </c>
      <c r="BF1078">
        <v>161562.5</v>
      </c>
      <c r="BG1078">
        <v>184823.3</v>
      </c>
      <c r="BH1078">
        <v>322.8</v>
      </c>
      <c r="BI1078">
        <v>68.5</v>
      </c>
      <c r="BJ1078">
        <v>190.5</v>
      </c>
      <c r="BK1078">
        <v>1276.5999999999999</v>
      </c>
      <c r="BL1078">
        <v>116161.3</v>
      </c>
      <c r="BM1078">
        <v>1006.2</v>
      </c>
      <c r="BN1078" t="s">
        <v>166</v>
      </c>
      <c r="BO1078">
        <v>161562.5</v>
      </c>
      <c r="BP1078">
        <v>196356.6</v>
      </c>
      <c r="BQ1078">
        <v>196356.6</v>
      </c>
      <c r="BR1078">
        <v>152.4</v>
      </c>
    </row>
    <row r="1079" spans="1:70" x14ac:dyDescent="0.25">
      <c r="A1079" t="s">
        <v>1232</v>
      </c>
      <c r="B1079" t="s">
        <v>1123</v>
      </c>
      <c r="C1079" s="87">
        <v>43690.86482638889</v>
      </c>
      <c r="D1079">
        <v>10</v>
      </c>
      <c r="E1079">
        <v>0</v>
      </c>
      <c r="F1079">
        <v>1114</v>
      </c>
      <c r="G1079">
        <v>12</v>
      </c>
      <c r="H1079">
        <v>16</v>
      </c>
      <c r="I1079">
        <v>22</v>
      </c>
      <c r="J1079">
        <v>12</v>
      </c>
      <c r="K1079">
        <v>3</v>
      </c>
      <c r="L1079">
        <v>2</v>
      </c>
      <c r="M1079">
        <v>0</v>
      </c>
      <c r="N1079">
        <v>0</v>
      </c>
      <c r="O1079">
        <v>1114</v>
      </c>
      <c r="P1079">
        <v>682</v>
      </c>
      <c r="Q1079">
        <v>682</v>
      </c>
      <c r="R1079">
        <v>311</v>
      </c>
      <c r="S1079">
        <v>111.43</v>
      </c>
      <c r="T1079">
        <v>1.2</v>
      </c>
      <c r="U1079">
        <v>1.6</v>
      </c>
      <c r="V1079">
        <v>2.2000000000000002</v>
      </c>
      <c r="W1079">
        <v>1.2</v>
      </c>
      <c r="X1079">
        <v>0.3</v>
      </c>
      <c r="Y1079">
        <v>0.2</v>
      </c>
      <c r="Z1079">
        <v>0</v>
      </c>
      <c r="AA1079">
        <v>0</v>
      </c>
      <c r="AB1079">
        <v>111.43</v>
      </c>
      <c r="AC1079">
        <v>68.22</v>
      </c>
      <c r="AD1079">
        <v>68.22</v>
      </c>
      <c r="AE1079">
        <v>31.11</v>
      </c>
      <c r="AF1079">
        <v>86427.3</v>
      </c>
      <c r="AG1079">
        <v>106979.5</v>
      </c>
      <c r="AH1079">
        <v>25915.9</v>
      </c>
      <c r="AI1079">
        <v>14574.8</v>
      </c>
      <c r="AJ1079">
        <v>44113.3</v>
      </c>
      <c r="AK1079">
        <v>122871.2</v>
      </c>
      <c r="AL1079">
        <v>197414.7</v>
      </c>
      <c r="AM1079" t="s">
        <v>166</v>
      </c>
      <c r="AN1079" t="s">
        <v>166</v>
      </c>
      <c r="AO1079">
        <v>86427.3</v>
      </c>
      <c r="AP1079">
        <v>106811</v>
      </c>
      <c r="AQ1079">
        <v>106811</v>
      </c>
      <c r="AR1079">
        <v>6769.6</v>
      </c>
      <c r="AS1079">
        <v>62879.4</v>
      </c>
      <c r="AT1079">
        <v>367328.8</v>
      </c>
      <c r="AU1079">
        <v>36612</v>
      </c>
      <c r="AV1079">
        <v>32566.7</v>
      </c>
      <c r="AW1079">
        <v>162924.70000000001</v>
      </c>
      <c r="AX1079">
        <v>612839.9</v>
      </c>
      <c r="AY1079">
        <v>758810.1</v>
      </c>
      <c r="AZ1079" t="s">
        <v>166</v>
      </c>
      <c r="BA1079" t="s">
        <v>166</v>
      </c>
      <c r="BB1079">
        <v>62879.4</v>
      </c>
      <c r="BC1079">
        <v>79674.100000000006</v>
      </c>
      <c r="BD1079">
        <v>79674.100000000006</v>
      </c>
      <c r="BE1079">
        <v>11094.2</v>
      </c>
      <c r="BF1079">
        <v>153756.79999999999</v>
      </c>
      <c r="BG1079">
        <v>147051.79999999999</v>
      </c>
      <c r="BH1079">
        <v>398.4</v>
      </c>
      <c r="BI1079">
        <v>104.9</v>
      </c>
      <c r="BJ1079">
        <v>296.2</v>
      </c>
      <c r="BK1079">
        <v>334.1</v>
      </c>
      <c r="BL1079">
        <v>1033.5999999999999</v>
      </c>
      <c r="BM1079" t="s">
        <v>166</v>
      </c>
      <c r="BN1079" t="s">
        <v>166</v>
      </c>
      <c r="BO1079">
        <v>153756.79999999999</v>
      </c>
      <c r="BP1079">
        <v>192674.3</v>
      </c>
      <c r="BQ1079">
        <v>192674.3</v>
      </c>
      <c r="BR1079">
        <v>162.19999999999999</v>
      </c>
    </row>
    <row r="1080" spans="1:70" x14ac:dyDescent="0.25">
      <c r="A1080" t="s">
        <v>1233</v>
      </c>
      <c r="B1080" t="s">
        <v>1136</v>
      </c>
      <c r="C1080" s="87">
        <v>43690.817650462966</v>
      </c>
      <c r="D1080">
        <v>10</v>
      </c>
      <c r="E1080">
        <v>0.17</v>
      </c>
      <c r="F1080">
        <v>588</v>
      </c>
      <c r="G1080">
        <v>8</v>
      </c>
      <c r="H1080">
        <v>13</v>
      </c>
      <c r="I1080">
        <v>16</v>
      </c>
      <c r="J1080">
        <v>0</v>
      </c>
      <c r="K1080">
        <v>2</v>
      </c>
      <c r="L1080">
        <v>1</v>
      </c>
      <c r="M1080">
        <v>0</v>
      </c>
      <c r="N1080">
        <v>0</v>
      </c>
      <c r="O1080">
        <v>588</v>
      </c>
      <c r="P1080">
        <v>364</v>
      </c>
      <c r="Q1080">
        <v>364</v>
      </c>
      <c r="R1080">
        <v>154</v>
      </c>
      <c r="S1080">
        <v>58.8</v>
      </c>
      <c r="T1080">
        <v>0.8</v>
      </c>
      <c r="U1080">
        <v>1.3</v>
      </c>
      <c r="V1080">
        <v>1.6</v>
      </c>
      <c r="W1080">
        <v>0</v>
      </c>
      <c r="X1080">
        <v>0.2</v>
      </c>
      <c r="Y1080">
        <v>0.1</v>
      </c>
      <c r="Z1080">
        <v>0</v>
      </c>
      <c r="AA1080">
        <v>0</v>
      </c>
      <c r="AB1080">
        <v>58.8</v>
      </c>
      <c r="AC1080">
        <v>36.4</v>
      </c>
      <c r="AD1080">
        <v>36.4</v>
      </c>
      <c r="AE1080">
        <v>15.4</v>
      </c>
      <c r="AF1080">
        <v>105930</v>
      </c>
      <c r="AG1080">
        <v>113505.4</v>
      </c>
      <c r="AH1080">
        <v>13679.1</v>
      </c>
      <c r="AI1080">
        <v>15854.5</v>
      </c>
      <c r="AJ1080" t="s">
        <v>166</v>
      </c>
      <c r="AK1080">
        <v>114234.7</v>
      </c>
      <c r="AL1080">
        <v>230538.1</v>
      </c>
      <c r="AM1080" t="s">
        <v>166</v>
      </c>
      <c r="AN1080" t="s">
        <v>166</v>
      </c>
      <c r="AO1080">
        <v>105930</v>
      </c>
      <c r="AP1080">
        <v>137280.6</v>
      </c>
      <c r="AQ1080">
        <v>137280.6</v>
      </c>
      <c r="AR1080">
        <v>6174.5</v>
      </c>
      <c r="AS1080">
        <v>63097.2</v>
      </c>
      <c r="AT1080">
        <v>439887.8</v>
      </c>
      <c r="AU1080">
        <v>28200.5</v>
      </c>
      <c r="AV1080">
        <v>51621.9</v>
      </c>
      <c r="AW1080" t="s">
        <v>166</v>
      </c>
      <c r="AX1080">
        <v>572470.9</v>
      </c>
      <c r="AY1080">
        <v>902314.8</v>
      </c>
      <c r="AZ1080" t="s">
        <v>166</v>
      </c>
      <c r="BA1080" t="s">
        <v>166</v>
      </c>
      <c r="BB1080">
        <v>63097.2</v>
      </c>
      <c r="BC1080">
        <v>81857.100000000006</v>
      </c>
      <c r="BD1080">
        <v>81857.100000000006</v>
      </c>
      <c r="BE1080">
        <v>10709.5</v>
      </c>
      <c r="BF1080">
        <v>198849.5</v>
      </c>
      <c r="BG1080">
        <v>132886.29999999999</v>
      </c>
      <c r="BH1080">
        <v>309.2</v>
      </c>
      <c r="BI1080">
        <v>146.6</v>
      </c>
      <c r="BJ1080" t="s">
        <v>166</v>
      </c>
      <c r="BK1080">
        <v>199084.3</v>
      </c>
      <c r="BL1080">
        <v>1201.5</v>
      </c>
      <c r="BM1080" t="s">
        <v>166</v>
      </c>
      <c r="BN1080" t="s">
        <v>166</v>
      </c>
      <c r="BO1080">
        <v>198849.5</v>
      </c>
      <c r="BP1080">
        <v>258859</v>
      </c>
      <c r="BQ1080">
        <v>258859</v>
      </c>
      <c r="BR1080">
        <v>196.5</v>
      </c>
    </row>
    <row r="1081" spans="1:70" x14ac:dyDescent="0.25">
      <c r="A1081" t="s">
        <v>1234</v>
      </c>
      <c r="B1081" t="s">
        <v>1136</v>
      </c>
      <c r="C1081" s="87">
        <v>43690.818645833337</v>
      </c>
      <c r="D1081">
        <v>10</v>
      </c>
      <c r="E1081">
        <v>0.19</v>
      </c>
      <c r="F1081">
        <v>1047</v>
      </c>
      <c r="G1081">
        <v>22</v>
      </c>
      <c r="H1081">
        <v>21</v>
      </c>
      <c r="I1081">
        <v>20</v>
      </c>
      <c r="J1081">
        <v>6</v>
      </c>
      <c r="K1081">
        <v>11</v>
      </c>
      <c r="L1081">
        <v>5</v>
      </c>
      <c r="M1081">
        <v>0</v>
      </c>
      <c r="N1081">
        <v>0</v>
      </c>
      <c r="O1081">
        <v>1047</v>
      </c>
      <c r="P1081">
        <v>608</v>
      </c>
      <c r="Q1081">
        <v>608</v>
      </c>
      <c r="R1081">
        <v>322</v>
      </c>
      <c r="S1081">
        <v>104.7</v>
      </c>
      <c r="T1081">
        <v>2.2000000000000002</v>
      </c>
      <c r="U1081">
        <v>2.1</v>
      </c>
      <c r="V1081">
        <v>2</v>
      </c>
      <c r="W1081">
        <v>0.6</v>
      </c>
      <c r="X1081">
        <v>1.1000000000000001</v>
      </c>
      <c r="Y1081">
        <v>0.5</v>
      </c>
      <c r="Z1081">
        <v>0</v>
      </c>
      <c r="AA1081">
        <v>0</v>
      </c>
      <c r="AB1081">
        <v>104.7</v>
      </c>
      <c r="AC1081">
        <v>60.8</v>
      </c>
      <c r="AD1081">
        <v>60.8</v>
      </c>
      <c r="AE1081">
        <v>32.200000000000003</v>
      </c>
      <c r="AF1081">
        <v>90140.2</v>
      </c>
      <c r="AG1081">
        <v>119805.1</v>
      </c>
      <c r="AH1081">
        <v>36569.1</v>
      </c>
      <c r="AI1081">
        <v>15836.8</v>
      </c>
      <c r="AJ1081">
        <v>32786.9</v>
      </c>
      <c r="AK1081">
        <v>129586.2</v>
      </c>
      <c r="AL1081">
        <v>236013.1</v>
      </c>
      <c r="AM1081" t="s">
        <v>166</v>
      </c>
      <c r="AN1081" t="s">
        <v>166</v>
      </c>
      <c r="AO1081">
        <v>90140.2</v>
      </c>
      <c r="AP1081">
        <v>112202.5</v>
      </c>
      <c r="AQ1081">
        <v>112202.5</v>
      </c>
      <c r="AR1081">
        <v>7470.4</v>
      </c>
      <c r="AS1081">
        <v>60755.5</v>
      </c>
      <c r="AT1081">
        <v>411130.3</v>
      </c>
      <c r="AU1081">
        <v>35246.199999999997</v>
      </c>
      <c r="AV1081">
        <v>39440.1</v>
      </c>
      <c r="AW1081">
        <v>167537.70000000001</v>
      </c>
      <c r="AX1081">
        <v>667986.5</v>
      </c>
      <c r="AY1081">
        <v>811674.5</v>
      </c>
      <c r="AZ1081" t="s">
        <v>166</v>
      </c>
      <c r="BA1081" t="s">
        <v>166</v>
      </c>
      <c r="BB1081">
        <v>60755.5</v>
      </c>
      <c r="BC1081">
        <v>75554.399999999994</v>
      </c>
      <c r="BD1081">
        <v>75554.399999999994</v>
      </c>
      <c r="BE1081">
        <v>13892.4</v>
      </c>
      <c r="BF1081">
        <v>161764.29999999999</v>
      </c>
      <c r="BG1081">
        <v>93026.1</v>
      </c>
      <c r="BH1081">
        <v>353.7</v>
      </c>
      <c r="BI1081">
        <v>77.599999999999994</v>
      </c>
      <c r="BJ1081">
        <v>222.1</v>
      </c>
      <c r="BK1081">
        <v>1058</v>
      </c>
      <c r="BL1081">
        <v>1891.4</v>
      </c>
      <c r="BM1081" t="s">
        <v>166</v>
      </c>
      <c r="BN1081" t="s">
        <v>166</v>
      </c>
      <c r="BO1081">
        <v>161764.29999999999</v>
      </c>
      <c r="BP1081">
        <v>213202.5</v>
      </c>
      <c r="BQ1081">
        <v>213202.5</v>
      </c>
      <c r="BR1081">
        <v>145.19999999999999</v>
      </c>
    </row>
    <row r="1082" spans="1:70" x14ac:dyDescent="0.25">
      <c r="A1082" t="s">
        <v>1235</v>
      </c>
      <c r="B1082" t="s">
        <v>1136</v>
      </c>
      <c r="C1082" s="87">
        <v>43690.819652777776</v>
      </c>
      <c r="D1082">
        <v>10</v>
      </c>
      <c r="E1082">
        <v>0</v>
      </c>
      <c r="F1082">
        <v>674</v>
      </c>
      <c r="G1082">
        <v>5</v>
      </c>
      <c r="H1082">
        <v>10</v>
      </c>
      <c r="I1082">
        <v>19</v>
      </c>
      <c r="J1082">
        <v>2</v>
      </c>
      <c r="K1082">
        <v>0</v>
      </c>
      <c r="L1082">
        <v>0</v>
      </c>
      <c r="M1082">
        <v>0</v>
      </c>
      <c r="N1082">
        <v>0</v>
      </c>
      <c r="O1082">
        <v>674</v>
      </c>
      <c r="P1082">
        <v>442</v>
      </c>
      <c r="Q1082">
        <v>442</v>
      </c>
      <c r="R1082">
        <v>164</v>
      </c>
      <c r="S1082">
        <v>67.400000000000006</v>
      </c>
      <c r="T1082">
        <v>0.5</v>
      </c>
      <c r="U1082">
        <v>1</v>
      </c>
      <c r="V1082">
        <v>1.9</v>
      </c>
      <c r="W1082">
        <v>0.2</v>
      </c>
      <c r="X1082">
        <v>0</v>
      </c>
      <c r="Y1082">
        <v>0</v>
      </c>
      <c r="Z1082">
        <v>0</v>
      </c>
      <c r="AA1082">
        <v>0</v>
      </c>
      <c r="AB1082">
        <v>67.400000000000006</v>
      </c>
      <c r="AC1082">
        <v>44.2</v>
      </c>
      <c r="AD1082">
        <v>44.2</v>
      </c>
      <c r="AE1082">
        <v>16.399999999999999</v>
      </c>
      <c r="AF1082">
        <v>94506.3</v>
      </c>
      <c r="AG1082">
        <v>87287.9</v>
      </c>
      <c r="AH1082">
        <v>21700.6</v>
      </c>
      <c r="AI1082">
        <v>15181.5</v>
      </c>
      <c r="AJ1082">
        <v>37714.800000000003</v>
      </c>
      <c r="AK1082" t="s">
        <v>166</v>
      </c>
      <c r="AL1082" t="s">
        <v>166</v>
      </c>
      <c r="AM1082" t="s">
        <v>166</v>
      </c>
      <c r="AN1082" t="s">
        <v>166</v>
      </c>
      <c r="AO1082">
        <v>94506.3</v>
      </c>
      <c r="AP1082">
        <v>117695.2</v>
      </c>
      <c r="AQ1082">
        <v>117695.2</v>
      </c>
      <c r="AR1082">
        <v>6235.8</v>
      </c>
      <c r="AS1082">
        <v>63308.4</v>
      </c>
      <c r="AT1082">
        <v>336414.2</v>
      </c>
      <c r="AU1082">
        <v>34500.9</v>
      </c>
      <c r="AV1082">
        <v>44997.2</v>
      </c>
      <c r="AW1082">
        <v>158190</v>
      </c>
      <c r="AX1082" t="s">
        <v>166</v>
      </c>
      <c r="AY1082" t="s">
        <v>166</v>
      </c>
      <c r="AZ1082" t="s">
        <v>166</v>
      </c>
      <c r="BA1082" t="s">
        <v>166</v>
      </c>
      <c r="BB1082">
        <v>63308.4</v>
      </c>
      <c r="BC1082">
        <v>80688.800000000003</v>
      </c>
      <c r="BD1082">
        <v>80688.800000000003</v>
      </c>
      <c r="BE1082">
        <v>8233.5</v>
      </c>
      <c r="BF1082">
        <v>179850.8</v>
      </c>
      <c r="BG1082">
        <v>246992.8</v>
      </c>
      <c r="BH1082">
        <v>446.5</v>
      </c>
      <c r="BI1082">
        <v>46.4</v>
      </c>
      <c r="BJ1082">
        <v>268.5</v>
      </c>
      <c r="BK1082" t="s">
        <v>166</v>
      </c>
      <c r="BL1082" t="s">
        <v>166</v>
      </c>
      <c r="BM1082" t="s">
        <v>166</v>
      </c>
      <c r="BN1082" t="s">
        <v>166</v>
      </c>
      <c r="BO1082">
        <v>179850.8</v>
      </c>
      <c r="BP1082">
        <v>224007.7</v>
      </c>
      <c r="BQ1082">
        <v>224007.7</v>
      </c>
      <c r="BR1082">
        <v>184.7</v>
      </c>
    </row>
    <row r="1083" spans="1:70" x14ac:dyDescent="0.25">
      <c r="A1083" t="s">
        <v>1236</v>
      </c>
      <c r="B1083" t="s">
        <v>1136</v>
      </c>
      <c r="C1083" s="87">
        <v>43690.820659722223</v>
      </c>
      <c r="D1083">
        <v>10</v>
      </c>
      <c r="E1083">
        <v>0</v>
      </c>
      <c r="F1083">
        <v>1119</v>
      </c>
      <c r="G1083">
        <v>16</v>
      </c>
      <c r="H1083">
        <v>28</v>
      </c>
      <c r="I1083">
        <v>35</v>
      </c>
      <c r="J1083">
        <v>9</v>
      </c>
      <c r="K1083">
        <v>3</v>
      </c>
      <c r="L1083">
        <v>5</v>
      </c>
      <c r="M1083">
        <v>0</v>
      </c>
      <c r="N1083">
        <v>0</v>
      </c>
      <c r="O1083">
        <v>1119</v>
      </c>
      <c r="P1083">
        <v>653</v>
      </c>
      <c r="Q1083">
        <v>653</v>
      </c>
      <c r="R1083">
        <v>321</v>
      </c>
      <c r="S1083">
        <v>111.9</v>
      </c>
      <c r="T1083">
        <v>1.6</v>
      </c>
      <c r="U1083">
        <v>2.8</v>
      </c>
      <c r="V1083">
        <v>3.5</v>
      </c>
      <c r="W1083">
        <v>0.9</v>
      </c>
      <c r="X1083">
        <v>0.3</v>
      </c>
      <c r="Y1083">
        <v>0.5</v>
      </c>
      <c r="Z1083">
        <v>0</v>
      </c>
      <c r="AA1083">
        <v>0</v>
      </c>
      <c r="AB1083">
        <v>111.9</v>
      </c>
      <c r="AC1083">
        <v>65.3</v>
      </c>
      <c r="AD1083">
        <v>65.3</v>
      </c>
      <c r="AE1083">
        <v>32.1</v>
      </c>
      <c r="AF1083">
        <v>96859.1</v>
      </c>
      <c r="AG1083">
        <v>115204.6</v>
      </c>
      <c r="AH1083">
        <v>19626.599999999999</v>
      </c>
      <c r="AI1083">
        <v>15209.3</v>
      </c>
      <c r="AJ1083">
        <v>29776.6</v>
      </c>
      <c r="AK1083">
        <v>187793.4</v>
      </c>
      <c r="AL1083">
        <v>227295</v>
      </c>
      <c r="AM1083" t="s">
        <v>166</v>
      </c>
      <c r="AN1083" t="s">
        <v>166</v>
      </c>
      <c r="AO1083">
        <v>96859.1</v>
      </c>
      <c r="AP1083">
        <v>126318.5</v>
      </c>
      <c r="AQ1083">
        <v>126318.5</v>
      </c>
      <c r="AR1083">
        <v>8155.9</v>
      </c>
      <c r="AS1083">
        <v>64510.2</v>
      </c>
      <c r="AT1083">
        <v>287177.40000000002</v>
      </c>
      <c r="AU1083">
        <v>38229.699999999997</v>
      </c>
      <c r="AV1083">
        <v>45128.2</v>
      </c>
      <c r="AW1083">
        <v>235874.5</v>
      </c>
      <c r="AX1083">
        <v>455656.4</v>
      </c>
      <c r="AY1083">
        <v>534677.9</v>
      </c>
      <c r="AZ1083" t="s">
        <v>166</v>
      </c>
      <c r="BA1083" t="s">
        <v>166</v>
      </c>
      <c r="BB1083">
        <v>64510.2</v>
      </c>
      <c r="BC1083">
        <v>84541.3</v>
      </c>
      <c r="BD1083">
        <v>84541.3</v>
      </c>
      <c r="BE1083">
        <v>15378.8</v>
      </c>
      <c r="BF1083">
        <v>177117.8</v>
      </c>
      <c r="BG1083">
        <v>192511.6</v>
      </c>
      <c r="BH1083">
        <v>330.7</v>
      </c>
      <c r="BI1083">
        <v>108.9</v>
      </c>
      <c r="BJ1083">
        <v>4.9000000000000004</v>
      </c>
      <c r="BK1083">
        <v>543</v>
      </c>
      <c r="BL1083">
        <v>543</v>
      </c>
      <c r="BM1083" t="s">
        <v>166</v>
      </c>
      <c r="BN1083" t="s">
        <v>166</v>
      </c>
      <c r="BO1083">
        <v>177117.8</v>
      </c>
      <c r="BP1083">
        <v>233171.8</v>
      </c>
      <c r="BQ1083">
        <v>233171.8</v>
      </c>
      <c r="BR1083">
        <v>130.6</v>
      </c>
    </row>
    <row r="1084" spans="1:70" x14ac:dyDescent="0.25">
      <c r="A1084" t="s">
        <v>1237</v>
      </c>
      <c r="B1084" t="s">
        <v>1136</v>
      </c>
      <c r="C1084" s="87">
        <v>43690.821655092594</v>
      </c>
      <c r="D1084">
        <v>10</v>
      </c>
      <c r="E1084">
        <v>0</v>
      </c>
      <c r="F1084">
        <v>1027</v>
      </c>
      <c r="G1084">
        <v>11</v>
      </c>
      <c r="H1084">
        <v>18</v>
      </c>
      <c r="I1084">
        <v>27</v>
      </c>
      <c r="J1084">
        <v>6</v>
      </c>
      <c r="K1084">
        <v>5</v>
      </c>
      <c r="L1084">
        <v>2</v>
      </c>
      <c r="M1084">
        <v>0</v>
      </c>
      <c r="N1084">
        <v>0</v>
      </c>
      <c r="O1084">
        <v>1027</v>
      </c>
      <c r="P1084">
        <v>732</v>
      </c>
      <c r="Q1084">
        <v>732</v>
      </c>
      <c r="R1084">
        <v>210</v>
      </c>
      <c r="S1084">
        <v>102.76</v>
      </c>
      <c r="T1084">
        <v>1.1000000000000001</v>
      </c>
      <c r="U1084">
        <v>1.8</v>
      </c>
      <c r="V1084">
        <v>2.7</v>
      </c>
      <c r="W1084">
        <v>0.6</v>
      </c>
      <c r="X1084">
        <v>0.5</v>
      </c>
      <c r="Y1084">
        <v>0.2</v>
      </c>
      <c r="Z1084">
        <v>0</v>
      </c>
      <c r="AA1084">
        <v>0</v>
      </c>
      <c r="AB1084">
        <v>102.76</v>
      </c>
      <c r="AC1084">
        <v>73.239999999999995</v>
      </c>
      <c r="AD1084">
        <v>73.239999999999995</v>
      </c>
      <c r="AE1084">
        <v>21.01</v>
      </c>
      <c r="AF1084">
        <v>119831</v>
      </c>
      <c r="AG1084">
        <v>130831.8</v>
      </c>
      <c r="AH1084">
        <v>17282.8</v>
      </c>
      <c r="AI1084">
        <v>15543</v>
      </c>
      <c r="AJ1084">
        <v>29528.400000000001</v>
      </c>
      <c r="AK1084">
        <v>145000.6</v>
      </c>
      <c r="AL1084">
        <v>198449.5</v>
      </c>
      <c r="AM1084" t="s">
        <v>166</v>
      </c>
      <c r="AN1084" t="s">
        <v>166</v>
      </c>
      <c r="AO1084">
        <v>119831</v>
      </c>
      <c r="AP1084">
        <v>140564.79999999999</v>
      </c>
      <c r="AQ1084">
        <v>140564.79999999999</v>
      </c>
      <c r="AR1084">
        <v>8407.5</v>
      </c>
      <c r="AS1084">
        <v>78606.399999999994</v>
      </c>
      <c r="AT1084">
        <v>338480.2</v>
      </c>
      <c r="AU1084">
        <v>56366.9</v>
      </c>
      <c r="AV1084">
        <v>46787</v>
      </c>
      <c r="AW1084">
        <v>160630.1</v>
      </c>
      <c r="AX1084">
        <v>383473.4</v>
      </c>
      <c r="AY1084">
        <v>546290.30000000005</v>
      </c>
      <c r="AZ1084" t="s">
        <v>166</v>
      </c>
      <c r="BA1084" t="s">
        <v>166</v>
      </c>
      <c r="BB1084">
        <v>78606.399999999994</v>
      </c>
      <c r="BC1084">
        <v>91285.6</v>
      </c>
      <c r="BD1084">
        <v>91285.6</v>
      </c>
      <c r="BE1084">
        <v>13390</v>
      </c>
      <c r="BF1084">
        <v>222985.9</v>
      </c>
      <c r="BG1084">
        <v>247266.5</v>
      </c>
      <c r="BH1084">
        <v>325.8</v>
      </c>
      <c r="BI1084">
        <v>43.3</v>
      </c>
      <c r="BJ1084">
        <v>263.5</v>
      </c>
      <c r="BK1084">
        <v>976.7</v>
      </c>
      <c r="BL1084">
        <v>198312.2</v>
      </c>
      <c r="BM1084" t="s">
        <v>166</v>
      </c>
      <c r="BN1084" t="s">
        <v>166</v>
      </c>
      <c r="BO1084">
        <v>222985.9</v>
      </c>
      <c r="BP1084">
        <v>262151.3</v>
      </c>
      <c r="BQ1084">
        <v>262151.3</v>
      </c>
      <c r="BR1084">
        <v>159.19999999999999</v>
      </c>
    </row>
    <row r="1085" spans="1:70" x14ac:dyDescent="0.25">
      <c r="A1085" t="s">
        <v>1238</v>
      </c>
      <c r="B1085" t="s">
        <v>1136</v>
      </c>
      <c r="C1085" s="87">
        <v>43690.822662037041</v>
      </c>
      <c r="D1085">
        <v>10</v>
      </c>
      <c r="E1085">
        <v>0</v>
      </c>
      <c r="F1085">
        <v>950</v>
      </c>
      <c r="G1085">
        <v>8</v>
      </c>
      <c r="H1085">
        <v>21</v>
      </c>
      <c r="I1085">
        <v>25</v>
      </c>
      <c r="J1085">
        <v>5</v>
      </c>
      <c r="K1085">
        <v>2</v>
      </c>
      <c r="L1085">
        <v>8</v>
      </c>
      <c r="M1085">
        <v>2</v>
      </c>
      <c r="N1085">
        <v>0</v>
      </c>
      <c r="O1085">
        <v>950</v>
      </c>
      <c r="P1085">
        <v>590</v>
      </c>
      <c r="Q1085">
        <v>590</v>
      </c>
      <c r="R1085">
        <v>257</v>
      </c>
      <c r="S1085">
        <v>95</v>
      </c>
      <c r="T1085">
        <v>0.8</v>
      </c>
      <c r="U1085">
        <v>2.1</v>
      </c>
      <c r="V1085">
        <v>2.5</v>
      </c>
      <c r="W1085">
        <v>0.5</v>
      </c>
      <c r="X1085">
        <v>0.2</v>
      </c>
      <c r="Y1085">
        <v>0.8</v>
      </c>
      <c r="Z1085">
        <v>0.2</v>
      </c>
      <c r="AA1085">
        <v>0</v>
      </c>
      <c r="AB1085">
        <v>95</v>
      </c>
      <c r="AC1085">
        <v>59</v>
      </c>
      <c r="AD1085">
        <v>59</v>
      </c>
      <c r="AE1085">
        <v>25.7</v>
      </c>
      <c r="AF1085">
        <v>96750.8</v>
      </c>
      <c r="AG1085">
        <v>104611.3</v>
      </c>
      <c r="AH1085">
        <v>23341.5</v>
      </c>
      <c r="AI1085">
        <v>19191.3</v>
      </c>
      <c r="AJ1085">
        <v>49165.4</v>
      </c>
      <c r="AK1085">
        <v>151242</v>
      </c>
      <c r="AL1085">
        <v>228337.7</v>
      </c>
      <c r="AM1085">
        <v>462287.4</v>
      </c>
      <c r="AN1085" t="s">
        <v>166</v>
      </c>
      <c r="AO1085">
        <v>96750.8</v>
      </c>
      <c r="AP1085">
        <v>120189.4</v>
      </c>
      <c r="AQ1085">
        <v>120189.4</v>
      </c>
      <c r="AR1085">
        <v>7588.7</v>
      </c>
      <c r="AS1085">
        <v>66143.899999999994</v>
      </c>
      <c r="AT1085">
        <v>283841.40000000002</v>
      </c>
      <c r="AU1085">
        <v>43547.3</v>
      </c>
      <c r="AV1085">
        <v>45620.5</v>
      </c>
      <c r="AW1085">
        <v>186730.4</v>
      </c>
      <c r="AX1085">
        <v>753923.8</v>
      </c>
      <c r="AY1085">
        <v>841256.9</v>
      </c>
      <c r="AZ1085">
        <v>2859457.5</v>
      </c>
      <c r="BA1085" t="s">
        <v>166</v>
      </c>
      <c r="BB1085">
        <v>66143.899999999994</v>
      </c>
      <c r="BC1085">
        <v>81433</v>
      </c>
      <c r="BD1085">
        <v>81433</v>
      </c>
      <c r="BE1085">
        <v>15304.8</v>
      </c>
      <c r="BF1085">
        <v>179255</v>
      </c>
      <c r="BG1085">
        <v>96606.1</v>
      </c>
      <c r="BH1085">
        <v>435.6</v>
      </c>
      <c r="BI1085">
        <v>186.3</v>
      </c>
      <c r="BJ1085">
        <v>135.69999999999999</v>
      </c>
      <c r="BK1085">
        <v>981.8</v>
      </c>
      <c r="BL1085">
        <v>1090.4000000000001</v>
      </c>
      <c r="BM1085">
        <v>9181</v>
      </c>
      <c r="BN1085" t="s">
        <v>166</v>
      </c>
      <c r="BO1085">
        <v>179255</v>
      </c>
      <c r="BP1085">
        <v>221043.8</v>
      </c>
      <c r="BQ1085">
        <v>221043.8</v>
      </c>
      <c r="BR1085">
        <v>187.3</v>
      </c>
    </row>
    <row r="1086" spans="1:70" x14ac:dyDescent="0.25">
      <c r="A1086" t="s">
        <v>1239</v>
      </c>
      <c r="B1086" t="s">
        <v>1136</v>
      </c>
      <c r="C1086" s="87">
        <v>43690.823657407411</v>
      </c>
      <c r="D1086">
        <v>10</v>
      </c>
      <c r="E1086">
        <v>0</v>
      </c>
      <c r="F1086">
        <v>950</v>
      </c>
      <c r="G1086">
        <v>5</v>
      </c>
      <c r="H1086">
        <v>17</v>
      </c>
      <c r="I1086">
        <v>9</v>
      </c>
      <c r="J1086">
        <v>4</v>
      </c>
      <c r="K1086">
        <v>5</v>
      </c>
      <c r="L1086">
        <v>1</v>
      </c>
      <c r="M1086">
        <v>0</v>
      </c>
      <c r="N1086">
        <v>0</v>
      </c>
      <c r="O1086">
        <v>950</v>
      </c>
      <c r="P1086">
        <v>669</v>
      </c>
      <c r="Q1086">
        <v>669</v>
      </c>
      <c r="R1086">
        <v>207</v>
      </c>
      <c r="S1086">
        <v>95</v>
      </c>
      <c r="T1086">
        <v>0.5</v>
      </c>
      <c r="U1086">
        <v>1.7</v>
      </c>
      <c r="V1086">
        <v>0.9</v>
      </c>
      <c r="W1086">
        <v>0.4</v>
      </c>
      <c r="X1086">
        <v>0.5</v>
      </c>
      <c r="Y1086">
        <v>0.1</v>
      </c>
      <c r="Z1086">
        <v>0</v>
      </c>
      <c r="AA1086">
        <v>0</v>
      </c>
      <c r="AB1086">
        <v>95</v>
      </c>
      <c r="AC1086">
        <v>66.900000000000006</v>
      </c>
      <c r="AD1086">
        <v>66.900000000000006</v>
      </c>
      <c r="AE1086">
        <v>20.7</v>
      </c>
      <c r="AF1086">
        <v>103791.1</v>
      </c>
      <c r="AG1086">
        <v>127105.60000000001</v>
      </c>
      <c r="AH1086">
        <v>25405.4</v>
      </c>
      <c r="AI1086">
        <v>14364.8</v>
      </c>
      <c r="AJ1086">
        <v>36087</v>
      </c>
      <c r="AK1086">
        <v>127105.60000000001</v>
      </c>
      <c r="AL1086">
        <v>184882</v>
      </c>
      <c r="AM1086" t="s">
        <v>166</v>
      </c>
      <c r="AN1086" t="s">
        <v>166</v>
      </c>
      <c r="AO1086">
        <v>103791.1</v>
      </c>
      <c r="AP1086">
        <v>124354.7</v>
      </c>
      <c r="AQ1086">
        <v>124354.7</v>
      </c>
      <c r="AR1086">
        <v>5643.6</v>
      </c>
      <c r="AS1086">
        <v>67345.8</v>
      </c>
      <c r="AT1086">
        <v>476028.4</v>
      </c>
      <c r="AU1086">
        <v>26516.9</v>
      </c>
      <c r="AV1086">
        <v>44748.4</v>
      </c>
      <c r="AW1086">
        <v>170666.3</v>
      </c>
      <c r="AX1086">
        <v>476028.4</v>
      </c>
      <c r="AY1086">
        <v>417089.4</v>
      </c>
      <c r="AZ1086" t="s">
        <v>166</v>
      </c>
      <c r="BA1086" t="s">
        <v>166</v>
      </c>
      <c r="BB1086">
        <v>67345.8</v>
      </c>
      <c r="BC1086">
        <v>79682.2</v>
      </c>
      <c r="BD1086">
        <v>79682.2</v>
      </c>
      <c r="BE1086">
        <v>8458.5</v>
      </c>
      <c r="BF1086">
        <v>189090</v>
      </c>
      <c r="BG1086">
        <v>175243.1</v>
      </c>
      <c r="BH1086">
        <v>501.9</v>
      </c>
      <c r="BI1086">
        <v>194.6</v>
      </c>
      <c r="BJ1086">
        <v>384.2</v>
      </c>
      <c r="BK1086">
        <v>338118.3</v>
      </c>
      <c r="BL1086">
        <v>393108.8</v>
      </c>
      <c r="BM1086" t="s">
        <v>166</v>
      </c>
      <c r="BN1086" t="s">
        <v>166</v>
      </c>
      <c r="BO1086">
        <v>189090</v>
      </c>
      <c r="BP1086">
        <v>221251.4</v>
      </c>
      <c r="BQ1086">
        <v>221251.4</v>
      </c>
      <c r="BR1086">
        <v>188.9</v>
      </c>
    </row>
    <row r="1087" spans="1:70" x14ac:dyDescent="0.25">
      <c r="A1087" t="s">
        <v>1240</v>
      </c>
      <c r="B1087" t="s">
        <v>1136</v>
      </c>
      <c r="C1087" s="87">
        <v>43690.824664351851</v>
      </c>
      <c r="D1087">
        <v>10</v>
      </c>
      <c r="E1087">
        <v>0</v>
      </c>
      <c r="F1087">
        <v>946</v>
      </c>
      <c r="G1087">
        <v>7</v>
      </c>
      <c r="H1087">
        <v>12</v>
      </c>
      <c r="I1087">
        <v>11</v>
      </c>
      <c r="J1087">
        <v>5</v>
      </c>
      <c r="K1087">
        <v>2</v>
      </c>
      <c r="L1087">
        <v>0</v>
      </c>
      <c r="M1087">
        <v>0</v>
      </c>
      <c r="N1087">
        <v>1</v>
      </c>
      <c r="O1087">
        <v>945</v>
      </c>
      <c r="P1087">
        <v>650</v>
      </c>
      <c r="Q1087">
        <v>650</v>
      </c>
      <c r="R1087">
        <v>221</v>
      </c>
      <c r="S1087">
        <v>94.6</v>
      </c>
      <c r="T1087">
        <v>0.7</v>
      </c>
      <c r="U1087">
        <v>1.2</v>
      </c>
      <c r="V1087">
        <v>1.1000000000000001</v>
      </c>
      <c r="W1087">
        <v>0.5</v>
      </c>
      <c r="X1087">
        <v>0.2</v>
      </c>
      <c r="Y1087">
        <v>0</v>
      </c>
      <c r="Z1087">
        <v>0</v>
      </c>
      <c r="AA1087">
        <v>0.1</v>
      </c>
      <c r="AB1087">
        <v>94.5</v>
      </c>
      <c r="AC1087">
        <v>65</v>
      </c>
      <c r="AD1087">
        <v>65</v>
      </c>
      <c r="AE1087">
        <v>22.1</v>
      </c>
      <c r="AF1087">
        <v>106270</v>
      </c>
      <c r="AG1087">
        <v>110859.5</v>
      </c>
      <c r="AH1087">
        <v>11877.1</v>
      </c>
      <c r="AI1087">
        <v>18839.8</v>
      </c>
      <c r="AJ1087">
        <v>34466.9</v>
      </c>
      <c r="AK1087">
        <v>128110.3</v>
      </c>
      <c r="AL1087" t="s">
        <v>166</v>
      </c>
      <c r="AM1087" t="s">
        <v>166</v>
      </c>
      <c r="AN1087">
        <v>1206045.3</v>
      </c>
      <c r="AO1087">
        <v>106180.3</v>
      </c>
      <c r="AP1087">
        <v>124562.5</v>
      </c>
      <c r="AQ1087">
        <v>124562.5</v>
      </c>
      <c r="AR1087">
        <v>6514.3</v>
      </c>
      <c r="AS1087">
        <v>69163</v>
      </c>
      <c r="AT1087">
        <v>280524.7</v>
      </c>
      <c r="AU1087">
        <v>37412.6</v>
      </c>
      <c r="AV1087">
        <v>30636.5</v>
      </c>
      <c r="AW1087">
        <v>216006.1</v>
      </c>
      <c r="AX1087">
        <v>695240.3</v>
      </c>
      <c r="AY1087" t="s">
        <v>166</v>
      </c>
      <c r="AZ1087" t="s">
        <v>166</v>
      </c>
      <c r="BA1087">
        <v>4750004</v>
      </c>
      <c r="BB1087">
        <v>69029.899999999994</v>
      </c>
      <c r="BC1087">
        <v>83071.899999999994</v>
      </c>
      <c r="BD1087">
        <v>83071.899999999994</v>
      </c>
      <c r="BE1087">
        <v>10168.6</v>
      </c>
      <c r="BF1087">
        <v>194924.7</v>
      </c>
      <c r="BG1087">
        <v>3145.3</v>
      </c>
      <c r="BH1087">
        <v>311.5</v>
      </c>
      <c r="BI1087">
        <v>66.7</v>
      </c>
      <c r="BJ1087">
        <v>330.5</v>
      </c>
      <c r="BK1087">
        <v>655.5</v>
      </c>
      <c r="BL1087" t="s">
        <v>166</v>
      </c>
      <c r="BM1087" t="s">
        <v>166</v>
      </c>
      <c r="BN1087">
        <v>954.7</v>
      </c>
      <c r="BO1087">
        <v>194952.1</v>
      </c>
      <c r="BP1087">
        <v>227604.2</v>
      </c>
      <c r="BQ1087">
        <v>227604.2</v>
      </c>
      <c r="BR1087">
        <v>217</v>
      </c>
    </row>
    <row r="1088" spans="1:70" x14ac:dyDescent="0.25">
      <c r="A1088" t="s">
        <v>1241</v>
      </c>
      <c r="B1088" t="s">
        <v>1136</v>
      </c>
      <c r="C1088" s="87">
        <v>43690.825671296298</v>
      </c>
      <c r="D1088">
        <v>10</v>
      </c>
      <c r="E1088">
        <v>0</v>
      </c>
      <c r="F1088">
        <v>839</v>
      </c>
      <c r="G1088">
        <v>10</v>
      </c>
      <c r="H1088">
        <v>12</v>
      </c>
      <c r="I1088">
        <v>13</v>
      </c>
      <c r="J1088">
        <v>1</v>
      </c>
      <c r="K1088">
        <v>3</v>
      </c>
      <c r="L1088">
        <v>2</v>
      </c>
      <c r="M1088">
        <v>1</v>
      </c>
      <c r="N1088">
        <v>0</v>
      </c>
      <c r="O1088">
        <v>839</v>
      </c>
      <c r="P1088">
        <v>558</v>
      </c>
      <c r="Q1088">
        <v>558</v>
      </c>
      <c r="R1088">
        <v>194</v>
      </c>
      <c r="S1088">
        <v>83.9</v>
      </c>
      <c r="T1088">
        <v>1</v>
      </c>
      <c r="U1088">
        <v>1.2</v>
      </c>
      <c r="V1088">
        <v>1.3</v>
      </c>
      <c r="W1088">
        <v>0.1</v>
      </c>
      <c r="X1088">
        <v>0.3</v>
      </c>
      <c r="Y1088">
        <v>0.2</v>
      </c>
      <c r="Z1088">
        <v>0.1</v>
      </c>
      <c r="AA1088">
        <v>0</v>
      </c>
      <c r="AB1088">
        <v>83.9</v>
      </c>
      <c r="AC1088">
        <v>55.8</v>
      </c>
      <c r="AD1088">
        <v>55.8</v>
      </c>
      <c r="AE1088">
        <v>19.399999999999999</v>
      </c>
      <c r="AF1088">
        <v>112889.3</v>
      </c>
      <c r="AG1088">
        <v>109583.4</v>
      </c>
      <c r="AH1088">
        <v>9835.6</v>
      </c>
      <c r="AI1088">
        <v>13900.2</v>
      </c>
      <c r="AJ1088">
        <v>30497.9</v>
      </c>
      <c r="AK1088">
        <v>171337.4</v>
      </c>
      <c r="AL1088">
        <v>182290.6</v>
      </c>
      <c r="AM1088">
        <v>510529.2</v>
      </c>
      <c r="AN1088" t="s">
        <v>166</v>
      </c>
      <c r="AO1088">
        <v>112889.3</v>
      </c>
      <c r="AP1088">
        <v>138847.70000000001</v>
      </c>
      <c r="AQ1088">
        <v>138847.70000000001</v>
      </c>
      <c r="AR1088">
        <v>6987</v>
      </c>
      <c r="AS1088">
        <v>72767.199999999997</v>
      </c>
      <c r="AT1088">
        <v>285589.40000000002</v>
      </c>
      <c r="AU1088">
        <v>42984.5</v>
      </c>
      <c r="AV1088">
        <v>46388.1</v>
      </c>
      <c r="AW1088">
        <v>124246.6</v>
      </c>
      <c r="AX1088">
        <v>844159.5</v>
      </c>
      <c r="AY1088">
        <v>872322.6</v>
      </c>
      <c r="AZ1088">
        <v>1952292.6</v>
      </c>
      <c r="BA1088" t="s">
        <v>166</v>
      </c>
      <c r="BB1088">
        <v>72767.199999999997</v>
      </c>
      <c r="BC1088">
        <v>91175.1</v>
      </c>
      <c r="BD1088">
        <v>91175.1</v>
      </c>
      <c r="BE1088">
        <v>10639</v>
      </c>
      <c r="BF1088">
        <v>211942</v>
      </c>
      <c r="BG1088">
        <v>205618.2</v>
      </c>
      <c r="BH1088">
        <v>285.5</v>
      </c>
      <c r="BI1088">
        <v>84.7</v>
      </c>
      <c r="BJ1088">
        <v>42313.1</v>
      </c>
      <c r="BK1088">
        <v>1062.2</v>
      </c>
      <c r="BL1088">
        <v>940.8</v>
      </c>
      <c r="BM1088">
        <v>826.1</v>
      </c>
      <c r="BN1088" t="s">
        <v>166</v>
      </c>
      <c r="BO1088">
        <v>211942</v>
      </c>
      <c r="BP1088">
        <v>259820.3</v>
      </c>
      <c r="BQ1088">
        <v>259820.3</v>
      </c>
      <c r="BR1088">
        <v>126.3</v>
      </c>
    </row>
    <row r="1089" spans="1:70" x14ac:dyDescent="0.25">
      <c r="A1089" t="s">
        <v>1242</v>
      </c>
      <c r="B1089" t="s">
        <v>1136</v>
      </c>
      <c r="C1089" s="87">
        <v>43690.826666666668</v>
      </c>
      <c r="D1089">
        <v>10</v>
      </c>
      <c r="E1089">
        <v>0.09</v>
      </c>
      <c r="F1089">
        <v>1100</v>
      </c>
      <c r="G1089">
        <v>7</v>
      </c>
      <c r="H1089">
        <v>19</v>
      </c>
      <c r="I1089">
        <v>21</v>
      </c>
      <c r="J1089">
        <v>5</v>
      </c>
      <c r="K1089">
        <v>5</v>
      </c>
      <c r="L1089">
        <v>3</v>
      </c>
      <c r="M1089">
        <v>0</v>
      </c>
      <c r="N1089">
        <v>0</v>
      </c>
      <c r="O1089">
        <v>1100</v>
      </c>
      <c r="P1089">
        <v>660</v>
      </c>
      <c r="Q1089">
        <v>660</v>
      </c>
      <c r="R1089">
        <v>314</v>
      </c>
      <c r="S1089">
        <v>110</v>
      </c>
      <c r="T1089">
        <v>0.7</v>
      </c>
      <c r="U1089">
        <v>1.9</v>
      </c>
      <c r="V1089">
        <v>2.1</v>
      </c>
      <c r="W1089">
        <v>0.5</v>
      </c>
      <c r="X1089">
        <v>0.5</v>
      </c>
      <c r="Y1089">
        <v>0.3</v>
      </c>
      <c r="Z1089">
        <v>0</v>
      </c>
      <c r="AA1089">
        <v>0</v>
      </c>
      <c r="AB1089">
        <v>110</v>
      </c>
      <c r="AC1089">
        <v>66</v>
      </c>
      <c r="AD1089">
        <v>66</v>
      </c>
      <c r="AE1089">
        <v>31.4</v>
      </c>
      <c r="AF1089">
        <v>91296.8</v>
      </c>
      <c r="AG1089">
        <v>128791.3</v>
      </c>
      <c r="AH1089">
        <v>17604.599999999999</v>
      </c>
      <c r="AI1089">
        <v>15779.5</v>
      </c>
      <c r="AJ1089">
        <v>40484.300000000003</v>
      </c>
      <c r="AK1089">
        <v>171250.3</v>
      </c>
      <c r="AL1089">
        <v>173690.7</v>
      </c>
      <c r="AM1089" t="s">
        <v>166</v>
      </c>
      <c r="AN1089" t="s">
        <v>166</v>
      </c>
      <c r="AO1089">
        <v>91296.8</v>
      </c>
      <c r="AP1089">
        <v>117123.8</v>
      </c>
      <c r="AQ1089">
        <v>117123.8</v>
      </c>
      <c r="AR1089">
        <v>6608.6</v>
      </c>
      <c r="AS1089">
        <v>61795.6</v>
      </c>
      <c r="AT1089">
        <v>353142.5</v>
      </c>
      <c r="AU1089">
        <v>33295.1</v>
      </c>
      <c r="AV1089">
        <v>55150.5</v>
      </c>
      <c r="AW1089">
        <v>152727.4</v>
      </c>
      <c r="AX1089">
        <v>803930.6</v>
      </c>
      <c r="AY1089">
        <v>981533.9</v>
      </c>
      <c r="AZ1089" t="s">
        <v>166</v>
      </c>
      <c r="BA1089" t="s">
        <v>166</v>
      </c>
      <c r="BB1089">
        <v>61795.6</v>
      </c>
      <c r="BC1089">
        <v>77664.3</v>
      </c>
      <c r="BD1089">
        <v>77664.3</v>
      </c>
      <c r="BE1089">
        <v>11272.3</v>
      </c>
      <c r="BF1089">
        <v>166027</v>
      </c>
      <c r="BG1089">
        <v>3679.9</v>
      </c>
      <c r="BH1089">
        <v>322.7</v>
      </c>
      <c r="BI1089">
        <v>124.1</v>
      </c>
      <c r="BJ1089">
        <v>854.7</v>
      </c>
      <c r="BK1089">
        <v>2273</v>
      </c>
      <c r="BL1089">
        <v>297268.09999999998</v>
      </c>
      <c r="BM1089" t="s">
        <v>166</v>
      </c>
      <c r="BN1089" t="s">
        <v>166</v>
      </c>
      <c r="BO1089">
        <v>166027</v>
      </c>
      <c r="BP1089">
        <v>220476</v>
      </c>
      <c r="BQ1089">
        <v>220476</v>
      </c>
      <c r="BR1089">
        <v>187.1</v>
      </c>
    </row>
    <row r="1090" spans="1:70" x14ac:dyDescent="0.25">
      <c r="A1090" t="s">
        <v>1243</v>
      </c>
      <c r="B1090" t="s">
        <v>1136</v>
      </c>
      <c r="C1090" s="87">
        <v>43690.827662037038</v>
      </c>
      <c r="D1090">
        <v>10</v>
      </c>
      <c r="E1090">
        <v>0</v>
      </c>
      <c r="F1090">
        <v>983</v>
      </c>
      <c r="G1090">
        <v>6</v>
      </c>
      <c r="H1090">
        <v>17</v>
      </c>
      <c r="I1090">
        <v>16</v>
      </c>
      <c r="J1090">
        <v>3</v>
      </c>
      <c r="K1090">
        <v>2</v>
      </c>
      <c r="L1090">
        <v>2</v>
      </c>
      <c r="M1090">
        <v>0</v>
      </c>
      <c r="N1090">
        <v>0</v>
      </c>
      <c r="O1090">
        <v>983</v>
      </c>
      <c r="P1090">
        <v>682</v>
      </c>
      <c r="Q1090">
        <v>682</v>
      </c>
      <c r="R1090">
        <v>211</v>
      </c>
      <c r="S1090">
        <v>98.3</v>
      </c>
      <c r="T1090">
        <v>0.6</v>
      </c>
      <c r="U1090">
        <v>1.7</v>
      </c>
      <c r="V1090">
        <v>1.6</v>
      </c>
      <c r="W1090">
        <v>0.3</v>
      </c>
      <c r="X1090">
        <v>0.2</v>
      </c>
      <c r="Y1090">
        <v>0.2</v>
      </c>
      <c r="Z1090">
        <v>0</v>
      </c>
      <c r="AA1090">
        <v>0</v>
      </c>
      <c r="AB1090">
        <v>98.3</v>
      </c>
      <c r="AC1090">
        <v>68.2</v>
      </c>
      <c r="AD1090">
        <v>68.2</v>
      </c>
      <c r="AE1090">
        <v>21.1</v>
      </c>
      <c r="AF1090">
        <v>103767.4</v>
      </c>
      <c r="AG1090">
        <v>97845.2</v>
      </c>
      <c r="AH1090">
        <v>14398.6</v>
      </c>
      <c r="AI1090">
        <v>16086</v>
      </c>
      <c r="AJ1090">
        <v>51246</v>
      </c>
      <c r="AK1090">
        <v>160308.29999999999</v>
      </c>
      <c r="AL1090">
        <v>192835.3</v>
      </c>
      <c r="AM1090" t="s">
        <v>166</v>
      </c>
      <c r="AN1090" t="s">
        <v>166</v>
      </c>
      <c r="AO1090">
        <v>103767.4</v>
      </c>
      <c r="AP1090">
        <v>126622</v>
      </c>
      <c r="AQ1090">
        <v>126622</v>
      </c>
      <c r="AR1090">
        <v>6018.8</v>
      </c>
      <c r="AS1090">
        <v>66794.600000000006</v>
      </c>
      <c r="AT1090">
        <v>423769.8</v>
      </c>
      <c r="AU1090">
        <v>33225.300000000003</v>
      </c>
      <c r="AV1090">
        <v>59840.800000000003</v>
      </c>
      <c r="AW1090">
        <v>158018</v>
      </c>
      <c r="AX1090">
        <v>734890.3</v>
      </c>
      <c r="AY1090">
        <v>757405</v>
      </c>
      <c r="AZ1090" t="s">
        <v>166</v>
      </c>
      <c r="BA1090" t="s">
        <v>166</v>
      </c>
      <c r="BB1090">
        <v>66794.600000000006</v>
      </c>
      <c r="BC1090">
        <v>80346.7</v>
      </c>
      <c r="BD1090">
        <v>80346.7</v>
      </c>
      <c r="BE1090">
        <v>10724.1</v>
      </c>
      <c r="BF1090">
        <v>191846.39999999999</v>
      </c>
      <c r="BG1090">
        <v>272754.09999999998</v>
      </c>
      <c r="BH1090">
        <v>279.39999999999998</v>
      </c>
      <c r="BI1090">
        <v>90.1</v>
      </c>
      <c r="BJ1090">
        <v>112.8</v>
      </c>
      <c r="BK1090">
        <v>218.2</v>
      </c>
      <c r="BL1090">
        <v>1037.3</v>
      </c>
      <c r="BM1090" t="s">
        <v>166</v>
      </c>
      <c r="BN1090" t="s">
        <v>166</v>
      </c>
      <c r="BO1090">
        <v>191846.39999999999</v>
      </c>
      <c r="BP1090">
        <v>227078.3</v>
      </c>
      <c r="BQ1090">
        <v>227078.3</v>
      </c>
      <c r="BR1090">
        <v>133.6</v>
      </c>
    </row>
    <row r="1091" spans="1:70" x14ac:dyDescent="0.25">
      <c r="A1091" t="s">
        <v>1244</v>
      </c>
      <c r="B1091" t="s">
        <v>1136</v>
      </c>
      <c r="C1091" s="87">
        <v>43690.828668981485</v>
      </c>
      <c r="D1091">
        <v>10</v>
      </c>
      <c r="E1091">
        <v>0</v>
      </c>
      <c r="F1091">
        <v>493</v>
      </c>
      <c r="G1091">
        <v>4</v>
      </c>
      <c r="H1091">
        <v>10</v>
      </c>
      <c r="I1091">
        <v>13</v>
      </c>
      <c r="J1091">
        <v>2</v>
      </c>
      <c r="K1091">
        <v>3</v>
      </c>
      <c r="L1091">
        <v>1</v>
      </c>
      <c r="M1091">
        <v>0</v>
      </c>
      <c r="N1091">
        <v>0</v>
      </c>
      <c r="O1091">
        <v>493</v>
      </c>
      <c r="P1091">
        <v>244</v>
      </c>
      <c r="Q1091">
        <v>244</v>
      </c>
      <c r="R1091">
        <v>186</v>
      </c>
      <c r="S1091">
        <v>49.3</v>
      </c>
      <c r="T1091">
        <v>0.4</v>
      </c>
      <c r="U1091">
        <v>1</v>
      </c>
      <c r="V1091">
        <v>1.3</v>
      </c>
      <c r="W1091">
        <v>0.2</v>
      </c>
      <c r="X1091">
        <v>0.3</v>
      </c>
      <c r="Y1091">
        <v>0.1</v>
      </c>
      <c r="Z1091">
        <v>0</v>
      </c>
      <c r="AA1091">
        <v>0</v>
      </c>
      <c r="AB1091">
        <v>49.3</v>
      </c>
      <c r="AC1091">
        <v>24.4</v>
      </c>
      <c r="AD1091">
        <v>24.4</v>
      </c>
      <c r="AE1091">
        <v>18.600000000000001</v>
      </c>
      <c r="AF1091">
        <v>87340.4</v>
      </c>
      <c r="AG1091">
        <v>108505.5</v>
      </c>
      <c r="AH1091">
        <v>14961.2</v>
      </c>
      <c r="AI1091">
        <v>16203</v>
      </c>
      <c r="AJ1091">
        <v>49288.2</v>
      </c>
      <c r="AK1091">
        <v>114950</v>
      </c>
      <c r="AL1091">
        <v>228142.5</v>
      </c>
      <c r="AM1091" t="s">
        <v>166</v>
      </c>
      <c r="AN1091" t="s">
        <v>166</v>
      </c>
      <c r="AO1091">
        <v>87340.4</v>
      </c>
      <c r="AP1091">
        <v>137068.29999999999</v>
      </c>
      <c r="AQ1091">
        <v>137068.29999999999</v>
      </c>
      <c r="AR1091">
        <v>6980.9</v>
      </c>
      <c r="AS1091">
        <v>48236</v>
      </c>
      <c r="AT1091">
        <v>624803.6</v>
      </c>
      <c r="AU1091">
        <v>36767</v>
      </c>
      <c r="AV1091">
        <v>42728</v>
      </c>
      <c r="AW1091">
        <v>127002.4</v>
      </c>
      <c r="AX1091">
        <v>653735.19999999995</v>
      </c>
      <c r="AY1091">
        <v>871998.9</v>
      </c>
      <c r="AZ1091" t="s">
        <v>166</v>
      </c>
      <c r="BA1091" t="s">
        <v>166</v>
      </c>
      <c r="BB1091">
        <v>48236</v>
      </c>
      <c r="BC1091">
        <v>72184.100000000006</v>
      </c>
      <c r="BD1091">
        <v>72184.100000000006</v>
      </c>
      <c r="BE1091">
        <v>10444.1</v>
      </c>
      <c r="BF1091">
        <v>6244.8</v>
      </c>
      <c r="BG1091">
        <v>7748.8</v>
      </c>
      <c r="BH1091">
        <v>378</v>
      </c>
      <c r="BI1091">
        <v>115.6</v>
      </c>
      <c r="BJ1091">
        <v>560</v>
      </c>
      <c r="BK1091">
        <v>14216</v>
      </c>
      <c r="BL1091">
        <v>1076.8</v>
      </c>
      <c r="BM1091" t="s">
        <v>166</v>
      </c>
      <c r="BN1091" t="s">
        <v>166</v>
      </c>
      <c r="BO1091">
        <v>6244.8</v>
      </c>
      <c r="BP1091">
        <v>259669.3</v>
      </c>
      <c r="BQ1091">
        <v>259669.3</v>
      </c>
      <c r="BR1091">
        <v>173.5</v>
      </c>
    </row>
    <row r="1092" spans="1:70" x14ac:dyDescent="0.25">
      <c r="A1092" t="s">
        <v>1245</v>
      </c>
      <c r="B1092" t="s">
        <v>1149</v>
      </c>
      <c r="C1092" s="87">
        <v>43690.829699074071</v>
      </c>
      <c r="D1092">
        <v>10</v>
      </c>
      <c r="E1092">
        <v>0</v>
      </c>
      <c r="F1092">
        <v>481</v>
      </c>
      <c r="G1092">
        <v>1</v>
      </c>
      <c r="H1092">
        <v>15</v>
      </c>
      <c r="I1092">
        <v>18</v>
      </c>
      <c r="J1092">
        <v>5</v>
      </c>
      <c r="K1092">
        <v>3</v>
      </c>
      <c r="L1092">
        <v>0</v>
      </c>
      <c r="M1092">
        <v>0</v>
      </c>
      <c r="N1092">
        <v>0</v>
      </c>
      <c r="O1092">
        <v>481</v>
      </c>
      <c r="P1092">
        <v>106</v>
      </c>
      <c r="Q1092">
        <v>106</v>
      </c>
      <c r="R1092">
        <v>267</v>
      </c>
      <c r="S1092">
        <v>48.1</v>
      </c>
      <c r="T1092">
        <v>0.1</v>
      </c>
      <c r="U1092">
        <v>1.5</v>
      </c>
      <c r="V1092">
        <v>1.8</v>
      </c>
      <c r="W1092">
        <v>0.5</v>
      </c>
      <c r="X1092">
        <v>0.3</v>
      </c>
      <c r="Y1092">
        <v>0</v>
      </c>
      <c r="Z1092">
        <v>0</v>
      </c>
      <c r="AA1092">
        <v>0</v>
      </c>
      <c r="AB1092">
        <v>48.1</v>
      </c>
      <c r="AC1092">
        <v>10.6</v>
      </c>
      <c r="AD1092">
        <v>10.6</v>
      </c>
      <c r="AE1092">
        <v>26.7</v>
      </c>
      <c r="AF1092">
        <v>7898.8</v>
      </c>
      <c r="AG1092">
        <v>153114.4</v>
      </c>
      <c r="AH1092">
        <v>12634.4</v>
      </c>
      <c r="AI1092">
        <v>14698.7</v>
      </c>
      <c r="AJ1092">
        <v>48632.3</v>
      </c>
      <c r="AK1092">
        <v>158265</v>
      </c>
      <c r="AL1092" t="s">
        <v>166</v>
      </c>
      <c r="AM1092" t="s">
        <v>166</v>
      </c>
      <c r="AN1092" t="s">
        <v>166</v>
      </c>
      <c r="AO1092">
        <v>7898.8</v>
      </c>
      <c r="AP1092">
        <v>171244.2</v>
      </c>
      <c r="AQ1092">
        <v>171244.2</v>
      </c>
      <c r="AR1092">
        <v>6650.1</v>
      </c>
      <c r="AS1092">
        <v>11009.3</v>
      </c>
      <c r="AT1092">
        <v>468866.4</v>
      </c>
      <c r="AU1092">
        <v>26758.5</v>
      </c>
      <c r="AV1092">
        <v>41143.1</v>
      </c>
      <c r="AW1092">
        <v>144484.4</v>
      </c>
      <c r="AX1092">
        <v>484757</v>
      </c>
      <c r="AY1092" t="s">
        <v>166</v>
      </c>
      <c r="AZ1092" t="s">
        <v>166</v>
      </c>
      <c r="BA1092" t="s">
        <v>166</v>
      </c>
      <c r="BB1092">
        <v>11009.3</v>
      </c>
      <c r="BC1092">
        <v>94246.3</v>
      </c>
      <c r="BD1092">
        <v>94246.3</v>
      </c>
      <c r="BE1092">
        <v>9014</v>
      </c>
      <c r="BF1092">
        <v>141.19999999999999</v>
      </c>
      <c r="BG1092">
        <v>86.1</v>
      </c>
      <c r="BH1092">
        <v>332.8</v>
      </c>
      <c r="BI1092">
        <v>151.4</v>
      </c>
      <c r="BJ1092">
        <v>513.29999999999995</v>
      </c>
      <c r="BK1092">
        <v>169.8</v>
      </c>
      <c r="BL1092" t="s">
        <v>166</v>
      </c>
      <c r="BM1092" t="s">
        <v>166</v>
      </c>
      <c r="BN1092" t="s">
        <v>166</v>
      </c>
      <c r="BO1092">
        <v>141.19999999999999</v>
      </c>
      <c r="BP1092">
        <v>346287.7</v>
      </c>
      <c r="BQ1092">
        <v>346287.7</v>
      </c>
      <c r="BR1092">
        <v>138.6</v>
      </c>
    </row>
    <row r="1093" spans="1:70" x14ac:dyDescent="0.25">
      <c r="A1093" t="s">
        <v>1246</v>
      </c>
      <c r="B1093" t="s">
        <v>1149</v>
      </c>
      <c r="C1093" s="87">
        <v>43690.830694444441</v>
      </c>
      <c r="D1093">
        <v>10</v>
      </c>
      <c r="E1093">
        <v>0</v>
      </c>
      <c r="F1093">
        <v>304</v>
      </c>
      <c r="G1093">
        <v>7</v>
      </c>
      <c r="H1093">
        <v>9</v>
      </c>
      <c r="I1093">
        <v>7</v>
      </c>
      <c r="J1093">
        <v>1</v>
      </c>
      <c r="K1093">
        <v>2</v>
      </c>
      <c r="L1093">
        <v>2</v>
      </c>
      <c r="M1093">
        <v>0</v>
      </c>
      <c r="N1093">
        <v>0</v>
      </c>
      <c r="O1093">
        <v>304</v>
      </c>
      <c r="P1093">
        <v>82</v>
      </c>
      <c r="Q1093">
        <v>82</v>
      </c>
      <c r="R1093">
        <v>160</v>
      </c>
      <c r="S1093">
        <v>30.4</v>
      </c>
      <c r="T1093">
        <v>0.7</v>
      </c>
      <c r="U1093">
        <v>0.9</v>
      </c>
      <c r="V1093">
        <v>0.7</v>
      </c>
      <c r="W1093">
        <v>0.1</v>
      </c>
      <c r="X1093">
        <v>0.2</v>
      </c>
      <c r="Y1093">
        <v>0.2</v>
      </c>
      <c r="Z1093">
        <v>0</v>
      </c>
      <c r="AA1093">
        <v>0</v>
      </c>
      <c r="AB1093">
        <v>30.4</v>
      </c>
      <c r="AC1093">
        <v>8.1999999999999993</v>
      </c>
      <c r="AD1093">
        <v>8.1999999999999993</v>
      </c>
      <c r="AE1093">
        <v>16</v>
      </c>
      <c r="AF1093">
        <v>7831.8</v>
      </c>
      <c r="AG1093">
        <v>85469.2</v>
      </c>
      <c r="AH1093">
        <v>17394.400000000001</v>
      </c>
      <c r="AI1093">
        <v>14957.1</v>
      </c>
      <c r="AJ1093">
        <v>57252.6</v>
      </c>
      <c r="AK1093">
        <v>138705</v>
      </c>
      <c r="AL1093">
        <v>266912.3</v>
      </c>
      <c r="AM1093" t="s">
        <v>166</v>
      </c>
      <c r="AN1093" t="s">
        <v>166</v>
      </c>
      <c r="AO1093">
        <v>7831.8</v>
      </c>
      <c r="AP1093">
        <v>174030.8</v>
      </c>
      <c r="AQ1093">
        <v>174030.8</v>
      </c>
      <c r="AR1093">
        <v>5743.7</v>
      </c>
      <c r="AS1093">
        <v>11635.9</v>
      </c>
      <c r="AT1093">
        <v>323862.40000000002</v>
      </c>
      <c r="AU1093">
        <v>28078.5</v>
      </c>
      <c r="AV1093">
        <v>28745.4</v>
      </c>
      <c r="AW1093">
        <v>141891.20000000001</v>
      </c>
      <c r="AX1093">
        <v>602376</v>
      </c>
      <c r="AY1093">
        <v>694941</v>
      </c>
      <c r="AZ1093" t="s">
        <v>166</v>
      </c>
      <c r="BA1093" t="s">
        <v>166</v>
      </c>
      <c r="BB1093">
        <v>11635.9</v>
      </c>
      <c r="BC1093">
        <v>110205.5</v>
      </c>
      <c r="BD1093">
        <v>110205.5</v>
      </c>
      <c r="BE1093">
        <v>8100.8</v>
      </c>
      <c r="BF1093">
        <v>246</v>
      </c>
      <c r="BG1093">
        <v>324562.5</v>
      </c>
      <c r="BH1093">
        <v>320.60000000000002</v>
      </c>
      <c r="BI1093">
        <v>53.7</v>
      </c>
      <c r="BJ1093">
        <v>1970.1</v>
      </c>
      <c r="BK1093">
        <v>293379.8</v>
      </c>
      <c r="BL1093">
        <v>12624.3</v>
      </c>
      <c r="BM1093" t="s">
        <v>166</v>
      </c>
      <c r="BN1093" t="s">
        <v>166</v>
      </c>
      <c r="BO1093">
        <v>246</v>
      </c>
      <c r="BP1093">
        <v>398944.3</v>
      </c>
      <c r="BQ1093">
        <v>398944.3</v>
      </c>
      <c r="BR1093">
        <v>212.7</v>
      </c>
    </row>
    <row r="1094" spans="1:70" x14ac:dyDescent="0.25">
      <c r="A1094" t="s">
        <v>1247</v>
      </c>
      <c r="B1094" t="s">
        <v>1149</v>
      </c>
      <c r="C1094" s="87">
        <v>43690.831701388888</v>
      </c>
      <c r="D1094">
        <v>10</v>
      </c>
      <c r="E1094">
        <v>0</v>
      </c>
      <c r="F1094">
        <v>360</v>
      </c>
      <c r="G1094">
        <v>7</v>
      </c>
      <c r="H1094">
        <v>12</v>
      </c>
      <c r="I1094">
        <v>16</v>
      </c>
      <c r="J1094">
        <v>4</v>
      </c>
      <c r="K1094">
        <v>4</v>
      </c>
      <c r="L1094">
        <v>3</v>
      </c>
      <c r="M1094">
        <v>0</v>
      </c>
      <c r="N1094">
        <v>0</v>
      </c>
      <c r="O1094">
        <v>360</v>
      </c>
      <c r="P1094">
        <v>127</v>
      </c>
      <c r="Q1094">
        <v>127</v>
      </c>
      <c r="R1094">
        <v>168</v>
      </c>
      <c r="S1094">
        <v>36</v>
      </c>
      <c r="T1094">
        <v>0.7</v>
      </c>
      <c r="U1094">
        <v>1.2</v>
      </c>
      <c r="V1094">
        <v>1.6</v>
      </c>
      <c r="W1094">
        <v>0.4</v>
      </c>
      <c r="X1094">
        <v>0.4</v>
      </c>
      <c r="Y1094">
        <v>0.3</v>
      </c>
      <c r="Z1094">
        <v>0</v>
      </c>
      <c r="AA1094">
        <v>0</v>
      </c>
      <c r="AB1094">
        <v>36</v>
      </c>
      <c r="AC1094">
        <v>12.7</v>
      </c>
      <c r="AD1094">
        <v>12.7</v>
      </c>
      <c r="AE1094">
        <v>16.8</v>
      </c>
      <c r="AF1094">
        <v>16034.7</v>
      </c>
      <c r="AG1094">
        <v>86068.6</v>
      </c>
      <c r="AH1094">
        <v>23245.9</v>
      </c>
      <c r="AI1094">
        <v>19037.099999999999</v>
      </c>
      <c r="AJ1094">
        <v>46597.9</v>
      </c>
      <c r="AK1094">
        <v>164631.20000000001</v>
      </c>
      <c r="AL1094">
        <v>200060.2</v>
      </c>
      <c r="AM1094" t="s">
        <v>166</v>
      </c>
      <c r="AN1094" t="s">
        <v>166</v>
      </c>
      <c r="AO1094">
        <v>16034.7</v>
      </c>
      <c r="AP1094">
        <v>182248.7</v>
      </c>
      <c r="AQ1094">
        <v>182248.7</v>
      </c>
      <c r="AR1094">
        <v>7222.2</v>
      </c>
      <c r="AS1094">
        <v>35109.800000000003</v>
      </c>
      <c r="AT1094">
        <v>341219.9</v>
      </c>
      <c r="AU1094">
        <v>34628.1</v>
      </c>
      <c r="AV1094">
        <v>58989.3</v>
      </c>
      <c r="AW1094">
        <v>153766.79999999999</v>
      </c>
      <c r="AX1094">
        <v>516015.1</v>
      </c>
      <c r="AY1094">
        <v>576462.19999999995</v>
      </c>
      <c r="AZ1094" t="s">
        <v>166</v>
      </c>
      <c r="BA1094" t="s">
        <v>166</v>
      </c>
      <c r="BB1094">
        <v>35109.800000000003</v>
      </c>
      <c r="BC1094">
        <v>91996.4</v>
      </c>
      <c r="BD1094">
        <v>91996.4</v>
      </c>
      <c r="BE1094">
        <v>11232.8</v>
      </c>
      <c r="BF1094">
        <v>287</v>
      </c>
      <c r="BG1094">
        <v>601.1</v>
      </c>
      <c r="BH1094">
        <v>365</v>
      </c>
      <c r="BI1094">
        <v>76.3</v>
      </c>
      <c r="BJ1094">
        <v>196.3</v>
      </c>
      <c r="BK1094">
        <v>1231.5999999999999</v>
      </c>
      <c r="BL1094">
        <v>1207.8</v>
      </c>
      <c r="BM1094" t="s">
        <v>166</v>
      </c>
      <c r="BN1094" t="s">
        <v>166</v>
      </c>
      <c r="BO1094">
        <v>287</v>
      </c>
      <c r="BP1094">
        <v>384215.9</v>
      </c>
      <c r="BQ1094">
        <v>384215.9</v>
      </c>
      <c r="BR1094">
        <v>149.9</v>
      </c>
    </row>
    <row r="1095" spans="1:70" x14ac:dyDescent="0.25">
      <c r="A1095" t="s">
        <v>1248</v>
      </c>
      <c r="B1095" t="s">
        <v>1149</v>
      </c>
      <c r="C1095" s="87">
        <v>43690.832696759258</v>
      </c>
      <c r="D1095">
        <v>10</v>
      </c>
      <c r="E1095">
        <v>0</v>
      </c>
      <c r="F1095">
        <v>239</v>
      </c>
      <c r="G1095">
        <v>4</v>
      </c>
      <c r="H1095">
        <v>8</v>
      </c>
      <c r="I1095">
        <v>7</v>
      </c>
      <c r="J1095">
        <v>2</v>
      </c>
      <c r="K1095">
        <v>4</v>
      </c>
      <c r="L1095">
        <v>1</v>
      </c>
      <c r="M1095">
        <v>0</v>
      </c>
      <c r="N1095">
        <v>0</v>
      </c>
      <c r="O1095">
        <v>239</v>
      </c>
      <c r="P1095">
        <v>41</v>
      </c>
      <c r="Q1095">
        <v>41</v>
      </c>
      <c r="R1095">
        <v>149</v>
      </c>
      <c r="S1095">
        <v>23.9</v>
      </c>
      <c r="T1095">
        <v>0.4</v>
      </c>
      <c r="U1095">
        <v>0.8</v>
      </c>
      <c r="V1095">
        <v>0.7</v>
      </c>
      <c r="W1095">
        <v>0.2</v>
      </c>
      <c r="X1095">
        <v>0.4</v>
      </c>
      <c r="Y1095">
        <v>0.1</v>
      </c>
      <c r="Z1095">
        <v>0</v>
      </c>
      <c r="AA1095">
        <v>0</v>
      </c>
      <c r="AB1095">
        <v>23.9</v>
      </c>
      <c r="AC1095">
        <v>4.0999999999999996</v>
      </c>
      <c r="AD1095">
        <v>4.0999999999999996</v>
      </c>
      <c r="AE1095">
        <v>14.9</v>
      </c>
      <c r="AF1095">
        <v>7376.4</v>
      </c>
      <c r="AG1095">
        <v>105376.1</v>
      </c>
      <c r="AH1095">
        <v>18267.8</v>
      </c>
      <c r="AI1095">
        <v>15852.5</v>
      </c>
      <c r="AJ1095">
        <v>42587.3</v>
      </c>
      <c r="AK1095">
        <v>158459.4</v>
      </c>
      <c r="AL1095">
        <v>190358.6</v>
      </c>
      <c r="AM1095" t="s">
        <v>166</v>
      </c>
      <c r="AN1095" t="s">
        <v>166</v>
      </c>
      <c r="AO1095">
        <v>7376.4</v>
      </c>
      <c r="AP1095">
        <v>202314.2</v>
      </c>
      <c r="AQ1095">
        <v>202314.2</v>
      </c>
      <c r="AR1095">
        <v>6846.6</v>
      </c>
      <c r="AS1095">
        <v>11121.4</v>
      </c>
      <c r="AT1095">
        <v>437278.9</v>
      </c>
      <c r="AU1095">
        <v>29532.7</v>
      </c>
      <c r="AV1095">
        <v>30265.4</v>
      </c>
      <c r="AW1095">
        <v>196189.8</v>
      </c>
      <c r="AX1095">
        <v>663279.5</v>
      </c>
      <c r="AY1095">
        <v>862896.2</v>
      </c>
      <c r="AZ1095" t="s">
        <v>166</v>
      </c>
      <c r="BA1095" t="s">
        <v>166</v>
      </c>
      <c r="BB1095">
        <v>11121.4</v>
      </c>
      <c r="BC1095">
        <v>108007</v>
      </c>
      <c r="BD1095">
        <v>108007</v>
      </c>
      <c r="BE1095">
        <v>9388.7000000000007</v>
      </c>
      <c r="BF1095">
        <v>179.7</v>
      </c>
      <c r="BG1095">
        <v>686.5</v>
      </c>
      <c r="BH1095">
        <v>373.2</v>
      </c>
      <c r="BI1095">
        <v>49.3</v>
      </c>
      <c r="BJ1095">
        <v>297.7</v>
      </c>
      <c r="BK1095">
        <v>1175.3</v>
      </c>
      <c r="BL1095">
        <v>1121484</v>
      </c>
      <c r="BM1095" t="s">
        <v>166</v>
      </c>
      <c r="BN1095" t="s">
        <v>166</v>
      </c>
      <c r="BO1095">
        <v>179.7</v>
      </c>
      <c r="BP1095">
        <v>500145.8</v>
      </c>
      <c r="BQ1095">
        <v>500145.8</v>
      </c>
      <c r="BR1095">
        <v>192.2</v>
      </c>
    </row>
    <row r="1096" spans="1:70" x14ac:dyDescent="0.25">
      <c r="A1096" t="s">
        <v>1249</v>
      </c>
      <c r="B1096" t="s">
        <v>1149</v>
      </c>
      <c r="C1096" s="87">
        <v>43690.833703703705</v>
      </c>
      <c r="D1096">
        <v>10</v>
      </c>
      <c r="E1096">
        <v>0</v>
      </c>
      <c r="F1096">
        <v>423</v>
      </c>
      <c r="G1096">
        <v>6</v>
      </c>
      <c r="H1096">
        <v>11</v>
      </c>
      <c r="I1096">
        <v>11</v>
      </c>
      <c r="J1096">
        <v>1</v>
      </c>
      <c r="K1096">
        <v>3</v>
      </c>
      <c r="L1096">
        <v>2</v>
      </c>
      <c r="M1096">
        <v>0</v>
      </c>
      <c r="N1096">
        <v>0</v>
      </c>
      <c r="O1096">
        <v>423</v>
      </c>
      <c r="P1096">
        <v>159</v>
      </c>
      <c r="Q1096">
        <v>159</v>
      </c>
      <c r="R1096">
        <v>184</v>
      </c>
      <c r="S1096">
        <v>42.3</v>
      </c>
      <c r="T1096">
        <v>0.6</v>
      </c>
      <c r="U1096">
        <v>1.1000000000000001</v>
      </c>
      <c r="V1096">
        <v>1.1000000000000001</v>
      </c>
      <c r="W1096">
        <v>0.1</v>
      </c>
      <c r="X1096">
        <v>0.3</v>
      </c>
      <c r="Y1096">
        <v>0.2</v>
      </c>
      <c r="Z1096">
        <v>0</v>
      </c>
      <c r="AA1096">
        <v>0</v>
      </c>
      <c r="AB1096">
        <v>42.3</v>
      </c>
      <c r="AC1096">
        <v>15.9</v>
      </c>
      <c r="AD1096">
        <v>15.9</v>
      </c>
      <c r="AE1096">
        <v>18.399999999999999</v>
      </c>
      <c r="AF1096">
        <v>10978.3</v>
      </c>
      <c r="AG1096">
        <v>99994.6</v>
      </c>
      <c r="AH1096">
        <v>13643.7</v>
      </c>
      <c r="AI1096">
        <v>16089</v>
      </c>
      <c r="AJ1096">
        <v>36250.199999999997</v>
      </c>
      <c r="AK1096">
        <v>122616.9</v>
      </c>
      <c r="AL1096">
        <v>206241.3</v>
      </c>
      <c r="AM1096" t="s">
        <v>166</v>
      </c>
      <c r="AN1096" t="s">
        <v>166</v>
      </c>
      <c r="AO1096">
        <v>10978.3</v>
      </c>
      <c r="AP1096">
        <v>177840.9</v>
      </c>
      <c r="AQ1096">
        <v>177840.9</v>
      </c>
      <c r="AR1096">
        <v>7446.6</v>
      </c>
      <c r="AS1096">
        <v>14617.1</v>
      </c>
      <c r="AT1096">
        <v>434689.6</v>
      </c>
      <c r="AU1096">
        <v>34694.300000000003</v>
      </c>
      <c r="AV1096">
        <v>45789</v>
      </c>
      <c r="AW1096">
        <v>287560.2</v>
      </c>
      <c r="AX1096">
        <v>584094.1</v>
      </c>
      <c r="AY1096">
        <v>514273.7</v>
      </c>
      <c r="AZ1096" t="s">
        <v>166</v>
      </c>
      <c r="BA1096" t="s">
        <v>166</v>
      </c>
      <c r="BB1096">
        <v>14617.1</v>
      </c>
      <c r="BC1096">
        <v>92791.5</v>
      </c>
      <c r="BD1096">
        <v>92791.5</v>
      </c>
      <c r="BE1096">
        <v>7865.5</v>
      </c>
      <c r="BF1096">
        <v>284.60000000000002</v>
      </c>
      <c r="BG1096">
        <v>1335.5</v>
      </c>
      <c r="BH1096">
        <v>284.60000000000002</v>
      </c>
      <c r="BI1096">
        <v>187.6</v>
      </c>
      <c r="BJ1096">
        <v>109.8</v>
      </c>
      <c r="BK1096">
        <v>1087.4000000000001</v>
      </c>
      <c r="BL1096">
        <v>2525.1</v>
      </c>
      <c r="BM1096" t="s">
        <v>166</v>
      </c>
      <c r="BN1096" t="s">
        <v>166</v>
      </c>
      <c r="BO1096">
        <v>284.60000000000002</v>
      </c>
      <c r="BP1096">
        <v>372128.3</v>
      </c>
      <c r="BQ1096">
        <v>372128.3</v>
      </c>
      <c r="BR1096">
        <v>143</v>
      </c>
    </row>
    <row r="1097" spans="1:70" x14ac:dyDescent="0.25">
      <c r="A1097" t="s">
        <v>1250</v>
      </c>
      <c r="B1097" t="s">
        <v>1149</v>
      </c>
      <c r="C1097" s="87">
        <v>43690.834699074076</v>
      </c>
      <c r="D1097">
        <v>10</v>
      </c>
      <c r="E1097">
        <v>0</v>
      </c>
      <c r="F1097">
        <v>300</v>
      </c>
      <c r="G1097">
        <v>1</v>
      </c>
      <c r="H1097">
        <v>6</v>
      </c>
      <c r="I1097">
        <v>6</v>
      </c>
      <c r="J1097">
        <v>2</v>
      </c>
      <c r="K1097">
        <v>0</v>
      </c>
      <c r="L1097">
        <v>1</v>
      </c>
      <c r="M1097">
        <v>0</v>
      </c>
      <c r="N1097">
        <v>0</v>
      </c>
      <c r="O1097">
        <v>300</v>
      </c>
      <c r="P1097">
        <v>73</v>
      </c>
      <c r="Q1097">
        <v>73</v>
      </c>
      <c r="R1097">
        <v>164</v>
      </c>
      <c r="S1097">
        <v>30</v>
      </c>
      <c r="T1097">
        <v>0.1</v>
      </c>
      <c r="U1097">
        <v>0.6</v>
      </c>
      <c r="V1097">
        <v>0.6</v>
      </c>
      <c r="W1097">
        <v>0.2</v>
      </c>
      <c r="X1097">
        <v>0</v>
      </c>
      <c r="Y1097">
        <v>0.1</v>
      </c>
      <c r="Z1097">
        <v>0</v>
      </c>
      <c r="AA1097">
        <v>0</v>
      </c>
      <c r="AB1097">
        <v>30</v>
      </c>
      <c r="AC1097">
        <v>7.3</v>
      </c>
      <c r="AD1097">
        <v>7.3</v>
      </c>
      <c r="AE1097">
        <v>16.399999999999999</v>
      </c>
      <c r="AF1097">
        <v>6933.4</v>
      </c>
      <c r="AG1097">
        <v>85050.1</v>
      </c>
      <c r="AH1097">
        <v>10213</v>
      </c>
      <c r="AI1097">
        <v>14375</v>
      </c>
      <c r="AJ1097">
        <v>36060.6</v>
      </c>
      <c r="AK1097" t="s">
        <v>166</v>
      </c>
      <c r="AL1097">
        <v>220431.3</v>
      </c>
      <c r="AM1097" t="s">
        <v>166</v>
      </c>
      <c r="AN1097" t="s">
        <v>166</v>
      </c>
      <c r="AO1097">
        <v>6933.4</v>
      </c>
      <c r="AP1097">
        <v>181178.3</v>
      </c>
      <c r="AQ1097">
        <v>181178.3</v>
      </c>
      <c r="AR1097">
        <v>6052.6</v>
      </c>
      <c r="AS1097">
        <v>10957.8</v>
      </c>
      <c r="AT1097">
        <v>423925.1</v>
      </c>
      <c r="AU1097">
        <v>45871.3</v>
      </c>
      <c r="AV1097">
        <v>31948.9</v>
      </c>
      <c r="AW1097">
        <v>191356.2</v>
      </c>
      <c r="AX1097" t="s">
        <v>166</v>
      </c>
      <c r="AY1097">
        <v>1033800.7</v>
      </c>
      <c r="AZ1097" t="s">
        <v>166</v>
      </c>
      <c r="BA1097" t="s">
        <v>166</v>
      </c>
      <c r="BB1097">
        <v>10957.8</v>
      </c>
      <c r="BC1097">
        <v>99097.7</v>
      </c>
      <c r="BD1097">
        <v>99097.7</v>
      </c>
      <c r="BE1097">
        <v>8447.9</v>
      </c>
      <c r="BF1097">
        <v>235.5</v>
      </c>
      <c r="BG1097">
        <v>322442.40000000002</v>
      </c>
      <c r="BH1097">
        <v>361.5</v>
      </c>
      <c r="BI1097">
        <v>34.5</v>
      </c>
      <c r="BJ1097">
        <v>376</v>
      </c>
      <c r="BK1097" t="s">
        <v>166</v>
      </c>
      <c r="BL1097">
        <v>542.79999999999995</v>
      </c>
      <c r="BM1097" t="s">
        <v>166</v>
      </c>
      <c r="BN1097" t="s">
        <v>166</v>
      </c>
      <c r="BO1097">
        <v>235.5</v>
      </c>
      <c r="BP1097">
        <v>377252.8</v>
      </c>
      <c r="BQ1097">
        <v>377252.8</v>
      </c>
      <c r="BR1097">
        <v>198.5</v>
      </c>
    </row>
    <row r="1098" spans="1:70" x14ac:dyDescent="0.25">
      <c r="A1098" t="s">
        <v>1251</v>
      </c>
      <c r="B1098" t="s">
        <v>1149</v>
      </c>
      <c r="C1098" s="87">
        <v>43690.835706018515</v>
      </c>
      <c r="D1098">
        <v>10</v>
      </c>
      <c r="E1098">
        <v>0</v>
      </c>
      <c r="F1098">
        <v>634</v>
      </c>
      <c r="G1098">
        <v>4</v>
      </c>
      <c r="H1098">
        <v>14</v>
      </c>
      <c r="I1098">
        <v>19</v>
      </c>
      <c r="J1098">
        <v>2</v>
      </c>
      <c r="K1098">
        <v>2</v>
      </c>
      <c r="L1098">
        <v>3</v>
      </c>
      <c r="M1098">
        <v>0</v>
      </c>
      <c r="N1098">
        <v>0</v>
      </c>
      <c r="O1098">
        <v>634</v>
      </c>
      <c r="P1098">
        <v>286</v>
      </c>
      <c r="Q1098">
        <v>286</v>
      </c>
      <c r="R1098">
        <v>239</v>
      </c>
      <c r="S1098">
        <v>63.4</v>
      </c>
      <c r="T1098">
        <v>0.4</v>
      </c>
      <c r="U1098">
        <v>1.4</v>
      </c>
      <c r="V1098">
        <v>1.9</v>
      </c>
      <c r="W1098">
        <v>0.2</v>
      </c>
      <c r="X1098">
        <v>0.2</v>
      </c>
      <c r="Y1098">
        <v>0.3</v>
      </c>
      <c r="Z1098">
        <v>0</v>
      </c>
      <c r="AA1098">
        <v>0</v>
      </c>
      <c r="AB1098">
        <v>63.4</v>
      </c>
      <c r="AC1098">
        <v>28.6</v>
      </c>
      <c r="AD1098">
        <v>28.6</v>
      </c>
      <c r="AE1098">
        <v>23.9</v>
      </c>
      <c r="AF1098">
        <v>18971</v>
      </c>
      <c r="AG1098">
        <v>130568.1</v>
      </c>
      <c r="AH1098">
        <v>25645</v>
      </c>
      <c r="AI1098">
        <v>15942.5</v>
      </c>
      <c r="AJ1098">
        <v>47029</v>
      </c>
      <c r="AK1098">
        <v>130568.1</v>
      </c>
      <c r="AL1098">
        <v>228575.3</v>
      </c>
      <c r="AM1098" t="s">
        <v>166</v>
      </c>
      <c r="AN1098" t="s">
        <v>166</v>
      </c>
      <c r="AO1098">
        <v>18971</v>
      </c>
      <c r="AP1098">
        <v>187601.5</v>
      </c>
      <c r="AQ1098">
        <v>187601.5</v>
      </c>
      <c r="AR1098">
        <v>6906.4</v>
      </c>
      <c r="AS1098">
        <v>42568.1</v>
      </c>
      <c r="AT1098">
        <v>509517.6</v>
      </c>
      <c r="AU1098">
        <v>51307.9</v>
      </c>
      <c r="AV1098">
        <v>47632.800000000003</v>
      </c>
      <c r="AW1098">
        <v>352102.7</v>
      </c>
      <c r="AX1098">
        <v>675865.59999999998</v>
      </c>
      <c r="AY1098">
        <v>748739.8</v>
      </c>
      <c r="AZ1098" t="s">
        <v>166</v>
      </c>
      <c r="BA1098" t="s">
        <v>166</v>
      </c>
      <c r="BB1098">
        <v>42568.1</v>
      </c>
      <c r="BC1098">
        <v>104225</v>
      </c>
      <c r="BD1098">
        <v>104225</v>
      </c>
      <c r="BE1098">
        <v>8882.9</v>
      </c>
      <c r="BF1098">
        <v>840</v>
      </c>
      <c r="BG1098">
        <v>851</v>
      </c>
      <c r="BH1098">
        <v>394.1</v>
      </c>
      <c r="BI1098">
        <v>121.4</v>
      </c>
      <c r="BJ1098">
        <v>985.5</v>
      </c>
      <c r="BK1098">
        <v>851</v>
      </c>
      <c r="BL1098">
        <v>1291.8</v>
      </c>
      <c r="BM1098" t="s">
        <v>166</v>
      </c>
      <c r="BN1098" t="s">
        <v>166</v>
      </c>
      <c r="BO1098">
        <v>840</v>
      </c>
      <c r="BP1098">
        <v>385563.2</v>
      </c>
      <c r="BQ1098">
        <v>385563.2</v>
      </c>
      <c r="BR1098">
        <v>142.19999999999999</v>
      </c>
    </row>
    <row r="1099" spans="1:70" x14ac:dyDescent="0.25">
      <c r="A1099" t="s">
        <v>1252</v>
      </c>
      <c r="B1099" t="s">
        <v>1149</v>
      </c>
      <c r="C1099" s="87">
        <v>43690.836712962962</v>
      </c>
      <c r="D1099">
        <v>10</v>
      </c>
      <c r="E1099">
        <v>0</v>
      </c>
      <c r="F1099">
        <v>312</v>
      </c>
      <c r="G1099">
        <v>3</v>
      </c>
      <c r="H1099">
        <v>6</v>
      </c>
      <c r="I1099">
        <v>11</v>
      </c>
      <c r="J1099">
        <v>4</v>
      </c>
      <c r="K1099">
        <v>2</v>
      </c>
      <c r="L1099">
        <v>0</v>
      </c>
      <c r="M1099">
        <v>0</v>
      </c>
      <c r="N1099">
        <v>0</v>
      </c>
      <c r="O1099">
        <v>312</v>
      </c>
      <c r="P1099">
        <v>74</v>
      </c>
      <c r="Q1099">
        <v>74</v>
      </c>
      <c r="R1099">
        <v>154</v>
      </c>
      <c r="S1099">
        <v>31.2</v>
      </c>
      <c r="T1099">
        <v>0.3</v>
      </c>
      <c r="U1099">
        <v>0.6</v>
      </c>
      <c r="V1099">
        <v>1.1000000000000001</v>
      </c>
      <c r="W1099">
        <v>0.4</v>
      </c>
      <c r="X1099">
        <v>0.2</v>
      </c>
      <c r="Y1099">
        <v>0</v>
      </c>
      <c r="Z1099">
        <v>0</v>
      </c>
      <c r="AA1099">
        <v>0</v>
      </c>
      <c r="AB1099">
        <v>31.2</v>
      </c>
      <c r="AC1099">
        <v>7.4</v>
      </c>
      <c r="AD1099">
        <v>7.4</v>
      </c>
      <c r="AE1099">
        <v>15.4</v>
      </c>
      <c r="AF1099">
        <v>8029.6</v>
      </c>
      <c r="AG1099">
        <v>128102.5</v>
      </c>
      <c r="AH1099">
        <v>34676.300000000003</v>
      </c>
      <c r="AI1099">
        <v>14230.9</v>
      </c>
      <c r="AJ1099">
        <v>36959.9</v>
      </c>
      <c r="AK1099">
        <v>127680.3</v>
      </c>
      <c r="AL1099" t="s">
        <v>166</v>
      </c>
      <c r="AM1099" t="s">
        <v>166</v>
      </c>
      <c r="AN1099" t="s">
        <v>166</v>
      </c>
      <c r="AO1099">
        <v>8029.6</v>
      </c>
      <c r="AP1099">
        <v>185188.2</v>
      </c>
      <c r="AQ1099">
        <v>185188.2</v>
      </c>
      <c r="AR1099">
        <v>6758.7</v>
      </c>
      <c r="AS1099">
        <v>13326.7</v>
      </c>
      <c r="AT1099">
        <v>492080</v>
      </c>
      <c r="AU1099">
        <v>62596.9</v>
      </c>
      <c r="AV1099">
        <v>30673.8</v>
      </c>
      <c r="AW1099">
        <v>171651.20000000001</v>
      </c>
      <c r="AX1099">
        <v>602640.9</v>
      </c>
      <c r="AY1099" t="s">
        <v>166</v>
      </c>
      <c r="AZ1099" t="s">
        <v>166</v>
      </c>
      <c r="BA1099" t="s">
        <v>166</v>
      </c>
      <c r="BB1099">
        <v>13326.7</v>
      </c>
      <c r="BC1099">
        <v>104709.4</v>
      </c>
      <c r="BD1099">
        <v>104709.4</v>
      </c>
      <c r="BE1099">
        <v>8930.5</v>
      </c>
      <c r="BF1099">
        <v>106.6</v>
      </c>
      <c r="BG1099">
        <v>1032.7</v>
      </c>
      <c r="BH1099">
        <v>332</v>
      </c>
      <c r="BI1099">
        <v>113.5</v>
      </c>
      <c r="BJ1099">
        <v>308.5</v>
      </c>
      <c r="BK1099">
        <v>1261.7</v>
      </c>
      <c r="BL1099" t="s">
        <v>166</v>
      </c>
      <c r="BM1099" t="s">
        <v>166</v>
      </c>
      <c r="BN1099" t="s">
        <v>166</v>
      </c>
      <c r="BO1099">
        <v>106.6</v>
      </c>
      <c r="BP1099">
        <v>375063.7</v>
      </c>
      <c r="BQ1099">
        <v>375063.7</v>
      </c>
      <c r="BR1099">
        <v>118.8</v>
      </c>
    </row>
    <row r="1100" spans="1:70" x14ac:dyDescent="0.25">
      <c r="A1100" t="s">
        <v>1253</v>
      </c>
      <c r="B1100" t="s">
        <v>1149</v>
      </c>
      <c r="C1100" s="87">
        <v>43690.837708333333</v>
      </c>
      <c r="D1100">
        <v>10</v>
      </c>
      <c r="E1100">
        <v>0</v>
      </c>
      <c r="F1100">
        <v>298</v>
      </c>
      <c r="G1100">
        <v>5</v>
      </c>
      <c r="H1100">
        <v>7</v>
      </c>
      <c r="I1100">
        <v>10</v>
      </c>
      <c r="J1100">
        <v>2</v>
      </c>
      <c r="K1100">
        <v>4</v>
      </c>
      <c r="L1100">
        <v>2</v>
      </c>
      <c r="M1100">
        <v>0</v>
      </c>
      <c r="N1100">
        <v>0</v>
      </c>
      <c r="O1100">
        <v>298</v>
      </c>
      <c r="P1100">
        <v>51</v>
      </c>
      <c r="Q1100">
        <v>51</v>
      </c>
      <c r="R1100">
        <v>185</v>
      </c>
      <c r="S1100">
        <v>29.8</v>
      </c>
      <c r="T1100">
        <v>0.5</v>
      </c>
      <c r="U1100">
        <v>0.7</v>
      </c>
      <c r="V1100">
        <v>1</v>
      </c>
      <c r="W1100">
        <v>0.2</v>
      </c>
      <c r="X1100">
        <v>0.4</v>
      </c>
      <c r="Y1100">
        <v>0.2</v>
      </c>
      <c r="Z1100">
        <v>0</v>
      </c>
      <c r="AA1100">
        <v>0</v>
      </c>
      <c r="AB1100">
        <v>29.8</v>
      </c>
      <c r="AC1100">
        <v>5.0999999999999996</v>
      </c>
      <c r="AD1100">
        <v>5.0999999999999996</v>
      </c>
      <c r="AE1100">
        <v>18.5</v>
      </c>
      <c r="AF1100">
        <v>7251.9</v>
      </c>
      <c r="AG1100">
        <v>134552.20000000001</v>
      </c>
      <c r="AH1100">
        <v>13161.7</v>
      </c>
      <c r="AI1100">
        <v>16779.3</v>
      </c>
      <c r="AJ1100">
        <v>24302.9</v>
      </c>
      <c r="AK1100">
        <v>153470</v>
      </c>
      <c r="AL1100">
        <v>186230.3</v>
      </c>
      <c r="AM1100" t="s">
        <v>166</v>
      </c>
      <c r="AN1100" t="s">
        <v>166</v>
      </c>
      <c r="AO1100">
        <v>7251.9</v>
      </c>
      <c r="AP1100">
        <v>201947.2</v>
      </c>
      <c r="AQ1100">
        <v>201947.2</v>
      </c>
      <c r="AR1100">
        <v>5943.4</v>
      </c>
      <c r="AS1100">
        <v>12512</v>
      </c>
      <c r="AT1100">
        <v>389200.6</v>
      </c>
      <c r="AU1100">
        <v>23606.5</v>
      </c>
      <c r="AV1100">
        <v>38210.300000000003</v>
      </c>
      <c r="AW1100">
        <v>179086.4</v>
      </c>
      <c r="AX1100">
        <v>720577.8</v>
      </c>
      <c r="AY1100">
        <v>733494.9</v>
      </c>
      <c r="AZ1100" t="s">
        <v>166</v>
      </c>
      <c r="BA1100" t="s">
        <v>166</v>
      </c>
      <c r="BB1100">
        <v>12512</v>
      </c>
      <c r="BC1100">
        <v>119433.4</v>
      </c>
      <c r="BD1100">
        <v>119433.4</v>
      </c>
      <c r="BE1100">
        <v>9671.5</v>
      </c>
      <c r="BF1100">
        <v>160.80000000000001</v>
      </c>
      <c r="BG1100">
        <v>685.5</v>
      </c>
      <c r="BH1100">
        <v>333.1</v>
      </c>
      <c r="BI1100">
        <v>99</v>
      </c>
      <c r="BJ1100">
        <v>564</v>
      </c>
      <c r="BK1100">
        <v>1146.8</v>
      </c>
      <c r="BL1100">
        <v>2232.5</v>
      </c>
      <c r="BM1100" t="s">
        <v>166</v>
      </c>
      <c r="BN1100" t="s">
        <v>166</v>
      </c>
      <c r="BO1100">
        <v>160.80000000000001</v>
      </c>
      <c r="BP1100">
        <v>438710.1</v>
      </c>
      <c r="BQ1100">
        <v>438710.1</v>
      </c>
      <c r="BR1100">
        <v>175.7</v>
      </c>
    </row>
    <row r="1101" spans="1:70" x14ac:dyDescent="0.25">
      <c r="A1101" t="s">
        <v>1254</v>
      </c>
      <c r="B1101" t="s">
        <v>1149</v>
      </c>
      <c r="C1101" s="87">
        <v>43690.83871527778</v>
      </c>
      <c r="D1101">
        <v>10</v>
      </c>
      <c r="E1101">
        <v>0</v>
      </c>
      <c r="F1101">
        <v>295</v>
      </c>
      <c r="G1101">
        <v>4</v>
      </c>
      <c r="H1101">
        <v>11</v>
      </c>
      <c r="I1101">
        <v>8</v>
      </c>
      <c r="J1101">
        <v>2</v>
      </c>
      <c r="K1101">
        <v>2</v>
      </c>
      <c r="L1101">
        <v>2</v>
      </c>
      <c r="M1101">
        <v>0</v>
      </c>
      <c r="N1101">
        <v>0</v>
      </c>
      <c r="O1101">
        <v>295</v>
      </c>
      <c r="P1101">
        <v>82</v>
      </c>
      <c r="Q1101">
        <v>82</v>
      </c>
      <c r="R1101">
        <v>163</v>
      </c>
      <c r="S1101">
        <v>29.5</v>
      </c>
      <c r="T1101">
        <v>0.4</v>
      </c>
      <c r="U1101">
        <v>1.1000000000000001</v>
      </c>
      <c r="V1101">
        <v>0.8</v>
      </c>
      <c r="W1101">
        <v>0.2</v>
      </c>
      <c r="X1101">
        <v>0.2</v>
      </c>
      <c r="Y1101">
        <v>0.2</v>
      </c>
      <c r="Z1101">
        <v>0</v>
      </c>
      <c r="AA1101">
        <v>0</v>
      </c>
      <c r="AB1101">
        <v>29.5</v>
      </c>
      <c r="AC1101">
        <v>8.1999999999999993</v>
      </c>
      <c r="AD1101">
        <v>8.1999999999999993</v>
      </c>
      <c r="AE1101">
        <v>16.3</v>
      </c>
      <c r="AF1101">
        <v>8367.4</v>
      </c>
      <c r="AG1101">
        <v>103711.8</v>
      </c>
      <c r="AH1101">
        <v>21276.6</v>
      </c>
      <c r="AI1101">
        <v>19765.599999999999</v>
      </c>
      <c r="AJ1101">
        <v>39944.9</v>
      </c>
      <c r="AK1101">
        <v>122528.4</v>
      </c>
      <c r="AL1101">
        <v>292587.3</v>
      </c>
      <c r="AM1101" t="s">
        <v>166</v>
      </c>
      <c r="AN1101" t="s">
        <v>166</v>
      </c>
      <c r="AO1101">
        <v>8367.4</v>
      </c>
      <c r="AP1101">
        <v>191247.2</v>
      </c>
      <c r="AQ1101">
        <v>191247.2</v>
      </c>
      <c r="AR1101">
        <v>5778.2</v>
      </c>
      <c r="AS1101">
        <v>13494.1</v>
      </c>
      <c r="AT1101">
        <v>499667.5</v>
      </c>
      <c r="AU1101">
        <v>37574</v>
      </c>
      <c r="AV1101">
        <v>42852.1</v>
      </c>
      <c r="AW1101">
        <v>307867.7</v>
      </c>
      <c r="AX1101">
        <v>545010.5</v>
      </c>
      <c r="AY1101">
        <v>1349709</v>
      </c>
      <c r="AZ1101" t="s">
        <v>166</v>
      </c>
      <c r="BA1101" t="s">
        <v>166</v>
      </c>
      <c r="BB1101">
        <v>13494.1</v>
      </c>
      <c r="BC1101">
        <v>103204.3</v>
      </c>
      <c r="BD1101">
        <v>103204.3</v>
      </c>
      <c r="BE1101">
        <v>7919.5</v>
      </c>
      <c r="BF1101">
        <v>294</v>
      </c>
      <c r="BG1101">
        <v>163100.6</v>
      </c>
      <c r="BH1101">
        <v>294</v>
      </c>
      <c r="BI1101">
        <v>241.8</v>
      </c>
      <c r="BJ1101">
        <v>1041.2</v>
      </c>
      <c r="BK1101">
        <v>781.6</v>
      </c>
      <c r="BL1101">
        <v>504.7</v>
      </c>
      <c r="BM1101" t="s">
        <v>166</v>
      </c>
      <c r="BN1101" t="s">
        <v>166</v>
      </c>
      <c r="BO1101">
        <v>294</v>
      </c>
      <c r="BP1101">
        <v>389792.8</v>
      </c>
      <c r="BQ1101">
        <v>389792.8</v>
      </c>
      <c r="BR1101">
        <v>180.6</v>
      </c>
    </row>
    <row r="1102" spans="1:70" x14ac:dyDescent="0.25">
      <c r="A1102" t="s">
        <v>1255</v>
      </c>
      <c r="B1102" t="s">
        <v>1149</v>
      </c>
      <c r="C1102" s="87">
        <v>43690.83971064815</v>
      </c>
      <c r="D1102">
        <v>10</v>
      </c>
      <c r="E1102">
        <v>0</v>
      </c>
      <c r="F1102">
        <v>371</v>
      </c>
      <c r="G1102">
        <v>2</v>
      </c>
      <c r="H1102">
        <v>18</v>
      </c>
      <c r="I1102">
        <v>20</v>
      </c>
      <c r="J1102">
        <v>3</v>
      </c>
      <c r="K1102">
        <v>2</v>
      </c>
      <c r="L1102">
        <v>2</v>
      </c>
      <c r="M1102">
        <v>0</v>
      </c>
      <c r="N1102">
        <v>0</v>
      </c>
      <c r="O1102">
        <v>371</v>
      </c>
      <c r="P1102">
        <v>129</v>
      </c>
      <c r="Q1102">
        <v>129</v>
      </c>
      <c r="R1102">
        <v>183</v>
      </c>
      <c r="S1102">
        <v>37.1</v>
      </c>
      <c r="T1102">
        <v>0.2</v>
      </c>
      <c r="U1102">
        <v>1.8</v>
      </c>
      <c r="V1102">
        <v>2</v>
      </c>
      <c r="W1102">
        <v>0.3</v>
      </c>
      <c r="X1102">
        <v>0.2</v>
      </c>
      <c r="Y1102">
        <v>0.2</v>
      </c>
      <c r="Z1102">
        <v>0</v>
      </c>
      <c r="AA1102">
        <v>0</v>
      </c>
      <c r="AB1102">
        <v>37.1</v>
      </c>
      <c r="AC1102">
        <v>12.9</v>
      </c>
      <c r="AD1102">
        <v>12.9</v>
      </c>
      <c r="AE1102">
        <v>18.3</v>
      </c>
      <c r="AF1102">
        <v>15385.9</v>
      </c>
      <c r="AG1102">
        <v>117980.3</v>
      </c>
      <c r="AH1102">
        <v>20544</v>
      </c>
      <c r="AI1102">
        <v>18632.099999999999</v>
      </c>
      <c r="AJ1102">
        <v>43703</v>
      </c>
      <c r="AK1102">
        <v>143592.79999999999</v>
      </c>
      <c r="AL1102">
        <v>210539.8</v>
      </c>
      <c r="AM1102" t="s">
        <v>166</v>
      </c>
      <c r="AN1102" t="s">
        <v>166</v>
      </c>
      <c r="AO1102">
        <v>15385.9</v>
      </c>
      <c r="AP1102">
        <v>204739</v>
      </c>
      <c r="AQ1102">
        <v>204739</v>
      </c>
      <c r="AR1102">
        <v>6031.1</v>
      </c>
      <c r="AS1102">
        <v>27186.799999999999</v>
      </c>
      <c r="AT1102">
        <v>511482.9</v>
      </c>
      <c r="AU1102">
        <v>33486.300000000003</v>
      </c>
      <c r="AV1102">
        <v>44951.9</v>
      </c>
      <c r="AW1102">
        <v>233852.1</v>
      </c>
      <c r="AX1102">
        <v>745563.5</v>
      </c>
      <c r="AY1102">
        <v>568686.69999999995</v>
      </c>
      <c r="AZ1102" t="s">
        <v>166</v>
      </c>
      <c r="BA1102" t="s">
        <v>166</v>
      </c>
      <c r="BB1102">
        <v>27186.799999999999</v>
      </c>
      <c r="BC1102">
        <v>98956.1</v>
      </c>
      <c r="BD1102">
        <v>98956.1</v>
      </c>
      <c r="BE1102">
        <v>10140.1</v>
      </c>
      <c r="BF1102">
        <v>474.9</v>
      </c>
      <c r="BG1102">
        <v>403.7</v>
      </c>
      <c r="BH1102">
        <v>387.5</v>
      </c>
      <c r="BI1102">
        <v>136.80000000000001</v>
      </c>
      <c r="BJ1102">
        <v>111.9</v>
      </c>
      <c r="BK1102">
        <v>556.29999999999995</v>
      </c>
      <c r="BL1102">
        <v>212352.9</v>
      </c>
      <c r="BM1102" t="s">
        <v>166</v>
      </c>
      <c r="BN1102" t="s">
        <v>166</v>
      </c>
      <c r="BO1102">
        <v>474.9</v>
      </c>
      <c r="BP1102">
        <v>431777.4</v>
      </c>
      <c r="BQ1102">
        <v>431777.4</v>
      </c>
      <c r="BR1102">
        <v>178.8</v>
      </c>
    </row>
    <row r="1103" spans="1:70" x14ac:dyDescent="0.25">
      <c r="A1103" t="s">
        <v>1256</v>
      </c>
      <c r="B1103" t="s">
        <v>1149</v>
      </c>
      <c r="C1103" s="87">
        <v>43690.840717592589</v>
      </c>
      <c r="D1103">
        <v>10</v>
      </c>
      <c r="E1103">
        <v>0</v>
      </c>
      <c r="F1103">
        <v>599</v>
      </c>
      <c r="G1103">
        <v>3</v>
      </c>
      <c r="H1103">
        <v>15</v>
      </c>
      <c r="I1103">
        <v>8</v>
      </c>
      <c r="J1103">
        <v>0</v>
      </c>
      <c r="K1103">
        <v>2</v>
      </c>
      <c r="L1103">
        <v>2</v>
      </c>
      <c r="M1103">
        <v>0</v>
      </c>
      <c r="N1103">
        <v>0</v>
      </c>
      <c r="O1103">
        <v>599</v>
      </c>
      <c r="P1103">
        <v>236</v>
      </c>
      <c r="Q1103">
        <v>236</v>
      </c>
      <c r="R1103">
        <v>265</v>
      </c>
      <c r="S1103">
        <v>59.9</v>
      </c>
      <c r="T1103">
        <v>0.3</v>
      </c>
      <c r="U1103">
        <v>1.5</v>
      </c>
      <c r="V1103">
        <v>0.8</v>
      </c>
      <c r="W1103">
        <v>0</v>
      </c>
      <c r="X1103">
        <v>0.2</v>
      </c>
      <c r="Y1103">
        <v>0.2</v>
      </c>
      <c r="Z1103">
        <v>0</v>
      </c>
      <c r="AA1103">
        <v>0</v>
      </c>
      <c r="AB1103">
        <v>59.9</v>
      </c>
      <c r="AC1103">
        <v>23.6</v>
      </c>
      <c r="AD1103">
        <v>23.6</v>
      </c>
      <c r="AE1103">
        <v>26.5</v>
      </c>
      <c r="AF1103">
        <v>11632.7</v>
      </c>
      <c r="AG1103">
        <v>128282.2</v>
      </c>
      <c r="AH1103">
        <v>24701.3</v>
      </c>
      <c r="AI1103">
        <v>15845.3</v>
      </c>
      <c r="AJ1103" t="s">
        <v>166</v>
      </c>
      <c r="AK1103">
        <v>141439.29999999999</v>
      </c>
      <c r="AL1103">
        <v>236726.2</v>
      </c>
      <c r="AM1103" t="s">
        <v>166</v>
      </c>
      <c r="AN1103" t="s">
        <v>166</v>
      </c>
      <c r="AO1103">
        <v>11632.7</v>
      </c>
      <c r="AP1103">
        <v>182813.3</v>
      </c>
      <c r="AQ1103">
        <v>182813.3</v>
      </c>
      <c r="AR1103">
        <v>7590.2</v>
      </c>
      <c r="AS1103">
        <v>16390.400000000001</v>
      </c>
      <c r="AT1103">
        <v>605015.30000000005</v>
      </c>
      <c r="AU1103">
        <v>37183.599999999999</v>
      </c>
      <c r="AV1103">
        <v>70863.3</v>
      </c>
      <c r="AW1103" t="s">
        <v>166</v>
      </c>
      <c r="AX1103">
        <v>622323.80000000005</v>
      </c>
      <c r="AY1103">
        <v>1036646.3</v>
      </c>
      <c r="AZ1103" t="s">
        <v>166</v>
      </c>
      <c r="BA1103" t="s">
        <v>166</v>
      </c>
      <c r="BB1103">
        <v>16390.400000000001</v>
      </c>
      <c r="BC1103">
        <v>92111.3</v>
      </c>
      <c r="BD1103">
        <v>92111.3</v>
      </c>
      <c r="BE1103">
        <v>8496.2000000000007</v>
      </c>
      <c r="BF1103">
        <v>453.8</v>
      </c>
      <c r="BG1103">
        <v>397</v>
      </c>
      <c r="BH1103">
        <v>339.3</v>
      </c>
      <c r="BI1103">
        <v>149.5</v>
      </c>
      <c r="BJ1103" t="s">
        <v>166</v>
      </c>
      <c r="BK1103">
        <v>512.29999999999995</v>
      </c>
      <c r="BL1103">
        <v>417.3</v>
      </c>
      <c r="BM1103" t="s">
        <v>166</v>
      </c>
      <c r="BN1103" t="s">
        <v>166</v>
      </c>
      <c r="BO1103">
        <v>453.8</v>
      </c>
      <c r="BP1103">
        <v>362867.4</v>
      </c>
      <c r="BQ1103">
        <v>362867.4</v>
      </c>
      <c r="BR1103">
        <v>160.1</v>
      </c>
    </row>
    <row r="1104" spans="1:70" x14ac:dyDescent="0.25">
      <c r="A1104" t="s">
        <v>56</v>
      </c>
      <c r="B1104" t="s">
        <v>34</v>
      </c>
      <c r="C1104" s="87">
        <v>43690.941342592596</v>
      </c>
      <c r="D1104">
        <v>10</v>
      </c>
      <c r="E1104">
        <v>0</v>
      </c>
      <c r="F1104">
        <v>1035</v>
      </c>
      <c r="G1104">
        <v>12</v>
      </c>
      <c r="H1104">
        <v>43</v>
      </c>
      <c r="I1104">
        <v>92</v>
      </c>
      <c r="J1104">
        <v>25</v>
      </c>
      <c r="K1104">
        <v>1</v>
      </c>
      <c r="L1104">
        <v>2</v>
      </c>
      <c r="M1104">
        <v>1</v>
      </c>
      <c r="N1104">
        <v>0</v>
      </c>
      <c r="O1104">
        <v>1035</v>
      </c>
      <c r="P1104">
        <v>8</v>
      </c>
      <c r="Q1104">
        <v>8</v>
      </c>
      <c r="R1104">
        <v>647</v>
      </c>
      <c r="S1104">
        <v>103.5</v>
      </c>
      <c r="T1104">
        <v>1.2</v>
      </c>
      <c r="U1104">
        <v>4.3</v>
      </c>
      <c r="V1104">
        <v>9.1999999999999993</v>
      </c>
      <c r="W1104">
        <v>2.5</v>
      </c>
      <c r="X1104">
        <v>0.1</v>
      </c>
      <c r="Y1104">
        <v>0.2</v>
      </c>
      <c r="Z1104">
        <v>0.1</v>
      </c>
      <c r="AA1104">
        <v>0</v>
      </c>
      <c r="AB1104">
        <v>103.5</v>
      </c>
      <c r="AC1104">
        <v>0.8</v>
      </c>
      <c r="AD1104">
        <v>0.8</v>
      </c>
      <c r="AE1104">
        <v>64.7</v>
      </c>
      <c r="AF1104">
        <v>7060</v>
      </c>
      <c r="AG1104">
        <v>87333.3</v>
      </c>
      <c r="AH1104">
        <v>15968.2</v>
      </c>
      <c r="AI1104">
        <v>16082.2</v>
      </c>
      <c r="AJ1104">
        <v>35030.300000000003</v>
      </c>
      <c r="AK1104">
        <v>118556.6</v>
      </c>
      <c r="AL1104">
        <v>269886.59999999998</v>
      </c>
      <c r="AM1104">
        <v>495385</v>
      </c>
      <c r="AN1104" t="s">
        <v>166</v>
      </c>
      <c r="AO1104">
        <v>7060</v>
      </c>
      <c r="AP1104">
        <v>100081.9</v>
      </c>
      <c r="AQ1104">
        <v>100081.9</v>
      </c>
      <c r="AR1104">
        <v>7540.4</v>
      </c>
      <c r="AS1104">
        <v>19557.2</v>
      </c>
      <c r="AT1104">
        <v>378510.9</v>
      </c>
      <c r="AU1104">
        <v>33010.9</v>
      </c>
      <c r="AV1104">
        <v>45093</v>
      </c>
      <c r="AW1104">
        <v>153391.70000000001</v>
      </c>
      <c r="AX1104">
        <v>575972.69999999995</v>
      </c>
      <c r="AY1104">
        <v>494160.5</v>
      </c>
      <c r="AZ1104">
        <v>1578003.3</v>
      </c>
      <c r="BA1104" t="s">
        <v>166</v>
      </c>
      <c r="BB1104">
        <v>19557.2</v>
      </c>
      <c r="BC1104">
        <v>66123.5</v>
      </c>
      <c r="BD1104">
        <v>66123.5</v>
      </c>
      <c r="BE1104">
        <v>19718.099999999999</v>
      </c>
      <c r="BF1104">
        <v>52.2</v>
      </c>
      <c r="BG1104">
        <v>341.8</v>
      </c>
      <c r="BH1104">
        <v>294.60000000000002</v>
      </c>
      <c r="BI1104">
        <v>46.1</v>
      </c>
      <c r="BJ1104">
        <v>80.3</v>
      </c>
      <c r="BK1104">
        <v>390.3</v>
      </c>
      <c r="BL1104">
        <v>627</v>
      </c>
      <c r="BM1104">
        <v>13299</v>
      </c>
      <c r="BN1104" t="s">
        <v>166</v>
      </c>
      <c r="BO1104">
        <v>52.2</v>
      </c>
      <c r="BP1104">
        <v>177857.3</v>
      </c>
      <c r="BQ1104">
        <v>177857.3</v>
      </c>
      <c r="BR1104">
        <v>130.6</v>
      </c>
    </row>
    <row r="1105" spans="1:70" x14ac:dyDescent="0.25">
      <c r="A1105" t="s">
        <v>57</v>
      </c>
      <c r="B1105" t="s">
        <v>37</v>
      </c>
      <c r="C1105" s="87">
        <v>43690.942337962966</v>
      </c>
      <c r="D1105">
        <v>10</v>
      </c>
      <c r="E1105">
        <v>0.24</v>
      </c>
      <c r="F1105">
        <v>839</v>
      </c>
      <c r="G1105">
        <v>8</v>
      </c>
      <c r="H1105">
        <v>51</v>
      </c>
      <c r="I1105">
        <v>65</v>
      </c>
      <c r="J1105">
        <v>20</v>
      </c>
      <c r="K1105">
        <v>1</v>
      </c>
      <c r="L1105">
        <v>0</v>
      </c>
      <c r="M1105">
        <v>0</v>
      </c>
      <c r="N1105">
        <v>0</v>
      </c>
      <c r="O1105">
        <v>839</v>
      </c>
      <c r="P1105">
        <v>18</v>
      </c>
      <c r="Q1105">
        <v>18</v>
      </c>
      <c r="R1105">
        <v>564</v>
      </c>
      <c r="S1105">
        <v>83.9</v>
      </c>
      <c r="T1105">
        <v>0.8</v>
      </c>
      <c r="U1105">
        <v>5.0999999999999996</v>
      </c>
      <c r="V1105">
        <v>6.5</v>
      </c>
      <c r="W1105">
        <v>2</v>
      </c>
      <c r="X1105">
        <v>0.1</v>
      </c>
      <c r="Y1105">
        <v>0</v>
      </c>
      <c r="Z1105">
        <v>0</v>
      </c>
      <c r="AA1105">
        <v>0</v>
      </c>
      <c r="AB1105">
        <v>83.9</v>
      </c>
      <c r="AC1105">
        <v>1.8</v>
      </c>
      <c r="AD1105">
        <v>1.8</v>
      </c>
      <c r="AE1105">
        <v>56.4</v>
      </c>
      <c r="AF1105">
        <v>7678.6</v>
      </c>
      <c r="AG1105">
        <v>83605.100000000006</v>
      </c>
      <c r="AH1105">
        <v>30598.2</v>
      </c>
      <c r="AI1105">
        <v>15645</v>
      </c>
      <c r="AJ1105">
        <v>36455.1</v>
      </c>
      <c r="AK1105">
        <v>115259.6</v>
      </c>
      <c r="AL1105" t="s">
        <v>166</v>
      </c>
      <c r="AM1105" t="s">
        <v>166</v>
      </c>
      <c r="AN1105" t="s">
        <v>166</v>
      </c>
      <c r="AO1105">
        <v>7678.6</v>
      </c>
      <c r="AP1105">
        <v>100438.7</v>
      </c>
      <c r="AQ1105">
        <v>100438.7</v>
      </c>
      <c r="AR1105">
        <v>8311.6</v>
      </c>
      <c r="AS1105">
        <v>17947.599999999999</v>
      </c>
      <c r="AT1105">
        <v>328201.59999999998</v>
      </c>
      <c r="AU1105">
        <v>37391.699999999997</v>
      </c>
      <c r="AV1105">
        <v>50217.5</v>
      </c>
      <c r="AW1105">
        <v>183672.8</v>
      </c>
      <c r="AX1105">
        <v>471089.1</v>
      </c>
      <c r="AY1105" t="s">
        <v>166</v>
      </c>
      <c r="AZ1105" t="s">
        <v>166</v>
      </c>
      <c r="BA1105" t="s">
        <v>166</v>
      </c>
      <c r="BB1105">
        <v>17947.599999999999</v>
      </c>
      <c r="BC1105">
        <v>78161.3</v>
      </c>
      <c r="BD1105">
        <v>78161.3</v>
      </c>
      <c r="BE1105">
        <v>19550.7</v>
      </c>
      <c r="BF1105">
        <v>72.099999999999994</v>
      </c>
      <c r="BG1105">
        <v>244.3</v>
      </c>
      <c r="BH1105">
        <v>312.60000000000002</v>
      </c>
      <c r="BI1105">
        <v>61.6</v>
      </c>
      <c r="BJ1105">
        <v>264.5</v>
      </c>
      <c r="BK1105">
        <v>481</v>
      </c>
      <c r="BL1105" t="s">
        <v>166</v>
      </c>
      <c r="BM1105" t="s">
        <v>166</v>
      </c>
      <c r="BN1105" t="s">
        <v>166</v>
      </c>
      <c r="BO1105">
        <v>72.099999999999994</v>
      </c>
      <c r="BP1105">
        <v>134404.9</v>
      </c>
      <c r="BQ1105">
        <v>134404.9</v>
      </c>
      <c r="BR1105">
        <v>135.80000000000001</v>
      </c>
    </row>
    <row r="1106" spans="1:70" x14ac:dyDescent="0.25">
      <c r="A1106" t="s">
        <v>1897</v>
      </c>
      <c r="B1106" t="s">
        <v>1848</v>
      </c>
      <c r="C1106" s="87">
        <v>43690.866377314815</v>
      </c>
      <c r="D1106">
        <v>10</v>
      </c>
      <c r="E1106">
        <v>0</v>
      </c>
      <c r="F1106">
        <v>1491</v>
      </c>
      <c r="G1106">
        <v>5</v>
      </c>
      <c r="H1106">
        <v>10</v>
      </c>
      <c r="I1106">
        <v>6</v>
      </c>
      <c r="J1106">
        <v>3</v>
      </c>
      <c r="K1106">
        <v>1</v>
      </c>
      <c r="L1106">
        <v>10</v>
      </c>
      <c r="M1106">
        <v>1</v>
      </c>
      <c r="N1106">
        <v>0</v>
      </c>
      <c r="O1106">
        <v>1491</v>
      </c>
      <c r="P1106">
        <v>989</v>
      </c>
      <c r="Q1106">
        <v>989</v>
      </c>
      <c r="R1106">
        <v>335</v>
      </c>
      <c r="S1106">
        <v>149.1</v>
      </c>
      <c r="T1106">
        <v>0.5</v>
      </c>
      <c r="U1106">
        <v>1</v>
      </c>
      <c r="V1106">
        <v>0.6</v>
      </c>
      <c r="W1106">
        <v>0.3</v>
      </c>
      <c r="X1106">
        <v>0.1</v>
      </c>
      <c r="Y1106">
        <v>1</v>
      </c>
      <c r="Z1106">
        <v>0.1</v>
      </c>
      <c r="AA1106">
        <v>0</v>
      </c>
      <c r="AB1106">
        <v>149.1</v>
      </c>
      <c r="AC1106">
        <v>98.9</v>
      </c>
      <c r="AD1106">
        <v>98.9</v>
      </c>
      <c r="AE1106">
        <v>33.5</v>
      </c>
      <c r="AF1106">
        <v>141514.79999999999</v>
      </c>
      <c r="AG1106">
        <v>148121.20000000001</v>
      </c>
      <c r="AH1106">
        <v>28734.3</v>
      </c>
      <c r="AI1106">
        <v>15620.8</v>
      </c>
      <c r="AJ1106">
        <v>37456.9</v>
      </c>
      <c r="AK1106">
        <v>199367.8</v>
      </c>
      <c r="AL1106">
        <v>251470.5</v>
      </c>
      <c r="AM1106">
        <v>657457.4</v>
      </c>
      <c r="AN1106" t="s">
        <v>166</v>
      </c>
      <c r="AO1106">
        <v>141514.79999999999</v>
      </c>
      <c r="AP1106">
        <v>174679.8</v>
      </c>
      <c r="AQ1106">
        <v>174679.8</v>
      </c>
      <c r="AR1106">
        <v>5658.3</v>
      </c>
      <c r="AS1106">
        <v>89764</v>
      </c>
      <c r="AT1106">
        <v>248673.5</v>
      </c>
      <c r="AU1106">
        <v>35419.5</v>
      </c>
      <c r="AV1106">
        <v>56191.9</v>
      </c>
      <c r="AW1106">
        <v>133823.6</v>
      </c>
      <c r="AX1106">
        <v>1240169.1000000001</v>
      </c>
      <c r="AY1106">
        <v>469373.3</v>
      </c>
      <c r="AZ1106">
        <v>1752898</v>
      </c>
      <c r="BA1106" t="s">
        <v>166</v>
      </c>
      <c r="BB1106">
        <v>89764</v>
      </c>
      <c r="BC1106">
        <v>115678.6</v>
      </c>
      <c r="BD1106">
        <v>115678.6</v>
      </c>
      <c r="BE1106">
        <v>7238.6</v>
      </c>
      <c r="BF1106">
        <v>228382.3</v>
      </c>
      <c r="BG1106">
        <v>241154.6</v>
      </c>
      <c r="BH1106">
        <v>288.8</v>
      </c>
      <c r="BI1106">
        <v>51.8</v>
      </c>
      <c r="BJ1106">
        <v>121.7</v>
      </c>
      <c r="BK1106">
        <v>94.1</v>
      </c>
      <c r="BL1106">
        <v>195344.3</v>
      </c>
      <c r="BM1106">
        <v>583.20000000000005</v>
      </c>
      <c r="BN1106" t="s">
        <v>166</v>
      </c>
      <c r="BO1106">
        <v>228382.3</v>
      </c>
      <c r="BP1106">
        <v>298645.40000000002</v>
      </c>
      <c r="BQ1106">
        <v>298645.40000000002</v>
      </c>
      <c r="BR1106">
        <v>152.1</v>
      </c>
    </row>
    <row r="1107" spans="1:70" x14ac:dyDescent="0.25">
      <c r="A1107" t="s">
        <v>1898</v>
      </c>
      <c r="B1107" t="s">
        <v>1848</v>
      </c>
      <c r="C1107" s="87">
        <v>43690.867372685185</v>
      </c>
      <c r="D1107">
        <v>10</v>
      </c>
      <c r="E1107">
        <v>0</v>
      </c>
      <c r="F1107">
        <v>511</v>
      </c>
      <c r="G1107">
        <v>2</v>
      </c>
      <c r="H1107">
        <v>15</v>
      </c>
      <c r="I1107">
        <v>15</v>
      </c>
      <c r="J1107">
        <v>3</v>
      </c>
      <c r="K1107">
        <v>1</v>
      </c>
      <c r="L1107">
        <v>2</v>
      </c>
      <c r="M1107">
        <v>0</v>
      </c>
      <c r="N1107">
        <v>0</v>
      </c>
      <c r="O1107">
        <v>511</v>
      </c>
      <c r="P1107">
        <v>150</v>
      </c>
      <c r="Q1107">
        <v>150</v>
      </c>
      <c r="R1107">
        <v>258</v>
      </c>
      <c r="S1107">
        <v>51.1</v>
      </c>
      <c r="T1107">
        <v>0.2</v>
      </c>
      <c r="U1107">
        <v>1.5</v>
      </c>
      <c r="V1107">
        <v>1.5</v>
      </c>
      <c r="W1107">
        <v>0.3</v>
      </c>
      <c r="X1107">
        <v>0.1</v>
      </c>
      <c r="Y1107">
        <v>0.2</v>
      </c>
      <c r="Z1107">
        <v>0</v>
      </c>
      <c r="AA1107">
        <v>0</v>
      </c>
      <c r="AB1107">
        <v>51.1</v>
      </c>
      <c r="AC1107">
        <v>15</v>
      </c>
      <c r="AD1107">
        <v>15</v>
      </c>
      <c r="AE1107">
        <v>25.8</v>
      </c>
      <c r="AF1107">
        <v>10562.3</v>
      </c>
      <c r="AG1107">
        <v>107238</v>
      </c>
      <c r="AH1107">
        <v>16956.5</v>
      </c>
      <c r="AI1107">
        <v>17535.400000000001</v>
      </c>
      <c r="AJ1107">
        <v>31746.1</v>
      </c>
      <c r="AK1107">
        <v>97879</v>
      </c>
      <c r="AL1107">
        <v>311073.3</v>
      </c>
      <c r="AM1107" t="s">
        <v>166</v>
      </c>
      <c r="AN1107" t="s">
        <v>166</v>
      </c>
      <c r="AO1107">
        <v>10562.3</v>
      </c>
      <c r="AP1107">
        <v>263006.59999999998</v>
      </c>
      <c r="AQ1107">
        <v>263006.59999999998</v>
      </c>
      <c r="AR1107">
        <v>6703.5</v>
      </c>
      <c r="AS1107">
        <v>16148.5</v>
      </c>
      <c r="AT1107">
        <v>437782.4</v>
      </c>
      <c r="AU1107">
        <v>27770.2</v>
      </c>
      <c r="AV1107">
        <v>34855.699999999997</v>
      </c>
      <c r="AW1107">
        <v>174257.7</v>
      </c>
      <c r="AX1107">
        <v>645479.6</v>
      </c>
      <c r="AY1107">
        <v>807958.6</v>
      </c>
      <c r="AZ1107" t="s">
        <v>166</v>
      </c>
      <c r="BA1107" t="s">
        <v>166</v>
      </c>
      <c r="BB1107">
        <v>16148.5</v>
      </c>
      <c r="BC1107">
        <v>145930.9</v>
      </c>
      <c r="BD1107">
        <v>145930.9</v>
      </c>
      <c r="BE1107">
        <v>8488.6</v>
      </c>
      <c r="BF1107">
        <v>244.6</v>
      </c>
      <c r="BG1107">
        <v>2119.5</v>
      </c>
      <c r="BH1107">
        <v>337.2</v>
      </c>
      <c r="BI1107">
        <v>254.4</v>
      </c>
      <c r="BJ1107">
        <v>4</v>
      </c>
      <c r="BK1107">
        <v>3237.2</v>
      </c>
      <c r="BL1107">
        <v>385295.8</v>
      </c>
      <c r="BM1107" t="s">
        <v>166</v>
      </c>
      <c r="BN1107" t="s">
        <v>166</v>
      </c>
      <c r="BO1107">
        <v>244.6</v>
      </c>
      <c r="BP1107">
        <v>644834.30000000005</v>
      </c>
      <c r="BQ1107">
        <v>644834.30000000005</v>
      </c>
      <c r="BR1107">
        <v>150.4</v>
      </c>
    </row>
    <row r="1108" spans="1:70" x14ac:dyDescent="0.25">
      <c r="A1108" t="s">
        <v>1899</v>
      </c>
      <c r="B1108" t="s">
        <v>1848</v>
      </c>
      <c r="C1108" s="87">
        <v>43690.868379629632</v>
      </c>
      <c r="D1108">
        <v>10</v>
      </c>
      <c r="E1108">
        <v>0.21</v>
      </c>
      <c r="F1108">
        <v>962</v>
      </c>
      <c r="G1108">
        <v>6</v>
      </c>
      <c r="H1108">
        <v>18</v>
      </c>
      <c r="I1108">
        <v>26</v>
      </c>
      <c r="J1108">
        <v>5</v>
      </c>
      <c r="K1108">
        <v>3</v>
      </c>
      <c r="L1108">
        <v>5</v>
      </c>
      <c r="M1108">
        <v>1</v>
      </c>
      <c r="N1108">
        <v>0</v>
      </c>
      <c r="O1108">
        <v>962</v>
      </c>
      <c r="P1108">
        <v>406</v>
      </c>
      <c r="Q1108">
        <v>406</v>
      </c>
      <c r="R1108">
        <v>361</v>
      </c>
      <c r="S1108">
        <v>96.2</v>
      </c>
      <c r="T1108">
        <v>0.6</v>
      </c>
      <c r="U1108">
        <v>1.8</v>
      </c>
      <c r="V1108">
        <v>2.6</v>
      </c>
      <c r="W1108">
        <v>0.5</v>
      </c>
      <c r="X1108">
        <v>0.3</v>
      </c>
      <c r="Y1108">
        <v>0.5</v>
      </c>
      <c r="Z1108">
        <v>0.1</v>
      </c>
      <c r="AA1108">
        <v>0</v>
      </c>
      <c r="AB1108">
        <v>96.2</v>
      </c>
      <c r="AC1108">
        <v>40.6</v>
      </c>
      <c r="AD1108">
        <v>40.6</v>
      </c>
      <c r="AE1108">
        <v>36.1</v>
      </c>
      <c r="AF1108">
        <v>28146.799999999999</v>
      </c>
      <c r="AG1108">
        <v>85650.6</v>
      </c>
      <c r="AH1108">
        <v>30282.2</v>
      </c>
      <c r="AI1108">
        <v>18698.900000000001</v>
      </c>
      <c r="AJ1108">
        <v>45891.8</v>
      </c>
      <c r="AK1108">
        <v>154866.70000000001</v>
      </c>
      <c r="AL1108">
        <v>253051.7</v>
      </c>
      <c r="AM1108">
        <v>653065.19999999995</v>
      </c>
      <c r="AN1108" t="s">
        <v>166</v>
      </c>
      <c r="AO1108">
        <v>28146.799999999999</v>
      </c>
      <c r="AP1108">
        <v>230266.7</v>
      </c>
      <c r="AQ1108">
        <v>230266.7</v>
      </c>
      <c r="AR1108">
        <v>8065.2</v>
      </c>
      <c r="AS1108">
        <v>51216.9</v>
      </c>
      <c r="AT1108">
        <v>367956.4</v>
      </c>
      <c r="AU1108">
        <v>22338.1</v>
      </c>
      <c r="AV1108">
        <v>49179.7</v>
      </c>
      <c r="AW1108">
        <v>165663.79999999999</v>
      </c>
      <c r="AX1108">
        <v>733279.6</v>
      </c>
      <c r="AY1108">
        <v>715822.9</v>
      </c>
      <c r="AZ1108">
        <v>2008236.4</v>
      </c>
      <c r="BA1108" t="s">
        <v>166</v>
      </c>
      <c r="BB1108">
        <v>51216.9</v>
      </c>
      <c r="BC1108">
        <v>128890.1</v>
      </c>
      <c r="BD1108">
        <v>128890.1</v>
      </c>
      <c r="BE1108">
        <v>10190.5</v>
      </c>
      <c r="BF1108">
        <v>572.20000000000005</v>
      </c>
      <c r="BG1108">
        <v>2211.6</v>
      </c>
      <c r="BH1108">
        <v>419.5</v>
      </c>
      <c r="BI1108">
        <v>95.1</v>
      </c>
      <c r="BJ1108">
        <v>-56.1</v>
      </c>
      <c r="BK1108">
        <v>1795</v>
      </c>
      <c r="BL1108">
        <v>2884.7</v>
      </c>
      <c r="BM1108">
        <v>1184.3</v>
      </c>
      <c r="BN1108" t="s">
        <v>166</v>
      </c>
      <c r="BO1108">
        <v>572.20000000000005</v>
      </c>
      <c r="BP1108">
        <v>489124.7</v>
      </c>
      <c r="BQ1108">
        <v>489124.7</v>
      </c>
      <c r="BR1108">
        <v>131.4</v>
      </c>
    </row>
    <row r="1109" spans="1:70" x14ac:dyDescent="0.25">
      <c r="A1109" t="s">
        <v>1900</v>
      </c>
      <c r="B1109" t="s">
        <v>1848</v>
      </c>
      <c r="C1109" s="87">
        <v>43690.869375000002</v>
      </c>
      <c r="D1109">
        <v>10</v>
      </c>
      <c r="E1109">
        <v>0</v>
      </c>
      <c r="F1109">
        <v>891</v>
      </c>
      <c r="G1109">
        <v>7</v>
      </c>
      <c r="H1109">
        <v>16</v>
      </c>
      <c r="I1109">
        <v>24</v>
      </c>
      <c r="J1109">
        <v>5</v>
      </c>
      <c r="K1109">
        <v>2</v>
      </c>
      <c r="L1109">
        <v>4</v>
      </c>
      <c r="M1109">
        <v>0</v>
      </c>
      <c r="N1109">
        <v>0</v>
      </c>
      <c r="O1109">
        <v>891</v>
      </c>
      <c r="P1109">
        <v>386</v>
      </c>
      <c r="Q1109">
        <v>386</v>
      </c>
      <c r="R1109">
        <v>355</v>
      </c>
      <c r="S1109">
        <v>89.1</v>
      </c>
      <c r="T1109">
        <v>0.7</v>
      </c>
      <c r="U1109">
        <v>1.6</v>
      </c>
      <c r="V1109">
        <v>2.4</v>
      </c>
      <c r="W1109">
        <v>0.5</v>
      </c>
      <c r="X1109">
        <v>0.2</v>
      </c>
      <c r="Y1109">
        <v>0.4</v>
      </c>
      <c r="Z1109">
        <v>0</v>
      </c>
      <c r="AA1109">
        <v>0</v>
      </c>
      <c r="AB1109">
        <v>89.1</v>
      </c>
      <c r="AC1109">
        <v>38.6</v>
      </c>
      <c r="AD1109">
        <v>38.6</v>
      </c>
      <c r="AE1109">
        <v>35.5</v>
      </c>
      <c r="AF1109">
        <v>25530.6</v>
      </c>
      <c r="AG1109">
        <v>113132.3</v>
      </c>
      <c r="AH1109">
        <v>31151</v>
      </c>
      <c r="AI1109">
        <v>14999.6</v>
      </c>
      <c r="AJ1109">
        <v>33493.5</v>
      </c>
      <c r="AK1109">
        <v>124487.9</v>
      </c>
      <c r="AL1109">
        <v>272909.09999999998</v>
      </c>
      <c r="AM1109" t="s">
        <v>166</v>
      </c>
      <c r="AN1109" t="s">
        <v>166</v>
      </c>
      <c r="AO1109">
        <v>25530.6</v>
      </c>
      <c r="AP1109">
        <v>236920</v>
      </c>
      <c r="AQ1109">
        <v>236920</v>
      </c>
      <c r="AR1109">
        <v>7160.7</v>
      </c>
      <c r="AS1109">
        <v>41447</v>
      </c>
      <c r="AT1109">
        <v>413740.5</v>
      </c>
      <c r="AU1109">
        <v>40383.5</v>
      </c>
      <c r="AV1109">
        <v>41250.400000000001</v>
      </c>
      <c r="AW1109">
        <v>134872.4</v>
      </c>
      <c r="AX1109">
        <v>599178.5</v>
      </c>
      <c r="AY1109">
        <v>619907.1</v>
      </c>
      <c r="AZ1109" t="s">
        <v>166</v>
      </c>
      <c r="BA1109" t="s">
        <v>166</v>
      </c>
      <c r="BB1109">
        <v>41447</v>
      </c>
      <c r="BC1109">
        <v>122911.8</v>
      </c>
      <c r="BD1109">
        <v>122911.8</v>
      </c>
      <c r="BE1109">
        <v>8491.1</v>
      </c>
      <c r="BF1109">
        <v>1884.5</v>
      </c>
      <c r="BG1109">
        <v>922</v>
      </c>
      <c r="BH1109">
        <v>337.9</v>
      </c>
      <c r="BI1109">
        <v>60</v>
      </c>
      <c r="BJ1109">
        <v>73.099999999999994</v>
      </c>
      <c r="BK1109">
        <v>1038.4000000000001</v>
      </c>
      <c r="BL1109">
        <v>12866.3</v>
      </c>
      <c r="BM1109" t="s">
        <v>166</v>
      </c>
      <c r="BN1109" t="s">
        <v>166</v>
      </c>
      <c r="BO1109">
        <v>1884.5</v>
      </c>
      <c r="BP1109">
        <v>579680.4</v>
      </c>
      <c r="BQ1109">
        <v>579680.4</v>
      </c>
      <c r="BR1109">
        <v>152.5</v>
      </c>
    </row>
    <row r="1110" spans="1:70" x14ac:dyDescent="0.25">
      <c r="A1110" t="s">
        <v>1901</v>
      </c>
      <c r="B1110" t="s">
        <v>1848</v>
      </c>
      <c r="C1110" s="87">
        <v>43690.870381944442</v>
      </c>
      <c r="D1110">
        <v>10</v>
      </c>
      <c r="E1110">
        <v>0</v>
      </c>
      <c r="F1110">
        <v>441</v>
      </c>
      <c r="G1110">
        <v>6</v>
      </c>
      <c r="H1110">
        <v>16</v>
      </c>
      <c r="I1110">
        <v>21</v>
      </c>
      <c r="J1110">
        <v>5</v>
      </c>
      <c r="K1110">
        <v>4</v>
      </c>
      <c r="L1110">
        <v>2</v>
      </c>
      <c r="M1110">
        <v>0</v>
      </c>
      <c r="N1110">
        <v>0</v>
      </c>
      <c r="O1110">
        <v>441</v>
      </c>
      <c r="P1110">
        <v>35</v>
      </c>
      <c r="Q1110">
        <v>35</v>
      </c>
      <c r="R1110">
        <v>274</v>
      </c>
      <c r="S1110">
        <v>44.1</v>
      </c>
      <c r="T1110">
        <v>0.6</v>
      </c>
      <c r="U1110">
        <v>1.6</v>
      </c>
      <c r="V1110">
        <v>2.1</v>
      </c>
      <c r="W1110">
        <v>0.5</v>
      </c>
      <c r="X1110">
        <v>0.4</v>
      </c>
      <c r="Y1110">
        <v>0.2</v>
      </c>
      <c r="Z1110">
        <v>0</v>
      </c>
      <c r="AA1110">
        <v>0</v>
      </c>
      <c r="AB1110">
        <v>44.1</v>
      </c>
      <c r="AC1110">
        <v>3.5</v>
      </c>
      <c r="AD1110">
        <v>3.5</v>
      </c>
      <c r="AE1110">
        <v>27.4</v>
      </c>
      <c r="AF1110">
        <v>8223.2000000000007</v>
      </c>
      <c r="AG1110">
        <v>104845</v>
      </c>
      <c r="AH1110">
        <v>34127.1</v>
      </c>
      <c r="AI1110">
        <v>15420.7</v>
      </c>
      <c r="AJ1110">
        <v>45252.7</v>
      </c>
      <c r="AK1110">
        <v>118769.8</v>
      </c>
      <c r="AL1110">
        <v>233180.2</v>
      </c>
      <c r="AM1110" t="s">
        <v>166</v>
      </c>
      <c r="AN1110" t="s">
        <v>166</v>
      </c>
      <c r="AO1110">
        <v>8223.2000000000007</v>
      </c>
      <c r="AP1110">
        <v>343219.9</v>
      </c>
      <c r="AQ1110">
        <v>343219.9</v>
      </c>
      <c r="AR1110">
        <v>8200.2000000000007</v>
      </c>
      <c r="AS1110">
        <v>13710</v>
      </c>
      <c r="AT1110">
        <v>454936.6</v>
      </c>
      <c r="AU1110">
        <v>39648.300000000003</v>
      </c>
      <c r="AV1110">
        <v>35788.699999999997</v>
      </c>
      <c r="AW1110">
        <v>184633.5</v>
      </c>
      <c r="AX1110">
        <v>590702.6</v>
      </c>
      <c r="AY1110">
        <v>941200.3</v>
      </c>
      <c r="AZ1110" t="s">
        <v>166</v>
      </c>
      <c r="BA1110" t="s">
        <v>166</v>
      </c>
      <c r="BB1110">
        <v>13710</v>
      </c>
      <c r="BC1110">
        <v>184126.7</v>
      </c>
      <c r="BD1110">
        <v>184126.7</v>
      </c>
      <c r="BE1110">
        <v>11502.8</v>
      </c>
      <c r="BF1110">
        <v>94.3</v>
      </c>
      <c r="BG1110">
        <v>363.2</v>
      </c>
      <c r="BH1110">
        <v>320.3</v>
      </c>
      <c r="BI1110">
        <v>53.3</v>
      </c>
      <c r="BJ1110">
        <v>84.6</v>
      </c>
      <c r="BK1110">
        <v>818.1</v>
      </c>
      <c r="BL1110">
        <v>791.8</v>
      </c>
      <c r="BM1110" t="s">
        <v>166</v>
      </c>
      <c r="BN1110" t="s">
        <v>166</v>
      </c>
      <c r="BO1110">
        <v>94.3</v>
      </c>
      <c r="BP1110">
        <v>790140.9</v>
      </c>
      <c r="BQ1110">
        <v>790140.9</v>
      </c>
      <c r="BR1110">
        <v>149.5</v>
      </c>
    </row>
    <row r="1111" spans="1:70" x14ac:dyDescent="0.25">
      <c r="A1111" t="s">
        <v>1902</v>
      </c>
      <c r="B1111" t="s">
        <v>1848</v>
      </c>
      <c r="C1111" s="87">
        <v>43690.871377314812</v>
      </c>
      <c r="D1111">
        <v>10</v>
      </c>
      <c r="E1111">
        <v>0</v>
      </c>
      <c r="F1111">
        <v>304</v>
      </c>
      <c r="G1111">
        <v>2</v>
      </c>
      <c r="H1111">
        <v>5</v>
      </c>
      <c r="I1111">
        <v>10</v>
      </c>
      <c r="J1111">
        <v>0</v>
      </c>
      <c r="K1111">
        <v>1</v>
      </c>
      <c r="L1111">
        <v>1</v>
      </c>
      <c r="M1111">
        <v>0</v>
      </c>
      <c r="N1111">
        <v>1</v>
      </c>
      <c r="O1111">
        <v>303</v>
      </c>
      <c r="P1111">
        <v>39</v>
      </c>
      <c r="Q1111">
        <v>39</v>
      </c>
      <c r="R1111">
        <v>198</v>
      </c>
      <c r="S1111">
        <v>30.4</v>
      </c>
      <c r="T1111">
        <v>0.2</v>
      </c>
      <c r="U1111">
        <v>0.5</v>
      </c>
      <c r="V1111">
        <v>1</v>
      </c>
      <c r="W1111">
        <v>0</v>
      </c>
      <c r="X1111">
        <v>0.1</v>
      </c>
      <c r="Y1111">
        <v>0.1</v>
      </c>
      <c r="Z1111">
        <v>0</v>
      </c>
      <c r="AA1111">
        <v>0.1</v>
      </c>
      <c r="AB1111">
        <v>30.3</v>
      </c>
      <c r="AC1111">
        <v>3.9</v>
      </c>
      <c r="AD1111">
        <v>3.9</v>
      </c>
      <c r="AE1111">
        <v>19.8</v>
      </c>
      <c r="AF1111">
        <v>8378.6</v>
      </c>
      <c r="AG1111">
        <v>109369.3</v>
      </c>
      <c r="AH1111">
        <v>10623.2</v>
      </c>
      <c r="AI1111">
        <v>18937.3</v>
      </c>
      <c r="AJ1111" t="s">
        <v>166</v>
      </c>
      <c r="AK1111">
        <v>132643.6</v>
      </c>
      <c r="AL1111">
        <v>267298.40000000002</v>
      </c>
      <c r="AM1111" t="s">
        <v>166</v>
      </c>
      <c r="AN1111">
        <v>1578525.9</v>
      </c>
      <c r="AO1111">
        <v>8343</v>
      </c>
      <c r="AP1111">
        <v>258020.3</v>
      </c>
      <c r="AQ1111">
        <v>258020.3</v>
      </c>
      <c r="AR1111">
        <v>7304.6</v>
      </c>
      <c r="AS1111">
        <v>10557.7</v>
      </c>
      <c r="AT1111">
        <v>567177.69999999995</v>
      </c>
      <c r="AU1111">
        <v>39522.699999999997</v>
      </c>
      <c r="AV1111">
        <v>56780.1</v>
      </c>
      <c r="AW1111" t="s">
        <v>166</v>
      </c>
      <c r="AX1111">
        <v>717085.3</v>
      </c>
      <c r="AY1111">
        <v>415295.6</v>
      </c>
      <c r="AZ1111" t="s">
        <v>166</v>
      </c>
      <c r="BA1111">
        <v>4129271.5</v>
      </c>
      <c r="BB1111">
        <v>10536.6</v>
      </c>
      <c r="BC1111">
        <v>147629.29999999999</v>
      </c>
      <c r="BD1111">
        <v>147629.29999999999</v>
      </c>
      <c r="BE1111">
        <v>8875.5</v>
      </c>
      <c r="BF1111">
        <v>132</v>
      </c>
      <c r="BG1111">
        <v>158917.4</v>
      </c>
      <c r="BH1111">
        <v>567.79999999999995</v>
      </c>
      <c r="BI1111">
        <v>-40.1</v>
      </c>
      <c r="BJ1111" t="s">
        <v>166</v>
      </c>
      <c r="BK1111">
        <v>1134.8</v>
      </c>
      <c r="BL1111">
        <v>37448.5</v>
      </c>
      <c r="BM1111" t="s">
        <v>166</v>
      </c>
      <c r="BN1111">
        <v>4385.7</v>
      </c>
      <c r="BO1111">
        <v>130.4</v>
      </c>
      <c r="BP1111">
        <v>599340.5</v>
      </c>
      <c r="BQ1111">
        <v>599340.5</v>
      </c>
      <c r="BR1111">
        <v>174.6</v>
      </c>
    </row>
    <row r="1112" spans="1:70" x14ac:dyDescent="0.25">
      <c r="A1112" t="s">
        <v>1903</v>
      </c>
      <c r="B1112" t="s">
        <v>1848</v>
      </c>
      <c r="C1112" s="87">
        <v>43690.872395833336</v>
      </c>
      <c r="D1112">
        <v>10</v>
      </c>
      <c r="E1112">
        <v>0</v>
      </c>
      <c r="F1112">
        <v>480</v>
      </c>
      <c r="G1112">
        <v>7</v>
      </c>
      <c r="H1112">
        <v>13</v>
      </c>
      <c r="I1112">
        <v>22</v>
      </c>
      <c r="J1112">
        <v>8</v>
      </c>
      <c r="K1112">
        <v>3</v>
      </c>
      <c r="L1112">
        <v>1</v>
      </c>
      <c r="M1112">
        <v>0</v>
      </c>
      <c r="N1112">
        <v>0</v>
      </c>
      <c r="O1112">
        <v>480</v>
      </c>
      <c r="P1112">
        <v>127</v>
      </c>
      <c r="Q1112">
        <v>127</v>
      </c>
      <c r="R1112">
        <v>213</v>
      </c>
      <c r="S1112">
        <v>48</v>
      </c>
      <c r="T1112">
        <v>0.7</v>
      </c>
      <c r="U1112">
        <v>1.3</v>
      </c>
      <c r="V1112">
        <v>2.2000000000000002</v>
      </c>
      <c r="W1112">
        <v>0.8</v>
      </c>
      <c r="X1112">
        <v>0.3</v>
      </c>
      <c r="Y1112">
        <v>0.1</v>
      </c>
      <c r="Z1112">
        <v>0</v>
      </c>
      <c r="AA1112">
        <v>0</v>
      </c>
      <c r="AB1112">
        <v>48</v>
      </c>
      <c r="AC1112">
        <v>12.7</v>
      </c>
      <c r="AD1112">
        <v>12.7</v>
      </c>
      <c r="AE1112">
        <v>21.3</v>
      </c>
      <c r="AF1112">
        <v>10346.1</v>
      </c>
      <c r="AG1112">
        <v>123244</v>
      </c>
      <c r="AH1112">
        <v>13918.5</v>
      </c>
      <c r="AI1112">
        <v>18129.599999999999</v>
      </c>
      <c r="AJ1112">
        <v>49577.5</v>
      </c>
      <c r="AK1112">
        <v>134822.9</v>
      </c>
      <c r="AL1112">
        <v>258942.5</v>
      </c>
      <c r="AM1112" t="s">
        <v>166</v>
      </c>
      <c r="AN1112" t="s">
        <v>166</v>
      </c>
      <c r="AO1112">
        <v>10346.1</v>
      </c>
      <c r="AP1112">
        <v>226804.9</v>
      </c>
      <c r="AQ1112">
        <v>226804.9</v>
      </c>
      <c r="AR1112">
        <v>7361.9</v>
      </c>
      <c r="AS1112">
        <v>15468.1</v>
      </c>
      <c r="AT1112">
        <v>309639.40000000002</v>
      </c>
      <c r="AU1112">
        <v>39710.1</v>
      </c>
      <c r="AV1112">
        <v>50451.6</v>
      </c>
      <c r="AW1112">
        <v>163457.70000000001</v>
      </c>
      <c r="AX1112">
        <v>423790.4</v>
      </c>
      <c r="AY1112">
        <v>687311.6</v>
      </c>
      <c r="AZ1112" t="s">
        <v>166</v>
      </c>
      <c r="BA1112" t="s">
        <v>166</v>
      </c>
      <c r="BB1112">
        <v>15468.1</v>
      </c>
      <c r="BC1112">
        <v>116100</v>
      </c>
      <c r="BD1112">
        <v>116100</v>
      </c>
      <c r="BE1112">
        <v>10153.200000000001</v>
      </c>
      <c r="BF1112">
        <v>117.5</v>
      </c>
      <c r="BG1112">
        <v>363.4</v>
      </c>
      <c r="BH1112">
        <v>285.8</v>
      </c>
      <c r="BI1112">
        <v>11.3</v>
      </c>
      <c r="BJ1112">
        <v>141.80000000000001</v>
      </c>
      <c r="BK1112">
        <v>423.5</v>
      </c>
      <c r="BL1112">
        <v>1203.7</v>
      </c>
      <c r="BM1112" t="s">
        <v>166</v>
      </c>
      <c r="BN1112" t="s">
        <v>166</v>
      </c>
      <c r="BO1112">
        <v>117.5</v>
      </c>
      <c r="BP1112">
        <v>611799</v>
      </c>
      <c r="BQ1112">
        <v>611799</v>
      </c>
      <c r="BR1112">
        <v>128.19999999999999</v>
      </c>
    </row>
    <row r="1113" spans="1:70" x14ac:dyDescent="0.25">
      <c r="A1113" t="s">
        <v>1904</v>
      </c>
      <c r="B1113" t="s">
        <v>1848</v>
      </c>
      <c r="C1113" s="87">
        <v>43690.873391203706</v>
      </c>
      <c r="D1113">
        <v>10</v>
      </c>
      <c r="E1113">
        <v>0.22</v>
      </c>
      <c r="F1113">
        <v>460</v>
      </c>
      <c r="G1113">
        <v>4</v>
      </c>
      <c r="H1113">
        <v>11</v>
      </c>
      <c r="I1113">
        <v>11</v>
      </c>
      <c r="J1113">
        <v>2</v>
      </c>
      <c r="K1113">
        <v>2</v>
      </c>
      <c r="L1113">
        <v>2</v>
      </c>
      <c r="M1113">
        <v>0</v>
      </c>
      <c r="N1113">
        <v>0</v>
      </c>
      <c r="O1113">
        <v>460</v>
      </c>
      <c r="P1113">
        <v>126</v>
      </c>
      <c r="Q1113">
        <v>126</v>
      </c>
      <c r="R1113">
        <v>224</v>
      </c>
      <c r="S1113">
        <v>46</v>
      </c>
      <c r="T1113">
        <v>0.4</v>
      </c>
      <c r="U1113">
        <v>1.1000000000000001</v>
      </c>
      <c r="V1113">
        <v>1.1000000000000001</v>
      </c>
      <c r="W1113">
        <v>0.2</v>
      </c>
      <c r="X1113">
        <v>0.2</v>
      </c>
      <c r="Y1113">
        <v>0.2</v>
      </c>
      <c r="Z1113">
        <v>0</v>
      </c>
      <c r="AA1113">
        <v>0</v>
      </c>
      <c r="AB1113">
        <v>46</v>
      </c>
      <c r="AC1113">
        <v>12.6</v>
      </c>
      <c r="AD1113">
        <v>12.6</v>
      </c>
      <c r="AE1113">
        <v>22.4</v>
      </c>
      <c r="AF1113">
        <v>10145.200000000001</v>
      </c>
      <c r="AG1113">
        <v>120935.5</v>
      </c>
      <c r="AH1113">
        <v>24709.5</v>
      </c>
      <c r="AI1113">
        <v>15543.8</v>
      </c>
      <c r="AJ1113">
        <v>42269</v>
      </c>
      <c r="AK1113">
        <v>149559</v>
      </c>
      <c r="AL1113">
        <v>218430.6</v>
      </c>
      <c r="AM1113" t="s">
        <v>166</v>
      </c>
      <c r="AN1113" t="s">
        <v>166</v>
      </c>
      <c r="AO1113">
        <v>10145.200000000001</v>
      </c>
      <c r="AP1113">
        <v>279553.40000000002</v>
      </c>
      <c r="AQ1113">
        <v>279553.40000000002</v>
      </c>
      <c r="AR1113">
        <v>6743</v>
      </c>
      <c r="AS1113">
        <v>13249.7</v>
      </c>
      <c r="AT1113">
        <v>311065.2</v>
      </c>
      <c r="AU1113">
        <v>41090</v>
      </c>
      <c r="AV1113">
        <v>35963.9</v>
      </c>
      <c r="AW1113">
        <v>198462.9</v>
      </c>
      <c r="AX1113">
        <v>577942.9</v>
      </c>
      <c r="AY1113">
        <v>412347.8</v>
      </c>
      <c r="AZ1113" t="s">
        <v>166</v>
      </c>
      <c r="BA1113" t="s">
        <v>166</v>
      </c>
      <c r="BB1113">
        <v>13249.7</v>
      </c>
      <c r="BC1113">
        <v>155178.70000000001</v>
      </c>
      <c r="BD1113">
        <v>155178.70000000001</v>
      </c>
      <c r="BE1113">
        <v>8558.6</v>
      </c>
      <c r="BF1113">
        <v>158.69999999999999</v>
      </c>
      <c r="BG1113">
        <v>273.60000000000002</v>
      </c>
      <c r="BH1113">
        <v>438.6</v>
      </c>
      <c r="BI1113">
        <v>56.4</v>
      </c>
      <c r="BJ1113">
        <v>568.4</v>
      </c>
      <c r="BK1113">
        <v>842.4</v>
      </c>
      <c r="BL1113">
        <v>148629.70000000001</v>
      </c>
      <c r="BM1113" t="s">
        <v>166</v>
      </c>
      <c r="BN1113" t="s">
        <v>166</v>
      </c>
      <c r="BO1113">
        <v>158.69999999999999</v>
      </c>
      <c r="BP1113">
        <v>730104.2</v>
      </c>
      <c r="BQ1113">
        <v>730104.2</v>
      </c>
      <c r="BR1113">
        <v>147</v>
      </c>
    </row>
    <row r="1114" spans="1:70" x14ac:dyDescent="0.25">
      <c r="A1114" t="s">
        <v>1905</v>
      </c>
      <c r="B1114" t="s">
        <v>1848</v>
      </c>
      <c r="C1114" s="87">
        <v>43690.874386574076</v>
      </c>
      <c r="D1114">
        <v>10</v>
      </c>
      <c r="E1114">
        <v>0</v>
      </c>
      <c r="F1114">
        <v>578</v>
      </c>
      <c r="G1114">
        <v>4</v>
      </c>
      <c r="H1114">
        <v>14</v>
      </c>
      <c r="I1114">
        <v>17</v>
      </c>
      <c r="J1114">
        <v>4</v>
      </c>
      <c r="K1114">
        <v>1</v>
      </c>
      <c r="L1114">
        <v>1</v>
      </c>
      <c r="M1114">
        <v>0</v>
      </c>
      <c r="N1114">
        <v>0</v>
      </c>
      <c r="O1114">
        <v>578</v>
      </c>
      <c r="P1114">
        <v>182</v>
      </c>
      <c r="Q1114">
        <v>182</v>
      </c>
      <c r="R1114">
        <v>263</v>
      </c>
      <c r="S1114">
        <v>57.8</v>
      </c>
      <c r="T1114">
        <v>0.4</v>
      </c>
      <c r="U1114">
        <v>1.4</v>
      </c>
      <c r="V1114">
        <v>1.7</v>
      </c>
      <c r="W1114">
        <v>0.4</v>
      </c>
      <c r="X1114">
        <v>0.1</v>
      </c>
      <c r="Y1114">
        <v>0.1</v>
      </c>
      <c r="Z1114">
        <v>0</v>
      </c>
      <c r="AA1114">
        <v>0</v>
      </c>
      <c r="AB1114">
        <v>57.8</v>
      </c>
      <c r="AC1114">
        <v>18.2</v>
      </c>
      <c r="AD1114">
        <v>18.2</v>
      </c>
      <c r="AE1114">
        <v>26.3</v>
      </c>
      <c r="AF1114">
        <v>10520.2</v>
      </c>
      <c r="AG1114">
        <v>87203.5</v>
      </c>
      <c r="AH1114">
        <v>25145.599999999999</v>
      </c>
      <c r="AI1114">
        <v>13981.4</v>
      </c>
      <c r="AJ1114">
        <v>46370.400000000001</v>
      </c>
      <c r="AK1114">
        <v>98449.4</v>
      </c>
      <c r="AL1114">
        <v>316784.5</v>
      </c>
      <c r="AM1114" t="s">
        <v>166</v>
      </c>
      <c r="AN1114" t="s">
        <v>166</v>
      </c>
      <c r="AO1114">
        <v>10520.2</v>
      </c>
      <c r="AP1114">
        <v>248703.7</v>
      </c>
      <c r="AQ1114">
        <v>248703.7</v>
      </c>
      <c r="AR1114">
        <v>6599.9</v>
      </c>
      <c r="AS1114">
        <v>16685.599999999999</v>
      </c>
      <c r="AT1114">
        <v>328128.8</v>
      </c>
      <c r="AU1114">
        <v>31294.400000000001</v>
      </c>
      <c r="AV1114">
        <v>40027.300000000003</v>
      </c>
      <c r="AW1114">
        <v>206636.79999999999</v>
      </c>
      <c r="AX1114">
        <v>417692.6</v>
      </c>
      <c r="AY1114">
        <v>458186</v>
      </c>
      <c r="AZ1114" t="s">
        <v>166</v>
      </c>
      <c r="BA1114" t="s">
        <v>166</v>
      </c>
      <c r="BB1114">
        <v>16685.599999999999</v>
      </c>
      <c r="BC1114">
        <v>126905.60000000001</v>
      </c>
      <c r="BD1114">
        <v>126905.60000000001</v>
      </c>
      <c r="BE1114">
        <v>8307.2999999999993</v>
      </c>
      <c r="BF1114">
        <v>192</v>
      </c>
      <c r="BG1114">
        <v>120.1</v>
      </c>
      <c r="BH1114">
        <v>400.8</v>
      </c>
      <c r="BI1114">
        <v>47.4</v>
      </c>
      <c r="BJ1114">
        <v>132.5</v>
      </c>
      <c r="BK1114">
        <v>94</v>
      </c>
      <c r="BL1114">
        <v>914044.9</v>
      </c>
      <c r="BM1114" t="s">
        <v>166</v>
      </c>
      <c r="BN1114" t="s">
        <v>166</v>
      </c>
      <c r="BO1114">
        <v>192</v>
      </c>
      <c r="BP1114">
        <v>613242.9</v>
      </c>
      <c r="BQ1114">
        <v>613242.9</v>
      </c>
      <c r="BR1114">
        <v>158.30000000000001</v>
      </c>
    </row>
    <row r="1115" spans="1:70" x14ac:dyDescent="0.25">
      <c r="A1115" t="s">
        <v>1906</v>
      </c>
      <c r="B1115" t="s">
        <v>1848</v>
      </c>
      <c r="C1115" s="87">
        <v>43690.875393518516</v>
      </c>
      <c r="D1115">
        <v>10</v>
      </c>
      <c r="E1115">
        <v>0</v>
      </c>
      <c r="F1115">
        <v>629</v>
      </c>
      <c r="G1115">
        <v>7</v>
      </c>
      <c r="H1115">
        <v>14</v>
      </c>
      <c r="I1115">
        <v>14</v>
      </c>
      <c r="J1115">
        <v>8</v>
      </c>
      <c r="K1115">
        <v>5</v>
      </c>
      <c r="L1115">
        <v>1</v>
      </c>
      <c r="M1115">
        <v>0</v>
      </c>
      <c r="N1115">
        <v>0</v>
      </c>
      <c r="O1115">
        <v>629</v>
      </c>
      <c r="P1115">
        <v>170</v>
      </c>
      <c r="Q1115">
        <v>170</v>
      </c>
      <c r="R1115">
        <v>313</v>
      </c>
      <c r="S1115">
        <v>62.9</v>
      </c>
      <c r="T1115">
        <v>0.7</v>
      </c>
      <c r="U1115">
        <v>1.4</v>
      </c>
      <c r="V1115">
        <v>1.4</v>
      </c>
      <c r="W1115">
        <v>0.8</v>
      </c>
      <c r="X1115">
        <v>0.5</v>
      </c>
      <c r="Y1115">
        <v>0.1</v>
      </c>
      <c r="Z1115">
        <v>0</v>
      </c>
      <c r="AA1115">
        <v>0</v>
      </c>
      <c r="AB1115">
        <v>62.9</v>
      </c>
      <c r="AC1115">
        <v>17</v>
      </c>
      <c r="AD1115">
        <v>17</v>
      </c>
      <c r="AE1115">
        <v>31.3</v>
      </c>
      <c r="AF1115">
        <v>11908.1</v>
      </c>
      <c r="AG1115">
        <v>98869.9</v>
      </c>
      <c r="AH1115">
        <v>28940.2</v>
      </c>
      <c r="AI1115">
        <v>17442.2</v>
      </c>
      <c r="AJ1115">
        <v>30601</v>
      </c>
      <c r="AK1115">
        <v>133527.79999999999</v>
      </c>
      <c r="AL1115">
        <v>197692.79999999999</v>
      </c>
      <c r="AM1115" t="s">
        <v>166</v>
      </c>
      <c r="AN1115" t="s">
        <v>166</v>
      </c>
      <c r="AO1115">
        <v>11908.1</v>
      </c>
      <c r="AP1115">
        <v>289127.7</v>
      </c>
      <c r="AQ1115">
        <v>289127.7</v>
      </c>
      <c r="AR1115">
        <v>7036</v>
      </c>
      <c r="AS1115">
        <v>14873.6</v>
      </c>
      <c r="AT1115">
        <v>408278.3</v>
      </c>
      <c r="AU1115">
        <v>35611.5</v>
      </c>
      <c r="AV1115">
        <v>31904.9</v>
      </c>
      <c r="AW1115">
        <v>210559.6</v>
      </c>
      <c r="AX1115">
        <v>451243.9</v>
      </c>
      <c r="AY1115">
        <v>598736.9</v>
      </c>
      <c r="AZ1115" t="s">
        <v>166</v>
      </c>
      <c r="BA1115" t="s">
        <v>166</v>
      </c>
      <c r="BB1115">
        <v>14873.6</v>
      </c>
      <c r="BC1115">
        <v>166229.70000000001</v>
      </c>
      <c r="BD1115">
        <v>166229.70000000001</v>
      </c>
      <c r="BE1115">
        <v>8978.4</v>
      </c>
      <c r="BF1115">
        <v>183.4</v>
      </c>
      <c r="BG1115">
        <v>600.9</v>
      </c>
      <c r="BH1115">
        <v>323.10000000000002</v>
      </c>
      <c r="BI1115">
        <v>-6</v>
      </c>
      <c r="BJ1115">
        <v>191.6</v>
      </c>
      <c r="BK1115">
        <v>600.9</v>
      </c>
      <c r="BL1115">
        <v>325.5</v>
      </c>
      <c r="BM1115" t="s">
        <v>166</v>
      </c>
      <c r="BN1115" t="s">
        <v>166</v>
      </c>
      <c r="BO1115">
        <v>183.4</v>
      </c>
      <c r="BP1115">
        <v>709729.7</v>
      </c>
      <c r="BQ1115">
        <v>709729.7</v>
      </c>
      <c r="BR1115">
        <v>156.6</v>
      </c>
    </row>
    <row r="1116" spans="1:70" x14ac:dyDescent="0.25">
      <c r="A1116" t="s">
        <v>1907</v>
      </c>
      <c r="B1116" t="s">
        <v>1848</v>
      </c>
      <c r="C1116" s="87">
        <v>43690.876388888886</v>
      </c>
      <c r="D1116">
        <v>10</v>
      </c>
      <c r="E1116">
        <v>0.18</v>
      </c>
      <c r="F1116">
        <v>1140</v>
      </c>
      <c r="G1116">
        <v>17</v>
      </c>
      <c r="H1116">
        <v>60</v>
      </c>
      <c r="I1116">
        <v>64</v>
      </c>
      <c r="J1116">
        <v>11</v>
      </c>
      <c r="K1116">
        <v>6</v>
      </c>
      <c r="L1116">
        <v>4</v>
      </c>
      <c r="M1116">
        <v>2</v>
      </c>
      <c r="N1116">
        <v>0</v>
      </c>
      <c r="O1116">
        <v>1140</v>
      </c>
      <c r="P1116">
        <v>242</v>
      </c>
      <c r="Q1116">
        <v>242</v>
      </c>
      <c r="R1116">
        <v>648</v>
      </c>
      <c r="S1116">
        <v>114</v>
      </c>
      <c r="T1116">
        <v>1.7</v>
      </c>
      <c r="U1116">
        <v>6</v>
      </c>
      <c r="V1116">
        <v>6.4</v>
      </c>
      <c r="W1116">
        <v>1.1000000000000001</v>
      </c>
      <c r="X1116">
        <v>0.6</v>
      </c>
      <c r="Y1116">
        <v>0.4</v>
      </c>
      <c r="Z1116">
        <v>0.2</v>
      </c>
      <c r="AA1116">
        <v>0</v>
      </c>
      <c r="AB1116">
        <v>114</v>
      </c>
      <c r="AC1116">
        <v>24.2</v>
      </c>
      <c r="AD1116">
        <v>24.2</v>
      </c>
      <c r="AE1116">
        <v>64.8</v>
      </c>
      <c r="AF1116">
        <v>11353.3</v>
      </c>
      <c r="AG1116">
        <v>119187.7</v>
      </c>
      <c r="AH1116">
        <v>27658.3</v>
      </c>
      <c r="AI1116">
        <v>18087.099999999999</v>
      </c>
      <c r="AJ1116">
        <v>42460.800000000003</v>
      </c>
      <c r="AK1116">
        <v>143377.70000000001</v>
      </c>
      <c r="AL1116">
        <v>216286.6</v>
      </c>
      <c r="AM1116">
        <v>630755</v>
      </c>
      <c r="AN1116" t="s">
        <v>166</v>
      </c>
      <c r="AO1116">
        <v>11353.3</v>
      </c>
      <c r="AP1116">
        <v>304119.8</v>
      </c>
      <c r="AQ1116">
        <v>304119.8</v>
      </c>
      <c r="AR1116">
        <v>8801.4</v>
      </c>
      <c r="AS1116">
        <v>16749.599999999999</v>
      </c>
      <c r="AT1116">
        <v>253058.6</v>
      </c>
      <c r="AU1116">
        <v>40803.5</v>
      </c>
      <c r="AV1116">
        <v>37091.4</v>
      </c>
      <c r="AW1116">
        <v>141963.20000000001</v>
      </c>
      <c r="AX1116">
        <v>643386</v>
      </c>
      <c r="AY1116">
        <v>780254.1</v>
      </c>
      <c r="AZ1116">
        <v>2149044.5</v>
      </c>
      <c r="BA1116" t="s">
        <v>166</v>
      </c>
      <c r="BB1116">
        <v>16749.599999999999</v>
      </c>
      <c r="BC1116">
        <v>170833.5</v>
      </c>
      <c r="BD1116">
        <v>170833.5</v>
      </c>
      <c r="BE1116">
        <v>12873.8</v>
      </c>
      <c r="BF1116">
        <v>144.30000000000001</v>
      </c>
      <c r="BG1116">
        <v>560.1</v>
      </c>
      <c r="BH1116">
        <v>305</v>
      </c>
      <c r="BI1116">
        <v>89.7</v>
      </c>
      <c r="BJ1116">
        <v>338.6</v>
      </c>
      <c r="BK1116">
        <v>894.3</v>
      </c>
      <c r="BL1116">
        <v>1900.6</v>
      </c>
      <c r="BM1116">
        <v>363699.5</v>
      </c>
      <c r="BN1116" t="s">
        <v>166</v>
      </c>
      <c r="BO1116">
        <v>144.30000000000001</v>
      </c>
      <c r="BP1116">
        <v>778789.3</v>
      </c>
      <c r="BQ1116">
        <v>778789.3</v>
      </c>
      <c r="BR1116">
        <v>145.1</v>
      </c>
    </row>
    <row r="1117" spans="1:70" x14ac:dyDescent="0.25">
      <c r="A1117" t="s">
        <v>1908</v>
      </c>
      <c r="B1117" t="s">
        <v>1848</v>
      </c>
      <c r="C1117" s="87">
        <v>43690.877395833333</v>
      </c>
      <c r="D1117">
        <v>10</v>
      </c>
      <c r="E1117">
        <v>0</v>
      </c>
      <c r="F1117">
        <v>637</v>
      </c>
      <c r="G1117">
        <v>3</v>
      </c>
      <c r="H1117">
        <v>12</v>
      </c>
      <c r="I1117">
        <v>17</v>
      </c>
      <c r="J1117">
        <v>0</v>
      </c>
      <c r="K1117">
        <v>1</v>
      </c>
      <c r="L1117">
        <v>2</v>
      </c>
      <c r="M1117">
        <v>0</v>
      </c>
      <c r="N1117">
        <v>0</v>
      </c>
      <c r="O1117">
        <v>637</v>
      </c>
      <c r="P1117">
        <v>229</v>
      </c>
      <c r="Q1117">
        <v>229</v>
      </c>
      <c r="R1117">
        <v>270</v>
      </c>
      <c r="S1117">
        <v>63.7</v>
      </c>
      <c r="T1117">
        <v>0.3</v>
      </c>
      <c r="U1117">
        <v>1.2</v>
      </c>
      <c r="V1117">
        <v>1.7</v>
      </c>
      <c r="W1117">
        <v>0</v>
      </c>
      <c r="X1117">
        <v>0.1</v>
      </c>
      <c r="Y1117">
        <v>0.2</v>
      </c>
      <c r="Z1117">
        <v>0</v>
      </c>
      <c r="AA1117">
        <v>0</v>
      </c>
      <c r="AB1117">
        <v>63.7</v>
      </c>
      <c r="AC1117">
        <v>22.9</v>
      </c>
      <c r="AD1117">
        <v>22.9</v>
      </c>
      <c r="AE1117">
        <v>27</v>
      </c>
      <c r="AF1117">
        <v>12336.3</v>
      </c>
      <c r="AG1117">
        <v>85707</v>
      </c>
      <c r="AH1117">
        <v>18876.3</v>
      </c>
      <c r="AI1117">
        <v>15995.8</v>
      </c>
      <c r="AJ1117" t="s">
        <v>166</v>
      </c>
      <c r="AK1117">
        <v>127383.6</v>
      </c>
      <c r="AL1117">
        <v>287023.59999999998</v>
      </c>
      <c r="AM1117" t="s">
        <v>166</v>
      </c>
      <c r="AN1117" t="s">
        <v>166</v>
      </c>
      <c r="AO1117">
        <v>12336.3</v>
      </c>
      <c r="AP1117">
        <v>292982.59999999998</v>
      </c>
      <c r="AQ1117">
        <v>292982.59999999998</v>
      </c>
      <c r="AR1117">
        <v>7065.3</v>
      </c>
      <c r="AS1117">
        <v>18490.5</v>
      </c>
      <c r="AT1117">
        <v>399212.2</v>
      </c>
      <c r="AU1117">
        <v>29530.400000000001</v>
      </c>
      <c r="AV1117">
        <v>31032.5</v>
      </c>
      <c r="AW1117" t="s">
        <v>166</v>
      </c>
      <c r="AX1117">
        <v>606955.6</v>
      </c>
      <c r="AY1117">
        <v>657868</v>
      </c>
      <c r="AZ1117" t="s">
        <v>166</v>
      </c>
      <c r="BA1117" t="s">
        <v>166</v>
      </c>
      <c r="BB1117">
        <v>18490.5</v>
      </c>
      <c r="BC1117">
        <v>158483</v>
      </c>
      <c r="BD1117">
        <v>158483</v>
      </c>
      <c r="BE1117">
        <v>8520.5</v>
      </c>
      <c r="BF1117">
        <v>210.5</v>
      </c>
      <c r="BG1117">
        <v>851.5</v>
      </c>
      <c r="BH1117">
        <v>274</v>
      </c>
      <c r="BI1117">
        <v>16.600000000000001</v>
      </c>
      <c r="BJ1117" t="s">
        <v>166</v>
      </c>
      <c r="BK1117">
        <v>851.5</v>
      </c>
      <c r="BL1117">
        <v>377165.5</v>
      </c>
      <c r="BM1117" t="s">
        <v>166</v>
      </c>
      <c r="BN1117" t="s">
        <v>166</v>
      </c>
      <c r="BO1117">
        <v>210.5</v>
      </c>
      <c r="BP1117">
        <v>741228.4</v>
      </c>
      <c r="BQ1117">
        <v>741228.4</v>
      </c>
      <c r="BR1117">
        <v>142.19999999999999</v>
      </c>
    </row>
    <row r="1118" spans="1:70" x14ac:dyDescent="0.25">
      <c r="A1118" t="s">
        <v>1257</v>
      </c>
      <c r="B1118" t="s">
        <v>1058</v>
      </c>
      <c r="C1118" s="87">
        <v>43690.914537037039</v>
      </c>
      <c r="D1118">
        <v>10</v>
      </c>
      <c r="E1118">
        <v>0</v>
      </c>
      <c r="F1118">
        <v>197</v>
      </c>
      <c r="G1118">
        <v>3</v>
      </c>
      <c r="H1118">
        <v>6</v>
      </c>
      <c r="I1118">
        <v>7</v>
      </c>
      <c r="J1118">
        <v>0</v>
      </c>
      <c r="K1118">
        <v>1</v>
      </c>
      <c r="L1118">
        <v>0</v>
      </c>
      <c r="M1118">
        <v>0</v>
      </c>
      <c r="N1118">
        <v>0</v>
      </c>
      <c r="O1118">
        <v>197</v>
      </c>
      <c r="P1118">
        <v>6</v>
      </c>
      <c r="Q1118">
        <v>6</v>
      </c>
      <c r="R1118">
        <v>157</v>
      </c>
      <c r="S1118">
        <v>19.7</v>
      </c>
      <c r="T1118">
        <v>0.3</v>
      </c>
      <c r="U1118">
        <v>0.6</v>
      </c>
      <c r="V1118">
        <v>0.7</v>
      </c>
      <c r="W1118">
        <v>0</v>
      </c>
      <c r="X1118">
        <v>0.1</v>
      </c>
      <c r="Y1118">
        <v>0</v>
      </c>
      <c r="Z1118">
        <v>0</v>
      </c>
      <c r="AA1118">
        <v>0</v>
      </c>
      <c r="AB1118">
        <v>19.7</v>
      </c>
      <c r="AC1118">
        <v>0.6</v>
      </c>
      <c r="AD1118">
        <v>0.6</v>
      </c>
      <c r="AE1118">
        <v>15.7</v>
      </c>
      <c r="AF1118">
        <v>5802.8</v>
      </c>
      <c r="AG1118">
        <v>86858.1</v>
      </c>
      <c r="AH1118">
        <v>40365.9</v>
      </c>
      <c r="AI1118">
        <v>17844.2</v>
      </c>
      <c r="AJ1118" t="s">
        <v>166</v>
      </c>
      <c r="AK1118">
        <v>136790.29999999999</v>
      </c>
      <c r="AL1118" t="s">
        <v>166</v>
      </c>
      <c r="AM1118" t="s">
        <v>166</v>
      </c>
      <c r="AN1118" t="s">
        <v>166</v>
      </c>
      <c r="AO1118">
        <v>5802.8</v>
      </c>
      <c r="AP1118">
        <v>119617.2</v>
      </c>
      <c r="AQ1118">
        <v>119617.2</v>
      </c>
      <c r="AR1118">
        <v>5724.2</v>
      </c>
      <c r="AS1118">
        <v>8339.1</v>
      </c>
      <c r="AT1118">
        <v>425933.1</v>
      </c>
      <c r="AU1118">
        <v>35079.4</v>
      </c>
      <c r="AV1118">
        <v>62877.3</v>
      </c>
      <c r="AW1118" t="s">
        <v>166</v>
      </c>
      <c r="AX1118">
        <v>560211.1</v>
      </c>
      <c r="AY1118" t="s">
        <v>166</v>
      </c>
      <c r="AZ1118" t="s">
        <v>166</v>
      </c>
      <c r="BA1118" t="s">
        <v>166</v>
      </c>
      <c r="BB1118">
        <v>8339.1</v>
      </c>
      <c r="BC1118">
        <v>109360.3</v>
      </c>
      <c r="BD1118">
        <v>109360.3</v>
      </c>
      <c r="BE1118">
        <v>8117.3</v>
      </c>
      <c r="BF1118">
        <v>175.9</v>
      </c>
      <c r="BG1118">
        <v>327887.09999999998</v>
      </c>
      <c r="BH1118">
        <v>396.2</v>
      </c>
      <c r="BI1118">
        <v>196.6</v>
      </c>
      <c r="BJ1118" t="s">
        <v>166</v>
      </c>
      <c r="BK1118">
        <v>162.5</v>
      </c>
      <c r="BL1118" t="s">
        <v>166</v>
      </c>
      <c r="BM1118" t="s">
        <v>166</v>
      </c>
      <c r="BN1118" t="s">
        <v>166</v>
      </c>
      <c r="BO1118">
        <v>175.9</v>
      </c>
      <c r="BP1118">
        <v>398914.6</v>
      </c>
      <c r="BQ1118">
        <v>398914.6</v>
      </c>
      <c r="BR1118">
        <v>295.7</v>
      </c>
    </row>
    <row r="1119" spans="1:70" x14ac:dyDescent="0.25">
      <c r="A1119" t="s">
        <v>1258</v>
      </c>
      <c r="B1119" t="s">
        <v>1058</v>
      </c>
      <c r="C1119" s="87">
        <v>43690.915532407409</v>
      </c>
      <c r="D1119">
        <v>10</v>
      </c>
      <c r="E1119">
        <v>0</v>
      </c>
      <c r="F1119">
        <v>849</v>
      </c>
      <c r="G1119">
        <v>1</v>
      </c>
      <c r="H1119">
        <v>13</v>
      </c>
      <c r="I1119">
        <v>11</v>
      </c>
      <c r="J1119">
        <v>4</v>
      </c>
      <c r="K1119">
        <v>0</v>
      </c>
      <c r="L1119">
        <v>7</v>
      </c>
      <c r="M1119">
        <v>0</v>
      </c>
      <c r="N1119">
        <v>0</v>
      </c>
      <c r="O1119">
        <v>849</v>
      </c>
      <c r="P1119">
        <v>437</v>
      </c>
      <c r="Q1119">
        <v>437</v>
      </c>
      <c r="R1119">
        <v>280</v>
      </c>
      <c r="S1119">
        <v>84.91</v>
      </c>
      <c r="T1119">
        <v>0.1</v>
      </c>
      <c r="U1119">
        <v>1.3</v>
      </c>
      <c r="V1119">
        <v>1.1000000000000001</v>
      </c>
      <c r="W1119">
        <v>0.4</v>
      </c>
      <c r="X1119">
        <v>0</v>
      </c>
      <c r="Y1119">
        <v>0.7</v>
      </c>
      <c r="Z1119">
        <v>0</v>
      </c>
      <c r="AA1119">
        <v>0</v>
      </c>
      <c r="AB1119">
        <v>84.91</v>
      </c>
      <c r="AC1119">
        <v>43.7</v>
      </c>
      <c r="AD1119">
        <v>43.7</v>
      </c>
      <c r="AE1119">
        <v>28</v>
      </c>
      <c r="AF1119">
        <v>106761.4</v>
      </c>
      <c r="AG1119">
        <v>130479.3</v>
      </c>
      <c r="AH1119">
        <v>22479.1</v>
      </c>
      <c r="AI1119">
        <v>15704.9</v>
      </c>
      <c r="AJ1119">
        <v>39416.800000000003</v>
      </c>
      <c r="AK1119" t="s">
        <v>166</v>
      </c>
      <c r="AL1119">
        <v>240069.5</v>
      </c>
      <c r="AM1119" t="s">
        <v>166</v>
      </c>
      <c r="AN1119" t="s">
        <v>166</v>
      </c>
      <c r="AO1119">
        <v>106761.4</v>
      </c>
      <c r="AP1119">
        <v>217932</v>
      </c>
      <c r="AQ1119">
        <v>217932</v>
      </c>
      <c r="AR1119">
        <v>6791</v>
      </c>
      <c r="AS1119">
        <v>61151.5</v>
      </c>
      <c r="AT1119">
        <v>215033.4</v>
      </c>
      <c r="AU1119">
        <v>40096</v>
      </c>
      <c r="AV1119">
        <v>41483.300000000003</v>
      </c>
      <c r="AW1119">
        <v>148034.70000000001</v>
      </c>
      <c r="AX1119" t="s">
        <v>166</v>
      </c>
      <c r="AY1119">
        <v>522987.7</v>
      </c>
      <c r="AZ1119" t="s">
        <v>166</v>
      </c>
      <c r="BA1119" t="s">
        <v>166</v>
      </c>
      <c r="BB1119">
        <v>61151.5</v>
      </c>
      <c r="BC1119">
        <v>125114.2</v>
      </c>
      <c r="BD1119">
        <v>125114.2</v>
      </c>
      <c r="BE1119">
        <v>8214.2000000000007</v>
      </c>
      <c r="BF1119">
        <v>153105.9</v>
      </c>
      <c r="BG1119">
        <v>417687.9</v>
      </c>
      <c r="BH1119">
        <v>402.9</v>
      </c>
      <c r="BI1119">
        <v>142.9</v>
      </c>
      <c r="BJ1119">
        <v>129.9</v>
      </c>
      <c r="BK1119" t="s">
        <v>166</v>
      </c>
      <c r="BL1119">
        <v>58628.2</v>
      </c>
      <c r="BM1119" t="s">
        <v>166</v>
      </c>
      <c r="BN1119" t="s">
        <v>166</v>
      </c>
      <c r="BO1119">
        <v>153105.9</v>
      </c>
      <c r="BP1119">
        <v>454806.6</v>
      </c>
      <c r="BQ1119">
        <v>454806.6</v>
      </c>
      <c r="BR1119">
        <v>182.5</v>
      </c>
    </row>
    <row r="1120" spans="1:70" x14ac:dyDescent="0.25">
      <c r="A1120" t="s">
        <v>1259</v>
      </c>
      <c r="B1120" t="s">
        <v>1058</v>
      </c>
      <c r="C1120" s="87">
        <v>43690.916539351849</v>
      </c>
      <c r="D1120">
        <v>10</v>
      </c>
      <c r="E1120">
        <v>0</v>
      </c>
      <c r="F1120">
        <v>1044</v>
      </c>
      <c r="G1120">
        <v>2</v>
      </c>
      <c r="H1120">
        <v>19</v>
      </c>
      <c r="I1120">
        <v>22</v>
      </c>
      <c r="J1120">
        <v>6</v>
      </c>
      <c r="K1120">
        <v>2</v>
      </c>
      <c r="L1120">
        <v>4</v>
      </c>
      <c r="M1120">
        <v>0</v>
      </c>
      <c r="N1120">
        <v>0</v>
      </c>
      <c r="O1120">
        <v>1044</v>
      </c>
      <c r="P1120">
        <v>551</v>
      </c>
      <c r="Q1120">
        <v>551</v>
      </c>
      <c r="R1120">
        <v>371</v>
      </c>
      <c r="S1120">
        <v>104.42</v>
      </c>
      <c r="T1120">
        <v>0.2</v>
      </c>
      <c r="U1120">
        <v>1.9</v>
      </c>
      <c r="V1120">
        <v>2.2000000000000002</v>
      </c>
      <c r="W1120">
        <v>0.6</v>
      </c>
      <c r="X1120">
        <v>0.2</v>
      </c>
      <c r="Y1120">
        <v>0.4</v>
      </c>
      <c r="Z1120">
        <v>0</v>
      </c>
      <c r="AA1120">
        <v>0</v>
      </c>
      <c r="AB1120">
        <v>104.42</v>
      </c>
      <c r="AC1120">
        <v>55.11</v>
      </c>
      <c r="AD1120">
        <v>55.11</v>
      </c>
      <c r="AE1120">
        <v>37.11</v>
      </c>
      <c r="AF1120">
        <v>142422</v>
      </c>
      <c r="AG1120">
        <v>125612.7</v>
      </c>
      <c r="AH1120">
        <v>20973.200000000001</v>
      </c>
      <c r="AI1120">
        <v>16920.3</v>
      </c>
      <c r="AJ1120">
        <v>38308.800000000003</v>
      </c>
      <c r="AK1120">
        <v>125612.7</v>
      </c>
      <c r="AL1120">
        <v>231962.1</v>
      </c>
      <c r="AM1120" t="s">
        <v>166</v>
      </c>
      <c r="AN1120" t="s">
        <v>166</v>
      </c>
      <c r="AO1120">
        <v>142422</v>
      </c>
      <c r="AP1120">
        <v>225617.7</v>
      </c>
      <c r="AQ1120">
        <v>225617.7</v>
      </c>
      <c r="AR1120">
        <v>5936.4</v>
      </c>
      <c r="AS1120">
        <v>68668</v>
      </c>
      <c r="AT1120">
        <v>766935.4</v>
      </c>
      <c r="AU1120">
        <v>33770.1</v>
      </c>
      <c r="AV1120">
        <v>55216.6</v>
      </c>
      <c r="AW1120">
        <v>173761.5</v>
      </c>
      <c r="AX1120">
        <v>766935.4</v>
      </c>
      <c r="AY1120">
        <v>670491.1</v>
      </c>
      <c r="AZ1120" t="s">
        <v>166</v>
      </c>
      <c r="BA1120" t="s">
        <v>166</v>
      </c>
      <c r="BB1120">
        <v>68668</v>
      </c>
      <c r="BC1120">
        <v>124832.7</v>
      </c>
      <c r="BD1120">
        <v>124832.7</v>
      </c>
      <c r="BE1120">
        <v>8134.8</v>
      </c>
      <c r="BF1120">
        <v>272562.09999999998</v>
      </c>
      <c r="BG1120">
        <v>292400.8</v>
      </c>
      <c r="BH1120">
        <v>370.2</v>
      </c>
      <c r="BI1120">
        <v>178.5</v>
      </c>
      <c r="BJ1120">
        <v>273.2</v>
      </c>
      <c r="BK1120">
        <v>292400.8</v>
      </c>
      <c r="BL1120">
        <v>12849.5</v>
      </c>
      <c r="BM1120" t="s">
        <v>166</v>
      </c>
      <c r="BN1120" t="s">
        <v>166</v>
      </c>
      <c r="BO1120">
        <v>272562.09999999998</v>
      </c>
      <c r="BP1120">
        <v>495993.8</v>
      </c>
      <c r="BQ1120">
        <v>495993.8</v>
      </c>
      <c r="BR1120">
        <v>340.1</v>
      </c>
    </row>
    <row r="1121" spans="1:70" x14ac:dyDescent="0.25">
      <c r="A1121" t="s">
        <v>1260</v>
      </c>
      <c r="B1121" t="s">
        <v>1058</v>
      </c>
      <c r="C1121" s="87">
        <v>43690.917534722219</v>
      </c>
      <c r="D1121">
        <v>10</v>
      </c>
      <c r="E1121">
        <v>0</v>
      </c>
      <c r="F1121">
        <v>395</v>
      </c>
      <c r="G1121">
        <v>5</v>
      </c>
      <c r="H1121">
        <v>9</v>
      </c>
      <c r="I1121">
        <v>9</v>
      </c>
      <c r="J1121">
        <v>0</v>
      </c>
      <c r="K1121">
        <v>1</v>
      </c>
      <c r="L1121">
        <v>1</v>
      </c>
      <c r="M1121">
        <v>0</v>
      </c>
      <c r="N1121">
        <v>0</v>
      </c>
      <c r="O1121">
        <v>395</v>
      </c>
      <c r="P1121">
        <v>90</v>
      </c>
      <c r="Q1121">
        <v>90</v>
      </c>
      <c r="R1121">
        <v>217</v>
      </c>
      <c r="S1121">
        <v>39.5</v>
      </c>
      <c r="T1121">
        <v>0.5</v>
      </c>
      <c r="U1121">
        <v>0.9</v>
      </c>
      <c r="V1121">
        <v>0.9</v>
      </c>
      <c r="W1121">
        <v>0</v>
      </c>
      <c r="X1121">
        <v>0.1</v>
      </c>
      <c r="Y1121">
        <v>0.1</v>
      </c>
      <c r="Z1121">
        <v>0</v>
      </c>
      <c r="AA1121">
        <v>0</v>
      </c>
      <c r="AB1121">
        <v>39.5</v>
      </c>
      <c r="AC1121">
        <v>9</v>
      </c>
      <c r="AD1121">
        <v>9</v>
      </c>
      <c r="AE1121">
        <v>21.7</v>
      </c>
      <c r="AF1121">
        <v>9848.5</v>
      </c>
      <c r="AG1121">
        <v>93578.6</v>
      </c>
      <c r="AH1121">
        <v>20536.3</v>
      </c>
      <c r="AI1121">
        <v>17218.8</v>
      </c>
      <c r="AJ1121" t="s">
        <v>166</v>
      </c>
      <c r="AK1121">
        <v>96709.4</v>
      </c>
      <c r="AL1121">
        <v>263622.5</v>
      </c>
      <c r="AM1121" t="s">
        <v>166</v>
      </c>
      <c r="AN1121" t="s">
        <v>166</v>
      </c>
      <c r="AO1121">
        <v>9848.5</v>
      </c>
      <c r="AP1121">
        <v>302423.2</v>
      </c>
      <c r="AQ1121">
        <v>302423.2</v>
      </c>
      <c r="AR1121">
        <v>6180.7</v>
      </c>
      <c r="AS1121">
        <v>14272.5</v>
      </c>
      <c r="AT1121">
        <v>245406</v>
      </c>
      <c r="AU1121">
        <v>42960.1</v>
      </c>
      <c r="AV1121">
        <v>34074.699999999997</v>
      </c>
      <c r="AW1121" t="s">
        <v>166</v>
      </c>
      <c r="AX1121">
        <v>531884.80000000005</v>
      </c>
      <c r="AY1121">
        <v>527894.4</v>
      </c>
      <c r="AZ1121" t="s">
        <v>166</v>
      </c>
      <c r="BA1121" t="s">
        <v>166</v>
      </c>
      <c r="BB1121">
        <v>14272.5</v>
      </c>
      <c r="BC1121">
        <v>164727.29999999999</v>
      </c>
      <c r="BD1121">
        <v>164727.29999999999</v>
      </c>
      <c r="BE1121">
        <v>8944.9</v>
      </c>
      <c r="BF1121">
        <v>187.7</v>
      </c>
      <c r="BG1121">
        <v>1520.8</v>
      </c>
      <c r="BH1121">
        <v>308.10000000000002</v>
      </c>
      <c r="BI1121">
        <v>12.9</v>
      </c>
      <c r="BJ1121" t="s">
        <v>166</v>
      </c>
      <c r="BK1121">
        <v>3252.4</v>
      </c>
      <c r="BL1121">
        <v>881094.4</v>
      </c>
      <c r="BM1121" t="s">
        <v>166</v>
      </c>
      <c r="BN1121" t="s">
        <v>166</v>
      </c>
      <c r="BO1121">
        <v>187.7</v>
      </c>
      <c r="BP1121">
        <v>717118.5</v>
      </c>
      <c r="BQ1121">
        <v>717118.5</v>
      </c>
      <c r="BR1121">
        <v>185.2</v>
      </c>
    </row>
    <row r="1122" spans="1:70" x14ac:dyDescent="0.25">
      <c r="A1122" t="s">
        <v>1261</v>
      </c>
      <c r="B1122" t="s">
        <v>1058</v>
      </c>
      <c r="C1122" s="87">
        <v>43690.918530092589</v>
      </c>
      <c r="D1122">
        <v>10</v>
      </c>
      <c r="E1122">
        <v>0</v>
      </c>
      <c r="F1122">
        <v>488</v>
      </c>
      <c r="G1122">
        <v>0</v>
      </c>
      <c r="H1122">
        <v>12</v>
      </c>
      <c r="I1122">
        <v>19</v>
      </c>
      <c r="J1122">
        <v>2</v>
      </c>
      <c r="K1122">
        <v>0</v>
      </c>
      <c r="L1122">
        <v>0</v>
      </c>
      <c r="M1122">
        <v>1</v>
      </c>
      <c r="N1122">
        <v>0</v>
      </c>
      <c r="O1122">
        <v>488</v>
      </c>
      <c r="P1122">
        <v>174</v>
      </c>
      <c r="Q1122">
        <v>174</v>
      </c>
      <c r="R1122">
        <v>197</v>
      </c>
      <c r="S1122">
        <v>48.8</v>
      </c>
      <c r="T1122">
        <v>0</v>
      </c>
      <c r="U1122">
        <v>1.2</v>
      </c>
      <c r="V1122">
        <v>1.9</v>
      </c>
      <c r="W1122">
        <v>0.2</v>
      </c>
      <c r="X1122">
        <v>0</v>
      </c>
      <c r="Y1122">
        <v>0</v>
      </c>
      <c r="Z1122">
        <v>0.1</v>
      </c>
      <c r="AA1122">
        <v>0</v>
      </c>
      <c r="AB1122">
        <v>48.8</v>
      </c>
      <c r="AC1122">
        <v>17.399999999999999</v>
      </c>
      <c r="AD1122">
        <v>17.399999999999999</v>
      </c>
      <c r="AE1122">
        <v>19.7</v>
      </c>
      <c r="AF1122">
        <v>11168.2</v>
      </c>
      <c r="AG1122" t="s">
        <v>166</v>
      </c>
      <c r="AH1122">
        <v>26591.4</v>
      </c>
      <c r="AI1122">
        <v>16553.599999999999</v>
      </c>
      <c r="AJ1122">
        <v>47615.9</v>
      </c>
      <c r="AK1122" t="s">
        <v>166</v>
      </c>
      <c r="AL1122" t="s">
        <v>166</v>
      </c>
      <c r="AM1122">
        <v>613047.9</v>
      </c>
      <c r="AN1122" t="s">
        <v>166</v>
      </c>
      <c r="AO1122">
        <v>11168.2</v>
      </c>
      <c r="AP1122">
        <v>237789.2</v>
      </c>
      <c r="AQ1122">
        <v>237789.2</v>
      </c>
      <c r="AR1122">
        <v>6615.7</v>
      </c>
      <c r="AS1122">
        <v>21172.3</v>
      </c>
      <c r="AT1122" t="s">
        <v>166</v>
      </c>
      <c r="AU1122">
        <v>55963.4</v>
      </c>
      <c r="AV1122">
        <v>39543.1</v>
      </c>
      <c r="AW1122">
        <v>187995.7</v>
      </c>
      <c r="AX1122" t="s">
        <v>166</v>
      </c>
      <c r="AY1122" t="s">
        <v>166</v>
      </c>
      <c r="AZ1122">
        <v>1856284.8</v>
      </c>
      <c r="BA1122" t="s">
        <v>166</v>
      </c>
      <c r="BB1122">
        <v>21172.3</v>
      </c>
      <c r="BC1122">
        <v>124960</v>
      </c>
      <c r="BD1122">
        <v>124960</v>
      </c>
      <c r="BE1122">
        <v>9633.4</v>
      </c>
      <c r="BF1122">
        <v>225.6</v>
      </c>
      <c r="BG1122" t="s">
        <v>166</v>
      </c>
      <c r="BH1122">
        <v>374.2</v>
      </c>
      <c r="BI1122">
        <v>94.5</v>
      </c>
      <c r="BJ1122">
        <v>571.5</v>
      </c>
      <c r="BK1122" t="s">
        <v>166</v>
      </c>
      <c r="BL1122" t="s">
        <v>166</v>
      </c>
      <c r="BM1122">
        <v>650.70000000000005</v>
      </c>
      <c r="BN1122" t="s">
        <v>166</v>
      </c>
      <c r="BO1122">
        <v>225.6</v>
      </c>
      <c r="BP1122">
        <v>567609.80000000005</v>
      </c>
      <c r="BQ1122">
        <v>567609.80000000005</v>
      </c>
      <c r="BR1122">
        <v>150.69999999999999</v>
      </c>
    </row>
    <row r="1123" spans="1:70" x14ac:dyDescent="0.25">
      <c r="A1123" t="s">
        <v>1262</v>
      </c>
      <c r="B1123" t="s">
        <v>1058</v>
      </c>
      <c r="C1123" s="87">
        <v>43690.919537037036</v>
      </c>
      <c r="D1123">
        <v>10</v>
      </c>
      <c r="E1123">
        <v>0</v>
      </c>
      <c r="F1123">
        <v>728</v>
      </c>
      <c r="G1123">
        <v>3</v>
      </c>
      <c r="H1123">
        <v>16</v>
      </c>
      <c r="I1123">
        <v>22</v>
      </c>
      <c r="J1123">
        <v>4</v>
      </c>
      <c r="K1123">
        <v>5</v>
      </c>
      <c r="L1123">
        <v>6</v>
      </c>
      <c r="M1123">
        <v>0</v>
      </c>
      <c r="N1123">
        <v>0</v>
      </c>
      <c r="O1123">
        <v>728</v>
      </c>
      <c r="P1123">
        <v>332</v>
      </c>
      <c r="Q1123">
        <v>332</v>
      </c>
      <c r="R1123">
        <v>270</v>
      </c>
      <c r="S1123">
        <v>72.61</v>
      </c>
      <c r="T1123">
        <v>0.3</v>
      </c>
      <c r="U1123">
        <v>1.6</v>
      </c>
      <c r="V1123">
        <v>2.19</v>
      </c>
      <c r="W1123">
        <v>0.4</v>
      </c>
      <c r="X1123">
        <v>0.5</v>
      </c>
      <c r="Y1123">
        <v>0.6</v>
      </c>
      <c r="Z1123">
        <v>0</v>
      </c>
      <c r="AA1123">
        <v>0</v>
      </c>
      <c r="AB1123">
        <v>72.61</v>
      </c>
      <c r="AC1123">
        <v>33.11</v>
      </c>
      <c r="AD1123">
        <v>33.11</v>
      </c>
      <c r="AE1123">
        <v>26.93</v>
      </c>
      <c r="AF1123">
        <v>26811.1</v>
      </c>
      <c r="AG1123">
        <v>133524.29999999999</v>
      </c>
      <c r="AH1123">
        <v>23954.7</v>
      </c>
      <c r="AI1123">
        <v>15574.3</v>
      </c>
      <c r="AJ1123">
        <v>33706.800000000003</v>
      </c>
      <c r="AK1123">
        <v>171707.7</v>
      </c>
      <c r="AL1123">
        <v>183220.5</v>
      </c>
      <c r="AM1123" t="s">
        <v>166</v>
      </c>
      <c r="AN1123" t="s">
        <v>166</v>
      </c>
      <c r="AO1123">
        <v>26811.1</v>
      </c>
      <c r="AP1123">
        <v>216085</v>
      </c>
      <c r="AQ1123">
        <v>216085</v>
      </c>
      <c r="AR1123">
        <v>7190.8</v>
      </c>
      <c r="AS1123">
        <v>46096.800000000003</v>
      </c>
      <c r="AT1123">
        <v>366603.6</v>
      </c>
      <c r="AU1123">
        <v>40241.599999999999</v>
      </c>
      <c r="AV1123">
        <v>34726.800000000003</v>
      </c>
      <c r="AW1123">
        <v>160716.9</v>
      </c>
      <c r="AX1123">
        <v>495553.5</v>
      </c>
      <c r="AY1123">
        <v>456938.2</v>
      </c>
      <c r="AZ1123" t="s">
        <v>166</v>
      </c>
      <c r="BA1123" t="s">
        <v>166</v>
      </c>
      <c r="BB1123">
        <v>46096.800000000003</v>
      </c>
      <c r="BC1123">
        <v>123766.3</v>
      </c>
      <c r="BD1123">
        <v>123766.3</v>
      </c>
      <c r="BE1123">
        <v>8577.7999999999993</v>
      </c>
      <c r="BF1123">
        <v>2629.8</v>
      </c>
      <c r="BG1123">
        <v>370.8</v>
      </c>
      <c r="BH1123">
        <v>412.8</v>
      </c>
      <c r="BI1123">
        <v>81.7</v>
      </c>
      <c r="BJ1123">
        <v>186.9</v>
      </c>
      <c r="BK1123">
        <v>498.1</v>
      </c>
      <c r="BL1123">
        <v>2189.1</v>
      </c>
      <c r="BM1123" t="s">
        <v>166</v>
      </c>
      <c r="BN1123" t="s">
        <v>166</v>
      </c>
      <c r="BO1123">
        <v>2629.8</v>
      </c>
      <c r="BP1123">
        <v>493479.7</v>
      </c>
      <c r="BQ1123">
        <v>493479.7</v>
      </c>
      <c r="BR1123">
        <v>154.1</v>
      </c>
    </row>
    <row r="1124" spans="1:70" x14ac:dyDescent="0.25">
      <c r="A1124" t="s">
        <v>1263</v>
      </c>
      <c r="B1124" t="s">
        <v>1058</v>
      </c>
      <c r="C1124" s="87">
        <v>43690.920532407406</v>
      </c>
      <c r="D1124">
        <v>10</v>
      </c>
      <c r="E1124">
        <v>0.13</v>
      </c>
      <c r="F1124">
        <v>1522</v>
      </c>
      <c r="G1124">
        <v>12</v>
      </c>
      <c r="H1124">
        <v>19</v>
      </c>
      <c r="I1124">
        <v>26</v>
      </c>
      <c r="J1124">
        <v>3</v>
      </c>
      <c r="K1124">
        <v>3</v>
      </c>
      <c r="L1124">
        <v>19</v>
      </c>
      <c r="M1124">
        <v>2</v>
      </c>
      <c r="N1124">
        <v>0</v>
      </c>
      <c r="O1124">
        <v>1522</v>
      </c>
      <c r="P1124">
        <v>972</v>
      </c>
      <c r="Q1124">
        <v>972</v>
      </c>
      <c r="R1124">
        <v>390</v>
      </c>
      <c r="S1124">
        <v>152.19999999999999</v>
      </c>
      <c r="T1124">
        <v>1.2</v>
      </c>
      <c r="U1124">
        <v>1.9</v>
      </c>
      <c r="V1124">
        <v>2.6</v>
      </c>
      <c r="W1124">
        <v>0.3</v>
      </c>
      <c r="X1124">
        <v>0.3</v>
      </c>
      <c r="Y1124">
        <v>1.9</v>
      </c>
      <c r="Z1124">
        <v>0.2</v>
      </c>
      <c r="AA1124">
        <v>0</v>
      </c>
      <c r="AB1124">
        <v>152.19999999999999</v>
      </c>
      <c r="AC1124">
        <v>97.2</v>
      </c>
      <c r="AD1124">
        <v>97.2</v>
      </c>
      <c r="AE1124">
        <v>39</v>
      </c>
      <c r="AF1124">
        <v>138807</v>
      </c>
      <c r="AG1124">
        <v>118637.3</v>
      </c>
      <c r="AH1124">
        <v>15725.5</v>
      </c>
      <c r="AI1124">
        <v>17988.2</v>
      </c>
      <c r="AJ1124">
        <v>48872.6</v>
      </c>
      <c r="AK1124">
        <v>143945.29999999999</v>
      </c>
      <c r="AL1124">
        <v>243030.39999999999</v>
      </c>
      <c r="AM1124">
        <v>648189.4</v>
      </c>
      <c r="AN1124" t="s">
        <v>166</v>
      </c>
      <c r="AO1124">
        <v>138807</v>
      </c>
      <c r="AP1124">
        <v>191914.2</v>
      </c>
      <c r="AQ1124">
        <v>191914.2</v>
      </c>
      <c r="AR1124">
        <v>6170</v>
      </c>
      <c r="AS1124">
        <v>84901.3</v>
      </c>
      <c r="AT1124">
        <v>277608.90000000002</v>
      </c>
      <c r="AU1124">
        <v>39014.9</v>
      </c>
      <c r="AV1124">
        <v>42711.9</v>
      </c>
      <c r="AW1124">
        <v>165600.70000000001</v>
      </c>
      <c r="AX1124">
        <v>455701.2</v>
      </c>
      <c r="AY1124">
        <v>440714.3</v>
      </c>
      <c r="AZ1124">
        <v>2263471.5</v>
      </c>
      <c r="BA1124" t="s">
        <v>166</v>
      </c>
      <c r="BB1124">
        <v>84901.3</v>
      </c>
      <c r="BC1124">
        <v>122047.2</v>
      </c>
      <c r="BD1124">
        <v>122047.2</v>
      </c>
      <c r="BE1124">
        <v>7601</v>
      </c>
      <c r="BF1124">
        <v>222042.5</v>
      </c>
      <c r="BG1124">
        <v>82802.899999999994</v>
      </c>
      <c r="BH1124">
        <v>356.6</v>
      </c>
      <c r="BI1124">
        <v>84.7</v>
      </c>
      <c r="BJ1124">
        <v>264</v>
      </c>
      <c r="BK1124">
        <v>877.8</v>
      </c>
      <c r="BL1124">
        <v>307652.5</v>
      </c>
      <c r="BM1124">
        <v>6430.6</v>
      </c>
      <c r="BN1124" t="s">
        <v>166</v>
      </c>
      <c r="BO1124">
        <v>222042.5</v>
      </c>
      <c r="BP1124">
        <v>309541.40000000002</v>
      </c>
      <c r="BQ1124">
        <v>309541.40000000002</v>
      </c>
      <c r="BR1124">
        <v>194.1</v>
      </c>
    </row>
    <row r="1125" spans="1:70" x14ac:dyDescent="0.25">
      <c r="A1125" t="s">
        <v>1264</v>
      </c>
      <c r="B1125" t="s">
        <v>1058</v>
      </c>
      <c r="C1125" s="87">
        <v>43690.921527777777</v>
      </c>
      <c r="D1125">
        <v>10</v>
      </c>
      <c r="E1125">
        <v>0</v>
      </c>
      <c r="F1125">
        <v>470</v>
      </c>
      <c r="G1125">
        <v>1</v>
      </c>
      <c r="H1125">
        <v>9</v>
      </c>
      <c r="I1125">
        <v>12</v>
      </c>
      <c r="J1125">
        <v>5</v>
      </c>
      <c r="K1125">
        <v>2</v>
      </c>
      <c r="L1125">
        <v>4</v>
      </c>
      <c r="M1125">
        <v>0</v>
      </c>
      <c r="N1125">
        <v>0</v>
      </c>
      <c r="O1125">
        <v>470</v>
      </c>
      <c r="P1125">
        <v>227</v>
      </c>
      <c r="Q1125">
        <v>227</v>
      </c>
      <c r="R1125">
        <v>167</v>
      </c>
      <c r="S1125">
        <v>47</v>
      </c>
      <c r="T1125">
        <v>0.1</v>
      </c>
      <c r="U1125">
        <v>0.9</v>
      </c>
      <c r="V1125">
        <v>1.2</v>
      </c>
      <c r="W1125">
        <v>0.5</v>
      </c>
      <c r="X1125">
        <v>0.2</v>
      </c>
      <c r="Y1125">
        <v>0.4</v>
      </c>
      <c r="Z1125">
        <v>0</v>
      </c>
      <c r="AA1125">
        <v>0</v>
      </c>
      <c r="AB1125">
        <v>47</v>
      </c>
      <c r="AC1125">
        <v>22.7</v>
      </c>
      <c r="AD1125">
        <v>22.7</v>
      </c>
      <c r="AE1125">
        <v>16.7</v>
      </c>
      <c r="AF1125">
        <v>45615.9</v>
      </c>
      <c r="AG1125">
        <v>93602.5</v>
      </c>
      <c r="AH1125">
        <v>13698.2</v>
      </c>
      <c r="AI1125">
        <v>14840.3</v>
      </c>
      <c r="AJ1125">
        <v>42576.5</v>
      </c>
      <c r="AK1125">
        <v>178832.3</v>
      </c>
      <c r="AL1125">
        <v>210063</v>
      </c>
      <c r="AM1125" t="s">
        <v>166</v>
      </c>
      <c r="AN1125" t="s">
        <v>166</v>
      </c>
      <c r="AO1125">
        <v>45615.9</v>
      </c>
      <c r="AP1125">
        <v>202700.1</v>
      </c>
      <c r="AQ1125">
        <v>202700.1</v>
      </c>
      <c r="AR1125">
        <v>7498</v>
      </c>
      <c r="AS1125">
        <v>55045.1</v>
      </c>
      <c r="AT1125">
        <v>425620.7</v>
      </c>
      <c r="AU1125">
        <v>46339.6</v>
      </c>
      <c r="AV1125">
        <v>38594.6</v>
      </c>
      <c r="AW1125">
        <v>182382.9</v>
      </c>
      <c r="AX1125">
        <v>517061.9</v>
      </c>
      <c r="AY1125">
        <v>517061.9</v>
      </c>
      <c r="AZ1125" t="s">
        <v>166</v>
      </c>
      <c r="BA1125" t="s">
        <v>166</v>
      </c>
      <c r="BB1125">
        <v>55045.1</v>
      </c>
      <c r="BC1125">
        <v>101894.5</v>
      </c>
      <c r="BD1125">
        <v>101894.5</v>
      </c>
      <c r="BE1125">
        <v>8348.7999999999993</v>
      </c>
      <c r="BF1125">
        <v>9662.7000000000007</v>
      </c>
      <c r="BG1125">
        <v>219</v>
      </c>
      <c r="BH1125">
        <v>308.2</v>
      </c>
      <c r="BI1125">
        <v>39.4</v>
      </c>
      <c r="BJ1125">
        <v>-15.1</v>
      </c>
      <c r="BK1125">
        <v>174794.3</v>
      </c>
      <c r="BL1125">
        <v>24515.599999999999</v>
      </c>
      <c r="BM1125" t="s">
        <v>166</v>
      </c>
      <c r="BN1125" t="s">
        <v>166</v>
      </c>
      <c r="BO1125">
        <v>9662.7000000000007</v>
      </c>
      <c r="BP1125">
        <v>494493.7</v>
      </c>
      <c r="BQ1125">
        <v>494493.7</v>
      </c>
      <c r="BR1125">
        <v>189.1</v>
      </c>
    </row>
    <row r="1126" spans="1:70" x14ac:dyDescent="0.25">
      <c r="A1126" t="s">
        <v>1265</v>
      </c>
      <c r="B1126" t="s">
        <v>1058</v>
      </c>
      <c r="C1126" s="87">
        <v>43690.922523148147</v>
      </c>
      <c r="D1126">
        <v>10</v>
      </c>
      <c r="E1126">
        <v>0</v>
      </c>
      <c r="F1126">
        <v>982</v>
      </c>
      <c r="G1126">
        <v>10</v>
      </c>
      <c r="H1126">
        <v>14</v>
      </c>
      <c r="I1126">
        <v>23</v>
      </c>
      <c r="J1126">
        <v>5</v>
      </c>
      <c r="K1126">
        <v>3</v>
      </c>
      <c r="L1126">
        <v>4</v>
      </c>
      <c r="M1126">
        <v>1</v>
      </c>
      <c r="N1126">
        <v>0</v>
      </c>
      <c r="O1126">
        <v>982</v>
      </c>
      <c r="P1126">
        <v>533</v>
      </c>
      <c r="Q1126">
        <v>533</v>
      </c>
      <c r="R1126">
        <v>316</v>
      </c>
      <c r="S1126">
        <v>98.2</v>
      </c>
      <c r="T1126">
        <v>1</v>
      </c>
      <c r="U1126">
        <v>1.4</v>
      </c>
      <c r="V1126">
        <v>2.2999999999999998</v>
      </c>
      <c r="W1126">
        <v>0.5</v>
      </c>
      <c r="X1126">
        <v>0.3</v>
      </c>
      <c r="Y1126">
        <v>0.4</v>
      </c>
      <c r="Z1126">
        <v>0.1</v>
      </c>
      <c r="AA1126">
        <v>0</v>
      </c>
      <c r="AB1126">
        <v>98.2</v>
      </c>
      <c r="AC1126">
        <v>53.3</v>
      </c>
      <c r="AD1126">
        <v>53.3</v>
      </c>
      <c r="AE1126">
        <v>31.6</v>
      </c>
      <c r="AF1126">
        <v>114356.5</v>
      </c>
      <c r="AG1126">
        <v>139481.29999999999</v>
      </c>
      <c r="AH1126">
        <v>13012.3</v>
      </c>
      <c r="AI1126">
        <v>15272.9</v>
      </c>
      <c r="AJ1126">
        <v>36216.9</v>
      </c>
      <c r="AK1126">
        <v>158538.1</v>
      </c>
      <c r="AL1126">
        <v>220957</v>
      </c>
      <c r="AM1126">
        <v>631138.1</v>
      </c>
      <c r="AN1126" t="s">
        <v>166</v>
      </c>
      <c r="AO1126">
        <v>114356.5</v>
      </c>
      <c r="AP1126">
        <v>179182.9</v>
      </c>
      <c r="AQ1126">
        <v>179182.9</v>
      </c>
      <c r="AR1126">
        <v>6368.1</v>
      </c>
      <c r="AS1126">
        <v>76346.899999999994</v>
      </c>
      <c r="AT1126">
        <v>239606.5</v>
      </c>
      <c r="AU1126">
        <v>35286.1</v>
      </c>
      <c r="AV1126">
        <v>44598.3</v>
      </c>
      <c r="AW1126">
        <v>151988.9</v>
      </c>
      <c r="AX1126">
        <v>458377.5</v>
      </c>
      <c r="AY1126">
        <v>365895</v>
      </c>
      <c r="AZ1126">
        <v>4127254.3</v>
      </c>
      <c r="BA1126" t="s">
        <v>166</v>
      </c>
      <c r="BB1126">
        <v>76346.899999999994</v>
      </c>
      <c r="BC1126">
        <v>114583.3</v>
      </c>
      <c r="BD1126">
        <v>114583.3</v>
      </c>
      <c r="BE1126">
        <v>8715.1</v>
      </c>
      <c r="BF1126">
        <v>173535.7</v>
      </c>
      <c r="BG1126">
        <v>147548.29999999999</v>
      </c>
      <c r="BH1126">
        <v>303</v>
      </c>
      <c r="BI1126">
        <v>147</v>
      </c>
      <c r="BJ1126">
        <v>174.5</v>
      </c>
      <c r="BK1126">
        <v>1277.8</v>
      </c>
      <c r="BL1126">
        <v>403640.4</v>
      </c>
      <c r="BM1126">
        <v>1364.2</v>
      </c>
      <c r="BN1126" t="s">
        <v>166</v>
      </c>
      <c r="BO1126">
        <v>173535.7</v>
      </c>
      <c r="BP1126">
        <v>304954.3</v>
      </c>
      <c r="BQ1126">
        <v>304954.3</v>
      </c>
      <c r="BR1126">
        <v>190.4</v>
      </c>
    </row>
    <row r="1127" spans="1:70" x14ac:dyDescent="0.25">
      <c r="A1127" t="s">
        <v>1266</v>
      </c>
      <c r="B1127" t="s">
        <v>1058</v>
      </c>
      <c r="C1127" s="87">
        <v>43690.923530092594</v>
      </c>
      <c r="D1127">
        <v>10</v>
      </c>
      <c r="E1127">
        <v>0</v>
      </c>
      <c r="F1127">
        <v>1172</v>
      </c>
      <c r="G1127">
        <v>11</v>
      </c>
      <c r="H1127">
        <v>18</v>
      </c>
      <c r="I1127">
        <v>32</v>
      </c>
      <c r="J1127">
        <v>2</v>
      </c>
      <c r="K1127">
        <v>1</v>
      </c>
      <c r="L1127">
        <v>11</v>
      </c>
      <c r="M1127">
        <v>0</v>
      </c>
      <c r="N1127">
        <v>0</v>
      </c>
      <c r="O1127">
        <v>1172</v>
      </c>
      <c r="P1127">
        <v>711</v>
      </c>
      <c r="Q1127">
        <v>711</v>
      </c>
      <c r="R1127">
        <v>327</v>
      </c>
      <c r="S1127">
        <v>117.2</v>
      </c>
      <c r="T1127">
        <v>1.1000000000000001</v>
      </c>
      <c r="U1127">
        <v>1.8</v>
      </c>
      <c r="V1127">
        <v>3.2</v>
      </c>
      <c r="W1127">
        <v>0.2</v>
      </c>
      <c r="X1127">
        <v>0.1</v>
      </c>
      <c r="Y1127">
        <v>1.1000000000000001</v>
      </c>
      <c r="Z1127">
        <v>0</v>
      </c>
      <c r="AA1127">
        <v>0</v>
      </c>
      <c r="AB1127">
        <v>117.2</v>
      </c>
      <c r="AC1127">
        <v>71.099999999999994</v>
      </c>
      <c r="AD1127">
        <v>71.099999999999994</v>
      </c>
      <c r="AE1127">
        <v>32.700000000000003</v>
      </c>
      <c r="AF1127">
        <v>132886.79999999999</v>
      </c>
      <c r="AG1127">
        <v>117854.7</v>
      </c>
      <c r="AH1127">
        <v>19025.3</v>
      </c>
      <c r="AI1127">
        <v>14563</v>
      </c>
      <c r="AJ1127">
        <v>39290.1</v>
      </c>
      <c r="AK1127">
        <v>152932.20000000001</v>
      </c>
      <c r="AL1127">
        <v>241655.1</v>
      </c>
      <c r="AM1127" t="s">
        <v>166</v>
      </c>
      <c r="AN1127" t="s">
        <v>166</v>
      </c>
      <c r="AO1127">
        <v>132886.79999999999</v>
      </c>
      <c r="AP1127">
        <v>184703.3</v>
      </c>
      <c r="AQ1127">
        <v>184703.3</v>
      </c>
      <c r="AR1127">
        <v>6442.4</v>
      </c>
      <c r="AS1127">
        <v>84685.3</v>
      </c>
      <c r="AT1127">
        <v>236766.4</v>
      </c>
      <c r="AU1127">
        <v>40678.9</v>
      </c>
      <c r="AV1127">
        <v>41417.5</v>
      </c>
      <c r="AW1127">
        <v>134757.79999999999</v>
      </c>
      <c r="AX1127">
        <v>852847.2</v>
      </c>
      <c r="AY1127">
        <v>372969.3</v>
      </c>
      <c r="AZ1127" t="s">
        <v>166</v>
      </c>
      <c r="BA1127" t="s">
        <v>166</v>
      </c>
      <c r="BB1127">
        <v>84685.3</v>
      </c>
      <c r="BC1127">
        <v>117875.1</v>
      </c>
      <c r="BD1127">
        <v>117875.1</v>
      </c>
      <c r="BE1127">
        <v>8689.1</v>
      </c>
      <c r="BF1127">
        <v>207848.3</v>
      </c>
      <c r="BG1127">
        <v>3619.3</v>
      </c>
      <c r="BH1127">
        <v>373.3</v>
      </c>
      <c r="BI1127">
        <v>110.3</v>
      </c>
      <c r="BJ1127">
        <v>282.89999999999998</v>
      </c>
      <c r="BK1127">
        <v>3619.3</v>
      </c>
      <c r="BL1127">
        <v>332203.40000000002</v>
      </c>
      <c r="BM1127" t="s">
        <v>166</v>
      </c>
      <c r="BN1127" t="s">
        <v>166</v>
      </c>
      <c r="BO1127">
        <v>207848.3</v>
      </c>
      <c r="BP1127">
        <v>286422.8</v>
      </c>
      <c r="BQ1127">
        <v>286422.8</v>
      </c>
      <c r="BR1127">
        <v>160.30000000000001</v>
      </c>
    </row>
    <row r="1128" spans="1:70" x14ac:dyDescent="0.25">
      <c r="A1128" t="s">
        <v>1267</v>
      </c>
      <c r="B1128" t="s">
        <v>1058</v>
      </c>
      <c r="C1128" s="87">
        <v>43690.924525462964</v>
      </c>
      <c r="D1128">
        <v>10</v>
      </c>
      <c r="E1128">
        <v>0</v>
      </c>
      <c r="F1128">
        <v>987</v>
      </c>
      <c r="G1128">
        <v>5</v>
      </c>
      <c r="H1128">
        <v>22</v>
      </c>
      <c r="I1128">
        <v>14</v>
      </c>
      <c r="J1128">
        <v>2</v>
      </c>
      <c r="K1128">
        <v>1</v>
      </c>
      <c r="L1128">
        <v>1</v>
      </c>
      <c r="M1128">
        <v>0</v>
      </c>
      <c r="N1128">
        <v>1</v>
      </c>
      <c r="O1128">
        <v>986</v>
      </c>
      <c r="P1128">
        <v>513</v>
      </c>
      <c r="Q1128">
        <v>513</v>
      </c>
      <c r="R1128">
        <v>326</v>
      </c>
      <c r="S1128">
        <v>98.7</v>
      </c>
      <c r="T1128">
        <v>0.5</v>
      </c>
      <c r="U1128">
        <v>2.2000000000000002</v>
      </c>
      <c r="V1128">
        <v>1.4</v>
      </c>
      <c r="W1128">
        <v>0.2</v>
      </c>
      <c r="X1128">
        <v>0.1</v>
      </c>
      <c r="Y1128">
        <v>0.1</v>
      </c>
      <c r="Z1128">
        <v>0</v>
      </c>
      <c r="AA1128">
        <v>0.1</v>
      </c>
      <c r="AB1128">
        <v>98.6</v>
      </c>
      <c r="AC1128">
        <v>51.3</v>
      </c>
      <c r="AD1128">
        <v>51.3</v>
      </c>
      <c r="AE1128">
        <v>32.6</v>
      </c>
      <c r="AF1128">
        <v>114194.1</v>
      </c>
      <c r="AG1128">
        <v>90256.5</v>
      </c>
      <c r="AH1128">
        <v>17698.7</v>
      </c>
      <c r="AI1128">
        <v>21078.2</v>
      </c>
      <c r="AJ1128">
        <v>36980.6</v>
      </c>
      <c r="AK1128">
        <v>199814.7</v>
      </c>
      <c r="AL1128">
        <v>199814.7</v>
      </c>
      <c r="AM1128" t="s">
        <v>166</v>
      </c>
      <c r="AN1128">
        <v>1708655.6</v>
      </c>
      <c r="AO1128">
        <v>114188.8</v>
      </c>
      <c r="AP1128">
        <v>200828.9</v>
      </c>
      <c r="AQ1128">
        <v>200828.9</v>
      </c>
      <c r="AR1128">
        <v>6503.6</v>
      </c>
      <c r="AS1128">
        <v>61623.3</v>
      </c>
      <c r="AT1128">
        <v>302008.8</v>
      </c>
      <c r="AU1128">
        <v>27112</v>
      </c>
      <c r="AV1128">
        <v>49923.6</v>
      </c>
      <c r="AW1128">
        <v>204947</v>
      </c>
      <c r="AX1128">
        <v>886258</v>
      </c>
      <c r="AY1128">
        <v>886258</v>
      </c>
      <c r="AZ1128" t="s">
        <v>166</v>
      </c>
      <c r="BA1128">
        <v>5788309.5</v>
      </c>
      <c r="BB1128">
        <v>61615.8</v>
      </c>
      <c r="BC1128">
        <v>111778.8</v>
      </c>
      <c r="BD1128">
        <v>111778.8</v>
      </c>
      <c r="BE1128">
        <v>8760.1</v>
      </c>
      <c r="BF1128">
        <v>218407.3</v>
      </c>
      <c r="BG1128">
        <v>382.4</v>
      </c>
      <c r="BH1128">
        <v>351.7</v>
      </c>
      <c r="BI1128">
        <v>94.2</v>
      </c>
      <c r="BJ1128">
        <v>537.5</v>
      </c>
      <c r="BK1128">
        <v>569.70000000000005</v>
      </c>
      <c r="BL1128">
        <v>569.70000000000005</v>
      </c>
      <c r="BM1128" t="s">
        <v>166</v>
      </c>
      <c r="BN1128">
        <v>7679.6</v>
      </c>
      <c r="BO1128">
        <v>219796.9</v>
      </c>
      <c r="BP1128">
        <v>418039.7</v>
      </c>
      <c r="BQ1128">
        <v>418039.7</v>
      </c>
      <c r="BR1128">
        <v>184.5</v>
      </c>
    </row>
    <row r="1129" spans="1:70" x14ac:dyDescent="0.25">
      <c r="A1129" t="s">
        <v>1268</v>
      </c>
      <c r="B1129" t="s">
        <v>1058</v>
      </c>
      <c r="C1129" s="87">
        <v>43690.925520833334</v>
      </c>
      <c r="D1129">
        <v>10</v>
      </c>
      <c r="E1129">
        <v>0.24</v>
      </c>
      <c r="F1129">
        <v>836</v>
      </c>
      <c r="G1129">
        <v>7</v>
      </c>
      <c r="H1129">
        <v>16</v>
      </c>
      <c r="I1129">
        <v>23</v>
      </c>
      <c r="J1129">
        <v>11</v>
      </c>
      <c r="K1129">
        <v>6</v>
      </c>
      <c r="L1129">
        <v>6</v>
      </c>
      <c r="M1129">
        <v>6</v>
      </c>
      <c r="N1129">
        <v>0</v>
      </c>
      <c r="O1129">
        <v>836</v>
      </c>
      <c r="P1129">
        <v>345</v>
      </c>
      <c r="Q1129">
        <v>345</v>
      </c>
      <c r="R1129">
        <v>334</v>
      </c>
      <c r="S1129">
        <v>83.6</v>
      </c>
      <c r="T1129">
        <v>0.7</v>
      </c>
      <c r="U1129">
        <v>1.6</v>
      </c>
      <c r="V1129">
        <v>2.2999999999999998</v>
      </c>
      <c r="W1129">
        <v>1.1000000000000001</v>
      </c>
      <c r="X1129">
        <v>0.6</v>
      </c>
      <c r="Y1129">
        <v>0.6</v>
      </c>
      <c r="Z1129">
        <v>0.6</v>
      </c>
      <c r="AA1129">
        <v>0</v>
      </c>
      <c r="AB1129">
        <v>83.6</v>
      </c>
      <c r="AC1129">
        <v>34.5</v>
      </c>
      <c r="AD1129">
        <v>34.5</v>
      </c>
      <c r="AE1129">
        <v>33.4</v>
      </c>
      <c r="AF1129">
        <v>23566.799999999999</v>
      </c>
      <c r="AG1129">
        <v>117153.3</v>
      </c>
      <c r="AH1129">
        <v>21661.7</v>
      </c>
      <c r="AI1129">
        <v>17617.2</v>
      </c>
      <c r="AJ1129">
        <v>38013.599999999999</v>
      </c>
      <c r="AK1129">
        <v>137131.4</v>
      </c>
      <c r="AL1129">
        <v>211490.8</v>
      </c>
      <c r="AM1129">
        <v>584275.1</v>
      </c>
      <c r="AN1129" t="s">
        <v>166</v>
      </c>
      <c r="AO1129">
        <v>23566.799999999999</v>
      </c>
      <c r="AP1129">
        <v>225002.8</v>
      </c>
      <c r="AQ1129">
        <v>225002.8</v>
      </c>
      <c r="AR1129">
        <v>7383.7</v>
      </c>
      <c r="AS1129">
        <v>42403.5</v>
      </c>
      <c r="AT1129">
        <v>290430.59999999998</v>
      </c>
      <c r="AU1129">
        <v>39993.699999999997</v>
      </c>
      <c r="AV1129">
        <v>41409.1</v>
      </c>
      <c r="AW1129">
        <v>148969.4</v>
      </c>
      <c r="AX1129">
        <v>538264</v>
      </c>
      <c r="AY1129">
        <v>543629.30000000005</v>
      </c>
      <c r="AZ1129">
        <v>1596572</v>
      </c>
      <c r="BA1129" t="s">
        <v>166</v>
      </c>
      <c r="BB1129">
        <v>42403.5</v>
      </c>
      <c r="BC1129">
        <v>119652.7</v>
      </c>
      <c r="BD1129">
        <v>119652.7</v>
      </c>
      <c r="BE1129">
        <v>10799.3</v>
      </c>
      <c r="BF1129">
        <v>1101.5999999999999</v>
      </c>
      <c r="BG1129">
        <v>217.9</v>
      </c>
      <c r="BH1129">
        <v>328.8</v>
      </c>
      <c r="BI1129">
        <v>6.2</v>
      </c>
      <c r="BJ1129">
        <v>-12.1</v>
      </c>
      <c r="BK1129">
        <v>348.1</v>
      </c>
      <c r="BL1129">
        <v>344.3</v>
      </c>
      <c r="BM1129">
        <v>1101.5999999999999</v>
      </c>
      <c r="BN1129" t="s">
        <v>166</v>
      </c>
      <c r="BO1129">
        <v>1101.5999999999999</v>
      </c>
      <c r="BP1129">
        <v>517488.8</v>
      </c>
      <c r="BQ1129">
        <v>517488.8</v>
      </c>
      <c r="BR1129">
        <v>160.6</v>
      </c>
    </row>
    <row r="1130" spans="1:70" x14ac:dyDescent="0.25">
      <c r="A1130" t="s">
        <v>1269</v>
      </c>
      <c r="B1130" t="s">
        <v>1071</v>
      </c>
      <c r="C1130" s="87">
        <v>43690.92931712963</v>
      </c>
      <c r="D1130">
        <v>10</v>
      </c>
      <c r="E1130">
        <v>0</v>
      </c>
      <c r="F1130">
        <v>1507</v>
      </c>
      <c r="G1130">
        <v>12</v>
      </c>
      <c r="H1130">
        <v>22</v>
      </c>
      <c r="I1130">
        <v>20</v>
      </c>
      <c r="J1130">
        <v>5</v>
      </c>
      <c r="K1130">
        <v>3</v>
      </c>
      <c r="L1130">
        <v>7</v>
      </c>
      <c r="M1130">
        <v>0</v>
      </c>
      <c r="N1130">
        <v>0</v>
      </c>
      <c r="O1130">
        <v>1507</v>
      </c>
      <c r="P1130">
        <v>1083</v>
      </c>
      <c r="Q1130">
        <v>1083</v>
      </c>
      <c r="R1130">
        <v>286</v>
      </c>
      <c r="S1130">
        <v>150.69999999999999</v>
      </c>
      <c r="T1130">
        <v>1.2</v>
      </c>
      <c r="U1130">
        <v>2.2000000000000002</v>
      </c>
      <c r="V1130">
        <v>2</v>
      </c>
      <c r="W1130">
        <v>0.5</v>
      </c>
      <c r="X1130">
        <v>0.3</v>
      </c>
      <c r="Y1130">
        <v>0.7</v>
      </c>
      <c r="Z1130">
        <v>0</v>
      </c>
      <c r="AA1130">
        <v>0</v>
      </c>
      <c r="AB1130">
        <v>150.69999999999999</v>
      </c>
      <c r="AC1130">
        <v>108.3</v>
      </c>
      <c r="AD1130">
        <v>108.3</v>
      </c>
      <c r="AE1130">
        <v>28.6</v>
      </c>
      <c r="AF1130">
        <v>103460.3</v>
      </c>
      <c r="AG1130">
        <v>115136.2</v>
      </c>
      <c r="AH1130">
        <v>22582.9</v>
      </c>
      <c r="AI1130">
        <v>15080.8</v>
      </c>
      <c r="AJ1130">
        <v>37795.4</v>
      </c>
      <c r="AK1130">
        <v>179532.1</v>
      </c>
      <c r="AL1130">
        <v>203695</v>
      </c>
      <c r="AM1130" t="s">
        <v>166</v>
      </c>
      <c r="AN1130" t="s">
        <v>166</v>
      </c>
      <c r="AO1130">
        <v>103460.3</v>
      </c>
      <c r="AP1130">
        <v>123254.3</v>
      </c>
      <c r="AQ1130">
        <v>123254.3</v>
      </c>
      <c r="AR1130">
        <v>5855.4</v>
      </c>
      <c r="AS1130">
        <v>71254</v>
      </c>
      <c r="AT1130">
        <v>245698.4</v>
      </c>
      <c r="AU1130">
        <v>41850.400000000001</v>
      </c>
      <c r="AV1130">
        <v>46287.7</v>
      </c>
      <c r="AW1130">
        <v>146900.6</v>
      </c>
      <c r="AX1130">
        <v>634027.4</v>
      </c>
      <c r="AY1130">
        <v>479390.5</v>
      </c>
      <c r="AZ1130" t="s">
        <v>166</v>
      </c>
      <c r="BA1130" t="s">
        <v>166</v>
      </c>
      <c r="BB1130">
        <v>71254</v>
      </c>
      <c r="BC1130">
        <v>86581.9</v>
      </c>
      <c r="BD1130">
        <v>86581.9</v>
      </c>
      <c r="BE1130">
        <v>8992.2999999999993</v>
      </c>
      <c r="BF1130">
        <v>160150.5</v>
      </c>
      <c r="BG1130">
        <v>250048.1</v>
      </c>
      <c r="BH1130">
        <v>330.7</v>
      </c>
      <c r="BI1130">
        <v>133</v>
      </c>
      <c r="BJ1130">
        <v>172.1</v>
      </c>
      <c r="BK1130">
        <v>81310.8</v>
      </c>
      <c r="BL1130">
        <v>307043.3</v>
      </c>
      <c r="BM1130" t="s">
        <v>166</v>
      </c>
      <c r="BN1130" t="s">
        <v>166</v>
      </c>
      <c r="BO1130">
        <v>160150.5</v>
      </c>
      <c r="BP1130">
        <v>189040.3</v>
      </c>
      <c r="BQ1130">
        <v>189040.3</v>
      </c>
      <c r="BR1130">
        <v>152.1</v>
      </c>
    </row>
    <row r="1131" spans="1:70" x14ac:dyDescent="0.25">
      <c r="A1131" t="s">
        <v>1270</v>
      </c>
      <c r="B1131" t="s">
        <v>1071</v>
      </c>
      <c r="C1131" s="87">
        <v>43690.930312500001</v>
      </c>
      <c r="D1131">
        <v>10</v>
      </c>
      <c r="E1131">
        <v>0.06</v>
      </c>
      <c r="F1131">
        <v>1763</v>
      </c>
      <c r="G1131">
        <v>24</v>
      </c>
      <c r="H1131">
        <v>31</v>
      </c>
      <c r="I1131">
        <v>37</v>
      </c>
      <c r="J1131">
        <v>13</v>
      </c>
      <c r="K1131">
        <v>5</v>
      </c>
      <c r="L1131">
        <v>5</v>
      </c>
      <c r="M1131">
        <v>2</v>
      </c>
      <c r="N1131">
        <v>0</v>
      </c>
      <c r="O1131">
        <v>1763</v>
      </c>
      <c r="P1131">
        <v>1213</v>
      </c>
      <c r="Q1131">
        <v>1213</v>
      </c>
      <c r="R1131">
        <v>387</v>
      </c>
      <c r="S1131">
        <v>176.39</v>
      </c>
      <c r="T1131">
        <v>2.4</v>
      </c>
      <c r="U1131">
        <v>3.1</v>
      </c>
      <c r="V1131">
        <v>3.7</v>
      </c>
      <c r="W1131">
        <v>1.3</v>
      </c>
      <c r="X1131">
        <v>0.5</v>
      </c>
      <c r="Y1131">
        <v>0.5</v>
      </c>
      <c r="Z1131">
        <v>0.2</v>
      </c>
      <c r="AA1131">
        <v>0</v>
      </c>
      <c r="AB1131">
        <v>176.39</v>
      </c>
      <c r="AC1131">
        <v>121.36</v>
      </c>
      <c r="AD1131">
        <v>121.36</v>
      </c>
      <c r="AE1131">
        <v>38.72</v>
      </c>
      <c r="AF1131">
        <v>88034.3</v>
      </c>
      <c r="AG1131">
        <v>131844</v>
      </c>
      <c r="AH1131">
        <v>15298.4</v>
      </c>
      <c r="AI1131">
        <v>16300.6</v>
      </c>
      <c r="AJ1131">
        <v>37346.1</v>
      </c>
      <c r="AK1131">
        <v>146801.70000000001</v>
      </c>
      <c r="AL1131">
        <v>190139.2</v>
      </c>
      <c r="AM1131">
        <v>454877.7</v>
      </c>
      <c r="AN1131" t="s">
        <v>166</v>
      </c>
      <c r="AO1131">
        <v>88034.3</v>
      </c>
      <c r="AP1131">
        <v>107683.5</v>
      </c>
      <c r="AQ1131">
        <v>107683.5</v>
      </c>
      <c r="AR1131">
        <v>7227.9</v>
      </c>
      <c r="AS1131">
        <v>67302.600000000006</v>
      </c>
      <c r="AT1131">
        <v>280248.59999999998</v>
      </c>
      <c r="AU1131">
        <v>37684.800000000003</v>
      </c>
      <c r="AV1131">
        <v>43778.400000000001</v>
      </c>
      <c r="AW1131">
        <v>184454.2</v>
      </c>
      <c r="AX1131">
        <v>464751.4</v>
      </c>
      <c r="AY1131">
        <v>392656</v>
      </c>
      <c r="AZ1131">
        <v>1624718.5</v>
      </c>
      <c r="BA1131" t="s">
        <v>166</v>
      </c>
      <c r="BB1131">
        <v>67302.600000000006</v>
      </c>
      <c r="BC1131">
        <v>78707.3</v>
      </c>
      <c r="BD1131">
        <v>78707.3</v>
      </c>
      <c r="BE1131">
        <v>13281.3</v>
      </c>
      <c r="BF1131">
        <v>118257</v>
      </c>
      <c r="BG1131">
        <v>192655.8</v>
      </c>
      <c r="BH1131">
        <v>338.3</v>
      </c>
      <c r="BI1131">
        <v>54</v>
      </c>
      <c r="BJ1131">
        <v>122.6</v>
      </c>
      <c r="BK1131">
        <v>3118.7</v>
      </c>
      <c r="BL1131">
        <v>159682.4</v>
      </c>
      <c r="BM1131">
        <v>1882.1</v>
      </c>
      <c r="BN1131" t="s">
        <v>166</v>
      </c>
      <c r="BO1131">
        <v>118257</v>
      </c>
      <c r="BP1131">
        <v>146460.79999999999</v>
      </c>
      <c r="BQ1131">
        <v>146460.79999999999</v>
      </c>
      <c r="BR1131">
        <v>149.19999999999999</v>
      </c>
    </row>
    <row r="1132" spans="1:70" x14ac:dyDescent="0.25">
      <c r="A1132" t="s">
        <v>1271</v>
      </c>
      <c r="B1132" t="s">
        <v>1071</v>
      </c>
      <c r="C1132" s="87">
        <v>43690.931319444448</v>
      </c>
      <c r="D1132">
        <v>10</v>
      </c>
      <c r="E1132">
        <v>0.09</v>
      </c>
      <c r="F1132">
        <v>2111</v>
      </c>
      <c r="G1132">
        <v>26</v>
      </c>
      <c r="H1132">
        <v>21</v>
      </c>
      <c r="I1132">
        <v>13</v>
      </c>
      <c r="J1132">
        <v>8</v>
      </c>
      <c r="K1132">
        <v>6</v>
      </c>
      <c r="L1132">
        <v>11</v>
      </c>
      <c r="M1132">
        <v>1</v>
      </c>
      <c r="N1132">
        <v>1</v>
      </c>
      <c r="O1132">
        <v>2110</v>
      </c>
      <c r="P1132">
        <v>1606</v>
      </c>
      <c r="Q1132">
        <v>1605</v>
      </c>
      <c r="R1132">
        <v>356</v>
      </c>
      <c r="S1132">
        <v>211.1</v>
      </c>
      <c r="T1132">
        <v>2.6</v>
      </c>
      <c r="U1132">
        <v>2.1</v>
      </c>
      <c r="V1132">
        <v>1.3</v>
      </c>
      <c r="W1132">
        <v>0.8</v>
      </c>
      <c r="X1132">
        <v>0.6</v>
      </c>
      <c r="Y1132">
        <v>1.1000000000000001</v>
      </c>
      <c r="Z1132">
        <v>0.1</v>
      </c>
      <c r="AA1132">
        <v>0.1</v>
      </c>
      <c r="AB1132">
        <v>211</v>
      </c>
      <c r="AC1132">
        <v>160.6</v>
      </c>
      <c r="AD1132">
        <v>160.5</v>
      </c>
      <c r="AE1132">
        <v>35.6</v>
      </c>
      <c r="AF1132">
        <v>103692.5</v>
      </c>
      <c r="AG1132">
        <v>125803.5</v>
      </c>
      <c r="AH1132">
        <v>22423.599999999999</v>
      </c>
      <c r="AI1132">
        <v>18056.8</v>
      </c>
      <c r="AJ1132">
        <v>41100.1</v>
      </c>
      <c r="AK1132">
        <v>128552.9</v>
      </c>
      <c r="AL1132">
        <v>228450.3</v>
      </c>
      <c r="AM1132">
        <v>698665.6</v>
      </c>
      <c r="AN1132">
        <v>1042315.7</v>
      </c>
      <c r="AO1132">
        <v>103684.4</v>
      </c>
      <c r="AP1132">
        <v>123096.1</v>
      </c>
      <c r="AQ1132">
        <v>123081.7</v>
      </c>
      <c r="AR1132">
        <v>6861.9</v>
      </c>
      <c r="AS1132">
        <v>72296.7</v>
      </c>
      <c r="AT1132">
        <v>283614.5</v>
      </c>
      <c r="AU1132">
        <v>23739.3</v>
      </c>
      <c r="AV1132">
        <v>38569.699999999997</v>
      </c>
      <c r="AW1132">
        <v>200405</v>
      </c>
      <c r="AX1132">
        <v>508346.9</v>
      </c>
      <c r="AY1132">
        <v>475742.7</v>
      </c>
      <c r="AZ1132">
        <v>1943604.6</v>
      </c>
      <c r="BA1132">
        <v>3295990.5</v>
      </c>
      <c r="BB1132">
        <v>72277.3</v>
      </c>
      <c r="BC1132">
        <v>82537.600000000006</v>
      </c>
      <c r="BD1132">
        <v>82480.7</v>
      </c>
      <c r="BE1132">
        <v>11472.3</v>
      </c>
      <c r="BF1132">
        <v>128087.6</v>
      </c>
      <c r="BG1132">
        <v>149039</v>
      </c>
      <c r="BH1132">
        <v>372.1</v>
      </c>
      <c r="BI1132">
        <v>35.9</v>
      </c>
      <c r="BJ1132">
        <v>212.1</v>
      </c>
      <c r="BK1132">
        <v>867.9</v>
      </c>
      <c r="BL1132">
        <v>158742.39999999999</v>
      </c>
      <c r="BM1132">
        <v>13708.6</v>
      </c>
      <c r="BN1132">
        <v>254555.5</v>
      </c>
      <c r="BO1132">
        <v>127927.1</v>
      </c>
      <c r="BP1132">
        <v>147332.1</v>
      </c>
      <c r="BQ1132">
        <v>147330.4</v>
      </c>
      <c r="BR1132">
        <v>145.80000000000001</v>
      </c>
    </row>
    <row r="1133" spans="1:70" x14ac:dyDescent="0.25">
      <c r="A1133" t="s">
        <v>1272</v>
      </c>
      <c r="B1133" t="s">
        <v>1071</v>
      </c>
      <c r="C1133" s="87">
        <v>43690.932314814818</v>
      </c>
      <c r="D1133">
        <v>10</v>
      </c>
      <c r="E1133">
        <v>0.13</v>
      </c>
      <c r="F1133">
        <v>1598</v>
      </c>
      <c r="G1133">
        <v>23</v>
      </c>
      <c r="H1133">
        <v>28</v>
      </c>
      <c r="I1133">
        <v>24</v>
      </c>
      <c r="J1133">
        <v>3</v>
      </c>
      <c r="K1133">
        <v>8</v>
      </c>
      <c r="L1133">
        <v>17</v>
      </c>
      <c r="M1133">
        <v>1</v>
      </c>
      <c r="N1133">
        <v>0</v>
      </c>
      <c r="O1133">
        <v>1598</v>
      </c>
      <c r="P1133">
        <v>1077</v>
      </c>
      <c r="Q1133">
        <v>1077</v>
      </c>
      <c r="R1133">
        <v>378</v>
      </c>
      <c r="S1133">
        <v>159.84</v>
      </c>
      <c r="T1133">
        <v>2.2999999999999998</v>
      </c>
      <c r="U1133">
        <v>2.8</v>
      </c>
      <c r="V1133">
        <v>2.4</v>
      </c>
      <c r="W1133">
        <v>0.3</v>
      </c>
      <c r="X1133">
        <v>0.8</v>
      </c>
      <c r="Y1133">
        <v>1.7</v>
      </c>
      <c r="Z1133">
        <v>0.1</v>
      </c>
      <c r="AA1133">
        <v>0</v>
      </c>
      <c r="AB1133">
        <v>159.84</v>
      </c>
      <c r="AC1133">
        <v>107.73</v>
      </c>
      <c r="AD1133">
        <v>107.73</v>
      </c>
      <c r="AE1133">
        <v>37.81</v>
      </c>
      <c r="AF1133">
        <v>121600.4</v>
      </c>
      <c r="AG1133">
        <v>126076.3</v>
      </c>
      <c r="AH1133">
        <v>16204.6</v>
      </c>
      <c r="AI1133">
        <v>17305.3</v>
      </c>
      <c r="AJ1133">
        <v>45972.4</v>
      </c>
      <c r="AK1133">
        <v>170510.3</v>
      </c>
      <c r="AL1133">
        <v>220497.4</v>
      </c>
      <c r="AM1133">
        <v>702973.2</v>
      </c>
      <c r="AN1133" t="s">
        <v>166</v>
      </c>
      <c r="AO1133">
        <v>121600.4</v>
      </c>
      <c r="AP1133">
        <v>149734.29999999999</v>
      </c>
      <c r="AQ1133">
        <v>149734.29999999999</v>
      </c>
      <c r="AR1133">
        <v>7151.4</v>
      </c>
      <c r="AS1133">
        <v>75900.7</v>
      </c>
      <c r="AT1133">
        <v>231164.6</v>
      </c>
      <c r="AU1133">
        <v>28217</v>
      </c>
      <c r="AV1133">
        <v>49109.3</v>
      </c>
      <c r="AW1133">
        <v>191772.2</v>
      </c>
      <c r="AX1133">
        <v>602296.4</v>
      </c>
      <c r="AY1133">
        <v>419273.7</v>
      </c>
      <c r="AZ1133">
        <v>1870620.4</v>
      </c>
      <c r="BA1133" t="s">
        <v>166</v>
      </c>
      <c r="BB1133">
        <v>75900.7</v>
      </c>
      <c r="BC1133">
        <v>94248.9</v>
      </c>
      <c r="BD1133">
        <v>94248.9</v>
      </c>
      <c r="BE1133">
        <v>11563</v>
      </c>
      <c r="BF1133">
        <v>183497.3</v>
      </c>
      <c r="BG1133">
        <v>221026</v>
      </c>
      <c r="BH1133">
        <v>365.9</v>
      </c>
      <c r="BI1133">
        <v>69.8</v>
      </c>
      <c r="BJ1133">
        <v>297.2</v>
      </c>
      <c r="BK1133">
        <v>1244.0999999999999</v>
      </c>
      <c r="BL1133">
        <v>183736.1</v>
      </c>
      <c r="BM1133">
        <v>1682</v>
      </c>
      <c r="BN1133" t="s">
        <v>166</v>
      </c>
      <c r="BO1133">
        <v>183497.3</v>
      </c>
      <c r="BP1133">
        <v>230400.6</v>
      </c>
      <c r="BQ1133">
        <v>230400.6</v>
      </c>
      <c r="BR1133">
        <v>161.9</v>
      </c>
    </row>
    <row r="1134" spans="1:70" x14ac:dyDescent="0.25">
      <c r="A1134" t="s">
        <v>1273</v>
      </c>
      <c r="B1134" t="s">
        <v>1071</v>
      </c>
      <c r="C1134" s="87">
        <v>43690.933310185188</v>
      </c>
      <c r="D1134">
        <v>10</v>
      </c>
      <c r="E1134">
        <v>0.06</v>
      </c>
      <c r="F1134">
        <v>1593</v>
      </c>
      <c r="G1134">
        <v>17</v>
      </c>
      <c r="H1134">
        <v>21</v>
      </c>
      <c r="I1134">
        <v>23</v>
      </c>
      <c r="J1134">
        <v>4</v>
      </c>
      <c r="K1134">
        <v>4</v>
      </c>
      <c r="L1134">
        <v>9</v>
      </c>
      <c r="M1134">
        <v>0</v>
      </c>
      <c r="N1134">
        <v>0</v>
      </c>
      <c r="O1134">
        <v>1593</v>
      </c>
      <c r="P1134">
        <v>1102</v>
      </c>
      <c r="Q1134">
        <v>1102</v>
      </c>
      <c r="R1134">
        <v>325</v>
      </c>
      <c r="S1134">
        <v>159.30000000000001</v>
      </c>
      <c r="T1134">
        <v>1.7</v>
      </c>
      <c r="U1134">
        <v>2.1</v>
      </c>
      <c r="V1134">
        <v>2.2999999999999998</v>
      </c>
      <c r="W1134">
        <v>0.4</v>
      </c>
      <c r="X1134">
        <v>0.4</v>
      </c>
      <c r="Y1134">
        <v>0.9</v>
      </c>
      <c r="Z1134">
        <v>0</v>
      </c>
      <c r="AA1134">
        <v>0</v>
      </c>
      <c r="AB1134">
        <v>159.30000000000001</v>
      </c>
      <c r="AC1134">
        <v>110.2</v>
      </c>
      <c r="AD1134">
        <v>110.2</v>
      </c>
      <c r="AE1134">
        <v>32.5</v>
      </c>
      <c r="AF1134">
        <v>103097.7</v>
      </c>
      <c r="AG1134">
        <v>125873.4</v>
      </c>
      <c r="AH1134">
        <v>19259.599999999999</v>
      </c>
      <c r="AI1134">
        <v>14422.2</v>
      </c>
      <c r="AJ1134">
        <v>31784.2</v>
      </c>
      <c r="AK1134">
        <v>192608.3</v>
      </c>
      <c r="AL1134">
        <v>202521.9</v>
      </c>
      <c r="AM1134" t="s">
        <v>166</v>
      </c>
      <c r="AN1134" t="s">
        <v>166</v>
      </c>
      <c r="AO1134">
        <v>103097.7</v>
      </c>
      <c r="AP1134">
        <v>128551.9</v>
      </c>
      <c r="AQ1134">
        <v>128551.9</v>
      </c>
      <c r="AR1134">
        <v>6240.8</v>
      </c>
      <c r="AS1134">
        <v>73592.2</v>
      </c>
      <c r="AT1134">
        <v>228229</v>
      </c>
      <c r="AU1134">
        <v>37660.1</v>
      </c>
      <c r="AV1134">
        <v>43778.5</v>
      </c>
      <c r="AW1134">
        <v>165553.4</v>
      </c>
      <c r="AX1134">
        <v>585307.1</v>
      </c>
      <c r="AY1134">
        <v>415145.4</v>
      </c>
      <c r="AZ1134" t="s">
        <v>166</v>
      </c>
      <c r="BA1134" t="s">
        <v>166</v>
      </c>
      <c r="BB1134">
        <v>73592.2</v>
      </c>
      <c r="BC1134">
        <v>92199.4</v>
      </c>
      <c r="BD1134">
        <v>92199.4</v>
      </c>
      <c r="BE1134">
        <v>9017.4</v>
      </c>
      <c r="BF1134">
        <v>140973.29999999999</v>
      </c>
      <c r="BG1134">
        <v>162000.4</v>
      </c>
      <c r="BH1134">
        <v>349.8</v>
      </c>
      <c r="BI1134">
        <v>16.399999999999999</v>
      </c>
      <c r="BJ1134">
        <v>155</v>
      </c>
      <c r="BK1134">
        <v>210272.1</v>
      </c>
      <c r="BL1134">
        <v>245214.1</v>
      </c>
      <c r="BM1134" t="s">
        <v>166</v>
      </c>
      <c r="BN1134" t="s">
        <v>166</v>
      </c>
      <c r="BO1134">
        <v>140973.29999999999</v>
      </c>
      <c r="BP1134">
        <v>176051.4</v>
      </c>
      <c r="BQ1134">
        <v>176051.4</v>
      </c>
      <c r="BR1134">
        <v>160.5</v>
      </c>
    </row>
    <row r="1135" spans="1:70" x14ac:dyDescent="0.25">
      <c r="A1135" t="s">
        <v>1274</v>
      </c>
      <c r="B1135" t="s">
        <v>1071</v>
      </c>
      <c r="C1135" s="87">
        <v>43690.934305555558</v>
      </c>
      <c r="D1135">
        <v>10</v>
      </c>
      <c r="E1135">
        <v>0.05</v>
      </c>
      <c r="F1135">
        <v>1860</v>
      </c>
      <c r="G1135">
        <v>20</v>
      </c>
      <c r="H1135">
        <v>37</v>
      </c>
      <c r="I1135">
        <v>44</v>
      </c>
      <c r="J1135">
        <v>6</v>
      </c>
      <c r="K1135">
        <v>6</v>
      </c>
      <c r="L1135">
        <v>7</v>
      </c>
      <c r="M1135">
        <v>0</v>
      </c>
      <c r="N1135">
        <v>0</v>
      </c>
      <c r="O1135">
        <v>1860</v>
      </c>
      <c r="P1135">
        <v>1283</v>
      </c>
      <c r="Q1135">
        <v>1283</v>
      </c>
      <c r="R1135">
        <v>404</v>
      </c>
      <c r="S1135">
        <v>186</v>
      </c>
      <c r="T1135">
        <v>2</v>
      </c>
      <c r="U1135">
        <v>3.7</v>
      </c>
      <c r="V1135">
        <v>4.4000000000000004</v>
      </c>
      <c r="W1135">
        <v>0.6</v>
      </c>
      <c r="X1135">
        <v>0.6</v>
      </c>
      <c r="Y1135">
        <v>0.7</v>
      </c>
      <c r="Z1135">
        <v>0</v>
      </c>
      <c r="AA1135">
        <v>0</v>
      </c>
      <c r="AB1135">
        <v>186</v>
      </c>
      <c r="AC1135">
        <v>128.30000000000001</v>
      </c>
      <c r="AD1135">
        <v>128.30000000000001</v>
      </c>
      <c r="AE1135">
        <v>40.4</v>
      </c>
      <c r="AF1135">
        <v>97218</v>
      </c>
      <c r="AG1135">
        <v>115369.3</v>
      </c>
      <c r="AH1135">
        <v>18727.8</v>
      </c>
      <c r="AI1135">
        <v>16405.400000000001</v>
      </c>
      <c r="AJ1135">
        <v>37087.199999999997</v>
      </c>
      <c r="AK1135">
        <v>174673.7</v>
      </c>
      <c r="AL1135">
        <v>185234.6</v>
      </c>
      <c r="AM1135" t="s">
        <v>166</v>
      </c>
      <c r="AN1135" t="s">
        <v>166</v>
      </c>
      <c r="AO1135">
        <v>97218</v>
      </c>
      <c r="AP1135">
        <v>118851</v>
      </c>
      <c r="AQ1135">
        <v>118851</v>
      </c>
      <c r="AR1135">
        <v>7812</v>
      </c>
      <c r="AS1135">
        <v>71161.899999999994</v>
      </c>
      <c r="AT1135">
        <v>235190.7</v>
      </c>
      <c r="AU1135">
        <v>30472.5</v>
      </c>
      <c r="AV1135">
        <v>37462.199999999997</v>
      </c>
      <c r="AW1135">
        <v>177094.3</v>
      </c>
      <c r="AX1135">
        <v>407962.1</v>
      </c>
      <c r="AY1135">
        <v>381164.9</v>
      </c>
      <c r="AZ1135" t="s">
        <v>166</v>
      </c>
      <c r="BA1135" t="s">
        <v>166</v>
      </c>
      <c r="BB1135">
        <v>71161.899999999994</v>
      </c>
      <c r="BC1135">
        <v>90080.6</v>
      </c>
      <c r="BD1135">
        <v>90080.6</v>
      </c>
      <c r="BE1135">
        <v>12398.3</v>
      </c>
      <c r="BF1135">
        <v>123971.9</v>
      </c>
      <c r="BG1135">
        <v>195775.7</v>
      </c>
      <c r="BH1135">
        <v>341.2</v>
      </c>
      <c r="BI1135">
        <v>118.3</v>
      </c>
      <c r="BJ1135">
        <v>274</v>
      </c>
      <c r="BK1135">
        <v>45200.1</v>
      </c>
      <c r="BL1135">
        <v>89155</v>
      </c>
      <c r="BM1135" t="s">
        <v>166</v>
      </c>
      <c r="BN1135" t="s">
        <v>166</v>
      </c>
      <c r="BO1135">
        <v>123971.9</v>
      </c>
      <c r="BP1135">
        <v>150981.79999999999</v>
      </c>
      <c r="BQ1135">
        <v>150981.79999999999</v>
      </c>
      <c r="BR1135">
        <v>155.5</v>
      </c>
    </row>
    <row r="1136" spans="1:70" x14ac:dyDescent="0.25">
      <c r="A1136" t="s">
        <v>1275</v>
      </c>
      <c r="B1136" t="s">
        <v>1071</v>
      </c>
      <c r="C1136" s="87">
        <v>43690.935312499998</v>
      </c>
      <c r="D1136">
        <v>10</v>
      </c>
      <c r="E1136">
        <v>0</v>
      </c>
      <c r="F1136">
        <v>1913</v>
      </c>
      <c r="G1136">
        <v>31</v>
      </c>
      <c r="H1136">
        <v>21</v>
      </c>
      <c r="I1136">
        <v>32</v>
      </c>
      <c r="J1136">
        <v>7</v>
      </c>
      <c r="K1136">
        <v>11</v>
      </c>
      <c r="L1136">
        <v>9</v>
      </c>
      <c r="M1136">
        <v>2</v>
      </c>
      <c r="N1136">
        <v>0</v>
      </c>
      <c r="O1136">
        <v>1913</v>
      </c>
      <c r="P1136">
        <v>1385</v>
      </c>
      <c r="Q1136">
        <v>1385</v>
      </c>
      <c r="R1136">
        <v>363</v>
      </c>
      <c r="S1136">
        <v>191.3</v>
      </c>
      <c r="T1136">
        <v>3.1</v>
      </c>
      <c r="U1136">
        <v>2.1</v>
      </c>
      <c r="V1136">
        <v>3.2</v>
      </c>
      <c r="W1136">
        <v>0.7</v>
      </c>
      <c r="X1136">
        <v>1.1000000000000001</v>
      </c>
      <c r="Y1136">
        <v>0.9</v>
      </c>
      <c r="Z1136">
        <v>0.2</v>
      </c>
      <c r="AA1136">
        <v>0</v>
      </c>
      <c r="AB1136">
        <v>191.3</v>
      </c>
      <c r="AC1136">
        <v>138.5</v>
      </c>
      <c r="AD1136">
        <v>138.5</v>
      </c>
      <c r="AE1136">
        <v>36.299999999999997</v>
      </c>
      <c r="AF1136">
        <v>89678.6</v>
      </c>
      <c r="AG1136">
        <v>112925.8</v>
      </c>
      <c r="AH1136">
        <v>21633.1</v>
      </c>
      <c r="AI1136">
        <v>17130.7</v>
      </c>
      <c r="AJ1136">
        <v>37777.800000000003</v>
      </c>
      <c r="AK1136">
        <v>150185.60000000001</v>
      </c>
      <c r="AL1136">
        <v>211489.7</v>
      </c>
      <c r="AM1136">
        <v>584184.80000000005</v>
      </c>
      <c r="AN1136" t="s">
        <v>166</v>
      </c>
      <c r="AO1136">
        <v>89678.6</v>
      </c>
      <c r="AP1136">
        <v>108104.2</v>
      </c>
      <c r="AQ1136">
        <v>108104.2</v>
      </c>
      <c r="AR1136">
        <v>6444.9</v>
      </c>
      <c r="AS1136">
        <v>67506</v>
      </c>
      <c r="AT1136">
        <v>231626.6</v>
      </c>
      <c r="AU1136">
        <v>42807.3</v>
      </c>
      <c r="AV1136">
        <v>54015.8</v>
      </c>
      <c r="AW1136">
        <v>158810.4</v>
      </c>
      <c r="AX1136">
        <v>400101.3</v>
      </c>
      <c r="AY1136">
        <v>451550.6</v>
      </c>
      <c r="AZ1136">
        <v>2085079</v>
      </c>
      <c r="BA1136" t="s">
        <v>166</v>
      </c>
      <c r="BB1136">
        <v>67506</v>
      </c>
      <c r="BC1136">
        <v>79746.8</v>
      </c>
      <c r="BD1136">
        <v>79746.8</v>
      </c>
      <c r="BE1136">
        <v>10932.8</v>
      </c>
      <c r="BF1136">
        <v>117496.6</v>
      </c>
      <c r="BG1136">
        <v>130351.6</v>
      </c>
      <c r="BH1136">
        <v>405.8</v>
      </c>
      <c r="BI1136">
        <v>74.5</v>
      </c>
      <c r="BJ1136">
        <v>561.9</v>
      </c>
      <c r="BK1136">
        <v>563.6</v>
      </c>
      <c r="BL1136">
        <v>165425.9</v>
      </c>
      <c r="BM1136">
        <v>2244.1999999999998</v>
      </c>
      <c r="BN1136" t="s">
        <v>166</v>
      </c>
      <c r="BO1136">
        <v>117496.6</v>
      </c>
      <c r="BP1136">
        <v>139109.6</v>
      </c>
      <c r="BQ1136">
        <v>139109.6</v>
      </c>
      <c r="BR1136">
        <v>154</v>
      </c>
    </row>
    <row r="1137" spans="1:70" x14ac:dyDescent="0.25">
      <c r="A1137" t="s">
        <v>1276</v>
      </c>
      <c r="B1137" t="s">
        <v>1071</v>
      </c>
      <c r="C1137" s="87">
        <v>43690.936307870368</v>
      </c>
      <c r="D1137">
        <v>10</v>
      </c>
      <c r="E1137">
        <v>0</v>
      </c>
      <c r="F1137">
        <v>1997</v>
      </c>
      <c r="G1137">
        <v>15</v>
      </c>
      <c r="H1137">
        <v>21</v>
      </c>
      <c r="I1137">
        <v>20</v>
      </c>
      <c r="J1137">
        <v>4</v>
      </c>
      <c r="K1137">
        <v>2</v>
      </c>
      <c r="L1137">
        <v>10</v>
      </c>
      <c r="M1137">
        <v>1</v>
      </c>
      <c r="N1137">
        <v>0</v>
      </c>
      <c r="O1137">
        <v>1997</v>
      </c>
      <c r="P1137">
        <v>1542</v>
      </c>
      <c r="Q1137">
        <v>1542</v>
      </c>
      <c r="R1137">
        <v>305</v>
      </c>
      <c r="S1137">
        <v>199.7</v>
      </c>
      <c r="T1137">
        <v>1.5</v>
      </c>
      <c r="U1137">
        <v>2.1</v>
      </c>
      <c r="V1137">
        <v>2</v>
      </c>
      <c r="W1137">
        <v>0.4</v>
      </c>
      <c r="X1137">
        <v>0.2</v>
      </c>
      <c r="Y1137">
        <v>1</v>
      </c>
      <c r="Z1137">
        <v>0.1</v>
      </c>
      <c r="AA1137">
        <v>0</v>
      </c>
      <c r="AB1137">
        <v>199.7</v>
      </c>
      <c r="AC1137">
        <v>154.19999999999999</v>
      </c>
      <c r="AD1137">
        <v>154.19999999999999</v>
      </c>
      <c r="AE1137">
        <v>30.5</v>
      </c>
      <c r="AF1137">
        <v>98811.199999999997</v>
      </c>
      <c r="AG1137">
        <v>109631</v>
      </c>
      <c r="AH1137">
        <v>13549.1</v>
      </c>
      <c r="AI1137">
        <v>15279</v>
      </c>
      <c r="AJ1137">
        <v>45518.2</v>
      </c>
      <c r="AK1137">
        <v>198672.6</v>
      </c>
      <c r="AL1137">
        <v>210316.79999999999</v>
      </c>
      <c r="AM1137">
        <v>425449</v>
      </c>
      <c r="AN1137" t="s">
        <v>166</v>
      </c>
      <c r="AO1137">
        <v>98811.199999999997</v>
      </c>
      <c r="AP1137">
        <v>112862</v>
      </c>
      <c r="AQ1137">
        <v>112862</v>
      </c>
      <c r="AR1137">
        <v>6424.2</v>
      </c>
      <c r="AS1137">
        <v>69902.399999999994</v>
      </c>
      <c r="AT1137">
        <v>219570.4</v>
      </c>
      <c r="AU1137">
        <v>34931.199999999997</v>
      </c>
      <c r="AV1137">
        <v>48782</v>
      </c>
      <c r="AW1137">
        <v>154292.70000000001</v>
      </c>
      <c r="AX1137">
        <v>382758.1</v>
      </c>
      <c r="AY1137">
        <v>382758.1</v>
      </c>
      <c r="AZ1137">
        <v>1309588</v>
      </c>
      <c r="BA1137" t="s">
        <v>166</v>
      </c>
      <c r="BB1137">
        <v>69902.399999999994</v>
      </c>
      <c r="BC1137">
        <v>81657.600000000006</v>
      </c>
      <c r="BD1137">
        <v>81657.600000000006</v>
      </c>
      <c r="BE1137">
        <v>9602.4</v>
      </c>
      <c r="BF1137">
        <v>140878</v>
      </c>
      <c r="BG1137">
        <v>203987.20000000001</v>
      </c>
      <c r="BH1137">
        <v>444.3</v>
      </c>
      <c r="BI1137">
        <v>72.099999999999994</v>
      </c>
      <c r="BJ1137">
        <v>49.3</v>
      </c>
      <c r="BK1137">
        <v>134264.29999999999</v>
      </c>
      <c r="BL1137">
        <v>172124.5</v>
      </c>
      <c r="BM1137">
        <v>1538</v>
      </c>
      <c r="BN1137" t="s">
        <v>166</v>
      </c>
      <c r="BO1137">
        <v>140878</v>
      </c>
      <c r="BP1137">
        <v>161468.5</v>
      </c>
      <c r="BQ1137">
        <v>161468.5</v>
      </c>
      <c r="BR1137">
        <v>144.6</v>
      </c>
    </row>
    <row r="1138" spans="1:70" x14ac:dyDescent="0.25">
      <c r="A1138" t="s">
        <v>1277</v>
      </c>
      <c r="B1138" t="s">
        <v>1071</v>
      </c>
      <c r="C1138" s="87">
        <v>43690.937314814815</v>
      </c>
      <c r="D1138">
        <v>10</v>
      </c>
      <c r="E1138">
        <v>0.06</v>
      </c>
      <c r="F1138">
        <v>1700</v>
      </c>
      <c r="G1138">
        <v>13</v>
      </c>
      <c r="H1138">
        <v>22</v>
      </c>
      <c r="I1138">
        <v>17</v>
      </c>
      <c r="J1138">
        <v>9</v>
      </c>
      <c r="K1138">
        <v>1</v>
      </c>
      <c r="L1138">
        <v>3</v>
      </c>
      <c r="M1138">
        <v>1</v>
      </c>
      <c r="N1138">
        <v>0</v>
      </c>
      <c r="O1138">
        <v>1700</v>
      </c>
      <c r="P1138">
        <v>1148</v>
      </c>
      <c r="Q1138">
        <v>1148</v>
      </c>
      <c r="R1138">
        <v>369</v>
      </c>
      <c r="S1138">
        <v>170.08</v>
      </c>
      <c r="T1138">
        <v>1.3</v>
      </c>
      <c r="U1138">
        <v>2.2000000000000002</v>
      </c>
      <c r="V1138">
        <v>1.7</v>
      </c>
      <c r="W1138">
        <v>0.9</v>
      </c>
      <c r="X1138">
        <v>0.1</v>
      </c>
      <c r="Y1138">
        <v>0.3</v>
      </c>
      <c r="Z1138">
        <v>0.1</v>
      </c>
      <c r="AA1138">
        <v>0</v>
      </c>
      <c r="AB1138">
        <v>170.08</v>
      </c>
      <c r="AC1138">
        <v>114.85</v>
      </c>
      <c r="AD1138">
        <v>114.85</v>
      </c>
      <c r="AE1138">
        <v>36.92</v>
      </c>
      <c r="AF1138">
        <v>88608.2</v>
      </c>
      <c r="AG1138">
        <v>89092</v>
      </c>
      <c r="AH1138">
        <v>19302.900000000001</v>
      </c>
      <c r="AI1138">
        <v>18223.099999999999</v>
      </c>
      <c r="AJ1138">
        <v>42059.3</v>
      </c>
      <c r="AK1138">
        <v>164546</v>
      </c>
      <c r="AL1138">
        <v>269482.7</v>
      </c>
      <c r="AM1138">
        <v>417884.5</v>
      </c>
      <c r="AN1138" t="s">
        <v>166</v>
      </c>
      <c r="AO1138">
        <v>88608.2</v>
      </c>
      <c r="AP1138">
        <v>111969.8</v>
      </c>
      <c r="AQ1138">
        <v>111969.8</v>
      </c>
      <c r="AR1138">
        <v>6922.1</v>
      </c>
      <c r="AS1138">
        <v>69662.3</v>
      </c>
      <c r="AT1138">
        <v>246966.8</v>
      </c>
      <c r="AU1138">
        <v>33799.4</v>
      </c>
      <c r="AV1138">
        <v>41046.400000000001</v>
      </c>
      <c r="AW1138">
        <v>190779.3</v>
      </c>
      <c r="AX1138">
        <v>629736</v>
      </c>
      <c r="AY1138">
        <v>372912.1</v>
      </c>
      <c r="AZ1138">
        <v>2067175.1</v>
      </c>
      <c r="BA1138" t="s">
        <v>166</v>
      </c>
      <c r="BB1138">
        <v>69662.3</v>
      </c>
      <c r="BC1138">
        <v>86438.6</v>
      </c>
      <c r="BD1138">
        <v>86438.6</v>
      </c>
      <c r="BE1138">
        <v>10776.2</v>
      </c>
      <c r="BF1138">
        <v>111675.3</v>
      </c>
      <c r="BG1138">
        <v>143698.1</v>
      </c>
      <c r="BH1138">
        <v>326</v>
      </c>
      <c r="BI1138">
        <v>109.1</v>
      </c>
      <c r="BJ1138">
        <v>86.1</v>
      </c>
      <c r="BK1138">
        <v>1436.4</v>
      </c>
      <c r="BL1138">
        <v>246523.5</v>
      </c>
      <c r="BM1138">
        <v>1239.0999999999999</v>
      </c>
      <c r="BN1138" t="s">
        <v>166</v>
      </c>
      <c r="BO1138">
        <v>111675.3</v>
      </c>
      <c r="BP1138">
        <v>141670.29999999999</v>
      </c>
      <c r="BQ1138">
        <v>141670.29999999999</v>
      </c>
      <c r="BR1138">
        <v>142.80000000000001</v>
      </c>
    </row>
    <row r="1139" spans="1:70" x14ac:dyDescent="0.25">
      <c r="A1139" t="s">
        <v>1278</v>
      </c>
      <c r="B1139" t="s">
        <v>1071</v>
      </c>
      <c r="C1139" s="87">
        <v>43690.938310185185</v>
      </c>
      <c r="D1139">
        <v>10</v>
      </c>
      <c r="E1139">
        <v>0.05</v>
      </c>
      <c r="F1139">
        <v>1891</v>
      </c>
      <c r="G1139">
        <v>17</v>
      </c>
      <c r="H1139">
        <v>26</v>
      </c>
      <c r="I1139">
        <v>28</v>
      </c>
      <c r="J1139">
        <v>4</v>
      </c>
      <c r="K1139">
        <v>9</v>
      </c>
      <c r="L1139">
        <v>9</v>
      </c>
      <c r="M1139">
        <v>0</v>
      </c>
      <c r="N1139">
        <v>0</v>
      </c>
      <c r="O1139">
        <v>1891</v>
      </c>
      <c r="P1139">
        <v>1466</v>
      </c>
      <c r="Q1139">
        <v>1466</v>
      </c>
      <c r="R1139">
        <v>305</v>
      </c>
      <c r="S1139">
        <v>189.1</v>
      </c>
      <c r="T1139">
        <v>1.7</v>
      </c>
      <c r="U1139">
        <v>2.6</v>
      </c>
      <c r="V1139">
        <v>2.8</v>
      </c>
      <c r="W1139">
        <v>0.4</v>
      </c>
      <c r="X1139">
        <v>0.9</v>
      </c>
      <c r="Y1139">
        <v>0.9</v>
      </c>
      <c r="Z1139">
        <v>0</v>
      </c>
      <c r="AA1139">
        <v>0</v>
      </c>
      <c r="AB1139">
        <v>189.1</v>
      </c>
      <c r="AC1139">
        <v>146.6</v>
      </c>
      <c r="AD1139">
        <v>146.6</v>
      </c>
      <c r="AE1139">
        <v>30.5</v>
      </c>
      <c r="AF1139">
        <v>95393</v>
      </c>
      <c r="AG1139">
        <v>117869.4</v>
      </c>
      <c r="AH1139">
        <v>16612.2</v>
      </c>
      <c r="AI1139">
        <v>16028.8</v>
      </c>
      <c r="AJ1139">
        <v>52467.7</v>
      </c>
      <c r="AK1139">
        <v>187110.3</v>
      </c>
      <c r="AL1139">
        <v>194192.6</v>
      </c>
      <c r="AM1139" t="s">
        <v>166</v>
      </c>
      <c r="AN1139" t="s">
        <v>166</v>
      </c>
      <c r="AO1139">
        <v>95393</v>
      </c>
      <c r="AP1139">
        <v>108409.8</v>
      </c>
      <c r="AQ1139">
        <v>108409.8</v>
      </c>
      <c r="AR1139">
        <v>5906.3</v>
      </c>
      <c r="AS1139">
        <v>71118.399999999994</v>
      </c>
      <c r="AT1139">
        <v>232292</v>
      </c>
      <c r="AU1139">
        <v>27467.599999999999</v>
      </c>
      <c r="AV1139">
        <v>49248.7</v>
      </c>
      <c r="AW1139">
        <v>179989.2</v>
      </c>
      <c r="AX1139">
        <v>487132.8</v>
      </c>
      <c r="AY1139">
        <v>470086</v>
      </c>
      <c r="AZ1139" t="s">
        <v>166</v>
      </c>
      <c r="BA1139" t="s">
        <v>166</v>
      </c>
      <c r="BB1139">
        <v>71118.399999999994</v>
      </c>
      <c r="BC1139">
        <v>80448.800000000003</v>
      </c>
      <c r="BD1139">
        <v>80448.800000000003</v>
      </c>
      <c r="BE1139">
        <v>10225.1</v>
      </c>
      <c r="BF1139">
        <v>126886.7</v>
      </c>
      <c r="BG1139">
        <v>130481</v>
      </c>
      <c r="BH1139">
        <v>352.3</v>
      </c>
      <c r="BI1139">
        <v>39.1</v>
      </c>
      <c r="BJ1139">
        <v>-0.4</v>
      </c>
      <c r="BK1139">
        <v>149033.29999999999</v>
      </c>
      <c r="BL1139">
        <v>161763.20000000001</v>
      </c>
      <c r="BM1139" t="s">
        <v>166</v>
      </c>
      <c r="BN1139" t="s">
        <v>166</v>
      </c>
      <c r="BO1139">
        <v>126886.7</v>
      </c>
      <c r="BP1139">
        <v>142041.20000000001</v>
      </c>
      <c r="BQ1139">
        <v>142041.20000000001</v>
      </c>
      <c r="BR1139">
        <v>140.19999999999999</v>
      </c>
    </row>
    <row r="1140" spans="1:70" x14ac:dyDescent="0.25">
      <c r="A1140" t="s">
        <v>1279</v>
      </c>
      <c r="B1140" t="s">
        <v>1071</v>
      </c>
      <c r="C1140" s="87">
        <v>43690.939305555556</v>
      </c>
      <c r="D1140">
        <v>10</v>
      </c>
      <c r="E1140">
        <v>0.06</v>
      </c>
      <c r="F1140">
        <v>1766</v>
      </c>
      <c r="G1140">
        <v>26</v>
      </c>
      <c r="H1140">
        <v>24</v>
      </c>
      <c r="I1140">
        <v>24</v>
      </c>
      <c r="J1140">
        <v>8</v>
      </c>
      <c r="K1140">
        <v>2</v>
      </c>
      <c r="L1140">
        <v>12</v>
      </c>
      <c r="M1140">
        <v>0</v>
      </c>
      <c r="N1140">
        <v>0</v>
      </c>
      <c r="O1140">
        <v>1766</v>
      </c>
      <c r="P1140">
        <v>1329</v>
      </c>
      <c r="Q1140">
        <v>1329</v>
      </c>
      <c r="R1140">
        <v>312</v>
      </c>
      <c r="S1140">
        <v>176.61</v>
      </c>
      <c r="T1140">
        <v>2.6</v>
      </c>
      <c r="U1140">
        <v>2.4</v>
      </c>
      <c r="V1140">
        <v>2.4</v>
      </c>
      <c r="W1140">
        <v>0.8</v>
      </c>
      <c r="X1140">
        <v>0.2</v>
      </c>
      <c r="Y1140">
        <v>1.2</v>
      </c>
      <c r="Z1140">
        <v>0</v>
      </c>
      <c r="AA1140">
        <v>0</v>
      </c>
      <c r="AB1140">
        <v>176.61</v>
      </c>
      <c r="AC1140">
        <v>132.91</v>
      </c>
      <c r="AD1140">
        <v>132.91</v>
      </c>
      <c r="AE1140">
        <v>31.2</v>
      </c>
      <c r="AF1140">
        <v>94823.4</v>
      </c>
      <c r="AG1140">
        <v>104361.5</v>
      </c>
      <c r="AH1140">
        <v>23992.400000000001</v>
      </c>
      <c r="AI1140">
        <v>16875.3</v>
      </c>
      <c r="AJ1140">
        <v>46425.1</v>
      </c>
      <c r="AK1140">
        <v>188269.3</v>
      </c>
      <c r="AL1140">
        <v>209036.79999999999</v>
      </c>
      <c r="AM1140" t="s">
        <v>166</v>
      </c>
      <c r="AN1140" t="s">
        <v>166</v>
      </c>
      <c r="AO1140">
        <v>94823.4</v>
      </c>
      <c r="AP1140">
        <v>109787.3</v>
      </c>
      <c r="AQ1140">
        <v>109787.3</v>
      </c>
      <c r="AR1140">
        <v>6328.4</v>
      </c>
      <c r="AS1140">
        <v>69386.2</v>
      </c>
      <c r="AT1140">
        <v>237808.7</v>
      </c>
      <c r="AU1140">
        <v>34501.699999999997</v>
      </c>
      <c r="AV1140">
        <v>48298.3</v>
      </c>
      <c r="AW1140">
        <v>141101.29999999999</v>
      </c>
      <c r="AX1140">
        <v>684381.4</v>
      </c>
      <c r="AY1140">
        <v>463227.9</v>
      </c>
      <c r="AZ1140" t="s">
        <v>166</v>
      </c>
      <c r="BA1140" t="s">
        <v>166</v>
      </c>
      <c r="BB1140">
        <v>69386.2</v>
      </c>
      <c r="BC1140">
        <v>80942.7</v>
      </c>
      <c r="BD1140">
        <v>80942.7</v>
      </c>
      <c r="BE1140">
        <v>10055.799999999999</v>
      </c>
      <c r="BF1140">
        <v>127199.6</v>
      </c>
      <c r="BG1140">
        <v>154413</v>
      </c>
      <c r="BH1140">
        <v>399.7</v>
      </c>
      <c r="BI1140">
        <v>115.6</v>
      </c>
      <c r="BJ1140">
        <v>112.8</v>
      </c>
      <c r="BK1140">
        <v>74658</v>
      </c>
      <c r="BL1140">
        <v>152059.29999999999</v>
      </c>
      <c r="BM1140" t="s">
        <v>166</v>
      </c>
      <c r="BN1140" t="s">
        <v>166</v>
      </c>
      <c r="BO1140">
        <v>127199.6</v>
      </c>
      <c r="BP1140">
        <v>148918.20000000001</v>
      </c>
      <c r="BQ1140">
        <v>148918.20000000001</v>
      </c>
      <c r="BR1140">
        <v>191.2</v>
      </c>
    </row>
    <row r="1141" spans="1:70" x14ac:dyDescent="0.25">
      <c r="A1141" t="s">
        <v>1280</v>
      </c>
      <c r="B1141" t="s">
        <v>1071</v>
      </c>
      <c r="C1141" s="87">
        <v>43690.940312500003</v>
      </c>
      <c r="D1141">
        <v>10</v>
      </c>
      <c r="E1141">
        <v>0.09</v>
      </c>
      <c r="F1141">
        <v>2212</v>
      </c>
      <c r="G1141">
        <v>28</v>
      </c>
      <c r="H1141">
        <v>21</v>
      </c>
      <c r="I1141">
        <v>21</v>
      </c>
      <c r="J1141">
        <v>4</v>
      </c>
      <c r="K1141">
        <v>6</v>
      </c>
      <c r="L1141">
        <v>9</v>
      </c>
      <c r="M1141">
        <v>1</v>
      </c>
      <c r="N1141">
        <v>1</v>
      </c>
      <c r="O1141">
        <v>2211</v>
      </c>
      <c r="P1141">
        <v>1715</v>
      </c>
      <c r="Q1141">
        <v>1715</v>
      </c>
      <c r="R1141">
        <v>373</v>
      </c>
      <c r="S1141">
        <v>221.23</v>
      </c>
      <c r="T1141">
        <v>2.8</v>
      </c>
      <c r="U1141">
        <v>2.1</v>
      </c>
      <c r="V1141">
        <v>2.1</v>
      </c>
      <c r="W1141">
        <v>0.4</v>
      </c>
      <c r="X1141">
        <v>0.6</v>
      </c>
      <c r="Y1141">
        <v>0.9</v>
      </c>
      <c r="Z1141">
        <v>0.1</v>
      </c>
      <c r="AA1141">
        <v>0.1</v>
      </c>
      <c r="AB1141">
        <v>221.13</v>
      </c>
      <c r="AC1141">
        <v>171.52</v>
      </c>
      <c r="AD1141">
        <v>171.52</v>
      </c>
      <c r="AE1141">
        <v>37.299999999999997</v>
      </c>
      <c r="AF1141">
        <v>103364</v>
      </c>
      <c r="AG1141">
        <v>109103.2</v>
      </c>
      <c r="AH1141">
        <v>15093.4</v>
      </c>
      <c r="AI1141">
        <v>16905.099999999999</v>
      </c>
      <c r="AJ1141">
        <v>50548.4</v>
      </c>
      <c r="AK1141">
        <v>154683.29999999999</v>
      </c>
      <c r="AL1141">
        <v>226359.2</v>
      </c>
      <c r="AM1141">
        <v>513941.2</v>
      </c>
      <c r="AN1141">
        <v>1134247.8999999999</v>
      </c>
      <c r="AO1141">
        <v>103315.6</v>
      </c>
      <c r="AP1141">
        <v>120158.2</v>
      </c>
      <c r="AQ1141">
        <v>120158.2</v>
      </c>
      <c r="AR1141">
        <v>6156.2</v>
      </c>
      <c r="AS1141">
        <v>71925.399999999994</v>
      </c>
      <c r="AT1141">
        <v>250069.7</v>
      </c>
      <c r="AU1141">
        <v>34810.300000000003</v>
      </c>
      <c r="AV1141">
        <v>46562</v>
      </c>
      <c r="AW1141">
        <v>145453.79999999999</v>
      </c>
      <c r="AX1141">
        <v>492342</v>
      </c>
      <c r="AY1141">
        <v>433778.2</v>
      </c>
      <c r="AZ1141">
        <v>4297080</v>
      </c>
      <c r="BA1141">
        <v>4351059.5</v>
      </c>
      <c r="BB1141">
        <v>71920.5</v>
      </c>
      <c r="BC1141">
        <v>82474.2</v>
      </c>
      <c r="BD1141">
        <v>82474.2</v>
      </c>
      <c r="BE1141">
        <v>8955.5</v>
      </c>
      <c r="BF1141">
        <v>130180.7</v>
      </c>
      <c r="BG1141">
        <v>210063.5</v>
      </c>
      <c r="BH1141">
        <v>270.3</v>
      </c>
      <c r="BI1141">
        <v>116.7</v>
      </c>
      <c r="BJ1141">
        <v>475.5</v>
      </c>
      <c r="BK1141">
        <v>62410</v>
      </c>
      <c r="BL1141">
        <v>184620.5</v>
      </c>
      <c r="BM1141">
        <v>4434.1000000000004</v>
      </c>
      <c r="BN1141">
        <v>9535.1</v>
      </c>
      <c r="BO1141">
        <v>130230.7</v>
      </c>
      <c r="BP1141">
        <v>148792.70000000001</v>
      </c>
      <c r="BQ1141">
        <v>148792.70000000001</v>
      </c>
      <c r="BR1141">
        <v>184.9</v>
      </c>
    </row>
    <row r="1142" spans="1:70" x14ac:dyDescent="0.25">
      <c r="A1142" t="s">
        <v>1281</v>
      </c>
      <c r="B1142" t="s">
        <v>1084</v>
      </c>
      <c r="C1142" s="87">
        <v>43690.890439814815</v>
      </c>
      <c r="D1142">
        <v>10</v>
      </c>
      <c r="E1142">
        <v>0.08</v>
      </c>
      <c r="F1142">
        <v>1261</v>
      </c>
      <c r="G1142">
        <v>10</v>
      </c>
      <c r="H1142">
        <v>19</v>
      </c>
      <c r="I1142">
        <v>25</v>
      </c>
      <c r="J1142">
        <v>6</v>
      </c>
      <c r="K1142">
        <v>2</v>
      </c>
      <c r="L1142">
        <v>2</v>
      </c>
      <c r="M1142">
        <v>1</v>
      </c>
      <c r="N1142">
        <v>0</v>
      </c>
      <c r="O1142">
        <v>1261</v>
      </c>
      <c r="P1142">
        <v>858</v>
      </c>
      <c r="Q1142">
        <v>858</v>
      </c>
      <c r="R1142">
        <v>271</v>
      </c>
      <c r="S1142">
        <v>126.12</v>
      </c>
      <c r="T1142">
        <v>1</v>
      </c>
      <c r="U1142">
        <v>1.9</v>
      </c>
      <c r="V1142">
        <v>2.5</v>
      </c>
      <c r="W1142">
        <v>0.6</v>
      </c>
      <c r="X1142">
        <v>0.2</v>
      </c>
      <c r="Y1142">
        <v>0.2</v>
      </c>
      <c r="Z1142">
        <v>0.1</v>
      </c>
      <c r="AA1142">
        <v>0</v>
      </c>
      <c r="AB1142">
        <v>126.12</v>
      </c>
      <c r="AC1142">
        <v>85.81</v>
      </c>
      <c r="AD1142">
        <v>85.81</v>
      </c>
      <c r="AE1142">
        <v>27.1</v>
      </c>
      <c r="AF1142">
        <v>88221.9</v>
      </c>
      <c r="AG1142">
        <v>128589.5</v>
      </c>
      <c r="AH1142">
        <v>15567.1</v>
      </c>
      <c r="AI1142">
        <v>15567.1</v>
      </c>
      <c r="AJ1142">
        <v>42135</v>
      </c>
      <c r="AK1142">
        <v>146759.4</v>
      </c>
      <c r="AL1142">
        <v>199703.3</v>
      </c>
      <c r="AM1142">
        <v>519059.1</v>
      </c>
      <c r="AN1142" t="s">
        <v>166</v>
      </c>
      <c r="AO1142">
        <v>88221.9</v>
      </c>
      <c r="AP1142">
        <v>104571.7</v>
      </c>
      <c r="AQ1142">
        <v>104571.7</v>
      </c>
      <c r="AR1142">
        <v>6542.1</v>
      </c>
      <c r="AS1142">
        <v>66791.100000000006</v>
      </c>
      <c r="AT1142">
        <v>325168.59999999998</v>
      </c>
      <c r="AU1142">
        <v>26657.8</v>
      </c>
      <c r="AV1142">
        <v>39600.5</v>
      </c>
      <c r="AW1142">
        <v>169448.6</v>
      </c>
      <c r="AX1142">
        <v>608418.1</v>
      </c>
      <c r="AY1142">
        <v>404108.9</v>
      </c>
      <c r="AZ1142">
        <v>1731350.3</v>
      </c>
      <c r="BA1142" t="s">
        <v>166</v>
      </c>
      <c r="BB1142">
        <v>66791.100000000006</v>
      </c>
      <c r="BC1142">
        <v>79930.899999999994</v>
      </c>
      <c r="BD1142">
        <v>79930.899999999994</v>
      </c>
      <c r="BE1142">
        <v>9565.2000000000007</v>
      </c>
      <c r="BF1142">
        <v>134157</v>
      </c>
      <c r="BG1142">
        <v>223207.3</v>
      </c>
      <c r="BH1142">
        <v>391</v>
      </c>
      <c r="BI1142">
        <v>105</v>
      </c>
      <c r="BJ1142">
        <v>93.2</v>
      </c>
      <c r="BK1142">
        <v>514.29999999999995</v>
      </c>
      <c r="BL1142">
        <v>259800.8</v>
      </c>
      <c r="BM1142">
        <v>4049.3</v>
      </c>
      <c r="BN1142" t="s">
        <v>166</v>
      </c>
      <c r="BO1142">
        <v>134157</v>
      </c>
      <c r="BP1142">
        <v>164424.70000000001</v>
      </c>
      <c r="BQ1142">
        <v>164424.70000000001</v>
      </c>
      <c r="BR1142">
        <v>146.9</v>
      </c>
    </row>
    <row r="1143" spans="1:70" x14ac:dyDescent="0.25">
      <c r="A1143" t="s">
        <v>1282</v>
      </c>
      <c r="B1143" t="s">
        <v>1084</v>
      </c>
      <c r="C1143" s="87">
        <v>43690.891446759262</v>
      </c>
      <c r="D1143">
        <v>10</v>
      </c>
      <c r="E1143">
        <v>0</v>
      </c>
      <c r="F1143">
        <v>1742</v>
      </c>
      <c r="G1143">
        <v>18</v>
      </c>
      <c r="H1143">
        <v>25</v>
      </c>
      <c r="I1143">
        <v>29</v>
      </c>
      <c r="J1143">
        <v>5</v>
      </c>
      <c r="K1143">
        <v>2</v>
      </c>
      <c r="L1143">
        <v>7</v>
      </c>
      <c r="M1143">
        <v>1</v>
      </c>
      <c r="N1143">
        <v>0</v>
      </c>
      <c r="O1143">
        <v>1742</v>
      </c>
      <c r="P1143">
        <v>1262</v>
      </c>
      <c r="Q1143">
        <v>1262</v>
      </c>
      <c r="R1143">
        <v>370</v>
      </c>
      <c r="S1143">
        <v>174.2</v>
      </c>
      <c r="T1143">
        <v>1.8</v>
      </c>
      <c r="U1143">
        <v>2.5</v>
      </c>
      <c r="V1143">
        <v>2.9</v>
      </c>
      <c r="W1143">
        <v>0.5</v>
      </c>
      <c r="X1143">
        <v>0.2</v>
      </c>
      <c r="Y1143">
        <v>0.7</v>
      </c>
      <c r="Z1143">
        <v>0.1</v>
      </c>
      <c r="AA1143">
        <v>0</v>
      </c>
      <c r="AB1143">
        <v>174.2</v>
      </c>
      <c r="AC1143">
        <v>126.2</v>
      </c>
      <c r="AD1143">
        <v>126.2</v>
      </c>
      <c r="AE1143">
        <v>37</v>
      </c>
      <c r="AF1143">
        <v>86022.6</v>
      </c>
      <c r="AG1143">
        <v>112056</v>
      </c>
      <c r="AH1143">
        <v>14261.7</v>
      </c>
      <c r="AI1143">
        <v>15971.5</v>
      </c>
      <c r="AJ1143">
        <v>39034</v>
      </c>
      <c r="AK1143">
        <v>143276.20000000001</v>
      </c>
      <c r="AL1143">
        <v>230640.2</v>
      </c>
      <c r="AM1143">
        <v>616905.4</v>
      </c>
      <c r="AN1143" t="s">
        <v>166</v>
      </c>
      <c r="AO1143">
        <v>86022.6</v>
      </c>
      <c r="AP1143">
        <v>101985.3</v>
      </c>
      <c r="AQ1143">
        <v>101985.3</v>
      </c>
      <c r="AR1143">
        <v>5707.4</v>
      </c>
      <c r="AS1143">
        <v>66251.8</v>
      </c>
      <c r="AT1143">
        <v>247744.6</v>
      </c>
      <c r="AU1143">
        <v>39263</v>
      </c>
      <c r="AV1143">
        <v>45823.7</v>
      </c>
      <c r="AW1143">
        <v>160378</v>
      </c>
      <c r="AX1143">
        <v>541434.1</v>
      </c>
      <c r="AY1143">
        <v>441530.1</v>
      </c>
      <c r="AZ1143">
        <v>2147446</v>
      </c>
      <c r="BA1143" t="s">
        <v>166</v>
      </c>
      <c r="BB1143">
        <v>66251.8</v>
      </c>
      <c r="BC1143">
        <v>79145</v>
      </c>
      <c r="BD1143">
        <v>79145</v>
      </c>
      <c r="BE1143">
        <v>8091.8</v>
      </c>
      <c r="BF1143">
        <v>118380.5</v>
      </c>
      <c r="BG1143">
        <v>122014</v>
      </c>
      <c r="BH1143">
        <v>320.10000000000002</v>
      </c>
      <c r="BI1143">
        <v>177.4</v>
      </c>
      <c r="BJ1143">
        <v>132.19999999999999</v>
      </c>
      <c r="BK1143">
        <v>440.4</v>
      </c>
      <c r="BL1143">
        <v>103269</v>
      </c>
      <c r="BM1143">
        <v>1573.6</v>
      </c>
      <c r="BN1143" t="s">
        <v>166</v>
      </c>
      <c r="BO1143">
        <v>118380.5</v>
      </c>
      <c r="BP1143">
        <v>140188</v>
      </c>
      <c r="BQ1143">
        <v>140188</v>
      </c>
      <c r="BR1143">
        <v>202.9</v>
      </c>
    </row>
    <row r="1144" spans="1:70" x14ac:dyDescent="0.25">
      <c r="A1144" t="s">
        <v>1283</v>
      </c>
      <c r="B1144" t="s">
        <v>1084</v>
      </c>
      <c r="C1144" s="87">
        <v>43690.892442129632</v>
      </c>
      <c r="D1144">
        <v>10</v>
      </c>
      <c r="E1144">
        <v>0.11</v>
      </c>
      <c r="F1144">
        <v>1892</v>
      </c>
      <c r="G1144">
        <v>26</v>
      </c>
      <c r="H1144">
        <v>21</v>
      </c>
      <c r="I1144">
        <v>37</v>
      </c>
      <c r="J1144">
        <v>7</v>
      </c>
      <c r="K1144">
        <v>5</v>
      </c>
      <c r="L1144">
        <v>7</v>
      </c>
      <c r="M1144">
        <v>2</v>
      </c>
      <c r="N1144">
        <v>0</v>
      </c>
      <c r="O1144">
        <v>1892</v>
      </c>
      <c r="P1144">
        <v>1310</v>
      </c>
      <c r="Q1144">
        <v>1310</v>
      </c>
      <c r="R1144">
        <v>416</v>
      </c>
      <c r="S1144">
        <v>189.2</v>
      </c>
      <c r="T1144">
        <v>2.6</v>
      </c>
      <c r="U1144">
        <v>2.1</v>
      </c>
      <c r="V1144">
        <v>3.7</v>
      </c>
      <c r="W1144">
        <v>0.7</v>
      </c>
      <c r="X1144">
        <v>0.5</v>
      </c>
      <c r="Y1144">
        <v>0.7</v>
      </c>
      <c r="Z1144">
        <v>0.2</v>
      </c>
      <c r="AA1144">
        <v>0</v>
      </c>
      <c r="AB1144">
        <v>189.2</v>
      </c>
      <c r="AC1144">
        <v>131</v>
      </c>
      <c r="AD1144">
        <v>131</v>
      </c>
      <c r="AE1144">
        <v>41.6</v>
      </c>
      <c r="AF1144">
        <v>86979.3</v>
      </c>
      <c r="AG1144">
        <v>118171.5</v>
      </c>
      <c r="AH1144">
        <v>25595.7</v>
      </c>
      <c r="AI1144">
        <v>18714.7</v>
      </c>
      <c r="AJ1144">
        <v>41951.7</v>
      </c>
      <c r="AK1144">
        <v>111551.9</v>
      </c>
      <c r="AL1144">
        <v>208454.1</v>
      </c>
      <c r="AM1144">
        <v>674577.6</v>
      </c>
      <c r="AN1144" t="s">
        <v>166</v>
      </c>
      <c r="AO1144">
        <v>86979.3</v>
      </c>
      <c r="AP1144">
        <v>106164.7</v>
      </c>
      <c r="AQ1144">
        <v>106164.7</v>
      </c>
      <c r="AR1144">
        <v>6300.5</v>
      </c>
      <c r="AS1144">
        <v>68207.399999999994</v>
      </c>
      <c r="AT1144">
        <v>252065.2</v>
      </c>
      <c r="AU1144">
        <v>32656.9</v>
      </c>
      <c r="AV1144">
        <v>43434.3</v>
      </c>
      <c r="AW1144">
        <v>147870.5</v>
      </c>
      <c r="AX1144">
        <v>410557.1</v>
      </c>
      <c r="AY1144">
        <v>421996.9</v>
      </c>
      <c r="AZ1144">
        <v>2068785.3</v>
      </c>
      <c r="BA1144" t="s">
        <v>166</v>
      </c>
      <c r="BB1144">
        <v>68207.399999999994</v>
      </c>
      <c r="BC1144">
        <v>82471.100000000006</v>
      </c>
      <c r="BD1144">
        <v>82471.100000000006</v>
      </c>
      <c r="BE1144">
        <v>10591</v>
      </c>
      <c r="BF1144">
        <v>120958.5</v>
      </c>
      <c r="BG1144">
        <v>195941.4</v>
      </c>
      <c r="BH1144">
        <v>358.9</v>
      </c>
      <c r="BI1144">
        <v>80.900000000000006</v>
      </c>
      <c r="BJ1144">
        <v>184.2</v>
      </c>
      <c r="BK1144">
        <v>115802.4</v>
      </c>
      <c r="BL1144">
        <v>150263.4</v>
      </c>
      <c r="BM1144">
        <v>1257.8</v>
      </c>
      <c r="BN1144" t="s">
        <v>166</v>
      </c>
      <c r="BO1144">
        <v>120958.5</v>
      </c>
      <c r="BP1144">
        <v>147300.9</v>
      </c>
      <c r="BQ1144">
        <v>147300.9</v>
      </c>
      <c r="BR1144">
        <v>140</v>
      </c>
    </row>
    <row r="1145" spans="1:70" x14ac:dyDescent="0.25">
      <c r="A1145" t="s">
        <v>1284</v>
      </c>
      <c r="B1145" t="s">
        <v>1084</v>
      </c>
      <c r="C1145" s="87">
        <v>43690.893449074072</v>
      </c>
      <c r="D1145">
        <v>10</v>
      </c>
      <c r="E1145">
        <v>0</v>
      </c>
      <c r="F1145">
        <v>1388</v>
      </c>
      <c r="G1145">
        <v>10</v>
      </c>
      <c r="H1145">
        <v>15</v>
      </c>
      <c r="I1145">
        <v>19</v>
      </c>
      <c r="J1145">
        <v>4</v>
      </c>
      <c r="K1145">
        <v>4</v>
      </c>
      <c r="L1145">
        <v>5</v>
      </c>
      <c r="M1145">
        <v>0</v>
      </c>
      <c r="N1145">
        <v>0</v>
      </c>
      <c r="O1145">
        <v>1388</v>
      </c>
      <c r="P1145">
        <v>984</v>
      </c>
      <c r="Q1145">
        <v>984</v>
      </c>
      <c r="R1145">
        <v>263</v>
      </c>
      <c r="S1145">
        <v>138.80000000000001</v>
      </c>
      <c r="T1145">
        <v>1</v>
      </c>
      <c r="U1145">
        <v>1.5</v>
      </c>
      <c r="V1145">
        <v>1.9</v>
      </c>
      <c r="W1145">
        <v>0.4</v>
      </c>
      <c r="X1145">
        <v>0.4</v>
      </c>
      <c r="Y1145">
        <v>0.5</v>
      </c>
      <c r="Z1145">
        <v>0</v>
      </c>
      <c r="AA1145">
        <v>0</v>
      </c>
      <c r="AB1145">
        <v>138.80000000000001</v>
      </c>
      <c r="AC1145">
        <v>98.4</v>
      </c>
      <c r="AD1145">
        <v>98.4</v>
      </c>
      <c r="AE1145">
        <v>26.3</v>
      </c>
      <c r="AF1145">
        <v>89214.2</v>
      </c>
      <c r="AG1145">
        <v>120745.4</v>
      </c>
      <c r="AH1145">
        <v>16207.3</v>
      </c>
      <c r="AI1145">
        <v>19139.599999999999</v>
      </c>
      <c r="AJ1145">
        <v>53310.9</v>
      </c>
      <c r="AK1145">
        <v>168218.9</v>
      </c>
      <c r="AL1145">
        <v>199776.7</v>
      </c>
      <c r="AM1145" t="s">
        <v>166</v>
      </c>
      <c r="AN1145" t="s">
        <v>166</v>
      </c>
      <c r="AO1145">
        <v>89214.2</v>
      </c>
      <c r="AP1145">
        <v>105053.9</v>
      </c>
      <c r="AQ1145">
        <v>105053.9</v>
      </c>
      <c r="AR1145">
        <v>6573.6</v>
      </c>
      <c r="AS1145">
        <v>66499.600000000006</v>
      </c>
      <c r="AT1145">
        <v>217769.1</v>
      </c>
      <c r="AU1145">
        <v>32184.9</v>
      </c>
      <c r="AV1145">
        <v>39059</v>
      </c>
      <c r="AW1145">
        <v>150513.1</v>
      </c>
      <c r="AX1145">
        <v>493329.8</v>
      </c>
      <c r="AY1145">
        <v>477284.8</v>
      </c>
      <c r="AZ1145" t="s">
        <v>166</v>
      </c>
      <c r="BA1145" t="s">
        <v>166</v>
      </c>
      <c r="BB1145">
        <v>66499.600000000006</v>
      </c>
      <c r="BC1145">
        <v>79636.3</v>
      </c>
      <c r="BD1145">
        <v>79636.3</v>
      </c>
      <c r="BE1145">
        <v>9778.2999999999993</v>
      </c>
      <c r="BF1145">
        <v>128995.5</v>
      </c>
      <c r="BG1145">
        <v>147969</v>
      </c>
      <c r="BH1145">
        <v>376.6</v>
      </c>
      <c r="BI1145">
        <v>70.7</v>
      </c>
      <c r="BJ1145">
        <v>98.4</v>
      </c>
      <c r="BK1145">
        <v>71845.899999999994</v>
      </c>
      <c r="BL1145">
        <v>127059.6</v>
      </c>
      <c r="BM1145" t="s">
        <v>166</v>
      </c>
      <c r="BN1145" t="s">
        <v>166</v>
      </c>
      <c r="BO1145">
        <v>128995.5</v>
      </c>
      <c r="BP1145">
        <v>150263.79999999999</v>
      </c>
      <c r="BQ1145">
        <v>150263.79999999999</v>
      </c>
      <c r="BR1145">
        <v>137</v>
      </c>
    </row>
    <row r="1146" spans="1:70" x14ac:dyDescent="0.25">
      <c r="A1146" t="s">
        <v>1285</v>
      </c>
      <c r="B1146" t="s">
        <v>1084</v>
      </c>
      <c r="C1146" s="87">
        <v>43690.894456018519</v>
      </c>
      <c r="D1146">
        <v>10</v>
      </c>
      <c r="E1146">
        <v>7.0000000000000007E-2</v>
      </c>
      <c r="F1146">
        <v>1493</v>
      </c>
      <c r="G1146">
        <v>9</v>
      </c>
      <c r="H1146">
        <v>15</v>
      </c>
      <c r="I1146">
        <v>15</v>
      </c>
      <c r="J1146">
        <v>4</v>
      </c>
      <c r="K1146">
        <v>0</v>
      </c>
      <c r="L1146">
        <v>7</v>
      </c>
      <c r="M1146">
        <v>0</v>
      </c>
      <c r="N1146">
        <v>0</v>
      </c>
      <c r="O1146">
        <v>1493</v>
      </c>
      <c r="P1146">
        <v>1062</v>
      </c>
      <c r="Q1146">
        <v>1062</v>
      </c>
      <c r="R1146">
        <v>297</v>
      </c>
      <c r="S1146">
        <v>149.30000000000001</v>
      </c>
      <c r="T1146">
        <v>0.9</v>
      </c>
      <c r="U1146">
        <v>1.5</v>
      </c>
      <c r="V1146">
        <v>1.5</v>
      </c>
      <c r="W1146">
        <v>0.4</v>
      </c>
      <c r="X1146">
        <v>0</v>
      </c>
      <c r="Y1146">
        <v>0.7</v>
      </c>
      <c r="Z1146">
        <v>0</v>
      </c>
      <c r="AA1146">
        <v>0</v>
      </c>
      <c r="AB1146">
        <v>149.30000000000001</v>
      </c>
      <c r="AC1146">
        <v>106.2</v>
      </c>
      <c r="AD1146">
        <v>106.2</v>
      </c>
      <c r="AE1146">
        <v>29.7</v>
      </c>
      <c r="AF1146">
        <v>97837.3</v>
      </c>
      <c r="AG1146">
        <v>122502.6</v>
      </c>
      <c r="AH1146">
        <v>20610.3</v>
      </c>
      <c r="AI1146">
        <v>14567.9</v>
      </c>
      <c r="AJ1146">
        <v>55824.5</v>
      </c>
      <c r="AK1146" t="s">
        <v>166</v>
      </c>
      <c r="AL1146">
        <v>233146.5</v>
      </c>
      <c r="AM1146" t="s">
        <v>166</v>
      </c>
      <c r="AN1146" t="s">
        <v>166</v>
      </c>
      <c r="AO1146">
        <v>97837.3</v>
      </c>
      <c r="AP1146">
        <v>118329.5</v>
      </c>
      <c r="AQ1146">
        <v>118329.5</v>
      </c>
      <c r="AR1146">
        <v>6275.1</v>
      </c>
      <c r="AS1146">
        <v>74118.7</v>
      </c>
      <c r="AT1146">
        <v>229244.9</v>
      </c>
      <c r="AU1146">
        <v>27266.2</v>
      </c>
      <c r="AV1146">
        <v>44682.8</v>
      </c>
      <c r="AW1146">
        <v>144189.29999999999</v>
      </c>
      <c r="AX1146" t="s">
        <v>166</v>
      </c>
      <c r="AY1146">
        <v>423602.9</v>
      </c>
      <c r="AZ1146" t="s">
        <v>166</v>
      </c>
      <c r="BA1146" t="s">
        <v>166</v>
      </c>
      <c r="BB1146">
        <v>74118.7</v>
      </c>
      <c r="BC1146">
        <v>90637</v>
      </c>
      <c r="BD1146">
        <v>90637</v>
      </c>
      <c r="BE1146">
        <v>7873.7</v>
      </c>
      <c r="BF1146">
        <v>137708.1</v>
      </c>
      <c r="BG1146">
        <v>135122.6</v>
      </c>
      <c r="BH1146">
        <v>286</v>
      </c>
      <c r="BI1146">
        <v>111.4</v>
      </c>
      <c r="BJ1146">
        <v>229.1</v>
      </c>
      <c r="BK1146" t="s">
        <v>166</v>
      </c>
      <c r="BL1146">
        <v>168933.3</v>
      </c>
      <c r="BM1146" t="s">
        <v>166</v>
      </c>
      <c r="BN1146" t="s">
        <v>166</v>
      </c>
      <c r="BO1146">
        <v>137708.1</v>
      </c>
      <c r="BP1146">
        <v>169367.6</v>
      </c>
      <c r="BQ1146">
        <v>169367.6</v>
      </c>
      <c r="BR1146">
        <v>146.6</v>
      </c>
    </row>
    <row r="1147" spans="1:70" x14ac:dyDescent="0.25">
      <c r="A1147" t="s">
        <v>1286</v>
      </c>
      <c r="B1147" t="s">
        <v>1084</v>
      </c>
      <c r="C1147" s="87">
        <v>43690.895462962966</v>
      </c>
      <c r="D1147">
        <v>10</v>
      </c>
      <c r="E1147">
        <v>0.1</v>
      </c>
      <c r="F1147">
        <v>1969</v>
      </c>
      <c r="G1147">
        <v>13</v>
      </c>
      <c r="H1147">
        <v>24</v>
      </c>
      <c r="I1147">
        <v>33</v>
      </c>
      <c r="J1147">
        <v>7</v>
      </c>
      <c r="K1147">
        <v>3</v>
      </c>
      <c r="L1147">
        <v>12</v>
      </c>
      <c r="M1147">
        <v>1</v>
      </c>
      <c r="N1147">
        <v>0</v>
      </c>
      <c r="O1147">
        <v>1969</v>
      </c>
      <c r="P1147">
        <v>1459</v>
      </c>
      <c r="Q1147">
        <v>1459</v>
      </c>
      <c r="R1147">
        <v>349</v>
      </c>
      <c r="S1147">
        <v>196.94</v>
      </c>
      <c r="T1147">
        <v>1.3</v>
      </c>
      <c r="U1147">
        <v>2.4</v>
      </c>
      <c r="V1147">
        <v>3.3</v>
      </c>
      <c r="W1147">
        <v>0.7</v>
      </c>
      <c r="X1147">
        <v>0.3</v>
      </c>
      <c r="Y1147">
        <v>1.2</v>
      </c>
      <c r="Z1147">
        <v>0.1</v>
      </c>
      <c r="AA1147">
        <v>0</v>
      </c>
      <c r="AB1147">
        <v>196.94</v>
      </c>
      <c r="AC1147">
        <v>145.93</v>
      </c>
      <c r="AD1147">
        <v>145.93</v>
      </c>
      <c r="AE1147">
        <v>34.909999999999997</v>
      </c>
      <c r="AF1147">
        <v>94441.600000000006</v>
      </c>
      <c r="AG1147">
        <v>127541.4</v>
      </c>
      <c r="AH1147">
        <v>19649.400000000001</v>
      </c>
      <c r="AI1147">
        <v>15817.9</v>
      </c>
      <c r="AJ1147">
        <v>32032.2</v>
      </c>
      <c r="AK1147">
        <v>189247.1</v>
      </c>
      <c r="AL1147">
        <v>234438.8</v>
      </c>
      <c r="AM1147">
        <v>583147.19999999995</v>
      </c>
      <c r="AN1147" t="s">
        <v>166</v>
      </c>
      <c r="AO1147">
        <v>94441.600000000006</v>
      </c>
      <c r="AP1147">
        <v>113218.2</v>
      </c>
      <c r="AQ1147">
        <v>113218.2</v>
      </c>
      <c r="AR1147">
        <v>6074.7</v>
      </c>
      <c r="AS1147">
        <v>71688</v>
      </c>
      <c r="AT1147">
        <v>265014</v>
      </c>
      <c r="AU1147">
        <v>34080.9</v>
      </c>
      <c r="AV1147">
        <v>43473.8</v>
      </c>
      <c r="AW1147">
        <v>157409.20000000001</v>
      </c>
      <c r="AX1147">
        <v>452714.3</v>
      </c>
      <c r="AY1147">
        <v>442907.2</v>
      </c>
      <c r="AZ1147">
        <v>2235345.7999999998</v>
      </c>
      <c r="BA1147" t="s">
        <v>166</v>
      </c>
      <c r="BB1147">
        <v>71688</v>
      </c>
      <c r="BC1147">
        <v>84174.2</v>
      </c>
      <c r="BD1147">
        <v>84174.2</v>
      </c>
      <c r="BE1147">
        <v>9787.2999999999993</v>
      </c>
      <c r="BF1147">
        <v>127142.6</v>
      </c>
      <c r="BG1147">
        <v>154096.1</v>
      </c>
      <c r="BH1147">
        <v>329.3</v>
      </c>
      <c r="BI1147">
        <v>111.8</v>
      </c>
      <c r="BJ1147">
        <v>132.1</v>
      </c>
      <c r="BK1147">
        <v>123260.7</v>
      </c>
      <c r="BL1147">
        <v>157654.70000000001</v>
      </c>
      <c r="BM1147">
        <v>810.4</v>
      </c>
      <c r="BN1147" t="s">
        <v>166</v>
      </c>
      <c r="BO1147">
        <v>127142.6</v>
      </c>
      <c r="BP1147">
        <v>148225.60000000001</v>
      </c>
      <c r="BQ1147">
        <v>148225.60000000001</v>
      </c>
      <c r="BR1147">
        <v>155.1</v>
      </c>
    </row>
    <row r="1148" spans="1:70" x14ac:dyDescent="0.25">
      <c r="A1148" t="s">
        <v>1287</v>
      </c>
      <c r="B1148" t="s">
        <v>1084</v>
      </c>
      <c r="C1148" s="87">
        <v>43690.896469907406</v>
      </c>
      <c r="D1148">
        <v>10</v>
      </c>
      <c r="E1148">
        <v>0.05</v>
      </c>
      <c r="F1148">
        <v>1842</v>
      </c>
      <c r="G1148">
        <v>16</v>
      </c>
      <c r="H1148">
        <v>18</v>
      </c>
      <c r="I1148">
        <v>23</v>
      </c>
      <c r="J1148">
        <v>3</v>
      </c>
      <c r="K1148">
        <v>3</v>
      </c>
      <c r="L1148">
        <v>8</v>
      </c>
      <c r="M1148">
        <v>1</v>
      </c>
      <c r="N1148">
        <v>0</v>
      </c>
      <c r="O1148">
        <v>1842</v>
      </c>
      <c r="P1148">
        <v>1399</v>
      </c>
      <c r="Q1148">
        <v>1399</v>
      </c>
      <c r="R1148">
        <v>297</v>
      </c>
      <c r="S1148">
        <v>184.26</v>
      </c>
      <c r="T1148">
        <v>1.6</v>
      </c>
      <c r="U1148">
        <v>1.8</v>
      </c>
      <c r="V1148">
        <v>2.2999999999999998</v>
      </c>
      <c r="W1148">
        <v>0.3</v>
      </c>
      <c r="X1148">
        <v>0.3</v>
      </c>
      <c r="Y1148">
        <v>0.8</v>
      </c>
      <c r="Z1148">
        <v>0.1</v>
      </c>
      <c r="AA1148">
        <v>0</v>
      </c>
      <c r="AB1148">
        <v>184.26</v>
      </c>
      <c r="AC1148">
        <v>139.94999999999999</v>
      </c>
      <c r="AD1148">
        <v>139.94999999999999</v>
      </c>
      <c r="AE1148">
        <v>29.71</v>
      </c>
      <c r="AF1148">
        <v>98252.6</v>
      </c>
      <c r="AG1148">
        <v>120225.8</v>
      </c>
      <c r="AH1148">
        <v>25146.7</v>
      </c>
      <c r="AI1148">
        <v>17997.3</v>
      </c>
      <c r="AJ1148">
        <v>40147.1</v>
      </c>
      <c r="AK1148">
        <v>181926.39999999999</v>
      </c>
      <c r="AL1148">
        <v>213265.2</v>
      </c>
      <c r="AM1148">
        <v>532908.30000000005</v>
      </c>
      <c r="AN1148" t="s">
        <v>166</v>
      </c>
      <c r="AO1148">
        <v>98252.6</v>
      </c>
      <c r="AP1148">
        <v>116809.2</v>
      </c>
      <c r="AQ1148">
        <v>116809.2</v>
      </c>
      <c r="AR1148">
        <v>6685</v>
      </c>
      <c r="AS1148">
        <v>73419.399999999994</v>
      </c>
      <c r="AT1148">
        <v>259603.20000000001</v>
      </c>
      <c r="AU1148">
        <v>30459.200000000001</v>
      </c>
      <c r="AV1148">
        <v>32153.5</v>
      </c>
      <c r="AW1148">
        <v>190056</v>
      </c>
      <c r="AX1148">
        <v>453710.3</v>
      </c>
      <c r="AY1148">
        <v>409959.4</v>
      </c>
      <c r="AZ1148">
        <v>1155428.3999999999</v>
      </c>
      <c r="BA1148" t="s">
        <v>166</v>
      </c>
      <c r="BB1148">
        <v>73419.399999999994</v>
      </c>
      <c r="BC1148">
        <v>86471.7</v>
      </c>
      <c r="BD1148">
        <v>86471.7</v>
      </c>
      <c r="BE1148">
        <v>8874.7999999999993</v>
      </c>
      <c r="BF1148">
        <v>130310.5</v>
      </c>
      <c r="BG1148">
        <v>131714.79999999999</v>
      </c>
      <c r="BH1148">
        <v>339.6</v>
      </c>
      <c r="BI1148">
        <v>86</v>
      </c>
      <c r="BJ1148">
        <v>110.4</v>
      </c>
      <c r="BK1148">
        <v>151220</v>
      </c>
      <c r="BL1148">
        <v>141804.20000000001</v>
      </c>
      <c r="BM1148">
        <v>169747.9</v>
      </c>
      <c r="BN1148" t="s">
        <v>166</v>
      </c>
      <c r="BO1148">
        <v>130310.5</v>
      </c>
      <c r="BP1148">
        <v>148084.1</v>
      </c>
      <c r="BQ1148">
        <v>148084.1</v>
      </c>
      <c r="BR1148">
        <v>131.69999999999999</v>
      </c>
    </row>
    <row r="1149" spans="1:70" x14ac:dyDescent="0.25">
      <c r="A1149" t="s">
        <v>1288</v>
      </c>
      <c r="B1149" t="s">
        <v>1084</v>
      </c>
      <c r="C1149" s="87">
        <v>43690.897465277776</v>
      </c>
      <c r="D1149">
        <v>10</v>
      </c>
      <c r="E1149">
        <v>0.05</v>
      </c>
      <c r="F1149">
        <v>1941</v>
      </c>
      <c r="G1149">
        <v>22</v>
      </c>
      <c r="H1149">
        <v>19</v>
      </c>
      <c r="I1149">
        <v>21</v>
      </c>
      <c r="J1149">
        <v>7</v>
      </c>
      <c r="K1149">
        <v>5</v>
      </c>
      <c r="L1149">
        <v>14</v>
      </c>
      <c r="M1149">
        <v>0</v>
      </c>
      <c r="N1149">
        <v>0</v>
      </c>
      <c r="O1149">
        <v>1941</v>
      </c>
      <c r="P1149">
        <v>1425</v>
      </c>
      <c r="Q1149">
        <v>1425</v>
      </c>
      <c r="R1149">
        <v>361</v>
      </c>
      <c r="S1149">
        <v>194.1</v>
      </c>
      <c r="T1149">
        <v>2.2000000000000002</v>
      </c>
      <c r="U1149">
        <v>1.9</v>
      </c>
      <c r="V1149">
        <v>2.1</v>
      </c>
      <c r="W1149">
        <v>0.7</v>
      </c>
      <c r="X1149">
        <v>0.5</v>
      </c>
      <c r="Y1149">
        <v>1.4</v>
      </c>
      <c r="Z1149">
        <v>0</v>
      </c>
      <c r="AA1149">
        <v>0</v>
      </c>
      <c r="AB1149">
        <v>194.1</v>
      </c>
      <c r="AC1149">
        <v>142.5</v>
      </c>
      <c r="AD1149">
        <v>142.5</v>
      </c>
      <c r="AE1149">
        <v>36.1</v>
      </c>
      <c r="AF1149">
        <v>94903.6</v>
      </c>
      <c r="AG1149">
        <v>123709.5</v>
      </c>
      <c r="AH1149">
        <v>23181.599999999999</v>
      </c>
      <c r="AI1149">
        <v>17228.2</v>
      </c>
      <c r="AJ1149">
        <v>51217.3</v>
      </c>
      <c r="AK1149">
        <v>171977.1</v>
      </c>
      <c r="AL1149">
        <v>211759.5</v>
      </c>
      <c r="AM1149" t="s">
        <v>166</v>
      </c>
      <c r="AN1149" t="s">
        <v>166</v>
      </c>
      <c r="AO1149">
        <v>94903.6</v>
      </c>
      <c r="AP1149">
        <v>114289.8</v>
      </c>
      <c r="AQ1149">
        <v>114289.8</v>
      </c>
      <c r="AR1149">
        <v>6218.4</v>
      </c>
      <c r="AS1149">
        <v>71339.600000000006</v>
      </c>
      <c r="AT1149">
        <v>252283.7</v>
      </c>
      <c r="AU1149">
        <v>32413.1</v>
      </c>
      <c r="AV1149">
        <v>37044.400000000001</v>
      </c>
      <c r="AW1149">
        <v>211859.1</v>
      </c>
      <c r="AX1149">
        <v>433672.8</v>
      </c>
      <c r="AY1149">
        <v>450655.8</v>
      </c>
      <c r="AZ1149" t="s">
        <v>166</v>
      </c>
      <c r="BA1149" t="s">
        <v>166</v>
      </c>
      <c r="BB1149">
        <v>71339.600000000006</v>
      </c>
      <c r="BC1149">
        <v>85182.1</v>
      </c>
      <c r="BD1149">
        <v>85182.1</v>
      </c>
      <c r="BE1149">
        <v>10275</v>
      </c>
      <c r="BF1149">
        <v>128278.39999999999</v>
      </c>
      <c r="BG1149">
        <v>160778.20000000001</v>
      </c>
      <c r="BH1149">
        <v>325</v>
      </c>
      <c r="BI1149">
        <v>185.6</v>
      </c>
      <c r="BJ1149">
        <v>313.3</v>
      </c>
      <c r="BK1149">
        <v>129757.7</v>
      </c>
      <c r="BL1149">
        <v>152864.70000000001</v>
      </c>
      <c r="BM1149" t="s">
        <v>166</v>
      </c>
      <c r="BN1149" t="s">
        <v>166</v>
      </c>
      <c r="BO1149">
        <v>128278.39999999999</v>
      </c>
      <c r="BP1149">
        <v>148387.6</v>
      </c>
      <c r="BQ1149">
        <v>148387.6</v>
      </c>
      <c r="BR1149">
        <v>155.9</v>
      </c>
    </row>
    <row r="1150" spans="1:70" x14ac:dyDescent="0.25">
      <c r="A1150" t="s">
        <v>1289</v>
      </c>
      <c r="B1150" t="s">
        <v>1084</v>
      </c>
      <c r="C1150" s="87">
        <v>43690.898472222223</v>
      </c>
      <c r="D1150">
        <v>10</v>
      </c>
      <c r="E1150">
        <v>7.0000000000000007E-2</v>
      </c>
      <c r="F1150">
        <v>1447</v>
      </c>
      <c r="G1150">
        <v>11</v>
      </c>
      <c r="H1150">
        <v>14</v>
      </c>
      <c r="I1150">
        <v>24</v>
      </c>
      <c r="J1150">
        <v>2</v>
      </c>
      <c r="K1150">
        <v>2</v>
      </c>
      <c r="L1150">
        <v>6</v>
      </c>
      <c r="M1150">
        <v>0</v>
      </c>
      <c r="N1150">
        <v>0</v>
      </c>
      <c r="O1150">
        <v>1447</v>
      </c>
      <c r="P1150">
        <v>1029</v>
      </c>
      <c r="Q1150">
        <v>1029</v>
      </c>
      <c r="R1150">
        <v>293</v>
      </c>
      <c r="S1150">
        <v>144.75</v>
      </c>
      <c r="T1150">
        <v>1.1000000000000001</v>
      </c>
      <c r="U1150">
        <v>1.4</v>
      </c>
      <c r="V1150">
        <v>2.4</v>
      </c>
      <c r="W1150">
        <v>0.2</v>
      </c>
      <c r="X1150">
        <v>0.2</v>
      </c>
      <c r="Y1150">
        <v>0.6</v>
      </c>
      <c r="Z1150">
        <v>0</v>
      </c>
      <c r="AA1150">
        <v>0</v>
      </c>
      <c r="AB1150">
        <v>144.75</v>
      </c>
      <c r="AC1150">
        <v>102.93</v>
      </c>
      <c r="AD1150">
        <v>102.93</v>
      </c>
      <c r="AE1150">
        <v>29.31</v>
      </c>
      <c r="AF1150">
        <v>98676.6</v>
      </c>
      <c r="AG1150">
        <v>119180.6</v>
      </c>
      <c r="AH1150">
        <v>20798.8</v>
      </c>
      <c r="AI1150">
        <v>17212.2</v>
      </c>
      <c r="AJ1150">
        <v>30980.3</v>
      </c>
      <c r="AK1150">
        <v>133001</v>
      </c>
      <c r="AL1150">
        <v>282274.8</v>
      </c>
      <c r="AM1150" t="s">
        <v>166</v>
      </c>
      <c r="AN1150" t="s">
        <v>166</v>
      </c>
      <c r="AO1150">
        <v>98676.6</v>
      </c>
      <c r="AP1150">
        <v>117101.2</v>
      </c>
      <c r="AQ1150">
        <v>117101.2</v>
      </c>
      <c r="AR1150">
        <v>5838.2</v>
      </c>
      <c r="AS1150">
        <v>74800.399999999994</v>
      </c>
      <c r="AT1150">
        <v>279080.3</v>
      </c>
      <c r="AU1150">
        <v>29212.7</v>
      </c>
      <c r="AV1150">
        <v>39827.199999999997</v>
      </c>
      <c r="AW1150">
        <v>175524.9</v>
      </c>
      <c r="AX1150">
        <v>727980.8</v>
      </c>
      <c r="AY1150">
        <v>454447.4</v>
      </c>
      <c r="AZ1150" t="s">
        <v>166</v>
      </c>
      <c r="BA1150" t="s">
        <v>166</v>
      </c>
      <c r="BB1150">
        <v>74800.399999999994</v>
      </c>
      <c r="BC1150">
        <v>89074</v>
      </c>
      <c r="BD1150">
        <v>89074</v>
      </c>
      <c r="BE1150">
        <v>7966.1</v>
      </c>
      <c r="BF1150">
        <v>145899.29999999999</v>
      </c>
      <c r="BG1150">
        <v>161303.29999999999</v>
      </c>
      <c r="BH1150">
        <v>376</v>
      </c>
      <c r="BI1150">
        <v>16.5</v>
      </c>
      <c r="BJ1150">
        <v>1289.3</v>
      </c>
      <c r="BK1150">
        <v>6404.7</v>
      </c>
      <c r="BL1150">
        <v>179268.7</v>
      </c>
      <c r="BM1150" t="s">
        <v>166</v>
      </c>
      <c r="BN1150" t="s">
        <v>166</v>
      </c>
      <c r="BO1150">
        <v>145899.29999999999</v>
      </c>
      <c r="BP1150">
        <v>175956.4</v>
      </c>
      <c r="BQ1150">
        <v>175956.4</v>
      </c>
      <c r="BR1150">
        <v>180.6</v>
      </c>
    </row>
    <row r="1151" spans="1:70" x14ac:dyDescent="0.25">
      <c r="A1151" t="s">
        <v>1290</v>
      </c>
      <c r="B1151" t="s">
        <v>1084</v>
      </c>
      <c r="C1151" s="87">
        <v>43690.899467592593</v>
      </c>
      <c r="D1151">
        <v>10</v>
      </c>
      <c r="E1151">
        <v>7.0000000000000007E-2</v>
      </c>
      <c r="F1151">
        <v>1524</v>
      </c>
      <c r="G1151">
        <v>14</v>
      </c>
      <c r="H1151">
        <v>15</v>
      </c>
      <c r="I1151">
        <v>20</v>
      </c>
      <c r="J1151">
        <v>2</v>
      </c>
      <c r="K1151">
        <v>3</v>
      </c>
      <c r="L1151">
        <v>6</v>
      </c>
      <c r="M1151">
        <v>0</v>
      </c>
      <c r="N1151">
        <v>0</v>
      </c>
      <c r="O1151">
        <v>1524</v>
      </c>
      <c r="P1151">
        <v>1121</v>
      </c>
      <c r="Q1151">
        <v>1121</v>
      </c>
      <c r="R1151">
        <v>283</v>
      </c>
      <c r="S1151">
        <v>152.4</v>
      </c>
      <c r="T1151">
        <v>1.4</v>
      </c>
      <c r="U1151">
        <v>1.5</v>
      </c>
      <c r="V1151">
        <v>2</v>
      </c>
      <c r="W1151">
        <v>0.2</v>
      </c>
      <c r="X1151">
        <v>0.3</v>
      </c>
      <c r="Y1151">
        <v>0.6</v>
      </c>
      <c r="Z1151">
        <v>0</v>
      </c>
      <c r="AA1151">
        <v>0</v>
      </c>
      <c r="AB1151">
        <v>152.4</v>
      </c>
      <c r="AC1151">
        <v>112.1</v>
      </c>
      <c r="AD1151">
        <v>112.1</v>
      </c>
      <c r="AE1151">
        <v>28.3</v>
      </c>
      <c r="AF1151">
        <v>91592.9</v>
      </c>
      <c r="AG1151">
        <v>129438.5</v>
      </c>
      <c r="AH1151">
        <v>14171.4</v>
      </c>
      <c r="AI1151">
        <v>16013.9</v>
      </c>
      <c r="AJ1151">
        <v>48799.9</v>
      </c>
      <c r="AK1151">
        <v>183256.3</v>
      </c>
      <c r="AL1151">
        <v>215516.2</v>
      </c>
      <c r="AM1151" t="s">
        <v>166</v>
      </c>
      <c r="AN1151" t="s">
        <v>166</v>
      </c>
      <c r="AO1151">
        <v>91592.9</v>
      </c>
      <c r="AP1151">
        <v>108457.2</v>
      </c>
      <c r="AQ1151">
        <v>108457.2</v>
      </c>
      <c r="AR1151">
        <v>5779.6</v>
      </c>
      <c r="AS1151">
        <v>67012.5</v>
      </c>
      <c r="AT1151">
        <v>219329.8</v>
      </c>
      <c r="AU1151">
        <v>27040.6</v>
      </c>
      <c r="AV1151">
        <v>42672.2</v>
      </c>
      <c r="AW1151">
        <v>196965.5</v>
      </c>
      <c r="AX1151">
        <v>424338.6</v>
      </c>
      <c r="AY1151">
        <v>435299.8</v>
      </c>
      <c r="AZ1151" t="s">
        <v>166</v>
      </c>
      <c r="BA1151" t="s">
        <v>166</v>
      </c>
      <c r="BB1151">
        <v>67012.5</v>
      </c>
      <c r="BC1151">
        <v>79838.399999999994</v>
      </c>
      <c r="BD1151">
        <v>79838.399999999994</v>
      </c>
      <c r="BE1151">
        <v>8240.4</v>
      </c>
      <c r="BF1151">
        <v>124042.8</v>
      </c>
      <c r="BG1151">
        <v>195675.9</v>
      </c>
      <c r="BH1151">
        <v>449.4</v>
      </c>
      <c r="BI1151">
        <v>107.9</v>
      </c>
      <c r="BJ1151">
        <v>592.1</v>
      </c>
      <c r="BK1151">
        <v>258681</v>
      </c>
      <c r="BL1151">
        <v>164471.79999999999</v>
      </c>
      <c r="BM1151" t="s">
        <v>166</v>
      </c>
      <c r="BN1151" t="s">
        <v>166</v>
      </c>
      <c r="BO1151">
        <v>124042.8</v>
      </c>
      <c r="BP1151">
        <v>144534.79999999999</v>
      </c>
      <c r="BQ1151">
        <v>144534.79999999999</v>
      </c>
      <c r="BR1151">
        <v>197.3</v>
      </c>
    </row>
    <row r="1152" spans="1:70" x14ac:dyDescent="0.25">
      <c r="A1152" t="s">
        <v>1291</v>
      </c>
      <c r="B1152" t="s">
        <v>1084</v>
      </c>
      <c r="C1152" s="87">
        <v>43690.900462962964</v>
      </c>
      <c r="D1152">
        <v>10</v>
      </c>
      <c r="E1152">
        <v>0</v>
      </c>
      <c r="F1152">
        <v>1489</v>
      </c>
      <c r="G1152">
        <v>15</v>
      </c>
      <c r="H1152">
        <v>13</v>
      </c>
      <c r="I1152">
        <v>24</v>
      </c>
      <c r="J1152">
        <v>8</v>
      </c>
      <c r="K1152">
        <v>4</v>
      </c>
      <c r="L1152">
        <v>10</v>
      </c>
      <c r="M1152">
        <v>0</v>
      </c>
      <c r="N1152">
        <v>0</v>
      </c>
      <c r="O1152">
        <v>1489</v>
      </c>
      <c r="P1152">
        <v>1086</v>
      </c>
      <c r="Q1152">
        <v>1086</v>
      </c>
      <c r="R1152">
        <v>278</v>
      </c>
      <c r="S1152">
        <v>148.9</v>
      </c>
      <c r="T1152">
        <v>1.5</v>
      </c>
      <c r="U1152">
        <v>1.3</v>
      </c>
      <c r="V1152">
        <v>2.4</v>
      </c>
      <c r="W1152">
        <v>0.8</v>
      </c>
      <c r="X1152">
        <v>0.4</v>
      </c>
      <c r="Y1152">
        <v>1</v>
      </c>
      <c r="Z1152">
        <v>0</v>
      </c>
      <c r="AA1152">
        <v>0</v>
      </c>
      <c r="AB1152">
        <v>148.9</v>
      </c>
      <c r="AC1152">
        <v>108.6</v>
      </c>
      <c r="AD1152">
        <v>108.6</v>
      </c>
      <c r="AE1152">
        <v>27.8</v>
      </c>
      <c r="AF1152">
        <v>92353.9</v>
      </c>
      <c r="AG1152">
        <v>121146.5</v>
      </c>
      <c r="AH1152">
        <v>19432.099999999999</v>
      </c>
      <c r="AI1152">
        <v>15639.8</v>
      </c>
      <c r="AJ1152">
        <v>39821.4</v>
      </c>
      <c r="AK1152">
        <v>165603</v>
      </c>
      <c r="AL1152">
        <v>225021.8</v>
      </c>
      <c r="AM1152" t="s">
        <v>166</v>
      </c>
      <c r="AN1152" t="s">
        <v>166</v>
      </c>
      <c r="AO1152">
        <v>92353.9</v>
      </c>
      <c r="AP1152">
        <v>112219.5</v>
      </c>
      <c r="AQ1152">
        <v>112219.5</v>
      </c>
      <c r="AR1152">
        <v>6080.4</v>
      </c>
      <c r="AS1152">
        <v>70352.100000000006</v>
      </c>
      <c r="AT1152">
        <v>234480</v>
      </c>
      <c r="AU1152">
        <v>37264.400000000001</v>
      </c>
      <c r="AV1152">
        <v>56934.1</v>
      </c>
      <c r="AW1152">
        <v>161930.70000000001</v>
      </c>
      <c r="AX1152">
        <v>469620.3</v>
      </c>
      <c r="AY1152">
        <v>531169.80000000005</v>
      </c>
      <c r="AZ1152" t="s">
        <v>166</v>
      </c>
      <c r="BA1152" t="s">
        <v>166</v>
      </c>
      <c r="BB1152">
        <v>70352.100000000006</v>
      </c>
      <c r="BC1152">
        <v>83201</v>
      </c>
      <c r="BD1152">
        <v>83201</v>
      </c>
      <c r="BE1152">
        <v>8941.9</v>
      </c>
      <c r="BF1152">
        <v>129469.1</v>
      </c>
      <c r="BG1152">
        <v>200684.6</v>
      </c>
      <c r="BH1152">
        <v>350.8</v>
      </c>
      <c r="BI1152">
        <v>42.8</v>
      </c>
      <c r="BJ1152">
        <v>245.1</v>
      </c>
      <c r="BK1152">
        <v>215438.3</v>
      </c>
      <c r="BL1152">
        <v>157893.6</v>
      </c>
      <c r="BM1152" t="s">
        <v>166</v>
      </c>
      <c r="BN1152" t="s">
        <v>166</v>
      </c>
      <c r="BO1152">
        <v>129469.1</v>
      </c>
      <c r="BP1152">
        <v>151930.5</v>
      </c>
      <c r="BQ1152">
        <v>151930.5</v>
      </c>
      <c r="BR1152">
        <v>170.3</v>
      </c>
    </row>
    <row r="1153" spans="1:70" x14ac:dyDescent="0.25">
      <c r="A1153" t="s">
        <v>1292</v>
      </c>
      <c r="B1153" t="s">
        <v>1084</v>
      </c>
      <c r="C1153" s="87">
        <v>43690.901469907411</v>
      </c>
      <c r="D1153">
        <v>10</v>
      </c>
      <c r="E1153">
        <v>0</v>
      </c>
      <c r="F1153">
        <v>1186</v>
      </c>
      <c r="G1153">
        <v>8</v>
      </c>
      <c r="H1153">
        <v>18</v>
      </c>
      <c r="I1153">
        <v>17</v>
      </c>
      <c r="J1153">
        <v>2</v>
      </c>
      <c r="K1153">
        <v>2</v>
      </c>
      <c r="L1153">
        <v>6</v>
      </c>
      <c r="M1153">
        <v>0</v>
      </c>
      <c r="N1153">
        <v>1</v>
      </c>
      <c r="O1153">
        <v>1185</v>
      </c>
      <c r="P1153">
        <v>789</v>
      </c>
      <c r="Q1153">
        <v>789</v>
      </c>
      <c r="R1153">
        <v>280</v>
      </c>
      <c r="S1153">
        <v>118.6</v>
      </c>
      <c r="T1153">
        <v>0.8</v>
      </c>
      <c r="U1153">
        <v>1.8</v>
      </c>
      <c r="V1153">
        <v>1.7</v>
      </c>
      <c r="W1153">
        <v>0.2</v>
      </c>
      <c r="X1153">
        <v>0.2</v>
      </c>
      <c r="Y1153">
        <v>0.6</v>
      </c>
      <c r="Z1153">
        <v>0</v>
      </c>
      <c r="AA1153">
        <v>0.1</v>
      </c>
      <c r="AB1153">
        <v>118.5</v>
      </c>
      <c r="AC1153">
        <v>78.900000000000006</v>
      </c>
      <c r="AD1153">
        <v>78.900000000000006</v>
      </c>
      <c r="AE1153">
        <v>28</v>
      </c>
      <c r="AF1153">
        <v>113325.2</v>
      </c>
      <c r="AG1153">
        <v>135983.9</v>
      </c>
      <c r="AH1153">
        <v>13762.6</v>
      </c>
      <c r="AI1153">
        <v>13826.8</v>
      </c>
      <c r="AJ1153">
        <v>39850.300000000003</v>
      </c>
      <c r="AK1153">
        <v>180939.4</v>
      </c>
      <c r="AL1153">
        <v>207139.8</v>
      </c>
      <c r="AM1153" t="s">
        <v>166</v>
      </c>
      <c r="AN1153">
        <v>1141946.8</v>
      </c>
      <c r="AO1153">
        <v>113270.5</v>
      </c>
      <c r="AP1153">
        <v>140618.5</v>
      </c>
      <c r="AQ1153">
        <v>140618.5</v>
      </c>
      <c r="AR1153">
        <v>6639.5</v>
      </c>
      <c r="AS1153">
        <v>68256.800000000003</v>
      </c>
      <c r="AT1153">
        <v>234371.5</v>
      </c>
      <c r="AU1153">
        <v>24573.3</v>
      </c>
      <c r="AV1153">
        <v>32809.300000000003</v>
      </c>
      <c r="AW1153">
        <v>272557.40000000002</v>
      </c>
      <c r="AX1153">
        <v>475001.8</v>
      </c>
      <c r="AY1153">
        <v>460855.3</v>
      </c>
      <c r="AZ1153" t="s">
        <v>166</v>
      </c>
      <c r="BA1153">
        <v>3580861.3</v>
      </c>
      <c r="BB1153">
        <v>68222.899999999994</v>
      </c>
      <c r="BC1153">
        <v>86965.1</v>
      </c>
      <c r="BD1153">
        <v>86965.1</v>
      </c>
      <c r="BE1153">
        <v>8704.6</v>
      </c>
      <c r="BF1153">
        <v>197535.7</v>
      </c>
      <c r="BG1153">
        <v>247582.7</v>
      </c>
      <c r="BH1153">
        <v>364.6</v>
      </c>
      <c r="BI1153">
        <v>29.9</v>
      </c>
      <c r="BJ1153">
        <v>183.3</v>
      </c>
      <c r="BK1153">
        <v>1893.3</v>
      </c>
      <c r="BL1153">
        <v>94758.5</v>
      </c>
      <c r="BM1153" t="s">
        <v>166</v>
      </c>
      <c r="BN1153">
        <v>1732.4</v>
      </c>
      <c r="BO1153">
        <v>197546.5</v>
      </c>
      <c r="BP1153">
        <v>248640.5</v>
      </c>
      <c r="BQ1153">
        <v>248640.5</v>
      </c>
      <c r="BR1153">
        <v>141.19999999999999</v>
      </c>
    </row>
    <row r="1154" spans="1:70" x14ac:dyDescent="0.25">
      <c r="A1154" t="s">
        <v>1293</v>
      </c>
      <c r="B1154" t="s">
        <v>1097</v>
      </c>
      <c r="C1154" s="87">
        <v>43690.902499999997</v>
      </c>
      <c r="D1154">
        <v>10</v>
      </c>
      <c r="E1154">
        <v>0</v>
      </c>
      <c r="F1154">
        <v>570</v>
      </c>
      <c r="G1154">
        <v>5</v>
      </c>
      <c r="H1154">
        <v>17</v>
      </c>
      <c r="I1154">
        <v>18</v>
      </c>
      <c r="J1154">
        <v>10</v>
      </c>
      <c r="K1154">
        <v>2</v>
      </c>
      <c r="L1154">
        <v>2</v>
      </c>
      <c r="M1154">
        <v>2</v>
      </c>
      <c r="N1154">
        <v>1</v>
      </c>
      <c r="O1154">
        <v>569</v>
      </c>
      <c r="P1154">
        <v>204</v>
      </c>
      <c r="Q1154">
        <v>204</v>
      </c>
      <c r="R1154">
        <v>271</v>
      </c>
      <c r="S1154">
        <v>57</v>
      </c>
      <c r="T1154">
        <v>0.5</v>
      </c>
      <c r="U1154">
        <v>1.7</v>
      </c>
      <c r="V1154">
        <v>1.8</v>
      </c>
      <c r="W1154">
        <v>1</v>
      </c>
      <c r="X1154">
        <v>0.2</v>
      </c>
      <c r="Y1154">
        <v>0.2</v>
      </c>
      <c r="Z1154">
        <v>0.2</v>
      </c>
      <c r="AA1154">
        <v>0.1</v>
      </c>
      <c r="AB1154">
        <v>56.9</v>
      </c>
      <c r="AC1154">
        <v>20.399999999999999</v>
      </c>
      <c r="AD1154">
        <v>20.399999999999999</v>
      </c>
      <c r="AE1154">
        <v>27.1</v>
      </c>
      <c r="AF1154">
        <v>13051.6</v>
      </c>
      <c r="AG1154">
        <v>97335.3</v>
      </c>
      <c r="AH1154">
        <v>20352</v>
      </c>
      <c r="AI1154">
        <v>17158.900000000001</v>
      </c>
      <c r="AJ1154">
        <v>48627.6</v>
      </c>
      <c r="AK1154">
        <v>114766.39999999999</v>
      </c>
      <c r="AL1154">
        <v>282739.90000000002</v>
      </c>
      <c r="AM1154">
        <v>613687.5</v>
      </c>
      <c r="AN1154">
        <v>1077599.6000000001</v>
      </c>
      <c r="AO1154">
        <v>12950.3</v>
      </c>
      <c r="AP1154">
        <v>203898</v>
      </c>
      <c r="AQ1154">
        <v>203898</v>
      </c>
      <c r="AR1154">
        <v>6794.4</v>
      </c>
      <c r="AS1154">
        <v>24837.4</v>
      </c>
      <c r="AT1154">
        <v>321346.09999999998</v>
      </c>
      <c r="AU1154">
        <v>40301.599999999999</v>
      </c>
      <c r="AV1154">
        <v>38912.9</v>
      </c>
      <c r="AW1154">
        <v>183146.3</v>
      </c>
      <c r="AX1154">
        <v>641716.9</v>
      </c>
      <c r="AY1154">
        <v>1069637.5</v>
      </c>
      <c r="AZ1154">
        <v>2600690.2999999998</v>
      </c>
      <c r="BA1154">
        <v>10228831</v>
      </c>
      <c r="BB1154">
        <v>24142.799999999999</v>
      </c>
      <c r="BC1154">
        <v>98192.8</v>
      </c>
      <c r="BD1154">
        <v>98192.8</v>
      </c>
      <c r="BE1154">
        <v>9153.6</v>
      </c>
      <c r="BF1154">
        <v>464.2</v>
      </c>
      <c r="BG1154">
        <v>391.6</v>
      </c>
      <c r="BH1154">
        <v>302.39999999999998</v>
      </c>
      <c r="BI1154">
        <v>161.4</v>
      </c>
      <c r="BJ1154">
        <v>272.5</v>
      </c>
      <c r="BK1154">
        <v>682.5</v>
      </c>
      <c r="BL1154">
        <v>378321.2</v>
      </c>
      <c r="BM1154">
        <v>5411.2</v>
      </c>
      <c r="BN1154">
        <v>3131.5</v>
      </c>
      <c r="BO1154">
        <v>458.1</v>
      </c>
      <c r="BP1154">
        <v>584281.80000000005</v>
      </c>
      <c r="BQ1154">
        <v>584281.80000000005</v>
      </c>
      <c r="BR1154">
        <v>193.5</v>
      </c>
    </row>
    <row r="1155" spans="1:70" x14ac:dyDescent="0.25">
      <c r="A1155" t="s">
        <v>1294</v>
      </c>
      <c r="B1155" t="s">
        <v>1097</v>
      </c>
      <c r="C1155" s="87">
        <v>43690.903506944444</v>
      </c>
      <c r="D1155">
        <v>10</v>
      </c>
      <c r="E1155">
        <v>0.17</v>
      </c>
      <c r="F1155">
        <v>587</v>
      </c>
      <c r="G1155">
        <v>6</v>
      </c>
      <c r="H1155">
        <v>14</v>
      </c>
      <c r="I1155">
        <v>21</v>
      </c>
      <c r="J1155">
        <v>3</v>
      </c>
      <c r="K1155">
        <v>3</v>
      </c>
      <c r="L1155">
        <v>1</v>
      </c>
      <c r="M1155">
        <v>2</v>
      </c>
      <c r="N1155">
        <v>0</v>
      </c>
      <c r="O1155">
        <v>587</v>
      </c>
      <c r="P1155">
        <v>219</v>
      </c>
      <c r="Q1155">
        <v>219</v>
      </c>
      <c r="R1155">
        <v>279</v>
      </c>
      <c r="S1155">
        <v>58.7</v>
      </c>
      <c r="T1155">
        <v>0.6</v>
      </c>
      <c r="U1155">
        <v>1.4</v>
      </c>
      <c r="V1155">
        <v>2.1</v>
      </c>
      <c r="W1155">
        <v>0.3</v>
      </c>
      <c r="X1155">
        <v>0.3</v>
      </c>
      <c r="Y1155">
        <v>0.1</v>
      </c>
      <c r="Z1155">
        <v>0.2</v>
      </c>
      <c r="AA1155">
        <v>0</v>
      </c>
      <c r="AB1155">
        <v>58.7</v>
      </c>
      <c r="AC1155">
        <v>21.9</v>
      </c>
      <c r="AD1155">
        <v>21.9</v>
      </c>
      <c r="AE1155">
        <v>27.9</v>
      </c>
      <c r="AF1155">
        <v>13420.9</v>
      </c>
      <c r="AG1155">
        <v>107910.5</v>
      </c>
      <c r="AH1155">
        <v>19309.599999999999</v>
      </c>
      <c r="AI1155">
        <v>14563.2</v>
      </c>
      <c r="AJ1155">
        <v>41322.9</v>
      </c>
      <c r="AK1155">
        <v>139544.5</v>
      </c>
      <c r="AL1155">
        <v>320024.90000000002</v>
      </c>
      <c r="AM1155">
        <v>610632.69999999995</v>
      </c>
      <c r="AN1155" t="s">
        <v>166</v>
      </c>
      <c r="AO1155">
        <v>13420.9</v>
      </c>
      <c r="AP1155">
        <v>239178</v>
      </c>
      <c r="AQ1155">
        <v>239178</v>
      </c>
      <c r="AR1155">
        <v>6833.5</v>
      </c>
      <c r="AS1155">
        <v>21392.7</v>
      </c>
      <c r="AT1155">
        <v>313857.5</v>
      </c>
      <c r="AU1155">
        <v>45866.5</v>
      </c>
      <c r="AV1155">
        <v>52190.9</v>
      </c>
      <c r="AW1155">
        <v>187371.1</v>
      </c>
      <c r="AX1155">
        <v>514763</v>
      </c>
      <c r="AY1155">
        <v>359979.2</v>
      </c>
      <c r="AZ1155">
        <v>1377564.6</v>
      </c>
      <c r="BA1155" t="s">
        <v>166</v>
      </c>
      <c r="BB1155">
        <v>21392.7</v>
      </c>
      <c r="BC1155">
        <v>123321.3</v>
      </c>
      <c r="BD1155">
        <v>123321.3</v>
      </c>
      <c r="BE1155">
        <v>10302.4</v>
      </c>
      <c r="BF1155">
        <v>693</v>
      </c>
      <c r="BG1155">
        <v>930.1</v>
      </c>
      <c r="BH1155">
        <v>449.5</v>
      </c>
      <c r="BI1155">
        <v>144.1</v>
      </c>
      <c r="BJ1155">
        <v>532.4</v>
      </c>
      <c r="BK1155">
        <v>1303.5999999999999</v>
      </c>
      <c r="BL1155">
        <v>1099283.6000000001</v>
      </c>
      <c r="BM1155">
        <v>1360.8</v>
      </c>
      <c r="BN1155" t="s">
        <v>166</v>
      </c>
      <c r="BO1155">
        <v>693</v>
      </c>
      <c r="BP1155">
        <v>636958.30000000005</v>
      </c>
      <c r="BQ1155">
        <v>636958.30000000005</v>
      </c>
      <c r="BR1155">
        <v>157.19999999999999</v>
      </c>
    </row>
    <row r="1156" spans="1:70" x14ac:dyDescent="0.25">
      <c r="A1156" t="s">
        <v>1295</v>
      </c>
      <c r="B1156" t="s">
        <v>1097</v>
      </c>
      <c r="C1156" s="87">
        <v>43690.904502314814</v>
      </c>
      <c r="D1156">
        <v>10</v>
      </c>
      <c r="E1156">
        <v>0</v>
      </c>
      <c r="F1156">
        <v>870</v>
      </c>
      <c r="G1156">
        <v>5</v>
      </c>
      <c r="H1156">
        <v>14</v>
      </c>
      <c r="I1156">
        <v>25</v>
      </c>
      <c r="J1156">
        <v>6</v>
      </c>
      <c r="K1156">
        <v>3</v>
      </c>
      <c r="L1156">
        <v>5</v>
      </c>
      <c r="M1156">
        <v>1</v>
      </c>
      <c r="N1156">
        <v>0</v>
      </c>
      <c r="O1156">
        <v>870</v>
      </c>
      <c r="P1156">
        <v>429</v>
      </c>
      <c r="Q1156">
        <v>429</v>
      </c>
      <c r="R1156">
        <v>307</v>
      </c>
      <c r="S1156">
        <v>87</v>
      </c>
      <c r="T1156">
        <v>0.5</v>
      </c>
      <c r="U1156">
        <v>1.4</v>
      </c>
      <c r="V1156">
        <v>2.5</v>
      </c>
      <c r="W1156">
        <v>0.6</v>
      </c>
      <c r="X1156">
        <v>0.3</v>
      </c>
      <c r="Y1156">
        <v>0.5</v>
      </c>
      <c r="Z1156">
        <v>0.1</v>
      </c>
      <c r="AA1156">
        <v>0</v>
      </c>
      <c r="AB1156">
        <v>87</v>
      </c>
      <c r="AC1156">
        <v>42.9</v>
      </c>
      <c r="AD1156">
        <v>42.9</v>
      </c>
      <c r="AE1156">
        <v>30.7</v>
      </c>
      <c r="AF1156">
        <v>88848.7</v>
      </c>
      <c r="AG1156">
        <v>88105.1</v>
      </c>
      <c r="AH1156">
        <v>17789.599999999999</v>
      </c>
      <c r="AI1156">
        <v>16407.900000000001</v>
      </c>
      <c r="AJ1156">
        <v>47671.3</v>
      </c>
      <c r="AK1156">
        <v>182575.9</v>
      </c>
      <c r="AL1156">
        <v>203221.8</v>
      </c>
      <c r="AM1156">
        <v>668747.6</v>
      </c>
      <c r="AN1156" t="s">
        <v>166</v>
      </c>
      <c r="AO1156">
        <v>88848.7</v>
      </c>
      <c r="AP1156">
        <v>239010.1</v>
      </c>
      <c r="AQ1156">
        <v>239010.1</v>
      </c>
      <c r="AR1156">
        <v>7371.4</v>
      </c>
      <c r="AS1156">
        <v>59266</v>
      </c>
      <c r="AT1156">
        <v>426814.7</v>
      </c>
      <c r="AU1156">
        <v>29688.1</v>
      </c>
      <c r="AV1156">
        <v>50354.6</v>
      </c>
      <c r="AW1156">
        <v>187021</v>
      </c>
      <c r="AX1156">
        <v>599320.6</v>
      </c>
      <c r="AY1156">
        <v>598904.1</v>
      </c>
      <c r="AZ1156">
        <v>1770854.6</v>
      </c>
      <c r="BA1156" t="s">
        <v>166</v>
      </c>
      <c r="BB1156">
        <v>59266</v>
      </c>
      <c r="BC1156">
        <v>122893.8</v>
      </c>
      <c r="BD1156">
        <v>122893.8</v>
      </c>
      <c r="BE1156">
        <v>10898.5</v>
      </c>
      <c r="BF1156">
        <v>10108.299999999999</v>
      </c>
      <c r="BG1156">
        <v>4852.5</v>
      </c>
      <c r="BH1156">
        <v>277.8</v>
      </c>
      <c r="BI1156">
        <v>46.4</v>
      </c>
      <c r="BJ1156">
        <v>391.7</v>
      </c>
      <c r="BK1156">
        <v>874.3</v>
      </c>
      <c r="BL1156">
        <v>874.3</v>
      </c>
      <c r="BM1156">
        <v>918.3</v>
      </c>
      <c r="BN1156" t="s">
        <v>166</v>
      </c>
      <c r="BO1156">
        <v>10108.299999999999</v>
      </c>
      <c r="BP1156">
        <v>648861.5</v>
      </c>
      <c r="BQ1156">
        <v>648861.5</v>
      </c>
      <c r="BR1156">
        <v>129.9</v>
      </c>
    </row>
    <row r="1157" spans="1:70" x14ac:dyDescent="0.25">
      <c r="A1157" t="s">
        <v>1296</v>
      </c>
      <c r="B1157" t="s">
        <v>1097</v>
      </c>
      <c r="C1157" s="87">
        <v>43690.905497685184</v>
      </c>
      <c r="D1157">
        <v>10</v>
      </c>
      <c r="E1157">
        <v>0</v>
      </c>
      <c r="F1157">
        <v>344</v>
      </c>
      <c r="G1157">
        <v>4</v>
      </c>
      <c r="H1157">
        <v>15</v>
      </c>
      <c r="I1157">
        <v>23</v>
      </c>
      <c r="J1157">
        <v>4</v>
      </c>
      <c r="K1157">
        <v>1</v>
      </c>
      <c r="L1157">
        <v>0</v>
      </c>
      <c r="M1157">
        <v>0</v>
      </c>
      <c r="N1157">
        <v>0</v>
      </c>
      <c r="O1157">
        <v>344</v>
      </c>
      <c r="P1157">
        <v>68</v>
      </c>
      <c r="Q1157">
        <v>68</v>
      </c>
      <c r="R1157">
        <v>213</v>
      </c>
      <c r="S1157">
        <v>34.4</v>
      </c>
      <c r="T1157">
        <v>0.4</v>
      </c>
      <c r="U1157">
        <v>1.5</v>
      </c>
      <c r="V1157">
        <v>2.2999999999999998</v>
      </c>
      <c r="W1157">
        <v>0.4</v>
      </c>
      <c r="X1157">
        <v>0.1</v>
      </c>
      <c r="Y1157">
        <v>0</v>
      </c>
      <c r="Z1157">
        <v>0</v>
      </c>
      <c r="AA1157">
        <v>0</v>
      </c>
      <c r="AB1157">
        <v>34.4</v>
      </c>
      <c r="AC1157">
        <v>6.8</v>
      </c>
      <c r="AD1157">
        <v>6.8</v>
      </c>
      <c r="AE1157">
        <v>21.3</v>
      </c>
      <c r="AF1157">
        <v>8054.4</v>
      </c>
      <c r="AG1157">
        <v>99695</v>
      </c>
      <c r="AH1157">
        <v>34172.699999999997</v>
      </c>
      <c r="AI1157">
        <v>15480.5</v>
      </c>
      <c r="AJ1157">
        <v>31907.7</v>
      </c>
      <c r="AK1157">
        <v>155340.4</v>
      </c>
      <c r="AL1157" t="s">
        <v>166</v>
      </c>
      <c r="AM1157" t="s">
        <v>166</v>
      </c>
      <c r="AN1157" t="s">
        <v>166</v>
      </c>
      <c r="AO1157">
        <v>8054.4</v>
      </c>
      <c r="AP1157">
        <v>227630.3</v>
      </c>
      <c r="AQ1157">
        <v>227630.3</v>
      </c>
      <c r="AR1157">
        <v>6247.2</v>
      </c>
      <c r="AS1157">
        <v>16425.900000000001</v>
      </c>
      <c r="AT1157">
        <v>334134.40000000002</v>
      </c>
      <c r="AU1157">
        <v>39839.5</v>
      </c>
      <c r="AV1157">
        <v>44980.2</v>
      </c>
      <c r="AW1157">
        <v>139917</v>
      </c>
      <c r="AX1157">
        <v>426468.6</v>
      </c>
      <c r="AY1157" t="s">
        <v>166</v>
      </c>
      <c r="AZ1157" t="s">
        <v>166</v>
      </c>
      <c r="BA1157" t="s">
        <v>166</v>
      </c>
      <c r="BB1157">
        <v>16425.900000000001</v>
      </c>
      <c r="BC1157">
        <v>121474</v>
      </c>
      <c r="BD1157">
        <v>121474</v>
      </c>
      <c r="BE1157">
        <v>9856.2999999999993</v>
      </c>
      <c r="BF1157">
        <v>199.8</v>
      </c>
      <c r="BG1157">
        <v>515.29999999999995</v>
      </c>
      <c r="BH1157">
        <v>389.7</v>
      </c>
      <c r="BI1157">
        <v>47.2</v>
      </c>
      <c r="BJ1157">
        <v>139.5</v>
      </c>
      <c r="BK1157">
        <v>352</v>
      </c>
      <c r="BL1157" t="s">
        <v>166</v>
      </c>
      <c r="BM1157" t="s">
        <v>166</v>
      </c>
      <c r="BN1157" t="s">
        <v>166</v>
      </c>
      <c r="BO1157">
        <v>199.8</v>
      </c>
      <c r="BP1157">
        <v>610334.4</v>
      </c>
      <c r="BQ1157">
        <v>610334.4</v>
      </c>
      <c r="BR1157">
        <v>190.7</v>
      </c>
    </row>
    <row r="1158" spans="1:70" x14ac:dyDescent="0.25">
      <c r="A1158" t="s">
        <v>1297</v>
      </c>
      <c r="B1158" t="s">
        <v>1097</v>
      </c>
      <c r="C1158" s="87">
        <v>43690.906504629631</v>
      </c>
      <c r="D1158">
        <v>10</v>
      </c>
      <c r="E1158">
        <v>0</v>
      </c>
      <c r="F1158">
        <v>825</v>
      </c>
      <c r="G1158">
        <v>5</v>
      </c>
      <c r="H1158">
        <v>14</v>
      </c>
      <c r="I1158">
        <v>27</v>
      </c>
      <c r="J1158">
        <v>4</v>
      </c>
      <c r="K1158">
        <v>2</v>
      </c>
      <c r="L1158">
        <v>3</v>
      </c>
      <c r="M1158">
        <v>0</v>
      </c>
      <c r="N1158">
        <v>0</v>
      </c>
      <c r="O1158">
        <v>825</v>
      </c>
      <c r="P1158">
        <v>364</v>
      </c>
      <c r="Q1158">
        <v>364</v>
      </c>
      <c r="R1158">
        <v>312</v>
      </c>
      <c r="S1158">
        <v>82.5</v>
      </c>
      <c r="T1158">
        <v>0.5</v>
      </c>
      <c r="U1158">
        <v>1.4</v>
      </c>
      <c r="V1158">
        <v>2.7</v>
      </c>
      <c r="W1158">
        <v>0.4</v>
      </c>
      <c r="X1158">
        <v>0.2</v>
      </c>
      <c r="Y1158">
        <v>0.3</v>
      </c>
      <c r="Z1158">
        <v>0</v>
      </c>
      <c r="AA1158">
        <v>0</v>
      </c>
      <c r="AB1158">
        <v>82.5</v>
      </c>
      <c r="AC1158">
        <v>36.4</v>
      </c>
      <c r="AD1158">
        <v>36.4</v>
      </c>
      <c r="AE1158">
        <v>31.2</v>
      </c>
      <c r="AF1158">
        <v>24828.5</v>
      </c>
      <c r="AG1158">
        <v>92110.399999999994</v>
      </c>
      <c r="AH1158">
        <v>40432.400000000001</v>
      </c>
      <c r="AI1158">
        <v>14175.5</v>
      </c>
      <c r="AJ1158">
        <v>42030.9</v>
      </c>
      <c r="AK1158">
        <v>99979.1</v>
      </c>
      <c r="AL1158">
        <v>252888.3</v>
      </c>
      <c r="AM1158" t="s">
        <v>166</v>
      </c>
      <c r="AN1158" t="s">
        <v>166</v>
      </c>
      <c r="AO1158">
        <v>24828.5</v>
      </c>
      <c r="AP1158">
        <v>225819.3</v>
      </c>
      <c r="AQ1158">
        <v>225819.3</v>
      </c>
      <c r="AR1158">
        <v>7597.7</v>
      </c>
      <c r="AS1158">
        <v>45098.9</v>
      </c>
      <c r="AT1158">
        <v>625148.9</v>
      </c>
      <c r="AU1158">
        <v>28789.599999999999</v>
      </c>
      <c r="AV1158">
        <v>41669.599999999999</v>
      </c>
      <c r="AW1158">
        <v>129448.5</v>
      </c>
      <c r="AX1158">
        <v>809020.3</v>
      </c>
      <c r="AY1158">
        <v>392293.6</v>
      </c>
      <c r="AZ1158" t="s">
        <v>166</v>
      </c>
      <c r="BA1158" t="s">
        <v>166</v>
      </c>
      <c r="BB1158">
        <v>45098.9</v>
      </c>
      <c r="BC1158">
        <v>111510</v>
      </c>
      <c r="BD1158">
        <v>111510</v>
      </c>
      <c r="BE1158">
        <v>9564.4</v>
      </c>
      <c r="BF1158">
        <v>1744.6</v>
      </c>
      <c r="BG1158">
        <v>3632.3</v>
      </c>
      <c r="BH1158">
        <v>295</v>
      </c>
      <c r="BI1158">
        <v>108.3</v>
      </c>
      <c r="BJ1158">
        <v>95.2</v>
      </c>
      <c r="BK1158">
        <v>3819.5</v>
      </c>
      <c r="BL1158">
        <v>847068.9</v>
      </c>
      <c r="BM1158" t="s">
        <v>166</v>
      </c>
      <c r="BN1158" t="s">
        <v>166</v>
      </c>
      <c r="BO1158">
        <v>1744.6</v>
      </c>
      <c r="BP1158">
        <v>621535.1</v>
      </c>
      <c r="BQ1158">
        <v>621535.1</v>
      </c>
      <c r="BR1158">
        <v>121.7</v>
      </c>
    </row>
    <row r="1159" spans="1:70" x14ac:dyDescent="0.25">
      <c r="A1159" t="s">
        <v>1298</v>
      </c>
      <c r="B1159" t="s">
        <v>1097</v>
      </c>
      <c r="C1159" s="87">
        <v>43690.907500000001</v>
      </c>
      <c r="D1159">
        <v>10</v>
      </c>
      <c r="E1159">
        <v>0</v>
      </c>
      <c r="F1159">
        <v>392</v>
      </c>
      <c r="G1159">
        <v>3</v>
      </c>
      <c r="H1159">
        <v>9</v>
      </c>
      <c r="I1159">
        <v>14</v>
      </c>
      <c r="J1159">
        <v>3</v>
      </c>
      <c r="K1159">
        <v>1</v>
      </c>
      <c r="L1159">
        <v>1</v>
      </c>
      <c r="M1159">
        <v>0</v>
      </c>
      <c r="N1159">
        <v>1</v>
      </c>
      <c r="O1159">
        <v>391</v>
      </c>
      <c r="P1159">
        <v>135</v>
      </c>
      <c r="Q1159">
        <v>135</v>
      </c>
      <c r="R1159">
        <v>180</v>
      </c>
      <c r="S1159">
        <v>39.200000000000003</v>
      </c>
      <c r="T1159">
        <v>0.3</v>
      </c>
      <c r="U1159">
        <v>0.9</v>
      </c>
      <c r="V1159">
        <v>1.4</v>
      </c>
      <c r="W1159">
        <v>0.3</v>
      </c>
      <c r="X1159">
        <v>0.1</v>
      </c>
      <c r="Y1159">
        <v>0.1</v>
      </c>
      <c r="Z1159">
        <v>0</v>
      </c>
      <c r="AA1159">
        <v>0.1</v>
      </c>
      <c r="AB1159">
        <v>39.1</v>
      </c>
      <c r="AC1159">
        <v>13.5</v>
      </c>
      <c r="AD1159">
        <v>13.5</v>
      </c>
      <c r="AE1159">
        <v>18</v>
      </c>
      <c r="AF1159">
        <v>10957.1</v>
      </c>
      <c r="AG1159">
        <v>79049.899999999994</v>
      </c>
      <c r="AH1159">
        <v>19159.099999999999</v>
      </c>
      <c r="AI1159">
        <v>16672.400000000001</v>
      </c>
      <c r="AJ1159">
        <v>38191.599999999999</v>
      </c>
      <c r="AK1159">
        <v>167654.6</v>
      </c>
      <c r="AL1159">
        <v>167654.6</v>
      </c>
      <c r="AM1159" t="s">
        <v>166</v>
      </c>
      <c r="AN1159">
        <v>1164304.3</v>
      </c>
      <c r="AO1159">
        <v>10956.4</v>
      </c>
      <c r="AP1159">
        <v>223287.8</v>
      </c>
      <c r="AQ1159">
        <v>223287.8</v>
      </c>
      <c r="AR1159">
        <v>6605.5</v>
      </c>
      <c r="AS1159">
        <v>17986.2</v>
      </c>
      <c r="AT1159">
        <v>362734.6</v>
      </c>
      <c r="AU1159">
        <v>59814</v>
      </c>
      <c r="AV1159">
        <v>32302.2</v>
      </c>
      <c r="AW1159">
        <v>165332.9</v>
      </c>
      <c r="AX1159">
        <v>605303.30000000005</v>
      </c>
      <c r="AY1159">
        <v>605303.30000000005</v>
      </c>
      <c r="AZ1159" t="s">
        <v>166</v>
      </c>
      <c r="BA1159">
        <v>4532784</v>
      </c>
      <c r="BB1159">
        <v>17832.400000000001</v>
      </c>
      <c r="BC1159">
        <v>111343.4</v>
      </c>
      <c r="BD1159">
        <v>111343.4</v>
      </c>
      <c r="BE1159">
        <v>8735.4</v>
      </c>
      <c r="BF1159">
        <v>225.9</v>
      </c>
      <c r="BG1159">
        <v>144.19999999999999</v>
      </c>
      <c r="BH1159">
        <v>274.2</v>
      </c>
      <c r="BI1159">
        <v>205.3</v>
      </c>
      <c r="BJ1159">
        <v>48.4</v>
      </c>
      <c r="BK1159">
        <v>846.6</v>
      </c>
      <c r="BL1159">
        <v>846.6</v>
      </c>
      <c r="BM1159" t="s">
        <v>166</v>
      </c>
      <c r="BN1159">
        <v>2960.8</v>
      </c>
      <c r="BO1159">
        <v>221.4</v>
      </c>
      <c r="BP1159">
        <v>583449.9</v>
      </c>
      <c r="BQ1159">
        <v>583449.9</v>
      </c>
      <c r="BR1159">
        <v>142.19999999999999</v>
      </c>
    </row>
    <row r="1160" spans="1:70" x14ac:dyDescent="0.25">
      <c r="A1160" t="s">
        <v>1299</v>
      </c>
      <c r="B1160" t="s">
        <v>1097</v>
      </c>
      <c r="C1160" s="87">
        <v>43690.908506944441</v>
      </c>
      <c r="D1160">
        <v>10</v>
      </c>
      <c r="E1160">
        <v>0.18</v>
      </c>
      <c r="F1160">
        <v>1126</v>
      </c>
      <c r="G1160">
        <v>3</v>
      </c>
      <c r="H1160">
        <v>15</v>
      </c>
      <c r="I1160">
        <v>16</v>
      </c>
      <c r="J1160">
        <v>5</v>
      </c>
      <c r="K1160">
        <v>1</v>
      </c>
      <c r="L1160">
        <v>6</v>
      </c>
      <c r="M1160">
        <v>1</v>
      </c>
      <c r="N1160">
        <v>0</v>
      </c>
      <c r="O1160">
        <v>1126</v>
      </c>
      <c r="P1160">
        <v>679</v>
      </c>
      <c r="Q1160">
        <v>679</v>
      </c>
      <c r="R1160">
        <v>299</v>
      </c>
      <c r="S1160">
        <v>112.6</v>
      </c>
      <c r="T1160">
        <v>0.3</v>
      </c>
      <c r="U1160">
        <v>1.5</v>
      </c>
      <c r="V1160">
        <v>1.6</v>
      </c>
      <c r="W1160">
        <v>0.5</v>
      </c>
      <c r="X1160">
        <v>0.1</v>
      </c>
      <c r="Y1160">
        <v>0.6</v>
      </c>
      <c r="Z1160">
        <v>0.1</v>
      </c>
      <c r="AA1160">
        <v>0</v>
      </c>
      <c r="AB1160">
        <v>112.6</v>
      </c>
      <c r="AC1160">
        <v>67.900000000000006</v>
      </c>
      <c r="AD1160">
        <v>67.900000000000006</v>
      </c>
      <c r="AE1160">
        <v>29.9</v>
      </c>
      <c r="AF1160">
        <v>153413.4</v>
      </c>
      <c r="AG1160">
        <v>112190.7</v>
      </c>
      <c r="AH1160">
        <v>19185.900000000001</v>
      </c>
      <c r="AI1160">
        <v>19444.3</v>
      </c>
      <c r="AJ1160">
        <v>48884.9</v>
      </c>
      <c r="AK1160">
        <v>170702</v>
      </c>
      <c r="AL1160">
        <v>229517.2</v>
      </c>
      <c r="AM1160">
        <v>747928.6</v>
      </c>
      <c r="AN1160" t="s">
        <v>166</v>
      </c>
      <c r="AO1160">
        <v>153413.4</v>
      </c>
      <c r="AP1160">
        <v>198862.9</v>
      </c>
      <c r="AQ1160">
        <v>198862.9</v>
      </c>
      <c r="AR1160">
        <v>6954.4</v>
      </c>
      <c r="AS1160">
        <v>80441</v>
      </c>
      <c r="AT1160">
        <v>298496</v>
      </c>
      <c r="AU1160">
        <v>25092.799999999999</v>
      </c>
      <c r="AV1160">
        <v>44160.2</v>
      </c>
      <c r="AW1160">
        <v>198158.9</v>
      </c>
      <c r="AX1160">
        <v>571440.69999999995</v>
      </c>
      <c r="AY1160">
        <v>433591.4</v>
      </c>
      <c r="AZ1160">
        <v>2464250</v>
      </c>
      <c r="BA1160" t="s">
        <v>166</v>
      </c>
      <c r="BB1160">
        <v>80441</v>
      </c>
      <c r="BC1160">
        <v>113077.5</v>
      </c>
      <c r="BD1160">
        <v>113077.5</v>
      </c>
      <c r="BE1160">
        <v>8450.7000000000007</v>
      </c>
      <c r="BF1160">
        <v>308936.2</v>
      </c>
      <c r="BG1160">
        <v>311580.5</v>
      </c>
      <c r="BH1160">
        <v>359.8</v>
      </c>
      <c r="BI1160">
        <v>73.3</v>
      </c>
      <c r="BJ1160">
        <v>755.4</v>
      </c>
      <c r="BK1160">
        <v>322698.7</v>
      </c>
      <c r="BL1160">
        <v>408977.8</v>
      </c>
      <c r="BM1160">
        <v>1890</v>
      </c>
      <c r="BN1160" t="s">
        <v>166</v>
      </c>
      <c r="BO1160">
        <v>308936.2</v>
      </c>
      <c r="BP1160">
        <v>440748.3</v>
      </c>
      <c r="BQ1160">
        <v>440748.3</v>
      </c>
      <c r="BR1160">
        <v>124.5</v>
      </c>
    </row>
    <row r="1161" spans="1:70" x14ac:dyDescent="0.25">
      <c r="A1161" t="s">
        <v>1300</v>
      </c>
      <c r="B1161" t="s">
        <v>1097</v>
      </c>
      <c r="C1161" s="87">
        <v>43690.909502314818</v>
      </c>
      <c r="D1161">
        <v>10</v>
      </c>
      <c r="E1161">
        <v>0</v>
      </c>
      <c r="F1161">
        <v>626</v>
      </c>
      <c r="G1161">
        <v>5</v>
      </c>
      <c r="H1161">
        <v>11</v>
      </c>
      <c r="I1161">
        <v>14</v>
      </c>
      <c r="J1161">
        <v>1</v>
      </c>
      <c r="K1161">
        <v>1</v>
      </c>
      <c r="L1161">
        <v>1</v>
      </c>
      <c r="M1161">
        <v>0</v>
      </c>
      <c r="N1161">
        <v>0</v>
      </c>
      <c r="O1161">
        <v>626</v>
      </c>
      <c r="P1161">
        <v>236</v>
      </c>
      <c r="Q1161">
        <v>236</v>
      </c>
      <c r="R1161">
        <v>281</v>
      </c>
      <c r="S1161">
        <v>62.6</v>
      </c>
      <c r="T1161">
        <v>0.5</v>
      </c>
      <c r="U1161">
        <v>1.1000000000000001</v>
      </c>
      <c r="V1161">
        <v>1.4</v>
      </c>
      <c r="W1161">
        <v>0.1</v>
      </c>
      <c r="X1161">
        <v>0.1</v>
      </c>
      <c r="Y1161">
        <v>0.1</v>
      </c>
      <c r="Z1161">
        <v>0</v>
      </c>
      <c r="AA1161">
        <v>0</v>
      </c>
      <c r="AB1161">
        <v>62.6</v>
      </c>
      <c r="AC1161">
        <v>23.6</v>
      </c>
      <c r="AD1161">
        <v>23.6</v>
      </c>
      <c r="AE1161">
        <v>28.1</v>
      </c>
      <c r="AF1161">
        <v>11325.3</v>
      </c>
      <c r="AG1161">
        <v>85436.3</v>
      </c>
      <c r="AH1161">
        <v>20360.900000000001</v>
      </c>
      <c r="AI1161">
        <v>16263.5</v>
      </c>
      <c r="AJ1161">
        <v>28564.799999999999</v>
      </c>
      <c r="AK1161">
        <v>135675.5</v>
      </c>
      <c r="AL1161">
        <v>269597.90000000002</v>
      </c>
      <c r="AM1161" t="s">
        <v>166</v>
      </c>
      <c r="AN1161" t="s">
        <v>166</v>
      </c>
      <c r="AO1161">
        <v>11325.3</v>
      </c>
      <c r="AP1161">
        <v>232809.7</v>
      </c>
      <c r="AQ1161">
        <v>232809.7</v>
      </c>
      <c r="AR1161">
        <v>6558.3</v>
      </c>
      <c r="AS1161">
        <v>15983.8</v>
      </c>
      <c r="AT1161">
        <v>422296.6</v>
      </c>
      <c r="AU1161">
        <v>33602.9</v>
      </c>
      <c r="AV1161">
        <v>49029.4</v>
      </c>
      <c r="AW1161">
        <v>126430.6</v>
      </c>
      <c r="AX1161">
        <v>717833.8</v>
      </c>
      <c r="AY1161">
        <v>412185.7</v>
      </c>
      <c r="AZ1161" t="s">
        <v>166</v>
      </c>
      <c r="BA1161" t="s">
        <v>166</v>
      </c>
      <c r="BB1161">
        <v>15983.8</v>
      </c>
      <c r="BC1161">
        <v>116614.5</v>
      </c>
      <c r="BD1161">
        <v>116614.5</v>
      </c>
      <c r="BE1161">
        <v>8472.6</v>
      </c>
      <c r="BF1161">
        <v>2118.1</v>
      </c>
      <c r="BG1161">
        <v>4404.8</v>
      </c>
      <c r="BH1161">
        <v>289.60000000000002</v>
      </c>
      <c r="BI1161">
        <v>156.6</v>
      </c>
      <c r="BJ1161">
        <v>118</v>
      </c>
      <c r="BK1161">
        <v>1386</v>
      </c>
      <c r="BL1161">
        <v>827907.8</v>
      </c>
      <c r="BM1161" t="s">
        <v>166</v>
      </c>
      <c r="BN1161" t="s">
        <v>166</v>
      </c>
      <c r="BO1161">
        <v>2118.1</v>
      </c>
      <c r="BP1161">
        <v>596910.30000000005</v>
      </c>
      <c r="BQ1161">
        <v>596910.30000000005</v>
      </c>
      <c r="BR1161">
        <v>158.69999999999999</v>
      </c>
    </row>
    <row r="1162" spans="1:70" x14ac:dyDescent="0.25">
      <c r="A1162" t="s">
        <v>1301</v>
      </c>
      <c r="B1162" t="s">
        <v>1097</v>
      </c>
      <c r="C1162" s="87">
        <v>43690.910509259258</v>
      </c>
      <c r="D1162">
        <v>10</v>
      </c>
      <c r="E1162">
        <v>0</v>
      </c>
      <c r="F1162">
        <v>448</v>
      </c>
      <c r="G1162">
        <v>1</v>
      </c>
      <c r="H1162">
        <v>11</v>
      </c>
      <c r="I1162">
        <v>14</v>
      </c>
      <c r="J1162">
        <v>3</v>
      </c>
      <c r="K1162">
        <v>0</v>
      </c>
      <c r="L1162">
        <v>2</v>
      </c>
      <c r="M1162">
        <v>0</v>
      </c>
      <c r="N1162">
        <v>0</v>
      </c>
      <c r="O1162">
        <v>448</v>
      </c>
      <c r="P1162">
        <v>148</v>
      </c>
      <c r="Q1162">
        <v>148</v>
      </c>
      <c r="R1162">
        <v>227</v>
      </c>
      <c r="S1162">
        <v>44.78</v>
      </c>
      <c r="T1162">
        <v>0.1</v>
      </c>
      <c r="U1162">
        <v>1.1000000000000001</v>
      </c>
      <c r="V1162">
        <v>1.4</v>
      </c>
      <c r="W1162">
        <v>0.3</v>
      </c>
      <c r="X1162">
        <v>0</v>
      </c>
      <c r="Y1162">
        <v>0.2</v>
      </c>
      <c r="Z1162">
        <v>0</v>
      </c>
      <c r="AA1162">
        <v>0</v>
      </c>
      <c r="AB1162">
        <v>44.78</v>
      </c>
      <c r="AC1162">
        <v>14.79</v>
      </c>
      <c r="AD1162">
        <v>14.79</v>
      </c>
      <c r="AE1162">
        <v>22.69</v>
      </c>
      <c r="AF1162">
        <v>10791.7</v>
      </c>
      <c r="AG1162">
        <v>86111.6</v>
      </c>
      <c r="AH1162">
        <v>23316.9</v>
      </c>
      <c r="AI1162">
        <v>14768.8</v>
      </c>
      <c r="AJ1162">
        <v>45235.1</v>
      </c>
      <c r="AK1162" t="s">
        <v>166</v>
      </c>
      <c r="AL1162">
        <v>259328.7</v>
      </c>
      <c r="AM1162" t="s">
        <v>166</v>
      </c>
      <c r="AN1162" t="s">
        <v>166</v>
      </c>
      <c r="AO1162">
        <v>10791.7</v>
      </c>
      <c r="AP1162">
        <v>220421.2</v>
      </c>
      <c r="AQ1162">
        <v>220421.2</v>
      </c>
      <c r="AR1162">
        <v>6955</v>
      </c>
      <c r="AS1162">
        <v>15805.8</v>
      </c>
      <c r="AT1162">
        <v>478201.8</v>
      </c>
      <c r="AU1162">
        <v>28331.9</v>
      </c>
      <c r="AV1162">
        <v>36205.800000000003</v>
      </c>
      <c r="AW1162">
        <v>184286.2</v>
      </c>
      <c r="AX1162" t="s">
        <v>166</v>
      </c>
      <c r="AY1162">
        <v>442572</v>
      </c>
      <c r="AZ1162" t="s">
        <v>166</v>
      </c>
      <c r="BA1162" t="s">
        <v>166</v>
      </c>
      <c r="BB1162">
        <v>15805.8</v>
      </c>
      <c r="BC1162">
        <v>101760.2</v>
      </c>
      <c r="BD1162">
        <v>101760.2</v>
      </c>
      <c r="BE1162">
        <v>8998.1</v>
      </c>
      <c r="BF1162">
        <v>704.8</v>
      </c>
      <c r="BG1162">
        <v>326755.3</v>
      </c>
      <c r="BH1162">
        <v>403.9</v>
      </c>
      <c r="BI1162">
        <v>94.9</v>
      </c>
      <c r="BJ1162">
        <v>121.9</v>
      </c>
      <c r="BK1162" t="s">
        <v>166</v>
      </c>
      <c r="BL1162">
        <v>473159.1</v>
      </c>
      <c r="BM1162" t="s">
        <v>166</v>
      </c>
      <c r="BN1162" t="s">
        <v>166</v>
      </c>
      <c r="BO1162">
        <v>704.8</v>
      </c>
      <c r="BP1162">
        <v>628500.80000000005</v>
      </c>
      <c r="BQ1162">
        <v>628500.80000000005</v>
      </c>
      <c r="BR1162">
        <v>208.2</v>
      </c>
    </row>
    <row r="1163" spans="1:70" x14ac:dyDescent="0.25">
      <c r="A1163" t="s">
        <v>1302</v>
      </c>
      <c r="B1163" t="s">
        <v>1097</v>
      </c>
      <c r="C1163" s="87">
        <v>43690.911504629628</v>
      </c>
      <c r="D1163">
        <v>10</v>
      </c>
      <c r="E1163">
        <v>0</v>
      </c>
      <c r="F1163">
        <v>477</v>
      </c>
      <c r="G1163">
        <v>2</v>
      </c>
      <c r="H1163">
        <v>16</v>
      </c>
      <c r="I1163">
        <v>20</v>
      </c>
      <c r="J1163">
        <v>1</v>
      </c>
      <c r="K1163">
        <v>2</v>
      </c>
      <c r="L1163">
        <v>2</v>
      </c>
      <c r="M1163">
        <v>0</v>
      </c>
      <c r="N1163">
        <v>0</v>
      </c>
      <c r="O1163">
        <v>477</v>
      </c>
      <c r="P1163">
        <v>190</v>
      </c>
      <c r="Q1163">
        <v>190</v>
      </c>
      <c r="R1163">
        <v>197</v>
      </c>
      <c r="S1163">
        <v>47.7</v>
      </c>
      <c r="T1163">
        <v>0.2</v>
      </c>
      <c r="U1163">
        <v>1.6</v>
      </c>
      <c r="V1163">
        <v>2</v>
      </c>
      <c r="W1163">
        <v>0.1</v>
      </c>
      <c r="X1163">
        <v>0.2</v>
      </c>
      <c r="Y1163">
        <v>0.2</v>
      </c>
      <c r="Z1163">
        <v>0</v>
      </c>
      <c r="AA1163">
        <v>0</v>
      </c>
      <c r="AB1163">
        <v>47.7</v>
      </c>
      <c r="AC1163">
        <v>19</v>
      </c>
      <c r="AD1163">
        <v>19</v>
      </c>
      <c r="AE1163">
        <v>19.7</v>
      </c>
      <c r="AF1163">
        <v>15913.5</v>
      </c>
      <c r="AG1163">
        <v>105761.60000000001</v>
      </c>
      <c r="AH1163">
        <v>21378.1</v>
      </c>
      <c r="AI1163">
        <v>14269.6</v>
      </c>
      <c r="AJ1163">
        <v>56316.4</v>
      </c>
      <c r="AK1163">
        <v>163317.29999999999</v>
      </c>
      <c r="AL1163">
        <v>234051.3</v>
      </c>
      <c r="AM1163" t="s">
        <v>166</v>
      </c>
      <c r="AN1163" t="s">
        <v>166</v>
      </c>
      <c r="AO1163">
        <v>15913.5</v>
      </c>
      <c r="AP1163">
        <v>232002.3</v>
      </c>
      <c r="AQ1163">
        <v>232002.3</v>
      </c>
      <c r="AR1163">
        <v>7096.7</v>
      </c>
      <c r="AS1163">
        <v>25872.6</v>
      </c>
      <c r="AT1163">
        <v>315723.59999999998</v>
      </c>
      <c r="AU1163">
        <v>37340.800000000003</v>
      </c>
      <c r="AV1163">
        <v>36907.800000000003</v>
      </c>
      <c r="AW1163">
        <v>136202.20000000001</v>
      </c>
      <c r="AX1163">
        <v>401624.6</v>
      </c>
      <c r="AY1163">
        <v>519969.5</v>
      </c>
      <c r="AZ1163" t="s">
        <v>166</v>
      </c>
      <c r="BA1163" t="s">
        <v>166</v>
      </c>
      <c r="BB1163">
        <v>25872.6</v>
      </c>
      <c r="BC1163">
        <v>113037</v>
      </c>
      <c r="BD1163">
        <v>113037</v>
      </c>
      <c r="BE1163">
        <v>8817</v>
      </c>
      <c r="BF1163">
        <v>414</v>
      </c>
      <c r="BG1163">
        <v>2057.8000000000002</v>
      </c>
      <c r="BH1163">
        <v>300.2</v>
      </c>
      <c r="BI1163">
        <v>111.3</v>
      </c>
      <c r="BJ1163">
        <v>246.2</v>
      </c>
      <c r="BK1163">
        <v>1862.3</v>
      </c>
      <c r="BL1163">
        <v>1244.4000000000001</v>
      </c>
      <c r="BM1163" t="s">
        <v>166</v>
      </c>
      <c r="BN1163" t="s">
        <v>166</v>
      </c>
      <c r="BO1163">
        <v>414</v>
      </c>
      <c r="BP1163">
        <v>679730.3</v>
      </c>
      <c r="BQ1163">
        <v>679730.3</v>
      </c>
      <c r="BR1163">
        <v>153.5</v>
      </c>
    </row>
    <row r="1164" spans="1:70" x14ac:dyDescent="0.25">
      <c r="A1164" t="s">
        <v>1303</v>
      </c>
      <c r="B1164" t="s">
        <v>1097</v>
      </c>
      <c r="C1164" s="87">
        <v>43690.912499999999</v>
      </c>
      <c r="D1164">
        <v>10</v>
      </c>
      <c r="E1164">
        <v>0</v>
      </c>
      <c r="F1164">
        <v>667</v>
      </c>
      <c r="G1164">
        <v>4</v>
      </c>
      <c r="H1164">
        <v>7</v>
      </c>
      <c r="I1164">
        <v>11</v>
      </c>
      <c r="J1164">
        <v>4</v>
      </c>
      <c r="K1164">
        <v>1</v>
      </c>
      <c r="L1164">
        <v>2</v>
      </c>
      <c r="M1164">
        <v>0</v>
      </c>
      <c r="N1164">
        <v>0</v>
      </c>
      <c r="O1164">
        <v>667</v>
      </c>
      <c r="P1164">
        <v>375</v>
      </c>
      <c r="Q1164">
        <v>375</v>
      </c>
      <c r="R1164">
        <v>210</v>
      </c>
      <c r="S1164">
        <v>66.7</v>
      </c>
      <c r="T1164">
        <v>0.4</v>
      </c>
      <c r="U1164">
        <v>0.7</v>
      </c>
      <c r="V1164">
        <v>1.1000000000000001</v>
      </c>
      <c r="W1164">
        <v>0.4</v>
      </c>
      <c r="X1164">
        <v>0.1</v>
      </c>
      <c r="Y1164">
        <v>0.2</v>
      </c>
      <c r="Z1164">
        <v>0</v>
      </c>
      <c r="AA1164">
        <v>0</v>
      </c>
      <c r="AB1164">
        <v>66.7</v>
      </c>
      <c r="AC1164">
        <v>37.5</v>
      </c>
      <c r="AD1164">
        <v>37.5</v>
      </c>
      <c r="AE1164">
        <v>21</v>
      </c>
      <c r="AF1164">
        <v>158095.70000000001</v>
      </c>
      <c r="AG1164">
        <v>80862</v>
      </c>
      <c r="AH1164">
        <v>31265.5</v>
      </c>
      <c r="AI1164">
        <v>16462</v>
      </c>
      <c r="AJ1164">
        <v>48495.9</v>
      </c>
      <c r="AK1164">
        <v>178877.6</v>
      </c>
      <c r="AL1164">
        <v>239859.5</v>
      </c>
      <c r="AM1164" t="s">
        <v>166</v>
      </c>
      <c r="AN1164" t="s">
        <v>166</v>
      </c>
      <c r="AO1164">
        <v>158095.70000000001</v>
      </c>
      <c r="AP1164">
        <v>226990.2</v>
      </c>
      <c r="AQ1164">
        <v>226990.2</v>
      </c>
      <c r="AR1164">
        <v>6982</v>
      </c>
      <c r="AS1164">
        <v>67734.7</v>
      </c>
      <c r="AT1164">
        <v>233456.3</v>
      </c>
      <c r="AU1164">
        <v>33183.4</v>
      </c>
      <c r="AV1164">
        <v>39008.9</v>
      </c>
      <c r="AW1164">
        <v>145906</v>
      </c>
      <c r="AX1164">
        <v>644731</v>
      </c>
      <c r="AY1164">
        <v>510431.8</v>
      </c>
      <c r="AZ1164" t="s">
        <v>166</v>
      </c>
      <c r="BA1164" t="s">
        <v>166</v>
      </c>
      <c r="BB1164">
        <v>67734.7</v>
      </c>
      <c r="BC1164">
        <v>108883.8</v>
      </c>
      <c r="BD1164">
        <v>108883.8</v>
      </c>
      <c r="BE1164">
        <v>8637.9</v>
      </c>
      <c r="BF1164">
        <v>360693.2</v>
      </c>
      <c r="BG1164">
        <v>407.6</v>
      </c>
      <c r="BH1164">
        <v>427.4</v>
      </c>
      <c r="BI1164">
        <v>60.9</v>
      </c>
      <c r="BJ1164">
        <v>442.4</v>
      </c>
      <c r="BK1164">
        <v>12576.1</v>
      </c>
      <c r="BL1164">
        <v>492710.40000000002</v>
      </c>
      <c r="BM1164" t="s">
        <v>166</v>
      </c>
      <c r="BN1164" t="s">
        <v>166</v>
      </c>
      <c r="BO1164">
        <v>360693.2</v>
      </c>
      <c r="BP1164">
        <v>622428</v>
      </c>
      <c r="BQ1164">
        <v>622428</v>
      </c>
      <c r="BR1164">
        <v>180.5</v>
      </c>
    </row>
    <row r="1165" spans="1:70" x14ac:dyDescent="0.25">
      <c r="A1165" t="s">
        <v>1304</v>
      </c>
      <c r="B1165" t="s">
        <v>1097</v>
      </c>
      <c r="C1165" s="87">
        <v>43690.913495370369</v>
      </c>
      <c r="D1165">
        <v>10</v>
      </c>
      <c r="E1165">
        <v>0.24</v>
      </c>
      <c r="F1165">
        <v>1229</v>
      </c>
      <c r="G1165">
        <v>13</v>
      </c>
      <c r="H1165">
        <v>28</v>
      </c>
      <c r="I1165">
        <v>55</v>
      </c>
      <c r="J1165">
        <v>7</v>
      </c>
      <c r="K1165">
        <v>5</v>
      </c>
      <c r="L1165">
        <v>11</v>
      </c>
      <c r="M1165">
        <v>4</v>
      </c>
      <c r="N1165">
        <v>0</v>
      </c>
      <c r="O1165">
        <v>1229</v>
      </c>
      <c r="P1165">
        <v>598</v>
      </c>
      <c r="Q1165">
        <v>598</v>
      </c>
      <c r="R1165">
        <v>428</v>
      </c>
      <c r="S1165">
        <v>122.9</v>
      </c>
      <c r="T1165">
        <v>1.3</v>
      </c>
      <c r="U1165">
        <v>2.8</v>
      </c>
      <c r="V1165">
        <v>5.5</v>
      </c>
      <c r="W1165">
        <v>0.7</v>
      </c>
      <c r="X1165">
        <v>0.5</v>
      </c>
      <c r="Y1165">
        <v>1.1000000000000001</v>
      </c>
      <c r="Z1165">
        <v>0.4</v>
      </c>
      <c r="AA1165">
        <v>0</v>
      </c>
      <c r="AB1165">
        <v>122.9</v>
      </c>
      <c r="AC1165">
        <v>59.8</v>
      </c>
      <c r="AD1165">
        <v>59.8</v>
      </c>
      <c r="AE1165">
        <v>42.8</v>
      </c>
      <c r="AF1165">
        <v>103716.9</v>
      </c>
      <c r="AG1165">
        <v>86073.9</v>
      </c>
      <c r="AH1165">
        <v>22377.200000000001</v>
      </c>
      <c r="AI1165">
        <v>16233.3</v>
      </c>
      <c r="AJ1165">
        <v>44831.9</v>
      </c>
      <c r="AK1165">
        <v>171723.4</v>
      </c>
      <c r="AL1165">
        <v>260483.5</v>
      </c>
      <c r="AM1165">
        <v>510208.9</v>
      </c>
      <c r="AN1165" t="s">
        <v>166</v>
      </c>
      <c r="AO1165">
        <v>103716.9</v>
      </c>
      <c r="AP1165">
        <v>196892.3</v>
      </c>
      <c r="AQ1165">
        <v>196892.3</v>
      </c>
      <c r="AR1165">
        <v>8766.4</v>
      </c>
      <c r="AS1165">
        <v>65592.7</v>
      </c>
      <c r="AT1165">
        <v>247113.60000000001</v>
      </c>
      <c r="AU1165">
        <v>34188.300000000003</v>
      </c>
      <c r="AV1165">
        <v>46084.1</v>
      </c>
      <c r="AW1165">
        <v>190855.8</v>
      </c>
      <c r="AX1165">
        <v>476222.4</v>
      </c>
      <c r="AY1165">
        <v>575246.69999999995</v>
      </c>
      <c r="AZ1165">
        <v>1716801</v>
      </c>
      <c r="BA1165" t="s">
        <v>166</v>
      </c>
      <c r="BB1165">
        <v>65592.7</v>
      </c>
      <c r="BC1165">
        <v>106627</v>
      </c>
      <c r="BD1165">
        <v>106627</v>
      </c>
      <c r="BE1165">
        <v>12182.2</v>
      </c>
      <c r="BF1165">
        <v>5475.3</v>
      </c>
      <c r="BG1165">
        <v>681.6</v>
      </c>
      <c r="BH1165">
        <v>342</v>
      </c>
      <c r="BI1165">
        <v>83.9</v>
      </c>
      <c r="BJ1165">
        <v>227.6</v>
      </c>
      <c r="BK1165">
        <v>731.9</v>
      </c>
      <c r="BL1165">
        <v>1152.8</v>
      </c>
      <c r="BM1165">
        <v>1374.9</v>
      </c>
      <c r="BN1165" t="s">
        <v>166</v>
      </c>
      <c r="BO1165">
        <v>5475.3</v>
      </c>
      <c r="BP1165">
        <v>471078.40000000002</v>
      </c>
      <c r="BQ1165">
        <v>471078.40000000002</v>
      </c>
      <c r="BR1165">
        <v>156.80000000000001</v>
      </c>
    </row>
    <row r="1166" spans="1:70" x14ac:dyDescent="0.25">
      <c r="A1166" t="s">
        <v>1909</v>
      </c>
      <c r="B1166" t="s">
        <v>1861</v>
      </c>
      <c r="C1166" s="87">
        <v>43691.772650462961</v>
      </c>
      <c r="D1166">
        <v>10</v>
      </c>
      <c r="E1166">
        <v>0</v>
      </c>
      <c r="F1166">
        <v>2117</v>
      </c>
      <c r="G1166">
        <v>31</v>
      </c>
      <c r="H1166">
        <v>61</v>
      </c>
      <c r="I1166">
        <v>43</v>
      </c>
      <c r="J1166">
        <v>14</v>
      </c>
      <c r="K1166">
        <v>11</v>
      </c>
      <c r="L1166">
        <v>25</v>
      </c>
      <c r="M1166">
        <v>21</v>
      </c>
      <c r="N1166">
        <v>129</v>
      </c>
      <c r="O1166">
        <v>1988</v>
      </c>
      <c r="P1166">
        <v>1395</v>
      </c>
      <c r="Q1166">
        <v>1394</v>
      </c>
      <c r="R1166">
        <v>548</v>
      </c>
      <c r="S1166">
        <v>211.7</v>
      </c>
      <c r="T1166">
        <v>3.1</v>
      </c>
      <c r="U1166">
        <v>6.1</v>
      </c>
      <c r="V1166">
        <v>4.3</v>
      </c>
      <c r="W1166">
        <v>1.4</v>
      </c>
      <c r="X1166">
        <v>1.1000000000000001</v>
      </c>
      <c r="Y1166">
        <v>2.5</v>
      </c>
      <c r="Z1166">
        <v>2.1</v>
      </c>
      <c r="AA1166">
        <v>12.9</v>
      </c>
      <c r="AB1166">
        <v>198.8</v>
      </c>
      <c r="AC1166">
        <v>139.5</v>
      </c>
      <c r="AD1166">
        <v>139.4</v>
      </c>
      <c r="AE1166">
        <v>54.8</v>
      </c>
      <c r="AF1166">
        <v>130439.4</v>
      </c>
      <c r="AG1166">
        <v>126251.7</v>
      </c>
      <c r="AH1166">
        <v>17694.099999999999</v>
      </c>
      <c r="AI1166">
        <v>15239.1</v>
      </c>
      <c r="AJ1166">
        <v>39701.300000000003</v>
      </c>
      <c r="AK1166">
        <v>128100.5</v>
      </c>
      <c r="AL1166">
        <v>235916.6</v>
      </c>
      <c r="AM1166">
        <v>610877.9</v>
      </c>
      <c r="AN1166">
        <v>1204918.1000000001</v>
      </c>
      <c r="AO1166">
        <v>125559.7</v>
      </c>
      <c r="AP1166">
        <v>147279.79999999999</v>
      </c>
      <c r="AQ1166">
        <v>147246.20000000001</v>
      </c>
      <c r="AR1166">
        <v>13978.8</v>
      </c>
      <c r="AS1166">
        <v>106724.4</v>
      </c>
      <c r="AT1166">
        <v>389790.8</v>
      </c>
      <c r="AU1166">
        <v>33696.5</v>
      </c>
      <c r="AV1166">
        <v>40872.400000000001</v>
      </c>
      <c r="AW1166">
        <v>203119.3</v>
      </c>
      <c r="AX1166">
        <v>590807.9</v>
      </c>
      <c r="AY1166">
        <v>808666.3</v>
      </c>
      <c r="AZ1166">
        <v>2557452</v>
      </c>
      <c r="BA1166">
        <v>5136458</v>
      </c>
      <c r="BB1166">
        <v>101130.2</v>
      </c>
      <c r="BC1166">
        <v>117352.9</v>
      </c>
      <c r="BD1166">
        <v>117342.8</v>
      </c>
      <c r="BE1166">
        <v>29213.3</v>
      </c>
      <c r="BF1166">
        <v>203364.3</v>
      </c>
      <c r="BG1166">
        <v>252593.8</v>
      </c>
      <c r="BH1166">
        <v>482.1</v>
      </c>
      <c r="BI1166">
        <v>268.3</v>
      </c>
      <c r="BJ1166">
        <v>1231.0999999999999</v>
      </c>
      <c r="BK1166">
        <v>1222.5</v>
      </c>
      <c r="BL1166">
        <v>966.5</v>
      </c>
      <c r="BM1166">
        <v>712.7</v>
      </c>
      <c r="BN1166">
        <v>318.8</v>
      </c>
      <c r="BO1166">
        <v>213766</v>
      </c>
      <c r="BP1166">
        <v>268625.59999999998</v>
      </c>
      <c r="BQ1166">
        <v>268466.5</v>
      </c>
      <c r="BR1166">
        <v>252.3</v>
      </c>
    </row>
    <row r="1167" spans="1:70" x14ac:dyDescent="0.25">
      <c r="A1167" t="s">
        <v>1910</v>
      </c>
      <c r="B1167" t="s">
        <v>1861</v>
      </c>
      <c r="C1167" s="87">
        <v>43691.773645833331</v>
      </c>
      <c r="D1167">
        <v>10</v>
      </c>
      <c r="E1167">
        <v>0</v>
      </c>
      <c r="F1167">
        <v>909</v>
      </c>
      <c r="G1167">
        <v>26</v>
      </c>
      <c r="H1167">
        <v>52</v>
      </c>
      <c r="I1167">
        <v>36</v>
      </c>
      <c r="J1167">
        <v>6</v>
      </c>
      <c r="K1167">
        <v>25</v>
      </c>
      <c r="L1167">
        <v>46</v>
      </c>
      <c r="M1167">
        <v>21</v>
      </c>
      <c r="N1167">
        <v>108</v>
      </c>
      <c r="O1167">
        <v>801</v>
      </c>
      <c r="P1167">
        <v>310</v>
      </c>
      <c r="Q1167">
        <v>309</v>
      </c>
      <c r="R1167">
        <v>492</v>
      </c>
      <c r="S1167">
        <v>90.96</v>
      </c>
      <c r="T1167">
        <v>2.6</v>
      </c>
      <c r="U1167">
        <v>5.2</v>
      </c>
      <c r="V1167">
        <v>3.6</v>
      </c>
      <c r="W1167">
        <v>0.6</v>
      </c>
      <c r="X1167">
        <v>2.5</v>
      </c>
      <c r="Y1167">
        <v>4.5999999999999996</v>
      </c>
      <c r="Z1167">
        <v>2.1</v>
      </c>
      <c r="AA1167">
        <v>10.81</v>
      </c>
      <c r="AB1167">
        <v>80.150000000000006</v>
      </c>
      <c r="AC1167">
        <v>31.02</v>
      </c>
      <c r="AD1167">
        <v>30.92</v>
      </c>
      <c r="AE1167">
        <v>49.23</v>
      </c>
      <c r="AF1167">
        <v>178723.6</v>
      </c>
      <c r="AG1167">
        <v>130270</v>
      </c>
      <c r="AH1167">
        <v>16453</v>
      </c>
      <c r="AI1167">
        <v>18787.400000000001</v>
      </c>
      <c r="AJ1167">
        <v>35618.400000000001</v>
      </c>
      <c r="AK1167">
        <v>134660.20000000001</v>
      </c>
      <c r="AL1167">
        <v>237823.8</v>
      </c>
      <c r="AM1167">
        <v>614014.19999999995</v>
      </c>
      <c r="AN1167">
        <v>1208815.8999999999</v>
      </c>
      <c r="AO1167">
        <v>96783.9</v>
      </c>
      <c r="AP1167">
        <v>257932.79999999999</v>
      </c>
      <c r="AQ1167">
        <v>257925.1</v>
      </c>
      <c r="AR1167">
        <v>21904.7</v>
      </c>
      <c r="AS1167">
        <v>119016.5</v>
      </c>
      <c r="AT1167">
        <v>642808.30000000005</v>
      </c>
      <c r="AU1167">
        <v>30811.1</v>
      </c>
      <c r="AV1167">
        <v>36621.599999999999</v>
      </c>
      <c r="AW1167">
        <v>160871.20000000001</v>
      </c>
      <c r="AX1167">
        <v>687290.7</v>
      </c>
      <c r="AY1167">
        <v>930209.6</v>
      </c>
      <c r="AZ1167">
        <v>2485471</v>
      </c>
      <c r="BA1167">
        <v>5079102</v>
      </c>
      <c r="BB1167">
        <v>94510.2</v>
      </c>
      <c r="BC1167">
        <v>161405</v>
      </c>
      <c r="BD1167">
        <v>159975.9</v>
      </c>
      <c r="BE1167">
        <v>49472.7</v>
      </c>
      <c r="BF1167">
        <v>979.1</v>
      </c>
      <c r="BG1167">
        <v>1718.1</v>
      </c>
      <c r="BH1167">
        <v>458.3</v>
      </c>
      <c r="BI1167">
        <v>243.2</v>
      </c>
      <c r="BJ1167">
        <v>848.3</v>
      </c>
      <c r="BK1167">
        <v>1731.1</v>
      </c>
      <c r="BL1167">
        <v>1281.3</v>
      </c>
      <c r="BM1167">
        <v>1145.4000000000001</v>
      </c>
      <c r="BN1167">
        <v>903.5</v>
      </c>
      <c r="BO1167">
        <v>1103.5999999999999</v>
      </c>
      <c r="BP1167">
        <v>594190.30000000005</v>
      </c>
      <c r="BQ1167">
        <v>593250.9</v>
      </c>
      <c r="BR1167">
        <v>360.4</v>
      </c>
    </row>
    <row r="1168" spans="1:70" x14ac:dyDescent="0.25">
      <c r="A1168" t="s">
        <v>1911</v>
      </c>
      <c r="B1168" t="s">
        <v>1861</v>
      </c>
      <c r="C1168" s="87">
        <v>43691.774652777778</v>
      </c>
      <c r="D1168">
        <v>10</v>
      </c>
      <c r="E1168">
        <v>0</v>
      </c>
      <c r="F1168">
        <v>1517</v>
      </c>
      <c r="G1168">
        <v>45</v>
      </c>
      <c r="H1168">
        <v>73</v>
      </c>
      <c r="I1168">
        <v>41</v>
      </c>
      <c r="J1168">
        <v>18</v>
      </c>
      <c r="K1168">
        <v>30</v>
      </c>
      <c r="L1168">
        <v>22</v>
      </c>
      <c r="M1168">
        <v>19</v>
      </c>
      <c r="N1168">
        <v>74</v>
      </c>
      <c r="O1168">
        <v>1443</v>
      </c>
      <c r="P1168">
        <v>775</v>
      </c>
      <c r="Q1168">
        <v>774</v>
      </c>
      <c r="R1168">
        <v>585</v>
      </c>
      <c r="S1168">
        <v>151.69999999999999</v>
      </c>
      <c r="T1168">
        <v>4.5</v>
      </c>
      <c r="U1168">
        <v>7.3</v>
      </c>
      <c r="V1168">
        <v>4.0999999999999996</v>
      </c>
      <c r="W1168">
        <v>1.8</v>
      </c>
      <c r="X1168">
        <v>3</v>
      </c>
      <c r="Y1168">
        <v>2.2000000000000002</v>
      </c>
      <c r="Z1168">
        <v>1.9</v>
      </c>
      <c r="AA1168">
        <v>7.4</v>
      </c>
      <c r="AB1168">
        <v>144.30000000000001</v>
      </c>
      <c r="AC1168">
        <v>77.5</v>
      </c>
      <c r="AD1168">
        <v>77.400000000000006</v>
      </c>
      <c r="AE1168">
        <v>58.5</v>
      </c>
      <c r="AF1168">
        <v>156687.9</v>
      </c>
      <c r="AG1168">
        <v>125563.7</v>
      </c>
      <c r="AH1168">
        <v>20840.2</v>
      </c>
      <c r="AI1168">
        <v>16760.2</v>
      </c>
      <c r="AJ1168">
        <v>39318.199999999997</v>
      </c>
      <c r="AK1168">
        <v>130154.8</v>
      </c>
      <c r="AL1168">
        <v>238171</v>
      </c>
      <c r="AM1168">
        <v>601306.30000000005</v>
      </c>
      <c r="AN1168">
        <v>1195047.5</v>
      </c>
      <c r="AO1168">
        <v>146934.39999999999</v>
      </c>
      <c r="AP1168">
        <v>206192.8</v>
      </c>
      <c r="AQ1168">
        <v>206143</v>
      </c>
      <c r="AR1168">
        <v>15596.7</v>
      </c>
      <c r="AS1168">
        <v>107316</v>
      </c>
      <c r="AT1168">
        <v>550140.4</v>
      </c>
      <c r="AU1168">
        <v>30505.599999999999</v>
      </c>
      <c r="AV1168">
        <v>34328.300000000003</v>
      </c>
      <c r="AW1168">
        <v>180734.3</v>
      </c>
      <c r="AX1168">
        <v>676462</v>
      </c>
      <c r="AY1168">
        <v>951550</v>
      </c>
      <c r="AZ1168">
        <v>2592984.7999999998</v>
      </c>
      <c r="BA1168">
        <v>5082295.5</v>
      </c>
      <c r="BB1168">
        <v>102223</v>
      </c>
      <c r="BC1168">
        <v>134950.29999999999</v>
      </c>
      <c r="BD1168">
        <v>134804.20000000001</v>
      </c>
      <c r="BE1168">
        <v>31046.3</v>
      </c>
      <c r="BF1168">
        <v>209844.7</v>
      </c>
      <c r="BG1168">
        <v>1858.6</v>
      </c>
      <c r="BH1168">
        <v>450.4</v>
      </c>
      <c r="BI1168">
        <v>121.3</v>
      </c>
      <c r="BJ1168">
        <v>1061.7</v>
      </c>
      <c r="BK1168">
        <v>1595.1</v>
      </c>
      <c r="BL1168">
        <v>1490.5</v>
      </c>
      <c r="BM1168">
        <v>1059.8</v>
      </c>
      <c r="BN1168">
        <v>718.5</v>
      </c>
      <c r="BO1168">
        <v>263084.3</v>
      </c>
      <c r="BP1168">
        <v>460224.3</v>
      </c>
      <c r="BQ1168">
        <v>460318.1</v>
      </c>
      <c r="BR1168">
        <v>294.8</v>
      </c>
    </row>
    <row r="1169" spans="1:70" x14ac:dyDescent="0.25">
      <c r="A1169" t="s">
        <v>1912</v>
      </c>
      <c r="B1169" t="s">
        <v>1861</v>
      </c>
      <c r="C1169" s="87">
        <v>43691.775648148148</v>
      </c>
      <c r="D1169">
        <v>10</v>
      </c>
      <c r="E1169">
        <v>0.09</v>
      </c>
      <c r="F1169">
        <v>1146</v>
      </c>
      <c r="G1169">
        <v>21</v>
      </c>
      <c r="H1169">
        <v>47</v>
      </c>
      <c r="I1169">
        <v>32</v>
      </c>
      <c r="J1169">
        <v>11</v>
      </c>
      <c r="K1169">
        <v>15</v>
      </c>
      <c r="L1169">
        <v>32</v>
      </c>
      <c r="M1169">
        <v>9</v>
      </c>
      <c r="N1169">
        <v>39</v>
      </c>
      <c r="O1169">
        <v>1107</v>
      </c>
      <c r="P1169">
        <v>594</v>
      </c>
      <c r="Q1169">
        <v>593</v>
      </c>
      <c r="R1169">
        <v>444</v>
      </c>
      <c r="S1169">
        <v>114.6</v>
      </c>
      <c r="T1169">
        <v>2.1</v>
      </c>
      <c r="U1169">
        <v>4.7</v>
      </c>
      <c r="V1169">
        <v>3.2</v>
      </c>
      <c r="W1169">
        <v>1.1000000000000001</v>
      </c>
      <c r="X1169">
        <v>1.5</v>
      </c>
      <c r="Y1169">
        <v>3.2</v>
      </c>
      <c r="Z1169">
        <v>0.9</v>
      </c>
      <c r="AA1169">
        <v>3.9</v>
      </c>
      <c r="AB1169">
        <v>110.7</v>
      </c>
      <c r="AC1169">
        <v>59.4</v>
      </c>
      <c r="AD1169">
        <v>59.3</v>
      </c>
      <c r="AE1169">
        <v>44.4</v>
      </c>
      <c r="AF1169">
        <v>149095.20000000001</v>
      </c>
      <c r="AG1169">
        <v>127565</v>
      </c>
      <c r="AH1169">
        <v>24015.1</v>
      </c>
      <c r="AI1169">
        <v>18353.5</v>
      </c>
      <c r="AJ1169">
        <v>39881.199999999997</v>
      </c>
      <c r="AK1169">
        <v>130192.3</v>
      </c>
      <c r="AL1169">
        <v>231704.3</v>
      </c>
      <c r="AM1169">
        <v>600564.5</v>
      </c>
      <c r="AN1169">
        <v>1196089.8</v>
      </c>
      <c r="AO1169">
        <v>143656.6</v>
      </c>
      <c r="AP1169">
        <v>207221.9</v>
      </c>
      <c r="AQ1169">
        <v>207064.3</v>
      </c>
      <c r="AR1169">
        <v>10710.7</v>
      </c>
      <c r="AS1169">
        <v>90588</v>
      </c>
      <c r="AT1169">
        <v>602218.30000000005</v>
      </c>
      <c r="AU1169">
        <v>31394</v>
      </c>
      <c r="AV1169">
        <v>40762</v>
      </c>
      <c r="AW1169">
        <v>174714.6</v>
      </c>
      <c r="AX1169">
        <v>709086.2</v>
      </c>
      <c r="AY1169">
        <v>944758.4</v>
      </c>
      <c r="AZ1169">
        <v>2294920.5</v>
      </c>
      <c r="BA1169">
        <v>4933915.5</v>
      </c>
      <c r="BB1169">
        <v>87354.4</v>
      </c>
      <c r="BC1169">
        <v>122866.7</v>
      </c>
      <c r="BD1169">
        <v>122860.7</v>
      </c>
      <c r="BE1169">
        <v>27579.4</v>
      </c>
      <c r="BF1169">
        <v>217383.4</v>
      </c>
      <c r="BG1169">
        <v>1666.4</v>
      </c>
      <c r="BH1169">
        <v>401.4</v>
      </c>
      <c r="BI1169">
        <v>167.6</v>
      </c>
      <c r="BJ1169">
        <v>381.9</v>
      </c>
      <c r="BK1169">
        <v>1653.5</v>
      </c>
      <c r="BL1169">
        <v>1858.2</v>
      </c>
      <c r="BM1169">
        <v>727.5</v>
      </c>
      <c r="BN1169">
        <v>1694.6</v>
      </c>
      <c r="BO1169">
        <v>248215.5</v>
      </c>
      <c r="BP1169">
        <v>452457.6</v>
      </c>
      <c r="BQ1169">
        <v>452789</v>
      </c>
      <c r="BR1169">
        <v>262</v>
      </c>
    </row>
    <row r="1170" spans="1:70" x14ac:dyDescent="0.25">
      <c r="A1170" t="s">
        <v>1913</v>
      </c>
      <c r="B1170" t="s">
        <v>1861</v>
      </c>
      <c r="C1170" s="87">
        <v>43691.776643518519</v>
      </c>
      <c r="D1170">
        <v>10</v>
      </c>
      <c r="E1170">
        <v>0</v>
      </c>
      <c r="F1170">
        <v>431</v>
      </c>
      <c r="G1170">
        <v>14</v>
      </c>
      <c r="H1170">
        <v>29</v>
      </c>
      <c r="I1170">
        <v>18</v>
      </c>
      <c r="J1170">
        <v>9</v>
      </c>
      <c r="K1170">
        <v>11</v>
      </c>
      <c r="L1170">
        <v>10</v>
      </c>
      <c r="M1170">
        <v>4</v>
      </c>
      <c r="N1170">
        <v>10</v>
      </c>
      <c r="O1170">
        <v>421</v>
      </c>
      <c r="P1170">
        <v>50</v>
      </c>
      <c r="Q1170">
        <v>50</v>
      </c>
      <c r="R1170">
        <v>280</v>
      </c>
      <c r="S1170">
        <v>43.1</v>
      </c>
      <c r="T1170">
        <v>1.4</v>
      </c>
      <c r="U1170">
        <v>2.9</v>
      </c>
      <c r="V1170">
        <v>1.8</v>
      </c>
      <c r="W1170">
        <v>0.9</v>
      </c>
      <c r="X1170">
        <v>1.1000000000000001</v>
      </c>
      <c r="Y1170">
        <v>1</v>
      </c>
      <c r="Z1170">
        <v>0.4</v>
      </c>
      <c r="AA1170">
        <v>1</v>
      </c>
      <c r="AB1170">
        <v>42.1</v>
      </c>
      <c r="AC1170">
        <v>5</v>
      </c>
      <c r="AD1170">
        <v>5</v>
      </c>
      <c r="AE1170">
        <v>28</v>
      </c>
      <c r="AF1170">
        <v>8295.2999999999993</v>
      </c>
      <c r="AG1170">
        <v>123643.4</v>
      </c>
      <c r="AH1170">
        <v>19580.5</v>
      </c>
      <c r="AI1170">
        <v>18863.900000000001</v>
      </c>
      <c r="AJ1170">
        <v>36982.699999999997</v>
      </c>
      <c r="AK1170">
        <v>129535.3</v>
      </c>
      <c r="AL1170">
        <v>237180.5</v>
      </c>
      <c r="AM1170">
        <v>609543.5</v>
      </c>
      <c r="AN1170">
        <v>1195749</v>
      </c>
      <c r="AO1170">
        <v>8034.8</v>
      </c>
      <c r="AP1170">
        <v>246834.2</v>
      </c>
      <c r="AQ1170">
        <v>246834.2</v>
      </c>
      <c r="AR1170">
        <v>7675</v>
      </c>
      <c r="AS1170">
        <v>15197.4</v>
      </c>
      <c r="AT1170">
        <v>604949.6</v>
      </c>
      <c r="AU1170">
        <v>34610.6</v>
      </c>
      <c r="AV1170">
        <v>34878.5</v>
      </c>
      <c r="AW1170">
        <v>150922.1</v>
      </c>
      <c r="AX1170">
        <v>692241</v>
      </c>
      <c r="AY1170">
        <v>981796.1</v>
      </c>
      <c r="AZ1170">
        <v>2773617.5</v>
      </c>
      <c r="BA1170">
        <v>5128108.5</v>
      </c>
      <c r="BB1170">
        <v>14518.2</v>
      </c>
      <c r="BC1170">
        <v>166275.20000000001</v>
      </c>
      <c r="BD1170">
        <v>166275.20000000001</v>
      </c>
      <c r="BE1170">
        <v>13841.3</v>
      </c>
      <c r="BF1170">
        <v>132.80000000000001</v>
      </c>
      <c r="BG1170">
        <v>2015.3</v>
      </c>
      <c r="BH1170">
        <v>399.8</v>
      </c>
      <c r="BI1170">
        <v>210.4</v>
      </c>
      <c r="BJ1170">
        <v>385.8</v>
      </c>
      <c r="BK1170">
        <v>1840.7</v>
      </c>
      <c r="BL1170">
        <v>2088.4</v>
      </c>
      <c r="BM1170">
        <v>1389.1</v>
      </c>
      <c r="BN1170">
        <v>541.20000000000005</v>
      </c>
      <c r="BO1170">
        <v>127</v>
      </c>
      <c r="BP1170">
        <v>539833.9</v>
      </c>
      <c r="BQ1170">
        <v>539833.9</v>
      </c>
      <c r="BR1170">
        <v>159.5</v>
      </c>
    </row>
    <row r="1171" spans="1:70" x14ac:dyDescent="0.25">
      <c r="A1171" t="s">
        <v>1914</v>
      </c>
      <c r="B1171" t="s">
        <v>1861</v>
      </c>
      <c r="C1171" s="87">
        <v>43691.777650462966</v>
      </c>
      <c r="D1171">
        <v>10</v>
      </c>
      <c r="E1171">
        <v>0</v>
      </c>
      <c r="F1171">
        <v>408</v>
      </c>
      <c r="G1171">
        <v>11</v>
      </c>
      <c r="H1171">
        <v>22</v>
      </c>
      <c r="I1171">
        <v>19</v>
      </c>
      <c r="J1171">
        <v>4</v>
      </c>
      <c r="K1171">
        <v>6</v>
      </c>
      <c r="L1171">
        <v>9</v>
      </c>
      <c r="M1171">
        <v>5</v>
      </c>
      <c r="N1171">
        <v>6</v>
      </c>
      <c r="O1171">
        <v>402</v>
      </c>
      <c r="P1171">
        <v>53</v>
      </c>
      <c r="Q1171">
        <v>53</v>
      </c>
      <c r="R1171">
        <v>270</v>
      </c>
      <c r="S1171">
        <v>40.799999999999997</v>
      </c>
      <c r="T1171">
        <v>1.1000000000000001</v>
      </c>
      <c r="U1171">
        <v>2.2000000000000002</v>
      </c>
      <c r="V1171">
        <v>1.9</v>
      </c>
      <c r="W1171">
        <v>0.4</v>
      </c>
      <c r="X1171">
        <v>0.6</v>
      </c>
      <c r="Y1171">
        <v>0.9</v>
      </c>
      <c r="Z1171">
        <v>0.5</v>
      </c>
      <c r="AA1171">
        <v>0.6</v>
      </c>
      <c r="AB1171">
        <v>40.200000000000003</v>
      </c>
      <c r="AC1171">
        <v>5.3</v>
      </c>
      <c r="AD1171">
        <v>5.3</v>
      </c>
      <c r="AE1171">
        <v>27</v>
      </c>
      <c r="AF1171">
        <v>7742</v>
      </c>
      <c r="AG1171">
        <v>93243</v>
      </c>
      <c r="AH1171">
        <v>14917.8</v>
      </c>
      <c r="AI1171">
        <v>16549.7</v>
      </c>
      <c r="AJ1171">
        <v>29593.9</v>
      </c>
      <c r="AK1171">
        <v>128035</v>
      </c>
      <c r="AL1171">
        <v>232021</v>
      </c>
      <c r="AM1171">
        <v>599170.4</v>
      </c>
      <c r="AN1171">
        <v>1200350.5</v>
      </c>
      <c r="AO1171">
        <v>7466.5</v>
      </c>
      <c r="AP1171">
        <v>248643.20000000001</v>
      </c>
      <c r="AQ1171">
        <v>248643.20000000001</v>
      </c>
      <c r="AR1171">
        <v>7190.6</v>
      </c>
      <c r="AS1171">
        <v>16243.1</v>
      </c>
      <c r="AT1171">
        <v>454870.1</v>
      </c>
      <c r="AU1171">
        <v>29905.7</v>
      </c>
      <c r="AV1171">
        <v>35958.300000000003</v>
      </c>
      <c r="AW1171">
        <v>179591.1</v>
      </c>
      <c r="AX1171">
        <v>676217.1</v>
      </c>
      <c r="AY1171">
        <v>894982.8</v>
      </c>
      <c r="AZ1171">
        <v>2378486</v>
      </c>
      <c r="BA1171">
        <v>5002437</v>
      </c>
      <c r="BB1171">
        <v>15684.5</v>
      </c>
      <c r="BC1171">
        <v>185464.8</v>
      </c>
      <c r="BD1171">
        <v>185464.8</v>
      </c>
      <c r="BE1171">
        <v>13461.3</v>
      </c>
      <c r="BF1171">
        <v>144.4</v>
      </c>
      <c r="BG1171">
        <v>326177.7</v>
      </c>
      <c r="BH1171">
        <v>425.8</v>
      </c>
      <c r="BI1171">
        <v>249.2</v>
      </c>
      <c r="BJ1171">
        <v>662.2</v>
      </c>
      <c r="BK1171">
        <v>156900.20000000001</v>
      </c>
      <c r="BL1171">
        <v>1581.3</v>
      </c>
      <c r="BM1171">
        <v>1702</v>
      </c>
      <c r="BN1171">
        <v>1228.4000000000001</v>
      </c>
      <c r="BO1171">
        <v>139.69999999999999</v>
      </c>
      <c r="BP1171">
        <v>614796.9</v>
      </c>
      <c r="BQ1171">
        <v>614796.9</v>
      </c>
      <c r="BR1171">
        <v>170.9</v>
      </c>
    </row>
    <row r="1172" spans="1:70" x14ac:dyDescent="0.25">
      <c r="A1172" t="s">
        <v>1915</v>
      </c>
      <c r="B1172" t="s">
        <v>1861</v>
      </c>
      <c r="C1172" s="87">
        <v>43691.778645833336</v>
      </c>
      <c r="D1172">
        <v>10</v>
      </c>
      <c r="E1172">
        <v>0</v>
      </c>
      <c r="F1172">
        <v>458</v>
      </c>
      <c r="G1172">
        <v>6</v>
      </c>
      <c r="H1172">
        <v>44</v>
      </c>
      <c r="I1172">
        <v>22</v>
      </c>
      <c r="J1172">
        <v>6</v>
      </c>
      <c r="K1172">
        <v>6</v>
      </c>
      <c r="L1172">
        <v>8</v>
      </c>
      <c r="M1172">
        <v>2</v>
      </c>
      <c r="N1172">
        <v>2</v>
      </c>
      <c r="O1172">
        <v>456</v>
      </c>
      <c r="P1172">
        <v>152</v>
      </c>
      <c r="Q1172">
        <v>152</v>
      </c>
      <c r="R1172">
        <v>238</v>
      </c>
      <c r="S1172">
        <v>45.82</v>
      </c>
      <c r="T1172">
        <v>0.6</v>
      </c>
      <c r="U1172">
        <v>4.4000000000000004</v>
      </c>
      <c r="V1172">
        <v>2.2000000000000002</v>
      </c>
      <c r="W1172">
        <v>0.6</v>
      </c>
      <c r="X1172">
        <v>0.6</v>
      </c>
      <c r="Y1172">
        <v>0.8</v>
      </c>
      <c r="Z1172">
        <v>0.2</v>
      </c>
      <c r="AA1172">
        <v>0.2</v>
      </c>
      <c r="AB1172">
        <v>45.62</v>
      </c>
      <c r="AC1172">
        <v>15.21</v>
      </c>
      <c r="AD1172">
        <v>15.21</v>
      </c>
      <c r="AE1172">
        <v>23.81</v>
      </c>
      <c r="AF1172">
        <v>13443.4</v>
      </c>
      <c r="AG1172">
        <v>131364.20000000001</v>
      </c>
      <c r="AH1172">
        <v>15829.8</v>
      </c>
      <c r="AI1172">
        <v>15494.8</v>
      </c>
      <c r="AJ1172">
        <v>38510.699999999997</v>
      </c>
      <c r="AK1172">
        <v>131364.20000000001</v>
      </c>
      <c r="AL1172">
        <v>232415</v>
      </c>
      <c r="AM1172">
        <v>533549.9</v>
      </c>
      <c r="AN1172">
        <v>1288175.3</v>
      </c>
      <c r="AO1172">
        <v>13233.3</v>
      </c>
      <c r="AP1172">
        <v>206322.3</v>
      </c>
      <c r="AQ1172">
        <v>206322.3</v>
      </c>
      <c r="AR1172">
        <v>8206</v>
      </c>
      <c r="AS1172">
        <v>32982.800000000003</v>
      </c>
      <c r="AT1172">
        <v>631577.80000000005</v>
      </c>
      <c r="AU1172">
        <v>28571</v>
      </c>
      <c r="AV1172">
        <v>32804</v>
      </c>
      <c r="AW1172">
        <v>204019.8</v>
      </c>
      <c r="AX1172">
        <v>686872.6</v>
      </c>
      <c r="AY1172">
        <v>962093.7</v>
      </c>
      <c r="AZ1172">
        <v>2104702.7999999998</v>
      </c>
      <c r="BA1172">
        <v>7359672</v>
      </c>
      <c r="BB1172">
        <v>32263.200000000001</v>
      </c>
      <c r="BC1172">
        <v>119248.7</v>
      </c>
      <c r="BD1172">
        <v>119248.7</v>
      </c>
      <c r="BE1172">
        <v>16934.8</v>
      </c>
      <c r="BF1172">
        <v>319.39999999999998</v>
      </c>
      <c r="BG1172">
        <v>2074.1999999999998</v>
      </c>
      <c r="BH1172">
        <v>383</v>
      </c>
      <c r="BI1172">
        <v>240</v>
      </c>
      <c r="BJ1172">
        <v>723.2</v>
      </c>
      <c r="BK1172">
        <v>2074.1999999999998</v>
      </c>
      <c r="BL1172">
        <v>2274.8000000000002</v>
      </c>
      <c r="BM1172">
        <v>4200.3</v>
      </c>
      <c r="BN1172">
        <v>1912.1</v>
      </c>
      <c r="BO1172">
        <v>319.39999999999998</v>
      </c>
      <c r="BP1172">
        <v>455838.8</v>
      </c>
      <c r="BQ1172">
        <v>455838.8</v>
      </c>
      <c r="BR1172">
        <v>214.3</v>
      </c>
    </row>
    <row r="1173" spans="1:70" x14ac:dyDescent="0.25">
      <c r="A1173" t="s">
        <v>1916</v>
      </c>
      <c r="B1173" t="s">
        <v>1861</v>
      </c>
      <c r="C1173" s="87">
        <v>43691.779641203706</v>
      </c>
      <c r="D1173">
        <v>10</v>
      </c>
      <c r="E1173">
        <v>0</v>
      </c>
      <c r="F1173">
        <v>487</v>
      </c>
      <c r="G1173">
        <v>10</v>
      </c>
      <c r="H1173">
        <v>38</v>
      </c>
      <c r="I1173">
        <v>9</v>
      </c>
      <c r="J1173">
        <v>5</v>
      </c>
      <c r="K1173">
        <v>10</v>
      </c>
      <c r="L1173">
        <v>9</v>
      </c>
      <c r="M1173">
        <v>0</v>
      </c>
      <c r="N1173">
        <v>3</v>
      </c>
      <c r="O1173">
        <v>484</v>
      </c>
      <c r="P1173">
        <v>123</v>
      </c>
      <c r="Q1173">
        <v>123</v>
      </c>
      <c r="R1173">
        <v>286</v>
      </c>
      <c r="S1173">
        <v>48.7</v>
      </c>
      <c r="T1173">
        <v>1</v>
      </c>
      <c r="U1173">
        <v>3.8</v>
      </c>
      <c r="V1173">
        <v>0.9</v>
      </c>
      <c r="W1173">
        <v>0.5</v>
      </c>
      <c r="X1173">
        <v>1</v>
      </c>
      <c r="Y1173">
        <v>0.9</v>
      </c>
      <c r="Z1173">
        <v>0</v>
      </c>
      <c r="AA1173">
        <v>0.3</v>
      </c>
      <c r="AB1173">
        <v>48.4</v>
      </c>
      <c r="AC1173">
        <v>12.3</v>
      </c>
      <c r="AD1173">
        <v>12.3</v>
      </c>
      <c r="AE1173">
        <v>28.6</v>
      </c>
      <c r="AF1173">
        <v>13454.6</v>
      </c>
      <c r="AG1173">
        <v>127449</v>
      </c>
      <c r="AH1173">
        <v>40393.9</v>
      </c>
      <c r="AI1173">
        <v>14759.4</v>
      </c>
      <c r="AJ1173">
        <v>45451.5</v>
      </c>
      <c r="AK1173">
        <v>130318</v>
      </c>
      <c r="AL1173">
        <v>229165.3</v>
      </c>
      <c r="AM1173" t="s">
        <v>166</v>
      </c>
      <c r="AN1173">
        <v>1186776.8</v>
      </c>
      <c r="AO1173">
        <v>13281.5</v>
      </c>
      <c r="AP1173">
        <v>242768.6</v>
      </c>
      <c r="AQ1173">
        <v>242768.6</v>
      </c>
      <c r="AR1173">
        <v>10009.4</v>
      </c>
      <c r="AS1173">
        <v>32390</v>
      </c>
      <c r="AT1173">
        <v>547155.4</v>
      </c>
      <c r="AU1173">
        <v>30205.200000000001</v>
      </c>
      <c r="AV1173">
        <v>57173.8</v>
      </c>
      <c r="AW1173">
        <v>148956.5</v>
      </c>
      <c r="AX1173">
        <v>547155.4</v>
      </c>
      <c r="AY1173">
        <v>711490</v>
      </c>
      <c r="AZ1173" t="s">
        <v>166</v>
      </c>
      <c r="BA1173">
        <v>4946872</v>
      </c>
      <c r="BB1173">
        <v>31682.400000000001</v>
      </c>
      <c r="BC1173">
        <v>148562.70000000001</v>
      </c>
      <c r="BD1173">
        <v>148562.70000000001</v>
      </c>
      <c r="BE1173">
        <v>17282.900000000001</v>
      </c>
      <c r="BF1173">
        <v>307.39999999999998</v>
      </c>
      <c r="BG1173">
        <v>1762.6</v>
      </c>
      <c r="BH1173">
        <v>505.7</v>
      </c>
      <c r="BI1173">
        <v>36.4</v>
      </c>
      <c r="BJ1173">
        <v>1452.2</v>
      </c>
      <c r="BK1173">
        <v>1582.1</v>
      </c>
      <c r="BL1173">
        <v>1671.4</v>
      </c>
      <c r="BM1173" t="s">
        <v>166</v>
      </c>
      <c r="BN1173">
        <v>687.2</v>
      </c>
      <c r="BO1173">
        <v>300.10000000000002</v>
      </c>
      <c r="BP1173">
        <v>578355.69999999995</v>
      </c>
      <c r="BQ1173">
        <v>578355.69999999995</v>
      </c>
      <c r="BR1173">
        <v>230.9</v>
      </c>
    </row>
    <row r="1174" spans="1:70" x14ac:dyDescent="0.25">
      <c r="A1174" t="s">
        <v>1917</v>
      </c>
      <c r="B1174" t="s">
        <v>1861</v>
      </c>
      <c r="C1174" s="87">
        <v>43691.780648148146</v>
      </c>
      <c r="D1174">
        <v>10</v>
      </c>
      <c r="E1174">
        <v>0</v>
      </c>
      <c r="F1174">
        <v>732</v>
      </c>
      <c r="G1174">
        <v>22</v>
      </c>
      <c r="H1174">
        <v>30</v>
      </c>
      <c r="I1174">
        <v>16</v>
      </c>
      <c r="J1174">
        <v>7</v>
      </c>
      <c r="K1174">
        <v>18</v>
      </c>
      <c r="L1174">
        <v>6</v>
      </c>
      <c r="M1174">
        <v>1</v>
      </c>
      <c r="N1174">
        <v>6</v>
      </c>
      <c r="O1174">
        <v>726</v>
      </c>
      <c r="P1174">
        <v>361</v>
      </c>
      <c r="Q1174">
        <v>361</v>
      </c>
      <c r="R1174">
        <v>290</v>
      </c>
      <c r="S1174">
        <v>73.2</v>
      </c>
      <c r="T1174">
        <v>2.2000000000000002</v>
      </c>
      <c r="U1174">
        <v>3</v>
      </c>
      <c r="V1174">
        <v>1.6</v>
      </c>
      <c r="W1174">
        <v>0.7</v>
      </c>
      <c r="X1174">
        <v>1.8</v>
      </c>
      <c r="Y1174">
        <v>0.6</v>
      </c>
      <c r="Z1174">
        <v>0.1</v>
      </c>
      <c r="AA1174">
        <v>0.6</v>
      </c>
      <c r="AB1174">
        <v>72.599999999999994</v>
      </c>
      <c r="AC1174">
        <v>36.1</v>
      </c>
      <c r="AD1174">
        <v>36.1</v>
      </c>
      <c r="AE1174">
        <v>29</v>
      </c>
      <c r="AF1174">
        <v>128980.5</v>
      </c>
      <c r="AG1174">
        <v>129315.2</v>
      </c>
      <c r="AH1174">
        <v>13622.8</v>
      </c>
      <c r="AI1174">
        <v>19141.900000000001</v>
      </c>
      <c r="AJ1174">
        <v>41161.699999999997</v>
      </c>
      <c r="AK1174">
        <v>133542.70000000001</v>
      </c>
      <c r="AL1174">
        <v>232719.6</v>
      </c>
      <c r="AM1174">
        <v>601991.69999999995</v>
      </c>
      <c r="AN1174">
        <v>1183930.5</v>
      </c>
      <c r="AO1174">
        <v>127790.2</v>
      </c>
      <c r="AP1174">
        <v>227482.8</v>
      </c>
      <c r="AQ1174">
        <v>227482.8</v>
      </c>
      <c r="AR1174">
        <v>7528.6</v>
      </c>
      <c r="AS1174">
        <v>80633</v>
      </c>
      <c r="AT1174">
        <v>612737.5</v>
      </c>
      <c r="AU1174">
        <v>35047.300000000003</v>
      </c>
      <c r="AV1174">
        <v>32909.4</v>
      </c>
      <c r="AW1174">
        <v>205414.8</v>
      </c>
      <c r="AX1174">
        <v>674586.2</v>
      </c>
      <c r="AY1174">
        <v>907843.4</v>
      </c>
      <c r="AZ1174">
        <v>2213602.5</v>
      </c>
      <c r="BA1174">
        <v>4839499</v>
      </c>
      <c r="BB1174">
        <v>79234.7</v>
      </c>
      <c r="BC1174">
        <v>133437.29999999999</v>
      </c>
      <c r="BD1174">
        <v>133437.29999999999</v>
      </c>
      <c r="BE1174">
        <v>12960.7</v>
      </c>
      <c r="BF1174">
        <v>4148.7</v>
      </c>
      <c r="BG1174">
        <v>1802.4</v>
      </c>
      <c r="BH1174">
        <v>405.5</v>
      </c>
      <c r="BI1174">
        <v>169.3</v>
      </c>
      <c r="BJ1174">
        <v>817.4</v>
      </c>
      <c r="BK1174">
        <v>2043</v>
      </c>
      <c r="BL1174">
        <v>3556.6</v>
      </c>
      <c r="BM1174">
        <v>1165.9000000000001</v>
      </c>
      <c r="BN1174">
        <v>779.1</v>
      </c>
      <c r="BO1174">
        <v>6006.5</v>
      </c>
      <c r="BP1174">
        <v>482652.6</v>
      </c>
      <c r="BQ1174">
        <v>482652.6</v>
      </c>
      <c r="BR1174">
        <v>188</v>
      </c>
    </row>
    <row r="1175" spans="1:70" x14ac:dyDescent="0.25">
      <c r="A1175" t="s">
        <v>1918</v>
      </c>
      <c r="B1175" t="s">
        <v>1861</v>
      </c>
      <c r="C1175" s="87">
        <v>43691.781643518516</v>
      </c>
      <c r="D1175">
        <v>10</v>
      </c>
      <c r="E1175">
        <v>0</v>
      </c>
      <c r="F1175">
        <v>522</v>
      </c>
      <c r="G1175">
        <v>8</v>
      </c>
      <c r="H1175">
        <v>16</v>
      </c>
      <c r="I1175">
        <v>9</v>
      </c>
      <c r="J1175">
        <v>6</v>
      </c>
      <c r="K1175">
        <v>8</v>
      </c>
      <c r="L1175">
        <v>2</v>
      </c>
      <c r="M1175">
        <v>1</v>
      </c>
      <c r="N1175">
        <v>4</v>
      </c>
      <c r="O1175">
        <v>518</v>
      </c>
      <c r="P1175">
        <v>209</v>
      </c>
      <c r="Q1175">
        <v>209</v>
      </c>
      <c r="R1175">
        <v>245</v>
      </c>
      <c r="S1175">
        <v>52.2</v>
      </c>
      <c r="T1175">
        <v>0.8</v>
      </c>
      <c r="U1175">
        <v>1.6</v>
      </c>
      <c r="V1175">
        <v>0.9</v>
      </c>
      <c r="W1175">
        <v>0.6</v>
      </c>
      <c r="X1175">
        <v>0.8</v>
      </c>
      <c r="Y1175">
        <v>0.2</v>
      </c>
      <c r="Z1175">
        <v>0.1</v>
      </c>
      <c r="AA1175">
        <v>0.4</v>
      </c>
      <c r="AB1175">
        <v>51.8</v>
      </c>
      <c r="AC1175">
        <v>20.9</v>
      </c>
      <c r="AD1175">
        <v>20.9</v>
      </c>
      <c r="AE1175">
        <v>24.5</v>
      </c>
      <c r="AF1175">
        <v>25430.400000000001</v>
      </c>
      <c r="AG1175">
        <v>126631.1</v>
      </c>
      <c r="AH1175">
        <v>12014.8</v>
      </c>
      <c r="AI1175">
        <v>15619</v>
      </c>
      <c r="AJ1175">
        <v>46343.6</v>
      </c>
      <c r="AK1175">
        <v>129594.7</v>
      </c>
      <c r="AL1175">
        <v>237325</v>
      </c>
      <c r="AM1175">
        <v>607349.5</v>
      </c>
      <c r="AN1175">
        <v>1185916.8</v>
      </c>
      <c r="AO1175">
        <v>24745</v>
      </c>
      <c r="AP1175">
        <v>259697.8</v>
      </c>
      <c r="AQ1175">
        <v>259697.8</v>
      </c>
      <c r="AR1175">
        <v>7818.5</v>
      </c>
      <c r="AS1175">
        <v>51565.7</v>
      </c>
      <c r="AT1175">
        <v>698791.4</v>
      </c>
      <c r="AU1175">
        <v>29937.1</v>
      </c>
      <c r="AV1175">
        <v>36590.9</v>
      </c>
      <c r="AW1175">
        <v>232944</v>
      </c>
      <c r="AX1175">
        <v>678996.6</v>
      </c>
      <c r="AY1175">
        <v>976182.5</v>
      </c>
      <c r="AZ1175">
        <v>2921459.5</v>
      </c>
      <c r="BA1175">
        <v>4946023</v>
      </c>
      <c r="BB1175">
        <v>49653.599999999999</v>
      </c>
      <c r="BC1175">
        <v>155260.70000000001</v>
      </c>
      <c r="BD1175">
        <v>155260.70000000001</v>
      </c>
      <c r="BE1175">
        <v>11258</v>
      </c>
      <c r="BF1175">
        <v>502.3</v>
      </c>
      <c r="BG1175">
        <v>1973.6</v>
      </c>
      <c r="BH1175">
        <v>466.7</v>
      </c>
      <c r="BI1175">
        <v>149.69999999999999</v>
      </c>
      <c r="BJ1175">
        <v>641.1</v>
      </c>
      <c r="BK1175">
        <v>2199.6</v>
      </c>
      <c r="BL1175">
        <v>2534.1</v>
      </c>
      <c r="BM1175">
        <v>359.1</v>
      </c>
      <c r="BN1175">
        <v>842.3</v>
      </c>
      <c r="BO1175">
        <v>502.3</v>
      </c>
      <c r="BP1175">
        <v>579902.30000000005</v>
      </c>
      <c r="BQ1175">
        <v>579902.30000000005</v>
      </c>
      <c r="BR1175">
        <v>170.2</v>
      </c>
    </row>
    <row r="1176" spans="1:70" x14ac:dyDescent="0.25">
      <c r="A1176" t="s">
        <v>1919</v>
      </c>
      <c r="B1176" t="s">
        <v>1861</v>
      </c>
      <c r="C1176" s="87">
        <v>43691.782638888886</v>
      </c>
      <c r="D1176">
        <v>10</v>
      </c>
      <c r="E1176">
        <v>0</v>
      </c>
      <c r="F1176">
        <v>620</v>
      </c>
      <c r="G1176">
        <v>9</v>
      </c>
      <c r="H1176">
        <v>23</v>
      </c>
      <c r="I1176">
        <v>18</v>
      </c>
      <c r="J1176">
        <v>5</v>
      </c>
      <c r="K1176">
        <v>7</v>
      </c>
      <c r="L1176">
        <v>4</v>
      </c>
      <c r="M1176">
        <v>0</v>
      </c>
      <c r="N1176">
        <v>1</v>
      </c>
      <c r="O1176">
        <v>619</v>
      </c>
      <c r="P1176">
        <v>271</v>
      </c>
      <c r="Q1176">
        <v>271</v>
      </c>
      <c r="R1176">
        <v>279</v>
      </c>
      <c r="S1176">
        <v>62</v>
      </c>
      <c r="T1176">
        <v>0.9</v>
      </c>
      <c r="U1176">
        <v>2.2999999999999998</v>
      </c>
      <c r="V1176">
        <v>1.8</v>
      </c>
      <c r="W1176">
        <v>0.5</v>
      </c>
      <c r="X1176">
        <v>0.7</v>
      </c>
      <c r="Y1176">
        <v>0.4</v>
      </c>
      <c r="Z1176">
        <v>0</v>
      </c>
      <c r="AA1176">
        <v>0.1</v>
      </c>
      <c r="AB1176">
        <v>61.9</v>
      </c>
      <c r="AC1176">
        <v>27.1</v>
      </c>
      <c r="AD1176">
        <v>27.1</v>
      </c>
      <c r="AE1176">
        <v>27.9</v>
      </c>
      <c r="AF1176">
        <v>27679.8</v>
      </c>
      <c r="AG1176">
        <v>126547.9</v>
      </c>
      <c r="AH1176">
        <v>16280.7</v>
      </c>
      <c r="AI1176">
        <v>17068.099999999999</v>
      </c>
      <c r="AJ1176">
        <v>36479.800000000003</v>
      </c>
      <c r="AK1176">
        <v>131458.6</v>
      </c>
      <c r="AL1176">
        <v>235645.7</v>
      </c>
      <c r="AM1176" t="s">
        <v>166</v>
      </c>
      <c r="AN1176">
        <v>1428614.8</v>
      </c>
      <c r="AO1176">
        <v>27203.9</v>
      </c>
      <c r="AP1176">
        <v>256922.3</v>
      </c>
      <c r="AQ1176">
        <v>256922.3</v>
      </c>
      <c r="AR1176">
        <v>7417.9</v>
      </c>
      <c r="AS1176">
        <v>58891.3</v>
      </c>
      <c r="AT1176">
        <v>558008</v>
      </c>
      <c r="AU1176">
        <v>28115.4</v>
      </c>
      <c r="AV1176">
        <v>45894.9</v>
      </c>
      <c r="AW1176">
        <v>131577.79999999999</v>
      </c>
      <c r="AX1176">
        <v>595750.30000000005</v>
      </c>
      <c r="AY1176">
        <v>701986.3</v>
      </c>
      <c r="AZ1176" t="s">
        <v>166</v>
      </c>
      <c r="BA1176">
        <v>4463349.5</v>
      </c>
      <c r="BB1176">
        <v>58204.6</v>
      </c>
      <c r="BC1176">
        <v>162212.70000000001</v>
      </c>
      <c r="BD1176">
        <v>162212.70000000001</v>
      </c>
      <c r="BE1176">
        <v>11492.3</v>
      </c>
      <c r="BF1176">
        <v>1166.4000000000001</v>
      </c>
      <c r="BG1176">
        <v>2281.6999999999998</v>
      </c>
      <c r="BH1176">
        <v>401.3</v>
      </c>
      <c r="BI1176">
        <v>59.6</v>
      </c>
      <c r="BJ1176">
        <v>401.2</v>
      </c>
      <c r="BK1176">
        <v>1614.4</v>
      </c>
      <c r="BL1176">
        <v>1804.9</v>
      </c>
      <c r="BM1176" t="s">
        <v>166</v>
      </c>
      <c r="BN1176">
        <v>2371.1</v>
      </c>
      <c r="BO1176">
        <v>1057</v>
      </c>
      <c r="BP1176">
        <v>619528</v>
      </c>
      <c r="BQ1176">
        <v>619528</v>
      </c>
      <c r="BR1176">
        <v>180.3</v>
      </c>
    </row>
    <row r="1177" spans="1:70" x14ac:dyDescent="0.25">
      <c r="A1177" t="s">
        <v>1920</v>
      </c>
      <c r="B1177" t="s">
        <v>1861</v>
      </c>
      <c r="C1177" s="87">
        <v>43691.783634259256</v>
      </c>
      <c r="D1177">
        <v>10</v>
      </c>
      <c r="E1177">
        <v>0</v>
      </c>
      <c r="F1177">
        <v>569</v>
      </c>
      <c r="G1177">
        <v>10</v>
      </c>
      <c r="H1177">
        <v>16</v>
      </c>
      <c r="I1177">
        <v>14</v>
      </c>
      <c r="J1177">
        <v>2</v>
      </c>
      <c r="K1177">
        <v>6</v>
      </c>
      <c r="L1177">
        <v>1</v>
      </c>
      <c r="M1177">
        <v>0</v>
      </c>
      <c r="N1177">
        <v>1</v>
      </c>
      <c r="O1177">
        <v>568</v>
      </c>
      <c r="P1177">
        <v>275</v>
      </c>
      <c r="Q1177">
        <v>275</v>
      </c>
      <c r="R1177">
        <v>225</v>
      </c>
      <c r="S1177">
        <v>56.9</v>
      </c>
      <c r="T1177">
        <v>1</v>
      </c>
      <c r="U1177">
        <v>1.6</v>
      </c>
      <c r="V1177">
        <v>1.4</v>
      </c>
      <c r="W1177">
        <v>0.2</v>
      </c>
      <c r="X1177">
        <v>0.6</v>
      </c>
      <c r="Y1177">
        <v>0.1</v>
      </c>
      <c r="Z1177">
        <v>0</v>
      </c>
      <c r="AA1177">
        <v>0.1</v>
      </c>
      <c r="AB1177">
        <v>56.8</v>
      </c>
      <c r="AC1177">
        <v>27.5</v>
      </c>
      <c r="AD1177">
        <v>27.5</v>
      </c>
      <c r="AE1177">
        <v>22.5</v>
      </c>
      <c r="AF1177">
        <v>114470</v>
      </c>
      <c r="AG1177">
        <v>128623.8</v>
      </c>
      <c r="AH1177">
        <v>18296.400000000001</v>
      </c>
      <c r="AI1177">
        <v>13388.5</v>
      </c>
      <c r="AJ1177">
        <v>45859.9</v>
      </c>
      <c r="AK1177">
        <v>131555.79999999999</v>
      </c>
      <c r="AL1177">
        <v>227850.6</v>
      </c>
      <c r="AM1177" t="s">
        <v>166</v>
      </c>
      <c r="AN1177">
        <v>1184689.1000000001</v>
      </c>
      <c r="AO1177">
        <v>112310</v>
      </c>
      <c r="AP1177">
        <v>253714.9</v>
      </c>
      <c r="AQ1177">
        <v>253714.9</v>
      </c>
      <c r="AR1177">
        <v>7133.2</v>
      </c>
      <c r="AS1177">
        <v>83392.7</v>
      </c>
      <c r="AT1177">
        <v>596452.9</v>
      </c>
      <c r="AU1177">
        <v>29797.1</v>
      </c>
      <c r="AV1177">
        <v>39534.300000000003</v>
      </c>
      <c r="AW1177">
        <v>210378.3</v>
      </c>
      <c r="AX1177">
        <v>668730.19999999995</v>
      </c>
      <c r="AY1177">
        <v>2127833.7999999998</v>
      </c>
      <c r="AZ1177" t="s">
        <v>166</v>
      </c>
      <c r="BA1177">
        <v>4953671</v>
      </c>
      <c r="BB1177">
        <v>83281.399999999994</v>
      </c>
      <c r="BC1177">
        <v>158442.9</v>
      </c>
      <c r="BD1177">
        <v>158442.9</v>
      </c>
      <c r="BE1177">
        <v>10732</v>
      </c>
      <c r="BF1177">
        <v>2743.5</v>
      </c>
      <c r="BG1177">
        <v>1781.6</v>
      </c>
      <c r="BH1177">
        <v>355.9</v>
      </c>
      <c r="BI1177">
        <v>53.9</v>
      </c>
      <c r="BJ1177">
        <v>-32</v>
      </c>
      <c r="BK1177">
        <v>1781.6</v>
      </c>
      <c r="BL1177">
        <v>2621.5</v>
      </c>
      <c r="BM1177" t="s">
        <v>166</v>
      </c>
      <c r="BN1177">
        <v>726.9</v>
      </c>
      <c r="BO1177">
        <v>2800.9</v>
      </c>
      <c r="BP1177">
        <v>598350.19999999995</v>
      </c>
      <c r="BQ1177">
        <v>598350.19999999995</v>
      </c>
      <c r="BR1177">
        <v>158.19999999999999</v>
      </c>
    </row>
    <row r="1178" spans="1:70" x14ac:dyDescent="0.25">
      <c r="A1178" t="s">
        <v>1305</v>
      </c>
      <c r="B1178" t="s">
        <v>1110</v>
      </c>
      <c r="C1178" s="87">
        <v>43691.820706018516</v>
      </c>
      <c r="D1178">
        <v>10</v>
      </c>
      <c r="E1178">
        <v>0</v>
      </c>
      <c r="F1178">
        <v>206</v>
      </c>
      <c r="G1178">
        <v>0</v>
      </c>
      <c r="H1178">
        <v>7</v>
      </c>
      <c r="I1178">
        <v>18</v>
      </c>
      <c r="J1178">
        <v>1</v>
      </c>
      <c r="K1178">
        <v>0</v>
      </c>
      <c r="L1178">
        <v>1</v>
      </c>
      <c r="M1178">
        <v>0</v>
      </c>
      <c r="N1178">
        <v>0</v>
      </c>
      <c r="O1178">
        <v>206</v>
      </c>
      <c r="P1178">
        <v>4</v>
      </c>
      <c r="Q1178">
        <v>4</v>
      </c>
      <c r="R1178">
        <v>157</v>
      </c>
      <c r="S1178">
        <v>20.6</v>
      </c>
      <c r="T1178">
        <v>0</v>
      </c>
      <c r="U1178">
        <v>0.7</v>
      </c>
      <c r="V1178">
        <v>1.8</v>
      </c>
      <c r="W1178">
        <v>0.1</v>
      </c>
      <c r="X1178">
        <v>0</v>
      </c>
      <c r="Y1178">
        <v>0.1</v>
      </c>
      <c r="Z1178">
        <v>0</v>
      </c>
      <c r="AA1178">
        <v>0</v>
      </c>
      <c r="AB1178">
        <v>20.6</v>
      </c>
      <c r="AC1178">
        <v>0.4</v>
      </c>
      <c r="AD1178">
        <v>0.4</v>
      </c>
      <c r="AE1178">
        <v>15.7</v>
      </c>
      <c r="AF1178">
        <v>5943.5</v>
      </c>
      <c r="AG1178" t="s">
        <v>166</v>
      </c>
      <c r="AH1178">
        <v>13679.1</v>
      </c>
      <c r="AI1178">
        <v>15920</v>
      </c>
      <c r="AJ1178">
        <v>49900.7</v>
      </c>
      <c r="AK1178" t="s">
        <v>166</v>
      </c>
      <c r="AL1178">
        <v>227206.9</v>
      </c>
      <c r="AM1178" t="s">
        <v>166</v>
      </c>
      <c r="AN1178" t="s">
        <v>166</v>
      </c>
      <c r="AO1178">
        <v>5943.5</v>
      </c>
      <c r="AP1178">
        <v>192462.2</v>
      </c>
      <c r="AQ1178">
        <v>192462.2</v>
      </c>
      <c r="AR1178">
        <v>6096.5</v>
      </c>
      <c r="AS1178">
        <v>9021.5</v>
      </c>
      <c r="AT1178" t="s">
        <v>166</v>
      </c>
      <c r="AU1178">
        <v>32494</v>
      </c>
      <c r="AV1178">
        <v>36709.699999999997</v>
      </c>
      <c r="AW1178">
        <v>165064.20000000001</v>
      </c>
      <c r="AX1178" t="s">
        <v>166</v>
      </c>
      <c r="AY1178">
        <v>764038.3</v>
      </c>
      <c r="AZ1178" t="s">
        <v>166</v>
      </c>
      <c r="BA1178" t="s">
        <v>166</v>
      </c>
      <c r="BB1178">
        <v>9021.5</v>
      </c>
      <c r="BC1178">
        <v>87542.399999999994</v>
      </c>
      <c r="BD1178">
        <v>87542.399999999994</v>
      </c>
      <c r="BE1178">
        <v>8260.1</v>
      </c>
      <c r="BF1178">
        <v>150.9</v>
      </c>
      <c r="BG1178" t="s">
        <v>166</v>
      </c>
      <c r="BH1178">
        <v>391.5</v>
      </c>
      <c r="BI1178">
        <v>119.5</v>
      </c>
      <c r="BJ1178">
        <v>148.80000000000001</v>
      </c>
      <c r="BK1178" t="s">
        <v>166</v>
      </c>
      <c r="BL1178">
        <v>2831.9</v>
      </c>
      <c r="BM1178" t="s">
        <v>166</v>
      </c>
      <c r="BN1178" t="s">
        <v>166</v>
      </c>
      <c r="BO1178">
        <v>150.9</v>
      </c>
      <c r="BP1178">
        <v>334097.90000000002</v>
      </c>
      <c r="BQ1178">
        <v>334097.90000000002</v>
      </c>
      <c r="BR1178">
        <v>199.2</v>
      </c>
    </row>
    <row r="1179" spans="1:70" x14ac:dyDescent="0.25">
      <c r="A1179" t="s">
        <v>1306</v>
      </c>
      <c r="B1179" t="s">
        <v>1110</v>
      </c>
      <c r="C1179" s="87">
        <v>43691.821712962963</v>
      </c>
      <c r="D1179">
        <v>10</v>
      </c>
      <c r="E1179">
        <v>0</v>
      </c>
      <c r="F1179">
        <v>702</v>
      </c>
      <c r="G1179">
        <v>6</v>
      </c>
      <c r="H1179">
        <v>7</v>
      </c>
      <c r="I1179">
        <v>10</v>
      </c>
      <c r="J1179">
        <v>3</v>
      </c>
      <c r="K1179">
        <v>1</v>
      </c>
      <c r="L1179">
        <v>2</v>
      </c>
      <c r="M1179">
        <v>0</v>
      </c>
      <c r="N1179">
        <v>0</v>
      </c>
      <c r="O1179">
        <v>702</v>
      </c>
      <c r="P1179">
        <v>442</v>
      </c>
      <c r="Q1179">
        <v>442</v>
      </c>
      <c r="R1179">
        <v>213</v>
      </c>
      <c r="S1179">
        <v>70.16</v>
      </c>
      <c r="T1179">
        <v>0.6</v>
      </c>
      <c r="U1179">
        <v>0.7</v>
      </c>
      <c r="V1179">
        <v>1</v>
      </c>
      <c r="W1179">
        <v>0.3</v>
      </c>
      <c r="X1179">
        <v>0.1</v>
      </c>
      <c r="Y1179">
        <v>0.2</v>
      </c>
      <c r="Z1179">
        <v>0</v>
      </c>
      <c r="AA1179">
        <v>0</v>
      </c>
      <c r="AB1179">
        <v>70.16</v>
      </c>
      <c r="AC1179">
        <v>44.17</v>
      </c>
      <c r="AD1179">
        <v>44.17</v>
      </c>
      <c r="AE1179">
        <v>21.29</v>
      </c>
      <c r="AF1179">
        <v>148460.20000000001</v>
      </c>
      <c r="AG1179">
        <v>124014.8</v>
      </c>
      <c r="AH1179">
        <v>22264.6</v>
      </c>
      <c r="AI1179">
        <v>16883.400000000001</v>
      </c>
      <c r="AJ1179">
        <v>38357.1</v>
      </c>
      <c r="AK1179">
        <v>133453.6</v>
      </c>
      <c r="AL1179">
        <v>249843.5</v>
      </c>
      <c r="AM1179" t="s">
        <v>166</v>
      </c>
      <c r="AN1179" t="s">
        <v>166</v>
      </c>
      <c r="AO1179">
        <v>148460.20000000001</v>
      </c>
      <c r="AP1179">
        <v>195201.3</v>
      </c>
      <c r="AQ1179">
        <v>195201.3</v>
      </c>
      <c r="AR1179">
        <v>6153.3</v>
      </c>
      <c r="AS1179">
        <v>87099.7</v>
      </c>
      <c r="AT1179">
        <v>286045.59999999998</v>
      </c>
      <c r="AU1179">
        <v>28131.8</v>
      </c>
      <c r="AV1179">
        <v>47159.5</v>
      </c>
      <c r="AW1179">
        <v>147412.79999999999</v>
      </c>
      <c r="AX1179">
        <v>757612.3</v>
      </c>
      <c r="AY1179">
        <v>979202.1</v>
      </c>
      <c r="AZ1179" t="s">
        <v>166</v>
      </c>
      <c r="BA1179" t="s">
        <v>166</v>
      </c>
      <c r="BB1179">
        <v>87099.7</v>
      </c>
      <c r="BC1179">
        <v>116507.5</v>
      </c>
      <c r="BD1179">
        <v>116507.5</v>
      </c>
      <c r="BE1179">
        <v>9724.2000000000007</v>
      </c>
      <c r="BF1179">
        <v>289636.59999999998</v>
      </c>
      <c r="BG1179">
        <v>166195.29999999999</v>
      </c>
      <c r="BH1179">
        <v>485.5</v>
      </c>
      <c r="BI1179">
        <v>69.8</v>
      </c>
      <c r="BJ1179">
        <v>246.6</v>
      </c>
      <c r="BK1179">
        <v>2549.4</v>
      </c>
      <c r="BL1179">
        <v>1548</v>
      </c>
      <c r="BM1179" t="s">
        <v>166</v>
      </c>
      <c r="BN1179" t="s">
        <v>166</v>
      </c>
      <c r="BO1179">
        <v>289636.59999999998</v>
      </c>
      <c r="BP1179">
        <v>422128.9</v>
      </c>
      <c r="BQ1179">
        <v>422128.9</v>
      </c>
      <c r="BR1179">
        <v>179.4</v>
      </c>
    </row>
    <row r="1180" spans="1:70" x14ac:dyDescent="0.25">
      <c r="A1180" t="s">
        <v>1307</v>
      </c>
      <c r="B1180" t="s">
        <v>1110</v>
      </c>
      <c r="C1180" s="87">
        <v>43691.822708333333</v>
      </c>
      <c r="D1180">
        <v>10</v>
      </c>
      <c r="E1180">
        <v>0</v>
      </c>
      <c r="F1180">
        <v>761</v>
      </c>
      <c r="G1180">
        <v>5</v>
      </c>
      <c r="H1180">
        <v>13</v>
      </c>
      <c r="I1180">
        <v>8</v>
      </c>
      <c r="J1180">
        <v>0</v>
      </c>
      <c r="K1180">
        <v>2</v>
      </c>
      <c r="L1180">
        <v>3</v>
      </c>
      <c r="M1180">
        <v>0</v>
      </c>
      <c r="N1180">
        <v>0</v>
      </c>
      <c r="O1180">
        <v>761</v>
      </c>
      <c r="P1180">
        <v>520</v>
      </c>
      <c r="Q1180">
        <v>520</v>
      </c>
      <c r="R1180">
        <v>192</v>
      </c>
      <c r="S1180">
        <v>76.099999999999994</v>
      </c>
      <c r="T1180">
        <v>0.5</v>
      </c>
      <c r="U1180">
        <v>1.3</v>
      </c>
      <c r="V1180">
        <v>0.8</v>
      </c>
      <c r="W1180">
        <v>0</v>
      </c>
      <c r="X1180">
        <v>0.2</v>
      </c>
      <c r="Y1180">
        <v>0.3</v>
      </c>
      <c r="Z1180">
        <v>0</v>
      </c>
      <c r="AA1180">
        <v>0</v>
      </c>
      <c r="AB1180">
        <v>76.099999999999994</v>
      </c>
      <c r="AC1180">
        <v>52</v>
      </c>
      <c r="AD1180">
        <v>52</v>
      </c>
      <c r="AE1180">
        <v>19.2</v>
      </c>
      <c r="AF1180">
        <v>145103.29999999999</v>
      </c>
      <c r="AG1180">
        <v>89303.1</v>
      </c>
      <c r="AH1180">
        <v>20649.8</v>
      </c>
      <c r="AI1180">
        <v>13657.5</v>
      </c>
      <c r="AJ1180" t="s">
        <v>166</v>
      </c>
      <c r="AK1180">
        <v>130125.5</v>
      </c>
      <c r="AL1180">
        <v>228200.9</v>
      </c>
      <c r="AM1180" t="s">
        <v>166</v>
      </c>
      <c r="AN1180" t="s">
        <v>166</v>
      </c>
      <c r="AO1180">
        <v>145103.29999999999</v>
      </c>
      <c r="AP1180">
        <v>182132.5</v>
      </c>
      <c r="AQ1180">
        <v>182132.5</v>
      </c>
      <c r="AR1180">
        <v>5629.3</v>
      </c>
      <c r="AS1180">
        <v>84417.7</v>
      </c>
      <c r="AT1180">
        <v>433018.9</v>
      </c>
      <c r="AU1180">
        <v>26554</v>
      </c>
      <c r="AV1180">
        <v>36802.9</v>
      </c>
      <c r="AW1180" t="s">
        <v>166</v>
      </c>
      <c r="AX1180">
        <v>679628.5</v>
      </c>
      <c r="AY1180">
        <v>366293.8</v>
      </c>
      <c r="AZ1180" t="s">
        <v>166</v>
      </c>
      <c r="BA1180" t="s">
        <v>166</v>
      </c>
      <c r="BB1180">
        <v>84417.7</v>
      </c>
      <c r="BC1180">
        <v>103111.7</v>
      </c>
      <c r="BD1180">
        <v>103111.7</v>
      </c>
      <c r="BE1180">
        <v>6979.3</v>
      </c>
      <c r="BF1180">
        <v>306716.79999999999</v>
      </c>
      <c r="BG1180">
        <v>4780.3</v>
      </c>
      <c r="BH1180">
        <v>367.7</v>
      </c>
      <c r="BI1180">
        <v>130.80000000000001</v>
      </c>
      <c r="BJ1180" t="s">
        <v>166</v>
      </c>
      <c r="BK1180">
        <v>3170.6</v>
      </c>
      <c r="BL1180">
        <v>60410.9</v>
      </c>
      <c r="BM1180" t="s">
        <v>166</v>
      </c>
      <c r="BN1180" t="s">
        <v>166</v>
      </c>
      <c r="BO1180">
        <v>306716.79999999999</v>
      </c>
      <c r="BP1180">
        <v>388359.3</v>
      </c>
      <c r="BQ1180">
        <v>388359.3</v>
      </c>
      <c r="BR1180">
        <v>214.4</v>
      </c>
    </row>
    <row r="1181" spans="1:70" x14ac:dyDescent="0.25">
      <c r="A1181" t="s">
        <v>1308</v>
      </c>
      <c r="B1181" t="s">
        <v>1110</v>
      </c>
      <c r="C1181" s="87">
        <v>43691.82371527778</v>
      </c>
      <c r="D1181">
        <v>10</v>
      </c>
      <c r="E1181">
        <v>0</v>
      </c>
      <c r="F1181">
        <v>304</v>
      </c>
      <c r="G1181">
        <v>2</v>
      </c>
      <c r="H1181">
        <v>8</v>
      </c>
      <c r="I1181">
        <v>15</v>
      </c>
      <c r="J1181">
        <v>0</v>
      </c>
      <c r="K1181">
        <v>1</v>
      </c>
      <c r="L1181">
        <v>0</v>
      </c>
      <c r="M1181">
        <v>0</v>
      </c>
      <c r="N1181">
        <v>0</v>
      </c>
      <c r="O1181">
        <v>304</v>
      </c>
      <c r="P1181">
        <v>70</v>
      </c>
      <c r="Q1181">
        <v>70</v>
      </c>
      <c r="R1181">
        <v>180</v>
      </c>
      <c r="S1181">
        <v>30.4</v>
      </c>
      <c r="T1181">
        <v>0.2</v>
      </c>
      <c r="U1181">
        <v>0.8</v>
      </c>
      <c r="V1181">
        <v>1.5</v>
      </c>
      <c r="W1181">
        <v>0</v>
      </c>
      <c r="X1181">
        <v>0.1</v>
      </c>
      <c r="Y1181">
        <v>0</v>
      </c>
      <c r="Z1181">
        <v>0</v>
      </c>
      <c r="AA1181">
        <v>0</v>
      </c>
      <c r="AB1181">
        <v>30.4</v>
      </c>
      <c r="AC1181">
        <v>7</v>
      </c>
      <c r="AD1181">
        <v>7</v>
      </c>
      <c r="AE1181">
        <v>18</v>
      </c>
      <c r="AF1181">
        <v>7133.7</v>
      </c>
      <c r="AG1181">
        <v>111825.3</v>
      </c>
      <c r="AH1181">
        <v>21420.400000000001</v>
      </c>
      <c r="AI1181">
        <v>16912.8</v>
      </c>
      <c r="AJ1181" t="s">
        <v>166</v>
      </c>
      <c r="AK1181">
        <v>134362.29999999999</v>
      </c>
      <c r="AL1181" t="s">
        <v>166</v>
      </c>
      <c r="AM1181" t="s">
        <v>166</v>
      </c>
      <c r="AN1181" t="s">
        <v>166</v>
      </c>
      <c r="AO1181">
        <v>7133.7</v>
      </c>
      <c r="AP1181">
        <v>232253.8</v>
      </c>
      <c r="AQ1181">
        <v>232253.8</v>
      </c>
      <c r="AR1181">
        <v>5488.7</v>
      </c>
      <c r="AS1181">
        <v>11859.7</v>
      </c>
      <c r="AT1181">
        <v>454787.9</v>
      </c>
      <c r="AU1181">
        <v>28743</v>
      </c>
      <c r="AV1181">
        <v>49643.1</v>
      </c>
      <c r="AW1181" t="s">
        <v>166</v>
      </c>
      <c r="AX1181">
        <v>694756.8</v>
      </c>
      <c r="AY1181" t="s">
        <v>166</v>
      </c>
      <c r="AZ1181" t="s">
        <v>166</v>
      </c>
      <c r="BA1181" t="s">
        <v>166</v>
      </c>
      <c r="BB1181">
        <v>11859.7</v>
      </c>
      <c r="BC1181">
        <v>126954</v>
      </c>
      <c r="BD1181">
        <v>126954</v>
      </c>
      <c r="BE1181">
        <v>7842.5</v>
      </c>
      <c r="BF1181">
        <v>240</v>
      </c>
      <c r="BG1181">
        <v>1426.5</v>
      </c>
      <c r="BH1181">
        <v>376.2</v>
      </c>
      <c r="BI1181">
        <v>150.1</v>
      </c>
      <c r="BJ1181" t="s">
        <v>166</v>
      </c>
      <c r="BK1181">
        <v>2306.9</v>
      </c>
      <c r="BL1181" t="s">
        <v>166</v>
      </c>
      <c r="BM1181" t="s">
        <v>166</v>
      </c>
      <c r="BN1181" t="s">
        <v>166</v>
      </c>
      <c r="BO1181">
        <v>240</v>
      </c>
      <c r="BP1181">
        <v>514202.7</v>
      </c>
      <c r="BQ1181">
        <v>514202.7</v>
      </c>
      <c r="BR1181">
        <v>218.4</v>
      </c>
    </row>
    <row r="1182" spans="1:70" x14ac:dyDescent="0.25">
      <c r="A1182" t="s">
        <v>1309</v>
      </c>
      <c r="B1182" t="s">
        <v>1110</v>
      </c>
      <c r="C1182" s="87">
        <v>43691.82471064815</v>
      </c>
      <c r="D1182">
        <v>10</v>
      </c>
      <c r="E1182">
        <v>0</v>
      </c>
      <c r="F1182">
        <v>466</v>
      </c>
      <c r="G1182">
        <v>1</v>
      </c>
      <c r="H1182">
        <v>21</v>
      </c>
      <c r="I1182">
        <v>22</v>
      </c>
      <c r="J1182">
        <v>4</v>
      </c>
      <c r="K1182">
        <v>2</v>
      </c>
      <c r="L1182">
        <v>2</v>
      </c>
      <c r="M1182">
        <v>1</v>
      </c>
      <c r="N1182">
        <v>0</v>
      </c>
      <c r="O1182">
        <v>466</v>
      </c>
      <c r="P1182">
        <v>165</v>
      </c>
      <c r="Q1182">
        <v>165</v>
      </c>
      <c r="R1182">
        <v>236</v>
      </c>
      <c r="S1182">
        <v>46.6</v>
      </c>
      <c r="T1182">
        <v>0.1</v>
      </c>
      <c r="U1182">
        <v>2.1</v>
      </c>
      <c r="V1182">
        <v>2.2000000000000002</v>
      </c>
      <c r="W1182">
        <v>0.4</v>
      </c>
      <c r="X1182">
        <v>0.2</v>
      </c>
      <c r="Y1182">
        <v>0.2</v>
      </c>
      <c r="Z1182">
        <v>0.1</v>
      </c>
      <c r="AA1182">
        <v>0</v>
      </c>
      <c r="AB1182">
        <v>46.6</v>
      </c>
      <c r="AC1182">
        <v>16.5</v>
      </c>
      <c r="AD1182">
        <v>16.5</v>
      </c>
      <c r="AE1182">
        <v>23.6</v>
      </c>
      <c r="AF1182">
        <v>13489.2</v>
      </c>
      <c r="AG1182">
        <v>153309.70000000001</v>
      </c>
      <c r="AH1182">
        <v>17166.900000000001</v>
      </c>
      <c r="AI1182">
        <v>16839.599999999999</v>
      </c>
      <c r="AJ1182">
        <v>46758.6</v>
      </c>
      <c r="AK1182">
        <v>168798.4</v>
      </c>
      <c r="AL1182">
        <v>216115.1</v>
      </c>
      <c r="AM1182">
        <v>441392.8</v>
      </c>
      <c r="AN1182" t="s">
        <v>166</v>
      </c>
      <c r="AO1182">
        <v>13489.2</v>
      </c>
      <c r="AP1182">
        <v>210405</v>
      </c>
      <c r="AQ1182">
        <v>210405</v>
      </c>
      <c r="AR1182">
        <v>6679</v>
      </c>
      <c r="AS1182">
        <v>27280.6</v>
      </c>
      <c r="AT1182">
        <v>253298.2</v>
      </c>
      <c r="AU1182">
        <v>37194</v>
      </c>
      <c r="AV1182">
        <v>43124.1</v>
      </c>
      <c r="AW1182">
        <v>134054.5</v>
      </c>
      <c r="AX1182">
        <v>482951.4</v>
      </c>
      <c r="AY1182">
        <v>430462.6</v>
      </c>
      <c r="AZ1182">
        <v>1198816.8</v>
      </c>
      <c r="BA1182" t="s">
        <v>166</v>
      </c>
      <c r="BB1182">
        <v>27280.6</v>
      </c>
      <c r="BC1182">
        <v>117897.1</v>
      </c>
      <c r="BD1182">
        <v>117897.1</v>
      </c>
      <c r="BE1182">
        <v>11426.8</v>
      </c>
      <c r="BF1182">
        <v>726.7</v>
      </c>
      <c r="BG1182">
        <v>454.1</v>
      </c>
      <c r="BH1182">
        <v>332.5</v>
      </c>
      <c r="BI1182">
        <v>108.8</v>
      </c>
      <c r="BJ1182">
        <v>345</v>
      </c>
      <c r="BK1182">
        <v>984.5</v>
      </c>
      <c r="BL1182">
        <v>1842.3</v>
      </c>
      <c r="BM1182">
        <v>2584.1</v>
      </c>
      <c r="BN1182" t="s">
        <v>166</v>
      </c>
      <c r="BO1182">
        <v>726.7</v>
      </c>
      <c r="BP1182">
        <v>460611.4</v>
      </c>
      <c r="BQ1182">
        <v>460611.4</v>
      </c>
      <c r="BR1182">
        <v>221.1</v>
      </c>
    </row>
    <row r="1183" spans="1:70" x14ac:dyDescent="0.25">
      <c r="A1183" t="s">
        <v>1310</v>
      </c>
      <c r="B1183" t="s">
        <v>1110</v>
      </c>
      <c r="C1183" s="87">
        <v>43691.82571759259</v>
      </c>
      <c r="D1183">
        <v>10</v>
      </c>
      <c r="E1183">
        <v>0</v>
      </c>
      <c r="F1183">
        <v>499</v>
      </c>
      <c r="G1183">
        <v>3</v>
      </c>
      <c r="H1183">
        <v>17</v>
      </c>
      <c r="I1183">
        <v>13</v>
      </c>
      <c r="J1183">
        <v>1</v>
      </c>
      <c r="K1183">
        <v>3</v>
      </c>
      <c r="L1183">
        <v>2</v>
      </c>
      <c r="M1183">
        <v>0</v>
      </c>
      <c r="N1183">
        <v>1</v>
      </c>
      <c r="O1183">
        <v>498</v>
      </c>
      <c r="P1183">
        <v>250</v>
      </c>
      <c r="Q1183">
        <v>250</v>
      </c>
      <c r="R1183">
        <v>201</v>
      </c>
      <c r="S1183">
        <v>49.78</v>
      </c>
      <c r="T1183">
        <v>0.3</v>
      </c>
      <c r="U1183">
        <v>1.7</v>
      </c>
      <c r="V1183">
        <v>1.3</v>
      </c>
      <c r="W1183">
        <v>0.1</v>
      </c>
      <c r="X1183">
        <v>0.3</v>
      </c>
      <c r="Y1183">
        <v>0.2</v>
      </c>
      <c r="Z1183">
        <v>0</v>
      </c>
      <c r="AA1183">
        <v>0.1</v>
      </c>
      <c r="AB1183">
        <v>49.68</v>
      </c>
      <c r="AC1183">
        <v>24.94</v>
      </c>
      <c r="AD1183">
        <v>24.94</v>
      </c>
      <c r="AE1183">
        <v>20.05</v>
      </c>
      <c r="AF1183">
        <v>112729.7</v>
      </c>
      <c r="AG1183">
        <v>109780.5</v>
      </c>
      <c r="AH1183">
        <v>13882.5</v>
      </c>
      <c r="AI1183">
        <v>16872.2</v>
      </c>
      <c r="AJ1183">
        <v>46917.4</v>
      </c>
      <c r="AK1183">
        <v>167442.6</v>
      </c>
      <c r="AL1183">
        <v>178850.8</v>
      </c>
      <c r="AM1183" t="s">
        <v>166</v>
      </c>
      <c r="AN1183">
        <v>1178794.8</v>
      </c>
      <c r="AO1183">
        <v>111523.4</v>
      </c>
      <c r="AP1183">
        <v>192389.3</v>
      </c>
      <c r="AQ1183">
        <v>192389.3</v>
      </c>
      <c r="AR1183">
        <v>6368</v>
      </c>
      <c r="AS1183">
        <v>67852.899999999994</v>
      </c>
      <c r="AT1183">
        <v>293558</v>
      </c>
      <c r="AU1183">
        <v>42198.9</v>
      </c>
      <c r="AV1183">
        <v>42575.6</v>
      </c>
      <c r="AW1183">
        <v>394523.6</v>
      </c>
      <c r="AX1183">
        <v>544652.9</v>
      </c>
      <c r="AY1183">
        <v>561638.40000000002</v>
      </c>
      <c r="AZ1183" t="s">
        <v>166</v>
      </c>
      <c r="BA1183">
        <v>4747980.5</v>
      </c>
      <c r="BB1183">
        <v>66718.899999999994</v>
      </c>
      <c r="BC1183">
        <v>113821.4</v>
      </c>
      <c r="BD1183">
        <v>113821.4</v>
      </c>
      <c r="BE1183">
        <v>8708.7999999999993</v>
      </c>
      <c r="BF1183">
        <v>81864.399999999994</v>
      </c>
      <c r="BG1183">
        <v>462.2</v>
      </c>
      <c r="BH1183">
        <v>334.8</v>
      </c>
      <c r="BI1183">
        <v>228.7</v>
      </c>
      <c r="BJ1183">
        <v>1610.4</v>
      </c>
      <c r="BK1183">
        <v>956.5</v>
      </c>
      <c r="BL1183">
        <v>1133</v>
      </c>
      <c r="BM1183" t="s">
        <v>166</v>
      </c>
      <c r="BN1183">
        <v>2396.8000000000002</v>
      </c>
      <c r="BO1183">
        <v>122412.4</v>
      </c>
      <c r="BP1183">
        <v>423100.6</v>
      </c>
      <c r="BQ1183">
        <v>423100.6</v>
      </c>
      <c r="BR1183">
        <v>206.3</v>
      </c>
    </row>
    <row r="1184" spans="1:70" x14ac:dyDescent="0.25">
      <c r="A1184" t="s">
        <v>1311</v>
      </c>
      <c r="B1184" t="s">
        <v>1110</v>
      </c>
      <c r="C1184" s="87">
        <v>43691.82671296296</v>
      </c>
      <c r="D1184">
        <v>10</v>
      </c>
      <c r="E1184">
        <v>0</v>
      </c>
      <c r="F1184">
        <v>1122</v>
      </c>
      <c r="G1184">
        <v>17</v>
      </c>
      <c r="H1184">
        <v>23</v>
      </c>
      <c r="I1184">
        <v>18</v>
      </c>
      <c r="J1184">
        <v>7</v>
      </c>
      <c r="K1184">
        <v>6</v>
      </c>
      <c r="L1184">
        <v>2</v>
      </c>
      <c r="M1184">
        <v>2</v>
      </c>
      <c r="N1184">
        <v>0</v>
      </c>
      <c r="O1184">
        <v>1122</v>
      </c>
      <c r="P1184">
        <v>749</v>
      </c>
      <c r="Q1184">
        <v>749</v>
      </c>
      <c r="R1184">
        <v>302</v>
      </c>
      <c r="S1184">
        <v>112.2</v>
      </c>
      <c r="T1184">
        <v>1.7</v>
      </c>
      <c r="U1184">
        <v>2.2999999999999998</v>
      </c>
      <c r="V1184">
        <v>1.8</v>
      </c>
      <c r="W1184">
        <v>0.7</v>
      </c>
      <c r="X1184">
        <v>0.6</v>
      </c>
      <c r="Y1184">
        <v>0.2</v>
      </c>
      <c r="Z1184">
        <v>0.2</v>
      </c>
      <c r="AA1184">
        <v>0</v>
      </c>
      <c r="AB1184">
        <v>112.2</v>
      </c>
      <c r="AC1184">
        <v>74.900000000000006</v>
      </c>
      <c r="AD1184">
        <v>74.900000000000006</v>
      </c>
      <c r="AE1184">
        <v>30.2</v>
      </c>
      <c r="AF1184">
        <v>125282</v>
      </c>
      <c r="AG1184">
        <v>130478.39999999999</v>
      </c>
      <c r="AH1184">
        <v>17447.3</v>
      </c>
      <c r="AI1184">
        <v>17469</v>
      </c>
      <c r="AJ1184">
        <v>43342.7</v>
      </c>
      <c r="AK1184">
        <v>138867.5</v>
      </c>
      <c r="AL1184">
        <v>253202.8</v>
      </c>
      <c r="AM1184">
        <v>475047.3</v>
      </c>
      <c r="AN1184" t="s">
        <v>166</v>
      </c>
      <c r="AO1184">
        <v>125282</v>
      </c>
      <c r="AP1184">
        <v>156967.20000000001</v>
      </c>
      <c r="AQ1184">
        <v>156967.20000000001</v>
      </c>
      <c r="AR1184">
        <v>6294.6</v>
      </c>
      <c r="AS1184">
        <v>88728</v>
      </c>
      <c r="AT1184">
        <v>364130.7</v>
      </c>
      <c r="AU1184">
        <v>27549.5</v>
      </c>
      <c r="AV1184">
        <v>43203.199999999997</v>
      </c>
      <c r="AW1184">
        <v>139622.1</v>
      </c>
      <c r="AX1184">
        <v>485467.3</v>
      </c>
      <c r="AY1184">
        <v>533858.4</v>
      </c>
      <c r="AZ1184">
        <v>1491868.1</v>
      </c>
      <c r="BA1184" t="s">
        <v>166</v>
      </c>
      <c r="BB1184">
        <v>88728</v>
      </c>
      <c r="BC1184">
        <v>106200.4</v>
      </c>
      <c r="BD1184">
        <v>106200.4</v>
      </c>
      <c r="BE1184">
        <v>9809.9</v>
      </c>
      <c r="BF1184">
        <v>244406.6</v>
      </c>
      <c r="BG1184">
        <v>275066.5</v>
      </c>
      <c r="BH1184">
        <v>403.5</v>
      </c>
      <c r="BI1184">
        <v>184.6</v>
      </c>
      <c r="BJ1184">
        <v>293.10000000000002</v>
      </c>
      <c r="BK1184">
        <v>1906.6</v>
      </c>
      <c r="BL1184">
        <v>410836</v>
      </c>
      <c r="BM1184">
        <v>3243.9</v>
      </c>
      <c r="BN1184" t="s">
        <v>166</v>
      </c>
      <c r="BO1184">
        <v>244406.6</v>
      </c>
      <c r="BP1184">
        <v>304214.7</v>
      </c>
      <c r="BQ1184">
        <v>304214.7</v>
      </c>
      <c r="BR1184">
        <v>209.9</v>
      </c>
    </row>
    <row r="1185" spans="1:70" x14ac:dyDescent="0.25">
      <c r="A1185" t="s">
        <v>1312</v>
      </c>
      <c r="B1185" t="s">
        <v>1110</v>
      </c>
      <c r="C1185" s="87">
        <v>43691.827708333331</v>
      </c>
      <c r="D1185">
        <v>10</v>
      </c>
      <c r="E1185">
        <v>0.14000000000000001</v>
      </c>
      <c r="F1185">
        <v>705</v>
      </c>
      <c r="G1185">
        <v>4</v>
      </c>
      <c r="H1185">
        <v>17</v>
      </c>
      <c r="I1185">
        <v>17</v>
      </c>
      <c r="J1185">
        <v>8</v>
      </c>
      <c r="K1185">
        <v>1</v>
      </c>
      <c r="L1185">
        <v>2</v>
      </c>
      <c r="M1185">
        <v>0</v>
      </c>
      <c r="N1185">
        <v>0</v>
      </c>
      <c r="O1185">
        <v>705</v>
      </c>
      <c r="P1185">
        <v>340</v>
      </c>
      <c r="Q1185">
        <v>340</v>
      </c>
      <c r="R1185">
        <v>298</v>
      </c>
      <c r="S1185">
        <v>70.510000000000005</v>
      </c>
      <c r="T1185">
        <v>0.4</v>
      </c>
      <c r="U1185">
        <v>1.7</v>
      </c>
      <c r="V1185">
        <v>1.7</v>
      </c>
      <c r="W1185">
        <v>0.8</v>
      </c>
      <c r="X1185">
        <v>0.1</v>
      </c>
      <c r="Y1185">
        <v>0.2</v>
      </c>
      <c r="Z1185">
        <v>0</v>
      </c>
      <c r="AA1185">
        <v>0</v>
      </c>
      <c r="AB1185">
        <v>70.510000000000005</v>
      </c>
      <c r="AC1185">
        <v>34.01</v>
      </c>
      <c r="AD1185">
        <v>34.01</v>
      </c>
      <c r="AE1185">
        <v>29.81</v>
      </c>
      <c r="AF1185">
        <v>51022.5</v>
      </c>
      <c r="AG1185">
        <v>82319.3</v>
      </c>
      <c r="AH1185">
        <v>14516.8</v>
      </c>
      <c r="AI1185">
        <v>14570.8</v>
      </c>
      <c r="AJ1185">
        <v>36220.1</v>
      </c>
      <c r="AK1185">
        <v>166250.6</v>
      </c>
      <c r="AL1185">
        <v>202977</v>
      </c>
      <c r="AM1185" t="s">
        <v>166</v>
      </c>
      <c r="AN1185" t="s">
        <v>166</v>
      </c>
      <c r="AO1185">
        <v>51022.5</v>
      </c>
      <c r="AP1185">
        <v>172683.8</v>
      </c>
      <c r="AQ1185">
        <v>172683.8</v>
      </c>
      <c r="AR1185">
        <v>6658.5</v>
      </c>
      <c r="AS1185">
        <v>50235</v>
      </c>
      <c r="AT1185">
        <v>267257.59999999998</v>
      </c>
      <c r="AU1185">
        <v>38454.1</v>
      </c>
      <c r="AV1185">
        <v>38609.9</v>
      </c>
      <c r="AW1185">
        <v>150723.1</v>
      </c>
      <c r="AX1185">
        <v>628240</v>
      </c>
      <c r="AY1185">
        <v>518247.1</v>
      </c>
      <c r="AZ1185" t="s">
        <v>166</v>
      </c>
      <c r="BA1185" t="s">
        <v>166</v>
      </c>
      <c r="BB1185">
        <v>50235</v>
      </c>
      <c r="BC1185">
        <v>99153.9</v>
      </c>
      <c r="BD1185">
        <v>99153.9</v>
      </c>
      <c r="BE1185">
        <v>8510.9</v>
      </c>
      <c r="BF1185">
        <v>4806.8999999999996</v>
      </c>
      <c r="BG1185">
        <v>1009.3</v>
      </c>
      <c r="BH1185">
        <v>333.6</v>
      </c>
      <c r="BI1185">
        <v>117.7</v>
      </c>
      <c r="BJ1185">
        <v>184.3</v>
      </c>
      <c r="BK1185">
        <v>941.4</v>
      </c>
      <c r="BL1185">
        <v>519</v>
      </c>
      <c r="BM1185" t="s">
        <v>166</v>
      </c>
      <c r="BN1185" t="s">
        <v>166</v>
      </c>
      <c r="BO1185">
        <v>4806.8999999999996</v>
      </c>
      <c r="BP1185">
        <v>358727.9</v>
      </c>
      <c r="BQ1185">
        <v>358727.9</v>
      </c>
      <c r="BR1185">
        <v>266.7</v>
      </c>
    </row>
    <row r="1186" spans="1:70" x14ac:dyDescent="0.25">
      <c r="A1186" t="s">
        <v>1313</v>
      </c>
      <c r="B1186" t="s">
        <v>1110</v>
      </c>
      <c r="C1186" s="87">
        <v>43691.828715277778</v>
      </c>
      <c r="D1186">
        <v>10</v>
      </c>
      <c r="E1186">
        <v>0</v>
      </c>
      <c r="F1186">
        <v>1112</v>
      </c>
      <c r="G1186">
        <v>10</v>
      </c>
      <c r="H1186">
        <v>25</v>
      </c>
      <c r="I1186">
        <v>23</v>
      </c>
      <c r="J1186">
        <v>4</v>
      </c>
      <c r="K1186">
        <v>0</v>
      </c>
      <c r="L1186">
        <v>2</v>
      </c>
      <c r="M1186">
        <v>0</v>
      </c>
      <c r="N1186">
        <v>0</v>
      </c>
      <c r="O1186">
        <v>1112</v>
      </c>
      <c r="P1186">
        <v>750</v>
      </c>
      <c r="Q1186">
        <v>750</v>
      </c>
      <c r="R1186">
        <v>286</v>
      </c>
      <c r="S1186">
        <v>111.2</v>
      </c>
      <c r="T1186">
        <v>1</v>
      </c>
      <c r="U1186">
        <v>2.5</v>
      </c>
      <c r="V1186">
        <v>2.2999999999999998</v>
      </c>
      <c r="W1186">
        <v>0.4</v>
      </c>
      <c r="X1186">
        <v>0</v>
      </c>
      <c r="Y1186">
        <v>0.2</v>
      </c>
      <c r="Z1186">
        <v>0</v>
      </c>
      <c r="AA1186">
        <v>0</v>
      </c>
      <c r="AB1186">
        <v>111.2</v>
      </c>
      <c r="AC1186">
        <v>75</v>
      </c>
      <c r="AD1186">
        <v>75</v>
      </c>
      <c r="AE1186">
        <v>28.6</v>
      </c>
      <c r="AF1186">
        <v>132828.79999999999</v>
      </c>
      <c r="AG1186">
        <v>91940.7</v>
      </c>
      <c r="AH1186">
        <v>21009.3</v>
      </c>
      <c r="AI1186">
        <v>17242.099999999999</v>
      </c>
      <c r="AJ1186">
        <v>36231.1</v>
      </c>
      <c r="AK1186" t="s">
        <v>166</v>
      </c>
      <c r="AL1186">
        <v>252987.7</v>
      </c>
      <c r="AM1186" t="s">
        <v>166</v>
      </c>
      <c r="AN1186" t="s">
        <v>166</v>
      </c>
      <c r="AO1186">
        <v>132828.79999999999</v>
      </c>
      <c r="AP1186">
        <v>165307.4</v>
      </c>
      <c r="AQ1186">
        <v>165307.4</v>
      </c>
      <c r="AR1186">
        <v>6696.1</v>
      </c>
      <c r="AS1186">
        <v>90425.8</v>
      </c>
      <c r="AT1186">
        <v>271045.40000000002</v>
      </c>
      <c r="AU1186">
        <v>43026.6</v>
      </c>
      <c r="AV1186">
        <v>45683.8</v>
      </c>
      <c r="AW1186">
        <v>136968.29999999999</v>
      </c>
      <c r="AX1186" t="s">
        <v>166</v>
      </c>
      <c r="AY1186">
        <v>888685.4</v>
      </c>
      <c r="AZ1186" t="s">
        <v>166</v>
      </c>
      <c r="BA1186" t="s">
        <v>166</v>
      </c>
      <c r="BB1186">
        <v>90425.8</v>
      </c>
      <c r="BC1186">
        <v>112086.9</v>
      </c>
      <c r="BD1186">
        <v>112086.9</v>
      </c>
      <c r="BE1186">
        <v>8471.1</v>
      </c>
      <c r="BF1186">
        <v>254252.5</v>
      </c>
      <c r="BG1186">
        <v>214398.9</v>
      </c>
      <c r="BH1186">
        <v>537.29999999999995</v>
      </c>
      <c r="BI1186">
        <v>167</v>
      </c>
      <c r="BJ1186">
        <v>288.3</v>
      </c>
      <c r="BK1186" t="s">
        <v>166</v>
      </c>
      <c r="BL1186">
        <v>3327.6</v>
      </c>
      <c r="BM1186" t="s">
        <v>166</v>
      </c>
      <c r="BN1186" t="s">
        <v>166</v>
      </c>
      <c r="BO1186">
        <v>254252.5</v>
      </c>
      <c r="BP1186">
        <v>321480.09999999998</v>
      </c>
      <c r="BQ1186">
        <v>321480.09999999998</v>
      </c>
      <c r="BR1186">
        <v>347</v>
      </c>
    </row>
    <row r="1187" spans="1:70" x14ac:dyDescent="0.25">
      <c r="A1187" t="s">
        <v>1314</v>
      </c>
      <c r="B1187" t="s">
        <v>1110</v>
      </c>
      <c r="C1187" s="87">
        <v>43691.829710648148</v>
      </c>
      <c r="D1187">
        <v>10</v>
      </c>
      <c r="E1187">
        <v>0</v>
      </c>
      <c r="F1187">
        <v>1216</v>
      </c>
      <c r="G1187">
        <v>16</v>
      </c>
      <c r="H1187">
        <v>26</v>
      </c>
      <c r="I1187">
        <v>24</v>
      </c>
      <c r="J1187">
        <v>8</v>
      </c>
      <c r="K1187">
        <v>4</v>
      </c>
      <c r="L1187">
        <v>4</v>
      </c>
      <c r="M1187">
        <v>0</v>
      </c>
      <c r="N1187">
        <v>1</v>
      </c>
      <c r="O1187">
        <v>1215</v>
      </c>
      <c r="P1187">
        <v>815</v>
      </c>
      <c r="Q1187">
        <v>815</v>
      </c>
      <c r="R1187">
        <v>310</v>
      </c>
      <c r="S1187">
        <v>121.6</v>
      </c>
      <c r="T1187">
        <v>1.6</v>
      </c>
      <c r="U1187">
        <v>2.6</v>
      </c>
      <c r="V1187">
        <v>2.4</v>
      </c>
      <c r="W1187">
        <v>0.8</v>
      </c>
      <c r="X1187">
        <v>0.4</v>
      </c>
      <c r="Y1187">
        <v>0.4</v>
      </c>
      <c r="Z1187">
        <v>0</v>
      </c>
      <c r="AA1187">
        <v>0.1</v>
      </c>
      <c r="AB1187">
        <v>121.5</v>
      </c>
      <c r="AC1187">
        <v>81.5</v>
      </c>
      <c r="AD1187">
        <v>81.5</v>
      </c>
      <c r="AE1187">
        <v>31</v>
      </c>
      <c r="AF1187">
        <v>122350.39999999999</v>
      </c>
      <c r="AG1187">
        <v>116100.8</v>
      </c>
      <c r="AH1187">
        <v>19292.7</v>
      </c>
      <c r="AI1187">
        <v>15771.8</v>
      </c>
      <c r="AJ1187">
        <v>39027</v>
      </c>
      <c r="AK1187">
        <v>148910.39999999999</v>
      </c>
      <c r="AL1187">
        <v>201052</v>
      </c>
      <c r="AM1187" t="s">
        <v>166</v>
      </c>
      <c r="AN1187">
        <v>1179202.6000000001</v>
      </c>
      <c r="AO1187">
        <v>122333.8</v>
      </c>
      <c r="AP1187">
        <v>153798.79999999999</v>
      </c>
      <c r="AQ1187">
        <v>153798.79999999999</v>
      </c>
      <c r="AR1187">
        <v>6349</v>
      </c>
      <c r="AS1187">
        <v>89695</v>
      </c>
      <c r="AT1187">
        <v>236504</v>
      </c>
      <c r="AU1187">
        <v>40099.4</v>
      </c>
      <c r="AV1187">
        <v>42007</v>
      </c>
      <c r="AW1187">
        <v>200196.9</v>
      </c>
      <c r="AX1187">
        <v>741290</v>
      </c>
      <c r="AY1187">
        <v>565733.9</v>
      </c>
      <c r="AZ1187" t="s">
        <v>166</v>
      </c>
      <c r="BA1187">
        <v>4949276</v>
      </c>
      <c r="BB1187">
        <v>89657.2</v>
      </c>
      <c r="BC1187">
        <v>109648.3</v>
      </c>
      <c r="BD1187">
        <v>109648.3</v>
      </c>
      <c r="BE1187">
        <v>8390.7999999999993</v>
      </c>
      <c r="BF1187">
        <v>236829.6</v>
      </c>
      <c r="BG1187">
        <v>1624.6</v>
      </c>
      <c r="BH1187">
        <v>477.6</v>
      </c>
      <c r="BI1187">
        <v>204.1</v>
      </c>
      <c r="BJ1187">
        <v>545.29999999999995</v>
      </c>
      <c r="BK1187">
        <v>958.5</v>
      </c>
      <c r="BL1187">
        <v>949.4</v>
      </c>
      <c r="BM1187" t="s">
        <v>166</v>
      </c>
      <c r="BN1187">
        <v>935.6</v>
      </c>
      <c r="BO1187">
        <v>237032.4</v>
      </c>
      <c r="BP1187">
        <v>297907.8</v>
      </c>
      <c r="BQ1187">
        <v>297907.8</v>
      </c>
      <c r="BR1187">
        <v>457.7</v>
      </c>
    </row>
    <row r="1188" spans="1:70" x14ac:dyDescent="0.25">
      <c r="A1188" t="s">
        <v>1315</v>
      </c>
      <c r="B1188" t="s">
        <v>1110</v>
      </c>
      <c r="C1188" s="87">
        <v>43691.830717592595</v>
      </c>
      <c r="D1188">
        <v>10</v>
      </c>
      <c r="E1188">
        <v>0</v>
      </c>
      <c r="F1188">
        <v>1090</v>
      </c>
      <c r="G1188">
        <v>7</v>
      </c>
      <c r="H1188">
        <v>23</v>
      </c>
      <c r="I1188">
        <v>20</v>
      </c>
      <c r="J1188">
        <v>9</v>
      </c>
      <c r="K1188">
        <v>2</v>
      </c>
      <c r="L1188">
        <v>3</v>
      </c>
      <c r="M1188">
        <v>1</v>
      </c>
      <c r="N1188">
        <v>1</v>
      </c>
      <c r="O1188">
        <v>1089</v>
      </c>
      <c r="P1188">
        <v>707</v>
      </c>
      <c r="Q1188">
        <v>707</v>
      </c>
      <c r="R1188">
        <v>316</v>
      </c>
      <c r="S1188">
        <v>109</v>
      </c>
      <c r="T1188">
        <v>0.7</v>
      </c>
      <c r="U1188">
        <v>2.2999999999999998</v>
      </c>
      <c r="V1188">
        <v>2</v>
      </c>
      <c r="W1188">
        <v>0.9</v>
      </c>
      <c r="X1188">
        <v>0.2</v>
      </c>
      <c r="Y1188">
        <v>0.3</v>
      </c>
      <c r="Z1188">
        <v>0.1</v>
      </c>
      <c r="AA1188">
        <v>0.1</v>
      </c>
      <c r="AB1188">
        <v>108.9</v>
      </c>
      <c r="AC1188">
        <v>70.7</v>
      </c>
      <c r="AD1188">
        <v>70.7</v>
      </c>
      <c r="AE1188">
        <v>31.6</v>
      </c>
      <c r="AF1188">
        <v>130293.4</v>
      </c>
      <c r="AG1188">
        <v>100944</v>
      </c>
      <c r="AH1188">
        <v>17313.599999999999</v>
      </c>
      <c r="AI1188">
        <v>14779.4</v>
      </c>
      <c r="AJ1188">
        <v>49840.3</v>
      </c>
      <c r="AK1188">
        <v>149976.4</v>
      </c>
      <c r="AL1188">
        <v>203001.8</v>
      </c>
      <c r="AM1188">
        <v>757970.4</v>
      </c>
      <c r="AN1188">
        <v>1157457.8</v>
      </c>
      <c r="AO1188">
        <v>130252.5</v>
      </c>
      <c r="AP1188">
        <v>166929.70000000001</v>
      </c>
      <c r="AQ1188">
        <v>166929.70000000001</v>
      </c>
      <c r="AR1188">
        <v>6734.3</v>
      </c>
      <c r="AS1188">
        <v>79108.5</v>
      </c>
      <c r="AT1188">
        <v>301084.3</v>
      </c>
      <c r="AU1188">
        <v>29984.1</v>
      </c>
      <c r="AV1188">
        <v>38840.199999999997</v>
      </c>
      <c r="AW1188">
        <v>185396.8</v>
      </c>
      <c r="AX1188">
        <v>752300.5</v>
      </c>
      <c r="AY1188">
        <v>766039</v>
      </c>
      <c r="AZ1188">
        <v>3416934</v>
      </c>
      <c r="BA1188">
        <v>4702554</v>
      </c>
      <c r="BB1188">
        <v>79090.5</v>
      </c>
      <c r="BC1188">
        <v>101011.1</v>
      </c>
      <c r="BD1188">
        <v>101011.1</v>
      </c>
      <c r="BE1188">
        <v>9534.7999999999993</v>
      </c>
      <c r="BF1188">
        <v>256634.6</v>
      </c>
      <c r="BG1188">
        <v>293295.5</v>
      </c>
      <c r="BH1188">
        <v>363.6</v>
      </c>
      <c r="BI1188">
        <v>160.80000000000001</v>
      </c>
      <c r="BJ1188">
        <v>1326.2</v>
      </c>
      <c r="BK1188">
        <v>400028</v>
      </c>
      <c r="BL1188">
        <v>3817.6</v>
      </c>
      <c r="BM1188">
        <v>54646.400000000001</v>
      </c>
      <c r="BN1188">
        <v>1395.7</v>
      </c>
      <c r="BO1188">
        <v>256644.5</v>
      </c>
      <c r="BP1188">
        <v>341124.8</v>
      </c>
      <c r="BQ1188">
        <v>341124.8</v>
      </c>
      <c r="BR1188">
        <v>238.9</v>
      </c>
    </row>
    <row r="1189" spans="1:70" x14ac:dyDescent="0.25">
      <c r="A1189" t="s">
        <v>1316</v>
      </c>
      <c r="B1189" t="s">
        <v>1110</v>
      </c>
      <c r="C1189" s="87">
        <v>43691.831712962965</v>
      </c>
      <c r="D1189">
        <v>10</v>
      </c>
      <c r="E1189">
        <v>0</v>
      </c>
      <c r="F1189">
        <v>740</v>
      </c>
      <c r="G1189">
        <v>3</v>
      </c>
      <c r="H1189">
        <v>21</v>
      </c>
      <c r="I1189">
        <v>18</v>
      </c>
      <c r="J1189">
        <v>2</v>
      </c>
      <c r="K1189">
        <v>1</v>
      </c>
      <c r="L1189">
        <v>2</v>
      </c>
      <c r="M1189">
        <v>1</v>
      </c>
      <c r="N1189">
        <v>0</v>
      </c>
      <c r="O1189">
        <v>740</v>
      </c>
      <c r="P1189">
        <v>389</v>
      </c>
      <c r="Q1189">
        <v>389</v>
      </c>
      <c r="R1189">
        <v>275</v>
      </c>
      <c r="S1189">
        <v>74</v>
      </c>
      <c r="T1189">
        <v>0.3</v>
      </c>
      <c r="U1189">
        <v>2.1</v>
      </c>
      <c r="V1189">
        <v>1.8</v>
      </c>
      <c r="W1189">
        <v>0.2</v>
      </c>
      <c r="X1189">
        <v>0.1</v>
      </c>
      <c r="Y1189">
        <v>0.2</v>
      </c>
      <c r="Z1189">
        <v>0.1</v>
      </c>
      <c r="AA1189">
        <v>0</v>
      </c>
      <c r="AB1189">
        <v>74</v>
      </c>
      <c r="AC1189">
        <v>38.9</v>
      </c>
      <c r="AD1189">
        <v>38.9</v>
      </c>
      <c r="AE1189">
        <v>27.5</v>
      </c>
      <c r="AF1189">
        <v>107983.7</v>
      </c>
      <c r="AG1189">
        <v>148377.5</v>
      </c>
      <c r="AH1189">
        <v>14801.4</v>
      </c>
      <c r="AI1189">
        <v>14754.4</v>
      </c>
      <c r="AJ1189">
        <v>31691.8</v>
      </c>
      <c r="AK1189">
        <v>153605.79999999999</v>
      </c>
      <c r="AL1189">
        <v>253319.2</v>
      </c>
      <c r="AM1189">
        <v>541605.4</v>
      </c>
      <c r="AN1189" t="s">
        <v>166</v>
      </c>
      <c r="AO1189">
        <v>107983.7</v>
      </c>
      <c r="AP1189">
        <v>180331.9</v>
      </c>
      <c r="AQ1189">
        <v>180331.9</v>
      </c>
      <c r="AR1189">
        <v>7059.8</v>
      </c>
      <c r="AS1189">
        <v>56548</v>
      </c>
      <c r="AT1189">
        <v>423118.8</v>
      </c>
      <c r="AU1189">
        <v>29369.5</v>
      </c>
      <c r="AV1189">
        <v>41256.9</v>
      </c>
      <c r="AW1189">
        <v>152150</v>
      </c>
      <c r="AX1189">
        <v>755158.7</v>
      </c>
      <c r="AY1189">
        <v>961411.9</v>
      </c>
      <c r="AZ1189">
        <v>1292792.3999999999</v>
      </c>
      <c r="BA1189" t="s">
        <v>166</v>
      </c>
      <c r="BB1189">
        <v>56548</v>
      </c>
      <c r="BC1189">
        <v>97001.2</v>
      </c>
      <c r="BD1189">
        <v>97001.2</v>
      </c>
      <c r="BE1189">
        <v>8130.1</v>
      </c>
      <c r="BF1189">
        <v>201200</v>
      </c>
      <c r="BG1189">
        <v>248721.6</v>
      </c>
      <c r="BH1189">
        <v>359.8</v>
      </c>
      <c r="BI1189">
        <v>142.4</v>
      </c>
      <c r="BJ1189">
        <v>-164.2</v>
      </c>
      <c r="BK1189">
        <v>2614.1</v>
      </c>
      <c r="BL1189">
        <v>10254.299999999999</v>
      </c>
      <c r="BM1189">
        <v>3412</v>
      </c>
      <c r="BN1189" t="s">
        <v>166</v>
      </c>
      <c r="BO1189">
        <v>201200</v>
      </c>
      <c r="BP1189">
        <v>374930.1</v>
      </c>
      <c r="BQ1189">
        <v>374930.1</v>
      </c>
      <c r="BR1189">
        <v>295.5</v>
      </c>
    </row>
    <row r="1190" spans="1:70" x14ac:dyDescent="0.25">
      <c r="A1190" t="s">
        <v>1317</v>
      </c>
      <c r="B1190" t="s">
        <v>1123</v>
      </c>
      <c r="C1190" s="87">
        <v>43691.832743055558</v>
      </c>
      <c r="D1190">
        <v>10</v>
      </c>
      <c r="E1190">
        <v>0</v>
      </c>
      <c r="F1190">
        <v>582</v>
      </c>
      <c r="G1190">
        <v>4</v>
      </c>
      <c r="H1190">
        <v>18</v>
      </c>
      <c r="I1190">
        <v>18</v>
      </c>
      <c r="J1190">
        <v>3</v>
      </c>
      <c r="K1190">
        <v>2</v>
      </c>
      <c r="L1190">
        <v>3</v>
      </c>
      <c r="M1190">
        <v>0</v>
      </c>
      <c r="N1190">
        <v>0</v>
      </c>
      <c r="O1190">
        <v>582</v>
      </c>
      <c r="P1190">
        <v>272</v>
      </c>
      <c r="Q1190">
        <v>272</v>
      </c>
      <c r="R1190">
        <v>234</v>
      </c>
      <c r="S1190">
        <v>58.2</v>
      </c>
      <c r="T1190">
        <v>0.4</v>
      </c>
      <c r="U1190">
        <v>1.8</v>
      </c>
      <c r="V1190">
        <v>1.8</v>
      </c>
      <c r="W1190">
        <v>0.3</v>
      </c>
      <c r="X1190">
        <v>0.2</v>
      </c>
      <c r="Y1190">
        <v>0.3</v>
      </c>
      <c r="Z1190">
        <v>0</v>
      </c>
      <c r="AA1190">
        <v>0</v>
      </c>
      <c r="AB1190">
        <v>58.2</v>
      </c>
      <c r="AC1190">
        <v>27.2</v>
      </c>
      <c r="AD1190">
        <v>27.2</v>
      </c>
      <c r="AE1190">
        <v>23.4</v>
      </c>
      <c r="AF1190">
        <v>53855.9</v>
      </c>
      <c r="AG1190">
        <v>81874.399999999994</v>
      </c>
      <c r="AH1190">
        <v>19875.400000000001</v>
      </c>
      <c r="AI1190">
        <v>14334.1</v>
      </c>
      <c r="AJ1190">
        <v>52409</v>
      </c>
      <c r="AK1190">
        <v>158346.20000000001</v>
      </c>
      <c r="AL1190">
        <v>250064.8</v>
      </c>
      <c r="AM1190" t="s">
        <v>166</v>
      </c>
      <c r="AN1190" t="s">
        <v>166</v>
      </c>
      <c r="AO1190">
        <v>53855.9</v>
      </c>
      <c r="AP1190">
        <v>103405.4</v>
      </c>
      <c r="AQ1190">
        <v>103405.4</v>
      </c>
      <c r="AR1190">
        <v>6867.5</v>
      </c>
      <c r="AS1190">
        <v>46568.4</v>
      </c>
      <c r="AT1190">
        <v>301120.09999999998</v>
      </c>
      <c r="AU1190">
        <v>32408.3</v>
      </c>
      <c r="AV1190">
        <v>52933.4</v>
      </c>
      <c r="AW1190">
        <v>370334.6</v>
      </c>
      <c r="AX1190">
        <v>524591.6</v>
      </c>
      <c r="AY1190">
        <v>904656.7</v>
      </c>
      <c r="AZ1190" t="s">
        <v>166</v>
      </c>
      <c r="BA1190" t="s">
        <v>166</v>
      </c>
      <c r="BB1190">
        <v>46568.4</v>
      </c>
      <c r="BC1190">
        <v>75347.399999999994</v>
      </c>
      <c r="BD1190">
        <v>75347.399999999994</v>
      </c>
      <c r="BE1190">
        <v>9014.2999999999993</v>
      </c>
      <c r="BF1190">
        <v>2973.8</v>
      </c>
      <c r="BG1190">
        <v>149411</v>
      </c>
      <c r="BH1190">
        <v>396.4</v>
      </c>
      <c r="BI1190">
        <v>75.2</v>
      </c>
      <c r="BJ1190">
        <v>744.6</v>
      </c>
      <c r="BK1190">
        <v>148943.29999999999</v>
      </c>
      <c r="BL1190">
        <v>1050.5</v>
      </c>
      <c r="BM1190" t="s">
        <v>166</v>
      </c>
      <c r="BN1190" t="s">
        <v>166</v>
      </c>
      <c r="BO1190">
        <v>2973.8</v>
      </c>
      <c r="BP1190">
        <v>197118.8</v>
      </c>
      <c r="BQ1190">
        <v>197118.8</v>
      </c>
      <c r="BR1190">
        <v>338.5</v>
      </c>
    </row>
    <row r="1191" spans="1:70" x14ac:dyDescent="0.25">
      <c r="A1191" t="s">
        <v>1318</v>
      </c>
      <c r="B1191" t="s">
        <v>1123</v>
      </c>
      <c r="C1191" s="87">
        <v>43691.833738425928</v>
      </c>
      <c r="D1191">
        <v>10</v>
      </c>
      <c r="E1191">
        <v>0</v>
      </c>
      <c r="F1191">
        <v>705</v>
      </c>
      <c r="G1191">
        <v>7</v>
      </c>
      <c r="H1191">
        <v>11</v>
      </c>
      <c r="I1191">
        <v>13</v>
      </c>
      <c r="J1191">
        <v>3</v>
      </c>
      <c r="K1191">
        <v>2</v>
      </c>
      <c r="L1191">
        <v>0</v>
      </c>
      <c r="M1191">
        <v>0</v>
      </c>
      <c r="N1191">
        <v>1</v>
      </c>
      <c r="O1191">
        <v>704</v>
      </c>
      <c r="P1191">
        <v>371</v>
      </c>
      <c r="Q1191">
        <v>370</v>
      </c>
      <c r="R1191">
        <v>275</v>
      </c>
      <c r="S1191">
        <v>70.5</v>
      </c>
      <c r="T1191">
        <v>0.7</v>
      </c>
      <c r="U1191">
        <v>1.1000000000000001</v>
      </c>
      <c r="V1191">
        <v>1.3</v>
      </c>
      <c r="W1191">
        <v>0.3</v>
      </c>
      <c r="X1191">
        <v>0.2</v>
      </c>
      <c r="Y1191">
        <v>0</v>
      </c>
      <c r="Z1191">
        <v>0</v>
      </c>
      <c r="AA1191">
        <v>0.1</v>
      </c>
      <c r="AB1191">
        <v>70.400000000000006</v>
      </c>
      <c r="AC1191">
        <v>37.1</v>
      </c>
      <c r="AD1191">
        <v>37</v>
      </c>
      <c r="AE1191">
        <v>27.5</v>
      </c>
      <c r="AF1191">
        <v>78203.600000000006</v>
      </c>
      <c r="AG1191">
        <v>87103.4</v>
      </c>
      <c r="AH1191">
        <v>14089</v>
      </c>
      <c r="AI1191">
        <v>16195</v>
      </c>
      <c r="AJ1191">
        <v>39761.9</v>
      </c>
      <c r="AK1191">
        <v>103895</v>
      </c>
      <c r="AL1191" t="s">
        <v>166</v>
      </c>
      <c r="AM1191" t="s">
        <v>166</v>
      </c>
      <c r="AN1191">
        <v>1000250.9</v>
      </c>
      <c r="AO1191">
        <v>77982.8</v>
      </c>
      <c r="AP1191">
        <v>118981</v>
      </c>
      <c r="AQ1191">
        <v>118858.5</v>
      </c>
      <c r="AR1191">
        <v>5549</v>
      </c>
      <c r="AS1191">
        <v>47974.9</v>
      </c>
      <c r="AT1191">
        <v>420424.3</v>
      </c>
      <c r="AU1191">
        <v>27694.7</v>
      </c>
      <c r="AV1191">
        <v>39950.800000000003</v>
      </c>
      <c r="AW1191">
        <v>191858.3</v>
      </c>
      <c r="AX1191">
        <v>498097.2</v>
      </c>
      <c r="AY1191" t="s">
        <v>166</v>
      </c>
      <c r="AZ1191" t="s">
        <v>166</v>
      </c>
      <c r="BA1191">
        <v>5893854</v>
      </c>
      <c r="BB1191">
        <v>47950.8</v>
      </c>
      <c r="BC1191">
        <v>74415.899999999994</v>
      </c>
      <c r="BD1191">
        <v>74356.3</v>
      </c>
      <c r="BE1191">
        <v>8284.7000000000007</v>
      </c>
      <c r="BF1191">
        <v>126263.7</v>
      </c>
      <c r="BG1191">
        <v>318038.90000000002</v>
      </c>
      <c r="BH1191">
        <v>372</v>
      </c>
      <c r="BI1191">
        <v>139.5</v>
      </c>
      <c r="BJ1191">
        <v>38.700000000000003</v>
      </c>
      <c r="BK1191">
        <v>194310</v>
      </c>
      <c r="BL1191" t="s">
        <v>166</v>
      </c>
      <c r="BM1191" t="s">
        <v>166</v>
      </c>
      <c r="BN1191">
        <v>19392.8</v>
      </c>
      <c r="BO1191">
        <v>126757.9</v>
      </c>
      <c r="BP1191">
        <v>203264.6</v>
      </c>
      <c r="BQ1191">
        <v>203947.7</v>
      </c>
      <c r="BR1191">
        <v>296.39999999999998</v>
      </c>
    </row>
    <row r="1192" spans="1:70" x14ac:dyDescent="0.25">
      <c r="A1192" t="s">
        <v>1319</v>
      </c>
      <c r="B1192" t="s">
        <v>1123</v>
      </c>
      <c r="C1192" s="87">
        <v>43691.834733796299</v>
      </c>
      <c r="D1192">
        <v>10</v>
      </c>
      <c r="E1192">
        <v>0</v>
      </c>
      <c r="F1192">
        <v>857</v>
      </c>
      <c r="G1192">
        <v>14</v>
      </c>
      <c r="H1192">
        <v>43</v>
      </c>
      <c r="I1192">
        <v>59</v>
      </c>
      <c r="J1192">
        <v>13</v>
      </c>
      <c r="K1192">
        <v>7</v>
      </c>
      <c r="L1192">
        <v>5</v>
      </c>
      <c r="M1192">
        <v>1</v>
      </c>
      <c r="N1192">
        <v>0</v>
      </c>
      <c r="O1192">
        <v>857</v>
      </c>
      <c r="P1192">
        <v>341</v>
      </c>
      <c r="Q1192">
        <v>341</v>
      </c>
      <c r="R1192">
        <v>379</v>
      </c>
      <c r="S1192">
        <v>85.7</v>
      </c>
      <c r="T1192">
        <v>1.4</v>
      </c>
      <c r="U1192">
        <v>4.3</v>
      </c>
      <c r="V1192">
        <v>5.9</v>
      </c>
      <c r="W1192">
        <v>1.3</v>
      </c>
      <c r="X1192">
        <v>0.7</v>
      </c>
      <c r="Y1192">
        <v>0.5</v>
      </c>
      <c r="Z1192">
        <v>0.1</v>
      </c>
      <c r="AA1192">
        <v>0</v>
      </c>
      <c r="AB1192">
        <v>85.7</v>
      </c>
      <c r="AC1192">
        <v>34.1</v>
      </c>
      <c r="AD1192">
        <v>34.1</v>
      </c>
      <c r="AE1192">
        <v>37.9</v>
      </c>
      <c r="AF1192">
        <v>25630.799999999999</v>
      </c>
      <c r="AG1192">
        <v>102208</v>
      </c>
      <c r="AH1192">
        <v>16273.6</v>
      </c>
      <c r="AI1192">
        <v>17217.400000000001</v>
      </c>
      <c r="AJ1192">
        <v>49813.9</v>
      </c>
      <c r="AK1192">
        <v>157736.70000000001</v>
      </c>
      <c r="AL1192">
        <v>226262.3</v>
      </c>
      <c r="AM1192">
        <v>562279</v>
      </c>
      <c r="AN1192" t="s">
        <v>166</v>
      </c>
      <c r="AO1192">
        <v>25630.799999999999</v>
      </c>
      <c r="AP1192">
        <v>116442.9</v>
      </c>
      <c r="AQ1192">
        <v>116442.9</v>
      </c>
      <c r="AR1192">
        <v>7689.9</v>
      </c>
      <c r="AS1192">
        <v>43154.400000000001</v>
      </c>
      <c r="AT1192">
        <v>322431.59999999998</v>
      </c>
      <c r="AU1192">
        <v>32224.1</v>
      </c>
      <c r="AV1192">
        <v>46038.5</v>
      </c>
      <c r="AW1192">
        <v>161730.20000000001</v>
      </c>
      <c r="AX1192">
        <v>566015.30000000005</v>
      </c>
      <c r="AY1192">
        <v>733016.4</v>
      </c>
      <c r="AZ1192">
        <v>2013858.4</v>
      </c>
      <c r="BA1192" t="s">
        <v>166</v>
      </c>
      <c r="BB1192">
        <v>43154.400000000001</v>
      </c>
      <c r="BC1192">
        <v>71673.399999999994</v>
      </c>
      <c r="BD1192">
        <v>71673.399999999994</v>
      </c>
      <c r="BE1192">
        <v>17552.599999999999</v>
      </c>
      <c r="BF1192">
        <v>455.8</v>
      </c>
      <c r="BG1192">
        <v>687.3</v>
      </c>
      <c r="BH1192">
        <v>312</v>
      </c>
      <c r="BI1192">
        <v>161.1</v>
      </c>
      <c r="BJ1192">
        <v>298.7</v>
      </c>
      <c r="BK1192">
        <v>1222.4000000000001</v>
      </c>
      <c r="BL1192">
        <v>2940</v>
      </c>
      <c r="BM1192">
        <v>7238.6</v>
      </c>
      <c r="BN1192" t="s">
        <v>166</v>
      </c>
      <c r="BO1192">
        <v>455.8</v>
      </c>
      <c r="BP1192">
        <v>192262.9</v>
      </c>
      <c r="BQ1192">
        <v>192262.9</v>
      </c>
      <c r="BR1192">
        <v>179.6</v>
      </c>
    </row>
    <row r="1193" spans="1:70" x14ac:dyDescent="0.25">
      <c r="A1193" t="s">
        <v>1320</v>
      </c>
      <c r="B1193" t="s">
        <v>1123</v>
      </c>
      <c r="C1193" s="87">
        <v>43691.835740740738</v>
      </c>
      <c r="D1193">
        <v>10</v>
      </c>
      <c r="E1193">
        <v>0</v>
      </c>
      <c r="F1193">
        <v>563</v>
      </c>
      <c r="G1193">
        <v>3</v>
      </c>
      <c r="H1193">
        <v>14</v>
      </c>
      <c r="I1193">
        <v>15</v>
      </c>
      <c r="J1193">
        <v>3</v>
      </c>
      <c r="K1193">
        <v>3</v>
      </c>
      <c r="L1193">
        <v>4</v>
      </c>
      <c r="M1193">
        <v>0</v>
      </c>
      <c r="N1193">
        <v>0</v>
      </c>
      <c r="O1193">
        <v>563</v>
      </c>
      <c r="P1193">
        <v>288</v>
      </c>
      <c r="Q1193">
        <v>288</v>
      </c>
      <c r="R1193">
        <v>202</v>
      </c>
      <c r="S1193">
        <v>56.3</v>
      </c>
      <c r="T1193">
        <v>0.3</v>
      </c>
      <c r="U1193">
        <v>1.4</v>
      </c>
      <c r="V1193">
        <v>1.5</v>
      </c>
      <c r="W1193">
        <v>0.3</v>
      </c>
      <c r="X1193">
        <v>0.3</v>
      </c>
      <c r="Y1193">
        <v>0.4</v>
      </c>
      <c r="Z1193">
        <v>0</v>
      </c>
      <c r="AA1193">
        <v>0</v>
      </c>
      <c r="AB1193">
        <v>56.3</v>
      </c>
      <c r="AC1193">
        <v>28.8</v>
      </c>
      <c r="AD1193">
        <v>28.8</v>
      </c>
      <c r="AE1193">
        <v>20.2</v>
      </c>
      <c r="AF1193">
        <v>83149.3</v>
      </c>
      <c r="AG1193">
        <v>117202.4</v>
      </c>
      <c r="AH1193">
        <v>18503.3</v>
      </c>
      <c r="AI1193">
        <v>14493.4</v>
      </c>
      <c r="AJ1193">
        <v>32092.7</v>
      </c>
      <c r="AK1193">
        <v>117202.4</v>
      </c>
      <c r="AL1193">
        <v>234281.4</v>
      </c>
      <c r="AM1193" t="s">
        <v>166</v>
      </c>
      <c r="AN1193" t="s">
        <v>166</v>
      </c>
      <c r="AO1193">
        <v>83149.3</v>
      </c>
      <c r="AP1193">
        <v>124919.5</v>
      </c>
      <c r="AQ1193">
        <v>124919.5</v>
      </c>
      <c r="AR1193">
        <v>7200.3</v>
      </c>
      <c r="AS1193">
        <v>51068.4</v>
      </c>
      <c r="AT1193">
        <v>674459.3</v>
      </c>
      <c r="AU1193">
        <v>33468.400000000001</v>
      </c>
      <c r="AV1193">
        <v>37595.9</v>
      </c>
      <c r="AW1193">
        <v>143717.9</v>
      </c>
      <c r="AX1193">
        <v>674459.3</v>
      </c>
      <c r="AY1193">
        <v>969531.6</v>
      </c>
      <c r="AZ1193" t="s">
        <v>166</v>
      </c>
      <c r="BA1193" t="s">
        <v>166</v>
      </c>
      <c r="BB1193">
        <v>51068.4</v>
      </c>
      <c r="BC1193">
        <v>72912.399999999994</v>
      </c>
      <c r="BD1193">
        <v>72912.399999999994</v>
      </c>
      <c r="BE1193">
        <v>10228.5</v>
      </c>
      <c r="BF1193">
        <v>128704.8</v>
      </c>
      <c r="BG1193">
        <v>188.4</v>
      </c>
      <c r="BH1193">
        <v>372</v>
      </c>
      <c r="BI1193">
        <v>118.6</v>
      </c>
      <c r="BJ1193">
        <v>75.8</v>
      </c>
      <c r="BK1193">
        <v>188.4</v>
      </c>
      <c r="BL1193">
        <v>1391.2</v>
      </c>
      <c r="BM1193" t="s">
        <v>166</v>
      </c>
      <c r="BN1193" t="s">
        <v>166</v>
      </c>
      <c r="BO1193">
        <v>128704.8</v>
      </c>
      <c r="BP1193">
        <v>224930.8</v>
      </c>
      <c r="BQ1193">
        <v>224930.8</v>
      </c>
      <c r="BR1193">
        <v>188.8</v>
      </c>
    </row>
    <row r="1194" spans="1:70" x14ac:dyDescent="0.25">
      <c r="A1194" t="s">
        <v>1321</v>
      </c>
      <c r="B1194" t="s">
        <v>1123</v>
      </c>
      <c r="C1194" s="87">
        <v>43691.836736111109</v>
      </c>
      <c r="D1194">
        <v>10</v>
      </c>
      <c r="E1194">
        <v>0</v>
      </c>
      <c r="F1194">
        <v>801</v>
      </c>
      <c r="G1194">
        <v>4</v>
      </c>
      <c r="H1194">
        <v>15</v>
      </c>
      <c r="I1194">
        <v>21</v>
      </c>
      <c r="J1194">
        <v>6</v>
      </c>
      <c r="K1194">
        <v>0</v>
      </c>
      <c r="L1194">
        <v>2</v>
      </c>
      <c r="M1194">
        <v>0</v>
      </c>
      <c r="N1194">
        <v>0</v>
      </c>
      <c r="O1194">
        <v>801</v>
      </c>
      <c r="P1194">
        <v>447</v>
      </c>
      <c r="Q1194">
        <v>447</v>
      </c>
      <c r="R1194">
        <v>260</v>
      </c>
      <c r="S1194">
        <v>80.099999999999994</v>
      </c>
      <c r="T1194">
        <v>0.4</v>
      </c>
      <c r="U1194">
        <v>1.5</v>
      </c>
      <c r="V1194">
        <v>2.1</v>
      </c>
      <c r="W1194">
        <v>0.6</v>
      </c>
      <c r="X1194">
        <v>0</v>
      </c>
      <c r="Y1194">
        <v>0.2</v>
      </c>
      <c r="Z1194">
        <v>0</v>
      </c>
      <c r="AA1194">
        <v>0</v>
      </c>
      <c r="AB1194">
        <v>80.099999999999994</v>
      </c>
      <c r="AC1194">
        <v>44.7</v>
      </c>
      <c r="AD1194">
        <v>44.7</v>
      </c>
      <c r="AE1194">
        <v>26</v>
      </c>
      <c r="AF1194">
        <v>89079.5</v>
      </c>
      <c r="AG1194">
        <v>99238.7</v>
      </c>
      <c r="AH1194">
        <v>12246.4</v>
      </c>
      <c r="AI1194">
        <v>16290.7</v>
      </c>
      <c r="AJ1194">
        <v>31779.200000000001</v>
      </c>
      <c r="AK1194" t="s">
        <v>166</v>
      </c>
      <c r="AL1194">
        <v>239348.6</v>
      </c>
      <c r="AM1194" t="s">
        <v>166</v>
      </c>
      <c r="AN1194" t="s">
        <v>166</v>
      </c>
      <c r="AO1194">
        <v>89079.5</v>
      </c>
      <c r="AP1194">
        <v>122010.5</v>
      </c>
      <c r="AQ1194">
        <v>122010.5</v>
      </c>
      <c r="AR1194">
        <v>6077.3</v>
      </c>
      <c r="AS1194">
        <v>60247.4</v>
      </c>
      <c r="AT1194">
        <v>203145.3</v>
      </c>
      <c r="AU1194">
        <v>24441.4</v>
      </c>
      <c r="AV1194">
        <v>49639.4</v>
      </c>
      <c r="AW1194">
        <v>182367.7</v>
      </c>
      <c r="AX1194" t="s">
        <v>166</v>
      </c>
      <c r="AY1194">
        <v>371079.7</v>
      </c>
      <c r="AZ1194" t="s">
        <v>166</v>
      </c>
      <c r="BA1194" t="s">
        <v>166</v>
      </c>
      <c r="BB1194">
        <v>60247.4</v>
      </c>
      <c r="BC1194">
        <v>86052.6</v>
      </c>
      <c r="BD1194">
        <v>86052.6</v>
      </c>
      <c r="BE1194">
        <v>10014.6</v>
      </c>
      <c r="BF1194">
        <v>154338.79999999999</v>
      </c>
      <c r="BG1194">
        <v>95211.7</v>
      </c>
      <c r="BH1194">
        <v>405.6</v>
      </c>
      <c r="BI1194">
        <v>59.4</v>
      </c>
      <c r="BJ1194">
        <v>212.9</v>
      </c>
      <c r="BK1194" t="s">
        <v>166</v>
      </c>
      <c r="BL1194">
        <v>490242.2</v>
      </c>
      <c r="BM1194" t="s">
        <v>166</v>
      </c>
      <c r="BN1194" t="s">
        <v>166</v>
      </c>
      <c r="BO1194">
        <v>154338.79999999999</v>
      </c>
      <c r="BP1194">
        <v>222094.8</v>
      </c>
      <c r="BQ1194">
        <v>222094.8</v>
      </c>
      <c r="BR1194">
        <v>170.5</v>
      </c>
    </row>
    <row r="1195" spans="1:70" x14ac:dyDescent="0.25">
      <c r="A1195" t="s">
        <v>1322</v>
      </c>
      <c r="B1195" t="s">
        <v>1123</v>
      </c>
      <c r="C1195" s="87">
        <v>43691.837743055556</v>
      </c>
      <c r="D1195">
        <v>10</v>
      </c>
      <c r="E1195">
        <v>0.09</v>
      </c>
      <c r="F1195">
        <v>1171</v>
      </c>
      <c r="G1195">
        <v>15</v>
      </c>
      <c r="H1195">
        <v>31</v>
      </c>
      <c r="I1195">
        <v>49</v>
      </c>
      <c r="J1195">
        <v>11</v>
      </c>
      <c r="K1195">
        <v>5</v>
      </c>
      <c r="L1195">
        <v>4</v>
      </c>
      <c r="M1195">
        <v>0</v>
      </c>
      <c r="N1195">
        <v>2</v>
      </c>
      <c r="O1195">
        <v>1169</v>
      </c>
      <c r="P1195">
        <v>524</v>
      </c>
      <c r="Q1195">
        <v>524</v>
      </c>
      <c r="R1195">
        <v>457</v>
      </c>
      <c r="S1195">
        <v>117.1</v>
      </c>
      <c r="T1195">
        <v>1.5</v>
      </c>
      <c r="U1195">
        <v>3.1</v>
      </c>
      <c r="V1195">
        <v>4.9000000000000004</v>
      </c>
      <c r="W1195">
        <v>1.1000000000000001</v>
      </c>
      <c r="X1195">
        <v>0.5</v>
      </c>
      <c r="Y1195">
        <v>0.4</v>
      </c>
      <c r="Z1195">
        <v>0</v>
      </c>
      <c r="AA1195">
        <v>0.2</v>
      </c>
      <c r="AB1195">
        <v>116.9</v>
      </c>
      <c r="AC1195">
        <v>52.4</v>
      </c>
      <c r="AD1195">
        <v>52.4</v>
      </c>
      <c r="AE1195">
        <v>45.7</v>
      </c>
      <c r="AF1195">
        <v>23920.7</v>
      </c>
      <c r="AG1195">
        <v>107847.4</v>
      </c>
      <c r="AH1195">
        <v>18932.900000000001</v>
      </c>
      <c r="AI1195">
        <v>15240</v>
      </c>
      <c r="AJ1195">
        <v>32869.5</v>
      </c>
      <c r="AK1195">
        <v>128287.1</v>
      </c>
      <c r="AL1195">
        <v>230533.8</v>
      </c>
      <c r="AM1195" t="s">
        <v>166</v>
      </c>
      <c r="AN1195">
        <v>1466494.4</v>
      </c>
      <c r="AO1195">
        <v>23741.8</v>
      </c>
      <c r="AP1195">
        <v>119212.5</v>
      </c>
      <c r="AQ1195">
        <v>119212.5</v>
      </c>
      <c r="AR1195">
        <v>6393.3</v>
      </c>
      <c r="AS1195">
        <v>44328.5</v>
      </c>
      <c r="AT1195">
        <v>260478</v>
      </c>
      <c r="AU1195">
        <v>35621.1</v>
      </c>
      <c r="AV1195">
        <v>44012.9</v>
      </c>
      <c r="AW1195">
        <v>173350.5</v>
      </c>
      <c r="AX1195">
        <v>474149.2</v>
      </c>
      <c r="AY1195">
        <v>789071.2</v>
      </c>
      <c r="AZ1195" t="s">
        <v>166</v>
      </c>
      <c r="BA1195">
        <v>5105920</v>
      </c>
      <c r="BB1195">
        <v>44211.7</v>
      </c>
      <c r="BC1195">
        <v>80231.399999999994</v>
      </c>
      <c r="BD1195">
        <v>80231.399999999994</v>
      </c>
      <c r="BE1195">
        <v>13421.8</v>
      </c>
      <c r="BF1195">
        <v>1328.6</v>
      </c>
      <c r="BG1195">
        <v>1124</v>
      </c>
      <c r="BH1195">
        <v>308.7</v>
      </c>
      <c r="BI1195">
        <v>102</v>
      </c>
      <c r="BJ1195">
        <v>104.5</v>
      </c>
      <c r="BK1195">
        <v>1628.4</v>
      </c>
      <c r="BL1195">
        <v>2553.9</v>
      </c>
      <c r="BM1195" t="s">
        <v>166</v>
      </c>
      <c r="BN1195">
        <v>11908.5</v>
      </c>
      <c r="BO1195">
        <v>1324.3</v>
      </c>
      <c r="BP1195">
        <v>203930</v>
      </c>
      <c r="BQ1195">
        <v>203930</v>
      </c>
      <c r="BR1195">
        <v>146</v>
      </c>
    </row>
    <row r="1196" spans="1:70" x14ac:dyDescent="0.25">
      <c r="A1196" t="s">
        <v>1323</v>
      </c>
      <c r="B1196" t="s">
        <v>1123</v>
      </c>
      <c r="C1196" s="87">
        <v>43691.838750000003</v>
      </c>
      <c r="D1196">
        <v>10</v>
      </c>
      <c r="E1196">
        <v>0</v>
      </c>
      <c r="F1196">
        <v>714</v>
      </c>
      <c r="G1196">
        <v>8</v>
      </c>
      <c r="H1196">
        <v>15</v>
      </c>
      <c r="I1196">
        <v>18</v>
      </c>
      <c r="J1196">
        <v>8</v>
      </c>
      <c r="K1196">
        <v>1</v>
      </c>
      <c r="L1196">
        <v>1</v>
      </c>
      <c r="M1196">
        <v>0</v>
      </c>
      <c r="N1196">
        <v>0</v>
      </c>
      <c r="O1196">
        <v>714</v>
      </c>
      <c r="P1196">
        <v>423</v>
      </c>
      <c r="Q1196">
        <v>423</v>
      </c>
      <c r="R1196">
        <v>198</v>
      </c>
      <c r="S1196">
        <v>71.400000000000006</v>
      </c>
      <c r="T1196">
        <v>0.8</v>
      </c>
      <c r="U1196">
        <v>1.5</v>
      </c>
      <c r="V1196">
        <v>1.8</v>
      </c>
      <c r="W1196">
        <v>0.8</v>
      </c>
      <c r="X1196">
        <v>0.1</v>
      </c>
      <c r="Y1196">
        <v>0.1</v>
      </c>
      <c r="Z1196">
        <v>0</v>
      </c>
      <c r="AA1196">
        <v>0</v>
      </c>
      <c r="AB1196">
        <v>71.400000000000006</v>
      </c>
      <c r="AC1196">
        <v>42.3</v>
      </c>
      <c r="AD1196">
        <v>42.3</v>
      </c>
      <c r="AE1196">
        <v>19.8</v>
      </c>
      <c r="AF1196">
        <v>84041.8</v>
      </c>
      <c r="AG1196">
        <v>88410.5</v>
      </c>
      <c r="AH1196">
        <v>24765.9</v>
      </c>
      <c r="AI1196">
        <v>16774.900000000001</v>
      </c>
      <c r="AJ1196">
        <v>40859.9</v>
      </c>
      <c r="AK1196">
        <v>152919</v>
      </c>
      <c r="AL1196">
        <v>227476.4</v>
      </c>
      <c r="AM1196" t="s">
        <v>166</v>
      </c>
      <c r="AN1196" t="s">
        <v>166</v>
      </c>
      <c r="AO1196">
        <v>84041.8</v>
      </c>
      <c r="AP1196">
        <v>107743.6</v>
      </c>
      <c r="AQ1196">
        <v>107743.6</v>
      </c>
      <c r="AR1196">
        <v>6962.5</v>
      </c>
      <c r="AS1196">
        <v>56970.3</v>
      </c>
      <c r="AT1196">
        <v>411484.8</v>
      </c>
      <c r="AU1196">
        <v>36060.300000000003</v>
      </c>
      <c r="AV1196">
        <v>52949.2</v>
      </c>
      <c r="AW1196">
        <v>179522.4</v>
      </c>
      <c r="AX1196">
        <v>657996.1</v>
      </c>
      <c r="AY1196">
        <v>956291.2</v>
      </c>
      <c r="AZ1196" t="s">
        <v>166</v>
      </c>
      <c r="BA1196" t="s">
        <v>166</v>
      </c>
      <c r="BB1196">
        <v>56970.3</v>
      </c>
      <c r="BC1196">
        <v>73762.2</v>
      </c>
      <c r="BD1196">
        <v>73762.2</v>
      </c>
      <c r="BE1196">
        <v>12339.9</v>
      </c>
      <c r="BF1196">
        <v>148252.29999999999</v>
      </c>
      <c r="BG1196">
        <v>5076.8999999999996</v>
      </c>
      <c r="BH1196">
        <v>271.8</v>
      </c>
      <c r="BI1196">
        <v>81.3</v>
      </c>
      <c r="BJ1196">
        <v>311</v>
      </c>
      <c r="BK1196">
        <v>211.4</v>
      </c>
      <c r="BL1196">
        <v>537.79999999999995</v>
      </c>
      <c r="BM1196" t="s">
        <v>166</v>
      </c>
      <c r="BN1196" t="s">
        <v>166</v>
      </c>
      <c r="BO1196">
        <v>148252.29999999999</v>
      </c>
      <c r="BP1196">
        <v>187979.5</v>
      </c>
      <c r="BQ1196">
        <v>187979.5</v>
      </c>
      <c r="BR1196">
        <v>165.1</v>
      </c>
    </row>
    <row r="1197" spans="1:70" x14ac:dyDescent="0.25">
      <c r="A1197" t="s">
        <v>1324</v>
      </c>
      <c r="B1197" t="s">
        <v>1123</v>
      </c>
      <c r="C1197" s="87">
        <v>43691.839745370373</v>
      </c>
      <c r="D1197">
        <v>10</v>
      </c>
      <c r="E1197">
        <v>0</v>
      </c>
      <c r="F1197">
        <v>751</v>
      </c>
      <c r="G1197">
        <v>4</v>
      </c>
      <c r="H1197">
        <v>14</v>
      </c>
      <c r="I1197">
        <v>13</v>
      </c>
      <c r="J1197">
        <v>5</v>
      </c>
      <c r="K1197">
        <v>2</v>
      </c>
      <c r="L1197">
        <v>1</v>
      </c>
      <c r="M1197">
        <v>0</v>
      </c>
      <c r="N1197">
        <v>1</v>
      </c>
      <c r="O1197">
        <v>750</v>
      </c>
      <c r="P1197">
        <v>349</v>
      </c>
      <c r="Q1197">
        <v>349</v>
      </c>
      <c r="R1197">
        <v>316</v>
      </c>
      <c r="S1197">
        <v>75.099999999999994</v>
      </c>
      <c r="T1197">
        <v>0.4</v>
      </c>
      <c r="U1197">
        <v>1.4</v>
      </c>
      <c r="V1197">
        <v>1.3</v>
      </c>
      <c r="W1197">
        <v>0.5</v>
      </c>
      <c r="X1197">
        <v>0.2</v>
      </c>
      <c r="Y1197">
        <v>0.1</v>
      </c>
      <c r="Z1197">
        <v>0</v>
      </c>
      <c r="AA1197">
        <v>0.1</v>
      </c>
      <c r="AB1197">
        <v>75</v>
      </c>
      <c r="AC1197">
        <v>34.9</v>
      </c>
      <c r="AD1197">
        <v>34.9</v>
      </c>
      <c r="AE1197">
        <v>31.6</v>
      </c>
      <c r="AF1197">
        <v>36728.300000000003</v>
      </c>
      <c r="AG1197">
        <v>124497.8</v>
      </c>
      <c r="AH1197">
        <v>24518.400000000001</v>
      </c>
      <c r="AI1197">
        <v>16181.3</v>
      </c>
      <c r="AJ1197">
        <v>40847.599999999999</v>
      </c>
      <c r="AK1197">
        <v>114486.6</v>
      </c>
      <c r="AL1197">
        <v>215348</v>
      </c>
      <c r="AM1197" t="s">
        <v>166</v>
      </c>
      <c r="AN1197">
        <v>1359129.5</v>
      </c>
      <c r="AO1197">
        <v>36316</v>
      </c>
      <c r="AP1197">
        <v>120873.60000000001</v>
      </c>
      <c r="AQ1197">
        <v>120873.60000000001</v>
      </c>
      <c r="AR1197">
        <v>5900.1</v>
      </c>
      <c r="AS1197">
        <v>40986.199999999997</v>
      </c>
      <c r="AT1197">
        <v>327393.8</v>
      </c>
      <c r="AU1197">
        <v>28266.799999999999</v>
      </c>
      <c r="AV1197">
        <v>40621.4</v>
      </c>
      <c r="AW1197">
        <v>137910.9</v>
      </c>
      <c r="AX1197">
        <v>447313.4</v>
      </c>
      <c r="AY1197">
        <v>368634.6</v>
      </c>
      <c r="AZ1197" t="s">
        <v>166</v>
      </c>
      <c r="BA1197">
        <v>5353453</v>
      </c>
      <c r="BB1197">
        <v>40845.1</v>
      </c>
      <c r="BC1197">
        <v>77019.899999999994</v>
      </c>
      <c r="BD1197">
        <v>77019.899999999994</v>
      </c>
      <c r="BE1197">
        <v>7887.9</v>
      </c>
      <c r="BF1197">
        <v>2008.6</v>
      </c>
      <c r="BG1197">
        <v>95314.9</v>
      </c>
      <c r="BH1197">
        <v>715.8</v>
      </c>
      <c r="BI1197">
        <v>14.4</v>
      </c>
      <c r="BJ1197">
        <v>194.9</v>
      </c>
      <c r="BK1197">
        <v>2423.3000000000002</v>
      </c>
      <c r="BL1197">
        <v>434915.5</v>
      </c>
      <c r="BM1197" t="s">
        <v>166</v>
      </c>
      <c r="BN1197">
        <v>13255.1</v>
      </c>
      <c r="BO1197">
        <v>1959.3</v>
      </c>
      <c r="BP1197">
        <v>206575.7</v>
      </c>
      <c r="BQ1197">
        <v>206575.7</v>
      </c>
      <c r="BR1197">
        <v>433.5</v>
      </c>
    </row>
    <row r="1198" spans="1:70" x14ac:dyDescent="0.25">
      <c r="A1198" t="s">
        <v>1325</v>
      </c>
      <c r="B1198" t="s">
        <v>1123</v>
      </c>
      <c r="C1198" s="87">
        <v>43691.840740740743</v>
      </c>
      <c r="D1198">
        <v>10</v>
      </c>
      <c r="E1198">
        <v>0</v>
      </c>
      <c r="F1198">
        <v>1378</v>
      </c>
      <c r="G1198">
        <v>16</v>
      </c>
      <c r="H1198">
        <v>31</v>
      </c>
      <c r="I1198">
        <v>44</v>
      </c>
      <c r="J1198">
        <v>9</v>
      </c>
      <c r="K1198">
        <v>2</v>
      </c>
      <c r="L1198">
        <v>0</v>
      </c>
      <c r="M1198">
        <v>3</v>
      </c>
      <c r="N1198">
        <v>0</v>
      </c>
      <c r="O1198">
        <v>1378</v>
      </c>
      <c r="P1198">
        <v>771</v>
      </c>
      <c r="Q1198">
        <v>771</v>
      </c>
      <c r="R1198">
        <v>424</v>
      </c>
      <c r="S1198">
        <v>137.80000000000001</v>
      </c>
      <c r="T1198">
        <v>1.6</v>
      </c>
      <c r="U1198">
        <v>3.1</v>
      </c>
      <c r="V1198">
        <v>4.4000000000000004</v>
      </c>
      <c r="W1198">
        <v>0.9</v>
      </c>
      <c r="X1198">
        <v>0.2</v>
      </c>
      <c r="Y1198">
        <v>0</v>
      </c>
      <c r="Z1198">
        <v>0.3</v>
      </c>
      <c r="AA1198">
        <v>0</v>
      </c>
      <c r="AB1198">
        <v>137.80000000000001</v>
      </c>
      <c r="AC1198">
        <v>77.099999999999994</v>
      </c>
      <c r="AD1198">
        <v>77.099999999999994</v>
      </c>
      <c r="AE1198">
        <v>42.4</v>
      </c>
      <c r="AF1198">
        <v>74252.2</v>
      </c>
      <c r="AG1198">
        <v>87404.5</v>
      </c>
      <c r="AH1198">
        <v>15833.2</v>
      </c>
      <c r="AI1198">
        <v>15429.8</v>
      </c>
      <c r="AJ1198">
        <v>37687.1</v>
      </c>
      <c r="AK1198">
        <v>130880</v>
      </c>
      <c r="AL1198" t="s">
        <v>166</v>
      </c>
      <c r="AM1198">
        <v>703985.7</v>
      </c>
      <c r="AN1198" t="s">
        <v>166</v>
      </c>
      <c r="AO1198">
        <v>74252.2</v>
      </c>
      <c r="AP1198">
        <v>104188.9</v>
      </c>
      <c r="AQ1198">
        <v>104188.9</v>
      </c>
      <c r="AR1198">
        <v>6852</v>
      </c>
      <c r="AS1198">
        <v>57389.8</v>
      </c>
      <c r="AT1198">
        <v>276762.59999999998</v>
      </c>
      <c r="AU1198">
        <v>33024.6</v>
      </c>
      <c r="AV1198">
        <v>46354.1</v>
      </c>
      <c r="AW1198">
        <v>156217</v>
      </c>
      <c r="AX1198">
        <v>959577</v>
      </c>
      <c r="AY1198" t="s">
        <v>166</v>
      </c>
      <c r="AZ1198">
        <v>1358556.8</v>
      </c>
      <c r="BA1198" t="s">
        <v>166</v>
      </c>
      <c r="BB1198">
        <v>57389.8</v>
      </c>
      <c r="BC1198">
        <v>80229.2</v>
      </c>
      <c r="BD1198">
        <v>80229.2</v>
      </c>
      <c r="BE1198">
        <v>14321.3</v>
      </c>
      <c r="BF1198">
        <v>117354.7</v>
      </c>
      <c r="BG1198">
        <v>984.6</v>
      </c>
      <c r="BH1198">
        <v>396.8</v>
      </c>
      <c r="BI1198">
        <v>62.9</v>
      </c>
      <c r="BJ1198">
        <v>360.4</v>
      </c>
      <c r="BK1198">
        <v>933.6</v>
      </c>
      <c r="BL1198" t="s">
        <v>166</v>
      </c>
      <c r="BM1198">
        <v>2741.1</v>
      </c>
      <c r="BN1198" t="s">
        <v>166</v>
      </c>
      <c r="BO1198">
        <v>117354.7</v>
      </c>
      <c r="BP1198">
        <v>183006.1</v>
      </c>
      <c r="BQ1198">
        <v>183006.1</v>
      </c>
      <c r="BR1198">
        <v>143</v>
      </c>
    </row>
    <row r="1199" spans="1:70" x14ac:dyDescent="0.25">
      <c r="A1199" t="s">
        <v>1326</v>
      </c>
      <c r="B1199" t="s">
        <v>1123</v>
      </c>
      <c r="C1199" s="87">
        <v>43691.841747685183</v>
      </c>
      <c r="D1199">
        <v>10</v>
      </c>
      <c r="E1199">
        <v>0</v>
      </c>
      <c r="F1199">
        <v>1020</v>
      </c>
      <c r="G1199">
        <v>13</v>
      </c>
      <c r="H1199">
        <v>19</v>
      </c>
      <c r="I1199">
        <v>46</v>
      </c>
      <c r="J1199">
        <v>9</v>
      </c>
      <c r="K1199">
        <v>5</v>
      </c>
      <c r="L1199">
        <v>5</v>
      </c>
      <c r="M1199">
        <v>0</v>
      </c>
      <c r="N1199">
        <v>0</v>
      </c>
      <c r="O1199">
        <v>1020</v>
      </c>
      <c r="P1199">
        <v>515</v>
      </c>
      <c r="Q1199">
        <v>515</v>
      </c>
      <c r="R1199">
        <v>358</v>
      </c>
      <c r="S1199">
        <v>102</v>
      </c>
      <c r="T1199">
        <v>1.3</v>
      </c>
      <c r="U1199">
        <v>1.9</v>
      </c>
      <c r="V1199">
        <v>4.5999999999999996</v>
      </c>
      <c r="W1199">
        <v>0.9</v>
      </c>
      <c r="X1199">
        <v>0.5</v>
      </c>
      <c r="Y1199">
        <v>0.5</v>
      </c>
      <c r="Z1199">
        <v>0</v>
      </c>
      <c r="AA1199">
        <v>0</v>
      </c>
      <c r="AB1199">
        <v>102</v>
      </c>
      <c r="AC1199">
        <v>51.5</v>
      </c>
      <c r="AD1199">
        <v>51.5</v>
      </c>
      <c r="AE1199">
        <v>35.799999999999997</v>
      </c>
      <c r="AF1199">
        <v>72304.5</v>
      </c>
      <c r="AG1199">
        <v>99988.5</v>
      </c>
      <c r="AH1199">
        <v>14368.4</v>
      </c>
      <c r="AI1199">
        <v>16135.8</v>
      </c>
      <c r="AJ1199">
        <v>42993.599999999999</v>
      </c>
      <c r="AK1199">
        <v>141204.9</v>
      </c>
      <c r="AL1199">
        <v>208871.5</v>
      </c>
      <c r="AM1199" t="s">
        <v>166</v>
      </c>
      <c r="AN1199" t="s">
        <v>166</v>
      </c>
      <c r="AO1199">
        <v>72304.5</v>
      </c>
      <c r="AP1199">
        <v>104897.9</v>
      </c>
      <c r="AQ1199">
        <v>104897.9</v>
      </c>
      <c r="AR1199">
        <v>6633.6</v>
      </c>
      <c r="AS1199">
        <v>50994.1</v>
      </c>
      <c r="AT1199">
        <v>244866.9</v>
      </c>
      <c r="AU1199">
        <v>33924.9</v>
      </c>
      <c r="AV1199">
        <v>45817.599999999999</v>
      </c>
      <c r="AW1199">
        <v>152139.5</v>
      </c>
      <c r="AX1199">
        <v>408538.3</v>
      </c>
      <c r="AY1199">
        <v>437474.9</v>
      </c>
      <c r="AZ1199" t="s">
        <v>166</v>
      </c>
      <c r="BA1199" t="s">
        <v>166</v>
      </c>
      <c r="BB1199">
        <v>50994.1</v>
      </c>
      <c r="BC1199">
        <v>73374.899999999994</v>
      </c>
      <c r="BD1199">
        <v>73374.899999999994</v>
      </c>
      <c r="BE1199">
        <v>15064.3</v>
      </c>
      <c r="BF1199">
        <v>46302.5</v>
      </c>
      <c r="BG1199">
        <v>1365.2</v>
      </c>
      <c r="BH1199">
        <v>327.8</v>
      </c>
      <c r="BI1199">
        <v>95.9</v>
      </c>
      <c r="BJ1199">
        <v>11.3</v>
      </c>
      <c r="BK1199">
        <v>1740.2</v>
      </c>
      <c r="BL1199">
        <v>794.5</v>
      </c>
      <c r="BM1199" t="s">
        <v>166</v>
      </c>
      <c r="BN1199" t="s">
        <v>166</v>
      </c>
      <c r="BO1199">
        <v>46302.5</v>
      </c>
      <c r="BP1199">
        <v>178237</v>
      </c>
      <c r="BQ1199">
        <v>178237</v>
      </c>
      <c r="BR1199">
        <v>122.3</v>
      </c>
    </row>
    <row r="1200" spans="1:70" x14ac:dyDescent="0.25">
      <c r="A1200" t="s">
        <v>1327</v>
      </c>
      <c r="B1200" t="s">
        <v>1123</v>
      </c>
      <c r="C1200" s="87">
        <v>43691.842743055553</v>
      </c>
      <c r="D1200">
        <v>10</v>
      </c>
      <c r="E1200">
        <v>0</v>
      </c>
      <c r="F1200">
        <v>804</v>
      </c>
      <c r="G1200">
        <v>4</v>
      </c>
      <c r="H1200">
        <v>17</v>
      </c>
      <c r="I1200">
        <v>29</v>
      </c>
      <c r="J1200">
        <v>6</v>
      </c>
      <c r="K1200">
        <v>0</v>
      </c>
      <c r="L1200">
        <v>1</v>
      </c>
      <c r="M1200">
        <v>0</v>
      </c>
      <c r="N1200">
        <v>1</v>
      </c>
      <c r="O1200">
        <v>803</v>
      </c>
      <c r="P1200">
        <v>438</v>
      </c>
      <c r="Q1200">
        <v>437</v>
      </c>
      <c r="R1200">
        <v>275</v>
      </c>
      <c r="S1200">
        <v>80.400000000000006</v>
      </c>
      <c r="T1200">
        <v>0.4</v>
      </c>
      <c r="U1200">
        <v>1.7</v>
      </c>
      <c r="V1200">
        <v>2.9</v>
      </c>
      <c r="W1200">
        <v>0.6</v>
      </c>
      <c r="X1200">
        <v>0</v>
      </c>
      <c r="Y1200">
        <v>0.1</v>
      </c>
      <c r="Z1200">
        <v>0</v>
      </c>
      <c r="AA1200">
        <v>0.1</v>
      </c>
      <c r="AB1200">
        <v>80.3</v>
      </c>
      <c r="AC1200">
        <v>43.8</v>
      </c>
      <c r="AD1200">
        <v>43.7</v>
      </c>
      <c r="AE1200">
        <v>27.5</v>
      </c>
      <c r="AF1200">
        <v>78033.399999999994</v>
      </c>
      <c r="AG1200">
        <v>106934.2</v>
      </c>
      <c r="AH1200">
        <v>20380.8</v>
      </c>
      <c r="AI1200">
        <v>16084.2</v>
      </c>
      <c r="AJ1200">
        <v>34392.800000000003</v>
      </c>
      <c r="AK1200" t="s">
        <v>166</v>
      </c>
      <c r="AL1200">
        <v>255269.2</v>
      </c>
      <c r="AM1200" t="s">
        <v>166</v>
      </c>
      <c r="AN1200">
        <v>1458343.8</v>
      </c>
      <c r="AO1200">
        <v>77956.2</v>
      </c>
      <c r="AP1200">
        <v>113562.8</v>
      </c>
      <c r="AQ1200">
        <v>113505.4</v>
      </c>
      <c r="AR1200">
        <v>6499.3</v>
      </c>
      <c r="AS1200">
        <v>51962.7</v>
      </c>
      <c r="AT1200">
        <v>267010.09999999998</v>
      </c>
      <c r="AU1200">
        <v>37346.6</v>
      </c>
      <c r="AV1200">
        <v>39366.300000000003</v>
      </c>
      <c r="AW1200">
        <v>166546.1</v>
      </c>
      <c r="AX1200" t="s">
        <v>166</v>
      </c>
      <c r="AY1200">
        <v>598734.19999999995</v>
      </c>
      <c r="AZ1200" t="s">
        <v>166</v>
      </c>
      <c r="BA1200">
        <v>8054119</v>
      </c>
      <c r="BB1200">
        <v>51889</v>
      </c>
      <c r="BC1200">
        <v>74809</v>
      </c>
      <c r="BD1200">
        <v>74762.8</v>
      </c>
      <c r="BE1200">
        <v>11593.1</v>
      </c>
      <c r="BF1200">
        <v>132178.1</v>
      </c>
      <c r="BG1200">
        <v>201166.6</v>
      </c>
      <c r="BH1200">
        <v>329.4</v>
      </c>
      <c r="BI1200">
        <v>105.9</v>
      </c>
      <c r="BJ1200">
        <v>77.2</v>
      </c>
      <c r="BK1200" t="s">
        <v>166</v>
      </c>
      <c r="BL1200">
        <v>212035.3</v>
      </c>
      <c r="BM1200" t="s">
        <v>166</v>
      </c>
      <c r="BN1200">
        <v>261508.7</v>
      </c>
      <c r="BO1200">
        <v>131992.79999999999</v>
      </c>
      <c r="BP1200">
        <v>189182.8</v>
      </c>
      <c r="BQ1200">
        <v>188746</v>
      </c>
      <c r="BR1200">
        <v>149.19999999999999</v>
      </c>
    </row>
    <row r="1201" spans="1:70" x14ac:dyDescent="0.25">
      <c r="A1201" t="s">
        <v>1328</v>
      </c>
      <c r="B1201" t="s">
        <v>1123</v>
      </c>
      <c r="C1201" s="87">
        <v>43691.84375</v>
      </c>
      <c r="D1201">
        <v>10</v>
      </c>
      <c r="E1201">
        <v>0.13</v>
      </c>
      <c r="F1201">
        <v>760</v>
      </c>
      <c r="G1201">
        <v>5</v>
      </c>
      <c r="H1201">
        <v>13</v>
      </c>
      <c r="I1201">
        <v>23</v>
      </c>
      <c r="J1201">
        <v>10</v>
      </c>
      <c r="K1201">
        <v>0</v>
      </c>
      <c r="L1201">
        <v>1</v>
      </c>
      <c r="M1201">
        <v>1</v>
      </c>
      <c r="N1201">
        <v>0</v>
      </c>
      <c r="O1201">
        <v>760</v>
      </c>
      <c r="P1201">
        <v>395</v>
      </c>
      <c r="Q1201">
        <v>395</v>
      </c>
      <c r="R1201">
        <v>272</v>
      </c>
      <c r="S1201">
        <v>75.680000000000007</v>
      </c>
      <c r="T1201">
        <v>0.5</v>
      </c>
      <c r="U1201">
        <v>1.29</v>
      </c>
      <c r="V1201">
        <v>2.29</v>
      </c>
      <c r="W1201">
        <v>1</v>
      </c>
      <c r="X1201">
        <v>0</v>
      </c>
      <c r="Y1201">
        <v>0.1</v>
      </c>
      <c r="Z1201">
        <v>0.1</v>
      </c>
      <c r="AA1201">
        <v>0</v>
      </c>
      <c r="AB1201">
        <v>75.680000000000007</v>
      </c>
      <c r="AC1201">
        <v>39.33</v>
      </c>
      <c r="AD1201">
        <v>39.33</v>
      </c>
      <c r="AE1201">
        <v>27.09</v>
      </c>
      <c r="AF1201">
        <v>79418.899999999994</v>
      </c>
      <c r="AG1201">
        <v>119265.8</v>
      </c>
      <c r="AH1201">
        <v>19813.2</v>
      </c>
      <c r="AI1201">
        <v>15929.4</v>
      </c>
      <c r="AJ1201">
        <v>39142.1</v>
      </c>
      <c r="AK1201" t="s">
        <v>166</v>
      </c>
      <c r="AL1201">
        <v>246722.8</v>
      </c>
      <c r="AM1201">
        <v>458017</v>
      </c>
      <c r="AN1201" t="s">
        <v>166</v>
      </c>
      <c r="AO1201">
        <v>79418.899999999994</v>
      </c>
      <c r="AP1201">
        <v>112230.6</v>
      </c>
      <c r="AQ1201">
        <v>112230.6</v>
      </c>
      <c r="AR1201">
        <v>6474.3</v>
      </c>
      <c r="AS1201">
        <v>51152.6</v>
      </c>
      <c r="AT1201">
        <v>295256.3</v>
      </c>
      <c r="AU1201">
        <v>33947.1</v>
      </c>
      <c r="AV1201">
        <v>48545.9</v>
      </c>
      <c r="AW1201">
        <v>157793.60000000001</v>
      </c>
      <c r="AX1201" t="s">
        <v>166</v>
      </c>
      <c r="AY1201">
        <v>510536.1</v>
      </c>
      <c r="AZ1201">
        <v>1667365.1</v>
      </c>
      <c r="BA1201" t="s">
        <v>166</v>
      </c>
      <c r="BB1201">
        <v>51152.6</v>
      </c>
      <c r="BC1201">
        <v>73527.600000000006</v>
      </c>
      <c r="BD1201">
        <v>73527.600000000006</v>
      </c>
      <c r="BE1201">
        <v>9519.7000000000007</v>
      </c>
      <c r="BF1201">
        <v>120553</v>
      </c>
      <c r="BG1201">
        <v>1157.0999999999999</v>
      </c>
      <c r="BH1201">
        <v>298.5</v>
      </c>
      <c r="BI1201">
        <v>110.6</v>
      </c>
      <c r="BJ1201">
        <v>190.3</v>
      </c>
      <c r="BK1201" t="s">
        <v>166</v>
      </c>
      <c r="BL1201">
        <v>281134.40000000002</v>
      </c>
      <c r="BM1201">
        <v>2989.2</v>
      </c>
      <c r="BN1201" t="s">
        <v>166</v>
      </c>
      <c r="BO1201">
        <v>120553</v>
      </c>
      <c r="BP1201">
        <v>193880.4</v>
      </c>
      <c r="BQ1201">
        <v>193880.4</v>
      </c>
      <c r="BR1201">
        <v>183.4</v>
      </c>
    </row>
    <row r="1202" spans="1:70" x14ac:dyDescent="0.25">
      <c r="A1202" t="s">
        <v>1329</v>
      </c>
      <c r="B1202" t="s">
        <v>1136</v>
      </c>
      <c r="C1202" s="87">
        <v>43691.796678240738</v>
      </c>
      <c r="D1202">
        <v>10</v>
      </c>
      <c r="E1202">
        <v>0</v>
      </c>
      <c r="F1202">
        <v>663</v>
      </c>
      <c r="G1202">
        <v>4</v>
      </c>
      <c r="H1202">
        <v>24</v>
      </c>
      <c r="I1202">
        <v>13</v>
      </c>
      <c r="J1202">
        <v>3</v>
      </c>
      <c r="K1202">
        <v>4</v>
      </c>
      <c r="L1202">
        <v>3</v>
      </c>
      <c r="M1202">
        <v>0</v>
      </c>
      <c r="N1202">
        <v>1</v>
      </c>
      <c r="O1202">
        <v>662</v>
      </c>
      <c r="P1202">
        <v>404</v>
      </c>
      <c r="Q1202">
        <v>404</v>
      </c>
      <c r="R1202">
        <v>186</v>
      </c>
      <c r="S1202">
        <v>66.3</v>
      </c>
      <c r="T1202">
        <v>0.4</v>
      </c>
      <c r="U1202">
        <v>2.4</v>
      </c>
      <c r="V1202">
        <v>1.3</v>
      </c>
      <c r="W1202">
        <v>0.3</v>
      </c>
      <c r="X1202">
        <v>0.4</v>
      </c>
      <c r="Y1202">
        <v>0.3</v>
      </c>
      <c r="Z1202">
        <v>0</v>
      </c>
      <c r="AA1202">
        <v>0.1</v>
      </c>
      <c r="AB1202">
        <v>66.2</v>
      </c>
      <c r="AC1202">
        <v>40.4</v>
      </c>
      <c r="AD1202">
        <v>40.4</v>
      </c>
      <c r="AE1202">
        <v>18.600000000000001</v>
      </c>
      <c r="AF1202">
        <v>86242.8</v>
      </c>
      <c r="AG1202">
        <v>108233.7</v>
      </c>
      <c r="AH1202">
        <v>17401.900000000001</v>
      </c>
      <c r="AI1202">
        <v>17070.5</v>
      </c>
      <c r="AJ1202">
        <v>32682.1</v>
      </c>
      <c r="AK1202">
        <v>153198.9</v>
      </c>
      <c r="AL1202">
        <v>180165.1</v>
      </c>
      <c r="AM1202" t="s">
        <v>166</v>
      </c>
      <c r="AN1202">
        <v>1179992.3</v>
      </c>
      <c r="AO1202">
        <v>86156.3</v>
      </c>
      <c r="AP1202">
        <v>106216.4</v>
      </c>
      <c r="AQ1202">
        <v>106216.4</v>
      </c>
      <c r="AR1202">
        <v>6791.3</v>
      </c>
      <c r="AS1202">
        <v>58038.1</v>
      </c>
      <c r="AT1202">
        <v>581392.1</v>
      </c>
      <c r="AU1202">
        <v>41058.300000000003</v>
      </c>
      <c r="AV1202">
        <v>46806.7</v>
      </c>
      <c r="AW1202">
        <v>179154</v>
      </c>
      <c r="AX1202">
        <v>724607.6</v>
      </c>
      <c r="AY1202">
        <v>604300.5</v>
      </c>
      <c r="AZ1202" t="s">
        <v>166</v>
      </c>
      <c r="BA1202">
        <v>4976574.5</v>
      </c>
      <c r="BB1202">
        <v>57854.1</v>
      </c>
      <c r="BC1202">
        <v>74636.100000000006</v>
      </c>
      <c r="BD1202">
        <v>74636.100000000006</v>
      </c>
      <c r="BE1202">
        <v>12861</v>
      </c>
      <c r="BF1202">
        <v>144819.5</v>
      </c>
      <c r="BG1202">
        <v>164773.70000000001</v>
      </c>
      <c r="BH1202">
        <v>382.8</v>
      </c>
      <c r="BI1202">
        <v>284.2</v>
      </c>
      <c r="BJ1202">
        <v>716.5</v>
      </c>
      <c r="BK1202">
        <v>2813.8</v>
      </c>
      <c r="BL1202">
        <v>4011.8</v>
      </c>
      <c r="BM1202" t="s">
        <v>166</v>
      </c>
      <c r="BN1202">
        <v>984.4</v>
      </c>
      <c r="BO1202">
        <v>144846.5</v>
      </c>
      <c r="BP1202">
        <v>187070.8</v>
      </c>
      <c r="BQ1202">
        <v>187070.8</v>
      </c>
      <c r="BR1202">
        <v>215.6</v>
      </c>
    </row>
    <row r="1203" spans="1:70" x14ac:dyDescent="0.25">
      <c r="A1203" t="s">
        <v>1330</v>
      </c>
      <c r="B1203" t="s">
        <v>1136</v>
      </c>
      <c r="C1203" s="87">
        <v>43691.797685185185</v>
      </c>
      <c r="D1203">
        <v>10</v>
      </c>
      <c r="E1203">
        <v>0</v>
      </c>
      <c r="F1203">
        <v>880</v>
      </c>
      <c r="G1203">
        <v>8</v>
      </c>
      <c r="H1203">
        <v>22</v>
      </c>
      <c r="I1203">
        <v>25</v>
      </c>
      <c r="J1203">
        <v>9</v>
      </c>
      <c r="K1203">
        <v>10</v>
      </c>
      <c r="L1203">
        <v>3</v>
      </c>
      <c r="M1203">
        <v>0</v>
      </c>
      <c r="N1203">
        <v>1</v>
      </c>
      <c r="O1203">
        <v>879</v>
      </c>
      <c r="P1203">
        <v>459</v>
      </c>
      <c r="Q1203">
        <v>459</v>
      </c>
      <c r="R1203">
        <v>330</v>
      </c>
      <c r="S1203">
        <v>88</v>
      </c>
      <c r="T1203">
        <v>0.8</v>
      </c>
      <c r="U1203">
        <v>2.2000000000000002</v>
      </c>
      <c r="V1203">
        <v>2.5</v>
      </c>
      <c r="W1203">
        <v>0.9</v>
      </c>
      <c r="X1203">
        <v>1</v>
      </c>
      <c r="Y1203">
        <v>0.3</v>
      </c>
      <c r="Z1203">
        <v>0</v>
      </c>
      <c r="AA1203">
        <v>0.1</v>
      </c>
      <c r="AB1203">
        <v>87.9</v>
      </c>
      <c r="AC1203">
        <v>45.9</v>
      </c>
      <c r="AD1203">
        <v>45.9</v>
      </c>
      <c r="AE1203">
        <v>33</v>
      </c>
      <c r="AF1203">
        <v>73244.7</v>
      </c>
      <c r="AG1203">
        <v>132575.79999999999</v>
      </c>
      <c r="AH1203">
        <v>17531.400000000001</v>
      </c>
      <c r="AI1203">
        <v>17576.3</v>
      </c>
      <c r="AJ1203">
        <v>34790.699999999997</v>
      </c>
      <c r="AK1203">
        <v>141832.29999999999</v>
      </c>
      <c r="AL1203">
        <v>199625.1</v>
      </c>
      <c r="AM1203" t="s">
        <v>166</v>
      </c>
      <c r="AN1203">
        <v>1189536.8999999999</v>
      </c>
      <c r="AO1203">
        <v>73214.8</v>
      </c>
      <c r="AP1203">
        <v>102648.2</v>
      </c>
      <c r="AQ1203">
        <v>102648.2</v>
      </c>
      <c r="AR1203">
        <v>5844</v>
      </c>
      <c r="AS1203">
        <v>49383.1</v>
      </c>
      <c r="AT1203">
        <v>447076.5</v>
      </c>
      <c r="AU1203">
        <v>28743.8</v>
      </c>
      <c r="AV1203">
        <v>52728.1</v>
      </c>
      <c r="AW1203">
        <v>151412.4</v>
      </c>
      <c r="AX1203">
        <v>672140</v>
      </c>
      <c r="AY1203">
        <v>640360.30000000005</v>
      </c>
      <c r="AZ1203" t="s">
        <v>166</v>
      </c>
      <c r="BA1203">
        <v>4834462</v>
      </c>
      <c r="BB1203">
        <v>49376.4</v>
      </c>
      <c r="BC1203">
        <v>71436.100000000006</v>
      </c>
      <c r="BD1203">
        <v>71436.100000000006</v>
      </c>
      <c r="BE1203">
        <v>10305.799999999999</v>
      </c>
      <c r="BF1203">
        <v>102510.3</v>
      </c>
      <c r="BG1203">
        <v>2605.4</v>
      </c>
      <c r="BH1203">
        <v>363.4</v>
      </c>
      <c r="BI1203">
        <v>64.2</v>
      </c>
      <c r="BJ1203">
        <v>101.4</v>
      </c>
      <c r="BK1203">
        <v>1535.8</v>
      </c>
      <c r="BL1203">
        <v>1401.5</v>
      </c>
      <c r="BM1203" t="s">
        <v>166</v>
      </c>
      <c r="BN1203">
        <v>739.1</v>
      </c>
      <c r="BO1203">
        <v>102949.7</v>
      </c>
      <c r="BP1203">
        <v>171580.5</v>
      </c>
      <c r="BQ1203">
        <v>171580.5</v>
      </c>
      <c r="BR1203">
        <v>221.6</v>
      </c>
    </row>
    <row r="1204" spans="1:70" x14ac:dyDescent="0.25">
      <c r="A1204" t="s">
        <v>1331</v>
      </c>
      <c r="B1204" t="s">
        <v>1136</v>
      </c>
      <c r="C1204" s="87">
        <v>43691.798680555556</v>
      </c>
      <c r="D1204">
        <v>10</v>
      </c>
      <c r="E1204">
        <v>0</v>
      </c>
      <c r="F1204">
        <v>893</v>
      </c>
      <c r="G1204">
        <v>14</v>
      </c>
      <c r="H1204">
        <v>23</v>
      </c>
      <c r="I1204">
        <v>23</v>
      </c>
      <c r="J1204">
        <v>8</v>
      </c>
      <c r="K1204">
        <v>8</v>
      </c>
      <c r="L1204">
        <v>2</v>
      </c>
      <c r="M1204">
        <v>0</v>
      </c>
      <c r="N1204">
        <v>0</v>
      </c>
      <c r="O1204">
        <v>893</v>
      </c>
      <c r="P1204">
        <v>496</v>
      </c>
      <c r="Q1204">
        <v>496</v>
      </c>
      <c r="R1204">
        <v>293</v>
      </c>
      <c r="S1204">
        <v>89.25</v>
      </c>
      <c r="T1204">
        <v>1.4</v>
      </c>
      <c r="U1204">
        <v>2.2999999999999998</v>
      </c>
      <c r="V1204">
        <v>2.2999999999999998</v>
      </c>
      <c r="W1204">
        <v>0.8</v>
      </c>
      <c r="X1204">
        <v>0.8</v>
      </c>
      <c r="Y1204">
        <v>0.2</v>
      </c>
      <c r="Z1204">
        <v>0</v>
      </c>
      <c r="AA1204">
        <v>0</v>
      </c>
      <c r="AB1204">
        <v>89.25</v>
      </c>
      <c r="AC1204">
        <v>49.57</v>
      </c>
      <c r="AD1204">
        <v>49.57</v>
      </c>
      <c r="AE1204">
        <v>29.28</v>
      </c>
      <c r="AF1204">
        <v>77731.7</v>
      </c>
      <c r="AG1204">
        <v>119054.7</v>
      </c>
      <c r="AH1204">
        <v>19157.2</v>
      </c>
      <c r="AI1204">
        <v>17547</v>
      </c>
      <c r="AJ1204">
        <v>38412.5</v>
      </c>
      <c r="AK1204">
        <v>127414.6</v>
      </c>
      <c r="AL1204">
        <v>214542.3</v>
      </c>
      <c r="AM1204" t="s">
        <v>166</v>
      </c>
      <c r="AN1204" t="s">
        <v>166</v>
      </c>
      <c r="AO1204">
        <v>77731.7</v>
      </c>
      <c r="AP1204">
        <v>102715.9</v>
      </c>
      <c r="AQ1204">
        <v>102715.9</v>
      </c>
      <c r="AR1204">
        <v>5880.5</v>
      </c>
      <c r="AS1204">
        <v>54176.7</v>
      </c>
      <c r="AT1204">
        <v>424985.4</v>
      </c>
      <c r="AU1204">
        <v>33148.6</v>
      </c>
      <c r="AV1204">
        <v>47100</v>
      </c>
      <c r="AW1204">
        <v>171021.3</v>
      </c>
      <c r="AX1204">
        <v>558734.30000000005</v>
      </c>
      <c r="AY1204">
        <v>793300.1</v>
      </c>
      <c r="AZ1204" t="s">
        <v>166</v>
      </c>
      <c r="BA1204" t="s">
        <v>166</v>
      </c>
      <c r="BB1204">
        <v>54176.7</v>
      </c>
      <c r="BC1204">
        <v>71281.5</v>
      </c>
      <c r="BD1204">
        <v>71281.5</v>
      </c>
      <c r="BE1204">
        <v>10300.200000000001</v>
      </c>
      <c r="BF1204">
        <v>120715.1</v>
      </c>
      <c r="BG1204">
        <v>1840.4</v>
      </c>
      <c r="BH1204">
        <v>376.7</v>
      </c>
      <c r="BI1204">
        <v>33.700000000000003</v>
      </c>
      <c r="BJ1204">
        <v>115.4</v>
      </c>
      <c r="BK1204">
        <v>2113.9</v>
      </c>
      <c r="BL1204">
        <v>4347.3</v>
      </c>
      <c r="BM1204" t="s">
        <v>166</v>
      </c>
      <c r="BN1204" t="s">
        <v>166</v>
      </c>
      <c r="BO1204">
        <v>120715.1</v>
      </c>
      <c r="BP1204">
        <v>175906.4</v>
      </c>
      <c r="BQ1204">
        <v>175906.4</v>
      </c>
      <c r="BR1204">
        <v>231.2</v>
      </c>
    </row>
    <row r="1205" spans="1:70" x14ac:dyDescent="0.25">
      <c r="A1205" t="s">
        <v>1332</v>
      </c>
      <c r="B1205" t="s">
        <v>1136</v>
      </c>
      <c r="C1205" s="87">
        <v>43691.799675925926</v>
      </c>
      <c r="D1205">
        <v>10</v>
      </c>
      <c r="E1205">
        <v>0</v>
      </c>
      <c r="F1205">
        <v>1068</v>
      </c>
      <c r="G1205">
        <v>15</v>
      </c>
      <c r="H1205">
        <v>47</v>
      </c>
      <c r="I1205">
        <v>35</v>
      </c>
      <c r="J1205">
        <v>11</v>
      </c>
      <c r="K1205">
        <v>8</v>
      </c>
      <c r="L1205">
        <v>2</v>
      </c>
      <c r="M1205">
        <v>1</v>
      </c>
      <c r="N1205">
        <v>1</v>
      </c>
      <c r="O1205">
        <v>1067</v>
      </c>
      <c r="P1205">
        <v>416</v>
      </c>
      <c r="Q1205">
        <v>416</v>
      </c>
      <c r="R1205">
        <v>467</v>
      </c>
      <c r="S1205">
        <v>106.8</v>
      </c>
      <c r="T1205">
        <v>1.5</v>
      </c>
      <c r="U1205">
        <v>4.7</v>
      </c>
      <c r="V1205">
        <v>3.5</v>
      </c>
      <c r="W1205">
        <v>1.1000000000000001</v>
      </c>
      <c r="X1205">
        <v>0.8</v>
      </c>
      <c r="Y1205">
        <v>0.2</v>
      </c>
      <c r="Z1205">
        <v>0.1</v>
      </c>
      <c r="AA1205">
        <v>0.1</v>
      </c>
      <c r="AB1205">
        <v>106.7</v>
      </c>
      <c r="AC1205">
        <v>41.6</v>
      </c>
      <c r="AD1205">
        <v>41.6</v>
      </c>
      <c r="AE1205">
        <v>46.7</v>
      </c>
      <c r="AF1205">
        <v>26366.7</v>
      </c>
      <c r="AG1205">
        <v>132864.29999999999</v>
      </c>
      <c r="AH1205">
        <v>24122.3</v>
      </c>
      <c r="AI1205">
        <v>14894.4</v>
      </c>
      <c r="AJ1205">
        <v>35070.9</v>
      </c>
      <c r="AK1205">
        <v>129119.5</v>
      </c>
      <c r="AL1205">
        <v>327176.90000000002</v>
      </c>
      <c r="AM1205">
        <v>416271.4</v>
      </c>
      <c r="AN1205">
        <v>1161902.8</v>
      </c>
      <c r="AO1205">
        <v>26343.8</v>
      </c>
      <c r="AP1205">
        <v>109221.3</v>
      </c>
      <c r="AQ1205">
        <v>109221.3</v>
      </c>
      <c r="AR1205">
        <v>7320.7</v>
      </c>
      <c r="AS1205">
        <v>38750.800000000003</v>
      </c>
      <c r="AT1205">
        <v>456096.3</v>
      </c>
      <c r="AU1205">
        <v>34957.9</v>
      </c>
      <c r="AV1205">
        <v>43642.5</v>
      </c>
      <c r="AW1205">
        <v>268326.5</v>
      </c>
      <c r="AX1205">
        <v>706568.3</v>
      </c>
      <c r="AY1205">
        <v>937544</v>
      </c>
      <c r="AZ1205">
        <v>4083023</v>
      </c>
      <c r="BA1205">
        <v>4419647</v>
      </c>
      <c r="BB1205">
        <v>38652.800000000003</v>
      </c>
      <c r="BC1205">
        <v>74598.3</v>
      </c>
      <c r="BD1205">
        <v>74598.3</v>
      </c>
      <c r="BE1205">
        <v>12216.1</v>
      </c>
      <c r="BF1205">
        <v>470.7</v>
      </c>
      <c r="BG1205">
        <v>2242.1999999999998</v>
      </c>
      <c r="BH1205">
        <v>384.3</v>
      </c>
      <c r="BI1205">
        <v>79.599999999999994</v>
      </c>
      <c r="BJ1205">
        <v>171.8</v>
      </c>
      <c r="BK1205">
        <v>1846.8</v>
      </c>
      <c r="BL1205">
        <v>498.6</v>
      </c>
      <c r="BM1205">
        <v>995.3</v>
      </c>
      <c r="BN1205">
        <v>889.8</v>
      </c>
      <c r="BO1205">
        <v>460.1</v>
      </c>
      <c r="BP1205">
        <v>185854.1</v>
      </c>
      <c r="BQ1205">
        <v>185854.1</v>
      </c>
      <c r="BR1205">
        <v>215.9</v>
      </c>
    </row>
    <row r="1206" spans="1:70" x14ac:dyDescent="0.25">
      <c r="A1206" t="s">
        <v>1333</v>
      </c>
      <c r="B1206" t="s">
        <v>1136</v>
      </c>
      <c r="C1206" s="87">
        <v>43691.800671296296</v>
      </c>
      <c r="D1206">
        <v>10</v>
      </c>
      <c r="E1206">
        <v>0</v>
      </c>
      <c r="F1206">
        <v>810</v>
      </c>
      <c r="G1206">
        <v>10</v>
      </c>
      <c r="H1206">
        <v>27</v>
      </c>
      <c r="I1206">
        <v>23</v>
      </c>
      <c r="J1206">
        <v>4</v>
      </c>
      <c r="K1206">
        <v>1</v>
      </c>
      <c r="L1206">
        <v>1</v>
      </c>
      <c r="M1206">
        <v>0</v>
      </c>
      <c r="N1206">
        <v>0</v>
      </c>
      <c r="O1206">
        <v>810</v>
      </c>
      <c r="P1206">
        <v>457</v>
      </c>
      <c r="Q1206">
        <v>457</v>
      </c>
      <c r="R1206">
        <v>266</v>
      </c>
      <c r="S1206">
        <v>81</v>
      </c>
      <c r="T1206">
        <v>1</v>
      </c>
      <c r="U1206">
        <v>2.7</v>
      </c>
      <c r="V1206">
        <v>2.2999999999999998</v>
      </c>
      <c r="W1206">
        <v>0.4</v>
      </c>
      <c r="X1206">
        <v>0.1</v>
      </c>
      <c r="Y1206">
        <v>0.1</v>
      </c>
      <c r="Z1206">
        <v>0</v>
      </c>
      <c r="AA1206">
        <v>0</v>
      </c>
      <c r="AB1206">
        <v>81</v>
      </c>
      <c r="AC1206">
        <v>45.7</v>
      </c>
      <c r="AD1206">
        <v>45.7</v>
      </c>
      <c r="AE1206">
        <v>26.6</v>
      </c>
      <c r="AF1206">
        <v>81466.5</v>
      </c>
      <c r="AG1206">
        <v>97859.3</v>
      </c>
      <c r="AH1206">
        <v>12979.7</v>
      </c>
      <c r="AI1206">
        <v>15169.1</v>
      </c>
      <c r="AJ1206">
        <v>34762.6</v>
      </c>
      <c r="AK1206">
        <v>188939.7</v>
      </c>
      <c r="AL1206">
        <v>188939.7</v>
      </c>
      <c r="AM1206" t="s">
        <v>166</v>
      </c>
      <c r="AN1206" t="s">
        <v>166</v>
      </c>
      <c r="AO1206">
        <v>81466.5</v>
      </c>
      <c r="AP1206">
        <v>111192</v>
      </c>
      <c r="AQ1206">
        <v>111192</v>
      </c>
      <c r="AR1206">
        <v>5967.5</v>
      </c>
      <c r="AS1206">
        <v>55858.7</v>
      </c>
      <c r="AT1206">
        <v>253691.3</v>
      </c>
      <c r="AU1206">
        <v>29890.3</v>
      </c>
      <c r="AV1206">
        <v>50515.6</v>
      </c>
      <c r="AW1206">
        <v>157524.20000000001</v>
      </c>
      <c r="AX1206">
        <v>471602</v>
      </c>
      <c r="AY1206">
        <v>471602</v>
      </c>
      <c r="AZ1206" t="s">
        <v>166</v>
      </c>
      <c r="BA1206" t="s">
        <v>166</v>
      </c>
      <c r="BB1206">
        <v>55858.7</v>
      </c>
      <c r="BC1206">
        <v>78886.5</v>
      </c>
      <c r="BD1206">
        <v>78886.5</v>
      </c>
      <c r="BE1206">
        <v>9280.7999999999993</v>
      </c>
      <c r="BF1206">
        <v>126611</v>
      </c>
      <c r="BG1206">
        <v>1979.9</v>
      </c>
      <c r="BH1206">
        <v>306</v>
      </c>
      <c r="BI1206">
        <v>154.1</v>
      </c>
      <c r="BJ1206">
        <v>28</v>
      </c>
      <c r="BK1206">
        <v>29994.2</v>
      </c>
      <c r="BL1206">
        <v>29994.2</v>
      </c>
      <c r="BM1206" t="s">
        <v>166</v>
      </c>
      <c r="BN1206" t="s">
        <v>166</v>
      </c>
      <c r="BO1206">
        <v>126611</v>
      </c>
      <c r="BP1206">
        <v>188862</v>
      </c>
      <c r="BQ1206">
        <v>188862</v>
      </c>
      <c r="BR1206">
        <v>199.1</v>
      </c>
    </row>
    <row r="1207" spans="1:70" x14ac:dyDescent="0.25">
      <c r="A1207" t="s">
        <v>1334</v>
      </c>
      <c r="B1207" t="s">
        <v>1136</v>
      </c>
      <c r="C1207" s="87">
        <v>43691.801666666666</v>
      </c>
      <c r="D1207">
        <v>10</v>
      </c>
      <c r="E1207">
        <v>0.11</v>
      </c>
      <c r="F1207">
        <v>899</v>
      </c>
      <c r="G1207">
        <v>10</v>
      </c>
      <c r="H1207">
        <v>30</v>
      </c>
      <c r="I1207">
        <v>37</v>
      </c>
      <c r="J1207">
        <v>8</v>
      </c>
      <c r="K1207">
        <v>1</v>
      </c>
      <c r="L1207">
        <v>0</v>
      </c>
      <c r="M1207">
        <v>0</v>
      </c>
      <c r="N1207">
        <v>0</v>
      </c>
      <c r="O1207">
        <v>899</v>
      </c>
      <c r="P1207">
        <v>487</v>
      </c>
      <c r="Q1207">
        <v>487</v>
      </c>
      <c r="R1207">
        <v>299</v>
      </c>
      <c r="S1207">
        <v>89.9</v>
      </c>
      <c r="T1207">
        <v>1</v>
      </c>
      <c r="U1207">
        <v>3</v>
      </c>
      <c r="V1207">
        <v>3.7</v>
      </c>
      <c r="W1207">
        <v>0.8</v>
      </c>
      <c r="X1207">
        <v>0.1</v>
      </c>
      <c r="Y1207">
        <v>0</v>
      </c>
      <c r="Z1207">
        <v>0</v>
      </c>
      <c r="AA1207">
        <v>0</v>
      </c>
      <c r="AB1207">
        <v>89.9</v>
      </c>
      <c r="AC1207">
        <v>48.7</v>
      </c>
      <c r="AD1207">
        <v>48.7</v>
      </c>
      <c r="AE1207">
        <v>29.9</v>
      </c>
      <c r="AF1207">
        <v>78827.3</v>
      </c>
      <c r="AG1207">
        <v>109718.3</v>
      </c>
      <c r="AH1207">
        <v>16702.7</v>
      </c>
      <c r="AI1207">
        <v>15607.6</v>
      </c>
      <c r="AJ1207">
        <v>35645.800000000003</v>
      </c>
      <c r="AK1207">
        <v>125528</v>
      </c>
      <c r="AL1207" t="s">
        <v>166</v>
      </c>
      <c r="AM1207" t="s">
        <v>166</v>
      </c>
      <c r="AN1207" t="s">
        <v>166</v>
      </c>
      <c r="AO1207">
        <v>78827.3</v>
      </c>
      <c r="AP1207">
        <v>111859.1</v>
      </c>
      <c r="AQ1207">
        <v>111859.1</v>
      </c>
      <c r="AR1207">
        <v>7002.3</v>
      </c>
      <c r="AS1207">
        <v>55247.5</v>
      </c>
      <c r="AT1207">
        <v>255007.4</v>
      </c>
      <c r="AU1207">
        <v>28549.599999999999</v>
      </c>
      <c r="AV1207">
        <v>44290.6</v>
      </c>
      <c r="AW1207">
        <v>137293.1</v>
      </c>
      <c r="AX1207">
        <v>533930.1</v>
      </c>
      <c r="AY1207" t="s">
        <v>166</v>
      </c>
      <c r="AZ1207" t="s">
        <v>166</v>
      </c>
      <c r="BA1207" t="s">
        <v>166</v>
      </c>
      <c r="BB1207">
        <v>55247.5</v>
      </c>
      <c r="BC1207">
        <v>80160.600000000006</v>
      </c>
      <c r="BD1207">
        <v>80160.600000000006</v>
      </c>
      <c r="BE1207">
        <v>10754.3</v>
      </c>
      <c r="BF1207">
        <v>123953.2</v>
      </c>
      <c r="BG1207">
        <v>142312.70000000001</v>
      </c>
      <c r="BH1207">
        <v>376.6</v>
      </c>
      <c r="BI1207">
        <v>92.1</v>
      </c>
      <c r="BJ1207">
        <v>430.4</v>
      </c>
      <c r="BK1207">
        <v>1309.0999999999999</v>
      </c>
      <c r="BL1207" t="s">
        <v>166</v>
      </c>
      <c r="BM1207" t="s">
        <v>166</v>
      </c>
      <c r="BN1207" t="s">
        <v>166</v>
      </c>
      <c r="BO1207">
        <v>123953.2</v>
      </c>
      <c r="BP1207">
        <v>185790.6</v>
      </c>
      <c r="BQ1207">
        <v>185790.6</v>
      </c>
      <c r="BR1207">
        <v>183.8</v>
      </c>
    </row>
    <row r="1208" spans="1:70" x14ac:dyDescent="0.25">
      <c r="A1208" t="s">
        <v>1335</v>
      </c>
      <c r="B1208" t="s">
        <v>1136</v>
      </c>
      <c r="C1208" s="87">
        <v>43691.802673611113</v>
      </c>
      <c r="D1208">
        <v>10</v>
      </c>
      <c r="E1208">
        <v>0</v>
      </c>
      <c r="F1208">
        <v>729</v>
      </c>
      <c r="G1208">
        <v>12</v>
      </c>
      <c r="H1208">
        <v>15</v>
      </c>
      <c r="I1208">
        <v>26</v>
      </c>
      <c r="J1208">
        <v>4</v>
      </c>
      <c r="K1208">
        <v>5</v>
      </c>
      <c r="L1208">
        <v>2</v>
      </c>
      <c r="M1208">
        <v>2</v>
      </c>
      <c r="N1208">
        <v>0</v>
      </c>
      <c r="O1208">
        <v>729</v>
      </c>
      <c r="P1208">
        <v>406</v>
      </c>
      <c r="Q1208">
        <v>406</v>
      </c>
      <c r="R1208">
        <v>238</v>
      </c>
      <c r="S1208">
        <v>72.900000000000006</v>
      </c>
      <c r="T1208">
        <v>1.2</v>
      </c>
      <c r="U1208">
        <v>1.5</v>
      </c>
      <c r="V1208">
        <v>2.6</v>
      </c>
      <c r="W1208">
        <v>0.4</v>
      </c>
      <c r="X1208">
        <v>0.5</v>
      </c>
      <c r="Y1208">
        <v>0.2</v>
      </c>
      <c r="Z1208">
        <v>0.2</v>
      </c>
      <c r="AA1208">
        <v>0</v>
      </c>
      <c r="AB1208">
        <v>72.900000000000006</v>
      </c>
      <c r="AC1208">
        <v>40.6</v>
      </c>
      <c r="AD1208">
        <v>40.6</v>
      </c>
      <c r="AE1208">
        <v>23.8</v>
      </c>
      <c r="AF1208">
        <v>78681.600000000006</v>
      </c>
      <c r="AG1208">
        <v>117806</v>
      </c>
      <c r="AH1208">
        <v>15197.5</v>
      </c>
      <c r="AI1208">
        <v>16830.8</v>
      </c>
      <c r="AJ1208">
        <v>36574.5</v>
      </c>
      <c r="AK1208">
        <v>131608.9</v>
      </c>
      <c r="AL1208">
        <v>294341.2</v>
      </c>
      <c r="AM1208">
        <v>617387.9</v>
      </c>
      <c r="AN1208" t="s">
        <v>166</v>
      </c>
      <c r="AO1208">
        <v>78681.600000000006</v>
      </c>
      <c r="AP1208">
        <v>107912.6</v>
      </c>
      <c r="AQ1208">
        <v>107912.6</v>
      </c>
      <c r="AR1208">
        <v>7546.7</v>
      </c>
      <c r="AS1208">
        <v>56960.4</v>
      </c>
      <c r="AT1208">
        <v>335799.3</v>
      </c>
      <c r="AU1208">
        <v>41714.699999999997</v>
      </c>
      <c r="AV1208">
        <v>55540.6</v>
      </c>
      <c r="AW1208">
        <v>152012.20000000001</v>
      </c>
      <c r="AX1208">
        <v>715090.6</v>
      </c>
      <c r="AY1208">
        <v>1014636.6</v>
      </c>
      <c r="AZ1208">
        <v>2414759.5</v>
      </c>
      <c r="BA1208" t="s">
        <v>166</v>
      </c>
      <c r="BB1208">
        <v>56960.4</v>
      </c>
      <c r="BC1208">
        <v>72690</v>
      </c>
      <c r="BD1208">
        <v>72690</v>
      </c>
      <c r="BE1208">
        <v>10239.5</v>
      </c>
      <c r="BF1208">
        <v>119068.3</v>
      </c>
      <c r="BG1208">
        <v>2140.9</v>
      </c>
      <c r="BH1208">
        <v>356</v>
      </c>
      <c r="BI1208">
        <v>55.9</v>
      </c>
      <c r="BJ1208">
        <v>231.6</v>
      </c>
      <c r="BK1208">
        <v>2474.1999999999998</v>
      </c>
      <c r="BL1208">
        <v>1230.4000000000001</v>
      </c>
      <c r="BM1208">
        <v>258230.5</v>
      </c>
      <c r="BN1208" t="s">
        <v>166</v>
      </c>
      <c r="BO1208">
        <v>119068.3</v>
      </c>
      <c r="BP1208">
        <v>177733.7</v>
      </c>
      <c r="BQ1208">
        <v>177733.7</v>
      </c>
      <c r="BR1208">
        <v>198.4</v>
      </c>
    </row>
    <row r="1209" spans="1:70" x14ac:dyDescent="0.25">
      <c r="A1209" t="s">
        <v>1336</v>
      </c>
      <c r="B1209" t="s">
        <v>1136</v>
      </c>
      <c r="C1209" s="87">
        <v>43691.803668981483</v>
      </c>
      <c r="D1209">
        <v>10</v>
      </c>
      <c r="E1209">
        <v>0</v>
      </c>
      <c r="F1209">
        <v>536</v>
      </c>
      <c r="G1209">
        <v>4</v>
      </c>
      <c r="H1209">
        <v>18</v>
      </c>
      <c r="I1209">
        <v>23</v>
      </c>
      <c r="J1209">
        <v>5</v>
      </c>
      <c r="K1209">
        <v>2</v>
      </c>
      <c r="L1209">
        <v>2</v>
      </c>
      <c r="M1209">
        <v>1</v>
      </c>
      <c r="N1209">
        <v>0</v>
      </c>
      <c r="O1209">
        <v>536</v>
      </c>
      <c r="P1209">
        <v>262</v>
      </c>
      <c r="Q1209">
        <v>262</v>
      </c>
      <c r="R1209">
        <v>189</v>
      </c>
      <c r="S1209">
        <v>53.54</v>
      </c>
      <c r="T1209">
        <v>0.4</v>
      </c>
      <c r="U1209">
        <v>1.8</v>
      </c>
      <c r="V1209">
        <v>2.2999999999999998</v>
      </c>
      <c r="W1209">
        <v>0.5</v>
      </c>
      <c r="X1209">
        <v>0.2</v>
      </c>
      <c r="Y1209">
        <v>0.2</v>
      </c>
      <c r="Z1209">
        <v>0.1</v>
      </c>
      <c r="AA1209">
        <v>0</v>
      </c>
      <c r="AB1209">
        <v>53.54</v>
      </c>
      <c r="AC1209">
        <v>26.17</v>
      </c>
      <c r="AD1209">
        <v>26.17</v>
      </c>
      <c r="AE1209">
        <v>18.88</v>
      </c>
      <c r="AF1209">
        <v>57599.9</v>
      </c>
      <c r="AG1209">
        <v>111512.8</v>
      </c>
      <c r="AH1209">
        <v>10571.4</v>
      </c>
      <c r="AI1209">
        <v>15920.3</v>
      </c>
      <c r="AJ1209">
        <v>39260.9</v>
      </c>
      <c r="AK1209">
        <v>155988.79999999999</v>
      </c>
      <c r="AL1209">
        <v>238958.2</v>
      </c>
      <c r="AM1209">
        <v>701835.6</v>
      </c>
      <c r="AN1209" t="s">
        <v>166</v>
      </c>
      <c r="AO1209">
        <v>57599.9</v>
      </c>
      <c r="AP1209">
        <v>107820.4</v>
      </c>
      <c r="AQ1209">
        <v>107820.4</v>
      </c>
      <c r="AR1209">
        <v>6768.7</v>
      </c>
      <c r="AS1209">
        <v>45219.4</v>
      </c>
      <c r="AT1209">
        <v>372585.9</v>
      </c>
      <c r="AU1209">
        <v>32925.1</v>
      </c>
      <c r="AV1209">
        <v>50232.4</v>
      </c>
      <c r="AW1209">
        <v>184570.8</v>
      </c>
      <c r="AX1209">
        <v>470086.8</v>
      </c>
      <c r="AY1209">
        <v>895940.6</v>
      </c>
      <c r="AZ1209">
        <v>2470264.2999999998</v>
      </c>
      <c r="BA1209" t="s">
        <v>166</v>
      </c>
      <c r="BB1209">
        <v>45219.4</v>
      </c>
      <c r="BC1209">
        <v>72415.399999999994</v>
      </c>
      <c r="BD1209">
        <v>72415.399999999994</v>
      </c>
      <c r="BE1209">
        <v>13488.5</v>
      </c>
      <c r="BF1209">
        <v>2095.5</v>
      </c>
      <c r="BG1209">
        <v>186896.8</v>
      </c>
      <c r="BH1209">
        <v>319.7</v>
      </c>
      <c r="BI1209">
        <v>17.8</v>
      </c>
      <c r="BJ1209">
        <v>86.6</v>
      </c>
      <c r="BK1209">
        <v>68609</v>
      </c>
      <c r="BL1209">
        <v>2406.1999999999998</v>
      </c>
      <c r="BM1209">
        <v>5430.4</v>
      </c>
      <c r="BN1209" t="s">
        <v>166</v>
      </c>
      <c r="BO1209">
        <v>2095.5</v>
      </c>
      <c r="BP1209">
        <v>183298.4</v>
      </c>
      <c r="BQ1209">
        <v>183298.4</v>
      </c>
      <c r="BR1209">
        <v>151.80000000000001</v>
      </c>
    </row>
    <row r="1210" spans="1:70" x14ac:dyDescent="0.25">
      <c r="A1210" t="s">
        <v>1337</v>
      </c>
      <c r="B1210" t="s">
        <v>1136</v>
      </c>
      <c r="C1210" s="87">
        <v>43691.804664351854</v>
      </c>
      <c r="D1210">
        <v>10</v>
      </c>
      <c r="E1210">
        <v>0</v>
      </c>
      <c r="F1210">
        <v>848</v>
      </c>
      <c r="G1210">
        <v>10</v>
      </c>
      <c r="H1210">
        <v>25</v>
      </c>
      <c r="I1210">
        <v>32</v>
      </c>
      <c r="J1210">
        <v>11</v>
      </c>
      <c r="K1210">
        <v>4</v>
      </c>
      <c r="L1210">
        <v>1</v>
      </c>
      <c r="M1210">
        <v>0</v>
      </c>
      <c r="N1210">
        <v>0</v>
      </c>
      <c r="O1210">
        <v>848</v>
      </c>
      <c r="P1210">
        <v>394</v>
      </c>
      <c r="Q1210">
        <v>394</v>
      </c>
      <c r="R1210">
        <v>344</v>
      </c>
      <c r="S1210">
        <v>84.8</v>
      </c>
      <c r="T1210">
        <v>1</v>
      </c>
      <c r="U1210">
        <v>2.5</v>
      </c>
      <c r="V1210">
        <v>3.2</v>
      </c>
      <c r="W1210">
        <v>1.1000000000000001</v>
      </c>
      <c r="X1210">
        <v>0.4</v>
      </c>
      <c r="Y1210">
        <v>0.1</v>
      </c>
      <c r="Z1210">
        <v>0</v>
      </c>
      <c r="AA1210">
        <v>0</v>
      </c>
      <c r="AB1210">
        <v>84.8</v>
      </c>
      <c r="AC1210">
        <v>39.4</v>
      </c>
      <c r="AD1210">
        <v>39.4</v>
      </c>
      <c r="AE1210">
        <v>34.4</v>
      </c>
      <c r="AF1210">
        <v>49625.599999999999</v>
      </c>
      <c r="AG1210">
        <v>126452.4</v>
      </c>
      <c r="AH1210">
        <v>24583.5</v>
      </c>
      <c r="AI1210">
        <v>17223.8</v>
      </c>
      <c r="AJ1210">
        <v>32028.6</v>
      </c>
      <c r="AK1210">
        <v>126452.4</v>
      </c>
      <c r="AL1210">
        <v>276169.7</v>
      </c>
      <c r="AM1210" t="s">
        <v>166</v>
      </c>
      <c r="AN1210" t="s">
        <v>166</v>
      </c>
      <c r="AO1210">
        <v>49625.599999999999</v>
      </c>
      <c r="AP1210">
        <v>113686.9</v>
      </c>
      <c r="AQ1210">
        <v>113686.9</v>
      </c>
      <c r="AR1210">
        <v>8406.9</v>
      </c>
      <c r="AS1210">
        <v>48849.8</v>
      </c>
      <c r="AT1210">
        <v>384331.3</v>
      </c>
      <c r="AU1210">
        <v>34572.9</v>
      </c>
      <c r="AV1210">
        <v>41089.300000000003</v>
      </c>
      <c r="AW1210">
        <v>173541.7</v>
      </c>
      <c r="AX1210">
        <v>676470.4</v>
      </c>
      <c r="AY1210">
        <v>1070107.3999999999</v>
      </c>
      <c r="AZ1210" t="s">
        <v>166</v>
      </c>
      <c r="BA1210" t="s">
        <v>166</v>
      </c>
      <c r="BB1210">
        <v>48849.8</v>
      </c>
      <c r="BC1210">
        <v>81549.399999999994</v>
      </c>
      <c r="BD1210">
        <v>81549.399999999994</v>
      </c>
      <c r="BE1210">
        <v>13722.8</v>
      </c>
      <c r="BF1210">
        <v>1119.4000000000001</v>
      </c>
      <c r="BG1210">
        <v>5367.5</v>
      </c>
      <c r="BH1210">
        <v>299.39999999999998</v>
      </c>
      <c r="BI1210">
        <v>75.900000000000006</v>
      </c>
      <c r="BJ1210">
        <v>293.8</v>
      </c>
      <c r="BK1210">
        <v>1668.8</v>
      </c>
      <c r="BL1210">
        <v>873.3</v>
      </c>
      <c r="BM1210" t="s">
        <v>166</v>
      </c>
      <c r="BN1210" t="s">
        <v>166</v>
      </c>
      <c r="BO1210">
        <v>1119.4000000000001</v>
      </c>
      <c r="BP1210">
        <v>198277.3</v>
      </c>
      <c r="BQ1210">
        <v>198277.3</v>
      </c>
      <c r="BR1210">
        <v>195</v>
      </c>
    </row>
    <row r="1211" spans="1:70" x14ac:dyDescent="0.25">
      <c r="A1211" t="s">
        <v>1338</v>
      </c>
      <c r="B1211" t="s">
        <v>1136</v>
      </c>
      <c r="C1211" s="87">
        <v>43691.805659722224</v>
      </c>
      <c r="D1211">
        <v>10</v>
      </c>
      <c r="E1211">
        <v>0</v>
      </c>
      <c r="F1211">
        <v>1150</v>
      </c>
      <c r="G1211">
        <v>21</v>
      </c>
      <c r="H1211">
        <v>30</v>
      </c>
      <c r="I1211">
        <v>44</v>
      </c>
      <c r="J1211">
        <v>14</v>
      </c>
      <c r="K1211">
        <v>1</v>
      </c>
      <c r="L1211">
        <v>3</v>
      </c>
      <c r="M1211">
        <v>1</v>
      </c>
      <c r="N1211">
        <v>0</v>
      </c>
      <c r="O1211">
        <v>1150</v>
      </c>
      <c r="P1211">
        <v>575</v>
      </c>
      <c r="Q1211">
        <v>575</v>
      </c>
      <c r="R1211">
        <v>407</v>
      </c>
      <c r="S1211">
        <v>115</v>
      </c>
      <c r="T1211">
        <v>2.1</v>
      </c>
      <c r="U1211">
        <v>3</v>
      </c>
      <c r="V1211">
        <v>4.4000000000000004</v>
      </c>
      <c r="W1211">
        <v>1.4</v>
      </c>
      <c r="X1211">
        <v>0.1</v>
      </c>
      <c r="Y1211">
        <v>0.3</v>
      </c>
      <c r="Z1211">
        <v>0.1</v>
      </c>
      <c r="AA1211">
        <v>0</v>
      </c>
      <c r="AB1211">
        <v>115</v>
      </c>
      <c r="AC1211">
        <v>57.5</v>
      </c>
      <c r="AD1211">
        <v>57.5</v>
      </c>
      <c r="AE1211">
        <v>40.700000000000003</v>
      </c>
      <c r="AF1211">
        <v>70487.3</v>
      </c>
      <c r="AG1211">
        <v>90677.6</v>
      </c>
      <c r="AH1211">
        <v>29862.7</v>
      </c>
      <c r="AI1211">
        <v>17466.900000000001</v>
      </c>
      <c r="AJ1211">
        <v>34909.199999999997</v>
      </c>
      <c r="AK1211">
        <v>175507.20000000001</v>
      </c>
      <c r="AL1211">
        <v>175507.20000000001</v>
      </c>
      <c r="AM1211">
        <v>595334.9</v>
      </c>
      <c r="AN1211" t="s">
        <v>166</v>
      </c>
      <c r="AO1211">
        <v>70487.3</v>
      </c>
      <c r="AP1211">
        <v>103551.3</v>
      </c>
      <c r="AQ1211">
        <v>103551.3</v>
      </c>
      <c r="AR1211">
        <v>8205.9</v>
      </c>
      <c r="AS1211">
        <v>53273.3</v>
      </c>
      <c r="AT1211">
        <v>287646.8</v>
      </c>
      <c r="AU1211">
        <v>34455.1</v>
      </c>
      <c r="AV1211">
        <v>46021.4</v>
      </c>
      <c r="AW1211">
        <v>173082.5</v>
      </c>
      <c r="AX1211">
        <v>422221.2</v>
      </c>
      <c r="AY1211">
        <v>422221.2</v>
      </c>
      <c r="AZ1211">
        <v>1827805.5</v>
      </c>
      <c r="BA1211" t="s">
        <v>166</v>
      </c>
      <c r="BB1211">
        <v>53273.3</v>
      </c>
      <c r="BC1211">
        <v>75268</v>
      </c>
      <c r="BD1211">
        <v>75268</v>
      </c>
      <c r="BE1211">
        <v>15503.5</v>
      </c>
      <c r="BF1211">
        <v>17547.8</v>
      </c>
      <c r="BG1211">
        <v>3587.6</v>
      </c>
      <c r="BH1211">
        <v>351.8</v>
      </c>
      <c r="BI1211">
        <v>101.9</v>
      </c>
      <c r="BJ1211">
        <v>148.5</v>
      </c>
      <c r="BK1211">
        <v>9747.5</v>
      </c>
      <c r="BL1211">
        <v>9747.5</v>
      </c>
      <c r="BM1211">
        <v>5433.1</v>
      </c>
      <c r="BN1211" t="s">
        <v>166</v>
      </c>
      <c r="BO1211">
        <v>17547.8</v>
      </c>
      <c r="BP1211">
        <v>177748.8</v>
      </c>
      <c r="BQ1211">
        <v>177748.8</v>
      </c>
      <c r="BR1211">
        <v>156.9</v>
      </c>
    </row>
    <row r="1212" spans="1:70" x14ac:dyDescent="0.25">
      <c r="A1212" t="s">
        <v>1339</v>
      </c>
      <c r="B1212" t="s">
        <v>1136</v>
      </c>
      <c r="C1212" s="87">
        <v>43691.806655092594</v>
      </c>
      <c r="D1212">
        <v>10</v>
      </c>
      <c r="E1212">
        <v>0</v>
      </c>
      <c r="F1212">
        <v>886</v>
      </c>
      <c r="G1212">
        <v>9</v>
      </c>
      <c r="H1212">
        <v>34</v>
      </c>
      <c r="I1212">
        <v>32</v>
      </c>
      <c r="J1212">
        <v>6</v>
      </c>
      <c r="K1212">
        <v>6</v>
      </c>
      <c r="L1212">
        <v>4</v>
      </c>
      <c r="M1212">
        <v>3</v>
      </c>
      <c r="N1212">
        <v>0</v>
      </c>
      <c r="O1212">
        <v>886</v>
      </c>
      <c r="P1212">
        <v>419</v>
      </c>
      <c r="Q1212">
        <v>419</v>
      </c>
      <c r="R1212">
        <v>343</v>
      </c>
      <c r="S1212">
        <v>88.63</v>
      </c>
      <c r="T1212">
        <v>0.9</v>
      </c>
      <c r="U1212">
        <v>3.4</v>
      </c>
      <c r="V1212">
        <v>3.2</v>
      </c>
      <c r="W1212">
        <v>0.6</v>
      </c>
      <c r="X1212">
        <v>0.6</v>
      </c>
      <c r="Y1212">
        <v>0.4</v>
      </c>
      <c r="Z1212">
        <v>0.3</v>
      </c>
      <c r="AA1212">
        <v>0</v>
      </c>
      <c r="AB1212">
        <v>88.63</v>
      </c>
      <c r="AC1212">
        <v>41.91</v>
      </c>
      <c r="AD1212">
        <v>41.91</v>
      </c>
      <c r="AE1212">
        <v>34.31</v>
      </c>
      <c r="AF1212">
        <v>69878.7</v>
      </c>
      <c r="AG1212">
        <v>131884.5</v>
      </c>
      <c r="AH1212">
        <v>21003.599999999999</v>
      </c>
      <c r="AI1212">
        <v>16776.599999999999</v>
      </c>
      <c r="AJ1212">
        <v>35227</v>
      </c>
      <c r="AK1212">
        <v>133927.79999999999</v>
      </c>
      <c r="AL1212">
        <v>224623.8</v>
      </c>
      <c r="AM1212">
        <v>613985.1</v>
      </c>
      <c r="AN1212" t="s">
        <v>166</v>
      </c>
      <c r="AO1212">
        <v>69878.7</v>
      </c>
      <c r="AP1212">
        <v>109366.2</v>
      </c>
      <c r="AQ1212">
        <v>109366.2</v>
      </c>
      <c r="AR1212">
        <v>7760.7</v>
      </c>
      <c r="AS1212">
        <v>48730.9</v>
      </c>
      <c r="AT1212">
        <v>585594</v>
      </c>
      <c r="AU1212">
        <v>30171.3</v>
      </c>
      <c r="AV1212">
        <v>41469.9</v>
      </c>
      <c r="AW1212">
        <v>171860.3</v>
      </c>
      <c r="AX1212">
        <v>622883.80000000005</v>
      </c>
      <c r="AY1212">
        <v>603269.80000000005</v>
      </c>
      <c r="AZ1212">
        <v>1469605.1</v>
      </c>
      <c r="BA1212" t="s">
        <v>166</v>
      </c>
      <c r="BB1212">
        <v>48730.9</v>
      </c>
      <c r="BC1212">
        <v>74906.600000000006</v>
      </c>
      <c r="BD1212">
        <v>74906.600000000006</v>
      </c>
      <c r="BE1212">
        <v>13799.5</v>
      </c>
      <c r="BF1212">
        <v>1394.3</v>
      </c>
      <c r="BG1212">
        <v>954.5</v>
      </c>
      <c r="BH1212">
        <v>344.9</v>
      </c>
      <c r="BI1212">
        <v>105.4</v>
      </c>
      <c r="BJ1212">
        <v>198.9</v>
      </c>
      <c r="BK1212">
        <v>1775</v>
      </c>
      <c r="BL1212">
        <v>1119.2</v>
      </c>
      <c r="BM1212">
        <v>4084.1</v>
      </c>
      <c r="BN1212" t="s">
        <v>166</v>
      </c>
      <c r="BO1212">
        <v>1394.3</v>
      </c>
      <c r="BP1212">
        <v>178605</v>
      </c>
      <c r="BQ1212">
        <v>178605</v>
      </c>
      <c r="BR1212">
        <v>188.1</v>
      </c>
    </row>
    <row r="1213" spans="1:70" x14ac:dyDescent="0.25">
      <c r="A1213" t="s">
        <v>1340</v>
      </c>
      <c r="B1213" t="s">
        <v>1136</v>
      </c>
      <c r="C1213" s="87">
        <v>43691.807662037034</v>
      </c>
      <c r="D1213">
        <v>10</v>
      </c>
      <c r="E1213">
        <v>0.16</v>
      </c>
      <c r="F1213">
        <v>618</v>
      </c>
      <c r="G1213">
        <v>2</v>
      </c>
      <c r="H1213">
        <v>9</v>
      </c>
      <c r="I1213">
        <v>24</v>
      </c>
      <c r="J1213">
        <v>7</v>
      </c>
      <c r="K1213">
        <v>0</v>
      </c>
      <c r="L1213">
        <v>1</v>
      </c>
      <c r="M1213">
        <v>0</v>
      </c>
      <c r="N1213">
        <v>0</v>
      </c>
      <c r="O1213">
        <v>618</v>
      </c>
      <c r="P1213">
        <v>266</v>
      </c>
      <c r="Q1213">
        <v>266</v>
      </c>
      <c r="R1213">
        <v>250</v>
      </c>
      <c r="S1213">
        <v>61.8</v>
      </c>
      <c r="T1213">
        <v>0.2</v>
      </c>
      <c r="U1213">
        <v>0.9</v>
      </c>
      <c r="V1213">
        <v>2.4</v>
      </c>
      <c r="W1213">
        <v>0.7</v>
      </c>
      <c r="X1213">
        <v>0</v>
      </c>
      <c r="Y1213">
        <v>0.1</v>
      </c>
      <c r="Z1213">
        <v>0</v>
      </c>
      <c r="AA1213">
        <v>0</v>
      </c>
      <c r="AB1213">
        <v>61.8</v>
      </c>
      <c r="AC1213">
        <v>26.6</v>
      </c>
      <c r="AD1213">
        <v>26.6</v>
      </c>
      <c r="AE1213">
        <v>25</v>
      </c>
      <c r="AF1213">
        <v>19282</v>
      </c>
      <c r="AG1213">
        <v>106922.6</v>
      </c>
      <c r="AH1213">
        <v>6676.2</v>
      </c>
      <c r="AI1213">
        <v>15259.1</v>
      </c>
      <c r="AJ1213">
        <v>37778.9</v>
      </c>
      <c r="AK1213" t="s">
        <v>166</v>
      </c>
      <c r="AL1213">
        <v>202283.8</v>
      </c>
      <c r="AM1213" t="s">
        <v>166</v>
      </c>
      <c r="AN1213" t="s">
        <v>166</v>
      </c>
      <c r="AO1213">
        <v>19282</v>
      </c>
      <c r="AP1213">
        <v>122265.4</v>
      </c>
      <c r="AQ1213">
        <v>122265.4</v>
      </c>
      <c r="AR1213">
        <v>5924</v>
      </c>
      <c r="AS1213">
        <v>41713.5</v>
      </c>
      <c r="AT1213">
        <v>276184.40000000002</v>
      </c>
      <c r="AU1213">
        <v>21104.2</v>
      </c>
      <c r="AV1213">
        <v>39706.699999999997</v>
      </c>
      <c r="AW1213">
        <v>145935.29999999999</v>
      </c>
      <c r="AX1213" t="s">
        <v>166</v>
      </c>
      <c r="AY1213">
        <v>485429.5</v>
      </c>
      <c r="AZ1213" t="s">
        <v>166</v>
      </c>
      <c r="BA1213" t="s">
        <v>166</v>
      </c>
      <c r="BB1213">
        <v>41713.5</v>
      </c>
      <c r="BC1213">
        <v>75307.399999999994</v>
      </c>
      <c r="BD1213">
        <v>75307.399999999994</v>
      </c>
      <c r="BE1213">
        <v>9474.7999999999993</v>
      </c>
      <c r="BF1213">
        <v>824.8</v>
      </c>
      <c r="BG1213">
        <v>376.3</v>
      </c>
      <c r="BH1213">
        <v>287</v>
      </c>
      <c r="BI1213">
        <v>14.9</v>
      </c>
      <c r="BJ1213">
        <v>508.3</v>
      </c>
      <c r="BK1213" t="s">
        <v>166</v>
      </c>
      <c r="BL1213">
        <v>831.7</v>
      </c>
      <c r="BM1213" t="s">
        <v>166</v>
      </c>
      <c r="BN1213" t="s">
        <v>166</v>
      </c>
      <c r="BO1213">
        <v>824.8</v>
      </c>
      <c r="BP1213">
        <v>230132.3</v>
      </c>
      <c r="BQ1213">
        <v>230132.3</v>
      </c>
      <c r="BR1213">
        <v>223.7</v>
      </c>
    </row>
    <row r="1214" spans="1:70" x14ac:dyDescent="0.25">
      <c r="A1214" t="s">
        <v>1341</v>
      </c>
      <c r="B1214" t="s">
        <v>1149</v>
      </c>
      <c r="C1214" s="87">
        <v>43691.808680555558</v>
      </c>
      <c r="D1214">
        <v>10</v>
      </c>
      <c r="E1214">
        <v>0</v>
      </c>
      <c r="F1214">
        <v>1108</v>
      </c>
      <c r="G1214">
        <v>32</v>
      </c>
      <c r="H1214">
        <v>39</v>
      </c>
      <c r="I1214">
        <v>104</v>
      </c>
      <c r="J1214">
        <v>24</v>
      </c>
      <c r="K1214">
        <v>11</v>
      </c>
      <c r="L1214">
        <v>11</v>
      </c>
      <c r="M1214">
        <v>1</v>
      </c>
      <c r="N1214">
        <v>1</v>
      </c>
      <c r="O1214">
        <v>1107</v>
      </c>
      <c r="P1214">
        <v>296</v>
      </c>
      <c r="Q1214">
        <v>296</v>
      </c>
      <c r="R1214">
        <v>588</v>
      </c>
      <c r="S1214">
        <v>110.8</v>
      </c>
      <c r="T1214">
        <v>3.2</v>
      </c>
      <c r="U1214">
        <v>3.9</v>
      </c>
      <c r="V1214">
        <v>10.4</v>
      </c>
      <c r="W1214">
        <v>2.4</v>
      </c>
      <c r="X1214">
        <v>1.1000000000000001</v>
      </c>
      <c r="Y1214">
        <v>1.1000000000000001</v>
      </c>
      <c r="Z1214">
        <v>0.1</v>
      </c>
      <c r="AA1214">
        <v>0.1</v>
      </c>
      <c r="AB1214">
        <v>110.7</v>
      </c>
      <c r="AC1214">
        <v>29.6</v>
      </c>
      <c r="AD1214">
        <v>29.6</v>
      </c>
      <c r="AE1214">
        <v>58.8</v>
      </c>
      <c r="AF1214">
        <v>14313.5</v>
      </c>
      <c r="AG1214">
        <v>100142.3</v>
      </c>
      <c r="AH1214">
        <v>20336.599999999999</v>
      </c>
      <c r="AI1214">
        <v>17000</v>
      </c>
      <c r="AJ1214">
        <v>44838.8</v>
      </c>
      <c r="AK1214">
        <v>133086.5</v>
      </c>
      <c r="AL1214">
        <v>249121.4</v>
      </c>
      <c r="AM1214">
        <v>626894</v>
      </c>
      <c r="AN1214">
        <v>968348.7</v>
      </c>
      <c r="AO1214">
        <v>14299.7</v>
      </c>
      <c r="AP1214">
        <v>176471</v>
      </c>
      <c r="AQ1214">
        <v>176471</v>
      </c>
      <c r="AR1214">
        <v>9085</v>
      </c>
      <c r="AS1214">
        <v>34438.5</v>
      </c>
      <c r="AT1214">
        <v>303431.90000000002</v>
      </c>
      <c r="AU1214">
        <v>41834.400000000001</v>
      </c>
      <c r="AV1214">
        <v>46279.8</v>
      </c>
      <c r="AW1214">
        <v>161140.70000000001</v>
      </c>
      <c r="AX1214">
        <v>494705.9</v>
      </c>
      <c r="AY1214">
        <v>723515.3</v>
      </c>
      <c r="AZ1214">
        <v>1771117.3</v>
      </c>
      <c r="BA1214">
        <v>3570990.5</v>
      </c>
      <c r="BB1214">
        <v>34351.5</v>
      </c>
      <c r="BC1214">
        <v>89246.5</v>
      </c>
      <c r="BD1214">
        <v>89246.5</v>
      </c>
      <c r="BE1214">
        <v>17591.3</v>
      </c>
      <c r="BF1214">
        <v>174.1</v>
      </c>
      <c r="BG1214">
        <v>442</v>
      </c>
      <c r="BH1214">
        <v>321.5</v>
      </c>
      <c r="BI1214">
        <v>65.8</v>
      </c>
      <c r="BJ1214">
        <v>226</v>
      </c>
      <c r="BK1214">
        <v>447.9</v>
      </c>
      <c r="BL1214">
        <v>893.2</v>
      </c>
      <c r="BM1214">
        <v>2543.6</v>
      </c>
      <c r="BN1214">
        <v>4912.2</v>
      </c>
      <c r="BO1214">
        <v>174</v>
      </c>
      <c r="BP1214">
        <v>393258.8</v>
      </c>
      <c r="BQ1214">
        <v>393258.8</v>
      </c>
      <c r="BR1214">
        <v>146.4</v>
      </c>
    </row>
    <row r="1215" spans="1:70" x14ac:dyDescent="0.25">
      <c r="A1215" t="s">
        <v>1342</v>
      </c>
      <c r="B1215" t="s">
        <v>1149</v>
      </c>
      <c r="C1215" s="87">
        <v>43691.809687499997</v>
      </c>
      <c r="D1215">
        <v>10</v>
      </c>
      <c r="E1215">
        <v>0</v>
      </c>
      <c r="F1215">
        <v>691</v>
      </c>
      <c r="G1215">
        <v>12</v>
      </c>
      <c r="H1215">
        <v>21</v>
      </c>
      <c r="I1215">
        <v>22</v>
      </c>
      <c r="J1215">
        <v>4</v>
      </c>
      <c r="K1215">
        <v>4</v>
      </c>
      <c r="L1215">
        <v>3</v>
      </c>
      <c r="M1215">
        <v>0</v>
      </c>
      <c r="N1215">
        <v>0</v>
      </c>
      <c r="O1215">
        <v>691</v>
      </c>
      <c r="P1215">
        <v>277</v>
      </c>
      <c r="Q1215">
        <v>277</v>
      </c>
      <c r="R1215">
        <v>319</v>
      </c>
      <c r="S1215">
        <v>69.099999999999994</v>
      </c>
      <c r="T1215">
        <v>1.2</v>
      </c>
      <c r="U1215">
        <v>2.1</v>
      </c>
      <c r="V1215">
        <v>2.2000000000000002</v>
      </c>
      <c r="W1215">
        <v>0.4</v>
      </c>
      <c r="X1215">
        <v>0.4</v>
      </c>
      <c r="Y1215">
        <v>0.3</v>
      </c>
      <c r="Z1215">
        <v>0</v>
      </c>
      <c r="AA1215">
        <v>0</v>
      </c>
      <c r="AB1215">
        <v>69.099999999999994</v>
      </c>
      <c r="AC1215">
        <v>27.7</v>
      </c>
      <c r="AD1215">
        <v>27.7</v>
      </c>
      <c r="AE1215">
        <v>31.9</v>
      </c>
      <c r="AF1215">
        <v>17779.8</v>
      </c>
      <c r="AG1215">
        <v>104465.4</v>
      </c>
      <c r="AH1215">
        <v>22333.8</v>
      </c>
      <c r="AI1215">
        <v>16235</v>
      </c>
      <c r="AJ1215">
        <v>33535.4</v>
      </c>
      <c r="AK1215">
        <v>117510.39999999999</v>
      </c>
      <c r="AL1215">
        <v>243699</v>
      </c>
      <c r="AM1215" t="s">
        <v>166</v>
      </c>
      <c r="AN1215" t="s">
        <v>166</v>
      </c>
      <c r="AO1215">
        <v>17779.8</v>
      </c>
      <c r="AP1215">
        <v>198817.9</v>
      </c>
      <c r="AQ1215">
        <v>198817.9</v>
      </c>
      <c r="AR1215">
        <v>7096.9</v>
      </c>
      <c r="AS1215">
        <v>36371.9</v>
      </c>
      <c r="AT1215">
        <v>405248.1</v>
      </c>
      <c r="AU1215">
        <v>38510.199999999997</v>
      </c>
      <c r="AV1215">
        <v>35263</v>
      </c>
      <c r="AW1215">
        <v>183548.2</v>
      </c>
      <c r="AX1215">
        <v>743263.6</v>
      </c>
      <c r="AY1215">
        <v>747812.9</v>
      </c>
      <c r="AZ1215" t="s">
        <v>166</v>
      </c>
      <c r="BA1215" t="s">
        <v>166</v>
      </c>
      <c r="BB1215">
        <v>36371.9</v>
      </c>
      <c r="BC1215">
        <v>108876.8</v>
      </c>
      <c r="BD1215">
        <v>108876.8</v>
      </c>
      <c r="BE1215">
        <v>10702.2</v>
      </c>
      <c r="BF1215">
        <v>761.4</v>
      </c>
      <c r="BG1215">
        <v>2269.1</v>
      </c>
      <c r="BH1215">
        <v>400.5</v>
      </c>
      <c r="BI1215">
        <v>78.7</v>
      </c>
      <c r="BJ1215">
        <v>554</v>
      </c>
      <c r="BK1215">
        <v>2269.1</v>
      </c>
      <c r="BL1215">
        <v>1082.5</v>
      </c>
      <c r="BM1215" t="s">
        <v>166</v>
      </c>
      <c r="BN1215" t="s">
        <v>166</v>
      </c>
      <c r="BO1215">
        <v>761.4</v>
      </c>
      <c r="BP1215">
        <v>454694.3</v>
      </c>
      <c r="BQ1215">
        <v>454694.3</v>
      </c>
      <c r="BR1215">
        <v>203.8</v>
      </c>
    </row>
    <row r="1216" spans="1:70" x14ac:dyDescent="0.25">
      <c r="A1216" t="s">
        <v>1343</v>
      </c>
      <c r="B1216" t="s">
        <v>1149</v>
      </c>
      <c r="C1216" s="87">
        <v>43691.810682870368</v>
      </c>
      <c r="D1216">
        <v>10</v>
      </c>
      <c r="E1216">
        <v>0</v>
      </c>
      <c r="F1216">
        <v>862</v>
      </c>
      <c r="G1216">
        <v>5</v>
      </c>
      <c r="H1216">
        <v>15</v>
      </c>
      <c r="I1216">
        <v>22</v>
      </c>
      <c r="J1216">
        <v>10</v>
      </c>
      <c r="K1216">
        <v>6</v>
      </c>
      <c r="L1216">
        <v>2</v>
      </c>
      <c r="M1216">
        <v>0</v>
      </c>
      <c r="N1216">
        <v>0</v>
      </c>
      <c r="O1216">
        <v>862</v>
      </c>
      <c r="P1216">
        <v>500</v>
      </c>
      <c r="Q1216">
        <v>500</v>
      </c>
      <c r="R1216">
        <v>282</v>
      </c>
      <c r="S1216">
        <v>86.2</v>
      </c>
      <c r="T1216">
        <v>0.5</v>
      </c>
      <c r="U1216">
        <v>1.5</v>
      </c>
      <c r="V1216">
        <v>2.2000000000000002</v>
      </c>
      <c r="W1216">
        <v>1</v>
      </c>
      <c r="X1216">
        <v>0.6</v>
      </c>
      <c r="Y1216">
        <v>0.2</v>
      </c>
      <c r="Z1216">
        <v>0</v>
      </c>
      <c r="AA1216">
        <v>0</v>
      </c>
      <c r="AB1216">
        <v>86.2</v>
      </c>
      <c r="AC1216">
        <v>50</v>
      </c>
      <c r="AD1216">
        <v>50</v>
      </c>
      <c r="AE1216">
        <v>28.2</v>
      </c>
      <c r="AF1216">
        <v>142038.70000000001</v>
      </c>
      <c r="AG1216">
        <v>136607.5</v>
      </c>
      <c r="AH1216">
        <v>22025.5</v>
      </c>
      <c r="AI1216">
        <v>18704.3</v>
      </c>
      <c r="AJ1216">
        <v>33661.800000000003</v>
      </c>
      <c r="AK1216">
        <v>138958.79999999999</v>
      </c>
      <c r="AL1216">
        <v>203421.3</v>
      </c>
      <c r="AM1216" t="s">
        <v>166</v>
      </c>
      <c r="AN1216" t="s">
        <v>166</v>
      </c>
      <c r="AO1216">
        <v>142038.70000000001</v>
      </c>
      <c r="AP1216">
        <v>201879.5</v>
      </c>
      <c r="AQ1216">
        <v>201879.5</v>
      </c>
      <c r="AR1216">
        <v>7982</v>
      </c>
      <c r="AS1216">
        <v>78451</v>
      </c>
      <c r="AT1216">
        <v>591498.6</v>
      </c>
      <c r="AU1216">
        <v>34532.300000000003</v>
      </c>
      <c r="AV1216">
        <v>39079.800000000003</v>
      </c>
      <c r="AW1216">
        <v>163150.5</v>
      </c>
      <c r="AX1216">
        <v>778734.8</v>
      </c>
      <c r="AY1216">
        <v>481554.1</v>
      </c>
      <c r="AZ1216" t="s">
        <v>166</v>
      </c>
      <c r="BA1216" t="s">
        <v>166</v>
      </c>
      <c r="BB1216">
        <v>78451</v>
      </c>
      <c r="BC1216">
        <v>108950</v>
      </c>
      <c r="BD1216">
        <v>108950</v>
      </c>
      <c r="BE1216">
        <v>10410.200000000001</v>
      </c>
      <c r="BF1216">
        <v>302325.5</v>
      </c>
      <c r="BG1216">
        <v>2361</v>
      </c>
      <c r="BH1216">
        <v>417.1</v>
      </c>
      <c r="BI1216">
        <v>128.9</v>
      </c>
      <c r="BJ1216">
        <v>178.1</v>
      </c>
      <c r="BK1216">
        <v>2789.4</v>
      </c>
      <c r="BL1216">
        <v>141633.9</v>
      </c>
      <c r="BM1216" t="s">
        <v>166</v>
      </c>
      <c r="BN1216" t="s">
        <v>166</v>
      </c>
      <c r="BO1216">
        <v>302325.5</v>
      </c>
      <c r="BP1216">
        <v>446841.59999999998</v>
      </c>
      <c r="BQ1216">
        <v>446841.59999999998</v>
      </c>
      <c r="BR1216">
        <v>203.4</v>
      </c>
    </row>
    <row r="1217" spans="1:70" x14ac:dyDescent="0.25">
      <c r="A1217" t="s">
        <v>1344</v>
      </c>
      <c r="B1217" t="s">
        <v>1149</v>
      </c>
      <c r="C1217" s="87">
        <v>43691.811678240738</v>
      </c>
      <c r="D1217">
        <v>10</v>
      </c>
      <c r="E1217">
        <v>0</v>
      </c>
      <c r="F1217">
        <v>421</v>
      </c>
      <c r="G1217">
        <v>3</v>
      </c>
      <c r="H1217">
        <v>16</v>
      </c>
      <c r="I1217">
        <v>21</v>
      </c>
      <c r="J1217">
        <v>3</v>
      </c>
      <c r="K1217">
        <v>1</v>
      </c>
      <c r="L1217">
        <v>0</v>
      </c>
      <c r="M1217">
        <v>0</v>
      </c>
      <c r="N1217">
        <v>0</v>
      </c>
      <c r="O1217">
        <v>421</v>
      </c>
      <c r="P1217">
        <v>132</v>
      </c>
      <c r="Q1217">
        <v>132</v>
      </c>
      <c r="R1217">
        <v>239</v>
      </c>
      <c r="S1217">
        <v>42.1</v>
      </c>
      <c r="T1217">
        <v>0.3</v>
      </c>
      <c r="U1217">
        <v>1.6</v>
      </c>
      <c r="V1217">
        <v>2.1</v>
      </c>
      <c r="W1217">
        <v>0.3</v>
      </c>
      <c r="X1217">
        <v>0.1</v>
      </c>
      <c r="Y1217">
        <v>0</v>
      </c>
      <c r="Z1217">
        <v>0</v>
      </c>
      <c r="AA1217">
        <v>0</v>
      </c>
      <c r="AB1217">
        <v>42.1</v>
      </c>
      <c r="AC1217">
        <v>13.2</v>
      </c>
      <c r="AD1217">
        <v>13.2</v>
      </c>
      <c r="AE1217">
        <v>23.9</v>
      </c>
      <c r="AF1217">
        <v>12123.3</v>
      </c>
      <c r="AG1217">
        <v>99278.7</v>
      </c>
      <c r="AH1217">
        <v>16106</v>
      </c>
      <c r="AI1217">
        <v>16541.099999999999</v>
      </c>
      <c r="AJ1217">
        <v>37305.599999999999</v>
      </c>
      <c r="AK1217">
        <v>131732.20000000001</v>
      </c>
      <c r="AL1217" t="s">
        <v>166</v>
      </c>
      <c r="AM1217" t="s">
        <v>166</v>
      </c>
      <c r="AN1217" t="s">
        <v>166</v>
      </c>
      <c r="AO1217">
        <v>12123.3</v>
      </c>
      <c r="AP1217">
        <v>199200.3</v>
      </c>
      <c r="AQ1217">
        <v>199200.3</v>
      </c>
      <c r="AR1217">
        <v>6803.1</v>
      </c>
      <c r="AS1217">
        <v>20098.400000000001</v>
      </c>
      <c r="AT1217">
        <v>432794.4</v>
      </c>
      <c r="AU1217">
        <v>24037.200000000001</v>
      </c>
      <c r="AV1217">
        <v>48414.5</v>
      </c>
      <c r="AW1217">
        <v>167014.29999999999</v>
      </c>
      <c r="AX1217">
        <v>607652.9</v>
      </c>
      <c r="AY1217" t="s">
        <v>166</v>
      </c>
      <c r="AZ1217" t="s">
        <v>166</v>
      </c>
      <c r="BA1217" t="s">
        <v>166</v>
      </c>
      <c r="BB1217">
        <v>20098.400000000001</v>
      </c>
      <c r="BC1217">
        <v>109284.1</v>
      </c>
      <c r="BD1217">
        <v>109284.1</v>
      </c>
      <c r="BE1217">
        <v>8506.2000000000007</v>
      </c>
      <c r="BF1217">
        <v>815.4</v>
      </c>
      <c r="BG1217">
        <v>16596</v>
      </c>
      <c r="BH1217">
        <v>296.8</v>
      </c>
      <c r="BI1217">
        <v>121.6</v>
      </c>
      <c r="BJ1217">
        <v>289.7</v>
      </c>
      <c r="BK1217">
        <v>237.2</v>
      </c>
      <c r="BL1217" t="s">
        <v>166</v>
      </c>
      <c r="BM1217" t="s">
        <v>166</v>
      </c>
      <c r="BN1217" t="s">
        <v>166</v>
      </c>
      <c r="BO1217">
        <v>815.4</v>
      </c>
      <c r="BP1217">
        <v>442567.1</v>
      </c>
      <c r="BQ1217">
        <v>442567.1</v>
      </c>
      <c r="BR1217">
        <v>292.5</v>
      </c>
    </row>
    <row r="1218" spans="1:70" x14ac:dyDescent="0.25">
      <c r="A1218" t="s">
        <v>1345</v>
      </c>
      <c r="B1218" t="s">
        <v>1149</v>
      </c>
      <c r="C1218" s="87">
        <v>43691.812673611108</v>
      </c>
      <c r="D1218">
        <v>10</v>
      </c>
      <c r="E1218">
        <v>0</v>
      </c>
      <c r="F1218">
        <v>636</v>
      </c>
      <c r="G1218">
        <v>1</v>
      </c>
      <c r="H1218">
        <v>18</v>
      </c>
      <c r="I1218">
        <v>14</v>
      </c>
      <c r="J1218">
        <v>2</v>
      </c>
      <c r="K1218">
        <v>1</v>
      </c>
      <c r="L1218">
        <v>3</v>
      </c>
      <c r="M1218">
        <v>0</v>
      </c>
      <c r="N1218">
        <v>0</v>
      </c>
      <c r="O1218">
        <v>636</v>
      </c>
      <c r="P1218">
        <v>302</v>
      </c>
      <c r="Q1218">
        <v>302</v>
      </c>
      <c r="R1218">
        <v>270</v>
      </c>
      <c r="S1218">
        <v>63.6</v>
      </c>
      <c r="T1218">
        <v>0.1</v>
      </c>
      <c r="U1218">
        <v>1.8</v>
      </c>
      <c r="V1218">
        <v>1.4</v>
      </c>
      <c r="W1218">
        <v>0.2</v>
      </c>
      <c r="X1218">
        <v>0.1</v>
      </c>
      <c r="Y1218">
        <v>0.3</v>
      </c>
      <c r="Z1218">
        <v>0</v>
      </c>
      <c r="AA1218">
        <v>0</v>
      </c>
      <c r="AB1218">
        <v>63.6</v>
      </c>
      <c r="AC1218">
        <v>30.2</v>
      </c>
      <c r="AD1218">
        <v>30.2</v>
      </c>
      <c r="AE1218">
        <v>27</v>
      </c>
      <c r="AF1218">
        <v>41491.4</v>
      </c>
      <c r="AG1218">
        <v>79121</v>
      </c>
      <c r="AH1218">
        <v>16887.900000000001</v>
      </c>
      <c r="AI1218">
        <v>14654.7</v>
      </c>
      <c r="AJ1218">
        <v>51842.9</v>
      </c>
      <c r="AK1218">
        <v>183366</v>
      </c>
      <c r="AL1218">
        <v>209183.7</v>
      </c>
      <c r="AM1218" t="s">
        <v>166</v>
      </c>
      <c r="AN1218" t="s">
        <v>166</v>
      </c>
      <c r="AO1218">
        <v>41491.4</v>
      </c>
      <c r="AP1218">
        <v>208592.3</v>
      </c>
      <c r="AQ1218">
        <v>208592.3</v>
      </c>
      <c r="AR1218">
        <v>6063.8</v>
      </c>
      <c r="AS1218">
        <v>55523.7</v>
      </c>
      <c r="AT1218">
        <v>226710</v>
      </c>
      <c r="AU1218">
        <v>32715.4</v>
      </c>
      <c r="AV1218">
        <v>43106.8</v>
      </c>
      <c r="AW1218">
        <v>153300.79999999999</v>
      </c>
      <c r="AX1218">
        <v>374180.5</v>
      </c>
      <c r="AY1218">
        <v>747160.4</v>
      </c>
      <c r="AZ1218" t="s">
        <v>166</v>
      </c>
      <c r="BA1218" t="s">
        <v>166</v>
      </c>
      <c r="BB1218">
        <v>55523.7</v>
      </c>
      <c r="BC1218">
        <v>115444.5</v>
      </c>
      <c r="BD1218">
        <v>115444.5</v>
      </c>
      <c r="BE1218">
        <v>8607.7000000000007</v>
      </c>
      <c r="BF1218">
        <v>2919.4</v>
      </c>
      <c r="BG1218">
        <v>678.3</v>
      </c>
      <c r="BH1218">
        <v>461.2</v>
      </c>
      <c r="BI1218">
        <v>114.8</v>
      </c>
      <c r="BJ1218">
        <v>1427.9</v>
      </c>
      <c r="BK1218">
        <v>2517.6</v>
      </c>
      <c r="BL1218">
        <v>971.3</v>
      </c>
      <c r="BM1218" t="s">
        <v>166</v>
      </c>
      <c r="BN1218" t="s">
        <v>166</v>
      </c>
      <c r="BO1218">
        <v>2919.4</v>
      </c>
      <c r="BP1218">
        <v>554103.6</v>
      </c>
      <c r="BQ1218">
        <v>554103.6</v>
      </c>
      <c r="BR1218">
        <v>268.7</v>
      </c>
    </row>
    <row r="1219" spans="1:70" x14ac:dyDescent="0.25">
      <c r="A1219" t="s">
        <v>1346</v>
      </c>
      <c r="B1219" t="s">
        <v>1149</v>
      </c>
      <c r="C1219" s="87">
        <v>43691.813668981478</v>
      </c>
      <c r="D1219">
        <v>10</v>
      </c>
      <c r="E1219">
        <v>0</v>
      </c>
      <c r="F1219">
        <v>547</v>
      </c>
      <c r="G1219">
        <v>4</v>
      </c>
      <c r="H1219">
        <v>14</v>
      </c>
      <c r="I1219">
        <v>7</v>
      </c>
      <c r="J1219">
        <v>2</v>
      </c>
      <c r="K1219">
        <v>3</v>
      </c>
      <c r="L1219">
        <v>3</v>
      </c>
      <c r="M1219">
        <v>2</v>
      </c>
      <c r="N1219">
        <v>0</v>
      </c>
      <c r="O1219">
        <v>547</v>
      </c>
      <c r="P1219">
        <v>266</v>
      </c>
      <c r="Q1219">
        <v>266</v>
      </c>
      <c r="R1219">
        <v>215</v>
      </c>
      <c r="S1219">
        <v>54.7</v>
      </c>
      <c r="T1219">
        <v>0.4</v>
      </c>
      <c r="U1219">
        <v>1.4</v>
      </c>
      <c r="V1219">
        <v>0.7</v>
      </c>
      <c r="W1219">
        <v>0.2</v>
      </c>
      <c r="X1219">
        <v>0.3</v>
      </c>
      <c r="Y1219">
        <v>0.3</v>
      </c>
      <c r="Z1219">
        <v>0.2</v>
      </c>
      <c r="AA1219">
        <v>0</v>
      </c>
      <c r="AB1219">
        <v>54.7</v>
      </c>
      <c r="AC1219">
        <v>26.6</v>
      </c>
      <c r="AD1219">
        <v>26.6</v>
      </c>
      <c r="AE1219">
        <v>21.5</v>
      </c>
      <c r="AF1219">
        <v>61952.7</v>
      </c>
      <c r="AG1219">
        <v>85177.3</v>
      </c>
      <c r="AH1219">
        <v>15870.8</v>
      </c>
      <c r="AI1219">
        <v>21066.9</v>
      </c>
      <c r="AJ1219">
        <v>39794.6</v>
      </c>
      <c r="AK1219">
        <v>175018.3</v>
      </c>
      <c r="AL1219">
        <v>199155.3</v>
      </c>
      <c r="AM1219">
        <v>626090.80000000005</v>
      </c>
      <c r="AN1219" t="s">
        <v>166</v>
      </c>
      <c r="AO1219">
        <v>61952.7</v>
      </c>
      <c r="AP1219">
        <v>199616.8</v>
      </c>
      <c r="AQ1219">
        <v>199616.8</v>
      </c>
      <c r="AR1219">
        <v>6759.7</v>
      </c>
      <c r="AS1219">
        <v>51764.800000000003</v>
      </c>
      <c r="AT1219">
        <v>491183.4</v>
      </c>
      <c r="AU1219">
        <v>34193.1</v>
      </c>
      <c r="AV1219">
        <v>43157.599999999999</v>
      </c>
      <c r="AW1219">
        <v>191588.6</v>
      </c>
      <c r="AX1219">
        <v>543552.80000000005</v>
      </c>
      <c r="AY1219">
        <v>787736.1</v>
      </c>
      <c r="AZ1219">
        <v>1722154</v>
      </c>
      <c r="BA1219" t="s">
        <v>166</v>
      </c>
      <c r="BB1219">
        <v>51764.800000000003</v>
      </c>
      <c r="BC1219">
        <v>108603.7</v>
      </c>
      <c r="BD1219">
        <v>108603.7</v>
      </c>
      <c r="BE1219">
        <v>8455.6</v>
      </c>
      <c r="BF1219">
        <v>2934.1</v>
      </c>
      <c r="BG1219">
        <v>1030</v>
      </c>
      <c r="BH1219">
        <v>307.3</v>
      </c>
      <c r="BI1219">
        <v>106.8</v>
      </c>
      <c r="BJ1219">
        <v>797.3</v>
      </c>
      <c r="BK1219">
        <v>2735.1</v>
      </c>
      <c r="BL1219">
        <v>5076</v>
      </c>
      <c r="BM1219">
        <v>834108.8</v>
      </c>
      <c r="BN1219" t="s">
        <v>166</v>
      </c>
      <c r="BO1219">
        <v>2934.1</v>
      </c>
      <c r="BP1219">
        <v>456959.9</v>
      </c>
      <c r="BQ1219">
        <v>456959.9</v>
      </c>
      <c r="BR1219">
        <v>198.5</v>
      </c>
    </row>
    <row r="1220" spans="1:70" x14ac:dyDescent="0.25">
      <c r="A1220" t="s">
        <v>1347</v>
      </c>
      <c r="B1220" t="s">
        <v>1149</v>
      </c>
      <c r="C1220" s="87">
        <v>43691.814675925925</v>
      </c>
      <c r="D1220">
        <v>10</v>
      </c>
      <c r="E1220">
        <v>0</v>
      </c>
      <c r="F1220">
        <v>1627</v>
      </c>
      <c r="G1220">
        <v>23</v>
      </c>
      <c r="H1220">
        <v>41</v>
      </c>
      <c r="I1220">
        <v>66</v>
      </c>
      <c r="J1220">
        <v>11</v>
      </c>
      <c r="K1220">
        <v>8</v>
      </c>
      <c r="L1220">
        <v>4</v>
      </c>
      <c r="M1220">
        <v>4</v>
      </c>
      <c r="N1220">
        <v>1</v>
      </c>
      <c r="O1220">
        <v>1626</v>
      </c>
      <c r="P1220">
        <v>929</v>
      </c>
      <c r="Q1220">
        <v>929</v>
      </c>
      <c r="R1220">
        <v>534</v>
      </c>
      <c r="S1220">
        <v>162.38999999999999</v>
      </c>
      <c r="T1220">
        <v>2.2999999999999998</v>
      </c>
      <c r="U1220">
        <v>4.09</v>
      </c>
      <c r="V1220">
        <v>6.59</v>
      </c>
      <c r="W1220">
        <v>1.1000000000000001</v>
      </c>
      <c r="X1220">
        <v>0.8</v>
      </c>
      <c r="Y1220">
        <v>0.4</v>
      </c>
      <c r="Z1220">
        <v>0.4</v>
      </c>
      <c r="AA1220">
        <v>0.1</v>
      </c>
      <c r="AB1220">
        <v>162.29</v>
      </c>
      <c r="AC1220">
        <v>92.72</v>
      </c>
      <c r="AD1220">
        <v>92.72</v>
      </c>
      <c r="AE1220">
        <v>53.3</v>
      </c>
      <c r="AF1220">
        <v>125032.7</v>
      </c>
      <c r="AG1220">
        <v>112890.3</v>
      </c>
      <c r="AH1220">
        <v>15402.9</v>
      </c>
      <c r="AI1220">
        <v>15495.6</v>
      </c>
      <c r="AJ1220">
        <v>45442.8</v>
      </c>
      <c r="AK1220">
        <v>133467.5</v>
      </c>
      <c r="AL1220">
        <v>229370.3</v>
      </c>
      <c r="AM1220">
        <v>469227.5</v>
      </c>
      <c r="AN1220">
        <v>1430829.1</v>
      </c>
      <c r="AO1220">
        <v>125022.5</v>
      </c>
      <c r="AP1220">
        <v>172948.5</v>
      </c>
      <c r="AQ1220">
        <v>172948.5</v>
      </c>
      <c r="AR1220">
        <v>7536</v>
      </c>
      <c r="AS1220">
        <v>81806.100000000006</v>
      </c>
      <c r="AT1220">
        <v>296262.8</v>
      </c>
      <c r="AU1220">
        <v>30565.5</v>
      </c>
      <c r="AV1220">
        <v>43745.4</v>
      </c>
      <c r="AW1220">
        <v>154830.79999999999</v>
      </c>
      <c r="AX1220">
        <v>484349.6</v>
      </c>
      <c r="AY1220">
        <v>655344.19999999995</v>
      </c>
      <c r="AZ1220">
        <v>1936273.8</v>
      </c>
      <c r="BA1220">
        <v>5423909.5</v>
      </c>
      <c r="BB1220">
        <v>81617.5</v>
      </c>
      <c r="BC1220">
        <v>108604.3</v>
      </c>
      <c r="BD1220">
        <v>108604.3</v>
      </c>
      <c r="BE1220">
        <v>11362.2</v>
      </c>
      <c r="BF1220">
        <v>274955.90000000002</v>
      </c>
      <c r="BG1220">
        <v>540.6</v>
      </c>
      <c r="BH1220">
        <v>298.89999999999998</v>
      </c>
      <c r="BI1220">
        <v>120.6</v>
      </c>
      <c r="BJ1220">
        <v>224.8</v>
      </c>
      <c r="BK1220">
        <v>1374.3</v>
      </c>
      <c r="BL1220">
        <v>249127.3</v>
      </c>
      <c r="BM1220">
        <v>2825.4</v>
      </c>
      <c r="BN1220">
        <v>6720.1</v>
      </c>
      <c r="BO1220">
        <v>275005.90000000002</v>
      </c>
      <c r="BP1220">
        <v>384657</v>
      </c>
      <c r="BQ1220">
        <v>384657</v>
      </c>
      <c r="BR1220">
        <v>221.3</v>
      </c>
    </row>
    <row r="1221" spans="1:70" x14ac:dyDescent="0.25">
      <c r="A1221" t="s">
        <v>1348</v>
      </c>
      <c r="B1221" t="s">
        <v>1149</v>
      </c>
      <c r="C1221" s="87">
        <v>43691.815671296295</v>
      </c>
      <c r="D1221">
        <v>10</v>
      </c>
      <c r="E1221">
        <v>0.14000000000000001</v>
      </c>
      <c r="F1221">
        <v>701</v>
      </c>
      <c r="G1221">
        <v>8</v>
      </c>
      <c r="H1221">
        <v>20</v>
      </c>
      <c r="I1221">
        <v>19</v>
      </c>
      <c r="J1221">
        <v>4</v>
      </c>
      <c r="K1221">
        <v>3</v>
      </c>
      <c r="L1221">
        <v>1</v>
      </c>
      <c r="M1221">
        <v>0</v>
      </c>
      <c r="N1221">
        <v>0</v>
      </c>
      <c r="O1221">
        <v>701</v>
      </c>
      <c r="P1221">
        <v>324</v>
      </c>
      <c r="Q1221">
        <v>324</v>
      </c>
      <c r="R1221">
        <v>307</v>
      </c>
      <c r="S1221">
        <v>70.099999999999994</v>
      </c>
      <c r="T1221">
        <v>0.8</v>
      </c>
      <c r="U1221">
        <v>2</v>
      </c>
      <c r="V1221">
        <v>1.9</v>
      </c>
      <c r="W1221">
        <v>0.4</v>
      </c>
      <c r="X1221">
        <v>0.3</v>
      </c>
      <c r="Y1221">
        <v>0.1</v>
      </c>
      <c r="Z1221">
        <v>0</v>
      </c>
      <c r="AA1221">
        <v>0</v>
      </c>
      <c r="AB1221">
        <v>70.099999999999994</v>
      </c>
      <c r="AC1221">
        <v>32.4</v>
      </c>
      <c r="AD1221">
        <v>32.4</v>
      </c>
      <c r="AE1221">
        <v>30.7</v>
      </c>
      <c r="AF1221">
        <v>28407.4</v>
      </c>
      <c r="AG1221">
        <v>119625</v>
      </c>
      <c r="AH1221">
        <v>15255.3</v>
      </c>
      <c r="AI1221">
        <v>17789.3</v>
      </c>
      <c r="AJ1221">
        <v>32629.8</v>
      </c>
      <c r="AK1221">
        <v>131636.9</v>
      </c>
      <c r="AL1221">
        <v>236213.6</v>
      </c>
      <c r="AM1221" t="s">
        <v>166</v>
      </c>
      <c r="AN1221" t="s">
        <v>166</v>
      </c>
      <c r="AO1221">
        <v>28407.4</v>
      </c>
      <c r="AP1221">
        <v>191871.6</v>
      </c>
      <c r="AQ1221">
        <v>191871.6</v>
      </c>
      <c r="AR1221">
        <v>6456.3</v>
      </c>
      <c r="AS1221">
        <v>46296.1</v>
      </c>
      <c r="AT1221">
        <v>497240.4</v>
      </c>
      <c r="AU1221">
        <v>26539.9</v>
      </c>
      <c r="AV1221">
        <v>35476.699999999997</v>
      </c>
      <c r="AW1221">
        <v>177758.3</v>
      </c>
      <c r="AX1221">
        <v>637986.80000000005</v>
      </c>
      <c r="AY1221">
        <v>587336.69999999995</v>
      </c>
      <c r="AZ1221" t="s">
        <v>166</v>
      </c>
      <c r="BA1221" t="s">
        <v>166</v>
      </c>
      <c r="BB1221">
        <v>46296.1</v>
      </c>
      <c r="BC1221">
        <v>98605.5</v>
      </c>
      <c r="BD1221">
        <v>98605.5</v>
      </c>
      <c r="BE1221">
        <v>8012.8</v>
      </c>
      <c r="BF1221">
        <v>2993.5</v>
      </c>
      <c r="BG1221">
        <v>1678.6</v>
      </c>
      <c r="BH1221">
        <v>381.7</v>
      </c>
      <c r="BI1221">
        <v>302.2</v>
      </c>
      <c r="BJ1221">
        <v>513</v>
      </c>
      <c r="BK1221">
        <v>1833</v>
      </c>
      <c r="BL1221">
        <v>888</v>
      </c>
      <c r="BM1221" t="s">
        <v>166</v>
      </c>
      <c r="BN1221" t="s">
        <v>166</v>
      </c>
      <c r="BO1221">
        <v>2993.5</v>
      </c>
      <c r="BP1221">
        <v>431583</v>
      </c>
      <c r="BQ1221">
        <v>431583</v>
      </c>
      <c r="BR1221">
        <v>318.10000000000002</v>
      </c>
    </row>
    <row r="1222" spans="1:70" x14ac:dyDescent="0.25">
      <c r="A1222" t="s">
        <v>1349</v>
      </c>
      <c r="B1222" t="s">
        <v>1149</v>
      </c>
      <c r="C1222" s="87">
        <v>43691.816666666666</v>
      </c>
      <c r="D1222">
        <v>10</v>
      </c>
      <c r="E1222">
        <v>0</v>
      </c>
      <c r="F1222">
        <v>703</v>
      </c>
      <c r="G1222">
        <v>14</v>
      </c>
      <c r="H1222">
        <v>41</v>
      </c>
      <c r="I1222">
        <v>45</v>
      </c>
      <c r="J1222">
        <v>8</v>
      </c>
      <c r="K1222">
        <v>9</v>
      </c>
      <c r="L1222">
        <v>6</v>
      </c>
      <c r="M1222">
        <v>4</v>
      </c>
      <c r="N1222">
        <v>0</v>
      </c>
      <c r="O1222">
        <v>703</v>
      </c>
      <c r="P1222">
        <v>195</v>
      </c>
      <c r="Q1222">
        <v>195</v>
      </c>
      <c r="R1222">
        <v>386</v>
      </c>
      <c r="S1222">
        <v>70.3</v>
      </c>
      <c r="T1222">
        <v>1.4</v>
      </c>
      <c r="U1222">
        <v>4.0999999999999996</v>
      </c>
      <c r="V1222">
        <v>4.5</v>
      </c>
      <c r="W1222">
        <v>0.8</v>
      </c>
      <c r="X1222">
        <v>0.9</v>
      </c>
      <c r="Y1222">
        <v>0.6</v>
      </c>
      <c r="Z1222">
        <v>0.4</v>
      </c>
      <c r="AA1222">
        <v>0</v>
      </c>
      <c r="AB1222">
        <v>70.3</v>
      </c>
      <c r="AC1222">
        <v>19.5</v>
      </c>
      <c r="AD1222">
        <v>19.5</v>
      </c>
      <c r="AE1222">
        <v>38.6</v>
      </c>
      <c r="AF1222">
        <v>13213.6</v>
      </c>
      <c r="AG1222">
        <v>102983.2</v>
      </c>
      <c r="AH1222">
        <v>21550.9</v>
      </c>
      <c r="AI1222">
        <v>16008</v>
      </c>
      <c r="AJ1222">
        <v>41543.699999999997</v>
      </c>
      <c r="AK1222">
        <v>110529.7</v>
      </c>
      <c r="AL1222">
        <v>245234.8</v>
      </c>
      <c r="AM1222">
        <v>541674.80000000005</v>
      </c>
      <c r="AN1222" t="s">
        <v>166</v>
      </c>
      <c r="AO1222">
        <v>13213.6</v>
      </c>
      <c r="AP1222">
        <v>196944.2</v>
      </c>
      <c r="AQ1222">
        <v>196944.2</v>
      </c>
      <c r="AR1222">
        <v>7776</v>
      </c>
      <c r="AS1222">
        <v>25230.6</v>
      </c>
      <c r="AT1222">
        <v>342775.3</v>
      </c>
      <c r="AU1222">
        <v>31353.3</v>
      </c>
      <c r="AV1222">
        <v>41911.1</v>
      </c>
      <c r="AW1222">
        <v>160028.29999999999</v>
      </c>
      <c r="AX1222">
        <v>456159.6</v>
      </c>
      <c r="AY1222">
        <v>739571.5</v>
      </c>
      <c r="AZ1222">
        <v>1698929.9</v>
      </c>
      <c r="BA1222" t="s">
        <v>166</v>
      </c>
      <c r="BB1222">
        <v>25230.6</v>
      </c>
      <c r="BC1222">
        <v>103930.2</v>
      </c>
      <c r="BD1222">
        <v>103930.2</v>
      </c>
      <c r="BE1222">
        <v>13979.3</v>
      </c>
      <c r="BF1222">
        <v>233.3</v>
      </c>
      <c r="BG1222">
        <v>367.2</v>
      </c>
      <c r="BH1222">
        <v>354.5</v>
      </c>
      <c r="BI1222">
        <v>90.9</v>
      </c>
      <c r="BJ1222">
        <v>146.4</v>
      </c>
      <c r="BK1222">
        <v>564.70000000000005</v>
      </c>
      <c r="BL1222">
        <v>2037.2</v>
      </c>
      <c r="BM1222">
        <v>2732</v>
      </c>
      <c r="BN1222" t="s">
        <v>166</v>
      </c>
      <c r="BO1222">
        <v>233.3</v>
      </c>
      <c r="BP1222">
        <v>467942.9</v>
      </c>
      <c r="BQ1222">
        <v>467942.9</v>
      </c>
      <c r="BR1222">
        <v>169.4</v>
      </c>
    </row>
    <row r="1223" spans="1:70" x14ac:dyDescent="0.25">
      <c r="A1223" t="s">
        <v>1350</v>
      </c>
      <c r="B1223" t="s">
        <v>1149</v>
      </c>
      <c r="C1223" s="87">
        <v>43691.817673611113</v>
      </c>
      <c r="D1223">
        <v>10</v>
      </c>
      <c r="E1223">
        <v>0</v>
      </c>
      <c r="F1223">
        <v>703</v>
      </c>
      <c r="G1223">
        <v>4</v>
      </c>
      <c r="H1223">
        <v>13</v>
      </c>
      <c r="I1223">
        <v>14</v>
      </c>
      <c r="J1223">
        <v>2</v>
      </c>
      <c r="K1223">
        <v>3</v>
      </c>
      <c r="L1223">
        <v>1</v>
      </c>
      <c r="M1223">
        <v>0</v>
      </c>
      <c r="N1223">
        <v>0</v>
      </c>
      <c r="O1223">
        <v>703</v>
      </c>
      <c r="P1223">
        <v>422</v>
      </c>
      <c r="Q1223">
        <v>422</v>
      </c>
      <c r="R1223">
        <v>216</v>
      </c>
      <c r="S1223">
        <v>70.3</v>
      </c>
      <c r="T1223">
        <v>0.4</v>
      </c>
      <c r="U1223">
        <v>1.3</v>
      </c>
      <c r="V1223">
        <v>1.4</v>
      </c>
      <c r="W1223">
        <v>0.2</v>
      </c>
      <c r="X1223">
        <v>0.3</v>
      </c>
      <c r="Y1223">
        <v>0.1</v>
      </c>
      <c r="Z1223">
        <v>0</v>
      </c>
      <c r="AA1223">
        <v>0</v>
      </c>
      <c r="AB1223">
        <v>70.3</v>
      </c>
      <c r="AC1223">
        <v>42.2</v>
      </c>
      <c r="AD1223">
        <v>42.2</v>
      </c>
      <c r="AE1223">
        <v>21.6</v>
      </c>
      <c r="AF1223">
        <v>155243.4</v>
      </c>
      <c r="AG1223">
        <v>125122.4</v>
      </c>
      <c r="AH1223">
        <v>19146.900000000001</v>
      </c>
      <c r="AI1223">
        <v>17446.400000000001</v>
      </c>
      <c r="AJ1223">
        <v>36482.800000000003</v>
      </c>
      <c r="AK1223">
        <v>132495.6</v>
      </c>
      <c r="AL1223">
        <v>174700.1</v>
      </c>
      <c r="AM1223" t="s">
        <v>166</v>
      </c>
      <c r="AN1223" t="s">
        <v>166</v>
      </c>
      <c r="AO1223">
        <v>155243.4</v>
      </c>
      <c r="AP1223">
        <v>211790.9</v>
      </c>
      <c r="AQ1223">
        <v>211790.9</v>
      </c>
      <c r="AR1223">
        <v>6551.1</v>
      </c>
      <c r="AS1223">
        <v>80158.7</v>
      </c>
      <c r="AT1223">
        <v>471643.6</v>
      </c>
      <c r="AU1223">
        <v>32508.400000000001</v>
      </c>
      <c r="AV1223">
        <v>41114.199999999997</v>
      </c>
      <c r="AW1223">
        <v>262817.2</v>
      </c>
      <c r="AX1223">
        <v>770492.2</v>
      </c>
      <c r="AY1223">
        <v>786909.8</v>
      </c>
      <c r="AZ1223" t="s">
        <v>166</v>
      </c>
      <c r="BA1223" t="s">
        <v>166</v>
      </c>
      <c r="BB1223">
        <v>80158.7</v>
      </c>
      <c r="BC1223">
        <v>115782.8</v>
      </c>
      <c r="BD1223">
        <v>115782.8</v>
      </c>
      <c r="BE1223">
        <v>10090.4</v>
      </c>
      <c r="BF1223">
        <v>339974.9</v>
      </c>
      <c r="BG1223">
        <v>103504.8</v>
      </c>
      <c r="BH1223">
        <v>377.5</v>
      </c>
      <c r="BI1223">
        <v>145</v>
      </c>
      <c r="BJ1223">
        <v>1141.7</v>
      </c>
      <c r="BK1223">
        <v>2183.8000000000002</v>
      </c>
      <c r="BL1223">
        <v>4816</v>
      </c>
      <c r="BM1223" t="s">
        <v>166</v>
      </c>
      <c r="BN1223" t="s">
        <v>166</v>
      </c>
      <c r="BO1223">
        <v>339974.9</v>
      </c>
      <c r="BP1223">
        <v>484968.9</v>
      </c>
      <c r="BQ1223">
        <v>484968.9</v>
      </c>
      <c r="BR1223">
        <v>180.9</v>
      </c>
    </row>
    <row r="1224" spans="1:70" x14ac:dyDescent="0.25">
      <c r="A1224" t="s">
        <v>1351</v>
      </c>
      <c r="B1224" t="s">
        <v>1149</v>
      </c>
      <c r="C1224" s="87">
        <v>43691.818668981483</v>
      </c>
      <c r="D1224">
        <v>10</v>
      </c>
      <c r="E1224">
        <v>0</v>
      </c>
      <c r="F1224">
        <v>602</v>
      </c>
      <c r="G1224">
        <v>1</v>
      </c>
      <c r="H1224">
        <v>8</v>
      </c>
      <c r="I1224">
        <v>8</v>
      </c>
      <c r="J1224">
        <v>2</v>
      </c>
      <c r="K1224">
        <v>1</v>
      </c>
      <c r="L1224">
        <v>3</v>
      </c>
      <c r="M1224">
        <v>0</v>
      </c>
      <c r="N1224">
        <v>0</v>
      </c>
      <c r="O1224">
        <v>602</v>
      </c>
      <c r="P1224">
        <v>381</v>
      </c>
      <c r="Q1224">
        <v>381</v>
      </c>
      <c r="R1224">
        <v>187</v>
      </c>
      <c r="S1224">
        <v>60.21</v>
      </c>
      <c r="T1224">
        <v>0.1</v>
      </c>
      <c r="U1224">
        <v>0.8</v>
      </c>
      <c r="V1224">
        <v>0.8</v>
      </c>
      <c r="W1224">
        <v>0.2</v>
      </c>
      <c r="X1224">
        <v>0.1</v>
      </c>
      <c r="Y1224">
        <v>0.3</v>
      </c>
      <c r="Z1224">
        <v>0</v>
      </c>
      <c r="AA1224">
        <v>0</v>
      </c>
      <c r="AB1224">
        <v>60.21</v>
      </c>
      <c r="AC1224">
        <v>38.11</v>
      </c>
      <c r="AD1224">
        <v>38.11</v>
      </c>
      <c r="AE1224">
        <v>18.7</v>
      </c>
      <c r="AF1224">
        <v>144490.20000000001</v>
      </c>
      <c r="AG1224">
        <v>131058.9</v>
      </c>
      <c r="AH1224">
        <v>18346.400000000001</v>
      </c>
      <c r="AI1224">
        <v>16393.2</v>
      </c>
      <c r="AJ1224">
        <v>38373.5</v>
      </c>
      <c r="AK1224">
        <v>131058.9</v>
      </c>
      <c r="AL1224">
        <v>233064.3</v>
      </c>
      <c r="AM1224" t="s">
        <v>166</v>
      </c>
      <c r="AN1224" t="s">
        <v>166</v>
      </c>
      <c r="AO1224">
        <v>144490.20000000001</v>
      </c>
      <c r="AP1224">
        <v>193328.6</v>
      </c>
      <c r="AQ1224">
        <v>193328.6</v>
      </c>
      <c r="AR1224">
        <v>5846.2</v>
      </c>
      <c r="AS1224">
        <v>74752.600000000006</v>
      </c>
      <c r="AT1224">
        <v>760139.1</v>
      </c>
      <c r="AU1224">
        <v>30609.599999999999</v>
      </c>
      <c r="AV1224">
        <v>48149.5</v>
      </c>
      <c r="AW1224">
        <v>188858.6</v>
      </c>
      <c r="AX1224">
        <v>760139.1</v>
      </c>
      <c r="AY1224">
        <v>442779.6</v>
      </c>
      <c r="AZ1224" t="s">
        <v>166</v>
      </c>
      <c r="BA1224" t="s">
        <v>166</v>
      </c>
      <c r="BB1224">
        <v>74752.600000000006</v>
      </c>
      <c r="BC1224">
        <v>98318.7</v>
      </c>
      <c r="BD1224">
        <v>98318.7</v>
      </c>
      <c r="BE1224">
        <v>8002</v>
      </c>
      <c r="BF1224">
        <v>320470.90000000002</v>
      </c>
      <c r="BG1224">
        <v>2141.1999999999998</v>
      </c>
      <c r="BH1224">
        <v>389.7</v>
      </c>
      <c r="BI1224">
        <v>256</v>
      </c>
      <c r="BJ1224">
        <v>716.7</v>
      </c>
      <c r="BK1224">
        <v>2141.1999999999998</v>
      </c>
      <c r="BL1224">
        <v>350330.3</v>
      </c>
      <c r="BM1224" t="s">
        <v>166</v>
      </c>
      <c r="BN1224" t="s">
        <v>166</v>
      </c>
      <c r="BO1224">
        <v>320470.90000000002</v>
      </c>
      <c r="BP1224">
        <v>446159.4</v>
      </c>
      <c r="BQ1224">
        <v>446159.4</v>
      </c>
      <c r="BR1224">
        <v>258.7</v>
      </c>
    </row>
    <row r="1225" spans="1:70" x14ac:dyDescent="0.25">
      <c r="A1225" t="s">
        <v>1352</v>
      </c>
      <c r="B1225" t="s">
        <v>1149</v>
      </c>
      <c r="C1225" s="87">
        <v>43691.819675925923</v>
      </c>
      <c r="D1225">
        <v>10</v>
      </c>
      <c r="E1225">
        <v>0</v>
      </c>
      <c r="F1225">
        <v>1080</v>
      </c>
      <c r="G1225">
        <v>6</v>
      </c>
      <c r="H1225">
        <v>12</v>
      </c>
      <c r="I1225">
        <v>18</v>
      </c>
      <c r="J1225">
        <v>4</v>
      </c>
      <c r="K1225">
        <v>1</v>
      </c>
      <c r="L1225">
        <v>5</v>
      </c>
      <c r="M1225">
        <v>2</v>
      </c>
      <c r="N1225">
        <v>0</v>
      </c>
      <c r="O1225">
        <v>1080</v>
      </c>
      <c r="P1225">
        <v>738</v>
      </c>
      <c r="Q1225">
        <v>738</v>
      </c>
      <c r="R1225">
        <v>269</v>
      </c>
      <c r="S1225">
        <v>108</v>
      </c>
      <c r="T1225">
        <v>0.6</v>
      </c>
      <c r="U1225">
        <v>1.2</v>
      </c>
      <c r="V1225">
        <v>1.8</v>
      </c>
      <c r="W1225">
        <v>0.4</v>
      </c>
      <c r="X1225">
        <v>0.1</v>
      </c>
      <c r="Y1225">
        <v>0.5</v>
      </c>
      <c r="Z1225">
        <v>0.2</v>
      </c>
      <c r="AA1225">
        <v>0</v>
      </c>
      <c r="AB1225">
        <v>108</v>
      </c>
      <c r="AC1225">
        <v>73.8</v>
      </c>
      <c r="AD1225">
        <v>73.8</v>
      </c>
      <c r="AE1225">
        <v>26.9</v>
      </c>
      <c r="AF1225">
        <v>134694</v>
      </c>
      <c r="AG1225">
        <v>85792.9</v>
      </c>
      <c r="AH1225">
        <v>18571.7</v>
      </c>
      <c r="AI1225">
        <v>16665.900000000001</v>
      </c>
      <c r="AJ1225">
        <v>50727</v>
      </c>
      <c r="AK1225">
        <v>177690.9</v>
      </c>
      <c r="AL1225">
        <v>212494.4</v>
      </c>
      <c r="AM1225">
        <v>571170</v>
      </c>
      <c r="AN1225" t="s">
        <v>166</v>
      </c>
      <c r="AO1225">
        <v>134694</v>
      </c>
      <c r="AP1225">
        <v>165488.5</v>
      </c>
      <c r="AQ1225">
        <v>165488.5</v>
      </c>
      <c r="AR1225">
        <v>6391.4</v>
      </c>
      <c r="AS1225">
        <v>79827.199999999997</v>
      </c>
      <c r="AT1225">
        <v>311846.09999999998</v>
      </c>
      <c r="AU1225">
        <v>53318.1</v>
      </c>
      <c r="AV1225">
        <v>44261.5</v>
      </c>
      <c r="AW1225">
        <v>178682.3</v>
      </c>
      <c r="AX1225">
        <v>433395.7</v>
      </c>
      <c r="AY1225">
        <v>737997</v>
      </c>
      <c r="AZ1225">
        <v>1697933.3</v>
      </c>
      <c r="BA1225" t="s">
        <v>166</v>
      </c>
      <c r="BB1225">
        <v>79827.199999999997</v>
      </c>
      <c r="BC1225">
        <v>97903.5</v>
      </c>
      <c r="BD1225">
        <v>97903.5</v>
      </c>
      <c r="BE1225">
        <v>9076.7999999999993</v>
      </c>
      <c r="BF1225">
        <v>301393.8</v>
      </c>
      <c r="BG1225">
        <v>154891.29999999999</v>
      </c>
      <c r="BH1225">
        <v>286.89999999999998</v>
      </c>
      <c r="BI1225">
        <v>104.6</v>
      </c>
      <c r="BJ1225">
        <v>675.8</v>
      </c>
      <c r="BK1225">
        <v>507.3</v>
      </c>
      <c r="BL1225">
        <v>4129.8999999999996</v>
      </c>
      <c r="BM1225">
        <v>3795.5</v>
      </c>
      <c r="BN1225" t="s">
        <v>166</v>
      </c>
      <c r="BO1225">
        <v>301393.8</v>
      </c>
      <c r="BP1225">
        <v>375455.7</v>
      </c>
      <c r="BQ1225">
        <v>375455.7</v>
      </c>
      <c r="BR1225">
        <v>174.9</v>
      </c>
    </row>
    <row r="1226" spans="1:70" x14ac:dyDescent="0.25">
      <c r="A1226" t="s">
        <v>66</v>
      </c>
      <c r="B1226" t="s">
        <v>34</v>
      </c>
      <c r="C1226" s="87">
        <v>43691.930810185186</v>
      </c>
      <c r="D1226">
        <v>10</v>
      </c>
      <c r="E1226">
        <v>0.16</v>
      </c>
      <c r="F1226">
        <v>639</v>
      </c>
      <c r="G1226">
        <v>5</v>
      </c>
      <c r="H1226">
        <v>25</v>
      </c>
      <c r="I1226">
        <v>62</v>
      </c>
      <c r="J1226">
        <v>19</v>
      </c>
      <c r="K1226">
        <v>3</v>
      </c>
      <c r="L1226">
        <v>2</v>
      </c>
      <c r="M1226">
        <v>0</v>
      </c>
      <c r="N1226">
        <v>0</v>
      </c>
      <c r="O1226">
        <v>639</v>
      </c>
      <c r="P1226">
        <v>4</v>
      </c>
      <c r="Q1226">
        <v>4</v>
      </c>
      <c r="R1226">
        <v>432</v>
      </c>
      <c r="S1226">
        <v>63.9</v>
      </c>
      <c r="T1226">
        <v>0.5</v>
      </c>
      <c r="U1226">
        <v>2.5</v>
      </c>
      <c r="V1226">
        <v>6.2</v>
      </c>
      <c r="W1226">
        <v>1.9</v>
      </c>
      <c r="X1226">
        <v>0.3</v>
      </c>
      <c r="Y1226">
        <v>0.2</v>
      </c>
      <c r="Z1226">
        <v>0</v>
      </c>
      <c r="AA1226">
        <v>0</v>
      </c>
      <c r="AB1226">
        <v>63.9</v>
      </c>
      <c r="AC1226">
        <v>0.4</v>
      </c>
      <c r="AD1226">
        <v>0.4</v>
      </c>
      <c r="AE1226">
        <v>43.2</v>
      </c>
      <c r="AF1226">
        <v>6543</v>
      </c>
      <c r="AG1226">
        <v>85254.1</v>
      </c>
      <c r="AH1226">
        <v>15299.9</v>
      </c>
      <c r="AI1226">
        <v>14672.1</v>
      </c>
      <c r="AJ1226">
        <v>38957.599999999999</v>
      </c>
      <c r="AK1226">
        <v>144003.4</v>
      </c>
      <c r="AL1226">
        <v>195304.5</v>
      </c>
      <c r="AM1226" t="s">
        <v>166</v>
      </c>
      <c r="AN1226" t="s">
        <v>166</v>
      </c>
      <c r="AO1226">
        <v>6543</v>
      </c>
      <c r="AP1226">
        <v>95363.9</v>
      </c>
      <c r="AQ1226">
        <v>95363.9</v>
      </c>
      <c r="AR1226">
        <v>6853.7</v>
      </c>
      <c r="AS1226">
        <v>16532.7</v>
      </c>
      <c r="AT1226">
        <v>331508.09999999998</v>
      </c>
      <c r="AU1226">
        <v>37680.800000000003</v>
      </c>
      <c r="AV1226">
        <v>45650.6</v>
      </c>
      <c r="AW1226">
        <v>183889.5</v>
      </c>
      <c r="AX1226">
        <v>988576.2</v>
      </c>
      <c r="AY1226">
        <v>710194.1</v>
      </c>
      <c r="AZ1226" t="s">
        <v>166</v>
      </c>
      <c r="BA1226" t="s">
        <v>166</v>
      </c>
      <c r="BB1226">
        <v>16532.7</v>
      </c>
      <c r="BC1226">
        <v>103133.7</v>
      </c>
      <c r="BD1226">
        <v>103133.7</v>
      </c>
      <c r="BE1226">
        <v>16975.599999999999</v>
      </c>
      <c r="BF1226">
        <v>60.8</v>
      </c>
      <c r="BG1226">
        <v>284.5</v>
      </c>
      <c r="BH1226">
        <v>356.6</v>
      </c>
      <c r="BI1226">
        <v>82.1</v>
      </c>
      <c r="BJ1226">
        <v>147.30000000000001</v>
      </c>
      <c r="BK1226">
        <v>666.3</v>
      </c>
      <c r="BL1226">
        <v>825.3</v>
      </c>
      <c r="BM1226" t="s">
        <v>166</v>
      </c>
      <c r="BN1226" t="s">
        <v>166</v>
      </c>
      <c r="BO1226">
        <v>60.8</v>
      </c>
      <c r="BP1226">
        <v>198337.4</v>
      </c>
      <c r="BQ1226">
        <v>198337.4</v>
      </c>
      <c r="BR1226">
        <v>111.7</v>
      </c>
    </row>
    <row r="1227" spans="1:70" x14ac:dyDescent="0.25">
      <c r="A1227" t="s">
        <v>67</v>
      </c>
      <c r="B1227" t="s">
        <v>37</v>
      </c>
      <c r="C1227" s="87">
        <v>43691.931817129633</v>
      </c>
      <c r="D1227">
        <v>10</v>
      </c>
      <c r="E1227">
        <v>0.28000000000000003</v>
      </c>
      <c r="F1227">
        <v>707</v>
      </c>
      <c r="G1227">
        <v>13</v>
      </c>
      <c r="H1227">
        <v>38</v>
      </c>
      <c r="I1227">
        <v>56</v>
      </c>
      <c r="J1227">
        <v>20</v>
      </c>
      <c r="K1227">
        <v>4</v>
      </c>
      <c r="L1227">
        <v>4</v>
      </c>
      <c r="M1227">
        <v>0</v>
      </c>
      <c r="N1227">
        <v>0</v>
      </c>
      <c r="O1227">
        <v>707</v>
      </c>
      <c r="P1227">
        <v>1</v>
      </c>
      <c r="Q1227">
        <v>1</v>
      </c>
      <c r="R1227">
        <v>524</v>
      </c>
      <c r="S1227">
        <v>70.7</v>
      </c>
      <c r="T1227">
        <v>1.3</v>
      </c>
      <c r="U1227">
        <v>3.8</v>
      </c>
      <c r="V1227">
        <v>5.6</v>
      </c>
      <c r="W1227">
        <v>2</v>
      </c>
      <c r="X1227">
        <v>0.4</v>
      </c>
      <c r="Y1227">
        <v>0.4</v>
      </c>
      <c r="Z1227">
        <v>0</v>
      </c>
      <c r="AA1227">
        <v>0</v>
      </c>
      <c r="AB1227">
        <v>70.7</v>
      </c>
      <c r="AC1227">
        <v>0.1</v>
      </c>
      <c r="AD1227">
        <v>0.1</v>
      </c>
      <c r="AE1227">
        <v>52.4</v>
      </c>
      <c r="AF1227">
        <v>7047.1</v>
      </c>
      <c r="AG1227">
        <v>91090.2</v>
      </c>
      <c r="AH1227">
        <v>20247.400000000001</v>
      </c>
      <c r="AI1227">
        <v>16070.3</v>
      </c>
      <c r="AJ1227">
        <v>34648.5</v>
      </c>
      <c r="AK1227">
        <v>127990.8</v>
      </c>
      <c r="AL1227">
        <v>237164.4</v>
      </c>
      <c r="AM1227" t="s">
        <v>166</v>
      </c>
      <c r="AN1227" t="s">
        <v>166</v>
      </c>
      <c r="AO1227">
        <v>7047.1</v>
      </c>
      <c r="AP1227">
        <v>139720.9</v>
      </c>
      <c r="AQ1227">
        <v>139720.9</v>
      </c>
      <c r="AR1227">
        <v>7287.7</v>
      </c>
      <c r="AS1227">
        <v>15454.9</v>
      </c>
      <c r="AT1227">
        <v>251781.1</v>
      </c>
      <c r="AU1227">
        <v>42438.6</v>
      </c>
      <c r="AV1227">
        <v>51558.6</v>
      </c>
      <c r="AW1227">
        <v>159560.20000000001</v>
      </c>
      <c r="AX1227">
        <v>599658</v>
      </c>
      <c r="AY1227">
        <v>816409.4</v>
      </c>
      <c r="AZ1227" t="s">
        <v>166</v>
      </c>
      <c r="BA1227" t="s">
        <v>166</v>
      </c>
      <c r="BB1227">
        <v>15454.9</v>
      </c>
      <c r="BC1227">
        <v>86024.5</v>
      </c>
      <c r="BD1227">
        <v>86024.5</v>
      </c>
      <c r="BE1227">
        <v>15520.9</v>
      </c>
      <c r="BF1227">
        <v>102.8</v>
      </c>
      <c r="BG1227">
        <v>484.1</v>
      </c>
      <c r="BH1227">
        <v>302.5</v>
      </c>
      <c r="BI1227">
        <v>116.4</v>
      </c>
      <c r="BJ1227">
        <v>153.4</v>
      </c>
      <c r="BK1227">
        <v>716.1</v>
      </c>
      <c r="BL1227">
        <v>1109.5</v>
      </c>
      <c r="BM1227" t="s">
        <v>166</v>
      </c>
      <c r="BN1227" t="s">
        <v>166</v>
      </c>
      <c r="BO1227">
        <v>102.8</v>
      </c>
      <c r="BP1227">
        <v>271435.90000000002</v>
      </c>
      <c r="BQ1227">
        <v>271435.90000000002</v>
      </c>
      <c r="BR1227">
        <v>163.5</v>
      </c>
    </row>
    <row r="1228" spans="1:70" x14ac:dyDescent="0.25">
      <c r="A1228" t="s">
        <v>1921</v>
      </c>
      <c r="B1228" t="s">
        <v>1848</v>
      </c>
      <c r="C1228" s="87">
        <v>43691.856608796297</v>
      </c>
      <c r="D1228">
        <v>10</v>
      </c>
      <c r="E1228">
        <v>0</v>
      </c>
      <c r="F1228">
        <v>2805</v>
      </c>
      <c r="G1228">
        <v>24</v>
      </c>
      <c r="H1228">
        <v>45</v>
      </c>
      <c r="I1228">
        <v>31</v>
      </c>
      <c r="J1228">
        <v>4</v>
      </c>
      <c r="K1228">
        <v>11</v>
      </c>
      <c r="L1228">
        <v>19</v>
      </c>
      <c r="M1228">
        <v>3</v>
      </c>
      <c r="N1228">
        <v>0</v>
      </c>
      <c r="O1228">
        <v>2805</v>
      </c>
      <c r="P1228">
        <v>1720</v>
      </c>
      <c r="Q1228">
        <v>1720</v>
      </c>
      <c r="R1228">
        <v>694</v>
      </c>
      <c r="S1228">
        <v>280.52</v>
      </c>
      <c r="T1228">
        <v>2.4</v>
      </c>
      <c r="U1228">
        <v>4.5</v>
      </c>
      <c r="V1228">
        <v>3.1</v>
      </c>
      <c r="W1228">
        <v>0.4</v>
      </c>
      <c r="X1228">
        <v>1.1000000000000001</v>
      </c>
      <c r="Y1228">
        <v>1.9</v>
      </c>
      <c r="Z1228">
        <v>0.3</v>
      </c>
      <c r="AA1228">
        <v>0</v>
      </c>
      <c r="AB1228">
        <v>280.52</v>
      </c>
      <c r="AC1228">
        <v>172.01</v>
      </c>
      <c r="AD1228">
        <v>172.01</v>
      </c>
      <c r="AE1228">
        <v>69.400000000000006</v>
      </c>
      <c r="AF1228">
        <v>97805.4</v>
      </c>
      <c r="AG1228">
        <v>124495.9</v>
      </c>
      <c r="AH1228">
        <v>14612.8</v>
      </c>
      <c r="AI1228">
        <v>15666.4</v>
      </c>
      <c r="AJ1228">
        <v>47447.6</v>
      </c>
      <c r="AK1228">
        <v>134087</v>
      </c>
      <c r="AL1228">
        <v>247295</v>
      </c>
      <c r="AM1228">
        <v>499034.9</v>
      </c>
      <c r="AN1228" t="s">
        <v>166</v>
      </c>
      <c r="AO1228">
        <v>97805.4</v>
      </c>
      <c r="AP1228">
        <v>134452.79999999999</v>
      </c>
      <c r="AQ1228">
        <v>134452.79999999999</v>
      </c>
      <c r="AR1228">
        <v>7017.9</v>
      </c>
      <c r="AS1228">
        <v>80565.600000000006</v>
      </c>
      <c r="AT1228">
        <v>361661.6</v>
      </c>
      <c r="AU1228">
        <v>34584.300000000003</v>
      </c>
      <c r="AV1228">
        <v>38821.699999999997</v>
      </c>
      <c r="AW1228">
        <v>134719.29999999999</v>
      </c>
      <c r="AX1228">
        <v>674706.2</v>
      </c>
      <c r="AY1228">
        <v>482391.9</v>
      </c>
      <c r="AZ1228">
        <v>1691640.6</v>
      </c>
      <c r="BA1228" t="s">
        <v>166</v>
      </c>
      <c r="BB1228">
        <v>80565.600000000006</v>
      </c>
      <c r="BC1228">
        <v>111395.7</v>
      </c>
      <c r="BD1228">
        <v>111395.7</v>
      </c>
      <c r="BE1228">
        <v>9277.9</v>
      </c>
      <c r="BF1228">
        <v>112357.4</v>
      </c>
      <c r="BG1228">
        <v>139142.5</v>
      </c>
      <c r="BH1228">
        <v>404.7</v>
      </c>
      <c r="BI1228">
        <v>109.9</v>
      </c>
      <c r="BJ1228">
        <v>115.5</v>
      </c>
      <c r="BK1228">
        <v>2355.6</v>
      </c>
      <c r="BL1228">
        <v>174268.9</v>
      </c>
      <c r="BM1228">
        <v>1065.5</v>
      </c>
      <c r="BN1228" t="s">
        <v>166</v>
      </c>
      <c r="BO1228">
        <v>112357.4</v>
      </c>
      <c r="BP1228">
        <v>154890.70000000001</v>
      </c>
      <c r="BQ1228">
        <v>154890.70000000001</v>
      </c>
      <c r="BR1228">
        <v>122.9</v>
      </c>
    </row>
    <row r="1229" spans="1:70" x14ac:dyDescent="0.25">
      <c r="A1229" t="s">
        <v>1922</v>
      </c>
      <c r="B1229" t="s">
        <v>1848</v>
      </c>
      <c r="C1229" s="87">
        <v>43691.857604166667</v>
      </c>
      <c r="D1229">
        <v>10</v>
      </c>
      <c r="E1229">
        <v>0</v>
      </c>
      <c r="F1229">
        <v>1240</v>
      </c>
      <c r="G1229">
        <v>6</v>
      </c>
      <c r="H1229">
        <v>40</v>
      </c>
      <c r="I1229">
        <v>26</v>
      </c>
      <c r="J1229">
        <v>6</v>
      </c>
      <c r="K1229">
        <v>1</v>
      </c>
      <c r="L1229">
        <v>11</v>
      </c>
      <c r="M1229">
        <v>1</v>
      </c>
      <c r="N1229">
        <v>0</v>
      </c>
      <c r="O1229">
        <v>1240</v>
      </c>
      <c r="P1229">
        <v>517</v>
      </c>
      <c r="Q1229">
        <v>517</v>
      </c>
      <c r="R1229">
        <v>452</v>
      </c>
      <c r="S1229">
        <v>124</v>
      </c>
      <c r="T1229">
        <v>0.6</v>
      </c>
      <c r="U1229">
        <v>4</v>
      </c>
      <c r="V1229">
        <v>2.6</v>
      </c>
      <c r="W1229">
        <v>0.6</v>
      </c>
      <c r="X1229">
        <v>0.1</v>
      </c>
      <c r="Y1229">
        <v>1.1000000000000001</v>
      </c>
      <c r="Z1229">
        <v>0.1</v>
      </c>
      <c r="AA1229">
        <v>0</v>
      </c>
      <c r="AB1229">
        <v>124</v>
      </c>
      <c r="AC1229">
        <v>51.7</v>
      </c>
      <c r="AD1229">
        <v>51.7</v>
      </c>
      <c r="AE1229">
        <v>45.2</v>
      </c>
      <c r="AF1229">
        <v>18570</v>
      </c>
      <c r="AG1229">
        <v>87038.7</v>
      </c>
      <c r="AH1229">
        <v>25493.8</v>
      </c>
      <c r="AI1229">
        <v>16983.2</v>
      </c>
      <c r="AJ1229">
        <v>41844.800000000003</v>
      </c>
      <c r="AK1229">
        <v>131328.9</v>
      </c>
      <c r="AL1229">
        <v>274047.59999999998</v>
      </c>
      <c r="AM1229">
        <v>411881</v>
      </c>
      <c r="AN1229" t="s">
        <v>166</v>
      </c>
      <c r="AO1229">
        <v>18570</v>
      </c>
      <c r="AP1229">
        <v>263183.8</v>
      </c>
      <c r="AQ1229">
        <v>263183.8</v>
      </c>
      <c r="AR1229">
        <v>7464.4</v>
      </c>
      <c r="AS1229">
        <v>28162.3</v>
      </c>
      <c r="AT1229">
        <v>248964.7</v>
      </c>
      <c r="AU1229">
        <v>34980.1</v>
      </c>
      <c r="AV1229">
        <v>41800.800000000003</v>
      </c>
      <c r="AW1229">
        <v>219727.7</v>
      </c>
      <c r="AX1229">
        <v>654523.5</v>
      </c>
      <c r="AY1229">
        <v>389125.7</v>
      </c>
      <c r="AZ1229">
        <v>1068080.8</v>
      </c>
      <c r="BA1229" t="s">
        <v>166</v>
      </c>
      <c r="BB1229">
        <v>28162.3</v>
      </c>
      <c r="BC1229">
        <v>178718.4</v>
      </c>
      <c r="BD1229">
        <v>178718.4</v>
      </c>
      <c r="BE1229">
        <v>10847.4</v>
      </c>
      <c r="BF1229">
        <v>246.9</v>
      </c>
      <c r="BG1229">
        <v>5940.5</v>
      </c>
      <c r="BH1229">
        <v>461.8</v>
      </c>
      <c r="BI1229">
        <v>162.5</v>
      </c>
      <c r="BJ1229">
        <v>309.5</v>
      </c>
      <c r="BK1229">
        <v>838581</v>
      </c>
      <c r="BL1229">
        <v>451463.3</v>
      </c>
      <c r="BM1229">
        <v>797693.3</v>
      </c>
      <c r="BN1229" t="s">
        <v>166</v>
      </c>
      <c r="BO1229">
        <v>246.9</v>
      </c>
      <c r="BP1229">
        <v>477318.9</v>
      </c>
      <c r="BQ1229">
        <v>477318.9</v>
      </c>
      <c r="BR1229">
        <v>110.6</v>
      </c>
    </row>
    <row r="1230" spans="1:70" x14ac:dyDescent="0.25">
      <c r="A1230" t="s">
        <v>1923</v>
      </c>
      <c r="B1230" t="s">
        <v>1848</v>
      </c>
      <c r="C1230" s="87">
        <v>43691.858599537038</v>
      </c>
      <c r="D1230">
        <v>10</v>
      </c>
      <c r="E1230">
        <v>0.32</v>
      </c>
      <c r="F1230">
        <v>2202</v>
      </c>
      <c r="G1230">
        <v>12</v>
      </c>
      <c r="H1230">
        <v>30</v>
      </c>
      <c r="I1230">
        <v>26</v>
      </c>
      <c r="J1230">
        <v>5</v>
      </c>
      <c r="K1230">
        <v>5</v>
      </c>
      <c r="L1230">
        <v>25</v>
      </c>
      <c r="M1230">
        <v>0</v>
      </c>
      <c r="N1230">
        <v>0</v>
      </c>
      <c r="O1230">
        <v>2202</v>
      </c>
      <c r="P1230">
        <v>1482</v>
      </c>
      <c r="Q1230">
        <v>1482</v>
      </c>
      <c r="R1230">
        <v>429</v>
      </c>
      <c r="S1230">
        <v>220.24</v>
      </c>
      <c r="T1230">
        <v>1.2</v>
      </c>
      <c r="U1230">
        <v>3</v>
      </c>
      <c r="V1230">
        <v>2.6</v>
      </c>
      <c r="W1230">
        <v>0.5</v>
      </c>
      <c r="X1230">
        <v>0.5</v>
      </c>
      <c r="Y1230">
        <v>2.5</v>
      </c>
      <c r="Z1230">
        <v>0</v>
      </c>
      <c r="AA1230">
        <v>0</v>
      </c>
      <c r="AB1230">
        <v>220.24</v>
      </c>
      <c r="AC1230">
        <v>148.22999999999999</v>
      </c>
      <c r="AD1230">
        <v>148.22999999999999</v>
      </c>
      <c r="AE1230">
        <v>42.91</v>
      </c>
      <c r="AF1230">
        <v>164875.79999999999</v>
      </c>
      <c r="AG1230">
        <v>132620.1</v>
      </c>
      <c r="AH1230">
        <v>16551.400000000001</v>
      </c>
      <c r="AI1230">
        <v>15513.8</v>
      </c>
      <c r="AJ1230">
        <v>33113.9</v>
      </c>
      <c r="AK1230">
        <v>141432.5</v>
      </c>
      <c r="AL1230">
        <v>262976.3</v>
      </c>
      <c r="AM1230" t="s">
        <v>166</v>
      </c>
      <c r="AN1230" t="s">
        <v>166</v>
      </c>
      <c r="AO1230">
        <v>164875.79999999999</v>
      </c>
      <c r="AP1230">
        <v>213700.5</v>
      </c>
      <c r="AQ1230">
        <v>213700.5</v>
      </c>
      <c r="AR1230">
        <v>7756.6</v>
      </c>
      <c r="AS1230">
        <v>115436.5</v>
      </c>
      <c r="AT1230">
        <v>376201.4</v>
      </c>
      <c r="AU1230">
        <v>36573.4</v>
      </c>
      <c r="AV1230">
        <v>45450.8</v>
      </c>
      <c r="AW1230">
        <v>137782.9</v>
      </c>
      <c r="AX1230">
        <v>552748.6</v>
      </c>
      <c r="AY1230">
        <v>430890.5</v>
      </c>
      <c r="AZ1230" t="s">
        <v>166</v>
      </c>
      <c r="BA1230" t="s">
        <v>166</v>
      </c>
      <c r="BB1230">
        <v>115436.5</v>
      </c>
      <c r="BC1230">
        <v>152772.20000000001</v>
      </c>
      <c r="BD1230">
        <v>152772.20000000001</v>
      </c>
      <c r="BE1230">
        <v>8924.2000000000007</v>
      </c>
      <c r="BF1230">
        <v>212683.3</v>
      </c>
      <c r="BG1230">
        <v>1593.8</v>
      </c>
      <c r="BH1230">
        <v>418.8</v>
      </c>
      <c r="BI1230">
        <v>155.30000000000001</v>
      </c>
      <c r="BJ1230">
        <v>117.5</v>
      </c>
      <c r="BK1230">
        <v>317.10000000000002</v>
      </c>
      <c r="BL1230">
        <v>252271.8</v>
      </c>
      <c r="BM1230" t="s">
        <v>166</v>
      </c>
      <c r="BN1230" t="s">
        <v>166</v>
      </c>
      <c r="BO1230">
        <v>212683.3</v>
      </c>
      <c r="BP1230">
        <v>272923.09999999998</v>
      </c>
      <c r="BQ1230">
        <v>272923.09999999998</v>
      </c>
      <c r="BR1230">
        <v>146.6</v>
      </c>
    </row>
    <row r="1231" spans="1:70" x14ac:dyDescent="0.25">
      <c r="A1231" t="s">
        <v>1924</v>
      </c>
      <c r="B1231" t="s">
        <v>1848</v>
      </c>
      <c r="C1231" s="87">
        <v>43691.859594907408</v>
      </c>
      <c r="D1231">
        <v>10</v>
      </c>
      <c r="E1231">
        <v>0.11</v>
      </c>
      <c r="F1231">
        <v>1848</v>
      </c>
      <c r="G1231">
        <v>11</v>
      </c>
      <c r="H1231">
        <v>28</v>
      </c>
      <c r="I1231">
        <v>42</v>
      </c>
      <c r="J1231">
        <v>14</v>
      </c>
      <c r="K1231">
        <v>4</v>
      </c>
      <c r="L1231">
        <v>14</v>
      </c>
      <c r="M1231">
        <v>0</v>
      </c>
      <c r="N1231">
        <v>0</v>
      </c>
      <c r="O1231">
        <v>1848</v>
      </c>
      <c r="P1231">
        <v>1101</v>
      </c>
      <c r="Q1231">
        <v>1101</v>
      </c>
      <c r="R1231">
        <v>471</v>
      </c>
      <c r="S1231">
        <v>184.8</v>
      </c>
      <c r="T1231">
        <v>1.1000000000000001</v>
      </c>
      <c r="U1231">
        <v>2.8</v>
      </c>
      <c r="V1231">
        <v>4.2</v>
      </c>
      <c r="W1231">
        <v>1.4</v>
      </c>
      <c r="X1231">
        <v>0.4</v>
      </c>
      <c r="Y1231">
        <v>1.4</v>
      </c>
      <c r="Z1231">
        <v>0</v>
      </c>
      <c r="AA1231">
        <v>0</v>
      </c>
      <c r="AB1231">
        <v>184.8</v>
      </c>
      <c r="AC1231">
        <v>110.1</v>
      </c>
      <c r="AD1231">
        <v>110.1</v>
      </c>
      <c r="AE1231">
        <v>47.1</v>
      </c>
      <c r="AF1231">
        <v>137635.1</v>
      </c>
      <c r="AG1231">
        <v>131386.6</v>
      </c>
      <c r="AH1231">
        <v>11401.2</v>
      </c>
      <c r="AI1231">
        <v>15266.3</v>
      </c>
      <c r="AJ1231">
        <v>39073.800000000003</v>
      </c>
      <c r="AK1231">
        <v>154526.5</v>
      </c>
      <c r="AL1231">
        <v>244812.9</v>
      </c>
      <c r="AM1231" t="s">
        <v>166</v>
      </c>
      <c r="AN1231" t="s">
        <v>166</v>
      </c>
      <c r="AO1231">
        <v>137635.1</v>
      </c>
      <c r="AP1231">
        <v>202161.2</v>
      </c>
      <c r="AQ1231">
        <v>202161.2</v>
      </c>
      <c r="AR1231">
        <v>7679.2</v>
      </c>
      <c r="AS1231">
        <v>97664.8</v>
      </c>
      <c r="AT1231">
        <v>265610.09999999998</v>
      </c>
      <c r="AU1231">
        <v>34471.1</v>
      </c>
      <c r="AV1231">
        <v>43269.599999999999</v>
      </c>
      <c r="AW1231">
        <v>173815.1</v>
      </c>
      <c r="AX1231">
        <v>604695.1</v>
      </c>
      <c r="AY1231">
        <v>431444.7</v>
      </c>
      <c r="AZ1231" t="s">
        <v>166</v>
      </c>
      <c r="BA1231" t="s">
        <v>166</v>
      </c>
      <c r="BB1231">
        <v>97664.8</v>
      </c>
      <c r="BC1231">
        <v>140952.79999999999</v>
      </c>
      <c r="BD1231">
        <v>140952.79999999999</v>
      </c>
      <c r="BE1231">
        <v>8077.1</v>
      </c>
      <c r="BF1231">
        <v>193026</v>
      </c>
      <c r="BG1231">
        <v>16065</v>
      </c>
      <c r="BH1231">
        <v>358.8</v>
      </c>
      <c r="BI1231">
        <v>58.7</v>
      </c>
      <c r="BJ1231">
        <v>151.80000000000001</v>
      </c>
      <c r="BK1231">
        <v>6455.3</v>
      </c>
      <c r="BL1231">
        <v>240731.2</v>
      </c>
      <c r="BM1231" t="s">
        <v>166</v>
      </c>
      <c r="BN1231" t="s">
        <v>166</v>
      </c>
      <c r="BO1231">
        <v>193026</v>
      </c>
      <c r="BP1231">
        <v>283506.5</v>
      </c>
      <c r="BQ1231">
        <v>283506.5</v>
      </c>
      <c r="BR1231">
        <v>137.9</v>
      </c>
    </row>
    <row r="1232" spans="1:70" x14ac:dyDescent="0.25">
      <c r="A1232" t="s">
        <v>1925</v>
      </c>
      <c r="B1232" t="s">
        <v>1848</v>
      </c>
      <c r="C1232" s="87">
        <v>43691.860601851855</v>
      </c>
      <c r="D1232">
        <v>10</v>
      </c>
      <c r="E1232">
        <v>0</v>
      </c>
      <c r="F1232">
        <v>524</v>
      </c>
      <c r="G1232">
        <v>6</v>
      </c>
      <c r="H1232">
        <v>32</v>
      </c>
      <c r="I1232">
        <v>30</v>
      </c>
      <c r="J1232">
        <v>5</v>
      </c>
      <c r="K1232">
        <v>3</v>
      </c>
      <c r="L1232">
        <v>1</v>
      </c>
      <c r="M1232">
        <v>3</v>
      </c>
      <c r="N1232">
        <v>0</v>
      </c>
      <c r="O1232">
        <v>524</v>
      </c>
      <c r="P1232">
        <v>55</v>
      </c>
      <c r="Q1232">
        <v>55</v>
      </c>
      <c r="R1232">
        <v>294</v>
      </c>
      <c r="S1232">
        <v>52.4</v>
      </c>
      <c r="T1232">
        <v>0.6</v>
      </c>
      <c r="U1232">
        <v>3.2</v>
      </c>
      <c r="V1232">
        <v>3</v>
      </c>
      <c r="W1232">
        <v>0.5</v>
      </c>
      <c r="X1232">
        <v>0.3</v>
      </c>
      <c r="Y1232">
        <v>0.1</v>
      </c>
      <c r="Z1232">
        <v>0.3</v>
      </c>
      <c r="AA1232">
        <v>0</v>
      </c>
      <c r="AB1232">
        <v>52.4</v>
      </c>
      <c r="AC1232">
        <v>5.5</v>
      </c>
      <c r="AD1232">
        <v>5.5</v>
      </c>
      <c r="AE1232">
        <v>29.4</v>
      </c>
      <c r="AF1232">
        <v>7098.6</v>
      </c>
      <c r="AG1232">
        <v>118972.3</v>
      </c>
      <c r="AH1232">
        <v>16244.9</v>
      </c>
      <c r="AI1232">
        <v>14475</v>
      </c>
      <c r="AJ1232">
        <v>37297.300000000003</v>
      </c>
      <c r="AK1232">
        <v>134205.5</v>
      </c>
      <c r="AL1232">
        <v>182681.5</v>
      </c>
      <c r="AM1232">
        <v>516847.3</v>
      </c>
      <c r="AN1232" t="s">
        <v>166</v>
      </c>
      <c r="AO1232">
        <v>7098.6</v>
      </c>
      <c r="AP1232">
        <v>376344.6</v>
      </c>
      <c r="AQ1232">
        <v>376344.6</v>
      </c>
      <c r="AR1232">
        <v>6558.8</v>
      </c>
      <c r="AS1232">
        <v>12690.5</v>
      </c>
      <c r="AT1232">
        <v>329982</v>
      </c>
      <c r="AU1232">
        <v>42253.4</v>
      </c>
      <c r="AV1232">
        <v>44743</v>
      </c>
      <c r="AW1232">
        <v>158682.5</v>
      </c>
      <c r="AX1232">
        <v>652511.69999999995</v>
      </c>
      <c r="AY1232">
        <v>652511.69999999995</v>
      </c>
      <c r="AZ1232">
        <v>1275340.3</v>
      </c>
      <c r="BA1232" t="s">
        <v>166</v>
      </c>
      <c r="BB1232">
        <v>12690.5</v>
      </c>
      <c r="BC1232">
        <v>232510.8</v>
      </c>
      <c r="BD1232">
        <v>232510.8</v>
      </c>
      <c r="BE1232">
        <v>10413.4</v>
      </c>
      <c r="BF1232">
        <v>85.9</v>
      </c>
      <c r="BG1232">
        <v>897.2</v>
      </c>
      <c r="BH1232">
        <v>391.8</v>
      </c>
      <c r="BI1232">
        <v>46</v>
      </c>
      <c r="BJ1232">
        <v>411.3</v>
      </c>
      <c r="BK1232">
        <v>1180.5</v>
      </c>
      <c r="BL1232">
        <v>31</v>
      </c>
      <c r="BM1232">
        <v>3375.2</v>
      </c>
      <c r="BN1232" t="s">
        <v>166</v>
      </c>
      <c r="BO1232">
        <v>85.9</v>
      </c>
      <c r="BP1232">
        <v>840787.5</v>
      </c>
      <c r="BQ1232">
        <v>840787.5</v>
      </c>
      <c r="BR1232">
        <v>132.5</v>
      </c>
    </row>
    <row r="1233" spans="1:70" x14ac:dyDescent="0.25">
      <c r="A1233" t="s">
        <v>1926</v>
      </c>
      <c r="B1233" t="s">
        <v>1848</v>
      </c>
      <c r="C1233" s="87">
        <v>43691.861597222225</v>
      </c>
      <c r="D1233">
        <v>10</v>
      </c>
      <c r="E1233">
        <v>0</v>
      </c>
      <c r="F1233">
        <v>558</v>
      </c>
      <c r="G1233">
        <v>11</v>
      </c>
      <c r="H1233">
        <v>24</v>
      </c>
      <c r="I1233">
        <v>24</v>
      </c>
      <c r="J1233">
        <v>5</v>
      </c>
      <c r="K1233">
        <v>5</v>
      </c>
      <c r="L1233">
        <v>1</v>
      </c>
      <c r="M1233">
        <v>1</v>
      </c>
      <c r="N1233">
        <v>0</v>
      </c>
      <c r="O1233">
        <v>558</v>
      </c>
      <c r="P1233">
        <v>75</v>
      </c>
      <c r="Q1233">
        <v>75</v>
      </c>
      <c r="R1233">
        <v>321</v>
      </c>
      <c r="S1233">
        <v>55.8</v>
      </c>
      <c r="T1233">
        <v>1.1000000000000001</v>
      </c>
      <c r="U1233">
        <v>2.4</v>
      </c>
      <c r="V1233">
        <v>2.4</v>
      </c>
      <c r="W1233">
        <v>0.5</v>
      </c>
      <c r="X1233">
        <v>0.5</v>
      </c>
      <c r="Y1233">
        <v>0.1</v>
      </c>
      <c r="Z1233">
        <v>0.1</v>
      </c>
      <c r="AA1233">
        <v>0</v>
      </c>
      <c r="AB1233">
        <v>55.8</v>
      </c>
      <c r="AC1233">
        <v>7.5</v>
      </c>
      <c r="AD1233">
        <v>7.5</v>
      </c>
      <c r="AE1233">
        <v>32.1</v>
      </c>
      <c r="AF1233">
        <v>8561.7000000000007</v>
      </c>
      <c r="AG1233">
        <v>101131.2</v>
      </c>
      <c r="AH1233">
        <v>26169.200000000001</v>
      </c>
      <c r="AI1233">
        <v>16196.8</v>
      </c>
      <c r="AJ1233">
        <v>42549.4</v>
      </c>
      <c r="AK1233">
        <v>133787.70000000001</v>
      </c>
      <c r="AL1233">
        <v>179430.1</v>
      </c>
      <c r="AM1233">
        <v>782756.7</v>
      </c>
      <c r="AN1233" t="s">
        <v>166</v>
      </c>
      <c r="AO1233">
        <v>8561.7000000000007</v>
      </c>
      <c r="AP1233">
        <v>332400.5</v>
      </c>
      <c r="AQ1233">
        <v>332400.5</v>
      </c>
      <c r="AR1233">
        <v>7574.9</v>
      </c>
      <c r="AS1233">
        <v>12142.8</v>
      </c>
      <c r="AT1233">
        <v>440125</v>
      </c>
      <c r="AU1233">
        <v>37809</v>
      </c>
      <c r="AV1233">
        <v>41956.7</v>
      </c>
      <c r="AW1233">
        <v>141067.4</v>
      </c>
      <c r="AX1233">
        <v>543891.30000000005</v>
      </c>
      <c r="AY1233">
        <v>645811</v>
      </c>
      <c r="AZ1233">
        <v>3065501.5</v>
      </c>
      <c r="BA1233" t="s">
        <v>166</v>
      </c>
      <c r="BB1233">
        <v>12142.8</v>
      </c>
      <c r="BC1233">
        <v>215614.2</v>
      </c>
      <c r="BD1233">
        <v>215614.2</v>
      </c>
      <c r="BE1233">
        <v>10853.7</v>
      </c>
      <c r="BF1233">
        <v>92.4</v>
      </c>
      <c r="BG1233">
        <v>409.4</v>
      </c>
      <c r="BH1233">
        <v>466</v>
      </c>
      <c r="BI1233">
        <v>100.8</v>
      </c>
      <c r="BJ1233">
        <v>111</v>
      </c>
      <c r="BK1233">
        <v>461.4</v>
      </c>
      <c r="BL1233">
        <v>461.4</v>
      </c>
      <c r="BM1233">
        <v>83628.2</v>
      </c>
      <c r="BN1233" t="s">
        <v>166</v>
      </c>
      <c r="BO1233">
        <v>92.4</v>
      </c>
      <c r="BP1233">
        <v>742458.4</v>
      </c>
      <c r="BQ1233">
        <v>742458.4</v>
      </c>
      <c r="BR1233">
        <v>130.9</v>
      </c>
    </row>
    <row r="1234" spans="1:70" x14ac:dyDescent="0.25">
      <c r="A1234" t="s">
        <v>1927</v>
      </c>
      <c r="B1234" t="s">
        <v>1848</v>
      </c>
      <c r="C1234" s="87">
        <v>43691.862604166665</v>
      </c>
      <c r="D1234">
        <v>10</v>
      </c>
      <c r="E1234">
        <v>0.22</v>
      </c>
      <c r="F1234">
        <v>910</v>
      </c>
      <c r="G1234">
        <v>7</v>
      </c>
      <c r="H1234">
        <v>37</v>
      </c>
      <c r="I1234">
        <v>27</v>
      </c>
      <c r="J1234">
        <v>6</v>
      </c>
      <c r="K1234">
        <v>3</v>
      </c>
      <c r="L1234">
        <v>5</v>
      </c>
      <c r="M1234">
        <v>0</v>
      </c>
      <c r="N1234">
        <v>0</v>
      </c>
      <c r="O1234">
        <v>910</v>
      </c>
      <c r="P1234">
        <v>363</v>
      </c>
      <c r="Q1234">
        <v>363</v>
      </c>
      <c r="R1234">
        <v>374</v>
      </c>
      <c r="S1234">
        <v>91</v>
      </c>
      <c r="T1234">
        <v>0.7</v>
      </c>
      <c r="U1234">
        <v>3.7</v>
      </c>
      <c r="V1234">
        <v>2.7</v>
      </c>
      <c r="W1234">
        <v>0.6</v>
      </c>
      <c r="X1234">
        <v>0.3</v>
      </c>
      <c r="Y1234">
        <v>0.5</v>
      </c>
      <c r="Z1234">
        <v>0</v>
      </c>
      <c r="AA1234">
        <v>0</v>
      </c>
      <c r="AB1234">
        <v>91</v>
      </c>
      <c r="AC1234">
        <v>36.299999999999997</v>
      </c>
      <c r="AD1234">
        <v>36.299999999999997</v>
      </c>
      <c r="AE1234">
        <v>37.4</v>
      </c>
      <c r="AF1234">
        <v>17068.099999999999</v>
      </c>
      <c r="AG1234">
        <v>114015.8</v>
      </c>
      <c r="AH1234">
        <v>18800.8</v>
      </c>
      <c r="AI1234">
        <v>16646</v>
      </c>
      <c r="AJ1234">
        <v>40390.5</v>
      </c>
      <c r="AK1234">
        <v>119325.4</v>
      </c>
      <c r="AL1234">
        <v>304807.2</v>
      </c>
      <c r="AM1234" t="s">
        <v>166</v>
      </c>
      <c r="AN1234" t="s">
        <v>166</v>
      </c>
      <c r="AO1234">
        <v>17068.099999999999</v>
      </c>
      <c r="AP1234">
        <v>270257.3</v>
      </c>
      <c r="AQ1234">
        <v>270257.3</v>
      </c>
      <c r="AR1234">
        <v>6638.5</v>
      </c>
      <c r="AS1234">
        <v>33841.800000000003</v>
      </c>
      <c r="AT1234">
        <v>301374.59999999998</v>
      </c>
      <c r="AU1234">
        <v>32402</v>
      </c>
      <c r="AV1234">
        <v>35705.699999999997</v>
      </c>
      <c r="AW1234">
        <v>141292.79999999999</v>
      </c>
      <c r="AX1234">
        <v>455726.9</v>
      </c>
      <c r="AY1234">
        <v>453163.6</v>
      </c>
      <c r="AZ1234" t="s">
        <v>166</v>
      </c>
      <c r="BA1234" t="s">
        <v>166</v>
      </c>
      <c r="BB1234">
        <v>33841.800000000003</v>
      </c>
      <c r="BC1234">
        <v>152073.20000000001</v>
      </c>
      <c r="BD1234">
        <v>152073.20000000001</v>
      </c>
      <c r="BE1234">
        <v>9615.9</v>
      </c>
      <c r="BF1234">
        <v>449.4</v>
      </c>
      <c r="BG1234">
        <v>302.7</v>
      </c>
      <c r="BH1234">
        <v>401.7</v>
      </c>
      <c r="BI1234">
        <v>200.9</v>
      </c>
      <c r="BJ1234">
        <v>1345.4</v>
      </c>
      <c r="BK1234">
        <v>1563.2</v>
      </c>
      <c r="BL1234">
        <v>528729.59999999998</v>
      </c>
      <c r="BM1234" t="s">
        <v>166</v>
      </c>
      <c r="BN1234" t="s">
        <v>166</v>
      </c>
      <c r="BO1234">
        <v>449.4</v>
      </c>
      <c r="BP1234">
        <v>626802.4</v>
      </c>
      <c r="BQ1234">
        <v>626802.4</v>
      </c>
      <c r="BR1234">
        <v>162.4</v>
      </c>
    </row>
    <row r="1235" spans="1:70" x14ac:dyDescent="0.25">
      <c r="A1235" t="s">
        <v>1928</v>
      </c>
      <c r="B1235" t="s">
        <v>1848</v>
      </c>
      <c r="C1235" s="87">
        <v>43691.863599537035</v>
      </c>
      <c r="D1235">
        <v>10</v>
      </c>
      <c r="E1235">
        <v>0</v>
      </c>
      <c r="F1235">
        <v>682</v>
      </c>
      <c r="G1235">
        <v>10</v>
      </c>
      <c r="H1235">
        <v>27</v>
      </c>
      <c r="I1235">
        <v>19</v>
      </c>
      <c r="J1235">
        <v>3</v>
      </c>
      <c r="K1235">
        <v>5</v>
      </c>
      <c r="L1235">
        <v>5</v>
      </c>
      <c r="M1235">
        <v>3</v>
      </c>
      <c r="N1235">
        <v>0</v>
      </c>
      <c r="O1235">
        <v>682</v>
      </c>
      <c r="P1235">
        <v>251</v>
      </c>
      <c r="Q1235">
        <v>251</v>
      </c>
      <c r="R1235">
        <v>305</v>
      </c>
      <c r="S1235">
        <v>68.2</v>
      </c>
      <c r="T1235">
        <v>1</v>
      </c>
      <c r="U1235">
        <v>2.7</v>
      </c>
      <c r="V1235">
        <v>1.9</v>
      </c>
      <c r="W1235">
        <v>0.3</v>
      </c>
      <c r="X1235">
        <v>0.5</v>
      </c>
      <c r="Y1235">
        <v>0.5</v>
      </c>
      <c r="Z1235">
        <v>0.3</v>
      </c>
      <c r="AA1235">
        <v>0</v>
      </c>
      <c r="AB1235">
        <v>68.2</v>
      </c>
      <c r="AC1235">
        <v>25.1</v>
      </c>
      <c r="AD1235">
        <v>25.1</v>
      </c>
      <c r="AE1235">
        <v>30.5</v>
      </c>
      <c r="AF1235">
        <v>12797.6</v>
      </c>
      <c r="AG1235">
        <v>110242.2</v>
      </c>
      <c r="AH1235">
        <v>19966.400000000001</v>
      </c>
      <c r="AI1235">
        <v>15707.6</v>
      </c>
      <c r="AJ1235">
        <v>44290.400000000001</v>
      </c>
      <c r="AK1235">
        <v>138186</v>
      </c>
      <c r="AL1235">
        <v>288901.90000000002</v>
      </c>
      <c r="AM1235">
        <v>425011.4</v>
      </c>
      <c r="AN1235" t="s">
        <v>166</v>
      </c>
      <c r="AO1235">
        <v>12797.6</v>
      </c>
      <c r="AP1235">
        <v>269362.7</v>
      </c>
      <c r="AQ1235">
        <v>269362.7</v>
      </c>
      <c r="AR1235">
        <v>6663.4</v>
      </c>
      <c r="AS1235">
        <v>23271.8</v>
      </c>
      <c r="AT1235">
        <v>432674.9</v>
      </c>
      <c r="AU1235">
        <v>34476.1</v>
      </c>
      <c r="AV1235">
        <v>41340.6</v>
      </c>
      <c r="AW1235">
        <v>159479.70000000001</v>
      </c>
      <c r="AX1235">
        <v>659426.30000000005</v>
      </c>
      <c r="AY1235">
        <v>465531.4</v>
      </c>
      <c r="AZ1235">
        <v>1077604</v>
      </c>
      <c r="BA1235" t="s">
        <v>166</v>
      </c>
      <c r="BB1235">
        <v>23271.8</v>
      </c>
      <c r="BC1235">
        <v>158870.1</v>
      </c>
      <c r="BD1235">
        <v>158870.1</v>
      </c>
      <c r="BE1235">
        <v>9762.2000000000007</v>
      </c>
      <c r="BF1235">
        <v>456.1</v>
      </c>
      <c r="BG1235">
        <v>1904.7</v>
      </c>
      <c r="BH1235">
        <v>490.5</v>
      </c>
      <c r="BI1235">
        <v>149.1</v>
      </c>
      <c r="BJ1235">
        <v>111.8</v>
      </c>
      <c r="BK1235">
        <v>1476.8</v>
      </c>
      <c r="BL1235">
        <v>581586.4</v>
      </c>
      <c r="BM1235">
        <v>19281.8</v>
      </c>
      <c r="BN1235" t="s">
        <v>166</v>
      </c>
      <c r="BO1235">
        <v>456.1</v>
      </c>
      <c r="BP1235">
        <v>606181.1</v>
      </c>
      <c r="BQ1235">
        <v>606181.1</v>
      </c>
      <c r="BR1235">
        <v>190.7</v>
      </c>
    </row>
    <row r="1236" spans="1:70" x14ac:dyDescent="0.25">
      <c r="A1236" t="s">
        <v>1929</v>
      </c>
      <c r="B1236" t="s">
        <v>1848</v>
      </c>
      <c r="C1236" s="87">
        <v>43691.864594907405</v>
      </c>
      <c r="D1236">
        <v>10</v>
      </c>
      <c r="E1236">
        <v>0.16</v>
      </c>
      <c r="F1236">
        <v>1282</v>
      </c>
      <c r="G1236">
        <v>6</v>
      </c>
      <c r="H1236">
        <v>28</v>
      </c>
      <c r="I1236">
        <v>50</v>
      </c>
      <c r="J1236">
        <v>14</v>
      </c>
      <c r="K1236">
        <v>4</v>
      </c>
      <c r="L1236">
        <v>9</v>
      </c>
      <c r="M1236">
        <v>0</v>
      </c>
      <c r="N1236">
        <v>0</v>
      </c>
      <c r="O1236">
        <v>1282</v>
      </c>
      <c r="P1236">
        <v>548</v>
      </c>
      <c r="Q1236">
        <v>548</v>
      </c>
      <c r="R1236">
        <v>479</v>
      </c>
      <c r="S1236">
        <v>128.19999999999999</v>
      </c>
      <c r="T1236">
        <v>0.6</v>
      </c>
      <c r="U1236">
        <v>2.8</v>
      </c>
      <c r="V1236">
        <v>5</v>
      </c>
      <c r="W1236">
        <v>1.4</v>
      </c>
      <c r="X1236">
        <v>0.4</v>
      </c>
      <c r="Y1236">
        <v>0.9</v>
      </c>
      <c r="Z1236">
        <v>0</v>
      </c>
      <c r="AA1236">
        <v>0</v>
      </c>
      <c r="AB1236">
        <v>128.19999999999999</v>
      </c>
      <c r="AC1236">
        <v>54.8</v>
      </c>
      <c r="AD1236">
        <v>54.8</v>
      </c>
      <c r="AE1236">
        <v>47.9</v>
      </c>
      <c r="AF1236">
        <v>22626.2</v>
      </c>
      <c r="AG1236">
        <v>118296.4</v>
      </c>
      <c r="AH1236">
        <v>19730.599999999999</v>
      </c>
      <c r="AI1236">
        <v>15615.3</v>
      </c>
      <c r="AJ1236">
        <v>39129.199999999997</v>
      </c>
      <c r="AK1236">
        <v>140271.5</v>
      </c>
      <c r="AL1236">
        <v>267955.7</v>
      </c>
      <c r="AM1236" t="s">
        <v>166</v>
      </c>
      <c r="AN1236" t="s">
        <v>166</v>
      </c>
      <c r="AO1236">
        <v>22626.2</v>
      </c>
      <c r="AP1236">
        <v>219327.5</v>
      </c>
      <c r="AQ1236">
        <v>219327.5</v>
      </c>
      <c r="AR1236">
        <v>7208.6</v>
      </c>
      <c r="AS1236">
        <v>41348.699999999997</v>
      </c>
      <c r="AT1236">
        <v>361760.1</v>
      </c>
      <c r="AU1236">
        <v>31103.1</v>
      </c>
      <c r="AV1236">
        <v>41903.599999999999</v>
      </c>
      <c r="AW1236">
        <v>147066.20000000001</v>
      </c>
      <c r="AX1236">
        <v>520183.9</v>
      </c>
      <c r="AY1236">
        <v>386989.1</v>
      </c>
      <c r="AZ1236" t="s">
        <v>166</v>
      </c>
      <c r="BA1236" t="s">
        <v>166</v>
      </c>
      <c r="BB1236">
        <v>41348.699999999997</v>
      </c>
      <c r="BC1236">
        <v>154758.6</v>
      </c>
      <c r="BD1236">
        <v>154758.6</v>
      </c>
      <c r="BE1236">
        <v>10105.799999999999</v>
      </c>
      <c r="BF1236">
        <v>384.4</v>
      </c>
      <c r="BG1236">
        <v>112772.4</v>
      </c>
      <c r="BH1236">
        <v>519.70000000000005</v>
      </c>
      <c r="BI1236">
        <v>54.6</v>
      </c>
      <c r="BJ1236">
        <v>147.69999999999999</v>
      </c>
      <c r="BK1236">
        <v>159031.29999999999</v>
      </c>
      <c r="BL1236">
        <v>193449.60000000001</v>
      </c>
      <c r="BM1236" t="s">
        <v>166</v>
      </c>
      <c r="BN1236" t="s">
        <v>166</v>
      </c>
      <c r="BO1236">
        <v>384.4</v>
      </c>
      <c r="BP1236">
        <v>371149.3</v>
      </c>
      <c r="BQ1236">
        <v>371149.3</v>
      </c>
      <c r="BR1236">
        <v>131.4</v>
      </c>
    </row>
    <row r="1237" spans="1:70" x14ac:dyDescent="0.25">
      <c r="A1237" t="s">
        <v>1930</v>
      </c>
      <c r="B1237" t="s">
        <v>1848</v>
      </c>
      <c r="C1237" s="87">
        <v>43691.865590277775</v>
      </c>
      <c r="D1237">
        <v>10</v>
      </c>
      <c r="E1237">
        <v>0.13</v>
      </c>
      <c r="F1237">
        <v>795</v>
      </c>
      <c r="G1237">
        <v>5</v>
      </c>
      <c r="H1237">
        <v>24</v>
      </c>
      <c r="I1237">
        <v>22</v>
      </c>
      <c r="J1237">
        <v>5</v>
      </c>
      <c r="K1237">
        <v>1</v>
      </c>
      <c r="L1237">
        <v>4</v>
      </c>
      <c r="M1237">
        <v>0</v>
      </c>
      <c r="N1237">
        <v>1</v>
      </c>
      <c r="O1237">
        <v>794</v>
      </c>
      <c r="P1237">
        <v>322</v>
      </c>
      <c r="Q1237">
        <v>322</v>
      </c>
      <c r="R1237">
        <v>327</v>
      </c>
      <c r="S1237">
        <v>79.5</v>
      </c>
      <c r="T1237">
        <v>0.5</v>
      </c>
      <c r="U1237">
        <v>2.4</v>
      </c>
      <c r="V1237">
        <v>2.2000000000000002</v>
      </c>
      <c r="W1237">
        <v>0.5</v>
      </c>
      <c r="X1237">
        <v>0.1</v>
      </c>
      <c r="Y1237">
        <v>0.4</v>
      </c>
      <c r="Z1237">
        <v>0</v>
      </c>
      <c r="AA1237">
        <v>0.1</v>
      </c>
      <c r="AB1237">
        <v>79.400000000000006</v>
      </c>
      <c r="AC1237">
        <v>32.200000000000003</v>
      </c>
      <c r="AD1237">
        <v>32.200000000000003</v>
      </c>
      <c r="AE1237">
        <v>32.700000000000003</v>
      </c>
      <c r="AF1237">
        <v>15279.6</v>
      </c>
      <c r="AG1237">
        <v>114835.1</v>
      </c>
      <c r="AH1237">
        <v>18604.099999999999</v>
      </c>
      <c r="AI1237">
        <v>15212.3</v>
      </c>
      <c r="AJ1237">
        <v>52486.2</v>
      </c>
      <c r="AK1237">
        <v>155162.20000000001</v>
      </c>
      <c r="AL1237">
        <v>258530.8</v>
      </c>
      <c r="AM1237" t="s">
        <v>166</v>
      </c>
      <c r="AN1237">
        <v>1273299.1000000001</v>
      </c>
      <c r="AO1237">
        <v>15269.8</v>
      </c>
      <c r="AP1237">
        <v>324353.7</v>
      </c>
      <c r="AQ1237">
        <v>324353.7</v>
      </c>
      <c r="AR1237">
        <v>7421.3</v>
      </c>
      <c r="AS1237">
        <v>26228.400000000001</v>
      </c>
      <c r="AT1237">
        <v>308400.5</v>
      </c>
      <c r="AU1237">
        <v>30354.1</v>
      </c>
      <c r="AV1237">
        <v>40317.1</v>
      </c>
      <c r="AW1237">
        <v>139645.4</v>
      </c>
      <c r="AX1237">
        <v>453152.7</v>
      </c>
      <c r="AY1237">
        <v>867539.1</v>
      </c>
      <c r="AZ1237" t="s">
        <v>166</v>
      </c>
      <c r="BA1237">
        <v>4751831</v>
      </c>
      <c r="BB1237">
        <v>26113.4</v>
      </c>
      <c r="BC1237">
        <v>203849.1</v>
      </c>
      <c r="BD1237">
        <v>203849.1</v>
      </c>
      <c r="BE1237">
        <v>9195.1</v>
      </c>
      <c r="BF1237">
        <v>565.20000000000005</v>
      </c>
      <c r="BG1237">
        <v>1040.4000000000001</v>
      </c>
      <c r="BH1237">
        <v>409.7</v>
      </c>
      <c r="BI1237">
        <v>99.4</v>
      </c>
      <c r="BJ1237">
        <v>247</v>
      </c>
      <c r="BK1237">
        <v>502.5</v>
      </c>
      <c r="BL1237">
        <v>14292.2</v>
      </c>
      <c r="BM1237" t="s">
        <v>166</v>
      </c>
      <c r="BN1237">
        <v>13129.4</v>
      </c>
      <c r="BO1237">
        <v>533.79999999999995</v>
      </c>
      <c r="BP1237">
        <v>717736.8</v>
      </c>
      <c r="BQ1237">
        <v>717736.8</v>
      </c>
      <c r="BR1237">
        <v>151.9</v>
      </c>
    </row>
    <row r="1238" spans="1:70" x14ac:dyDescent="0.25">
      <c r="A1238" t="s">
        <v>1931</v>
      </c>
      <c r="B1238" t="s">
        <v>1848</v>
      </c>
      <c r="C1238" s="87">
        <v>43691.866585648146</v>
      </c>
      <c r="D1238">
        <v>10</v>
      </c>
      <c r="E1238">
        <v>0.09</v>
      </c>
      <c r="F1238">
        <v>1115</v>
      </c>
      <c r="G1238">
        <v>5</v>
      </c>
      <c r="H1238">
        <v>21</v>
      </c>
      <c r="I1238">
        <v>20</v>
      </c>
      <c r="J1238">
        <v>6</v>
      </c>
      <c r="K1238">
        <v>1</v>
      </c>
      <c r="L1238">
        <v>11</v>
      </c>
      <c r="M1238">
        <v>1</v>
      </c>
      <c r="N1238">
        <v>0</v>
      </c>
      <c r="O1238">
        <v>1115</v>
      </c>
      <c r="P1238">
        <v>531</v>
      </c>
      <c r="Q1238">
        <v>531</v>
      </c>
      <c r="R1238">
        <v>413</v>
      </c>
      <c r="S1238">
        <v>111.5</v>
      </c>
      <c r="T1238">
        <v>0.5</v>
      </c>
      <c r="U1238">
        <v>2.1</v>
      </c>
      <c r="V1238">
        <v>2</v>
      </c>
      <c r="W1238">
        <v>0.6</v>
      </c>
      <c r="X1238">
        <v>0.1</v>
      </c>
      <c r="Y1238">
        <v>1.1000000000000001</v>
      </c>
      <c r="Z1238">
        <v>0.1</v>
      </c>
      <c r="AA1238">
        <v>0</v>
      </c>
      <c r="AB1238">
        <v>111.5</v>
      </c>
      <c r="AC1238">
        <v>53.1</v>
      </c>
      <c r="AD1238">
        <v>53.1</v>
      </c>
      <c r="AE1238">
        <v>41.3</v>
      </c>
      <c r="AF1238">
        <v>32836.6</v>
      </c>
      <c r="AG1238">
        <v>110242.2</v>
      </c>
      <c r="AH1238">
        <v>18272</v>
      </c>
      <c r="AI1238">
        <v>14858.7</v>
      </c>
      <c r="AJ1238">
        <v>34897.9</v>
      </c>
      <c r="AK1238">
        <v>192182.3</v>
      </c>
      <c r="AL1238">
        <v>253485.7</v>
      </c>
      <c r="AM1238">
        <v>575395</v>
      </c>
      <c r="AN1238" t="s">
        <v>166</v>
      </c>
      <c r="AO1238">
        <v>32836.6</v>
      </c>
      <c r="AP1238">
        <v>249413.1</v>
      </c>
      <c r="AQ1238">
        <v>249413.1</v>
      </c>
      <c r="AR1238">
        <v>6903.9</v>
      </c>
      <c r="AS1238">
        <v>48493.1</v>
      </c>
      <c r="AT1238">
        <v>267376.40000000002</v>
      </c>
      <c r="AU1238">
        <v>30361.7</v>
      </c>
      <c r="AV1238">
        <v>46973.1</v>
      </c>
      <c r="AW1238">
        <v>160187.6</v>
      </c>
      <c r="AX1238">
        <v>377712.9</v>
      </c>
      <c r="AY1238">
        <v>379854.4</v>
      </c>
      <c r="AZ1238">
        <v>4065833</v>
      </c>
      <c r="BA1238" t="s">
        <v>166</v>
      </c>
      <c r="BB1238">
        <v>48493.1</v>
      </c>
      <c r="BC1238">
        <v>180325.8</v>
      </c>
      <c r="BD1238">
        <v>180325.8</v>
      </c>
      <c r="BE1238">
        <v>8120.1</v>
      </c>
      <c r="BF1238">
        <v>4812.2</v>
      </c>
      <c r="BG1238">
        <v>12749.3</v>
      </c>
      <c r="BH1238">
        <v>337.9</v>
      </c>
      <c r="BI1238">
        <v>87.6</v>
      </c>
      <c r="BJ1238">
        <v>245</v>
      </c>
      <c r="BK1238">
        <v>319908</v>
      </c>
      <c r="BL1238">
        <v>330842.7</v>
      </c>
      <c r="BM1238">
        <v>39982.300000000003</v>
      </c>
      <c r="BN1238" t="s">
        <v>166</v>
      </c>
      <c r="BO1238">
        <v>4812.2</v>
      </c>
      <c r="BP1238">
        <v>397442.8</v>
      </c>
      <c r="BQ1238">
        <v>397442.8</v>
      </c>
      <c r="BR1238">
        <v>157.5</v>
      </c>
    </row>
    <row r="1239" spans="1:70" x14ac:dyDescent="0.25">
      <c r="A1239" t="s">
        <v>1932</v>
      </c>
      <c r="B1239" t="s">
        <v>1848</v>
      </c>
      <c r="C1239" s="87">
        <v>43691.867581018516</v>
      </c>
      <c r="D1239">
        <v>10</v>
      </c>
      <c r="E1239">
        <v>0</v>
      </c>
      <c r="F1239">
        <v>998</v>
      </c>
      <c r="G1239">
        <v>12</v>
      </c>
      <c r="H1239">
        <v>30</v>
      </c>
      <c r="I1239">
        <v>37</v>
      </c>
      <c r="J1239">
        <v>8</v>
      </c>
      <c r="K1239">
        <v>3</v>
      </c>
      <c r="L1239">
        <v>4</v>
      </c>
      <c r="M1239">
        <v>0</v>
      </c>
      <c r="N1239">
        <v>1</v>
      </c>
      <c r="O1239">
        <v>997</v>
      </c>
      <c r="P1239">
        <v>416</v>
      </c>
      <c r="Q1239">
        <v>416</v>
      </c>
      <c r="R1239">
        <v>389</v>
      </c>
      <c r="S1239">
        <v>99.8</v>
      </c>
      <c r="T1239">
        <v>1.2</v>
      </c>
      <c r="U1239">
        <v>3</v>
      </c>
      <c r="V1239">
        <v>3.7</v>
      </c>
      <c r="W1239">
        <v>0.8</v>
      </c>
      <c r="X1239">
        <v>0.3</v>
      </c>
      <c r="Y1239">
        <v>0.4</v>
      </c>
      <c r="Z1239">
        <v>0</v>
      </c>
      <c r="AA1239">
        <v>0.1</v>
      </c>
      <c r="AB1239">
        <v>99.7</v>
      </c>
      <c r="AC1239">
        <v>41.6</v>
      </c>
      <c r="AD1239">
        <v>41.6</v>
      </c>
      <c r="AE1239">
        <v>38.9</v>
      </c>
      <c r="AF1239">
        <v>19001.7</v>
      </c>
      <c r="AG1239">
        <v>96872.6</v>
      </c>
      <c r="AH1239">
        <v>19333.400000000001</v>
      </c>
      <c r="AI1239">
        <v>15780.5</v>
      </c>
      <c r="AJ1239">
        <v>46395.4</v>
      </c>
      <c r="AK1239">
        <v>135250.4</v>
      </c>
      <c r="AL1239">
        <v>243430.8</v>
      </c>
      <c r="AM1239" t="s">
        <v>166</v>
      </c>
      <c r="AN1239">
        <v>1209363</v>
      </c>
      <c r="AO1239">
        <v>18931.900000000001</v>
      </c>
      <c r="AP1239">
        <v>292199.90000000002</v>
      </c>
      <c r="AQ1239">
        <v>292199.90000000002</v>
      </c>
      <c r="AR1239">
        <v>7202.3</v>
      </c>
      <c r="AS1239">
        <v>42468.2</v>
      </c>
      <c r="AT1239">
        <v>296588.90000000002</v>
      </c>
      <c r="AU1239">
        <v>36782.5</v>
      </c>
      <c r="AV1239">
        <v>46426.400000000001</v>
      </c>
      <c r="AW1239">
        <v>168637.7</v>
      </c>
      <c r="AX1239">
        <v>705466.7</v>
      </c>
      <c r="AY1239">
        <v>572324.1</v>
      </c>
      <c r="AZ1239" t="s">
        <v>166</v>
      </c>
      <c r="BA1239">
        <v>5595856.5</v>
      </c>
      <c r="BB1239">
        <v>42346.8</v>
      </c>
      <c r="BC1239">
        <v>187921.9</v>
      </c>
      <c r="BD1239">
        <v>187921.9</v>
      </c>
      <c r="BE1239">
        <v>9081.2999999999993</v>
      </c>
      <c r="BF1239">
        <v>658.8</v>
      </c>
      <c r="BG1239">
        <v>232.6</v>
      </c>
      <c r="BH1239">
        <v>331.6</v>
      </c>
      <c r="BI1239">
        <v>103.9</v>
      </c>
      <c r="BJ1239">
        <v>244.8</v>
      </c>
      <c r="BK1239">
        <v>2789.1</v>
      </c>
      <c r="BL1239">
        <v>269238.8</v>
      </c>
      <c r="BM1239" t="s">
        <v>166</v>
      </c>
      <c r="BN1239">
        <v>3159.3</v>
      </c>
      <c r="BO1239">
        <v>652.9</v>
      </c>
      <c r="BP1239">
        <v>598117.5</v>
      </c>
      <c r="BQ1239">
        <v>598117.5</v>
      </c>
      <c r="BR1239">
        <v>162.30000000000001</v>
      </c>
    </row>
    <row r="1240" spans="1:70" x14ac:dyDescent="0.25">
      <c r="A1240" t="s">
        <v>1353</v>
      </c>
      <c r="B1240" t="s">
        <v>1058</v>
      </c>
      <c r="C1240" s="87">
        <v>43691.906736111108</v>
      </c>
      <c r="D1240">
        <v>10</v>
      </c>
      <c r="E1240">
        <v>0</v>
      </c>
      <c r="F1240">
        <v>424</v>
      </c>
      <c r="G1240">
        <v>4</v>
      </c>
      <c r="H1240">
        <v>15</v>
      </c>
      <c r="I1240">
        <v>29</v>
      </c>
      <c r="J1240">
        <v>5</v>
      </c>
      <c r="K1240">
        <v>2</v>
      </c>
      <c r="L1240">
        <v>2</v>
      </c>
      <c r="M1240">
        <v>1</v>
      </c>
      <c r="N1240">
        <v>0</v>
      </c>
      <c r="O1240">
        <v>424</v>
      </c>
      <c r="P1240">
        <v>23</v>
      </c>
      <c r="Q1240">
        <v>23</v>
      </c>
      <c r="R1240">
        <v>282</v>
      </c>
      <c r="S1240">
        <v>42.4</v>
      </c>
      <c r="T1240">
        <v>0.4</v>
      </c>
      <c r="U1240">
        <v>1.5</v>
      </c>
      <c r="V1240">
        <v>2.9</v>
      </c>
      <c r="W1240">
        <v>0.5</v>
      </c>
      <c r="X1240">
        <v>0.2</v>
      </c>
      <c r="Y1240">
        <v>0.2</v>
      </c>
      <c r="Z1240">
        <v>0.1</v>
      </c>
      <c r="AA1240">
        <v>0</v>
      </c>
      <c r="AB1240">
        <v>42.4</v>
      </c>
      <c r="AC1240">
        <v>2.2999999999999998</v>
      </c>
      <c r="AD1240">
        <v>2.2999999999999998</v>
      </c>
      <c r="AE1240">
        <v>28.2</v>
      </c>
      <c r="AF1240">
        <v>8380</v>
      </c>
      <c r="AG1240">
        <v>102141.3</v>
      </c>
      <c r="AH1240">
        <v>22512.1</v>
      </c>
      <c r="AI1240">
        <v>15277.6</v>
      </c>
      <c r="AJ1240">
        <v>45777.1</v>
      </c>
      <c r="AK1240">
        <v>129906.5</v>
      </c>
      <c r="AL1240">
        <v>221704.5</v>
      </c>
      <c r="AM1240">
        <v>600889.69999999995</v>
      </c>
      <c r="AN1240" t="s">
        <v>166</v>
      </c>
      <c r="AO1240">
        <v>8380</v>
      </c>
      <c r="AP1240">
        <v>172792.4</v>
      </c>
      <c r="AQ1240">
        <v>172792.4</v>
      </c>
      <c r="AR1240">
        <v>8459.2999999999993</v>
      </c>
      <c r="AS1240">
        <v>13331.8</v>
      </c>
      <c r="AT1240">
        <v>389970.9</v>
      </c>
      <c r="AU1240">
        <v>32449.200000000001</v>
      </c>
      <c r="AV1240">
        <v>44108.4</v>
      </c>
      <c r="AW1240">
        <v>147866.79999999999</v>
      </c>
      <c r="AX1240">
        <v>389970.9</v>
      </c>
      <c r="AY1240">
        <v>449465.59999999998</v>
      </c>
      <c r="AZ1240">
        <v>1218424.3</v>
      </c>
      <c r="BA1240" t="s">
        <v>166</v>
      </c>
      <c r="BB1240">
        <v>13331.8</v>
      </c>
      <c r="BC1240">
        <v>98626.4</v>
      </c>
      <c r="BD1240">
        <v>98626.4</v>
      </c>
      <c r="BE1240">
        <v>12179.5</v>
      </c>
      <c r="BF1240">
        <v>77.7</v>
      </c>
      <c r="BG1240">
        <v>846</v>
      </c>
      <c r="BH1240">
        <v>353.1</v>
      </c>
      <c r="BI1240">
        <v>58.4</v>
      </c>
      <c r="BJ1240">
        <v>208.3</v>
      </c>
      <c r="BK1240">
        <v>846</v>
      </c>
      <c r="BL1240">
        <v>8718.6</v>
      </c>
      <c r="BM1240">
        <v>2546.1999999999998</v>
      </c>
      <c r="BN1240" t="s">
        <v>166</v>
      </c>
      <c r="BO1240">
        <v>77.7</v>
      </c>
      <c r="BP1240">
        <v>333288.5</v>
      </c>
      <c r="BQ1240">
        <v>333288.5</v>
      </c>
      <c r="BR1240">
        <v>133.30000000000001</v>
      </c>
    </row>
    <row r="1241" spans="1:70" x14ac:dyDescent="0.25">
      <c r="A1241" t="s">
        <v>1354</v>
      </c>
      <c r="B1241" t="s">
        <v>1058</v>
      </c>
      <c r="C1241" s="87">
        <v>43691.907743055555</v>
      </c>
      <c r="D1241">
        <v>10</v>
      </c>
      <c r="E1241">
        <v>0</v>
      </c>
      <c r="F1241">
        <v>1759</v>
      </c>
      <c r="G1241">
        <v>10</v>
      </c>
      <c r="H1241">
        <v>22</v>
      </c>
      <c r="I1241">
        <v>19</v>
      </c>
      <c r="J1241">
        <v>1</v>
      </c>
      <c r="K1241">
        <v>4</v>
      </c>
      <c r="L1241">
        <v>13</v>
      </c>
      <c r="M1241">
        <v>0</v>
      </c>
      <c r="N1241">
        <v>0</v>
      </c>
      <c r="O1241">
        <v>1759</v>
      </c>
      <c r="P1241">
        <v>1107</v>
      </c>
      <c r="Q1241">
        <v>1107</v>
      </c>
      <c r="R1241">
        <v>439</v>
      </c>
      <c r="S1241">
        <v>175.9</v>
      </c>
      <c r="T1241">
        <v>1</v>
      </c>
      <c r="U1241">
        <v>2.2000000000000002</v>
      </c>
      <c r="V1241">
        <v>1.9</v>
      </c>
      <c r="W1241">
        <v>0.1</v>
      </c>
      <c r="X1241">
        <v>0.4</v>
      </c>
      <c r="Y1241">
        <v>1.3</v>
      </c>
      <c r="Z1241">
        <v>0</v>
      </c>
      <c r="AA1241">
        <v>0</v>
      </c>
      <c r="AB1241">
        <v>175.9</v>
      </c>
      <c r="AC1241">
        <v>110.7</v>
      </c>
      <c r="AD1241">
        <v>110.7</v>
      </c>
      <c r="AE1241">
        <v>43.9</v>
      </c>
      <c r="AF1241">
        <v>126753.1</v>
      </c>
      <c r="AG1241">
        <v>125772.9</v>
      </c>
      <c r="AH1241">
        <v>21207.4</v>
      </c>
      <c r="AI1241">
        <v>15941.7</v>
      </c>
      <c r="AJ1241">
        <v>37949.4</v>
      </c>
      <c r="AK1241">
        <v>192817.5</v>
      </c>
      <c r="AL1241">
        <v>240790.1</v>
      </c>
      <c r="AM1241" t="s">
        <v>166</v>
      </c>
      <c r="AN1241" t="s">
        <v>166</v>
      </c>
      <c r="AO1241">
        <v>126753.1</v>
      </c>
      <c r="AP1241">
        <v>171939.5</v>
      </c>
      <c r="AQ1241">
        <v>171939.5</v>
      </c>
      <c r="AR1241">
        <v>6734</v>
      </c>
      <c r="AS1241">
        <v>90690.2</v>
      </c>
      <c r="AT1241">
        <v>234212.1</v>
      </c>
      <c r="AU1241">
        <v>30566.2</v>
      </c>
      <c r="AV1241">
        <v>48441</v>
      </c>
      <c r="AW1241">
        <v>190969.8</v>
      </c>
      <c r="AX1241">
        <v>429476.9</v>
      </c>
      <c r="AY1241">
        <v>484586.4</v>
      </c>
      <c r="AZ1241" t="s">
        <v>166</v>
      </c>
      <c r="BA1241" t="s">
        <v>166</v>
      </c>
      <c r="BB1241">
        <v>90690.2</v>
      </c>
      <c r="BC1241">
        <v>125420.1</v>
      </c>
      <c r="BD1241">
        <v>125420.1</v>
      </c>
      <c r="BE1241">
        <v>8016.9</v>
      </c>
      <c r="BF1241">
        <v>177718.5</v>
      </c>
      <c r="BG1241">
        <v>224466.2</v>
      </c>
      <c r="BH1241">
        <v>335.7</v>
      </c>
      <c r="BI1241">
        <v>60.1</v>
      </c>
      <c r="BJ1241">
        <v>274</v>
      </c>
      <c r="BK1241">
        <v>128197.7</v>
      </c>
      <c r="BL1241">
        <v>213910.8</v>
      </c>
      <c r="BM1241" t="s">
        <v>166</v>
      </c>
      <c r="BN1241" t="s">
        <v>166</v>
      </c>
      <c r="BO1241">
        <v>177718.5</v>
      </c>
      <c r="BP1241">
        <v>246092.5</v>
      </c>
      <c r="BQ1241">
        <v>246092.5</v>
      </c>
      <c r="BR1241">
        <v>149</v>
      </c>
    </row>
    <row r="1242" spans="1:70" x14ac:dyDescent="0.25">
      <c r="A1242" t="s">
        <v>1355</v>
      </c>
      <c r="B1242" t="s">
        <v>1058</v>
      </c>
      <c r="C1242" s="87">
        <v>43691.908750000002</v>
      </c>
      <c r="D1242">
        <v>10</v>
      </c>
      <c r="E1242">
        <v>0.19</v>
      </c>
      <c r="F1242">
        <v>1542</v>
      </c>
      <c r="G1242">
        <v>6</v>
      </c>
      <c r="H1242">
        <v>15</v>
      </c>
      <c r="I1242">
        <v>12</v>
      </c>
      <c r="J1242">
        <v>0</v>
      </c>
      <c r="K1242">
        <v>2</v>
      </c>
      <c r="L1242">
        <v>5</v>
      </c>
      <c r="M1242">
        <v>0</v>
      </c>
      <c r="N1242">
        <v>1</v>
      </c>
      <c r="O1242">
        <v>1541</v>
      </c>
      <c r="P1242">
        <v>1047</v>
      </c>
      <c r="Q1242">
        <v>1046</v>
      </c>
      <c r="R1242">
        <v>351</v>
      </c>
      <c r="S1242">
        <v>154.19999999999999</v>
      </c>
      <c r="T1242">
        <v>0.6</v>
      </c>
      <c r="U1242">
        <v>1.5</v>
      </c>
      <c r="V1242">
        <v>1.2</v>
      </c>
      <c r="W1242">
        <v>0</v>
      </c>
      <c r="X1242">
        <v>0.2</v>
      </c>
      <c r="Y1242">
        <v>0.5</v>
      </c>
      <c r="Z1242">
        <v>0</v>
      </c>
      <c r="AA1242">
        <v>0.1</v>
      </c>
      <c r="AB1242">
        <v>154.1</v>
      </c>
      <c r="AC1242">
        <v>104.7</v>
      </c>
      <c r="AD1242">
        <v>104.6</v>
      </c>
      <c r="AE1242">
        <v>35.1</v>
      </c>
      <c r="AF1242">
        <v>125278.2</v>
      </c>
      <c r="AG1242">
        <v>108299</v>
      </c>
      <c r="AH1242">
        <v>12846</v>
      </c>
      <c r="AI1242">
        <v>15873</v>
      </c>
      <c r="AJ1242" t="s">
        <v>166</v>
      </c>
      <c r="AK1242">
        <v>142606.20000000001</v>
      </c>
      <c r="AL1242">
        <v>286397.09999999998</v>
      </c>
      <c r="AM1242" t="s">
        <v>166</v>
      </c>
      <c r="AN1242">
        <v>982876.3</v>
      </c>
      <c r="AO1242">
        <v>125261.1</v>
      </c>
      <c r="AP1242">
        <v>158197</v>
      </c>
      <c r="AQ1242">
        <v>158192.20000000001</v>
      </c>
      <c r="AR1242">
        <v>6370.6</v>
      </c>
      <c r="AS1242">
        <v>91260.5</v>
      </c>
      <c r="AT1242">
        <v>236521.2</v>
      </c>
      <c r="AU1242">
        <v>45060.6</v>
      </c>
      <c r="AV1242">
        <v>45637.5</v>
      </c>
      <c r="AW1242" t="s">
        <v>166</v>
      </c>
      <c r="AX1242">
        <v>478417.4</v>
      </c>
      <c r="AY1242">
        <v>515462.6</v>
      </c>
      <c r="AZ1242" t="s">
        <v>166</v>
      </c>
      <c r="BA1242">
        <v>3227457.3</v>
      </c>
      <c r="BB1242">
        <v>91203.1</v>
      </c>
      <c r="BC1242">
        <v>115905.3</v>
      </c>
      <c r="BD1242">
        <v>115697.8</v>
      </c>
      <c r="BE1242">
        <v>7829.3</v>
      </c>
      <c r="BF1242">
        <v>190664.5</v>
      </c>
      <c r="BG1242">
        <v>198577.4</v>
      </c>
      <c r="BH1242">
        <v>305.3</v>
      </c>
      <c r="BI1242">
        <v>77.099999999999994</v>
      </c>
      <c r="BJ1242" t="s">
        <v>166</v>
      </c>
      <c r="BK1242">
        <v>266861.09999999998</v>
      </c>
      <c r="BL1242">
        <v>195112.3</v>
      </c>
      <c r="BM1242" t="s">
        <v>166</v>
      </c>
      <c r="BN1242">
        <v>323397.59999999998</v>
      </c>
      <c r="BO1242">
        <v>190650.4</v>
      </c>
      <c r="BP1242">
        <v>241334.9</v>
      </c>
      <c r="BQ1242">
        <v>241213.2</v>
      </c>
      <c r="BR1242">
        <v>145.5</v>
      </c>
    </row>
    <row r="1243" spans="1:70" x14ac:dyDescent="0.25">
      <c r="A1243" t="s">
        <v>1356</v>
      </c>
      <c r="B1243" t="s">
        <v>1058</v>
      </c>
      <c r="C1243" s="87">
        <v>43691.909745370373</v>
      </c>
      <c r="D1243">
        <v>10</v>
      </c>
      <c r="E1243">
        <v>0</v>
      </c>
      <c r="F1243">
        <v>517</v>
      </c>
      <c r="G1243">
        <v>6</v>
      </c>
      <c r="H1243">
        <v>20</v>
      </c>
      <c r="I1243">
        <v>21</v>
      </c>
      <c r="J1243">
        <v>5</v>
      </c>
      <c r="K1243">
        <v>3</v>
      </c>
      <c r="L1243">
        <v>0</v>
      </c>
      <c r="M1243">
        <v>1</v>
      </c>
      <c r="N1243">
        <v>0</v>
      </c>
      <c r="O1243">
        <v>517</v>
      </c>
      <c r="P1243">
        <v>159</v>
      </c>
      <c r="Q1243">
        <v>159</v>
      </c>
      <c r="R1243">
        <v>260</v>
      </c>
      <c r="S1243">
        <v>51.7</v>
      </c>
      <c r="T1243">
        <v>0.6</v>
      </c>
      <c r="U1243">
        <v>2</v>
      </c>
      <c r="V1243">
        <v>2.1</v>
      </c>
      <c r="W1243">
        <v>0.5</v>
      </c>
      <c r="X1243">
        <v>0.3</v>
      </c>
      <c r="Y1243">
        <v>0</v>
      </c>
      <c r="Z1243">
        <v>0.1</v>
      </c>
      <c r="AA1243">
        <v>0</v>
      </c>
      <c r="AB1243">
        <v>51.7</v>
      </c>
      <c r="AC1243">
        <v>15.9</v>
      </c>
      <c r="AD1243">
        <v>15.9</v>
      </c>
      <c r="AE1243">
        <v>26</v>
      </c>
      <c r="AF1243">
        <v>11764.7</v>
      </c>
      <c r="AG1243">
        <v>108710.5</v>
      </c>
      <c r="AH1243">
        <v>15602.8</v>
      </c>
      <c r="AI1243">
        <v>15002.9</v>
      </c>
      <c r="AJ1243">
        <v>46859.6</v>
      </c>
      <c r="AK1243">
        <v>138913.29999999999</v>
      </c>
      <c r="AL1243" t="s">
        <v>166</v>
      </c>
      <c r="AM1243">
        <v>429183.3</v>
      </c>
      <c r="AN1243" t="s">
        <v>166</v>
      </c>
      <c r="AO1243">
        <v>11764.7</v>
      </c>
      <c r="AP1243">
        <v>275761.2</v>
      </c>
      <c r="AQ1243">
        <v>275761.2</v>
      </c>
      <c r="AR1243">
        <v>7776</v>
      </c>
      <c r="AS1243">
        <v>20279.8</v>
      </c>
      <c r="AT1243">
        <v>427750.8</v>
      </c>
      <c r="AU1243">
        <v>35224.9</v>
      </c>
      <c r="AV1243">
        <v>44888</v>
      </c>
      <c r="AW1243">
        <v>179762.4</v>
      </c>
      <c r="AX1243">
        <v>458181.4</v>
      </c>
      <c r="AY1243" t="s">
        <v>166</v>
      </c>
      <c r="AZ1243">
        <v>1362206.8</v>
      </c>
      <c r="BA1243" t="s">
        <v>166</v>
      </c>
      <c r="BB1243">
        <v>20279.8</v>
      </c>
      <c r="BC1243">
        <v>143685.4</v>
      </c>
      <c r="BD1243">
        <v>143685.4</v>
      </c>
      <c r="BE1243">
        <v>10691.3</v>
      </c>
      <c r="BF1243">
        <v>222.5</v>
      </c>
      <c r="BG1243">
        <v>504</v>
      </c>
      <c r="BH1243">
        <v>343.5</v>
      </c>
      <c r="BI1243">
        <v>139.80000000000001</v>
      </c>
      <c r="BJ1243">
        <v>188.3</v>
      </c>
      <c r="BK1243">
        <v>388.2</v>
      </c>
      <c r="BL1243" t="s">
        <v>166</v>
      </c>
      <c r="BM1243">
        <v>1266.5</v>
      </c>
      <c r="BN1243" t="s">
        <v>166</v>
      </c>
      <c r="BO1243">
        <v>222.5</v>
      </c>
      <c r="BP1243">
        <v>799190.5</v>
      </c>
      <c r="BQ1243">
        <v>799190.5</v>
      </c>
      <c r="BR1243">
        <v>167.7</v>
      </c>
    </row>
    <row r="1244" spans="1:70" x14ac:dyDescent="0.25">
      <c r="A1244" t="s">
        <v>1357</v>
      </c>
      <c r="B1244" t="s">
        <v>1058</v>
      </c>
      <c r="C1244" s="87">
        <v>43691.910740740743</v>
      </c>
      <c r="D1244">
        <v>10</v>
      </c>
      <c r="E1244">
        <v>0</v>
      </c>
      <c r="F1244">
        <v>898</v>
      </c>
      <c r="G1244">
        <v>2</v>
      </c>
      <c r="H1244">
        <v>27</v>
      </c>
      <c r="I1244">
        <v>13</v>
      </c>
      <c r="J1244">
        <v>5</v>
      </c>
      <c r="K1244">
        <v>0</v>
      </c>
      <c r="L1244">
        <v>2</v>
      </c>
      <c r="M1244">
        <v>0</v>
      </c>
      <c r="N1244">
        <v>0</v>
      </c>
      <c r="O1244">
        <v>898</v>
      </c>
      <c r="P1244">
        <v>439</v>
      </c>
      <c r="Q1244">
        <v>439</v>
      </c>
      <c r="R1244">
        <v>334</v>
      </c>
      <c r="S1244">
        <v>89.81</v>
      </c>
      <c r="T1244">
        <v>0.2</v>
      </c>
      <c r="U1244">
        <v>2.7</v>
      </c>
      <c r="V1244">
        <v>1.3</v>
      </c>
      <c r="W1244">
        <v>0.5</v>
      </c>
      <c r="X1244">
        <v>0</v>
      </c>
      <c r="Y1244">
        <v>0.2</v>
      </c>
      <c r="Z1244">
        <v>0</v>
      </c>
      <c r="AA1244">
        <v>0</v>
      </c>
      <c r="AB1244">
        <v>89.81</v>
      </c>
      <c r="AC1244">
        <v>43.9</v>
      </c>
      <c r="AD1244">
        <v>43.9</v>
      </c>
      <c r="AE1244">
        <v>33.4</v>
      </c>
      <c r="AF1244">
        <v>68228.399999999994</v>
      </c>
      <c r="AG1244">
        <v>130280.8</v>
      </c>
      <c r="AH1244">
        <v>19668.400000000001</v>
      </c>
      <c r="AI1244">
        <v>17308.599999999999</v>
      </c>
      <c r="AJ1244">
        <v>31061.599999999999</v>
      </c>
      <c r="AK1244" t="s">
        <v>166</v>
      </c>
      <c r="AL1244">
        <v>251852.5</v>
      </c>
      <c r="AM1244" t="s">
        <v>166</v>
      </c>
      <c r="AN1244" t="s">
        <v>166</v>
      </c>
      <c r="AO1244">
        <v>68228.399999999994</v>
      </c>
      <c r="AP1244">
        <v>225889.8</v>
      </c>
      <c r="AQ1244">
        <v>225889.8</v>
      </c>
      <c r="AR1244">
        <v>6232</v>
      </c>
      <c r="AS1244">
        <v>62289.2</v>
      </c>
      <c r="AT1244">
        <v>255887.4</v>
      </c>
      <c r="AU1244">
        <v>32962.6</v>
      </c>
      <c r="AV1244">
        <v>37549.800000000003</v>
      </c>
      <c r="AW1244">
        <v>197941.7</v>
      </c>
      <c r="AX1244" t="s">
        <v>166</v>
      </c>
      <c r="AY1244">
        <v>508236.79999999999</v>
      </c>
      <c r="AZ1244" t="s">
        <v>166</v>
      </c>
      <c r="BA1244" t="s">
        <v>166</v>
      </c>
      <c r="BB1244">
        <v>62289.2</v>
      </c>
      <c r="BC1244">
        <v>138263.20000000001</v>
      </c>
      <c r="BD1244">
        <v>138263.20000000001</v>
      </c>
      <c r="BE1244">
        <v>7913.1</v>
      </c>
      <c r="BF1244">
        <v>7839.1</v>
      </c>
      <c r="BG1244">
        <v>216585.5</v>
      </c>
      <c r="BH1244">
        <v>372.7</v>
      </c>
      <c r="BI1244">
        <v>224</v>
      </c>
      <c r="BJ1244">
        <v>95.4</v>
      </c>
      <c r="BK1244" t="s">
        <v>166</v>
      </c>
      <c r="BL1244">
        <v>303640</v>
      </c>
      <c r="BM1244" t="s">
        <v>166</v>
      </c>
      <c r="BN1244" t="s">
        <v>166</v>
      </c>
      <c r="BO1244">
        <v>7839.1</v>
      </c>
      <c r="BP1244">
        <v>561346</v>
      </c>
      <c r="BQ1244">
        <v>561346</v>
      </c>
      <c r="BR1244">
        <v>175.7</v>
      </c>
    </row>
    <row r="1245" spans="1:70" x14ac:dyDescent="0.25">
      <c r="A1245" t="s">
        <v>1358</v>
      </c>
      <c r="B1245" t="s">
        <v>1058</v>
      </c>
      <c r="C1245" s="87">
        <v>43691.911747685182</v>
      </c>
      <c r="D1245">
        <v>10</v>
      </c>
      <c r="E1245">
        <v>0</v>
      </c>
      <c r="F1245">
        <v>1465</v>
      </c>
      <c r="G1245">
        <v>10</v>
      </c>
      <c r="H1245">
        <v>29</v>
      </c>
      <c r="I1245">
        <v>19</v>
      </c>
      <c r="J1245">
        <v>5</v>
      </c>
      <c r="K1245">
        <v>4</v>
      </c>
      <c r="L1245">
        <v>13</v>
      </c>
      <c r="M1245">
        <v>0</v>
      </c>
      <c r="N1245">
        <v>0</v>
      </c>
      <c r="O1245">
        <v>1465</v>
      </c>
      <c r="P1245">
        <v>872</v>
      </c>
      <c r="Q1245">
        <v>872</v>
      </c>
      <c r="R1245">
        <v>406</v>
      </c>
      <c r="S1245">
        <v>146.5</v>
      </c>
      <c r="T1245">
        <v>1</v>
      </c>
      <c r="U1245">
        <v>2.9</v>
      </c>
      <c r="V1245">
        <v>1.9</v>
      </c>
      <c r="W1245">
        <v>0.5</v>
      </c>
      <c r="X1245">
        <v>0.4</v>
      </c>
      <c r="Y1245">
        <v>1.3</v>
      </c>
      <c r="Z1245">
        <v>0</v>
      </c>
      <c r="AA1245">
        <v>0</v>
      </c>
      <c r="AB1245">
        <v>146.5</v>
      </c>
      <c r="AC1245">
        <v>87.2</v>
      </c>
      <c r="AD1245">
        <v>87.2</v>
      </c>
      <c r="AE1245">
        <v>40.6</v>
      </c>
      <c r="AF1245">
        <v>125270.6</v>
      </c>
      <c r="AG1245">
        <v>127989.2</v>
      </c>
      <c r="AH1245">
        <v>18330.3</v>
      </c>
      <c r="AI1245">
        <v>14956.2</v>
      </c>
      <c r="AJ1245">
        <v>45783.4</v>
      </c>
      <c r="AK1245">
        <v>137391.79999999999</v>
      </c>
      <c r="AL1245">
        <v>250266.7</v>
      </c>
      <c r="AM1245" t="s">
        <v>166</v>
      </c>
      <c r="AN1245" t="s">
        <v>166</v>
      </c>
      <c r="AO1245">
        <v>125270.6</v>
      </c>
      <c r="AP1245">
        <v>176794.3</v>
      </c>
      <c r="AQ1245">
        <v>176794.3</v>
      </c>
      <c r="AR1245">
        <v>6360.5</v>
      </c>
      <c r="AS1245">
        <v>85041.7</v>
      </c>
      <c r="AT1245">
        <v>266518.09999999998</v>
      </c>
      <c r="AU1245">
        <v>27172.6</v>
      </c>
      <c r="AV1245">
        <v>40474.699999999997</v>
      </c>
      <c r="AW1245">
        <v>142543.6</v>
      </c>
      <c r="AX1245">
        <v>503642.8</v>
      </c>
      <c r="AY1245">
        <v>425769.6</v>
      </c>
      <c r="AZ1245" t="s">
        <v>166</v>
      </c>
      <c r="BA1245" t="s">
        <v>166</v>
      </c>
      <c r="BB1245">
        <v>85041.7</v>
      </c>
      <c r="BC1245">
        <v>126362.9</v>
      </c>
      <c r="BD1245">
        <v>126362.9</v>
      </c>
      <c r="BE1245">
        <v>8228</v>
      </c>
      <c r="BF1245">
        <v>191614.9</v>
      </c>
      <c r="BG1245">
        <v>192528.8</v>
      </c>
      <c r="BH1245">
        <v>473.4</v>
      </c>
      <c r="BI1245">
        <v>57</v>
      </c>
      <c r="BJ1245">
        <v>557.29999999999995</v>
      </c>
      <c r="BK1245">
        <v>918.2</v>
      </c>
      <c r="BL1245">
        <v>299311.3</v>
      </c>
      <c r="BM1245" t="s">
        <v>166</v>
      </c>
      <c r="BN1245" t="s">
        <v>166</v>
      </c>
      <c r="BO1245">
        <v>191614.9</v>
      </c>
      <c r="BP1245">
        <v>284299.7</v>
      </c>
      <c r="BQ1245">
        <v>284299.7</v>
      </c>
      <c r="BR1245">
        <v>152.5</v>
      </c>
    </row>
    <row r="1246" spans="1:70" x14ac:dyDescent="0.25">
      <c r="A1246" t="s">
        <v>1359</v>
      </c>
      <c r="B1246" t="s">
        <v>1058</v>
      </c>
      <c r="C1246" s="87">
        <v>43691.912743055553</v>
      </c>
      <c r="D1246">
        <v>10</v>
      </c>
      <c r="E1246">
        <v>0.03</v>
      </c>
      <c r="F1246">
        <v>3250</v>
      </c>
      <c r="G1246">
        <v>44</v>
      </c>
      <c r="H1246">
        <v>64</v>
      </c>
      <c r="I1246">
        <v>205</v>
      </c>
      <c r="J1246">
        <v>30</v>
      </c>
      <c r="K1246">
        <v>17</v>
      </c>
      <c r="L1246">
        <v>19</v>
      </c>
      <c r="M1246">
        <v>4</v>
      </c>
      <c r="N1246">
        <v>0</v>
      </c>
      <c r="O1246">
        <v>3250</v>
      </c>
      <c r="P1246">
        <v>1453</v>
      </c>
      <c r="Q1246">
        <v>1453</v>
      </c>
      <c r="R1246">
        <v>1196</v>
      </c>
      <c r="S1246">
        <v>325.10000000000002</v>
      </c>
      <c r="T1246">
        <v>4.4000000000000004</v>
      </c>
      <c r="U1246">
        <v>6.4</v>
      </c>
      <c r="V1246">
        <v>20.51</v>
      </c>
      <c r="W1246">
        <v>3</v>
      </c>
      <c r="X1246">
        <v>1.7</v>
      </c>
      <c r="Y1246">
        <v>1.9</v>
      </c>
      <c r="Z1246">
        <v>0.4</v>
      </c>
      <c r="AA1246">
        <v>0</v>
      </c>
      <c r="AB1246">
        <v>325.10000000000002</v>
      </c>
      <c r="AC1246">
        <v>145.34</v>
      </c>
      <c r="AD1246">
        <v>145.34</v>
      </c>
      <c r="AE1246">
        <v>119.64</v>
      </c>
      <c r="AF1246">
        <v>31834.6</v>
      </c>
      <c r="AG1246">
        <v>123099</v>
      </c>
      <c r="AH1246">
        <v>17899.5</v>
      </c>
      <c r="AI1246">
        <v>16824.5</v>
      </c>
      <c r="AJ1246">
        <v>47402.400000000001</v>
      </c>
      <c r="AK1246">
        <v>148907.79999999999</v>
      </c>
      <c r="AL1246">
        <v>249378.8</v>
      </c>
      <c r="AM1246">
        <v>627566.6</v>
      </c>
      <c r="AN1246" t="s">
        <v>166</v>
      </c>
      <c r="AO1246">
        <v>31834.6</v>
      </c>
      <c r="AP1246">
        <v>143839.6</v>
      </c>
      <c r="AQ1246">
        <v>143839.6</v>
      </c>
      <c r="AR1246">
        <v>7404.8</v>
      </c>
      <c r="AS1246">
        <v>54000.4</v>
      </c>
      <c r="AT1246">
        <v>269214.3</v>
      </c>
      <c r="AU1246">
        <v>38713.4</v>
      </c>
      <c r="AV1246">
        <v>42179.9</v>
      </c>
      <c r="AW1246">
        <v>149356.6</v>
      </c>
      <c r="AX1246">
        <v>440154.9</v>
      </c>
      <c r="AY1246">
        <v>494243.4</v>
      </c>
      <c r="AZ1246">
        <v>2210669.5</v>
      </c>
      <c r="BA1246" t="s">
        <v>166</v>
      </c>
      <c r="BB1246">
        <v>54000.4</v>
      </c>
      <c r="BC1246">
        <v>109525.4</v>
      </c>
      <c r="BD1246">
        <v>109525.4</v>
      </c>
      <c r="BE1246">
        <v>13223</v>
      </c>
      <c r="BF1246">
        <v>2478.9</v>
      </c>
      <c r="BG1246">
        <v>422.6</v>
      </c>
      <c r="BH1246">
        <v>331.8</v>
      </c>
      <c r="BI1246">
        <v>46.8</v>
      </c>
      <c r="BJ1246">
        <v>196.2</v>
      </c>
      <c r="BK1246">
        <v>396.1</v>
      </c>
      <c r="BL1246">
        <v>936.8</v>
      </c>
      <c r="BM1246">
        <v>1215.8</v>
      </c>
      <c r="BN1246" t="s">
        <v>166</v>
      </c>
      <c r="BO1246">
        <v>2478.9</v>
      </c>
      <c r="BP1246">
        <v>186160</v>
      </c>
      <c r="BQ1246">
        <v>186160</v>
      </c>
      <c r="BR1246">
        <v>142.5</v>
      </c>
    </row>
    <row r="1247" spans="1:70" x14ac:dyDescent="0.25">
      <c r="A1247" t="s">
        <v>1360</v>
      </c>
      <c r="B1247" t="s">
        <v>1058</v>
      </c>
      <c r="C1247" s="87">
        <v>43691.91375</v>
      </c>
      <c r="D1247">
        <v>10</v>
      </c>
      <c r="E1247">
        <v>0.08</v>
      </c>
      <c r="F1247">
        <v>1322</v>
      </c>
      <c r="G1247">
        <v>6</v>
      </c>
      <c r="H1247">
        <v>25</v>
      </c>
      <c r="I1247">
        <v>21</v>
      </c>
      <c r="J1247">
        <v>1</v>
      </c>
      <c r="K1247">
        <v>0</v>
      </c>
      <c r="L1247">
        <v>5</v>
      </c>
      <c r="M1247">
        <v>0</v>
      </c>
      <c r="N1247">
        <v>0</v>
      </c>
      <c r="O1247">
        <v>1322</v>
      </c>
      <c r="P1247">
        <v>836</v>
      </c>
      <c r="Q1247">
        <v>836</v>
      </c>
      <c r="R1247">
        <v>356</v>
      </c>
      <c r="S1247">
        <v>132.19999999999999</v>
      </c>
      <c r="T1247">
        <v>0.6</v>
      </c>
      <c r="U1247">
        <v>2.5</v>
      </c>
      <c r="V1247">
        <v>2.1</v>
      </c>
      <c r="W1247">
        <v>0.1</v>
      </c>
      <c r="X1247">
        <v>0</v>
      </c>
      <c r="Y1247">
        <v>0.5</v>
      </c>
      <c r="Z1247">
        <v>0</v>
      </c>
      <c r="AA1247">
        <v>0</v>
      </c>
      <c r="AB1247">
        <v>132.19999999999999</v>
      </c>
      <c r="AC1247">
        <v>83.6</v>
      </c>
      <c r="AD1247">
        <v>83.6</v>
      </c>
      <c r="AE1247">
        <v>35.6</v>
      </c>
      <c r="AF1247">
        <v>139227.70000000001</v>
      </c>
      <c r="AG1247">
        <v>142047.29999999999</v>
      </c>
      <c r="AH1247">
        <v>16500.7</v>
      </c>
      <c r="AI1247">
        <v>16812.5</v>
      </c>
      <c r="AJ1247">
        <v>50381.3</v>
      </c>
      <c r="AK1247" t="s">
        <v>166</v>
      </c>
      <c r="AL1247">
        <v>209663.1</v>
      </c>
      <c r="AM1247" t="s">
        <v>166</v>
      </c>
      <c r="AN1247" t="s">
        <v>166</v>
      </c>
      <c r="AO1247">
        <v>139227.70000000001</v>
      </c>
      <c r="AP1247">
        <v>181400.8</v>
      </c>
      <c r="AQ1247">
        <v>181400.8</v>
      </c>
      <c r="AR1247">
        <v>6458.6</v>
      </c>
      <c r="AS1247">
        <v>83438.5</v>
      </c>
      <c r="AT1247">
        <v>295552.2</v>
      </c>
      <c r="AU1247">
        <v>26192.1</v>
      </c>
      <c r="AV1247">
        <v>32940.5</v>
      </c>
      <c r="AW1247">
        <v>159943.20000000001</v>
      </c>
      <c r="AX1247" t="s">
        <v>166</v>
      </c>
      <c r="AY1247">
        <v>493315.8</v>
      </c>
      <c r="AZ1247" t="s">
        <v>166</v>
      </c>
      <c r="BA1247" t="s">
        <v>166</v>
      </c>
      <c r="BB1247">
        <v>83438.5</v>
      </c>
      <c r="BC1247">
        <v>113398.3</v>
      </c>
      <c r="BD1247">
        <v>113398.3</v>
      </c>
      <c r="BE1247">
        <v>7606.7</v>
      </c>
      <c r="BF1247">
        <v>250478.3</v>
      </c>
      <c r="BG1247">
        <v>121240.4</v>
      </c>
      <c r="BH1247">
        <v>433.8</v>
      </c>
      <c r="BI1247">
        <v>188.2</v>
      </c>
      <c r="BJ1247">
        <v>341.5</v>
      </c>
      <c r="BK1247" t="s">
        <v>166</v>
      </c>
      <c r="BL1247">
        <v>240458.9</v>
      </c>
      <c r="BM1247" t="s">
        <v>166</v>
      </c>
      <c r="BN1247" t="s">
        <v>166</v>
      </c>
      <c r="BO1247">
        <v>250478.3</v>
      </c>
      <c r="BP1247">
        <v>352894.1</v>
      </c>
      <c r="BQ1247">
        <v>352894.1</v>
      </c>
      <c r="BR1247">
        <v>175.1</v>
      </c>
    </row>
    <row r="1248" spans="1:70" x14ac:dyDescent="0.25">
      <c r="A1248" t="s">
        <v>1361</v>
      </c>
      <c r="B1248" t="s">
        <v>1058</v>
      </c>
      <c r="C1248" s="87">
        <v>43691.91474537037</v>
      </c>
      <c r="D1248">
        <v>10</v>
      </c>
      <c r="E1248">
        <v>0.18</v>
      </c>
      <c r="F1248">
        <v>1619</v>
      </c>
      <c r="G1248">
        <v>16</v>
      </c>
      <c r="H1248">
        <v>35</v>
      </c>
      <c r="I1248">
        <v>18</v>
      </c>
      <c r="J1248">
        <v>5</v>
      </c>
      <c r="K1248">
        <v>3</v>
      </c>
      <c r="L1248">
        <v>4</v>
      </c>
      <c r="M1248">
        <v>1</v>
      </c>
      <c r="N1248">
        <v>0</v>
      </c>
      <c r="O1248">
        <v>1619</v>
      </c>
      <c r="P1248">
        <v>1051</v>
      </c>
      <c r="Q1248">
        <v>1051</v>
      </c>
      <c r="R1248">
        <v>426</v>
      </c>
      <c r="S1248">
        <v>161.9</v>
      </c>
      <c r="T1248">
        <v>1.6</v>
      </c>
      <c r="U1248">
        <v>3.5</v>
      </c>
      <c r="V1248">
        <v>1.8</v>
      </c>
      <c r="W1248">
        <v>0.5</v>
      </c>
      <c r="X1248">
        <v>0.3</v>
      </c>
      <c r="Y1248">
        <v>0.4</v>
      </c>
      <c r="Z1248">
        <v>0.1</v>
      </c>
      <c r="AA1248">
        <v>0</v>
      </c>
      <c r="AB1248">
        <v>161.9</v>
      </c>
      <c r="AC1248">
        <v>105.1</v>
      </c>
      <c r="AD1248">
        <v>105.1</v>
      </c>
      <c r="AE1248">
        <v>42.6</v>
      </c>
      <c r="AF1248">
        <v>108100.3</v>
      </c>
      <c r="AG1248">
        <v>124810.8</v>
      </c>
      <c r="AH1248">
        <v>22730.400000000001</v>
      </c>
      <c r="AI1248">
        <v>18733.900000000001</v>
      </c>
      <c r="AJ1248">
        <v>40031.300000000003</v>
      </c>
      <c r="AK1248">
        <v>162714.70000000001</v>
      </c>
      <c r="AL1248">
        <v>255018.4</v>
      </c>
      <c r="AM1248">
        <v>576844.30000000005</v>
      </c>
      <c r="AN1248" t="s">
        <v>166</v>
      </c>
      <c r="AO1248">
        <v>108100.3</v>
      </c>
      <c r="AP1248">
        <v>142943.79999999999</v>
      </c>
      <c r="AQ1248">
        <v>142943.79999999999</v>
      </c>
      <c r="AR1248">
        <v>6818.5</v>
      </c>
      <c r="AS1248">
        <v>82433.5</v>
      </c>
      <c r="AT1248">
        <v>240255.6</v>
      </c>
      <c r="AU1248">
        <v>31137.7</v>
      </c>
      <c r="AV1248">
        <v>36854.400000000001</v>
      </c>
      <c r="AW1248">
        <v>169862.5</v>
      </c>
      <c r="AX1248">
        <v>498309.2</v>
      </c>
      <c r="AY1248">
        <v>453417.7</v>
      </c>
      <c r="AZ1248">
        <v>2306757.5</v>
      </c>
      <c r="BA1248" t="s">
        <v>166</v>
      </c>
      <c r="BB1248">
        <v>82433.5</v>
      </c>
      <c r="BC1248">
        <v>106168.5</v>
      </c>
      <c r="BD1248">
        <v>106168.5</v>
      </c>
      <c r="BE1248">
        <v>8935.2999999999993</v>
      </c>
      <c r="BF1248">
        <v>147597.5</v>
      </c>
      <c r="BG1248">
        <v>193582.9</v>
      </c>
      <c r="BH1248">
        <v>361.2</v>
      </c>
      <c r="BI1248">
        <v>196</v>
      </c>
      <c r="BJ1248">
        <v>214.6</v>
      </c>
      <c r="BK1248">
        <v>1176.0999999999999</v>
      </c>
      <c r="BL1248">
        <v>87353.5</v>
      </c>
      <c r="BM1248">
        <v>48368.7</v>
      </c>
      <c r="BN1248" t="s">
        <v>166</v>
      </c>
      <c r="BO1248">
        <v>147597.5</v>
      </c>
      <c r="BP1248">
        <v>194652.79999999999</v>
      </c>
      <c r="BQ1248">
        <v>194652.79999999999</v>
      </c>
      <c r="BR1248">
        <v>231.5</v>
      </c>
    </row>
    <row r="1249" spans="1:70" x14ac:dyDescent="0.25">
      <c r="A1249" t="s">
        <v>1362</v>
      </c>
      <c r="B1249" t="s">
        <v>1058</v>
      </c>
      <c r="C1249" s="87">
        <v>43691.915752314817</v>
      </c>
      <c r="D1249">
        <v>10</v>
      </c>
      <c r="E1249">
        <v>0.09</v>
      </c>
      <c r="F1249">
        <v>2136</v>
      </c>
      <c r="G1249">
        <v>25</v>
      </c>
      <c r="H1249">
        <v>26</v>
      </c>
      <c r="I1249">
        <v>17</v>
      </c>
      <c r="J1249">
        <v>6</v>
      </c>
      <c r="K1249">
        <v>1</v>
      </c>
      <c r="L1249">
        <v>12</v>
      </c>
      <c r="M1249">
        <v>0</v>
      </c>
      <c r="N1249">
        <v>0</v>
      </c>
      <c r="O1249">
        <v>2136</v>
      </c>
      <c r="P1249">
        <v>1541</v>
      </c>
      <c r="Q1249">
        <v>1541</v>
      </c>
      <c r="R1249">
        <v>395</v>
      </c>
      <c r="S1249">
        <v>213.6</v>
      </c>
      <c r="T1249">
        <v>2.5</v>
      </c>
      <c r="U1249">
        <v>2.6</v>
      </c>
      <c r="V1249">
        <v>1.7</v>
      </c>
      <c r="W1249">
        <v>0.6</v>
      </c>
      <c r="X1249">
        <v>0.1</v>
      </c>
      <c r="Y1249">
        <v>1.2</v>
      </c>
      <c r="Z1249">
        <v>0</v>
      </c>
      <c r="AA1249">
        <v>0</v>
      </c>
      <c r="AB1249">
        <v>213.6</v>
      </c>
      <c r="AC1249">
        <v>154.1</v>
      </c>
      <c r="AD1249">
        <v>154.1</v>
      </c>
      <c r="AE1249">
        <v>39.5</v>
      </c>
      <c r="AF1249">
        <v>119729.7</v>
      </c>
      <c r="AG1249">
        <v>134710.9</v>
      </c>
      <c r="AH1249">
        <v>16544.599999999999</v>
      </c>
      <c r="AI1249">
        <v>18475.8</v>
      </c>
      <c r="AJ1249">
        <v>38938.400000000001</v>
      </c>
      <c r="AK1249">
        <v>131342.6</v>
      </c>
      <c r="AL1249">
        <v>242395.3</v>
      </c>
      <c r="AM1249" t="s">
        <v>166</v>
      </c>
      <c r="AN1249" t="s">
        <v>166</v>
      </c>
      <c r="AO1249">
        <v>119729.7</v>
      </c>
      <c r="AP1249">
        <v>142547.6</v>
      </c>
      <c r="AQ1249">
        <v>142547.6</v>
      </c>
      <c r="AR1249">
        <v>6190.8</v>
      </c>
      <c r="AS1249">
        <v>92660</v>
      </c>
      <c r="AT1249">
        <v>240254.9</v>
      </c>
      <c r="AU1249">
        <v>27749.599999999999</v>
      </c>
      <c r="AV1249">
        <v>43214.5</v>
      </c>
      <c r="AW1249">
        <v>176611.20000000001</v>
      </c>
      <c r="AX1249">
        <v>760482.7</v>
      </c>
      <c r="AY1249">
        <v>410330.1</v>
      </c>
      <c r="AZ1249" t="s">
        <v>166</v>
      </c>
      <c r="BA1249" t="s">
        <v>166</v>
      </c>
      <c r="BB1249">
        <v>92660</v>
      </c>
      <c r="BC1249">
        <v>109337.8</v>
      </c>
      <c r="BD1249">
        <v>109337.8</v>
      </c>
      <c r="BE1249">
        <v>7905.9</v>
      </c>
      <c r="BF1249">
        <v>158472.70000000001</v>
      </c>
      <c r="BG1249">
        <v>194375.4</v>
      </c>
      <c r="BH1249">
        <v>430.4</v>
      </c>
      <c r="BI1249">
        <v>62.2</v>
      </c>
      <c r="BJ1249">
        <v>552</v>
      </c>
      <c r="BK1249">
        <v>3375.8</v>
      </c>
      <c r="BL1249">
        <v>262605.2</v>
      </c>
      <c r="BM1249" t="s">
        <v>166</v>
      </c>
      <c r="BN1249" t="s">
        <v>166</v>
      </c>
      <c r="BO1249">
        <v>158472.70000000001</v>
      </c>
      <c r="BP1249">
        <v>190498.4</v>
      </c>
      <c r="BQ1249">
        <v>190498.4</v>
      </c>
      <c r="BR1249">
        <v>221.9</v>
      </c>
    </row>
    <row r="1250" spans="1:70" x14ac:dyDescent="0.25">
      <c r="A1250" t="s">
        <v>1363</v>
      </c>
      <c r="B1250" t="s">
        <v>1058</v>
      </c>
      <c r="C1250" s="87">
        <v>43691.916759259257</v>
      </c>
      <c r="D1250">
        <v>10</v>
      </c>
      <c r="E1250">
        <v>0.11</v>
      </c>
      <c r="F1250">
        <v>2623</v>
      </c>
      <c r="G1250">
        <v>17</v>
      </c>
      <c r="H1250">
        <v>27</v>
      </c>
      <c r="I1250">
        <v>36</v>
      </c>
      <c r="J1250">
        <v>11</v>
      </c>
      <c r="K1250">
        <v>4</v>
      </c>
      <c r="L1250">
        <v>15</v>
      </c>
      <c r="M1250">
        <v>1</v>
      </c>
      <c r="N1250">
        <v>0</v>
      </c>
      <c r="O1250">
        <v>2623</v>
      </c>
      <c r="P1250">
        <v>1723</v>
      </c>
      <c r="Q1250">
        <v>1723</v>
      </c>
      <c r="R1250">
        <v>610</v>
      </c>
      <c r="S1250">
        <v>262.3</v>
      </c>
      <c r="T1250">
        <v>1.7</v>
      </c>
      <c r="U1250">
        <v>2.7</v>
      </c>
      <c r="V1250">
        <v>3.6</v>
      </c>
      <c r="W1250">
        <v>1.1000000000000001</v>
      </c>
      <c r="X1250">
        <v>0.4</v>
      </c>
      <c r="Y1250">
        <v>1.5</v>
      </c>
      <c r="Z1250">
        <v>0.1</v>
      </c>
      <c r="AA1250">
        <v>0</v>
      </c>
      <c r="AB1250">
        <v>262.3</v>
      </c>
      <c r="AC1250">
        <v>172.3</v>
      </c>
      <c r="AD1250">
        <v>172.3</v>
      </c>
      <c r="AE1250">
        <v>61</v>
      </c>
      <c r="AF1250">
        <v>124501.4</v>
      </c>
      <c r="AG1250">
        <v>133432.1</v>
      </c>
      <c r="AH1250">
        <v>23813.1</v>
      </c>
      <c r="AI1250">
        <v>16477.3</v>
      </c>
      <c r="AJ1250">
        <v>37303.1</v>
      </c>
      <c r="AK1250">
        <v>141260.29999999999</v>
      </c>
      <c r="AL1250">
        <v>244862.7</v>
      </c>
      <c r="AM1250">
        <v>515052.9</v>
      </c>
      <c r="AN1250" t="s">
        <v>166</v>
      </c>
      <c r="AO1250">
        <v>124501.4</v>
      </c>
      <c r="AP1250">
        <v>162281.1</v>
      </c>
      <c r="AQ1250">
        <v>162281.1</v>
      </c>
      <c r="AR1250">
        <v>7192.6</v>
      </c>
      <c r="AS1250">
        <v>87466.6</v>
      </c>
      <c r="AT1250">
        <v>250009.9</v>
      </c>
      <c r="AU1250">
        <v>34198.699999999997</v>
      </c>
      <c r="AV1250">
        <v>44425.4</v>
      </c>
      <c r="AW1250">
        <v>153579.6</v>
      </c>
      <c r="AX1250">
        <v>561517.30000000005</v>
      </c>
      <c r="AY1250">
        <v>430118.8</v>
      </c>
      <c r="AZ1250">
        <v>1405091.3</v>
      </c>
      <c r="BA1250" t="s">
        <v>166</v>
      </c>
      <c r="BB1250">
        <v>87466.6</v>
      </c>
      <c r="BC1250">
        <v>112047.3</v>
      </c>
      <c r="BD1250">
        <v>112047.3</v>
      </c>
      <c r="BE1250">
        <v>8186.3</v>
      </c>
      <c r="BF1250">
        <v>166391.70000000001</v>
      </c>
      <c r="BG1250">
        <v>19758.7</v>
      </c>
      <c r="BH1250">
        <v>343.5</v>
      </c>
      <c r="BI1250">
        <v>112.1</v>
      </c>
      <c r="BJ1250">
        <v>58.8</v>
      </c>
      <c r="BK1250">
        <v>448</v>
      </c>
      <c r="BL1250">
        <v>201292</v>
      </c>
      <c r="BM1250">
        <v>1125.5999999999999</v>
      </c>
      <c r="BN1250" t="s">
        <v>166</v>
      </c>
      <c r="BO1250">
        <v>166391.70000000001</v>
      </c>
      <c r="BP1250">
        <v>220229.4</v>
      </c>
      <c r="BQ1250">
        <v>220229.4</v>
      </c>
      <c r="BR1250">
        <v>159.4</v>
      </c>
    </row>
    <row r="1251" spans="1:70" x14ac:dyDescent="0.25">
      <c r="A1251" t="s">
        <v>1364</v>
      </c>
      <c r="B1251" t="s">
        <v>1058</v>
      </c>
      <c r="C1251" s="87">
        <v>43691.917754629627</v>
      </c>
      <c r="D1251">
        <v>10</v>
      </c>
      <c r="E1251">
        <v>0.13</v>
      </c>
      <c r="F1251">
        <v>1486</v>
      </c>
      <c r="G1251">
        <v>8</v>
      </c>
      <c r="H1251">
        <v>27</v>
      </c>
      <c r="I1251">
        <v>16</v>
      </c>
      <c r="J1251">
        <v>3</v>
      </c>
      <c r="K1251">
        <v>4</v>
      </c>
      <c r="L1251">
        <v>5</v>
      </c>
      <c r="M1251">
        <v>0</v>
      </c>
      <c r="N1251">
        <v>0</v>
      </c>
      <c r="O1251">
        <v>1486</v>
      </c>
      <c r="P1251">
        <v>932</v>
      </c>
      <c r="Q1251">
        <v>932</v>
      </c>
      <c r="R1251">
        <v>371</v>
      </c>
      <c r="S1251">
        <v>148.6</v>
      </c>
      <c r="T1251">
        <v>0.8</v>
      </c>
      <c r="U1251">
        <v>2.7</v>
      </c>
      <c r="V1251">
        <v>1.6</v>
      </c>
      <c r="W1251">
        <v>0.3</v>
      </c>
      <c r="X1251">
        <v>0.4</v>
      </c>
      <c r="Y1251">
        <v>0.5</v>
      </c>
      <c r="Z1251">
        <v>0</v>
      </c>
      <c r="AA1251">
        <v>0</v>
      </c>
      <c r="AB1251">
        <v>148.6</v>
      </c>
      <c r="AC1251">
        <v>93.2</v>
      </c>
      <c r="AD1251">
        <v>93.2</v>
      </c>
      <c r="AE1251">
        <v>37.1</v>
      </c>
      <c r="AF1251">
        <v>143504.29999999999</v>
      </c>
      <c r="AG1251">
        <v>120230.7</v>
      </c>
      <c r="AH1251">
        <v>19018.099999999999</v>
      </c>
      <c r="AI1251">
        <v>19484.900000000001</v>
      </c>
      <c r="AJ1251">
        <v>30428</v>
      </c>
      <c r="AK1251">
        <v>151222.1</v>
      </c>
      <c r="AL1251">
        <v>225125.8</v>
      </c>
      <c r="AM1251" t="s">
        <v>166</v>
      </c>
      <c r="AN1251" t="s">
        <v>166</v>
      </c>
      <c r="AO1251">
        <v>143504.29999999999</v>
      </c>
      <c r="AP1251">
        <v>192637.2</v>
      </c>
      <c r="AQ1251">
        <v>192637.2</v>
      </c>
      <c r="AR1251">
        <v>6629.6</v>
      </c>
      <c r="AS1251">
        <v>86660.9</v>
      </c>
      <c r="AT1251">
        <v>236616.8</v>
      </c>
      <c r="AU1251">
        <v>26623.599999999999</v>
      </c>
      <c r="AV1251">
        <v>47803.4</v>
      </c>
      <c r="AW1251">
        <v>137243.4</v>
      </c>
      <c r="AX1251">
        <v>535760.1</v>
      </c>
      <c r="AY1251">
        <v>384449.5</v>
      </c>
      <c r="AZ1251" t="s">
        <v>166</v>
      </c>
      <c r="BA1251" t="s">
        <v>166</v>
      </c>
      <c r="BB1251">
        <v>86660.9</v>
      </c>
      <c r="BC1251">
        <v>117748.2</v>
      </c>
      <c r="BD1251">
        <v>117748.2</v>
      </c>
      <c r="BE1251">
        <v>7875.7</v>
      </c>
      <c r="BF1251">
        <v>285951.40000000002</v>
      </c>
      <c r="BG1251">
        <v>142777.5</v>
      </c>
      <c r="BH1251">
        <v>343.2</v>
      </c>
      <c r="BI1251">
        <v>53.8</v>
      </c>
      <c r="BJ1251">
        <v>351.3</v>
      </c>
      <c r="BK1251">
        <v>1299.5</v>
      </c>
      <c r="BL1251">
        <v>227692.79999999999</v>
      </c>
      <c r="BM1251" t="s">
        <v>166</v>
      </c>
      <c r="BN1251" t="s">
        <v>166</v>
      </c>
      <c r="BO1251">
        <v>285951.40000000002</v>
      </c>
      <c r="BP1251">
        <v>388788.4</v>
      </c>
      <c r="BQ1251">
        <v>388788.4</v>
      </c>
      <c r="BR1251">
        <v>150.4</v>
      </c>
    </row>
    <row r="1252" spans="1:70" x14ac:dyDescent="0.25">
      <c r="A1252" t="s">
        <v>1365</v>
      </c>
      <c r="B1252" t="s">
        <v>1071</v>
      </c>
      <c r="C1252" s="87">
        <v>43691.91878472222</v>
      </c>
      <c r="D1252">
        <v>10</v>
      </c>
      <c r="E1252">
        <v>0</v>
      </c>
      <c r="F1252">
        <v>1550</v>
      </c>
      <c r="G1252">
        <v>6</v>
      </c>
      <c r="H1252">
        <v>27</v>
      </c>
      <c r="I1252">
        <v>38</v>
      </c>
      <c r="J1252">
        <v>5</v>
      </c>
      <c r="K1252">
        <v>3</v>
      </c>
      <c r="L1252">
        <v>7</v>
      </c>
      <c r="M1252">
        <v>0</v>
      </c>
      <c r="N1252">
        <v>0</v>
      </c>
      <c r="O1252">
        <v>1550</v>
      </c>
      <c r="P1252">
        <v>871</v>
      </c>
      <c r="Q1252">
        <v>871</v>
      </c>
      <c r="R1252">
        <v>517</v>
      </c>
      <c r="S1252">
        <v>155.02000000000001</v>
      </c>
      <c r="T1252">
        <v>0.6</v>
      </c>
      <c r="U1252">
        <v>2.7</v>
      </c>
      <c r="V1252">
        <v>3.8</v>
      </c>
      <c r="W1252">
        <v>0.5</v>
      </c>
      <c r="X1252">
        <v>0.3</v>
      </c>
      <c r="Y1252">
        <v>0.7</v>
      </c>
      <c r="Z1252">
        <v>0</v>
      </c>
      <c r="AA1252">
        <v>0</v>
      </c>
      <c r="AB1252">
        <v>155.02000000000001</v>
      </c>
      <c r="AC1252">
        <v>87.11</v>
      </c>
      <c r="AD1252">
        <v>87.11</v>
      </c>
      <c r="AE1252">
        <v>51.71</v>
      </c>
      <c r="AF1252">
        <v>72006.600000000006</v>
      </c>
      <c r="AG1252">
        <v>107633.3</v>
      </c>
      <c r="AH1252">
        <v>12918.7</v>
      </c>
      <c r="AI1252">
        <v>17819.599999999999</v>
      </c>
      <c r="AJ1252">
        <v>32061.599999999999</v>
      </c>
      <c r="AK1252">
        <v>189549.9</v>
      </c>
      <c r="AL1252">
        <v>205450.8</v>
      </c>
      <c r="AM1252" t="s">
        <v>166</v>
      </c>
      <c r="AN1252" t="s">
        <v>166</v>
      </c>
      <c r="AO1252">
        <v>72006.600000000006</v>
      </c>
      <c r="AP1252">
        <v>113602.6</v>
      </c>
      <c r="AQ1252">
        <v>113602.6</v>
      </c>
      <c r="AR1252">
        <v>5514.9</v>
      </c>
      <c r="AS1252">
        <v>56095.3</v>
      </c>
      <c r="AT1252">
        <v>246055.3</v>
      </c>
      <c r="AU1252">
        <v>30383.1</v>
      </c>
      <c r="AV1252">
        <v>55727.1</v>
      </c>
      <c r="AW1252">
        <v>203178.4</v>
      </c>
      <c r="AX1252">
        <v>389890.9</v>
      </c>
      <c r="AY1252">
        <v>418954.5</v>
      </c>
      <c r="AZ1252" t="s">
        <v>166</v>
      </c>
      <c r="BA1252" t="s">
        <v>166</v>
      </c>
      <c r="BB1252">
        <v>56095.3</v>
      </c>
      <c r="BC1252">
        <v>82578</v>
      </c>
      <c r="BD1252">
        <v>82578</v>
      </c>
      <c r="BE1252">
        <v>8172.3</v>
      </c>
      <c r="BF1252">
        <v>89923.3</v>
      </c>
      <c r="BG1252">
        <v>48886.3</v>
      </c>
      <c r="BH1252">
        <v>337.8</v>
      </c>
      <c r="BI1252">
        <v>94.1</v>
      </c>
      <c r="BJ1252">
        <v>256.89999999999998</v>
      </c>
      <c r="BK1252">
        <v>158162.6</v>
      </c>
      <c r="BL1252">
        <v>158162.6</v>
      </c>
      <c r="BM1252" t="s">
        <v>166</v>
      </c>
      <c r="BN1252" t="s">
        <v>166</v>
      </c>
      <c r="BO1252">
        <v>89923.3</v>
      </c>
      <c r="BP1252">
        <v>136783</v>
      </c>
      <c r="BQ1252">
        <v>136783</v>
      </c>
      <c r="BR1252">
        <v>238.9</v>
      </c>
    </row>
    <row r="1253" spans="1:70" x14ac:dyDescent="0.25">
      <c r="A1253" t="s">
        <v>1366</v>
      </c>
      <c r="B1253" t="s">
        <v>1071</v>
      </c>
      <c r="C1253" s="87">
        <v>43691.919791666667</v>
      </c>
      <c r="D1253">
        <v>10</v>
      </c>
      <c r="E1253">
        <v>7.0000000000000007E-2</v>
      </c>
      <c r="F1253">
        <v>1514</v>
      </c>
      <c r="G1253">
        <v>14</v>
      </c>
      <c r="H1253">
        <v>21</v>
      </c>
      <c r="I1253">
        <v>27</v>
      </c>
      <c r="J1253">
        <v>6</v>
      </c>
      <c r="K1253">
        <v>7</v>
      </c>
      <c r="L1253">
        <v>13</v>
      </c>
      <c r="M1253">
        <v>0</v>
      </c>
      <c r="N1253">
        <v>0</v>
      </c>
      <c r="O1253">
        <v>1514</v>
      </c>
      <c r="P1253">
        <v>1070</v>
      </c>
      <c r="Q1253">
        <v>1070</v>
      </c>
      <c r="R1253">
        <v>338</v>
      </c>
      <c r="S1253">
        <v>151.46</v>
      </c>
      <c r="T1253">
        <v>1.4</v>
      </c>
      <c r="U1253">
        <v>2.1</v>
      </c>
      <c r="V1253">
        <v>2.7</v>
      </c>
      <c r="W1253">
        <v>0.6</v>
      </c>
      <c r="X1253">
        <v>0.7</v>
      </c>
      <c r="Y1253">
        <v>1.3</v>
      </c>
      <c r="Z1253">
        <v>0</v>
      </c>
      <c r="AA1253">
        <v>0</v>
      </c>
      <c r="AB1253">
        <v>151.46</v>
      </c>
      <c r="AC1253">
        <v>107.04</v>
      </c>
      <c r="AD1253">
        <v>107.04</v>
      </c>
      <c r="AE1253">
        <v>33.81</v>
      </c>
      <c r="AF1253">
        <v>93726.2</v>
      </c>
      <c r="AG1253">
        <v>131933.29999999999</v>
      </c>
      <c r="AH1253">
        <v>14716.6</v>
      </c>
      <c r="AI1253">
        <v>16269.7</v>
      </c>
      <c r="AJ1253">
        <v>39937.199999999997</v>
      </c>
      <c r="AK1253">
        <v>171052.7</v>
      </c>
      <c r="AL1253">
        <v>211674.9</v>
      </c>
      <c r="AM1253" t="s">
        <v>166</v>
      </c>
      <c r="AN1253" t="s">
        <v>166</v>
      </c>
      <c r="AO1253">
        <v>93726.2</v>
      </c>
      <c r="AP1253">
        <v>110643.5</v>
      </c>
      <c r="AQ1253">
        <v>110643.5</v>
      </c>
      <c r="AR1253">
        <v>5784.5</v>
      </c>
      <c r="AS1253">
        <v>67304.3</v>
      </c>
      <c r="AT1253">
        <v>280288.90000000002</v>
      </c>
      <c r="AU1253">
        <v>28764.5</v>
      </c>
      <c r="AV1253">
        <v>40839</v>
      </c>
      <c r="AW1253">
        <v>158375.79999999999</v>
      </c>
      <c r="AX1253">
        <v>462127.9</v>
      </c>
      <c r="AY1253">
        <v>486716.1</v>
      </c>
      <c r="AZ1253" t="s">
        <v>166</v>
      </c>
      <c r="BA1253" t="s">
        <v>166</v>
      </c>
      <c r="BB1253">
        <v>67304.3</v>
      </c>
      <c r="BC1253">
        <v>80796.5</v>
      </c>
      <c r="BD1253">
        <v>80796.5</v>
      </c>
      <c r="BE1253">
        <v>10146.299999999999</v>
      </c>
      <c r="BF1253">
        <v>138069.4</v>
      </c>
      <c r="BG1253">
        <v>177018.1</v>
      </c>
      <c r="BH1253">
        <v>418.4</v>
      </c>
      <c r="BI1253">
        <v>121.3</v>
      </c>
      <c r="BJ1253">
        <v>199.9</v>
      </c>
      <c r="BK1253">
        <v>1477.5</v>
      </c>
      <c r="BL1253">
        <v>162912.29999999999</v>
      </c>
      <c r="BM1253" t="s">
        <v>166</v>
      </c>
      <c r="BN1253" t="s">
        <v>166</v>
      </c>
      <c r="BO1253">
        <v>138069.4</v>
      </c>
      <c r="BP1253">
        <v>162866.70000000001</v>
      </c>
      <c r="BQ1253">
        <v>162866.70000000001</v>
      </c>
      <c r="BR1253">
        <v>182.9</v>
      </c>
    </row>
    <row r="1254" spans="1:70" x14ac:dyDescent="0.25">
      <c r="A1254" t="s">
        <v>1367</v>
      </c>
      <c r="B1254" t="s">
        <v>1071</v>
      </c>
      <c r="C1254" s="87">
        <v>43691.920787037037</v>
      </c>
      <c r="D1254">
        <v>10</v>
      </c>
      <c r="E1254">
        <v>7.0000000000000007E-2</v>
      </c>
      <c r="F1254">
        <v>1476</v>
      </c>
      <c r="G1254">
        <v>9</v>
      </c>
      <c r="H1254">
        <v>27</v>
      </c>
      <c r="I1254">
        <v>24</v>
      </c>
      <c r="J1254">
        <v>7</v>
      </c>
      <c r="K1254">
        <v>7</v>
      </c>
      <c r="L1254">
        <v>9</v>
      </c>
      <c r="M1254">
        <v>0</v>
      </c>
      <c r="N1254">
        <v>0</v>
      </c>
      <c r="O1254">
        <v>1476</v>
      </c>
      <c r="P1254">
        <v>942</v>
      </c>
      <c r="Q1254">
        <v>942</v>
      </c>
      <c r="R1254">
        <v>409</v>
      </c>
      <c r="S1254">
        <v>147.6</v>
      </c>
      <c r="T1254">
        <v>0.9</v>
      </c>
      <c r="U1254">
        <v>2.7</v>
      </c>
      <c r="V1254">
        <v>2.4</v>
      </c>
      <c r="W1254">
        <v>0.7</v>
      </c>
      <c r="X1254">
        <v>0.7</v>
      </c>
      <c r="Y1254">
        <v>0.9</v>
      </c>
      <c r="Z1254">
        <v>0</v>
      </c>
      <c r="AA1254">
        <v>0</v>
      </c>
      <c r="AB1254">
        <v>147.6</v>
      </c>
      <c r="AC1254">
        <v>94.2</v>
      </c>
      <c r="AD1254">
        <v>94.2</v>
      </c>
      <c r="AE1254">
        <v>40.9</v>
      </c>
      <c r="AF1254">
        <v>80248</v>
      </c>
      <c r="AG1254">
        <v>130174.5</v>
      </c>
      <c r="AH1254">
        <v>16999.099999999999</v>
      </c>
      <c r="AI1254">
        <v>15492.7</v>
      </c>
      <c r="AJ1254">
        <v>31725.200000000001</v>
      </c>
      <c r="AK1254">
        <v>176891</v>
      </c>
      <c r="AL1254">
        <v>185475.1</v>
      </c>
      <c r="AM1254" t="s">
        <v>166</v>
      </c>
      <c r="AN1254" t="s">
        <v>166</v>
      </c>
      <c r="AO1254">
        <v>80248</v>
      </c>
      <c r="AP1254">
        <v>101172.5</v>
      </c>
      <c r="AQ1254">
        <v>101172.5</v>
      </c>
      <c r="AR1254">
        <v>5960.5</v>
      </c>
      <c r="AS1254">
        <v>57216.3</v>
      </c>
      <c r="AT1254">
        <v>245829.1</v>
      </c>
      <c r="AU1254">
        <v>31739.9</v>
      </c>
      <c r="AV1254">
        <v>46493.9</v>
      </c>
      <c r="AW1254">
        <v>184216</v>
      </c>
      <c r="AX1254">
        <v>405091.1</v>
      </c>
      <c r="AY1254">
        <v>414758.3</v>
      </c>
      <c r="AZ1254" t="s">
        <v>166</v>
      </c>
      <c r="BA1254" t="s">
        <v>166</v>
      </c>
      <c r="BB1254">
        <v>57216.3</v>
      </c>
      <c r="BC1254">
        <v>73571</v>
      </c>
      <c r="BD1254">
        <v>73571</v>
      </c>
      <c r="BE1254">
        <v>7984.5</v>
      </c>
      <c r="BF1254">
        <v>121847</v>
      </c>
      <c r="BG1254">
        <v>218623.4</v>
      </c>
      <c r="BH1254">
        <v>428.1</v>
      </c>
      <c r="BI1254">
        <v>183</v>
      </c>
      <c r="BJ1254">
        <v>65.8</v>
      </c>
      <c r="BK1254">
        <v>151544.79999999999</v>
      </c>
      <c r="BL1254">
        <v>151544.79999999999</v>
      </c>
      <c r="BM1254" t="s">
        <v>166</v>
      </c>
      <c r="BN1254" t="s">
        <v>166</v>
      </c>
      <c r="BO1254">
        <v>121847</v>
      </c>
      <c r="BP1254">
        <v>157579.29999999999</v>
      </c>
      <c r="BQ1254">
        <v>157579.29999999999</v>
      </c>
      <c r="BR1254">
        <v>280.2</v>
      </c>
    </row>
    <row r="1255" spans="1:70" x14ac:dyDescent="0.25">
      <c r="A1255" t="s">
        <v>1368</v>
      </c>
      <c r="B1255" t="s">
        <v>1071</v>
      </c>
      <c r="C1255" s="87">
        <v>43691.921782407408</v>
      </c>
      <c r="D1255">
        <v>10</v>
      </c>
      <c r="E1255">
        <v>0</v>
      </c>
      <c r="F1255">
        <v>1646</v>
      </c>
      <c r="G1255">
        <v>14</v>
      </c>
      <c r="H1255">
        <v>33</v>
      </c>
      <c r="I1255">
        <v>34</v>
      </c>
      <c r="J1255">
        <v>3</v>
      </c>
      <c r="K1255">
        <v>5</v>
      </c>
      <c r="L1255">
        <v>20</v>
      </c>
      <c r="M1255">
        <v>0</v>
      </c>
      <c r="N1255">
        <v>0</v>
      </c>
      <c r="O1255">
        <v>1646</v>
      </c>
      <c r="P1255">
        <v>1069</v>
      </c>
      <c r="Q1255">
        <v>1069</v>
      </c>
      <c r="R1255">
        <v>390</v>
      </c>
      <c r="S1255">
        <v>164.6</v>
      </c>
      <c r="T1255">
        <v>1.4</v>
      </c>
      <c r="U1255">
        <v>3.3</v>
      </c>
      <c r="V1255">
        <v>3.4</v>
      </c>
      <c r="W1255">
        <v>0.3</v>
      </c>
      <c r="X1255">
        <v>0.5</v>
      </c>
      <c r="Y1255">
        <v>2</v>
      </c>
      <c r="Z1255">
        <v>0</v>
      </c>
      <c r="AA1255">
        <v>0</v>
      </c>
      <c r="AB1255">
        <v>164.6</v>
      </c>
      <c r="AC1255">
        <v>106.9</v>
      </c>
      <c r="AD1255">
        <v>106.9</v>
      </c>
      <c r="AE1255">
        <v>39</v>
      </c>
      <c r="AF1255">
        <v>99760.8</v>
      </c>
      <c r="AG1255">
        <v>122779.3</v>
      </c>
      <c r="AH1255">
        <v>19428.5</v>
      </c>
      <c r="AI1255">
        <v>15896.5</v>
      </c>
      <c r="AJ1255">
        <v>32059.200000000001</v>
      </c>
      <c r="AK1255">
        <v>187877.7</v>
      </c>
      <c r="AL1255">
        <v>224163.3</v>
      </c>
      <c r="AM1255" t="s">
        <v>166</v>
      </c>
      <c r="AN1255" t="s">
        <v>166</v>
      </c>
      <c r="AO1255">
        <v>99760.8</v>
      </c>
      <c r="AP1255">
        <v>128035</v>
      </c>
      <c r="AQ1255">
        <v>128035</v>
      </c>
      <c r="AR1255">
        <v>6509.3</v>
      </c>
      <c r="AS1255">
        <v>70225.5</v>
      </c>
      <c r="AT1255">
        <v>240690</v>
      </c>
      <c r="AU1255">
        <v>31825.7</v>
      </c>
      <c r="AV1255">
        <v>42535.1</v>
      </c>
      <c r="AW1255">
        <v>144986.4</v>
      </c>
      <c r="AX1255">
        <v>411414.4</v>
      </c>
      <c r="AY1255">
        <v>382450.3</v>
      </c>
      <c r="AZ1255" t="s">
        <v>166</v>
      </c>
      <c r="BA1255" t="s">
        <v>166</v>
      </c>
      <c r="BB1255">
        <v>70225.5</v>
      </c>
      <c r="BC1255">
        <v>91332</v>
      </c>
      <c r="BD1255">
        <v>91332</v>
      </c>
      <c r="BE1255">
        <v>9359.7999999999993</v>
      </c>
      <c r="BF1255">
        <v>166723.5</v>
      </c>
      <c r="BG1255">
        <v>262105.60000000001</v>
      </c>
      <c r="BH1255">
        <v>389.8</v>
      </c>
      <c r="BI1255">
        <v>69.7</v>
      </c>
      <c r="BJ1255">
        <v>1987.7</v>
      </c>
      <c r="BK1255">
        <v>204388.7</v>
      </c>
      <c r="BL1255">
        <v>267054.3</v>
      </c>
      <c r="BM1255" t="s">
        <v>166</v>
      </c>
      <c r="BN1255" t="s">
        <v>166</v>
      </c>
      <c r="BO1255">
        <v>166723.5</v>
      </c>
      <c r="BP1255">
        <v>215484.5</v>
      </c>
      <c r="BQ1255">
        <v>215484.5</v>
      </c>
      <c r="BR1255">
        <v>167.6</v>
      </c>
    </row>
    <row r="1256" spans="1:70" x14ac:dyDescent="0.25">
      <c r="A1256" t="s">
        <v>1369</v>
      </c>
      <c r="B1256" t="s">
        <v>1071</v>
      </c>
      <c r="C1256" s="87">
        <v>43691.922800925924</v>
      </c>
      <c r="D1256">
        <v>10</v>
      </c>
      <c r="E1256">
        <v>0</v>
      </c>
      <c r="F1256">
        <v>869</v>
      </c>
      <c r="G1256">
        <v>10</v>
      </c>
      <c r="H1256">
        <v>17</v>
      </c>
      <c r="I1256">
        <v>13</v>
      </c>
      <c r="J1256">
        <v>5</v>
      </c>
      <c r="K1256">
        <v>2</v>
      </c>
      <c r="L1256">
        <v>2</v>
      </c>
      <c r="M1256">
        <v>1</v>
      </c>
      <c r="N1256">
        <v>0</v>
      </c>
      <c r="O1256">
        <v>869</v>
      </c>
      <c r="P1256">
        <v>519</v>
      </c>
      <c r="Q1256">
        <v>519</v>
      </c>
      <c r="R1256">
        <v>251</v>
      </c>
      <c r="S1256">
        <v>86.9</v>
      </c>
      <c r="T1256">
        <v>1</v>
      </c>
      <c r="U1256">
        <v>1.7</v>
      </c>
      <c r="V1256">
        <v>1.3</v>
      </c>
      <c r="W1256">
        <v>0.5</v>
      </c>
      <c r="X1256">
        <v>0.2</v>
      </c>
      <c r="Y1256">
        <v>0.2</v>
      </c>
      <c r="Z1256">
        <v>0.1</v>
      </c>
      <c r="AA1256">
        <v>0</v>
      </c>
      <c r="AB1256">
        <v>86.9</v>
      </c>
      <c r="AC1256">
        <v>51.9</v>
      </c>
      <c r="AD1256">
        <v>51.9</v>
      </c>
      <c r="AE1256">
        <v>25.1</v>
      </c>
      <c r="AF1256">
        <v>80390.899999999994</v>
      </c>
      <c r="AG1256">
        <v>129603.5</v>
      </c>
      <c r="AH1256">
        <v>29258.3</v>
      </c>
      <c r="AI1256">
        <v>14686.2</v>
      </c>
      <c r="AJ1256">
        <v>46871</v>
      </c>
      <c r="AK1256">
        <v>175136.8</v>
      </c>
      <c r="AL1256">
        <v>230737.9</v>
      </c>
      <c r="AM1256">
        <v>460788.7</v>
      </c>
      <c r="AN1256" t="s">
        <v>166</v>
      </c>
      <c r="AO1256">
        <v>80390.899999999994</v>
      </c>
      <c r="AP1256">
        <v>107293.2</v>
      </c>
      <c r="AQ1256">
        <v>107293.2</v>
      </c>
      <c r="AR1256">
        <v>6935.6</v>
      </c>
      <c r="AS1256">
        <v>61036.3</v>
      </c>
      <c r="AT1256">
        <v>264921.90000000002</v>
      </c>
      <c r="AU1256">
        <v>27510.5</v>
      </c>
      <c r="AV1256">
        <v>43548.4</v>
      </c>
      <c r="AW1256">
        <v>141038.20000000001</v>
      </c>
      <c r="AX1256">
        <v>500754.1</v>
      </c>
      <c r="AY1256">
        <v>375487.4</v>
      </c>
      <c r="AZ1256">
        <v>1419012.3</v>
      </c>
      <c r="BA1256" t="s">
        <v>166</v>
      </c>
      <c r="BB1256">
        <v>61036.3</v>
      </c>
      <c r="BC1256">
        <v>81881.2</v>
      </c>
      <c r="BD1256">
        <v>81881.2</v>
      </c>
      <c r="BE1256">
        <v>9172.5</v>
      </c>
      <c r="BF1256">
        <v>115292.4</v>
      </c>
      <c r="BG1256">
        <v>158735.29999999999</v>
      </c>
      <c r="BH1256">
        <v>463.5</v>
      </c>
      <c r="BI1256">
        <v>147.4</v>
      </c>
      <c r="BJ1256">
        <v>74.2</v>
      </c>
      <c r="BK1256">
        <v>171142.1</v>
      </c>
      <c r="BL1256">
        <v>273959.59999999998</v>
      </c>
      <c r="BM1256">
        <v>759.8</v>
      </c>
      <c r="BN1256" t="s">
        <v>166</v>
      </c>
      <c r="BO1256">
        <v>115292.4</v>
      </c>
      <c r="BP1256">
        <v>155878</v>
      </c>
      <c r="BQ1256">
        <v>155878</v>
      </c>
      <c r="BR1256">
        <v>178.5</v>
      </c>
    </row>
    <row r="1257" spans="1:70" x14ac:dyDescent="0.25">
      <c r="A1257" t="s">
        <v>1370</v>
      </c>
      <c r="B1257" t="s">
        <v>1071</v>
      </c>
      <c r="C1257" s="87">
        <v>43691.923796296294</v>
      </c>
      <c r="D1257">
        <v>10</v>
      </c>
      <c r="E1257">
        <v>0</v>
      </c>
      <c r="F1257">
        <v>1243</v>
      </c>
      <c r="G1257">
        <v>16</v>
      </c>
      <c r="H1257">
        <v>23</v>
      </c>
      <c r="I1257">
        <v>27</v>
      </c>
      <c r="J1257">
        <v>4</v>
      </c>
      <c r="K1257">
        <v>3</v>
      </c>
      <c r="L1257">
        <v>5</v>
      </c>
      <c r="M1257">
        <v>1</v>
      </c>
      <c r="N1257">
        <v>0</v>
      </c>
      <c r="O1257">
        <v>1243</v>
      </c>
      <c r="P1257">
        <v>793</v>
      </c>
      <c r="Q1257">
        <v>793</v>
      </c>
      <c r="R1257">
        <v>322</v>
      </c>
      <c r="S1257">
        <v>124.39</v>
      </c>
      <c r="T1257">
        <v>1.6</v>
      </c>
      <c r="U1257">
        <v>2.2999999999999998</v>
      </c>
      <c r="V1257">
        <v>2.7</v>
      </c>
      <c r="W1257">
        <v>0.4</v>
      </c>
      <c r="X1257">
        <v>0.3</v>
      </c>
      <c r="Y1257">
        <v>0.5</v>
      </c>
      <c r="Z1257">
        <v>0.1</v>
      </c>
      <c r="AA1257">
        <v>0</v>
      </c>
      <c r="AB1257">
        <v>124.39</v>
      </c>
      <c r="AC1257">
        <v>79.36</v>
      </c>
      <c r="AD1257">
        <v>79.36</v>
      </c>
      <c r="AE1257">
        <v>32.22</v>
      </c>
      <c r="AF1257">
        <v>82404.600000000006</v>
      </c>
      <c r="AG1257">
        <v>109579</v>
      </c>
      <c r="AH1257">
        <v>22388.5</v>
      </c>
      <c r="AI1257">
        <v>15713.5</v>
      </c>
      <c r="AJ1257">
        <v>34724.9</v>
      </c>
      <c r="AK1257">
        <v>171880</v>
      </c>
      <c r="AL1257">
        <v>193358</v>
      </c>
      <c r="AM1257">
        <v>567924.30000000005</v>
      </c>
      <c r="AN1257" t="s">
        <v>166</v>
      </c>
      <c r="AO1257">
        <v>82404.600000000006</v>
      </c>
      <c r="AP1257">
        <v>104168.8</v>
      </c>
      <c r="AQ1257">
        <v>104168.8</v>
      </c>
      <c r="AR1257">
        <v>6467.6</v>
      </c>
      <c r="AS1257">
        <v>61860.6</v>
      </c>
      <c r="AT1257">
        <v>239957.3</v>
      </c>
      <c r="AU1257">
        <v>32937</v>
      </c>
      <c r="AV1257">
        <v>36359.5</v>
      </c>
      <c r="AW1257">
        <v>142061.6</v>
      </c>
      <c r="AX1257">
        <v>382684.9</v>
      </c>
      <c r="AY1257">
        <v>401520.5</v>
      </c>
      <c r="AZ1257">
        <v>1606979.3</v>
      </c>
      <c r="BA1257" t="s">
        <v>166</v>
      </c>
      <c r="BB1257">
        <v>61860.6</v>
      </c>
      <c r="BC1257">
        <v>81463.3</v>
      </c>
      <c r="BD1257">
        <v>81463.3</v>
      </c>
      <c r="BE1257">
        <v>10264.6</v>
      </c>
      <c r="BF1257">
        <v>116672.6</v>
      </c>
      <c r="BG1257">
        <v>152624.70000000001</v>
      </c>
      <c r="BH1257">
        <v>425.5</v>
      </c>
      <c r="BI1257">
        <v>100.7</v>
      </c>
      <c r="BJ1257">
        <v>135.30000000000001</v>
      </c>
      <c r="BK1257">
        <v>159987.6</v>
      </c>
      <c r="BL1257">
        <v>164207.9</v>
      </c>
      <c r="BM1257">
        <v>1336.3</v>
      </c>
      <c r="BN1257" t="s">
        <v>166</v>
      </c>
      <c r="BO1257">
        <v>116672.6</v>
      </c>
      <c r="BP1257">
        <v>152078.9</v>
      </c>
      <c r="BQ1257">
        <v>152078.9</v>
      </c>
      <c r="BR1257">
        <v>162.4</v>
      </c>
    </row>
    <row r="1258" spans="1:70" x14ac:dyDescent="0.25">
      <c r="A1258" t="s">
        <v>1371</v>
      </c>
      <c r="B1258" t="s">
        <v>1071</v>
      </c>
      <c r="C1258" s="87">
        <v>43691.924803240741</v>
      </c>
      <c r="D1258">
        <v>10</v>
      </c>
      <c r="E1258">
        <v>0.09</v>
      </c>
      <c r="F1258">
        <v>1144</v>
      </c>
      <c r="G1258">
        <v>6</v>
      </c>
      <c r="H1258">
        <v>15</v>
      </c>
      <c r="I1258">
        <v>13</v>
      </c>
      <c r="J1258">
        <v>3</v>
      </c>
      <c r="K1258">
        <v>2</v>
      </c>
      <c r="L1258">
        <v>7</v>
      </c>
      <c r="M1258">
        <v>0</v>
      </c>
      <c r="N1258">
        <v>0</v>
      </c>
      <c r="O1258">
        <v>1144</v>
      </c>
      <c r="P1258">
        <v>790</v>
      </c>
      <c r="Q1258">
        <v>790</v>
      </c>
      <c r="R1258">
        <v>264</v>
      </c>
      <c r="S1258">
        <v>114.43</v>
      </c>
      <c r="T1258">
        <v>0.6</v>
      </c>
      <c r="U1258">
        <v>1.5</v>
      </c>
      <c r="V1258">
        <v>1.3</v>
      </c>
      <c r="W1258">
        <v>0.3</v>
      </c>
      <c r="X1258">
        <v>0.2</v>
      </c>
      <c r="Y1258">
        <v>0.7</v>
      </c>
      <c r="Z1258">
        <v>0</v>
      </c>
      <c r="AA1258">
        <v>0</v>
      </c>
      <c r="AB1258">
        <v>114.43</v>
      </c>
      <c r="AC1258">
        <v>79.02</v>
      </c>
      <c r="AD1258">
        <v>79.02</v>
      </c>
      <c r="AE1258">
        <v>26.41</v>
      </c>
      <c r="AF1258">
        <v>80851</v>
      </c>
      <c r="AG1258">
        <v>145702.79999999999</v>
      </c>
      <c r="AH1258">
        <v>20077.3</v>
      </c>
      <c r="AI1258">
        <v>17119.8</v>
      </c>
      <c r="AJ1258">
        <v>46776.4</v>
      </c>
      <c r="AK1258">
        <v>190473.3</v>
      </c>
      <c r="AL1258">
        <v>205370.4</v>
      </c>
      <c r="AM1258" t="s">
        <v>166</v>
      </c>
      <c r="AN1258" t="s">
        <v>166</v>
      </c>
      <c r="AO1258">
        <v>80851</v>
      </c>
      <c r="AP1258">
        <v>97450.1</v>
      </c>
      <c r="AQ1258">
        <v>97450.1</v>
      </c>
      <c r="AR1258">
        <v>5544</v>
      </c>
      <c r="AS1258">
        <v>60443.5</v>
      </c>
      <c r="AT1258">
        <v>271110.8</v>
      </c>
      <c r="AU1258">
        <v>39715.9</v>
      </c>
      <c r="AV1258">
        <v>38899.199999999997</v>
      </c>
      <c r="AW1258">
        <v>132399.4</v>
      </c>
      <c r="AX1258">
        <v>486251.9</v>
      </c>
      <c r="AY1258">
        <v>575275.9</v>
      </c>
      <c r="AZ1258" t="s">
        <v>166</v>
      </c>
      <c r="BA1258" t="s">
        <v>166</v>
      </c>
      <c r="BB1258">
        <v>60443.5</v>
      </c>
      <c r="BC1258">
        <v>74613.899999999994</v>
      </c>
      <c r="BD1258">
        <v>74613.899999999994</v>
      </c>
      <c r="BE1258">
        <v>8819.9</v>
      </c>
      <c r="BF1258">
        <v>120349.4</v>
      </c>
      <c r="BG1258">
        <v>123658.2</v>
      </c>
      <c r="BH1258">
        <v>441.4</v>
      </c>
      <c r="BI1258">
        <v>30.8</v>
      </c>
      <c r="BJ1258">
        <v>634.70000000000005</v>
      </c>
      <c r="BK1258">
        <v>121655.1</v>
      </c>
      <c r="BL1258">
        <v>131995.6</v>
      </c>
      <c r="BM1258" t="s">
        <v>166</v>
      </c>
      <c r="BN1258" t="s">
        <v>166</v>
      </c>
      <c r="BO1258">
        <v>120349.4</v>
      </c>
      <c r="BP1258">
        <v>143539.1</v>
      </c>
      <c r="BQ1258">
        <v>143539.1</v>
      </c>
      <c r="BR1258">
        <v>168.9</v>
      </c>
    </row>
    <row r="1259" spans="1:70" x14ac:dyDescent="0.25">
      <c r="A1259" t="s">
        <v>1372</v>
      </c>
      <c r="B1259" t="s">
        <v>1071</v>
      </c>
      <c r="C1259" s="87">
        <v>43691.925798611112</v>
      </c>
      <c r="D1259">
        <v>10</v>
      </c>
      <c r="E1259">
        <v>0.08</v>
      </c>
      <c r="F1259">
        <v>1311</v>
      </c>
      <c r="G1259">
        <v>12</v>
      </c>
      <c r="H1259">
        <v>27</v>
      </c>
      <c r="I1259">
        <v>20</v>
      </c>
      <c r="J1259">
        <v>4</v>
      </c>
      <c r="K1259">
        <v>3</v>
      </c>
      <c r="L1259">
        <v>9</v>
      </c>
      <c r="M1259">
        <v>0</v>
      </c>
      <c r="N1259">
        <v>0</v>
      </c>
      <c r="O1259">
        <v>1311</v>
      </c>
      <c r="P1259">
        <v>827</v>
      </c>
      <c r="Q1259">
        <v>827</v>
      </c>
      <c r="R1259">
        <v>334</v>
      </c>
      <c r="S1259">
        <v>131.1</v>
      </c>
      <c r="T1259">
        <v>1.2</v>
      </c>
      <c r="U1259">
        <v>2.7</v>
      </c>
      <c r="V1259">
        <v>2</v>
      </c>
      <c r="W1259">
        <v>0.4</v>
      </c>
      <c r="X1259">
        <v>0.3</v>
      </c>
      <c r="Y1259">
        <v>0.9</v>
      </c>
      <c r="Z1259">
        <v>0</v>
      </c>
      <c r="AA1259">
        <v>0</v>
      </c>
      <c r="AB1259">
        <v>131.1</v>
      </c>
      <c r="AC1259">
        <v>82.7</v>
      </c>
      <c r="AD1259">
        <v>82.7</v>
      </c>
      <c r="AE1259">
        <v>33.4</v>
      </c>
      <c r="AF1259">
        <v>85096.4</v>
      </c>
      <c r="AG1259">
        <v>139912.5</v>
      </c>
      <c r="AH1259">
        <v>19488.2</v>
      </c>
      <c r="AI1259">
        <v>15772.7</v>
      </c>
      <c r="AJ1259">
        <v>39023.599999999999</v>
      </c>
      <c r="AK1259">
        <v>184642.1</v>
      </c>
      <c r="AL1259">
        <v>215027.6</v>
      </c>
      <c r="AM1259" t="s">
        <v>166</v>
      </c>
      <c r="AN1259" t="s">
        <v>166</v>
      </c>
      <c r="AO1259">
        <v>85096.4</v>
      </c>
      <c r="AP1259">
        <v>108546.2</v>
      </c>
      <c r="AQ1259">
        <v>108546.2</v>
      </c>
      <c r="AR1259">
        <v>6070.3</v>
      </c>
      <c r="AS1259">
        <v>61020.2</v>
      </c>
      <c r="AT1259">
        <v>241352</v>
      </c>
      <c r="AU1259">
        <v>28786.2</v>
      </c>
      <c r="AV1259">
        <v>50732.5</v>
      </c>
      <c r="AW1259">
        <v>146305.79999999999</v>
      </c>
      <c r="AX1259">
        <v>411322</v>
      </c>
      <c r="AY1259">
        <v>411644.5</v>
      </c>
      <c r="AZ1259" t="s">
        <v>166</v>
      </c>
      <c r="BA1259" t="s">
        <v>166</v>
      </c>
      <c r="BB1259">
        <v>61020.2</v>
      </c>
      <c r="BC1259">
        <v>79565.399999999994</v>
      </c>
      <c r="BD1259">
        <v>79565.399999999994</v>
      </c>
      <c r="BE1259">
        <v>8966.9</v>
      </c>
      <c r="BF1259">
        <v>127502.3</v>
      </c>
      <c r="BG1259">
        <v>192746.8</v>
      </c>
      <c r="BH1259">
        <v>333.2</v>
      </c>
      <c r="BI1259">
        <v>76.8</v>
      </c>
      <c r="BJ1259">
        <v>244.4</v>
      </c>
      <c r="BK1259">
        <v>153105.60000000001</v>
      </c>
      <c r="BL1259">
        <v>158820.29999999999</v>
      </c>
      <c r="BM1259" t="s">
        <v>166</v>
      </c>
      <c r="BN1259" t="s">
        <v>166</v>
      </c>
      <c r="BO1259">
        <v>127502.3</v>
      </c>
      <c r="BP1259">
        <v>160580</v>
      </c>
      <c r="BQ1259">
        <v>160580</v>
      </c>
      <c r="BR1259">
        <v>168.7</v>
      </c>
    </row>
    <row r="1260" spans="1:70" x14ac:dyDescent="0.25">
      <c r="A1260" t="s">
        <v>1373</v>
      </c>
      <c r="B1260" t="s">
        <v>1071</v>
      </c>
      <c r="C1260" s="87">
        <v>43691.926805555559</v>
      </c>
      <c r="D1260">
        <v>10</v>
      </c>
      <c r="E1260">
        <v>0.05</v>
      </c>
      <c r="F1260">
        <v>1862</v>
      </c>
      <c r="G1260">
        <v>15</v>
      </c>
      <c r="H1260">
        <v>23</v>
      </c>
      <c r="I1260">
        <v>33</v>
      </c>
      <c r="J1260">
        <v>3</v>
      </c>
      <c r="K1260">
        <v>4</v>
      </c>
      <c r="L1260">
        <v>10</v>
      </c>
      <c r="M1260">
        <v>0</v>
      </c>
      <c r="N1260">
        <v>0</v>
      </c>
      <c r="O1260">
        <v>1862</v>
      </c>
      <c r="P1260">
        <v>1312</v>
      </c>
      <c r="Q1260">
        <v>1312</v>
      </c>
      <c r="R1260">
        <v>387</v>
      </c>
      <c r="S1260">
        <v>186.23</v>
      </c>
      <c r="T1260">
        <v>1.5</v>
      </c>
      <c r="U1260">
        <v>2.2999999999999998</v>
      </c>
      <c r="V1260">
        <v>3.3</v>
      </c>
      <c r="W1260">
        <v>0.3</v>
      </c>
      <c r="X1260">
        <v>0.4</v>
      </c>
      <c r="Y1260">
        <v>1</v>
      </c>
      <c r="Z1260">
        <v>0</v>
      </c>
      <c r="AA1260">
        <v>0</v>
      </c>
      <c r="AB1260">
        <v>186.23</v>
      </c>
      <c r="AC1260">
        <v>131.22</v>
      </c>
      <c r="AD1260">
        <v>131.22</v>
      </c>
      <c r="AE1260">
        <v>38.71</v>
      </c>
      <c r="AF1260">
        <v>86078</v>
      </c>
      <c r="AG1260">
        <v>131836.6</v>
      </c>
      <c r="AH1260">
        <v>16320.8</v>
      </c>
      <c r="AI1260">
        <v>17098.3</v>
      </c>
      <c r="AJ1260">
        <v>37191.599999999999</v>
      </c>
      <c r="AK1260">
        <v>191989.2</v>
      </c>
      <c r="AL1260">
        <v>201536.7</v>
      </c>
      <c r="AM1260" t="s">
        <v>166</v>
      </c>
      <c r="AN1260" t="s">
        <v>166</v>
      </c>
      <c r="AO1260">
        <v>86078</v>
      </c>
      <c r="AP1260">
        <v>107738.6</v>
      </c>
      <c r="AQ1260">
        <v>107738.6</v>
      </c>
      <c r="AR1260">
        <v>6199.4</v>
      </c>
      <c r="AS1260">
        <v>66451</v>
      </c>
      <c r="AT1260">
        <v>220477.8</v>
      </c>
      <c r="AU1260">
        <v>31946.1</v>
      </c>
      <c r="AV1260">
        <v>38588.9</v>
      </c>
      <c r="AW1260">
        <v>144230.1</v>
      </c>
      <c r="AX1260">
        <v>455173.2</v>
      </c>
      <c r="AY1260">
        <v>444102.40000000002</v>
      </c>
      <c r="AZ1260" t="s">
        <v>166</v>
      </c>
      <c r="BA1260" t="s">
        <v>166</v>
      </c>
      <c r="BB1260">
        <v>66451</v>
      </c>
      <c r="BC1260">
        <v>81543.399999999994</v>
      </c>
      <c r="BD1260">
        <v>81543.399999999994</v>
      </c>
      <c r="BE1260">
        <v>9314.2999999999993</v>
      </c>
      <c r="BF1260">
        <v>108736.6</v>
      </c>
      <c r="BG1260">
        <v>134500.70000000001</v>
      </c>
      <c r="BH1260">
        <v>431.7</v>
      </c>
      <c r="BI1260">
        <v>124.2</v>
      </c>
      <c r="BJ1260">
        <v>983.1</v>
      </c>
      <c r="BK1260">
        <v>154086.20000000001</v>
      </c>
      <c r="BL1260">
        <v>133810.29999999999</v>
      </c>
      <c r="BM1260" t="s">
        <v>166</v>
      </c>
      <c r="BN1260" t="s">
        <v>166</v>
      </c>
      <c r="BO1260">
        <v>108736.6</v>
      </c>
      <c r="BP1260">
        <v>129668</v>
      </c>
      <c r="BQ1260">
        <v>129668</v>
      </c>
      <c r="BR1260">
        <v>194.9</v>
      </c>
    </row>
    <row r="1261" spans="1:70" x14ac:dyDescent="0.25">
      <c r="A1261" t="s">
        <v>1374</v>
      </c>
      <c r="B1261" t="s">
        <v>1071</v>
      </c>
      <c r="C1261" s="87">
        <v>43691.927800925929</v>
      </c>
      <c r="D1261">
        <v>10</v>
      </c>
      <c r="E1261">
        <v>0</v>
      </c>
      <c r="F1261">
        <v>1464</v>
      </c>
      <c r="G1261">
        <v>16</v>
      </c>
      <c r="H1261">
        <v>27</v>
      </c>
      <c r="I1261">
        <v>27</v>
      </c>
      <c r="J1261">
        <v>6</v>
      </c>
      <c r="K1261">
        <v>8</v>
      </c>
      <c r="L1261">
        <v>9</v>
      </c>
      <c r="M1261">
        <v>0</v>
      </c>
      <c r="N1261">
        <v>0</v>
      </c>
      <c r="O1261">
        <v>1464</v>
      </c>
      <c r="P1261">
        <v>925</v>
      </c>
      <c r="Q1261">
        <v>925</v>
      </c>
      <c r="R1261">
        <v>414</v>
      </c>
      <c r="S1261">
        <v>146.4</v>
      </c>
      <c r="T1261">
        <v>1.6</v>
      </c>
      <c r="U1261">
        <v>2.7</v>
      </c>
      <c r="V1261">
        <v>2.7</v>
      </c>
      <c r="W1261">
        <v>0.6</v>
      </c>
      <c r="X1261">
        <v>0.8</v>
      </c>
      <c r="Y1261">
        <v>0.9</v>
      </c>
      <c r="Z1261">
        <v>0</v>
      </c>
      <c r="AA1261">
        <v>0</v>
      </c>
      <c r="AB1261">
        <v>146.4</v>
      </c>
      <c r="AC1261">
        <v>92.5</v>
      </c>
      <c r="AD1261">
        <v>92.5</v>
      </c>
      <c r="AE1261">
        <v>41.4</v>
      </c>
      <c r="AF1261">
        <v>76105.600000000006</v>
      </c>
      <c r="AG1261">
        <v>131606</v>
      </c>
      <c r="AH1261">
        <v>18047.2</v>
      </c>
      <c r="AI1261">
        <v>17566.400000000001</v>
      </c>
      <c r="AJ1261">
        <v>45217.9</v>
      </c>
      <c r="AK1261">
        <v>173961.5</v>
      </c>
      <c r="AL1261">
        <v>186535.8</v>
      </c>
      <c r="AM1261" t="s">
        <v>166</v>
      </c>
      <c r="AN1261" t="s">
        <v>166</v>
      </c>
      <c r="AO1261">
        <v>76105.600000000006</v>
      </c>
      <c r="AP1261">
        <v>101776.9</v>
      </c>
      <c r="AQ1261">
        <v>101776.9</v>
      </c>
      <c r="AR1261">
        <v>5520.2</v>
      </c>
      <c r="AS1261">
        <v>58054.400000000001</v>
      </c>
      <c r="AT1261">
        <v>228666.5</v>
      </c>
      <c r="AU1261">
        <v>33139.199999999997</v>
      </c>
      <c r="AV1261">
        <v>50036.6</v>
      </c>
      <c r="AW1261">
        <v>189672.1</v>
      </c>
      <c r="AX1261">
        <v>516085.2</v>
      </c>
      <c r="AY1261">
        <v>530305.9</v>
      </c>
      <c r="AZ1261" t="s">
        <v>166</v>
      </c>
      <c r="BA1261" t="s">
        <v>166</v>
      </c>
      <c r="BB1261">
        <v>58054.400000000001</v>
      </c>
      <c r="BC1261">
        <v>77117.2</v>
      </c>
      <c r="BD1261">
        <v>77117.2</v>
      </c>
      <c r="BE1261">
        <v>10353.5</v>
      </c>
      <c r="BF1261">
        <v>104519.5</v>
      </c>
      <c r="BG1261">
        <v>125130.6</v>
      </c>
      <c r="BH1261">
        <v>337</v>
      </c>
      <c r="BI1261">
        <v>122.1</v>
      </c>
      <c r="BJ1261">
        <v>591.6</v>
      </c>
      <c r="BK1261">
        <v>119459.9</v>
      </c>
      <c r="BL1261">
        <v>182482.9</v>
      </c>
      <c r="BM1261" t="s">
        <v>166</v>
      </c>
      <c r="BN1261" t="s">
        <v>166</v>
      </c>
      <c r="BO1261">
        <v>104519.5</v>
      </c>
      <c r="BP1261">
        <v>136080.70000000001</v>
      </c>
      <c r="BQ1261">
        <v>136080.70000000001</v>
      </c>
      <c r="BR1261">
        <v>266.5</v>
      </c>
    </row>
    <row r="1262" spans="1:70" x14ac:dyDescent="0.25">
      <c r="A1262" t="s">
        <v>1375</v>
      </c>
      <c r="B1262" t="s">
        <v>1071</v>
      </c>
      <c r="C1262" s="87">
        <v>43691.928796296299</v>
      </c>
      <c r="D1262">
        <v>10</v>
      </c>
      <c r="E1262">
        <v>0</v>
      </c>
      <c r="F1262">
        <v>1349</v>
      </c>
      <c r="G1262">
        <v>17</v>
      </c>
      <c r="H1262">
        <v>24</v>
      </c>
      <c r="I1262">
        <v>33</v>
      </c>
      <c r="J1262">
        <v>8</v>
      </c>
      <c r="K1262">
        <v>4</v>
      </c>
      <c r="L1262">
        <v>7</v>
      </c>
      <c r="M1262">
        <v>2</v>
      </c>
      <c r="N1262">
        <v>0</v>
      </c>
      <c r="O1262">
        <v>1349</v>
      </c>
      <c r="P1262">
        <v>933</v>
      </c>
      <c r="Q1262">
        <v>933</v>
      </c>
      <c r="R1262">
        <v>324</v>
      </c>
      <c r="S1262">
        <v>134.9</v>
      </c>
      <c r="T1262">
        <v>1.7</v>
      </c>
      <c r="U1262">
        <v>2.4</v>
      </c>
      <c r="V1262">
        <v>3.3</v>
      </c>
      <c r="W1262">
        <v>0.8</v>
      </c>
      <c r="X1262">
        <v>0.4</v>
      </c>
      <c r="Y1262">
        <v>0.7</v>
      </c>
      <c r="Z1262">
        <v>0.2</v>
      </c>
      <c r="AA1262">
        <v>0</v>
      </c>
      <c r="AB1262">
        <v>134.9</v>
      </c>
      <c r="AC1262">
        <v>93.3</v>
      </c>
      <c r="AD1262">
        <v>93.3</v>
      </c>
      <c r="AE1262">
        <v>32.4</v>
      </c>
      <c r="AF1262">
        <v>79562.7</v>
      </c>
      <c r="AG1262">
        <v>103612.5</v>
      </c>
      <c r="AH1262">
        <v>17803</v>
      </c>
      <c r="AI1262">
        <v>15742.2</v>
      </c>
      <c r="AJ1262">
        <v>47533.3</v>
      </c>
      <c r="AK1262">
        <v>176040</v>
      </c>
      <c r="AL1262">
        <v>207095.3</v>
      </c>
      <c r="AM1262">
        <v>581647.1</v>
      </c>
      <c r="AN1262" t="s">
        <v>166</v>
      </c>
      <c r="AO1262">
        <v>79562.7</v>
      </c>
      <c r="AP1262">
        <v>95281</v>
      </c>
      <c r="AQ1262">
        <v>95281</v>
      </c>
      <c r="AR1262">
        <v>6533.1</v>
      </c>
      <c r="AS1262">
        <v>61045.599999999999</v>
      </c>
      <c r="AT1262">
        <v>244792.3</v>
      </c>
      <c r="AU1262">
        <v>33048.300000000003</v>
      </c>
      <c r="AV1262">
        <v>48488.2</v>
      </c>
      <c r="AW1262">
        <v>194395.2</v>
      </c>
      <c r="AX1262">
        <v>411291.6</v>
      </c>
      <c r="AY1262">
        <v>487233.4</v>
      </c>
      <c r="AZ1262">
        <v>3981498.3</v>
      </c>
      <c r="BA1262" t="s">
        <v>166</v>
      </c>
      <c r="BB1262">
        <v>61045.599999999999</v>
      </c>
      <c r="BC1262">
        <v>73511.100000000006</v>
      </c>
      <c r="BD1262">
        <v>73511.100000000006</v>
      </c>
      <c r="BE1262">
        <v>11170.8</v>
      </c>
      <c r="BF1262">
        <v>114602.4</v>
      </c>
      <c r="BG1262">
        <v>171280.1</v>
      </c>
      <c r="BH1262">
        <v>363</v>
      </c>
      <c r="BI1262">
        <v>116.3</v>
      </c>
      <c r="BJ1262">
        <v>164.4</v>
      </c>
      <c r="BK1262">
        <v>122370.3</v>
      </c>
      <c r="BL1262">
        <v>156964.29999999999</v>
      </c>
      <c r="BM1262">
        <v>90606.3</v>
      </c>
      <c r="BN1262" t="s">
        <v>166</v>
      </c>
      <c r="BO1262">
        <v>114602.4</v>
      </c>
      <c r="BP1262">
        <v>140120.1</v>
      </c>
      <c r="BQ1262">
        <v>140120.1</v>
      </c>
      <c r="BR1262">
        <v>160</v>
      </c>
    </row>
    <row r="1263" spans="1:70" x14ac:dyDescent="0.25">
      <c r="A1263" t="s">
        <v>1376</v>
      </c>
      <c r="B1263" t="s">
        <v>1071</v>
      </c>
      <c r="C1263" s="87">
        <v>43691.929791666669</v>
      </c>
      <c r="D1263">
        <v>10</v>
      </c>
      <c r="E1263">
        <v>0</v>
      </c>
      <c r="F1263">
        <v>1218</v>
      </c>
      <c r="G1263">
        <v>10</v>
      </c>
      <c r="H1263">
        <v>19</v>
      </c>
      <c r="I1263">
        <v>29</v>
      </c>
      <c r="J1263">
        <v>6</v>
      </c>
      <c r="K1263">
        <v>4</v>
      </c>
      <c r="L1263">
        <v>9</v>
      </c>
      <c r="M1263">
        <v>2</v>
      </c>
      <c r="N1263">
        <v>0</v>
      </c>
      <c r="O1263">
        <v>1218</v>
      </c>
      <c r="P1263">
        <v>808</v>
      </c>
      <c r="Q1263">
        <v>808</v>
      </c>
      <c r="R1263">
        <v>311</v>
      </c>
      <c r="S1263">
        <v>121.84</v>
      </c>
      <c r="T1263">
        <v>1</v>
      </c>
      <c r="U1263">
        <v>1.9</v>
      </c>
      <c r="V1263">
        <v>2.9</v>
      </c>
      <c r="W1263">
        <v>0.6</v>
      </c>
      <c r="X1263">
        <v>0.4</v>
      </c>
      <c r="Y1263">
        <v>0.9</v>
      </c>
      <c r="Z1263">
        <v>0.2</v>
      </c>
      <c r="AA1263">
        <v>0</v>
      </c>
      <c r="AB1263">
        <v>121.84</v>
      </c>
      <c r="AC1263">
        <v>80.83</v>
      </c>
      <c r="AD1263">
        <v>80.83</v>
      </c>
      <c r="AE1263">
        <v>31.11</v>
      </c>
      <c r="AF1263">
        <v>86620.5</v>
      </c>
      <c r="AG1263">
        <v>132795.4</v>
      </c>
      <c r="AH1263">
        <v>25219.3</v>
      </c>
      <c r="AI1263">
        <v>14888.6</v>
      </c>
      <c r="AJ1263">
        <v>39466.400000000001</v>
      </c>
      <c r="AK1263">
        <v>149060</v>
      </c>
      <c r="AL1263">
        <v>215433.7</v>
      </c>
      <c r="AM1263">
        <v>590078.80000000005</v>
      </c>
      <c r="AN1263" t="s">
        <v>166</v>
      </c>
      <c r="AO1263">
        <v>86620.5</v>
      </c>
      <c r="AP1263">
        <v>103427.8</v>
      </c>
      <c r="AQ1263">
        <v>103427.8</v>
      </c>
      <c r="AR1263">
        <v>6378.1</v>
      </c>
      <c r="AS1263">
        <v>62718.8</v>
      </c>
      <c r="AT1263">
        <v>239514.7</v>
      </c>
      <c r="AU1263">
        <v>36012.699999999997</v>
      </c>
      <c r="AV1263">
        <v>49140.7</v>
      </c>
      <c r="AW1263">
        <v>221245.9</v>
      </c>
      <c r="AX1263">
        <v>493272.4</v>
      </c>
      <c r="AY1263">
        <v>444233.7</v>
      </c>
      <c r="AZ1263">
        <v>2176413</v>
      </c>
      <c r="BA1263" t="s">
        <v>166</v>
      </c>
      <c r="BB1263">
        <v>62718.8</v>
      </c>
      <c r="BC1263">
        <v>75565.5</v>
      </c>
      <c r="BD1263">
        <v>75565.5</v>
      </c>
      <c r="BE1263">
        <v>10207.9</v>
      </c>
      <c r="BF1263">
        <v>138399.79999999999</v>
      </c>
      <c r="BG1263">
        <v>210539.8</v>
      </c>
      <c r="BH1263">
        <v>396.3</v>
      </c>
      <c r="BI1263">
        <v>42.1</v>
      </c>
      <c r="BJ1263">
        <v>147.9</v>
      </c>
      <c r="BK1263">
        <v>67251</v>
      </c>
      <c r="BL1263">
        <v>125948.6</v>
      </c>
      <c r="BM1263">
        <v>6285.4</v>
      </c>
      <c r="BN1263" t="s">
        <v>166</v>
      </c>
      <c r="BO1263">
        <v>138399.79999999999</v>
      </c>
      <c r="BP1263">
        <v>171014.7</v>
      </c>
      <c r="BQ1263">
        <v>171014.7</v>
      </c>
      <c r="BR1263">
        <v>184.1</v>
      </c>
    </row>
    <row r="1264" spans="1:70" x14ac:dyDescent="0.25">
      <c r="A1264" t="s">
        <v>1377</v>
      </c>
      <c r="B1264" t="s">
        <v>1084</v>
      </c>
      <c r="C1264" s="87">
        <v>43691.880613425928</v>
      </c>
      <c r="D1264">
        <v>10</v>
      </c>
      <c r="E1264">
        <v>0.06</v>
      </c>
      <c r="F1264">
        <v>1718</v>
      </c>
      <c r="G1264">
        <v>19</v>
      </c>
      <c r="H1264">
        <v>35</v>
      </c>
      <c r="I1264">
        <v>52</v>
      </c>
      <c r="J1264">
        <v>19</v>
      </c>
      <c r="K1264">
        <v>6</v>
      </c>
      <c r="L1264">
        <v>7</v>
      </c>
      <c r="M1264">
        <v>0</v>
      </c>
      <c r="N1264">
        <v>1</v>
      </c>
      <c r="O1264">
        <v>1717</v>
      </c>
      <c r="P1264">
        <v>1077</v>
      </c>
      <c r="Q1264">
        <v>1077</v>
      </c>
      <c r="R1264">
        <v>429</v>
      </c>
      <c r="S1264">
        <v>171.8</v>
      </c>
      <c r="T1264">
        <v>1.9</v>
      </c>
      <c r="U1264">
        <v>3.5</v>
      </c>
      <c r="V1264">
        <v>5.2</v>
      </c>
      <c r="W1264">
        <v>1.9</v>
      </c>
      <c r="X1264">
        <v>0.6</v>
      </c>
      <c r="Y1264">
        <v>0.7</v>
      </c>
      <c r="Z1264">
        <v>0</v>
      </c>
      <c r="AA1264">
        <v>0.1</v>
      </c>
      <c r="AB1264">
        <v>171.7</v>
      </c>
      <c r="AC1264">
        <v>107.7</v>
      </c>
      <c r="AD1264">
        <v>107.7</v>
      </c>
      <c r="AE1264">
        <v>42.9</v>
      </c>
      <c r="AF1264">
        <v>76354.899999999994</v>
      </c>
      <c r="AG1264">
        <v>121162.8</v>
      </c>
      <c r="AH1264">
        <v>13382.6</v>
      </c>
      <c r="AI1264">
        <v>15680</v>
      </c>
      <c r="AJ1264">
        <v>44924.5</v>
      </c>
      <c r="AK1264">
        <v>137018</v>
      </c>
      <c r="AL1264">
        <v>230817.5</v>
      </c>
      <c r="AM1264" t="s">
        <v>166</v>
      </c>
      <c r="AN1264">
        <v>1166041.3</v>
      </c>
      <c r="AO1264">
        <v>76346.3</v>
      </c>
      <c r="AP1264">
        <v>96644.1</v>
      </c>
      <c r="AQ1264">
        <v>96644.1</v>
      </c>
      <c r="AR1264">
        <v>7120.7</v>
      </c>
      <c r="AS1264">
        <v>56656.2</v>
      </c>
      <c r="AT1264">
        <v>249453.8</v>
      </c>
      <c r="AU1264">
        <v>36029.1</v>
      </c>
      <c r="AV1264">
        <v>48988.800000000003</v>
      </c>
      <c r="AW1264">
        <v>152282.1</v>
      </c>
      <c r="AX1264">
        <v>452306.2</v>
      </c>
      <c r="AY1264">
        <v>475508.4</v>
      </c>
      <c r="AZ1264" t="s">
        <v>166</v>
      </c>
      <c r="BA1264">
        <v>3760806.5</v>
      </c>
      <c r="BB1264">
        <v>56623.199999999997</v>
      </c>
      <c r="BC1264">
        <v>69998.5</v>
      </c>
      <c r="BD1264">
        <v>69998.5</v>
      </c>
      <c r="BE1264">
        <v>13272.7</v>
      </c>
      <c r="BF1264">
        <v>115884.4</v>
      </c>
      <c r="BG1264">
        <v>137997.4</v>
      </c>
      <c r="BH1264">
        <v>315.2</v>
      </c>
      <c r="BI1264">
        <v>7.4</v>
      </c>
      <c r="BJ1264">
        <v>163.9</v>
      </c>
      <c r="BK1264">
        <v>664.3</v>
      </c>
      <c r="BL1264">
        <v>196267.2</v>
      </c>
      <c r="BM1264" t="s">
        <v>166</v>
      </c>
      <c r="BN1264">
        <v>2468.8000000000002</v>
      </c>
      <c r="BO1264">
        <v>115943.7</v>
      </c>
      <c r="BP1264">
        <v>149631.4</v>
      </c>
      <c r="BQ1264">
        <v>149631.4</v>
      </c>
      <c r="BR1264">
        <v>185.7</v>
      </c>
    </row>
    <row r="1265" spans="1:70" x14ac:dyDescent="0.25">
      <c r="A1265" t="s">
        <v>1378</v>
      </c>
      <c r="B1265" t="s">
        <v>1084</v>
      </c>
      <c r="C1265" s="87">
        <v>43691.881608796299</v>
      </c>
      <c r="D1265">
        <v>10</v>
      </c>
      <c r="E1265">
        <v>0.08</v>
      </c>
      <c r="F1265">
        <v>1249</v>
      </c>
      <c r="G1265">
        <v>12</v>
      </c>
      <c r="H1265">
        <v>26</v>
      </c>
      <c r="I1265">
        <v>37</v>
      </c>
      <c r="J1265">
        <v>6</v>
      </c>
      <c r="K1265">
        <v>3</v>
      </c>
      <c r="L1265">
        <v>1</v>
      </c>
      <c r="M1265">
        <v>0</v>
      </c>
      <c r="N1265">
        <v>0</v>
      </c>
      <c r="O1265">
        <v>1249</v>
      </c>
      <c r="P1265">
        <v>738</v>
      </c>
      <c r="Q1265">
        <v>738</v>
      </c>
      <c r="R1265">
        <v>371</v>
      </c>
      <c r="S1265">
        <v>124.91</v>
      </c>
      <c r="T1265">
        <v>1.2</v>
      </c>
      <c r="U1265">
        <v>2.6</v>
      </c>
      <c r="V1265">
        <v>3.7</v>
      </c>
      <c r="W1265">
        <v>0.6</v>
      </c>
      <c r="X1265">
        <v>0.3</v>
      </c>
      <c r="Y1265">
        <v>0.1</v>
      </c>
      <c r="Z1265">
        <v>0</v>
      </c>
      <c r="AA1265">
        <v>0</v>
      </c>
      <c r="AB1265">
        <v>124.91</v>
      </c>
      <c r="AC1265">
        <v>73.81</v>
      </c>
      <c r="AD1265">
        <v>73.81</v>
      </c>
      <c r="AE1265">
        <v>37.1</v>
      </c>
      <c r="AF1265">
        <v>71872.2</v>
      </c>
      <c r="AG1265">
        <v>117793</v>
      </c>
      <c r="AH1265">
        <v>22619.8</v>
      </c>
      <c r="AI1265">
        <v>15923.2</v>
      </c>
      <c r="AJ1265">
        <v>33281</v>
      </c>
      <c r="AK1265">
        <v>141898.70000000001</v>
      </c>
      <c r="AL1265">
        <v>198790.39999999999</v>
      </c>
      <c r="AM1265" t="s">
        <v>166</v>
      </c>
      <c r="AN1265" t="s">
        <v>166</v>
      </c>
      <c r="AO1265">
        <v>71872.2</v>
      </c>
      <c r="AP1265">
        <v>94485.7</v>
      </c>
      <c r="AQ1265">
        <v>94485.7</v>
      </c>
      <c r="AR1265">
        <v>6863.1</v>
      </c>
      <c r="AS1265">
        <v>53042</v>
      </c>
      <c r="AT1265">
        <v>306828.3</v>
      </c>
      <c r="AU1265">
        <v>46271.4</v>
      </c>
      <c r="AV1265">
        <v>52420.800000000003</v>
      </c>
      <c r="AW1265">
        <v>176245.9</v>
      </c>
      <c r="AX1265">
        <v>478877.6</v>
      </c>
      <c r="AY1265">
        <v>478877.6</v>
      </c>
      <c r="AZ1265" t="s">
        <v>166</v>
      </c>
      <c r="BA1265" t="s">
        <v>166</v>
      </c>
      <c r="BB1265">
        <v>53042</v>
      </c>
      <c r="BC1265">
        <v>68693.7</v>
      </c>
      <c r="BD1265">
        <v>68693.7</v>
      </c>
      <c r="BE1265">
        <v>10830.4</v>
      </c>
      <c r="BF1265">
        <v>105946.1</v>
      </c>
      <c r="BG1265">
        <v>163610.70000000001</v>
      </c>
      <c r="BH1265">
        <v>365.2</v>
      </c>
      <c r="BI1265">
        <v>109.5</v>
      </c>
      <c r="BJ1265">
        <v>147.30000000000001</v>
      </c>
      <c r="BK1265">
        <v>175464.1</v>
      </c>
      <c r="BL1265">
        <v>253044.4</v>
      </c>
      <c r="BM1265" t="s">
        <v>166</v>
      </c>
      <c r="BN1265" t="s">
        <v>166</v>
      </c>
      <c r="BO1265">
        <v>105946.1</v>
      </c>
      <c r="BP1265">
        <v>141993.4</v>
      </c>
      <c r="BQ1265">
        <v>141993.4</v>
      </c>
      <c r="BR1265">
        <v>131.80000000000001</v>
      </c>
    </row>
    <row r="1266" spans="1:70" x14ac:dyDescent="0.25">
      <c r="A1266" t="s">
        <v>1379</v>
      </c>
      <c r="B1266" t="s">
        <v>1084</v>
      </c>
      <c r="C1266" s="87">
        <v>43691.882615740738</v>
      </c>
      <c r="D1266">
        <v>10</v>
      </c>
      <c r="E1266">
        <v>0</v>
      </c>
      <c r="F1266">
        <v>963</v>
      </c>
      <c r="G1266">
        <v>11</v>
      </c>
      <c r="H1266">
        <v>15</v>
      </c>
      <c r="I1266">
        <v>20</v>
      </c>
      <c r="J1266">
        <v>2</v>
      </c>
      <c r="K1266">
        <v>5</v>
      </c>
      <c r="L1266">
        <v>4</v>
      </c>
      <c r="M1266">
        <v>2</v>
      </c>
      <c r="N1266">
        <v>0</v>
      </c>
      <c r="O1266">
        <v>963</v>
      </c>
      <c r="P1266">
        <v>663</v>
      </c>
      <c r="Q1266">
        <v>663</v>
      </c>
      <c r="R1266">
        <v>222</v>
      </c>
      <c r="S1266">
        <v>96.3</v>
      </c>
      <c r="T1266">
        <v>1.1000000000000001</v>
      </c>
      <c r="U1266">
        <v>1.5</v>
      </c>
      <c r="V1266">
        <v>2</v>
      </c>
      <c r="W1266">
        <v>0.2</v>
      </c>
      <c r="X1266">
        <v>0.5</v>
      </c>
      <c r="Y1266">
        <v>0.4</v>
      </c>
      <c r="Z1266">
        <v>0.2</v>
      </c>
      <c r="AA1266">
        <v>0</v>
      </c>
      <c r="AB1266">
        <v>96.3</v>
      </c>
      <c r="AC1266">
        <v>66.3</v>
      </c>
      <c r="AD1266">
        <v>66.3</v>
      </c>
      <c r="AE1266">
        <v>22.2</v>
      </c>
      <c r="AF1266">
        <v>76483.3</v>
      </c>
      <c r="AG1266">
        <v>127781.3</v>
      </c>
      <c r="AH1266">
        <v>21078.5</v>
      </c>
      <c r="AI1266">
        <v>14605.3</v>
      </c>
      <c r="AJ1266">
        <v>39147</v>
      </c>
      <c r="AK1266">
        <v>157784.29999999999</v>
      </c>
      <c r="AL1266">
        <v>218410.6</v>
      </c>
      <c r="AM1266">
        <v>527228.80000000005</v>
      </c>
      <c r="AN1266" t="s">
        <v>166</v>
      </c>
      <c r="AO1266">
        <v>76483.3</v>
      </c>
      <c r="AP1266">
        <v>90714.9</v>
      </c>
      <c r="AQ1266">
        <v>90714.9</v>
      </c>
      <c r="AR1266">
        <v>6481.3</v>
      </c>
      <c r="AS1266">
        <v>55659.3</v>
      </c>
      <c r="AT1266">
        <v>274967.5</v>
      </c>
      <c r="AU1266">
        <v>35942.199999999997</v>
      </c>
      <c r="AV1266">
        <v>48654.1</v>
      </c>
      <c r="AW1266">
        <v>133881.20000000001</v>
      </c>
      <c r="AX1266">
        <v>452654.7</v>
      </c>
      <c r="AY1266">
        <v>391741.4</v>
      </c>
      <c r="AZ1266">
        <v>1727493.6</v>
      </c>
      <c r="BA1266" t="s">
        <v>166</v>
      </c>
      <c r="BB1266">
        <v>55659.3</v>
      </c>
      <c r="BC1266">
        <v>67156.899999999994</v>
      </c>
      <c r="BD1266">
        <v>67156.899999999994</v>
      </c>
      <c r="BE1266">
        <v>9694.7999999999993</v>
      </c>
      <c r="BF1266">
        <v>111466.8</v>
      </c>
      <c r="BG1266">
        <v>158937.79999999999</v>
      </c>
      <c r="BH1266">
        <v>450.2</v>
      </c>
      <c r="BI1266">
        <v>97.3</v>
      </c>
      <c r="BJ1266">
        <v>72.3</v>
      </c>
      <c r="BK1266">
        <v>106445.1</v>
      </c>
      <c r="BL1266">
        <v>200744.8</v>
      </c>
      <c r="BM1266">
        <v>19274.2</v>
      </c>
      <c r="BN1266" t="s">
        <v>166</v>
      </c>
      <c r="BO1266">
        <v>111466.8</v>
      </c>
      <c r="BP1266">
        <v>134806.1</v>
      </c>
      <c r="BQ1266">
        <v>134806.1</v>
      </c>
      <c r="BR1266">
        <v>161.30000000000001</v>
      </c>
    </row>
    <row r="1267" spans="1:70" x14ac:dyDescent="0.25">
      <c r="A1267" t="s">
        <v>1380</v>
      </c>
      <c r="B1267" t="s">
        <v>1084</v>
      </c>
      <c r="C1267" s="87">
        <v>43691.883611111109</v>
      </c>
      <c r="D1267">
        <v>10</v>
      </c>
      <c r="E1267">
        <v>0</v>
      </c>
      <c r="F1267">
        <v>1241</v>
      </c>
      <c r="G1267">
        <v>13</v>
      </c>
      <c r="H1267">
        <v>20</v>
      </c>
      <c r="I1267">
        <v>27</v>
      </c>
      <c r="J1267">
        <v>4</v>
      </c>
      <c r="K1267">
        <v>7</v>
      </c>
      <c r="L1267">
        <v>5</v>
      </c>
      <c r="M1267">
        <v>0</v>
      </c>
      <c r="N1267">
        <v>0</v>
      </c>
      <c r="O1267">
        <v>1241</v>
      </c>
      <c r="P1267">
        <v>877</v>
      </c>
      <c r="Q1267">
        <v>877</v>
      </c>
      <c r="R1267">
        <v>264</v>
      </c>
      <c r="S1267">
        <v>124.15</v>
      </c>
      <c r="T1267">
        <v>1.3</v>
      </c>
      <c r="U1267">
        <v>2</v>
      </c>
      <c r="V1267">
        <v>2.7</v>
      </c>
      <c r="W1267">
        <v>0.4</v>
      </c>
      <c r="X1267">
        <v>0.7</v>
      </c>
      <c r="Y1267">
        <v>0.5</v>
      </c>
      <c r="Z1267">
        <v>0</v>
      </c>
      <c r="AA1267">
        <v>0</v>
      </c>
      <c r="AB1267">
        <v>124.15</v>
      </c>
      <c r="AC1267">
        <v>87.74</v>
      </c>
      <c r="AD1267">
        <v>87.74</v>
      </c>
      <c r="AE1267">
        <v>26.41</v>
      </c>
      <c r="AF1267">
        <v>83129.2</v>
      </c>
      <c r="AG1267">
        <v>120952.2</v>
      </c>
      <c r="AH1267">
        <v>16030.7</v>
      </c>
      <c r="AI1267">
        <v>17836.099999999999</v>
      </c>
      <c r="AJ1267">
        <v>43152.7</v>
      </c>
      <c r="AK1267">
        <v>158208.79999999999</v>
      </c>
      <c r="AL1267">
        <v>193072.6</v>
      </c>
      <c r="AM1267" t="s">
        <v>166</v>
      </c>
      <c r="AN1267" t="s">
        <v>166</v>
      </c>
      <c r="AO1267">
        <v>83129.2</v>
      </c>
      <c r="AP1267">
        <v>97836.9</v>
      </c>
      <c r="AQ1267">
        <v>97836.9</v>
      </c>
      <c r="AR1267">
        <v>5891.4</v>
      </c>
      <c r="AS1267">
        <v>59494.7</v>
      </c>
      <c r="AT1267">
        <v>256356.2</v>
      </c>
      <c r="AU1267">
        <v>26372.6</v>
      </c>
      <c r="AV1267">
        <v>48200.6</v>
      </c>
      <c r="AW1267">
        <v>136615.29999999999</v>
      </c>
      <c r="AX1267">
        <v>537536.4</v>
      </c>
      <c r="AY1267">
        <v>467147.1</v>
      </c>
      <c r="AZ1267" t="s">
        <v>166</v>
      </c>
      <c r="BA1267" t="s">
        <v>166</v>
      </c>
      <c r="BB1267">
        <v>59494.7</v>
      </c>
      <c r="BC1267">
        <v>71210.5</v>
      </c>
      <c r="BD1267">
        <v>71210.5</v>
      </c>
      <c r="BE1267">
        <v>8338.7999999999993</v>
      </c>
      <c r="BF1267">
        <v>124848.7</v>
      </c>
      <c r="BG1267">
        <v>146702.1</v>
      </c>
      <c r="BH1267">
        <v>325.2</v>
      </c>
      <c r="BI1267">
        <v>113.2</v>
      </c>
      <c r="BJ1267">
        <v>863</v>
      </c>
      <c r="BK1267">
        <v>169290.1</v>
      </c>
      <c r="BL1267">
        <v>171807.7</v>
      </c>
      <c r="BM1267" t="s">
        <v>166</v>
      </c>
      <c r="BN1267" t="s">
        <v>166</v>
      </c>
      <c r="BO1267">
        <v>124848.7</v>
      </c>
      <c r="BP1267">
        <v>149622.29999999999</v>
      </c>
      <c r="BQ1267">
        <v>149622.29999999999</v>
      </c>
      <c r="BR1267">
        <v>231.8</v>
      </c>
    </row>
    <row r="1268" spans="1:70" x14ac:dyDescent="0.25">
      <c r="A1268" t="s">
        <v>1381</v>
      </c>
      <c r="B1268" t="s">
        <v>1084</v>
      </c>
      <c r="C1268" s="87">
        <v>43691.884606481479</v>
      </c>
      <c r="D1268">
        <v>10</v>
      </c>
      <c r="E1268">
        <v>0</v>
      </c>
      <c r="F1268">
        <v>1303</v>
      </c>
      <c r="G1268">
        <v>18</v>
      </c>
      <c r="H1268">
        <v>27</v>
      </c>
      <c r="I1268">
        <v>67</v>
      </c>
      <c r="J1268">
        <v>8</v>
      </c>
      <c r="K1268">
        <v>5</v>
      </c>
      <c r="L1268">
        <v>2</v>
      </c>
      <c r="M1268">
        <v>0</v>
      </c>
      <c r="N1268">
        <v>0</v>
      </c>
      <c r="O1268">
        <v>1303</v>
      </c>
      <c r="P1268">
        <v>670</v>
      </c>
      <c r="Q1268">
        <v>670</v>
      </c>
      <c r="R1268">
        <v>436</v>
      </c>
      <c r="S1268">
        <v>130.30000000000001</v>
      </c>
      <c r="T1268">
        <v>1.8</v>
      </c>
      <c r="U1268">
        <v>2.7</v>
      </c>
      <c r="V1268">
        <v>6.7</v>
      </c>
      <c r="W1268">
        <v>0.8</v>
      </c>
      <c r="X1268">
        <v>0.5</v>
      </c>
      <c r="Y1268">
        <v>0.2</v>
      </c>
      <c r="Z1268">
        <v>0</v>
      </c>
      <c r="AA1268">
        <v>0</v>
      </c>
      <c r="AB1268">
        <v>130.30000000000001</v>
      </c>
      <c r="AC1268">
        <v>67</v>
      </c>
      <c r="AD1268">
        <v>67</v>
      </c>
      <c r="AE1268">
        <v>43.6</v>
      </c>
      <c r="AF1268">
        <v>60527.8</v>
      </c>
      <c r="AG1268">
        <v>128319</v>
      </c>
      <c r="AH1268">
        <v>15937.7</v>
      </c>
      <c r="AI1268">
        <v>17343.599999999999</v>
      </c>
      <c r="AJ1268">
        <v>37194.300000000003</v>
      </c>
      <c r="AK1268">
        <v>128380</v>
      </c>
      <c r="AL1268">
        <v>179594.6</v>
      </c>
      <c r="AM1268" t="s">
        <v>166</v>
      </c>
      <c r="AN1268" t="s">
        <v>166</v>
      </c>
      <c r="AO1268">
        <v>60527.8</v>
      </c>
      <c r="AP1268">
        <v>100918.1</v>
      </c>
      <c r="AQ1268">
        <v>100918.1</v>
      </c>
      <c r="AR1268">
        <v>6441.1</v>
      </c>
      <c r="AS1268">
        <v>48712.6</v>
      </c>
      <c r="AT1268">
        <v>308052.40000000002</v>
      </c>
      <c r="AU1268">
        <v>27663.5</v>
      </c>
      <c r="AV1268">
        <v>35644.800000000003</v>
      </c>
      <c r="AW1268">
        <v>139697.20000000001</v>
      </c>
      <c r="AX1268">
        <v>461072.5</v>
      </c>
      <c r="AY1268">
        <v>362431.3</v>
      </c>
      <c r="AZ1268" t="s">
        <v>166</v>
      </c>
      <c r="BA1268" t="s">
        <v>166</v>
      </c>
      <c r="BB1268">
        <v>48712.6</v>
      </c>
      <c r="BC1268">
        <v>74939.3</v>
      </c>
      <c r="BD1268">
        <v>74939.3</v>
      </c>
      <c r="BE1268">
        <v>12098.2</v>
      </c>
      <c r="BF1268">
        <v>81480.2</v>
      </c>
      <c r="BG1268">
        <v>130608.5</v>
      </c>
      <c r="BH1268">
        <v>352.5</v>
      </c>
      <c r="BI1268">
        <v>11.1</v>
      </c>
      <c r="BJ1268">
        <v>180.6</v>
      </c>
      <c r="BK1268">
        <v>559.20000000000005</v>
      </c>
      <c r="BL1268">
        <v>154917.29999999999</v>
      </c>
      <c r="BM1268" t="s">
        <v>166</v>
      </c>
      <c r="BN1268" t="s">
        <v>166</v>
      </c>
      <c r="BO1268">
        <v>81480.2</v>
      </c>
      <c r="BP1268">
        <v>151442.29999999999</v>
      </c>
      <c r="BQ1268">
        <v>151442.29999999999</v>
      </c>
      <c r="BR1268">
        <v>138.6</v>
      </c>
    </row>
    <row r="1269" spans="1:70" x14ac:dyDescent="0.25">
      <c r="A1269" t="s">
        <v>1382</v>
      </c>
      <c r="B1269" t="s">
        <v>1084</v>
      </c>
      <c r="C1269" s="87">
        <v>43691.885613425926</v>
      </c>
      <c r="D1269">
        <v>10</v>
      </c>
      <c r="E1269">
        <v>0</v>
      </c>
      <c r="F1269">
        <v>975</v>
      </c>
      <c r="G1269">
        <v>9</v>
      </c>
      <c r="H1269">
        <v>29</v>
      </c>
      <c r="I1269">
        <v>30</v>
      </c>
      <c r="J1269">
        <v>6</v>
      </c>
      <c r="K1269">
        <v>2</v>
      </c>
      <c r="L1269">
        <v>3</v>
      </c>
      <c r="M1269">
        <v>0</v>
      </c>
      <c r="N1269">
        <v>0</v>
      </c>
      <c r="O1269">
        <v>975</v>
      </c>
      <c r="P1269">
        <v>623</v>
      </c>
      <c r="Q1269">
        <v>623</v>
      </c>
      <c r="R1269">
        <v>269</v>
      </c>
      <c r="S1269">
        <v>97.5</v>
      </c>
      <c r="T1269">
        <v>0.9</v>
      </c>
      <c r="U1269">
        <v>2.9</v>
      </c>
      <c r="V1269">
        <v>3</v>
      </c>
      <c r="W1269">
        <v>0.6</v>
      </c>
      <c r="X1269">
        <v>0.2</v>
      </c>
      <c r="Y1269">
        <v>0.3</v>
      </c>
      <c r="Z1269">
        <v>0</v>
      </c>
      <c r="AA1269">
        <v>0</v>
      </c>
      <c r="AB1269">
        <v>97.5</v>
      </c>
      <c r="AC1269">
        <v>62.3</v>
      </c>
      <c r="AD1269">
        <v>62.3</v>
      </c>
      <c r="AE1269">
        <v>26.9</v>
      </c>
      <c r="AF1269">
        <v>73363.899999999994</v>
      </c>
      <c r="AG1269">
        <v>121089.60000000001</v>
      </c>
      <c r="AH1269">
        <v>16872.599999999999</v>
      </c>
      <c r="AI1269">
        <v>14485.9</v>
      </c>
      <c r="AJ1269">
        <v>35904.6</v>
      </c>
      <c r="AK1269">
        <v>190692.1</v>
      </c>
      <c r="AL1269">
        <v>199410.2</v>
      </c>
      <c r="AM1269" t="s">
        <v>166</v>
      </c>
      <c r="AN1269" t="s">
        <v>166</v>
      </c>
      <c r="AO1269">
        <v>73363.899999999994</v>
      </c>
      <c r="AP1269">
        <v>92127</v>
      </c>
      <c r="AQ1269">
        <v>92127</v>
      </c>
      <c r="AR1269">
        <v>6514.2</v>
      </c>
      <c r="AS1269">
        <v>55745.599999999999</v>
      </c>
      <c r="AT1269">
        <v>216438.5</v>
      </c>
      <c r="AU1269">
        <v>33470.699999999997</v>
      </c>
      <c r="AV1269">
        <v>42325.9</v>
      </c>
      <c r="AW1269">
        <v>188083</v>
      </c>
      <c r="AX1269">
        <v>503228.1</v>
      </c>
      <c r="AY1269">
        <v>411224.1</v>
      </c>
      <c r="AZ1269" t="s">
        <v>166</v>
      </c>
      <c r="BA1269" t="s">
        <v>166</v>
      </c>
      <c r="BB1269">
        <v>55745.599999999999</v>
      </c>
      <c r="BC1269">
        <v>69354.100000000006</v>
      </c>
      <c r="BD1269">
        <v>69354.100000000006</v>
      </c>
      <c r="BE1269">
        <v>9317.4</v>
      </c>
      <c r="BF1269">
        <v>102946.4</v>
      </c>
      <c r="BG1269">
        <v>133333</v>
      </c>
      <c r="BH1269">
        <v>447.7</v>
      </c>
      <c r="BI1269">
        <v>118.9</v>
      </c>
      <c r="BJ1269">
        <v>7.4</v>
      </c>
      <c r="BK1269">
        <v>171781.2</v>
      </c>
      <c r="BL1269">
        <v>191716.4</v>
      </c>
      <c r="BM1269" t="s">
        <v>166</v>
      </c>
      <c r="BN1269" t="s">
        <v>166</v>
      </c>
      <c r="BO1269">
        <v>102946.4</v>
      </c>
      <c r="BP1269">
        <v>133852.5</v>
      </c>
      <c r="BQ1269">
        <v>133852.5</v>
      </c>
      <c r="BR1269">
        <v>211.8</v>
      </c>
    </row>
    <row r="1270" spans="1:70" x14ac:dyDescent="0.25">
      <c r="A1270" t="s">
        <v>1383</v>
      </c>
      <c r="B1270" t="s">
        <v>1084</v>
      </c>
      <c r="C1270" s="87">
        <v>43691.886608796296</v>
      </c>
      <c r="D1270">
        <v>10</v>
      </c>
      <c r="E1270">
        <v>0.08</v>
      </c>
      <c r="F1270">
        <v>1280</v>
      </c>
      <c r="G1270">
        <v>19</v>
      </c>
      <c r="H1270">
        <v>14</v>
      </c>
      <c r="I1270">
        <v>18</v>
      </c>
      <c r="J1270">
        <v>5</v>
      </c>
      <c r="K1270">
        <v>2</v>
      </c>
      <c r="L1270">
        <v>2</v>
      </c>
      <c r="M1270">
        <v>0</v>
      </c>
      <c r="N1270">
        <v>0</v>
      </c>
      <c r="O1270">
        <v>1280</v>
      </c>
      <c r="P1270">
        <v>894</v>
      </c>
      <c r="Q1270">
        <v>894</v>
      </c>
      <c r="R1270">
        <v>263</v>
      </c>
      <c r="S1270">
        <v>128</v>
      </c>
      <c r="T1270">
        <v>1.9</v>
      </c>
      <c r="U1270">
        <v>1.4</v>
      </c>
      <c r="V1270">
        <v>1.8</v>
      </c>
      <c r="W1270">
        <v>0.5</v>
      </c>
      <c r="X1270">
        <v>0.2</v>
      </c>
      <c r="Y1270">
        <v>0.2</v>
      </c>
      <c r="Z1270">
        <v>0</v>
      </c>
      <c r="AA1270">
        <v>0</v>
      </c>
      <c r="AB1270">
        <v>128</v>
      </c>
      <c r="AC1270">
        <v>89.4</v>
      </c>
      <c r="AD1270">
        <v>89.4</v>
      </c>
      <c r="AE1270">
        <v>26.3</v>
      </c>
      <c r="AF1270">
        <v>76106.3</v>
      </c>
      <c r="AG1270">
        <v>123578</v>
      </c>
      <c r="AH1270">
        <v>9227</v>
      </c>
      <c r="AI1270">
        <v>15756</v>
      </c>
      <c r="AJ1270">
        <v>40764.699999999997</v>
      </c>
      <c r="AK1270">
        <v>157607.29999999999</v>
      </c>
      <c r="AL1270">
        <v>187833.4</v>
      </c>
      <c r="AM1270" t="s">
        <v>166</v>
      </c>
      <c r="AN1270" t="s">
        <v>166</v>
      </c>
      <c r="AO1270">
        <v>76106.3</v>
      </c>
      <c r="AP1270">
        <v>91297.1</v>
      </c>
      <c r="AQ1270">
        <v>91297.1</v>
      </c>
      <c r="AR1270">
        <v>6829.6</v>
      </c>
      <c r="AS1270">
        <v>58763.6</v>
      </c>
      <c r="AT1270">
        <v>244587.4</v>
      </c>
      <c r="AU1270">
        <v>27324.5</v>
      </c>
      <c r="AV1270">
        <v>51483.4</v>
      </c>
      <c r="AW1270">
        <v>188421.6</v>
      </c>
      <c r="AX1270">
        <v>524509.9</v>
      </c>
      <c r="AY1270">
        <v>394748.8</v>
      </c>
      <c r="AZ1270" t="s">
        <v>166</v>
      </c>
      <c r="BA1270" t="s">
        <v>166</v>
      </c>
      <c r="BB1270">
        <v>58763.6</v>
      </c>
      <c r="BC1270">
        <v>68878</v>
      </c>
      <c r="BD1270">
        <v>68878</v>
      </c>
      <c r="BE1270">
        <v>10621.3</v>
      </c>
      <c r="BF1270">
        <v>110533.5</v>
      </c>
      <c r="BG1270">
        <v>135788.6</v>
      </c>
      <c r="BH1270">
        <v>317.5</v>
      </c>
      <c r="BI1270">
        <v>43.5</v>
      </c>
      <c r="BJ1270">
        <v>30.6</v>
      </c>
      <c r="BK1270">
        <v>89939.8</v>
      </c>
      <c r="BL1270">
        <v>157576.70000000001</v>
      </c>
      <c r="BM1270" t="s">
        <v>166</v>
      </c>
      <c r="BN1270" t="s">
        <v>166</v>
      </c>
      <c r="BO1270">
        <v>110533.5</v>
      </c>
      <c r="BP1270">
        <v>133362.9</v>
      </c>
      <c r="BQ1270">
        <v>133362.9</v>
      </c>
      <c r="BR1270">
        <v>170.5</v>
      </c>
    </row>
    <row r="1271" spans="1:70" x14ac:dyDescent="0.25">
      <c r="A1271" t="s">
        <v>1384</v>
      </c>
      <c r="B1271" t="s">
        <v>1084</v>
      </c>
      <c r="C1271" s="87">
        <v>43691.887615740743</v>
      </c>
      <c r="D1271">
        <v>10</v>
      </c>
      <c r="E1271">
        <v>0.15</v>
      </c>
      <c r="F1271">
        <v>1356</v>
      </c>
      <c r="G1271">
        <v>28</v>
      </c>
      <c r="H1271">
        <v>23</v>
      </c>
      <c r="I1271">
        <v>49</v>
      </c>
      <c r="J1271">
        <v>6</v>
      </c>
      <c r="K1271">
        <v>8</v>
      </c>
      <c r="L1271">
        <v>9</v>
      </c>
      <c r="M1271">
        <v>2</v>
      </c>
      <c r="N1271">
        <v>1</v>
      </c>
      <c r="O1271">
        <v>1355</v>
      </c>
      <c r="P1271">
        <v>798</v>
      </c>
      <c r="Q1271">
        <v>798</v>
      </c>
      <c r="R1271">
        <v>413</v>
      </c>
      <c r="S1271">
        <v>135.6</v>
      </c>
      <c r="T1271">
        <v>2.8</v>
      </c>
      <c r="U1271">
        <v>2.2999999999999998</v>
      </c>
      <c r="V1271">
        <v>4.9000000000000004</v>
      </c>
      <c r="W1271">
        <v>0.6</v>
      </c>
      <c r="X1271">
        <v>0.8</v>
      </c>
      <c r="Y1271">
        <v>0.9</v>
      </c>
      <c r="Z1271">
        <v>0.2</v>
      </c>
      <c r="AA1271">
        <v>0.1</v>
      </c>
      <c r="AB1271">
        <v>135.5</v>
      </c>
      <c r="AC1271">
        <v>79.8</v>
      </c>
      <c r="AD1271">
        <v>79.8</v>
      </c>
      <c r="AE1271">
        <v>41.3</v>
      </c>
      <c r="AF1271">
        <v>72766.3</v>
      </c>
      <c r="AG1271">
        <v>104831.3</v>
      </c>
      <c r="AH1271">
        <v>21784.5</v>
      </c>
      <c r="AI1271">
        <v>17736.5</v>
      </c>
      <c r="AJ1271">
        <v>36241.4</v>
      </c>
      <c r="AK1271">
        <v>169746.3</v>
      </c>
      <c r="AL1271">
        <v>189971.3</v>
      </c>
      <c r="AM1271">
        <v>585549.19999999995</v>
      </c>
      <c r="AN1271">
        <v>1166045.8999999999</v>
      </c>
      <c r="AO1271">
        <v>72724</v>
      </c>
      <c r="AP1271">
        <v>96900.5</v>
      </c>
      <c r="AQ1271">
        <v>96900.5</v>
      </c>
      <c r="AR1271">
        <v>6940</v>
      </c>
      <c r="AS1271">
        <v>57453.599999999999</v>
      </c>
      <c r="AT1271">
        <v>246933.5</v>
      </c>
      <c r="AU1271">
        <v>35086.300000000003</v>
      </c>
      <c r="AV1271">
        <v>42768.2</v>
      </c>
      <c r="AW1271">
        <v>146048.79999999999</v>
      </c>
      <c r="AX1271">
        <v>482859</v>
      </c>
      <c r="AY1271">
        <v>587130.6</v>
      </c>
      <c r="AZ1271">
        <v>2101223.7999999998</v>
      </c>
      <c r="BA1271">
        <v>3356245.3</v>
      </c>
      <c r="BB1271">
        <v>57428.5</v>
      </c>
      <c r="BC1271">
        <v>74056</v>
      </c>
      <c r="BD1271">
        <v>74056</v>
      </c>
      <c r="BE1271">
        <v>11880.1</v>
      </c>
      <c r="BF1271">
        <v>98994.3</v>
      </c>
      <c r="BG1271">
        <v>44865.3</v>
      </c>
      <c r="BH1271">
        <v>455.5</v>
      </c>
      <c r="BI1271">
        <v>47.7</v>
      </c>
      <c r="BJ1271">
        <v>91</v>
      </c>
      <c r="BK1271">
        <v>1226.8</v>
      </c>
      <c r="BL1271">
        <v>1014.9</v>
      </c>
      <c r="BM1271">
        <v>1224.7</v>
      </c>
      <c r="BN1271">
        <v>2504.8000000000002</v>
      </c>
      <c r="BO1271">
        <v>99229.9</v>
      </c>
      <c r="BP1271">
        <v>139840.79999999999</v>
      </c>
      <c r="BQ1271">
        <v>139840.79999999999</v>
      </c>
      <c r="BR1271">
        <v>182.3</v>
      </c>
    </row>
    <row r="1272" spans="1:70" x14ac:dyDescent="0.25">
      <c r="A1272" t="s">
        <v>1385</v>
      </c>
      <c r="B1272" t="s">
        <v>1084</v>
      </c>
      <c r="C1272" s="87">
        <v>43691.888611111113</v>
      </c>
      <c r="D1272">
        <v>10</v>
      </c>
      <c r="E1272">
        <v>0</v>
      </c>
      <c r="F1272">
        <v>1198</v>
      </c>
      <c r="G1272">
        <v>8</v>
      </c>
      <c r="H1272">
        <v>20</v>
      </c>
      <c r="I1272">
        <v>32</v>
      </c>
      <c r="J1272">
        <v>16</v>
      </c>
      <c r="K1272">
        <v>6</v>
      </c>
      <c r="L1272">
        <v>5</v>
      </c>
      <c r="M1272">
        <v>1</v>
      </c>
      <c r="N1272">
        <v>0</v>
      </c>
      <c r="O1272">
        <v>1198</v>
      </c>
      <c r="P1272">
        <v>746</v>
      </c>
      <c r="Q1272">
        <v>746</v>
      </c>
      <c r="R1272">
        <v>330</v>
      </c>
      <c r="S1272">
        <v>119.8</v>
      </c>
      <c r="T1272">
        <v>0.8</v>
      </c>
      <c r="U1272">
        <v>2</v>
      </c>
      <c r="V1272">
        <v>3.2</v>
      </c>
      <c r="W1272">
        <v>1.6</v>
      </c>
      <c r="X1272">
        <v>0.6</v>
      </c>
      <c r="Y1272">
        <v>0.5</v>
      </c>
      <c r="Z1272">
        <v>0.1</v>
      </c>
      <c r="AA1272">
        <v>0</v>
      </c>
      <c r="AB1272">
        <v>119.8</v>
      </c>
      <c r="AC1272">
        <v>74.599999999999994</v>
      </c>
      <c r="AD1272">
        <v>74.599999999999994</v>
      </c>
      <c r="AE1272">
        <v>33</v>
      </c>
      <c r="AF1272">
        <v>80182.100000000006</v>
      </c>
      <c r="AG1272">
        <v>133589.79999999999</v>
      </c>
      <c r="AH1272">
        <v>12592.6</v>
      </c>
      <c r="AI1272">
        <v>16559.599999999999</v>
      </c>
      <c r="AJ1272">
        <v>37039.1</v>
      </c>
      <c r="AK1272">
        <v>159263.29999999999</v>
      </c>
      <c r="AL1272">
        <v>228160.4</v>
      </c>
      <c r="AM1272">
        <v>548927.9</v>
      </c>
      <c r="AN1272" t="s">
        <v>166</v>
      </c>
      <c r="AO1272">
        <v>80182.100000000006</v>
      </c>
      <c r="AP1272">
        <v>101105.5</v>
      </c>
      <c r="AQ1272">
        <v>101105.5</v>
      </c>
      <c r="AR1272">
        <v>6274</v>
      </c>
      <c r="AS1272">
        <v>58579.4</v>
      </c>
      <c r="AT1272">
        <v>255231.2</v>
      </c>
      <c r="AU1272">
        <v>28498.7</v>
      </c>
      <c r="AV1272">
        <v>43179.8</v>
      </c>
      <c r="AW1272">
        <v>156722.5</v>
      </c>
      <c r="AX1272">
        <v>531674.6</v>
      </c>
      <c r="AY1272">
        <v>562113.9</v>
      </c>
      <c r="AZ1272">
        <v>1917042</v>
      </c>
      <c r="BA1272" t="s">
        <v>166</v>
      </c>
      <c r="BB1272">
        <v>58579.4</v>
      </c>
      <c r="BC1272">
        <v>74368.899999999994</v>
      </c>
      <c r="BD1272">
        <v>74368.899999999994</v>
      </c>
      <c r="BE1272">
        <v>10841.1</v>
      </c>
      <c r="BF1272">
        <v>117264.6</v>
      </c>
      <c r="BG1272">
        <v>122097</v>
      </c>
      <c r="BH1272">
        <v>340.3</v>
      </c>
      <c r="BI1272">
        <v>35.299999999999997</v>
      </c>
      <c r="BJ1272">
        <v>156.9</v>
      </c>
      <c r="BK1272">
        <v>521.1</v>
      </c>
      <c r="BL1272">
        <v>160512.20000000001</v>
      </c>
      <c r="BM1272">
        <v>16302.1</v>
      </c>
      <c r="BN1272" t="s">
        <v>166</v>
      </c>
      <c r="BO1272">
        <v>117264.6</v>
      </c>
      <c r="BP1272">
        <v>150544.4</v>
      </c>
      <c r="BQ1272">
        <v>150544.4</v>
      </c>
      <c r="BR1272">
        <v>141.69999999999999</v>
      </c>
    </row>
    <row r="1273" spans="1:70" x14ac:dyDescent="0.25">
      <c r="A1273" t="s">
        <v>1386</v>
      </c>
      <c r="B1273" t="s">
        <v>1084</v>
      </c>
      <c r="C1273" s="87">
        <v>43691.889606481483</v>
      </c>
      <c r="D1273">
        <v>10</v>
      </c>
      <c r="E1273">
        <v>0.23</v>
      </c>
      <c r="F1273">
        <v>1314</v>
      </c>
      <c r="G1273">
        <v>12</v>
      </c>
      <c r="H1273">
        <v>37</v>
      </c>
      <c r="I1273">
        <v>30</v>
      </c>
      <c r="J1273">
        <v>5</v>
      </c>
      <c r="K1273">
        <v>4</v>
      </c>
      <c r="L1273">
        <v>7</v>
      </c>
      <c r="M1273">
        <v>0</v>
      </c>
      <c r="N1273">
        <v>0</v>
      </c>
      <c r="O1273">
        <v>1314</v>
      </c>
      <c r="P1273">
        <v>814</v>
      </c>
      <c r="Q1273">
        <v>814</v>
      </c>
      <c r="R1273">
        <v>389</v>
      </c>
      <c r="S1273">
        <v>131.4</v>
      </c>
      <c r="T1273">
        <v>1.2</v>
      </c>
      <c r="U1273">
        <v>3.7</v>
      </c>
      <c r="V1273">
        <v>3</v>
      </c>
      <c r="W1273">
        <v>0.5</v>
      </c>
      <c r="X1273">
        <v>0.4</v>
      </c>
      <c r="Y1273">
        <v>0.7</v>
      </c>
      <c r="Z1273">
        <v>0</v>
      </c>
      <c r="AA1273">
        <v>0</v>
      </c>
      <c r="AB1273">
        <v>131.4</v>
      </c>
      <c r="AC1273">
        <v>81.400000000000006</v>
      </c>
      <c r="AD1273">
        <v>81.400000000000006</v>
      </c>
      <c r="AE1273">
        <v>38.9</v>
      </c>
      <c r="AF1273">
        <v>70850.8</v>
      </c>
      <c r="AG1273">
        <v>143092.5</v>
      </c>
      <c r="AH1273">
        <v>21266.1</v>
      </c>
      <c r="AI1273">
        <v>17440.8</v>
      </c>
      <c r="AJ1273">
        <v>40819</v>
      </c>
      <c r="AK1273">
        <v>175186</v>
      </c>
      <c r="AL1273">
        <v>203243.9</v>
      </c>
      <c r="AM1273" t="s">
        <v>166</v>
      </c>
      <c r="AN1273" t="s">
        <v>166</v>
      </c>
      <c r="AO1273">
        <v>70850.8</v>
      </c>
      <c r="AP1273">
        <v>91365.2</v>
      </c>
      <c r="AQ1273">
        <v>91365.2</v>
      </c>
      <c r="AR1273">
        <v>6300</v>
      </c>
      <c r="AS1273">
        <v>52520.3</v>
      </c>
      <c r="AT1273">
        <v>249923.4</v>
      </c>
      <c r="AU1273">
        <v>39174.6</v>
      </c>
      <c r="AV1273">
        <v>42536.800000000003</v>
      </c>
      <c r="AW1273">
        <v>195073.9</v>
      </c>
      <c r="AX1273">
        <v>468364.79999999999</v>
      </c>
      <c r="AY1273">
        <v>607222.4</v>
      </c>
      <c r="AZ1273" t="s">
        <v>166</v>
      </c>
      <c r="BA1273" t="s">
        <v>166</v>
      </c>
      <c r="BB1273">
        <v>52520.3</v>
      </c>
      <c r="BC1273">
        <v>67667.7</v>
      </c>
      <c r="BD1273">
        <v>67667.7</v>
      </c>
      <c r="BE1273">
        <v>7961.1</v>
      </c>
      <c r="BF1273">
        <v>100727.7</v>
      </c>
      <c r="BG1273">
        <v>124345.8</v>
      </c>
      <c r="BH1273">
        <v>458.6</v>
      </c>
      <c r="BI1273">
        <v>135.1</v>
      </c>
      <c r="BJ1273">
        <v>55.5</v>
      </c>
      <c r="BK1273">
        <v>68783</v>
      </c>
      <c r="BL1273">
        <v>144771.70000000001</v>
      </c>
      <c r="BM1273" t="s">
        <v>166</v>
      </c>
      <c r="BN1273" t="s">
        <v>166</v>
      </c>
      <c r="BO1273">
        <v>100727.7</v>
      </c>
      <c r="BP1273">
        <v>133457.5</v>
      </c>
      <c r="BQ1273">
        <v>133457.5</v>
      </c>
      <c r="BR1273">
        <v>240.4</v>
      </c>
    </row>
    <row r="1274" spans="1:70" x14ac:dyDescent="0.25">
      <c r="A1274" t="s">
        <v>1387</v>
      </c>
      <c r="B1274" t="s">
        <v>1084</v>
      </c>
      <c r="C1274" s="87">
        <v>43691.890613425923</v>
      </c>
      <c r="D1274">
        <v>10</v>
      </c>
      <c r="E1274">
        <v>0</v>
      </c>
      <c r="F1274">
        <v>1124</v>
      </c>
      <c r="G1274">
        <v>14</v>
      </c>
      <c r="H1274">
        <v>17</v>
      </c>
      <c r="I1274">
        <v>16</v>
      </c>
      <c r="J1274">
        <v>4</v>
      </c>
      <c r="K1274">
        <v>1</v>
      </c>
      <c r="L1274">
        <v>3</v>
      </c>
      <c r="M1274">
        <v>0</v>
      </c>
      <c r="N1274">
        <v>0</v>
      </c>
      <c r="O1274">
        <v>1124</v>
      </c>
      <c r="P1274">
        <v>832</v>
      </c>
      <c r="Q1274">
        <v>832</v>
      </c>
      <c r="R1274">
        <v>216</v>
      </c>
      <c r="S1274">
        <v>112.4</v>
      </c>
      <c r="T1274">
        <v>1.4</v>
      </c>
      <c r="U1274">
        <v>1.7</v>
      </c>
      <c r="V1274">
        <v>1.6</v>
      </c>
      <c r="W1274">
        <v>0.4</v>
      </c>
      <c r="X1274">
        <v>0.1</v>
      </c>
      <c r="Y1274">
        <v>0.3</v>
      </c>
      <c r="Z1274">
        <v>0</v>
      </c>
      <c r="AA1274">
        <v>0</v>
      </c>
      <c r="AB1274">
        <v>112.4</v>
      </c>
      <c r="AC1274">
        <v>83.2</v>
      </c>
      <c r="AD1274">
        <v>83.2</v>
      </c>
      <c r="AE1274">
        <v>21.6</v>
      </c>
      <c r="AF1274">
        <v>81490</v>
      </c>
      <c r="AG1274">
        <v>127777.60000000001</v>
      </c>
      <c r="AH1274">
        <v>22134.3</v>
      </c>
      <c r="AI1274">
        <v>19787.599999999999</v>
      </c>
      <c r="AJ1274">
        <v>38264.400000000001</v>
      </c>
      <c r="AK1274">
        <v>197904.4</v>
      </c>
      <c r="AL1274">
        <v>220712.7</v>
      </c>
      <c r="AM1274" t="s">
        <v>166</v>
      </c>
      <c r="AN1274" t="s">
        <v>166</v>
      </c>
      <c r="AO1274">
        <v>81490</v>
      </c>
      <c r="AP1274">
        <v>93644.800000000003</v>
      </c>
      <c r="AQ1274">
        <v>93644.800000000003</v>
      </c>
      <c r="AR1274">
        <v>5768.3</v>
      </c>
      <c r="AS1274">
        <v>59063.4</v>
      </c>
      <c r="AT1274">
        <v>234322.4</v>
      </c>
      <c r="AU1274">
        <v>33225.9</v>
      </c>
      <c r="AV1274">
        <v>36698</v>
      </c>
      <c r="AW1274">
        <v>152743.4</v>
      </c>
      <c r="AX1274">
        <v>426006.1</v>
      </c>
      <c r="AY1274">
        <v>468422.5</v>
      </c>
      <c r="AZ1274" t="s">
        <v>166</v>
      </c>
      <c r="BA1274" t="s">
        <v>166</v>
      </c>
      <c r="BB1274">
        <v>59063.4</v>
      </c>
      <c r="BC1274">
        <v>68324.5</v>
      </c>
      <c r="BD1274">
        <v>68324.5</v>
      </c>
      <c r="BE1274">
        <v>8386.2999999999993</v>
      </c>
      <c r="BF1274">
        <v>123396.2</v>
      </c>
      <c r="BG1274">
        <v>153829.9</v>
      </c>
      <c r="BH1274">
        <v>472.6</v>
      </c>
      <c r="BI1274">
        <v>331.5</v>
      </c>
      <c r="BJ1274">
        <v>161.9</v>
      </c>
      <c r="BK1274">
        <v>226084</v>
      </c>
      <c r="BL1274">
        <v>190944.9</v>
      </c>
      <c r="BM1274" t="s">
        <v>166</v>
      </c>
      <c r="BN1274" t="s">
        <v>166</v>
      </c>
      <c r="BO1274">
        <v>123396.2</v>
      </c>
      <c r="BP1274">
        <v>143683.5</v>
      </c>
      <c r="BQ1274">
        <v>143683.5</v>
      </c>
      <c r="BR1274">
        <v>225.8</v>
      </c>
    </row>
    <row r="1275" spans="1:70" x14ac:dyDescent="0.25">
      <c r="A1275" t="s">
        <v>1388</v>
      </c>
      <c r="B1275" t="s">
        <v>1084</v>
      </c>
      <c r="C1275" s="87">
        <v>43691.891608796293</v>
      </c>
      <c r="D1275">
        <v>10</v>
      </c>
      <c r="E1275">
        <v>0</v>
      </c>
      <c r="F1275">
        <v>791</v>
      </c>
      <c r="G1275">
        <v>2</v>
      </c>
      <c r="H1275">
        <v>18</v>
      </c>
      <c r="I1275">
        <v>16</v>
      </c>
      <c r="J1275">
        <v>6</v>
      </c>
      <c r="K1275">
        <v>0</v>
      </c>
      <c r="L1275">
        <v>0</v>
      </c>
      <c r="M1275">
        <v>0</v>
      </c>
      <c r="N1275">
        <v>0</v>
      </c>
      <c r="O1275">
        <v>791</v>
      </c>
      <c r="P1275">
        <v>467</v>
      </c>
      <c r="Q1275">
        <v>467</v>
      </c>
      <c r="R1275">
        <v>235</v>
      </c>
      <c r="S1275">
        <v>79.099999999999994</v>
      </c>
      <c r="T1275">
        <v>0.2</v>
      </c>
      <c r="U1275">
        <v>1.8</v>
      </c>
      <c r="V1275">
        <v>1.6</v>
      </c>
      <c r="W1275">
        <v>0.6</v>
      </c>
      <c r="X1275">
        <v>0</v>
      </c>
      <c r="Y1275">
        <v>0</v>
      </c>
      <c r="Z1275">
        <v>0</v>
      </c>
      <c r="AA1275">
        <v>0</v>
      </c>
      <c r="AB1275">
        <v>79.099999999999994</v>
      </c>
      <c r="AC1275">
        <v>46.7</v>
      </c>
      <c r="AD1275">
        <v>46.7</v>
      </c>
      <c r="AE1275">
        <v>23.5</v>
      </c>
      <c r="AF1275">
        <v>88846.9</v>
      </c>
      <c r="AG1275">
        <v>103954.5</v>
      </c>
      <c r="AH1275">
        <v>13733.1</v>
      </c>
      <c r="AI1275">
        <v>14402.6</v>
      </c>
      <c r="AJ1275">
        <v>48721.1</v>
      </c>
      <c r="AK1275" t="s">
        <v>166</v>
      </c>
      <c r="AL1275" t="s">
        <v>166</v>
      </c>
      <c r="AM1275" t="s">
        <v>166</v>
      </c>
      <c r="AN1275" t="s">
        <v>166</v>
      </c>
      <c r="AO1275">
        <v>88846.9</v>
      </c>
      <c r="AP1275">
        <v>115873.3</v>
      </c>
      <c r="AQ1275">
        <v>115873.3</v>
      </c>
      <c r="AR1275">
        <v>6054</v>
      </c>
      <c r="AS1275">
        <v>56466.7</v>
      </c>
      <c r="AT1275">
        <v>275670.8</v>
      </c>
      <c r="AU1275">
        <v>30428.3</v>
      </c>
      <c r="AV1275">
        <v>45341.4</v>
      </c>
      <c r="AW1275">
        <v>155044.29999999999</v>
      </c>
      <c r="AX1275" t="s">
        <v>166</v>
      </c>
      <c r="AY1275" t="s">
        <v>166</v>
      </c>
      <c r="AZ1275" t="s">
        <v>166</v>
      </c>
      <c r="BA1275" t="s">
        <v>166</v>
      </c>
      <c r="BB1275">
        <v>56466.7</v>
      </c>
      <c r="BC1275">
        <v>73582.600000000006</v>
      </c>
      <c r="BD1275">
        <v>73582.600000000006</v>
      </c>
      <c r="BE1275">
        <v>8845.5</v>
      </c>
      <c r="BF1275">
        <v>140920</v>
      </c>
      <c r="BG1275">
        <v>880.1</v>
      </c>
      <c r="BH1275">
        <v>325.60000000000002</v>
      </c>
      <c r="BI1275">
        <v>112.1</v>
      </c>
      <c r="BJ1275">
        <v>800.8</v>
      </c>
      <c r="BK1275" t="s">
        <v>166</v>
      </c>
      <c r="BL1275" t="s">
        <v>166</v>
      </c>
      <c r="BM1275" t="s">
        <v>166</v>
      </c>
      <c r="BN1275" t="s">
        <v>166</v>
      </c>
      <c r="BO1275">
        <v>140920</v>
      </c>
      <c r="BP1275">
        <v>195742.2</v>
      </c>
      <c r="BQ1275">
        <v>195742.2</v>
      </c>
      <c r="BR1275">
        <v>194.9</v>
      </c>
    </row>
    <row r="1276" spans="1:70" x14ac:dyDescent="0.25">
      <c r="A1276" t="s">
        <v>1389</v>
      </c>
      <c r="B1276" t="s">
        <v>1097</v>
      </c>
      <c r="C1276" s="87">
        <v>43691.892638888887</v>
      </c>
      <c r="D1276">
        <v>10</v>
      </c>
      <c r="E1276">
        <v>0.09</v>
      </c>
      <c r="F1276">
        <v>1117</v>
      </c>
      <c r="G1276">
        <v>5</v>
      </c>
      <c r="H1276">
        <v>21</v>
      </c>
      <c r="I1276">
        <v>20</v>
      </c>
      <c r="J1276">
        <v>5</v>
      </c>
      <c r="K1276">
        <v>0</v>
      </c>
      <c r="L1276">
        <v>2</v>
      </c>
      <c r="M1276">
        <v>2</v>
      </c>
      <c r="N1276">
        <v>0</v>
      </c>
      <c r="O1276">
        <v>1117</v>
      </c>
      <c r="P1276">
        <v>614</v>
      </c>
      <c r="Q1276">
        <v>614</v>
      </c>
      <c r="R1276">
        <v>371</v>
      </c>
      <c r="S1276">
        <v>111.7</v>
      </c>
      <c r="T1276">
        <v>0.5</v>
      </c>
      <c r="U1276">
        <v>2.1</v>
      </c>
      <c r="V1276">
        <v>2</v>
      </c>
      <c r="W1276">
        <v>0.5</v>
      </c>
      <c r="X1276">
        <v>0</v>
      </c>
      <c r="Y1276">
        <v>0.2</v>
      </c>
      <c r="Z1276">
        <v>0.2</v>
      </c>
      <c r="AA1276">
        <v>0</v>
      </c>
      <c r="AB1276">
        <v>111.7</v>
      </c>
      <c r="AC1276">
        <v>61.4</v>
      </c>
      <c r="AD1276">
        <v>61.4</v>
      </c>
      <c r="AE1276">
        <v>37.1</v>
      </c>
      <c r="AF1276">
        <v>131981.4</v>
      </c>
      <c r="AG1276">
        <v>88740</v>
      </c>
      <c r="AH1276">
        <v>27060.9</v>
      </c>
      <c r="AI1276">
        <v>16260.9</v>
      </c>
      <c r="AJ1276">
        <v>31285.9</v>
      </c>
      <c r="AK1276" t="s">
        <v>166</v>
      </c>
      <c r="AL1276">
        <v>240814.2</v>
      </c>
      <c r="AM1276">
        <v>543067.6</v>
      </c>
      <c r="AN1276" t="s">
        <v>166</v>
      </c>
      <c r="AO1276">
        <v>131981.4</v>
      </c>
      <c r="AP1276">
        <v>184614.8</v>
      </c>
      <c r="AQ1276">
        <v>184614.8</v>
      </c>
      <c r="AR1276">
        <v>6319.9</v>
      </c>
      <c r="AS1276">
        <v>65766.3</v>
      </c>
      <c r="AT1276">
        <v>450465.3</v>
      </c>
      <c r="AU1276">
        <v>39093.4</v>
      </c>
      <c r="AV1276">
        <v>42191.9</v>
      </c>
      <c r="AW1276">
        <v>148790.5</v>
      </c>
      <c r="AX1276" t="s">
        <v>166</v>
      </c>
      <c r="AY1276">
        <v>702824.9</v>
      </c>
      <c r="AZ1276">
        <v>2033225.3</v>
      </c>
      <c r="BA1276" t="s">
        <v>166</v>
      </c>
      <c r="BB1276">
        <v>65766.3</v>
      </c>
      <c r="BC1276">
        <v>95321.8</v>
      </c>
      <c r="BD1276">
        <v>95321.8</v>
      </c>
      <c r="BE1276">
        <v>7285</v>
      </c>
      <c r="BF1276">
        <v>253620.7</v>
      </c>
      <c r="BG1276">
        <v>507.1</v>
      </c>
      <c r="BH1276">
        <v>391.4</v>
      </c>
      <c r="BI1276">
        <v>90.3</v>
      </c>
      <c r="BJ1276">
        <v>195.8</v>
      </c>
      <c r="BK1276" t="s">
        <v>166</v>
      </c>
      <c r="BL1276">
        <v>176959.5</v>
      </c>
      <c r="BM1276">
        <v>2253.4</v>
      </c>
      <c r="BN1276" t="s">
        <v>166</v>
      </c>
      <c r="BO1276">
        <v>253620.7</v>
      </c>
      <c r="BP1276">
        <v>393832</v>
      </c>
      <c r="BQ1276">
        <v>393832</v>
      </c>
      <c r="BR1276">
        <v>170</v>
      </c>
    </row>
    <row r="1277" spans="1:70" x14ac:dyDescent="0.25">
      <c r="A1277" t="s">
        <v>1390</v>
      </c>
      <c r="B1277" t="s">
        <v>1097</v>
      </c>
      <c r="C1277" s="87">
        <v>43691.893634259257</v>
      </c>
      <c r="D1277">
        <v>10</v>
      </c>
      <c r="E1277">
        <v>0</v>
      </c>
      <c r="F1277">
        <v>863</v>
      </c>
      <c r="G1277">
        <v>2</v>
      </c>
      <c r="H1277">
        <v>19</v>
      </c>
      <c r="I1277">
        <v>29</v>
      </c>
      <c r="J1277">
        <v>8</v>
      </c>
      <c r="K1277">
        <v>0</v>
      </c>
      <c r="L1277">
        <v>2</v>
      </c>
      <c r="M1277">
        <v>0</v>
      </c>
      <c r="N1277">
        <v>0</v>
      </c>
      <c r="O1277">
        <v>863</v>
      </c>
      <c r="P1277">
        <v>428</v>
      </c>
      <c r="Q1277">
        <v>428</v>
      </c>
      <c r="R1277">
        <v>302</v>
      </c>
      <c r="S1277">
        <v>86.32</v>
      </c>
      <c r="T1277">
        <v>0.2</v>
      </c>
      <c r="U1277">
        <v>1.9</v>
      </c>
      <c r="V1277">
        <v>2.9</v>
      </c>
      <c r="W1277">
        <v>0.8</v>
      </c>
      <c r="X1277">
        <v>0</v>
      </c>
      <c r="Y1277">
        <v>0.2</v>
      </c>
      <c r="Z1277">
        <v>0</v>
      </c>
      <c r="AA1277">
        <v>0</v>
      </c>
      <c r="AB1277">
        <v>86.32</v>
      </c>
      <c r="AC1277">
        <v>42.81</v>
      </c>
      <c r="AD1277">
        <v>42.81</v>
      </c>
      <c r="AE1277">
        <v>30.21</v>
      </c>
      <c r="AF1277">
        <v>52425.7</v>
      </c>
      <c r="AG1277">
        <v>114939.2</v>
      </c>
      <c r="AH1277">
        <v>26869.599999999999</v>
      </c>
      <c r="AI1277">
        <v>17102.8</v>
      </c>
      <c r="AJ1277">
        <v>40086.800000000003</v>
      </c>
      <c r="AK1277" t="s">
        <v>166</v>
      </c>
      <c r="AL1277">
        <v>225714.8</v>
      </c>
      <c r="AM1277" t="s">
        <v>166</v>
      </c>
      <c r="AN1277" t="s">
        <v>166</v>
      </c>
      <c r="AO1277">
        <v>52425.7</v>
      </c>
      <c r="AP1277">
        <v>226314.5</v>
      </c>
      <c r="AQ1277">
        <v>226314.5</v>
      </c>
      <c r="AR1277">
        <v>6705.8</v>
      </c>
      <c r="AS1277">
        <v>58450.9</v>
      </c>
      <c r="AT1277">
        <v>309832.2</v>
      </c>
      <c r="AU1277">
        <v>28950.1</v>
      </c>
      <c r="AV1277">
        <v>52157.2</v>
      </c>
      <c r="AW1277">
        <v>158328.1</v>
      </c>
      <c r="AX1277" t="s">
        <v>166</v>
      </c>
      <c r="AY1277">
        <v>464478</v>
      </c>
      <c r="AZ1277" t="s">
        <v>166</v>
      </c>
      <c r="BA1277" t="s">
        <v>166</v>
      </c>
      <c r="BB1277">
        <v>58450.9</v>
      </c>
      <c r="BC1277">
        <v>116212.3</v>
      </c>
      <c r="BD1277">
        <v>116212.3</v>
      </c>
      <c r="BE1277">
        <v>9230.2999999999993</v>
      </c>
      <c r="BF1277">
        <v>11380.4</v>
      </c>
      <c r="BG1277">
        <v>252179</v>
      </c>
      <c r="BH1277">
        <v>430</v>
      </c>
      <c r="BI1277">
        <v>33.6</v>
      </c>
      <c r="BJ1277">
        <v>16.399999999999999</v>
      </c>
      <c r="BK1277" t="s">
        <v>166</v>
      </c>
      <c r="BL1277">
        <v>159642.5</v>
      </c>
      <c r="BM1277" t="s">
        <v>166</v>
      </c>
      <c r="BN1277" t="s">
        <v>166</v>
      </c>
      <c r="BO1277">
        <v>11380.4</v>
      </c>
      <c r="BP1277">
        <v>491997.4</v>
      </c>
      <c r="BQ1277">
        <v>491997.4</v>
      </c>
      <c r="BR1277">
        <v>123</v>
      </c>
    </row>
    <row r="1278" spans="1:70" x14ac:dyDescent="0.25">
      <c r="A1278" t="s">
        <v>1391</v>
      </c>
      <c r="B1278" t="s">
        <v>1097</v>
      </c>
      <c r="C1278" s="87">
        <v>43691.894641203704</v>
      </c>
      <c r="D1278">
        <v>10</v>
      </c>
      <c r="E1278">
        <v>0</v>
      </c>
      <c r="F1278">
        <v>1054</v>
      </c>
      <c r="G1278">
        <v>4</v>
      </c>
      <c r="H1278">
        <v>17</v>
      </c>
      <c r="I1278">
        <v>16</v>
      </c>
      <c r="J1278">
        <v>2</v>
      </c>
      <c r="K1278">
        <v>1</v>
      </c>
      <c r="L1278">
        <v>1</v>
      </c>
      <c r="M1278">
        <v>0</v>
      </c>
      <c r="N1278">
        <v>0</v>
      </c>
      <c r="O1278">
        <v>1054</v>
      </c>
      <c r="P1278">
        <v>622</v>
      </c>
      <c r="Q1278">
        <v>622</v>
      </c>
      <c r="R1278">
        <v>334</v>
      </c>
      <c r="S1278">
        <v>105.4</v>
      </c>
      <c r="T1278">
        <v>0.4</v>
      </c>
      <c r="U1278">
        <v>1.7</v>
      </c>
      <c r="V1278">
        <v>1.6</v>
      </c>
      <c r="W1278">
        <v>0.2</v>
      </c>
      <c r="X1278">
        <v>0.1</v>
      </c>
      <c r="Y1278">
        <v>0.1</v>
      </c>
      <c r="Z1278">
        <v>0</v>
      </c>
      <c r="AA1278">
        <v>0</v>
      </c>
      <c r="AB1278">
        <v>105.4</v>
      </c>
      <c r="AC1278">
        <v>62.2</v>
      </c>
      <c r="AD1278">
        <v>62.2</v>
      </c>
      <c r="AE1278">
        <v>33.4</v>
      </c>
      <c r="AF1278">
        <v>116419.5</v>
      </c>
      <c r="AG1278">
        <v>105540.8</v>
      </c>
      <c r="AH1278">
        <v>15218.6</v>
      </c>
      <c r="AI1278">
        <v>17594.7</v>
      </c>
      <c r="AJ1278">
        <v>25952.799999999999</v>
      </c>
      <c r="AK1278">
        <v>94617.1</v>
      </c>
      <c r="AL1278">
        <v>209615.9</v>
      </c>
      <c r="AM1278" t="s">
        <v>166</v>
      </c>
      <c r="AN1278" t="s">
        <v>166</v>
      </c>
      <c r="AO1278">
        <v>116419.5</v>
      </c>
      <c r="AP1278">
        <v>174271</v>
      </c>
      <c r="AQ1278">
        <v>174271</v>
      </c>
      <c r="AR1278">
        <v>5491</v>
      </c>
      <c r="AS1278">
        <v>73720.399999999994</v>
      </c>
      <c r="AT1278">
        <v>375491.5</v>
      </c>
      <c r="AU1278">
        <v>24837.4</v>
      </c>
      <c r="AV1278">
        <v>37182</v>
      </c>
      <c r="AW1278">
        <v>132566.79999999999</v>
      </c>
      <c r="AX1278">
        <v>427170.4</v>
      </c>
      <c r="AY1278">
        <v>393603.1</v>
      </c>
      <c r="AZ1278" t="s">
        <v>166</v>
      </c>
      <c r="BA1278" t="s">
        <v>166</v>
      </c>
      <c r="BB1278">
        <v>73720.399999999994</v>
      </c>
      <c r="BC1278">
        <v>114171.1</v>
      </c>
      <c r="BD1278">
        <v>114171.1</v>
      </c>
      <c r="BE1278">
        <v>7153.8</v>
      </c>
      <c r="BF1278">
        <v>211276.6</v>
      </c>
      <c r="BG1278">
        <v>154208.20000000001</v>
      </c>
      <c r="BH1278">
        <v>278</v>
      </c>
      <c r="BI1278">
        <v>211.5</v>
      </c>
      <c r="BJ1278">
        <v>520.4</v>
      </c>
      <c r="BK1278">
        <v>326.2</v>
      </c>
      <c r="BL1278">
        <v>761.1</v>
      </c>
      <c r="BM1278" t="s">
        <v>166</v>
      </c>
      <c r="BN1278" t="s">
        <v>166</v>
      </c>
      <c r="BO1278">
        <v>211276.6</v>
      </c>
      <c r="BP1278">
        <v>331349.8</v>
      </c>
      <c r="BQ1278">
        <v>331349.8</v>
      </c>
      <c r="BR1278">
        <v>348.5</v>
      </c>
    </row>
    <row r="1279" spans="1:70" x14ac:dyDescent="0.25">
      <c r="A1279" t="s">
        <v>1392</v>
      </c>
      <c r="B1279" t="s">
        <v>1097</v>
      </c>
      <c r="C1279" s="87">
        <v>43691.895636574074</v>
      </c>
      <c r="D1279">
        <v>10</v>
      </c>
      <c r="E1279">
        <v>0</v>
      </c>
      <c r="F1279">
        <v>428</v>
      </c>
      <c r="G1279">
        <v>6</v>
      </c>
      <c r="H1279">
        <v>11</v>
      </c>
      <c r="I1279">
        <v>16</v>
      </c>
      <c r="J1279">
        <v>4</v>
      </c>
      <c r="K1279">
        <v>1</v>
      </c>
      <c r="L1279">
        <v>0</v>
      </c>
      <c r="M1279">
        <v>1</v>
      </c>
      <c r="N1279">
        <v>0</v>
      </c>
      <c r="O1279">
        <v>428</v>
      </c>
      <c r="P1279">
        <v>137</v>
      </c>
      <c r="Q1279">
        <v>137</v>
      </c>
      <c r="R1279">
        <v>227</v>
      </c>
      <c r="S1279">
        <v>42.8</v>
      </c>
      <c r="T1279">
        <v>0.6</v>
      </c>
      <c r="U1279">
        <v>1.1000000000000001</v>
      </c>
      <c r="V1279">
        <v>1.6</v>
      </c>
      <c r="W1279">
        <v>0.4</v>
      </c>
      <c r="X1279">
        <v>0.1</v>
      </c>
      <c r="Y1279">
        <v>0</v>
      </c>
      <c r="Z1279">
        <v>0.1</v>
      </c>
      <c r="AA1279">
        <v>0</v>
      </c>
      <c r="AB1279">
        <v>42.8</v>
      </c>
      <c r="AC1279">
        <v>13.7</v>
      </c>
      <c r="AD1279">
        <v>13.7</v>
      </c>
      <c r="AE1279">
        <v>22.7</v>
      </c>
      <c r="AF1279">
        <v>12318.8</v>
      </c>
      <c r="AG1279">
        <v>81545.3</v>
      </c>
      <c r="AH1279">
        <v>20828.400000000001</v>
      </c>
      <c r="AI1279">
        <v>18116.8</v>
      </c>
      <c r="AJ1279">
        <v>41303.9</v>
      </c>
      <c r="AK1279">
        <v>132136.9</v>
      </c>
      <c r="AL1279" t="s">
        <v>166</v>
      </c>
      <c r="AM1279">
        <v>529776.5</v>
      </c>
      <c r="AN1279" t="s">
        <v>166</v>
      </c>
      <c r="AO1279">
        <v>12318.8</v>
      </c>
      <c r="AP1279">
        <v>232492.1</v>
      </c>
      <c r="AQ1279">
        <v>232492.1</v>
      </c>
      <c r="AR1279">
        <v>7237.2</v>
      </c>
      <c r="AS1279">
        <v>17761.900000000001</v>
      </c>
      <c r="AT1279">
        <v>445092.3</v>
      </c>
      <c r="AU1279">
        <v>46489.9</v>
      </c>
      <c r="AV1279">
        <v>48780.3</v>
      </c>
      <c r="AW1279">
        <v>147380.29999999999</v>
      </c>
      <c r="AX1279">
        <v>735492.9</v>
      </c>
      <c r="AY1279" t="s">
        <v>166</v>
      </c>
      <c r="AZ1279">
        <v>1937482.1</v>
      </c>
      <c r="BA1279" t="s">
        <v>166</v>
      </c>
      <c r="BB1279">
        <v>17761.900000000001</v>
      </c>
      <c r="BC1279">
        <v>120694.6</v>
      </c>
      <c r="BD1279">
        <v>120694.6</v>
      </c>
      <c r="BE1279">
        <v>9350.2999999999993</v>
      </c>
      <c r="BF1279">
        <v>1123.9000000000001</v>
      </c>
      <c r="BG1279">
        <v>1374.3</v>
      </c>
      <c r="BH1279">
        <v>436.6</v>
      </c>
      <c r="BI1279">
        <v>169.5</v>
      </c>
      <c r="BJ1279">
        <v>501.2</v>
      </c>
      <c r="BK1279">
        <v>2365.3000000000002</v>
      </c>
      <c r="BL1279" t="s">
        <v>166</v>
      </c>
      <c r="BM1279">
        <v>336339.5</v>
      </c>
      <c r="BN1279" t="s">
        <v>166</v>
      </c>
      <c r="BO1279">
        <v>1123.9000000000001</v>
      </c>
      <c r="BP1279">
        <v>559400.6</v>
      </c>
      <c r="BQ1279">
        <v>559400.6</v>
      </c>
      <c r="BR1279">
        <v>246.7</v>
      </c>
    </row>
    <row r="1280" spans="1:70" x14ac:dyDescent="0.25">
      <c r="A1280" t="s">
        <v>1393</v>
      </c>
      <c r="B1280" t="s">
        <v>1097</v>
      </c>
      <c r="C1280" s="87">
        <v>43691.8987037037</v>
      </c>
      <c r="D1280">
        <v>10</v>
      </c>
      <c r="E1280">
        <v>0</v>
      </c>
      <c r="F1280">
        <v>914</v>
      </c>
      <c r="G1280">
        <v>5</v>
      </c>
      <c r="H1280">
        <v>32</v>
      </c>
      <c r="I1280">
        <v>20</v>
      </c>
      <c r="J1280">
        <v>1</v>
      </c>
      <c r="K1280">
        <v>1</v>
      </c>
      <c r="L1280">
        <v>1</v>
      </c>
      <c r="M1280">
        <v>0</v>
      </c>
      <c r="N1280">
        <v>0</v>
      </c>
      <c r="O1280">
        <v>914</v>
      </c>
      <c r="P1280">
        <v>492</v>
      </c>
      <c r="Q1280">
        <v>492</v>
      </c>
      <c r="R1280">
        <v>346</v>
      </c>
      <c r="S1280">
        <v>91.4</v>
      </c>
      <c r="T1280">
        <v>0.5</v>
      </c>
      <c r="U1280">
        <v>3.2</v>
      </c>
      <c r="V1280">
        <v>2</v>
      </c>
      <c r="W1280">
        <v>0.1</v>
      </c>
      <c r="X1280">
        <v>0.1</v>
      </c>
      <c r="Y1280">
        <v>0.1</v>
      </c>
      <c r="Z1280">
        <v>0</v>
      </c>
      <c r="AA1280">
        <v>0</v>
      </c>
      <c r="AB1280">
        <v>91.4</v>
      </c>
      <c r="AC1280">
        <v>49.2</v>
      </c>
      <c r="AD1280">
        <v>49.2</v>
      </c>
      <c r="AE1280">
        <v>34.6</v>
      </c>
      <c r="AF1280">
        <v>107399.6</v>
      </c>
      <c r="AG1280">
        <v>115409.5</v>
      </c>
      <c r="AH1280">
        <v>25292.799999999999</v>
      </c>
      <c r="AI1280">
        <v>15314.4</v>
      </c>
      <c r="AJ1280">
        <v>25616.7</v>
      </c>
      <c r="AK1280">
        <v>157104.29999999999</v>
      </c>
      <c r="AL1280">
        <v>232446.7</v>
      </c>
      <c r="AM1280" t="s">
        <v>166</v>
      </c>
      <c r="AN1280" t="s">
        <v>166</v>
      </c>
      <c r="AO1280">
        <v>107399.6</v>
      </c>
      <c r="AP1280">
        <v>175538.3</v>
      </c>
      <c r="AQ1280">
        <v>175538.3</v>
      </c>
      <c r="AR1280">
        <v>5531</v>
      </c>
      <c r="AS1280">
        <v>59834.3</v>
      </c>
      <c r="AT1280">
        <v>249659.4</v>
      </c>
      <c r="AU1280">
        <v>31638.799999999999</v>
      </c>
      <c r="AV1280">
        <v>35900.400000000001</v>
      </c>
      <c r="AW1280">
        <v>127716.2</v>
      </c>
      <c r="AX1280">
        <v>400452.1</v>
      </c>
      <c r="AY1280">
        <v>368874.1</v>
      </c>
      <c r="AZ1280" t="s">
        <v>166</v>
      </c>
      <c r="BA1280" t="s">
        <v>166</v>
      </c>
      <c r="BB1280">
        <v>59834.3</v>
      </c>
      <c r="BC1280">
        <v>92925.1</v>
      </c>
      <c r="BD1280">
        <v>92925.1</v>
      </c>
      <c r="BE1280">
        <v>7377.7</v>
      </c>
      <c r="BF1280">
        <v>198948</v>
      </c>
      <c r="BG1280">
        <v>1758.9</v>
      </c>
      <c r="BH1280">
        <v>463.5</v>
      </c>
      <c r="BI1280">
        <v>144.5</v>
      </c>
      <c r="BJ1280">
        <v>466.3</v>
      </c>
      <c r="BK1280">
        <v>22381.7</v>
      </c>
      <c r="BL1280">
        <v>497624.7</v>
      </c>
      <c r="BM1280" t="s">
        <v>166</v>
      </c>
      <c r="BN1280" t="s">
        <v>166</v>
      </c>
      <c r="BO1280">
        <v>198948</v>
      </c>
      <c r="BP1280">
        <v>372280.3</v>
      </c>
      <c r="BQ1280">
        <v>372280.3</v>
      </c>
      <c r="BR1280">
        <v>212.5</v>
      </c>
    </row>
    <row r="1281" spans="1:70" x14ac:dyDescent="0.25">
      <c r="A1281" t="s">
        <v>1394</v>
      </c>
      <c r="B1281" t="s">
        <v>1097</v>
      </c>
      <c r="C1281" s="87">
        <v>43691.899710648147</v>
      </c>
      <c r="D1281">
        <v>10</v>
      </c>
      <c r="E1281">
        <v>0</v>
      </c>
      <c r="F1281">
        <v>1095</v>
      </c>
      <c r="G1281">
        <v>5</v>
      </c>
      <c r="H1281">
        <v>21</v>
      </c>
      <c r="I1281">
        <v>19</v>
      </c>
      <c r="J1281">
        <v>1</v>
      </c>
      <c r="K1281">
        <v>1</v>
      </c>
      <c r="L1281">
        <v>5</v>
      </c>
      <c r="M1281">
        <v>0</v>
      </c>
      <c r="N1281">
        <v>0</v>
      </c>
      <c r="O1281">
        <v>1095</v>
      </c>
      <c r="P1281">
        <v>538</v>
      </c>
      <c r="Q1281">
        <v>538</v>
      </c>
      <c r="R1281">
        <v>386</v>
      </c>
      <c r="S1281">
        <v>109.53</v>
      </c>
      <c r="T1281">
        <v>0.5</v>
      </c>
      <c r="U1281">
        <v>2.1</v>
      </c>
      <c r="V1281">
        <v>1.9</v>
      </c>
      <c r="W1281">
        <v>0.1</v>
      </c>
      <c r="X1281">
        <v>0.1</v>
      </c>
      <c r="Y1281">
        <v>0.5</v>
      </c>
      <c r="Z1281">
        <v>0</v>
      </c>
      <c r="AA1281">
        <v>0</v>
      </c>
      <c r="AB1281">
        <v>109.53</v>
      </c>
      <c r="AC1281">
        <v>53.81</v>
      </c>
      <c r="AD1281">
        <v>53.81</v>
      </c>
      <c r="AE1281">
        <v>38.61</v>
      </c>
      <c r="AF1281">
        <v>37267.9</v>
      </c>
      <c r="AG1281">
        <v>103511</v>
      </c>
      <c r="AH1281">
        <v>16747.7</v>
      </c>
      <c r="AI1281">
        <v>16747.7</v>
      </c>
      <c r="AJ1281">
        <v>30699.4</v>
      </c>
      <c r="AK1281">
        <v>188294</v>
      </c>
      <c r="AL1281">
        <v>277131.3</v>
      </c>
      <c r="AM1281" t="s">
        <v>166</v>
      </c>
      <c r="AN1281" t="s">
        <v>166</v>
      </c>
      <c r="AO1281">
        <v>37267.9</v>
      </c>
      <c r="AP1281">
        <v>235694.3</v>
      </c>
      <c r="AQ1281">
        <v>235694.3</v>
      </c>
      <c r="AR1281">
        <v>6531.6</v>
      </c>
      <c r="AS1281">
        <v>53766.8</v>
      </c>
      <c r="AT1281">
        <v>331128.59999999998</v>
      </c>
      <c r="AU1281">
        <v>33979.300000000003</v>
      </c>
      <c r="AV1281">
        <v>36134</v>
      </c>
      <c r="AW1281">
        <v>142896.4</v>
      </c>
      <c r="AX1281">
        <v>498286.3</v>
      </c>
      <c r="AY1281">
        <v>485581.8</v>
      </c>
      <c r="AZ1281" t="s">
        <v>166</v>
      </c>
      <c r="BA1281" t="s">
        <v>166</v>
      </c>
      <c r="BB1281">
        <v>53766.8</v>
      </c>
      <c r="BC1281">
        <v>132490.6</v>
      </c>
      <c r="BD1281">
        <v>132490.6</v>
      </c>
      <c r="BE1281">
        <v>7888.8</v>
      </c>
      <c r="BF1281">
        <v>8121.3</v>
      </c>
      <c r="BG1281">
        <v>1672.7</v>
      </c>
      <c r="BH1281">
        <v>320.10000000000002</v>
      </c>
      <c r="BI1281">
        <v>88.4</v>
      </c>
      <c r="BJ1281">
        <v>-78.599999999999994</v>
      </c>
      <c r="BK1281">
        <v>186.8</v>
      </c>
      <c r="BL1281">
        <v>293824.2</v>
      </c>
      <c r="BM1281" t="s">
        <v>166</v>
      </c>
      <c r="BN1281" t="s">
        <v>166</v>
      </c>
      <c r="BO1281">
        <v>8121.3</v>
      </c>
      <c r="BP1281">
        <v>490030.9</v>
      </c>
      <c r="BQ1281">
        <v>490030.9</v>
      </c>
      <c r="BR1281">
        <v>159.4</v>
      </c>
    </row>
    <row r="1282" spans="1:70" x14ac:dyDescent="0.25">
      <c r="A1282" t="s">
        <v>1395</v>
      </c>
      <c r="B1282" t="s">
        <v>1097</v>
      </c>
      <c r="C1282" s="87">
        <v>43691.900706018518</v>
      </c>
      <c r="D1282">
        <v>10</v>
      </c>
      <c r="E1282">
        <v>0.05</v>
      </c>
      <c r="F1282">
        <v>1900</v>
      </c>
      <c r="G1282">
        <v>13</v>
      </c>
      <c r="H1282">
        <v>26</v>
      </c>
      <c r="I1282">
        <v>40</v>
      </c>
      <c r="J1282">
        <v>6</v>
      </c>
      <c r="K1282">
        <v>2</v>
      </c>
      <c r="L1282">
        <v>7</v>
      </c>
      <c r="M1282">
        <v>0</v>
      </c>
      <c r="N1282">
        <v>0</v>
      </c>
      <c r="O1282">
        <v>1900</v>
      </c>
      <c r="P1282">
        <v>1278</v>
      </c>
      <c r="Q1282">
        <v>1278</v>
      </c>
      <c r="R1282">
        <v>452</v>
      </c>
      <c r="S1282">
        <v>190</v>
      </c>
      <c r="T1282">
        <v>1.3</v>
      </c>
      <c r="U1282">
        <v>2.6</v>
      </c>
      <c r="V1282">
        <v>4</v>
      </c>
      <c r="W1282">
        <v>0.6</v>
      </c>
      <c r="X1282">
        <v>0.2</v>
      </c>
      <c r="Y1282">
        <v>0.7</v>
      </c>
      <c r="Z1282">
        <v>0</v>
      </c>
      <c r="AA1282">
        <v>0</v>
      </c>
      <c r="AB1282">
        <v>190</v>
      </c>
      <c r="AC1282">
        <v>127.8</v>
      </c>
      <c r="AD1282">
        <v>127.8</v>
      </c>
      <c r="AE1282">
        <v>45.2</v>
      </c>
      <c r="AF1282">
        <v>118807.6</v>
      </c>
      <c r="AG1282">
        <v>119974.5</v>
      </c>
      <c r="AH1282">
        <v>16239.8</v>
      </c>
      <c r="AI1282">
        <v>16206.2</v>
      </c>
      <c r="AJ1282">
        <v>51141.9</v>
      </c>
      <c r="AK1282">
        <v>135170.5</v>
      </c>
      <c r="AL1282">
        <v>221202.3</v>
      </c>
      <c r="AM1282" t="s">
        <v>166</v>
      </c>
      <c r="AN1282" t="s">
        <v>166</v>
      </c>
      <c r="AO1282">
        <v>118807.6</v>
      </c>
      <c r="AP1282">
        <v>153714.5</v>
      </c>
      <c r="AQ1282">
        <v>153714.5</v>
      </c>
      <c r="AR1282">
        <v>6421.4</v>
      </c>
      <c r="AS1282">
        <v>86646.7</v>
      </c>
      <c r="AT1282">
        <v>238341.9</v>
      </c>
      <c r="AU1282">
        <v>25313.8</v>
      </c>
      <c r="AV1282">
        <v>46114.1</v>
      </c>
      <c r="AW1282">
        <v>166335.79999999999</v>
      </c>
      <c r="AX1282">
        <v>441202.4</v>
      </c>
      <c r="AY1282">
        <v>400507.3</v>
      </c>
      <c r="AZ1282" t="s">
        <v>166</v>
      </c>
      <c r="BA1282" t="s">
        <v>166</v>
      </c>
      <c r="BB1282">
        <v>86646.7</v>
      </c>
      <c r="BC1282">
        <v>109923.8</v>
      </c>
      <c r="BD1282">
        <v>109923.8</v>
      </c>
      <c r="BE1282">
        <v>8337.1</v>
      </c>
      <c r="BF1282">
        <v>172538</v>
      </c>
      <c r="BG1282">
        <v>225476.9</v>
      </c>
      <c r="BH1282">
        <v>341.4</v>
      </c>
      <c r="BI1282">
        <v>122.3</v>
      </c>
      <c r="BJ1282">
        <v>234.8</v>
      </c>
      <c r="BK1282">
        <v>83381.2</v>
      </c>
      <c r="BL1282">
        <v>191628.79999999999</v>
      </c>
      <c r="BM1282" t="s">
        <v>166</v>
      </c>
      <c r="BN1282" t="s">
        <v>166</v>
      </c>
      <c r="BO1282">
        <v>172538</v>
      </c>
      <c r="BP1282">
        <v>221166</v>
      </c>
      <c r="BQ1282">
        <v>221166</v>
      </c>
      <c r="BR1282">
        <v>155.19999999999999</v>
      </c>
    </row>
    <row r="1283" spans="1:70" x14ac:dyDescent="0.25">
      <c r="A1283" t="s">
        <v>1396</v>
      </c>
      <c r="B1283" t="s">
        <v>1097</v>
      </c>
      <c r="C1283" s="87">
        <v>43691.901701388888</v>
      </c>
      <c r="D1283">
        <v>10</v>
      </c>
      <c r="E1283">
        <v>0.08</v>
      </c>
      <c r="F1283">
        <v>1238</v>
      </c>
      <c r="G1283">
        <v>5</v>
      </c>
      <c r="H1283">
        <v>19</v>
      </c>
      <c r="I1283">
        <v>20</v>
      </c>
      <c r="J1283">
        <v>4</v>
      </c>
      <c r="K1283">
        <v>1</v>
      </c>
      <c r="L1283">
        <v>3</v>
      </c>
      <c r="M1283">
        <v>1</v>
      </c>
      <c r="N1283">
        <v>0</v>
      </c>
      <c r="O1283">
        <v>1238</v>
      </c>
      <c r="P1283">
        <v>753</v>
      </c>
      <c r="Q1283">
        <v>753</v>
      </c>
      <c r="R1283">
        <v>345</v>
      </c>
      <c r="S1283">
        <v>123.8</v>
      </c>
      <c r="T1283">
        <v>0.5</v>
      </c>
      <c r="U1283">
        <v>1.9</v>
      </c>
      <c r="V1283">
        <v>2</v>
      </c>
      <c r="W1283">
        <v>0.4</v>
      </c>
      <c r="X1283">
        <v>0.1</v>
      </c>
      <c r="Y1283">
        <v>0.3</v>
      </c>
      <c r="Z1283">
        <v>0.1</v>
      </c>
      <c r="AA1283">
        <v>0</v>
      </c>
      <c r="AB1283">
        <v>123.8</v>
      </c>
      <c r="AC1283">
        <v>75.3</v>
      </c>
      <c r="AD1283">
        <v>75.3</v>
      </c>
      <c r="AE1283">
        <v>34.5</v>
      </c>
      <c r="AF1283">
        <v>158967.70000000001</v>
      </c>
      <c r="AG1283">
        <v>93591.5</v>
      </c>
      <c r="AH1283">
        <v>15009</v>
      </c>
      <c r="AI1283">
        <v>15618.3</v>
      </c>
      <c r="AJ1283">
        <v>40169.599999999999</v>
      </c>
      <c r="AK1283">
        <v>171452.4</v>
      </c>
      <c r="AL1283">
        <v>242365.8</v>
      </c>
      <c r="AM1283">
        <v>783147.5</v>
      </c>
      <c r="AN1283" t="s">
        <v>166</v>
      </c>
      <c r="AO1283">
        <v>158967.70000000001</v>
      </c>
      <c r="AP1283">
        <v>224398.1</v>
      </c>
      <c r="AQ1283">
        <v>224398.1</v>
      </c>
      <c r="AR1283">
        <v>6280.9</v>
      </c>
      <c r="AS1283">
        <v>87657.9</v>
      </c>
      <c r="AT1283">
        <v>284198.8</v>
      </c>
      <c r="AU1283">
        <v>32501.5</v>
      </c>
      <c r="AV1283">
        <v>33565.1</v>
      </c>
      <c r="AW1283">
        <v>131392</v>
      </c>
      <c r="AX1283">
        <v>464656.7</v>
      </c>
      <c r="AY1283">
        <v>464656.7</v>
      </c>
      <c r="AZ1283">
        <v>3169105.5</v>
      </c>
      <c r="BA1283" t="s">
        <v>166</v>
      </c>
      <c r="BB1283">
        <v>87657.9</v>
      </c>
      <c r="BC1283">
        <v>133315.4</v>
      </c>
      <c r="BD1283">
        <v>133315.4</v>
      </c>
      <c r="BE1283">
        <v>7852.3</v>
      </c>
      <c r="BF1283">
        <v>285681.5</v>
      </c>
      <c r="BG1283">
        <v>5867.3</v>
      </c>
      <c r="BH1283">
        <v>364.3</v>
      </c>
      <c r="BI1283">
        <v>93.3</v>
      </c>
      <c r="BJ1283">
        <v>155.6</v>
      </c>
      <c r="BK1283">
        <v>395387</v>
      </c>
      <c r="BL1283">
        <v>395387</v>
      </c>
      <c r="BM1283">
        <v>4194.8</v>
      </c>
      <c r="BN1283" t="s">
        <v>166</v>
      </c>
      <c r="BO1283">
        <v>285681.5</v>
      </c>
      <c r="BP1283">
        <v>443760</v>
      </c>
      <c r="BQ1283">
        <v>443760</v>
      </c>
      <c r="BR1283">
        <v>160.80000000000001</v>
      </c>
    </row>
    <row r="1284" spans="1:70" x14ac:dyDescent="0.25">
      <c r="A1284" t="s">
        <v>1397</v>
      </c>
      <c r="B1284" t="s">
        <v>1097</v>
      </c>
      <c r="C1284" s="87">
        <v>43691.902708333335</v>
      </c>
      <c r="D1284">
        <v>10</v>
      </c>
      <c r="E1284">
        <v>0</v>
      </c>
      <c r="F1284">
        <v>845</v>
      </c>
      <c r="G1284">
        <v>2</v>
      </c>
      <c r="H1284">
        <v>17</v>
      </c>
      <c r="I1284">
        <v>16</v>
      </c>
      <c r="J1284">
        <v>1</v>
      </c>
      <c r="K1284">
        <v>2</v>
      </c>
      <c r="L1284">
        <v>3</v>
      </c>
      <c r="M1284">
        <v>1</v>
      </c>
      <c r="N1284">
        <v>0</v>
      </c>
      <c r="O1284">
        <v>845</v>
      </c>
      <c r="P1284">
        <v>470</v>
      </c>
      <c r="Q1284">
        <v>470</v>
      </c>
      <c r="R1284">
        <v>271</v>
      </c>
      <c r="S1284">
        <v>84.53</v>
      </c>
      <c r="T1284">
        <v>0.2</v>
      </c>
      <c r="U1284">
        <v>1.7</v>
      </c>
      <c r="V1284">
        <v>1.6</v>
      </c>
      <c r="W1284">
        <v>0.1</v>
      </c>
      <c r="X1284">
        <v>0.2</v>
      </c>
      <c r="Y1284">
        <v>0.3</v>
      </c>
      <c r="Z1284">
        <v>0.1</v>
      </c>
      <c r="AA1284">
        <v>0</v>
      </c>
      <c r="AB1284">
        <v>84.53</v>
      </c>
      <c r="AC1284">
        <v>47.02</v>
      </c>
      <c r="AD1284">
        <v>47.02</v>
      </c>
      <c r="AE1284">
        <v>27.11</v>
      </c>
      <c r="AF1284">
        <v>166866.5</v>
      </c>
      <c r="AG1284">
        <v>109618.2</v>
      </c>
      <c r="AH1284">
        <v>7846.4</v>
      </c>
      <c r="AI1284">
        <v>17925.900000000001</v>
      </c>
      <c r="AJ1284">
        <v>43247.7</v>
      </c>
      <c r="AK1284">
        <v>143967.1</v>
      </c>
      <c r="AL1284">
        <v>264864.8</v>
      </c>
      <c r="AM1284">
        <v>420468.4</v>
      </c>
      <c r="AN1284" t="s">
        <v>166</v>
      </c>
      <c r="AO1284">
        <v>166866.5</v>
      </c>
      <c r="AP1284">
        <v>236307.9</v>
      </c>
      <c r="AQ1284">
        <v>236307.9</v>
      </c>
      <c r="AR1284">
        <v>7197.5</v>
      </c>
      <c r="AS1284">
        <v>72541.600000000006</v>
      </c>
      <c r="AT1284">
        <v>579097.59999999998</v>
      </c>
      <c r="AU1284">
        <v>33928</v>
      </c>
      <c r="AV1284">
        <v>54888.3</v>
      </c>
      <c r="AW1284">
        <v>180910.2</v>
      </c>
      <c r="AX1284">
        <v>615601.1</v>
      </c>
      <c r="AY1284">
        <v>408916</v>
      </c>
      <c r="AZ1284">
        <v>1321247.8999999999</v>
      </c>
      <c r="BA1284" t="s">
        <v>166</v>
      </c>
      <c r="BB1284">
        <v>72541.600000000006</v>
      </c>
      <c r="BC1284">
        <v>119003.8</v>
      </c>
      <c r="BD1284">
        <v>119003.8</v>
      </c>
      <c r="BE1284">
        <v>9108.6</v>
      </c>
      <c r="BF1284">
        <v>345256.8</v>
      </c>
      <c r="BG1284">
        <v>167068.29999999999</v>
      </c>
      <c r="BH1284">
        <v>370.7</v>
      </c>
      <c r="BI1284">
        <v>147.1</v>
      </c>
      <c r="BJ1284">
        <v>1219.5999999999999</v>
      </c>
      <c r="BK1284">
        <v>1254.3</v>
      </c>
      <c r="BL1284">
        <v>491018.5</v>
      </c>
      <c r="BM1284">
        <v>1027.3</v>
      </c>
      <c r="BN1284" t="s">
        <v>166</v>
      </c>
      <c r="BO1284">
        <v>345256.8</v>
      </c>
      <c r="BP1284">
        <v>560130</v>
      </c>
      <c r="BQ1284">
        <v>560130</v>
      </c>
      <c r="BR1284">
        <v>140.6</v>
      </c>
    </row>
    <row r="1285" spans="1:70" x14ac:dyDescent="0.25">
      <c r="A1285" t="s">
        <v>1398</v>
      </c>
      <c r="B1285" t="s">
        <v>1097</v>
      </c>
      <c r="C1285" s="87">
        <v>43691.903703703705</v>
      </c>
      <c r="D1285">
        <v>10</v>
      </c>
      <c r="E1285">
        <v>0.14000000000000001</v>
      </c>
      <c r="F1285">
        <v>1411</v>
      </c>
      <c r="G1285">
        <v>6</v>
      </c>
      <c r="H1285">
        <v>18</v>
      </c>
      <c r="I1285">
        <v>23</v>
      </c>
      <c r="J1285">
        <v>5</v>
      </c>
      <c r="K1285">
        <v>0</v>
      </c>
      <c r="L1285">
        <v>6</v>
      </c>
      <c r="M1285">
        <v>1</v>
      </c>
      <c r="N1285">
        <v>0</v>
      </c>
      <c r="O1285">
        <v>1411</v>
      </c>
      <c r="P1285">
        <v>802</v>
      </c>
      <c r="Q1285">
        <v>802</v>
      </c>
      <c r="R1285">
        <v>454</v>
      </c>
      <c r="S1285">
        <v>141.1</v>
      </c>
      <c r="T1285">
        <v>0.6</v>
      </c>
      <c r="U1285">
        <v>1.8</v>
      </c>
      <c r="V1285">
        <v>2.2999999999999998</v>
      </c>
      <c r="W1285">
        <v>0.5</v>
      </c>
      <c r="X1285">
        <v>0</v>
      </c>
      <c r="Y1285">
        <v>0.6</v>
      </c>
      <c r="Z1285">
        <v>0.1</v>
      </c>
      <c r="AA1285">
        <v>0</v>
      </c>
      <c r="AB1285">
        <v>141.1</v>
      </c>
      <c r="AC1285">
        <v>80.2</v>
      </c>
      <c r="AD1285">
        <v>80.2</v>
      </c>
      <c r="AE1285">
        <v>45.4</v>
      </c>
      <c r="AF1285">
        <v>136441.70000000001</v>
      </c>
      <c r="AG1285">
        <v>81213.5</v>
      </c>
      <c r="AH1285">
        <v>22627.9</v>
      </c>
      <c r="AI1285">
        <v>13924.1</v>
      </c>
      <c r="AJ1285">
        <v>46009</v>
      </c>
      <c r="AK1285" t="s">
        <v>166</v>
      </c>
      <c r="AL1285">
        <v>240989.3</v>
      </c>
      <c r="AM1285">
        <v>449059.2</v>
      </c>
      <c r="AN1285" t="s">
        <v>166</v>
      </c>
      <c r="AO1285">
        <v>136441.70000000001</v>
      </c>
      <c r="AP1285">
        <v>207547.9</v>
      </c>
      <c r="AQ1285">
        <v>207547.9</v>
      </c>
      <c r="AR1285">
        <v>6617.1</v>
      </c>
      <c r="AS1285">
        <v>78081.7</v>
      </c>
      <c r="AT1285">
        <v>262108.3</v>
      </c>
      <c r="AU1285">
        <v>37122.800000000003</v>
      </c>
      <c r="AV1285">
        <v>41685.800000000003</v>
      </c>
      <c r="AW1285">
        <v>179170</v>
      </c>
      <c r="AX1285" t="s">
        <v>166</v>
      </c>
      <c r="AY1285">
        <v>522576.7</v>
      </c>
      <c r="AZ1285">
        <v>1076568.3999999999</v>
      </c>
      <c r="BA1285" t="s">
        <v>166</v>
      </c>
      <c r="BB1285">
        <v>78081.7</v>
      </c>
      <c r="BC1285">
        <v>132517.29999999999</v>
      </c>
      <c r="BD1285">
        <v>132517.29999999999</v>
      </c>
      <c r="BE1285">
        <v>7587.8</v>
      </c>
      <c r="BF1285">
        <v>223182.5</v>
      </c>
      <c r="BG1285">
        <v>1501.7</v>
      </c>
      <c r="BH1285">
        <v>362</v>
      </c>
      <c r="BI1285">
        <v>79.8</v>
      </c>
      <c r="BJ1285">
        <v>188.4</v>
      </c>
      <c r="BK1285" t="s">
        <v>166</v>
      </c>
      <c r="BL1285">
        <v>445500.3</v>
      </c>
      <c r="BM1285">
        <v>1411.7</v>
      </c>
      <c r="BN1285" t="s">
        <v>166</v>
      </c>
      <c r="BO1285">
        <v>223182.5</v>
      </c>
      <c r="BP1285">
        <v>392555.3</v>
      </c>
      <c r="BQ1285">
        <v>392555.3</v>
      </c>
      <c r="BR1285">
        <v>218.8</v>
      </c>
    </row>
    <row r="1286" spans="1:70" x14ac:dyDescent="0.25">
      <c r="A1286" t="s">
        <v>1399</v>
      </c>
      <c r="B1286" t="s">
        <v>1097</v>
      </c>
      <c r="C1286" s="87">
        <v>43691.904710648145</v>
      </c>
      <c r="D1286">
        <v>10</v>
      </c>
      <c r="E1286">
        <v>0.06</v>
      </c>
      <c r="F1286">
        <v>1796</v>
      </c>
      <c r="G1286">
        <v>8</v>
      </c>
      <c r="H1286">
        <v>15</v>
      </c>
      <c r="I1286">
        <v>17</v>
      </c>
      <c r="J1286">
        <v>4</v>
      </c>
      <c r="K1286">
        <v>6</v>
      </c>
      <c r="L1286">
        <v>11</v>
      </c>
      <c r="M1286">
        <v>0</v>
      </c>
      <c r="N1286">
        <v>0</v>
      </c>
      <c r="O1286">
        <v>1796</v>
      </c>
      <c r="P1286">
        <v>1238</v>
      </c>
      <c r="Q1286">
        <v>1238</v>
      </c>
      <c r="R1286">
        <v>382</v>
      </c>
      <c r="S1286">
        <v>179.61</v>
      </c>
      <c r="T1286">
        <v>0.8</v>
      </c>
      <c r="U1286">
        <v>1.5</v>
      </c>
      <c r="V1286">
        <v>1.7</v>
      </c>
      <c r="W1286">
        <v>0.4</v>
      </c>
      <c r="X1286">
        <v>0.6</v>
      </c>
      <c r="Y1286">
        <v>1.1000000000000001</v>
      </c>
      <c r="Z1286">
        <v>0</v>
      </c>
      <c r="AA1286">
        <v>0</v>
      </c>
      <c r="AB1286">
        <v>179.61</v>
      </c>
      <c r="AC1286">
        <v>123.81</v>
      </c>
      <c r="AD1286">
        <v>123.81</v>
      </c>
      <c r="AE1286">
        <v>38.200000000000003</v>
      </c>
      <c r="AF1286">
        <v>139559.20000000001</v>
      </c>
      <c r="AG1286">
        <v>126906.7</v>
      </c>
      <c r="AH1286">
        <v>23606.9</v>
      </c>
      <c r="AI1286">
        <v>15356.6</v>
      </c>
      <c r="AJ1286">
        <v>40940.1</v>
      </c>
      <c r="AK1286">
        <v>159624.5</v>
      </c>
      <c r="AL1286">
        <v>239010.4</v>
      </c>
      <c r="AM1286" t="s">
        <v>166</v>
      </c>
      <c r="AN1286" t="s">
        <v>166</v>
      </c>
      <c r="AO1286">
        <v>139559.20000000001</v>
      </c>
      <c r="AP1286">
        <v>181799.2</v>
      </c>
      <c r="AQ1286">
        <v>181799.2</v>
      </c>
      <c r="AR1286">
        <v>6591.2</v>
      </c>
      <c r="AS1286">
        <v>89103.3</v>
      </c>
      <c r="AT1286">
        <v>277148.2</v>
      </c>
      <c r="AU1286">
        <v>25712.1</v>
      </c>
      <c r="AV1286">
        <v>43996.6</v>
      </c>
      <c r="AW1286">
        <v>176725.6</v>
      </c>
      <c r="AX1286">
        <v>563538.9</v>
      </c>
      <c r="AY1286">
        <v>470638.8</v>
      </c>
      <c r="AZ1286" t="s">
        <v>166</v>
      </c>
      <c r="BA1286" t="s">
        <v>166</v>
      </c>
      <c r="BB1286">
        <v>89103.3</v>
      </c>
      <c r="BC1286">
        <v>118454.7</v>
      </c>
      <c r="BD1286">
        <v>118454.7</v>
      </c>
      <c r="BE1286">
        <v>7120.3</v>
      </c>
      <c r="BF1286">
        <v>214612.3</v>
      </c>
      <c r="BG1286">
        <v>115885.7</v>
      </c>
      <c r="BH1286">
        <v>571</v>
      </c>
      <c r="BI1286">
        <v>77.599999999999994</v>
      </c>
      <c r="BJ1286">
        <v>287.3</v>
      </c>
      <c r="BK1286">
        <v>3057.3</v>
      </c>
      <c r="BL1286">
        <v>334660.40000000002</v>
      </c>
      <c r="BM1286" t="s">
        <v>166</v>
      </c>
      <c r="BN1286" t="s">
        <v>166</v>
      </c>
      <c r="BO1286">
        <v>214612.3</v>
      </c>
      <c r="BP1286">
        <v>276832.59999999998</v>
      </c>
      <c r="BQ1286">
        <v>276832.59999999998</v>
      </c>
      <c r="BR1286">
        <v>167.6</v>
      </c>
    </row>
    <row r="1287" spans="1:70" x14ac:dyDescent="0.25">
      <c r="A1287" t="s">
        <v>1400</v>
      </c>
      <c r="B1287" t="s">
        <v>1097</v>
      </c>
      <c r="C1287" s="87">
        <v>43691.905706018515</v>
      </c>
      <c r="D1287">
        <v>10</v>
      </c>
      <c r="E1287">
        <v>0</v>
      </c>
      <c r="F1287">
        <v>1913</v>
      </c>
      <c r="G1287">
        <v>18</v>
      </c>
      <c r="H1287">
        <v>24</v>
      </c>
      <c r="I1287">
        <v>21</v>
      </c>
      <c r="J1287">
        <v>3</v>
      </c>
      <c r="K1287">
        <v>5</v>
      </c>
      <c r="L1287">
        <v>7</v>
      </c>
      <c r="M1287">
        <v>0</v>
      </c>
      <c r="N1287">
        <v>0</v>
      </c>
      <c r="O1287">
        <v>1913</v>
      </c>
      <c r="P1287">
        <v>1366</v>
      </c>
      <c r="Q1287">
        <v>1366</v>
      </c>
      <c r="R1287">
        <v>391</v>
      </c>
      <c r="S1287">
        <v>191.3</v>
      </c>
      <c r="T1287">
        <v>1.8</v>
      </c>
      <c r="U1287">
        <v>2.4</v>
      </c>
      <c r="V1287">
        <v>2.1</v>
      </c>
      <c r="W1287">
        <v>0.3</v>
      </c>
      <c r="X1287">
        <v>0.5</v>
      </c>
      <c r="Y1287">
        <v>0.7</v>
      </c>
      <c r="Z1287">
        <v>0</v>
      </c>
      <c r="AA1287">
        <v>0</v>
      </c>
      <c r="AB1287">
        <v>191.3</v>
      </c>
      <c r="AC1287">
        <v>136.6</v>
      </c>
      <c r="AD1287">
        <v>136.6</v>
      </c>
      <c r="AE1287">
        <v>39.1</v>
      </c>
      <c r="AF1287">
        <v>121921.8</v>
      </c>
      <c r="AG1287">
        <v>128641.5</v>
      </c>
      <c r="AH1287">
        <v>19236.2</v>
      </c>
      <c r="AI1287">
        <v>16633.900000000001</v>
      </c>
      <c r="AJ1287">
        <v>46863</v>
      </c>
      <c r="AK1287">
        <v>130614.2</v>
      </c>
      <c r="AL1287">
        <v>239600</v>
      </c>
      <c r="AM1287" t="s">
        <v>166</v>
      </c>
      <c r="AN1287" t="s">
        <v>166</v>
      </c>
      <c r="AO1287">
        <v>121921.8</v>
      </c>
      <c r="AP1287">
        <v>149281</v>
      </c>
      <c r="AQ1287">
        <v>149281</v>
      </c>
      <c r="AR1287">
        <v>6014.5</v>
      </c>
      <c r="AS1287">
        <v>84122.5</v>
      </c>
      <c r="AT1287">
        <v>242487</v>
      </c>
      <c r="AU1287">
        <v>29261.8</v>
      </c>
      <c r="AV1287">
        <v>39678.800000000003</v>
      </c>
      <c r="AW1287">
        <v>230098.5</v>
      </c>
      <c r="AX1287">
        <v>625856.1</v>
      </c>
      <c r="AY1287">
        <v>389345.7</v>
      </c>
      <c r="AZ1287" t="s">
        <v>166</v>
      </c>
      <c r="BA1287" t="s">
        <v>166</v>
      </c>
      <c r="BB1287">
        <v>84122.5</v>
      </c>
      <c r="BC1287">
        <v>101204.7</v>
      </c>
      <c r="BD1287">
        <v>101204.7</v>
      </c>
      <c r="BE1287">
        <v>8344.2000000000007</v>
      </c>
      <c r="BF1287">
        <v>182990.8</v>
      </c>
      <c r="BG1287">
        <v>210009.1</v>
      </c>
      <c r="BH1287">
        <v>417.7</v>
      </c>
      <c r="BI1287">
        <v>181.9</v>
      </c>
      <c r="BJ1287">
        <v>1453.4</v>
      </c>
      <c r="BK1287">
        <v>352471.5</v>
      </c>
      <c r="BL1287">
        <v>304311.40000000002</v>
      </c>
      <c r="BM1287" t="s">
        <v>166</v>
      </c>
      <c r="BN1287" t="s">
        <v>166</v>
      </c>
      <c r="BO1287">
        <v>182990.8</v>
      </c>
      <c r="BP1287">
        <v>224309.4</v>
      </c>
      <c r="BQ1287">
        <v>224309.4</v>
      </c>
      <c r="BR1287">
        <v>164.1</v>
      </c>
    </row>
    <row r="1288" spans="1:70" x14ac:dyDescent="0.25">
      <c r="A1288" t="s">
        <v>1933</v>
      </c>
      <c r="B1288" t="s">
        <v>1861</v>
      </c>
      <c r="C1288" s="87">
        <v>43692.805115740739</v>
      </c>
      <c r="D1288">
        <v>10</v>
      </c>
      <c r="E1288">
        <v>0</v>
      </c>
      <c r="F1288">
        <v>1752</v>
      </c>
      <c r="G1288">
        <v>50</v>
      </c>
      <c r="H1288">
        <v>62</v>
      </c>
      <c r="I1288">
        <v>41</v>
      </c>
      <c r="J1288">
        <v>9</v>
      </c>
      <c r="K1288">
        <v>24</v>
      </c>
      <c r="L1288">
        <v>26</v>
      </c>
      <c r="M1288">
        <v>11</v>
      </c>
      <c r="N1288">
        <v>95</v>
      </c>
      <c r="O1288">
        <v>1657</v>
      </c>
      <c r="P1288">
        <v>1065</v>
      </c>
      <c r="Q1288">
        <v>1065</v>
      </c>
      <c r="R1288">
        <v>577</v>
      </c>
      <c r="S1288">
        <v>175.2</v>
      </c>
      <c r="T1288">
        <v>5</v>
      </c>
      <c r="U1288">
        <v>6.2</v>
      </c>
      <c r="V1288">
        <v>4.0999999999999996</v>
      </c>
      <c r="W1288">
        <v>0.9</v>
      </c>
      <c r="X1288">
        <v>2.4</v>
      </c>
      <c r="Y1288">
        <v>2.6</v>
      </c>
      <c r="Z1288">
        <v>1.1000000000000001</v>
      </c>
      <c r="AA1288">
        <v>9.5</v>
      </c>
      <c r="AB1288">
        <v>165.7</v>
      </c>
      <c r="AC1288">
        <v>106.5</v>
      </c>
      <c r="AD1288">
        <v>106.5</v>
      </c>
      <c r="AE1288">
        <v>57.7</v>
      </c>
      <c r="AF1288">
        <v>104948.8</v>
      </c>
      <c r="AG1288">
        <v>128016.5</v>
      </c>
      <c r="AH1288">
        <v>12727.8</v>
      </c>
      <c r="AI1288">
        <v>13662.2</v>
      </c>
      <c r="AJ1288">
        <v>35557.5</v>
      </c>
      <c r="AK1288">
        <v>128581.2</v>
      </c>
      <c r="AL1288">
        <v>226940.79999999999</v>
      </c>
      <c r="AM1288">
        <v>599668.19999999995</v>
      </c>
      <c r="AN1288">
        <v>1179530.1000000001</v>
      </c>
      <c r="AO1288">
        <v>99986.9</v>
      </c>
      <c r="AP1288">
        <v>127431</v>
      </c>
      <c r="AQ1288">
        <v>127431</v>
      </c>
      <c r="AR1288">
        <v>9811.5</v>
      </c>
      <c r="AS1288">
        <v>88617.2</v>
      </c>
      <c r="AT1288">
        <v>424276.3</v>
      </c>
      <c r="AU1288">
        <v>30467.5</v>
      </c>
      <c r="AV1288">
        <v>33495.199999999997</v>
      </c>
      <c r="AW1288">
        <v>165179.6</v>
      </c>
      <c r="AX1288">
        <v>632484.69999999995</v>
      </c>
      <c r="AY1288">
        <v>913734.6</v>
      </c>
      <c r="AZ1288">
        <v>2636578</v>
      </c>
      <c r="BA1288">
        <v>4939845</v>
      </c>
      <c r="BB1288">
        <v>84956.6</v>
      </c>
      <c r="BC1288">
        <v>104175.4</v>
      </c>
      <c r="BD1288">
        <v>104175.4</v>
      </c>
      <c r="BE1288">
        <v>20568.599999999999</v>
      </c>
      <c r="BF1288">
        <v>121087.3</v>
      </c>
      <c r="BG1288">
        <v>7681.7</v>
      </c>
      <c r="BH1288">
        <v>595.29999999999995</v>
      </c>
      <c r="BI1288">
        <v>592.1</v>
      </c>
      <c r="BJ1288">
        <v>1238.0999999999999</v>
      </c>
      <c r="BK1288">
        <v>3380.5</v>
      </c>
      <c r="BL1288">
        <v>2207.1</v>
      </c>
      <c r="BM1288">
        <v>1937.2</v>
      </c>
      <c r="BN1288">
        <v>1149.7</v>
      </c>
      <c r="BO1288">
        <v>131521.1</v>
      </c>
      <c r="BP1288">
        <v>185049.1</v>
      </c>
      <c r="BQ1288">
        <v>185049.1</v>
      </c>
      <c r="BR1288">
        <v>285.7</v>
      </c>
    </row>
    <row r="1289" spans="1:70" x14ac:dyDescent="0.25">
      <c r="A1289" t="s">
        <v>1934</v>
      </c>
      <c r="B1289" t="s">
        <v>1861</v>
      </c>
      <c r="C1289" s="87">
        <v>43692.806111111109</v>
      </c>
      <c r="D1289">
        <v>10</v>
      </c>
      <c r="E1289">
        <v>0</v>
      </c>
      <c r="F1289">
        <v>866</v>
      </c>
      <c r="G1289">
        <v>33</v>
      </c>
      <c r="H1289">
        <v>66</v>
      </c>
      <c r="I1289">
        <v>35</v>
      </c>
      <c r="J1289">
        <v>11</v>
      </c>
      <c r="K1289">
        <v>18</v>
      </c>
      <c r="L1289">
        <v>15</v>
      </c>
      <c r="M1289">
        <v>10</v>
      </c>
      <c r="N1289">
        <v>47</v>
      </c>
      <c r="O1289">
        <v>819</v>
      </c>
      <c r="P1289">
        <v>323</v>
      </c>
      <c r="Q1289">
        <v>323</v>
      </c>
      <c r="R1289">
        <v>460</v>
      </c>
      <c r="S1289">
        <v>86.6</v>
      </c>
      <c r="T1289">
        <v>3.3</v>
      </c>
      <c r="U1289">
        <v>6.6</v>
      </c>
      <c r="V1289">
        <v>3.5</v>
      </c>
      <c r="W1289">
        <v>1.1000000000000001</v>
      </c>
      <c r="X1289">
        <v>1.8</v>
      </c>
      <c r="Y1289">
        <v>1.5</v>
      </c>
      <c r="Z1289">
        <v>1</v>
      </c>
      <c r="AA1289">
        <v>4.7</v>
      </c>
      <c r="AB1289">
        <v>81.900000000000006</v>
      </c>
      <c r="AC1289">
        <v>32.299999999999997</v>
      </c>
      <c r="AD1289">
        <v>32.299999999999997</v>
      </c>
      <c r="AE1289">
        <v>46</v>
      </c>
      <c r="AF1289">
        <v>40374.9</v>
      </c>
      <c r="AG1289">
        <v>126934.7</v>
      </c>
      <c r="AH1289">
        <v>14807.5</v>
      </c>
      <c r="AI1289">
        <v>17532.8</v>
      </c>
      <c r="AJ1289">
        <v>36851.800000000003</v>
      </c>
      <c r="AK1289">
        <v>128266.1</v>
      </c>
      <c r="AL1289">
        <v>232755.3</v>
      </c>
      <c r="AM1289">
        <v>595940.80000000005</v>
      </c>
      <c r="AN1289">
        <v>1177318.6000000001</v>
      </c>
      <c r="AO1289">
        <v>29008.7</v>
      </c>
      <c r="AP1289">
        <v>209562.6</v>
      </c>
      <c r="AQ1289">
        <v>209562.6</v>
      </c>
      <c r="AR1289">
        <v>11251.2</v>
      </c>
      <c r="AS1289">
        <v>73577.600000000006</v>
      </c>
      <c r="AT1289">
        <v>566068.4</v>
      </c>
      <c r="AU1289">
        <v>30773.4</v>
      </c>
      <c r="AV1289">
        <v>40637.4</v>
      </c>
      <c r="AW1289">
        <v>178232.6</v>
      </c>
      <c r="AX1289">
        <v>662860.30000000005</v>
      </c>
      <c r="AY1289">
        <v>959969.5</v>
      </c>
      <c r="AZ1289">
        <v>2678403.5</v>
      </c>
      <c r="BA1289">
        <v>5040930.5</v>
      </c>
      <c r="BB1289">
        <v>57350</v>
      </c>
      <c r="BC1289">
        <v>147262</v>
      </c>
      <c r="BD1289">
        <v>147262</v>
      </c>
      <c r="BE1289">
        <v>20574.400000000001</v>
      </c>
      <c r="BF1289">
        <v>1312.6</v>
      </c>
      <c r="BG1289">
        <v>6657.7</v>
      </c>
      <c r="BH1289">
        <v>552.79999999999995</v>
      </c>
      <c r="BI1289">
        <v>515.29999999999995</v>
      </c>
      <c r="BJ1289">
        <v>1441.2</v>
      </c>
      <c r="BK1289">
        <v>3202.6</v>
      </c>
      <c r="BL1289">
        <v>3586.8</v>
      </c>
      <c r="BM1289">
        <v>1473.3</v>
      </c>
      <c r="BN1289">
        <v>1214.9000000000001</v>
      </c>
      <c r="BO1289">
        <v>1357.3</v>
      </c>
      <c r="BP1289">
        <v>415540.2</v>
      </c>
      <c r="BQ1289">
        <v>415540.2</v>
      </c>
      <c r="BR1289">
        <v>344.1</v>
      </c>
    </row>
    <row r="1290" spans="1:70" x14ac:dyDescent="0.25">
      <c r="A1290" t="s">
        <v>1935</v>
      </c>
      <c r="B1290" t="s">
        <v>1861</v>
      </c>
      <c r="C1290" s="87">
        <v>43692.807118055556</v>
      </c>
      <c r="D1290">
        <v>10</v>
      </c>
      <c r="E1290">
        <v>0</v>
      </c>
      <c r="F1290">
        <v>1195</v>
      </c>
      <c r="G1290">
        <v>24</v>
      </c>
      <c r="H1290">
        <v>43</v>
      </c>
      <c r="I1290">
        <v>27</v>
      </c>
      <c r="J1290">
        <v>13</v>
      </c>
      <c r="K1290">
        <v>13</v>
      </c>
      <c r="L1290">
        <v>12</v>
      </c>
      <c r="M1290">
        <v>9</v>
      </c>
      <c r="N1290">
        <v>15</v>
      </c>
      <c r="O1290">
        <v>1180</v>
      </c>
      <c r="P1290">
        <v>791</v>
      </c>
      <c r="Q1290">
        <v>791</v>
      </c>
      <c r="R1290">
        <v>306</v>
      </c>
      <c r="S1290">
        <v>119.5</v>
      </c>
      <c r="T1290">
        <v>2.4</v>
      </c>
      <c r="U1290">
        <v>4.3</v>
      </c>
      <c r="V1290">
        <v>2.7</v>
      </c>
      <c r="W1290">
        <v>1.3</v>
      </c>
      <c r="X1290">
        <v>1.3</v>
      </c>
      <c r="Y1290">
        <v>1.2</v>
      </c>
      <c r="Z1290">
        <v>0.9</v>
      </c>
      <c r="AA1290">
        <v>1.5</v>
      </c>
      <c r="AB1290">
        <v>118</v>
      </c>
      <c r="AC1290">
        <v>79.099999999999994</v>
      </c>
      <c r="AD1290">
        <v>79.099999999999994</v>
      </c>
      <c r="AE1290">
        <v>30.6</v>
      </c>
      <c r="AF1290">
        <v>133585.20000000001</v>
      </c>
      <c r="AG1290">
        <v>116540.4</v>
      </c>
      <c r="AH1290">
        <v>13337.9</v>
      </c>
      <c r="AI1290">
        <v>14986.7</v>
      </c>
      <c r="AJ1290">
        <v>36462.199999999997</v>
      </c>
      <c r="AK1290">
        <v>129770</v>
      </c>
      <c r="AL1290">
        <v>234272.3</v>
      </c>
      <c r="AM1290">
        <v>591872.9</v>
      </c>
      <c r="AN1290">
        <v>1164352.6000000001</v>
      </c>
      <c r="AO1290">
        <v>132468.9</v>
      </c>
      <c r="AP1290">
        <v>163160.4</v>
      </c>
      <c r="AQ1290">
        <v>163160.4</v>
      </c>
      <c r="AR1290">
        <v>8804.2000000000007</v>
      </c>
      <c r="AS1290">
        <v>97833.7</v>
      </c>
      <c r="AT1290">
        <v>521787.6</v>
      </c>
      <c r="AU1290">
        <v>34556.5</v>
      </c>
      <c r="AV1290">
        <v>45111.7</v>
      </c>
      <c r="AW1290">
        <v>181393.7</v>
      </c>
      <c r="AX1290">
        <v>703920.6</v>
      </c>
      <c r="AY1290">
        <v>807331.8</v>
      </c>
      <c r="AZ1290">
        <v>2402862.5</v>
      </c>
      <c r="BA1290">
        <v>4796908.5</v>
      </c>
      <c r="BB1290">
        <v>96589</v>
      </c>
      <c r="BC1290">
        <v>119833.3</v>
      </c>
      <c r="BD1290">
        <v>119833.3</v>
      </c>
      <c r="BE1290">
        <v>18017.8</v>
      </c>
      <c r="BF1290">
        <v>226764.2</v>
      </c>
      <c r="BG1290">
        <v>4277.8</v>
      </c>
      <c r="BH1290">
        <v>410.3</v>
      </c>
      <c r="BI1290">
        <v>366</v>
      </c>
      <c r="BJ1290">
        <v>1513</v>
      </c>
      <c r="BK1290">
        <v>3211.7</v>
      </c>
      <c r="BL1290">
        <v>4257.1000000000004</v>
      </c>
      <c r="BM1290">
        <v>1211.5999999999999</v>
      </c>
      <c r="BN1290">
        <v>1835.2</v>
      </c>
      <c r="BO1290">
        <v>227986.7</v>
      </c>
      <c r="BP1290">
        <v>288212.8</v>
      </c>
      <c r="BQ1290">
        <v>288212.8</v>
      </c>
      <c r="BR1290">
        <v>260.7</v>
      </c>
    </row>
    <row r="1291" spans="1:70" x14ac:dyDescent="0.25">
      <c r="A1291" t="s">
        <v>1936</v>
      </c>
      <c r="B1291" t="s">
        <v>1861</v>
      </c>
      <c r="C1291" s="87">
        <v>43692.808113425926</v>
      </c>
      <c r="D1291">
        <v>10</v>
      </c>
      <c r="E1291">
        <v>0.19</v>
      </c>
      <c r="F1291">
        <v>1041</v>
      </c>
      <c r="G1291">
        <v>31</v>
      </c>
      <c r="H1291">
        <v>55</v>
      </c>
      <c r="I1291">
        <v>18</v>
      </c>
      <c r="J1291">
        <v>9</v>
      </c>
      <c r="K1291">
        <v>17</v>
      </c>
      <c r="L1291">
        <v>13</v>
      </c>
      <c r="M1291">
        <v>8</v>
      </c>
      <c r="N1291">
        <v>22</v>
      </c>
      <c r="O1291">
        <v>1019</v>
      </c>
      <c r="P1291">
        <v>629</v>
      </c>
      <c r="Q1291">
        <v>629</v>
      </c>
      <c r="R1291">
        <v>329</v>
      </c>
      <c r="S1291">
        <v>104.1</v>
      </c>
      <c r="T1291">
        <v>3.1</v>
      </c>
      <c r="U1291">
        <v>5.5</v>
      </c>
      <c r="V1291">
        <v>1.8</v>
      </c>
      <c r="W1291">
        <v>0.9</v>
      </c>
      <c r="X1291">
        <v>1.7</v>
      </c>
      <c r="Y1291">
        <v>1.3</v>
      </c>
      <c r="Z1291">
        <v>0.8</v>
      </c>
      <c r="AA1291">
        <v>2.2000000000000002</v>
      </c>
      <c r="AB1291">
        <v>101.9</v>
      </c>
      <c r="AC1291">
        <v>62.9</v>
      </c>
      <c r="AD1291">
        <v>62.9</v>
      </c>
      <c r="AE1291">
        <v>32.9</v>
      </c>
      <c r="AF1291">
        <v>132363.79999999999</v>
      </c>
      <c r="AG1291">
        <v>128083.1</v>
      </c>
      <c r="AH1291">
        <v>12934.2</v>
      </c>
      <c r="AI1291">
        <v>17190.8</v>
      </c>
      <c r="AJ1291">
        <v>37134</v>
      </c>
      <c r="AK1291">
        <v>130082.1</v>
      </c>
      <c r="AL1291">
        <v>227092</v>
      </c>
      <c r="AM1291">
        <v>593714.4</v>
      </c>
      <c r="AN1291">
        <v>1177013.8</v>
      </c>
      <c r="AO1291">
        <v>130129.5</v>
      </c>
      <c r="AP1291">
        <v>169367.6</v>
      </c>
      <c r="AQ1291">
        <v>169367.6</v>
      </c>
      <c r="AR1291">
        <v>8660.2000000000007</v>
      </c>
      <c r="AS1291">
        <v>91595</v>
      </c>
      <c r="AT1291">
        <v>543706.30000000005</v>
      </c>
      <c r="AU1291">
        <v>32214.799999999999</v>
      </c>
      <c r="AV1291">
        <v>48881.5</v>
      </c>
      <c r="AW1291">
        <v>178940.2</v>
      </c>
      <c r="AX1291">
        <v>696807</v>
      </c>
      <c r="AY1291">
        <v>800000.5</v>
      </c>
      <c r="AZ1291">
        <v>2316899</v>
      </c>
      <c r="BA1291">
        <v>5181264</v>
      </c>
      <c r="BB1291">
        <v>90143.8</v>
      </c>
      <c r="BC1291">
        <v>113536.5</v>
      </c>
      <c r="BD1291">
        <v>113536.5</v>
      </c>
      <c r="BE1291">
        <v>20587.7</v>
      </c>
      <c r="BF1291">
        <v>216131.3</v>
      </c>
      <c r="BG1291">
        <v>4308.3999999999996</v>
      </c>
      <c r="BH1291">
        <v>442.4</v>
      </c>
      <c r="BI1291">
        <v>276.8</v>
      </c>
      <c r="BJ1291">
        <v>1693.2</v>
      </c>
      <c r="BK1291">
        <v>3276.2</v>
      </c>
      <c r="BL1291">
        <v>3998.2</v>
      </c>
      <c r="BM1291">
        <v>1800.4</v>
      </c>
      <c r="BN1291">
        <v>1017.8</v>
      </c>
      <c r="BO1291">
        <v>222570.4</v>
      </c>
      <c r="BP1291">
        <v>312332.2</v>
      </c>
      <c r="BQ1291">
        <v>312332.2</v>
      </c>
      <c r="BR1291">
        <v>273.3</v>
      </c>
    </row>
    <row r="1292" spans="1:70" x14ac:dyDescent="0.25">
      <c r="A1292" t="s">
        <v>1937</v>
      </c>
      <c r="B1292" t="s">
        <v>1861</v>
      </c>
      <c r="C1292" s="87">
        <v>43692.809120370373</v>
      </c>
      <c r="D1292">
        <v>10</v>
      </c>
      <c r="E1292">
        <v>0</v>
      </c>
      <c r="F1292">
        <v>399</v>
      </c>
      <c r="G1292">
        <v>11</v>
      </c>
      <c r="H1292">
        <v>36</v>
      </c>
      <c r="I1292">
        <v>19</v>
      </c>
      <c r="J1292">
        <v>3</v>
      </c>
      <c r="K1292">
        <v>7</v>
      </c>
      <c r="L1292">
        <v>1</v>
      </c>
      <c r="M1292">
        <v>2</v>
      </c>
      <c r="N1292">
        <v>4</v>
      </c>
      <c r="O1292">
        <v>395</v>
      </c>
      <c r="P1292">
        <v>34</v>
      </c>
      <c r="Q1292">
        <v>34</v>
      </c>
      <c r="R1292">
        <v>289</v>
      </c>
      <c r="S1292">
        <v>39.9</v>
      </c>
      <c r="T1292">
        <v>1.1000000000000001</v>
      </c>
      <c r="U1292">
        <v>3.6</v>
      </c>
      <c r="V1292">
        <v>1.9</v>
      </c>
      <c r="W1292">
        <v>0.3</v>
      </c>
      <c r="X1292">
        <v>0.7</v>
      </c>
      <c r="Y1292">
        <v>0.1</v>
      </c>
      <c r="Z1292">
        <v>0.2</v>
      </c>
      <c r="AA1292">
        <v>0.4</v>
      </c>
      <c r="AB1292">
        <v>39.5</v>
      </c>
      <c r="AC1292">
        <v>3.4</v>
      </c>
      <c r="AD1292">
        <v>3.4</v>
      </c>
      <c r="AE1292">
        <v>28.9</v>
      </c>
      <c r="AF1292">
        <v>6451.4</v>
      </c>
      <c r="AG1292">
        <v>101894.5</v>
      </c>
      <c r="AH1292">
        <v>11221.5</v>
      </c>
      <c r="AI1292">
        <v>14463.2</v>
      </c>
      <c r="AJ1292">
        <v>28955.7</v>
      </c>
      <c r="AK1292">
        <v>129899.3</v>
      </c>
      <c r="AL1292">
        <v>244047.4</v>
      </c>
      <c r="AM1292">
        <v>592834.6</v>
      </c>
      <c r="AN1292">
        <v>1161372.8</v>
      </c>
      <c r="AO1292">
        <v>6421.1</v>
      </c>
      <c r="AP1292">
        <v>209451</v>
      </c>
      <c r="AQ1292">
        <v>209451</v>
      </c>
      <c r="AR1292">
        <v>6129.7</v>
      </c>
      <c r="AS1292">
        <v>15918.3</v>
      </c>
      <c r="AT1292">
        <v>518614</v>
      </c>
      <c r="AU1292">
        <v>31167.8</v>
      </c>
      <c r="AV1292">
        <v>40444</v>
      </c>
      <c r="AW1292">
        <v>124522.7</v>
      </c>
      <c r="AX1292">
        <v>689766.40000000002</v>
      </c>
      <c r="AY1292">
        <v>829155.9</v>
      </c>
      <c r="AZ1292">
        <v>2210750</v>
      </c>
      <c r="BA1292">
        <v>5064359.5</v>
      </c>
      <c r="BB1292">
        <v>15564</v>
      </c>
      <c r="BC1292">
        <v>158110.20000000001</v>
      </c>
      <c r="BD1292">
        <v>158110.20000000001</v>
      </c>
      <c r="BE1292">
        <v>13578.4</v>
      </c>
      <c r="BF1292">
        <v>167.3</v>
      </c>
      <c r="BG1292">
        <v>4067.6</v>
      </c>
      <c r="BH1292">
        <v>375</v>
      </c>
      <c r="BI1292">
        <v>252</v>
      </c>
      <c r="BJ1292">
        <v>22.1</v>
      </c>
      <c r="BK1292">
        <v>4067.6</v>
      </c>
      <c r="BL1292">
        <v>5770.4</v>
      </c>
      <c r="BM1292">
        <v>1496.4</v>
      </c>
      <c r="BN1292">
        <v>1302.8</v>
      </c>
      <c r="BO1292">
        <v>160.5</v>
      </c>
      <c r="BP1292">
        <v>434099.7</v>
      </c>
      <c r="BQ1292">
        <v>434099.7</v>
      </c>
      <c r="BR1292">
        <v>186.7</v>
      </c>
    </row>
    <row r="1293" spans="1:70" x14ac:dyDescent="0.25">
      <c r="A1293" t="s">
        <v>1938</v>
      </c>
      <c r="B1293" t="s">
        <v>1861</v>
      </c>
      <c r="C1293" s="87">
        <v>43692.810115740744</v>
      </c>
      <c r="D1293">
        <v>10</v>
      </c>
      <c r="E1293">
        <v>0</v>
      </c>
      <c r="F1293">
        <v>447</v>
      </c>
      <c r="G1293">
        <v>22</v>
      </c>
      <c r="H1293">
        <v>42</v>
      </c>
      <c r="I1293">
        <v>23</v>
      </c>
      <c r="J1293">
        <v>0</v>
      </c>
      <c r="K1293">
        <v>12</v>
      </c>
      <c r="L1293">
        <v>10</v>
      </c>
      <c r="M1293">
        <v>3</v>
      </c>
      <c r="N1293">
        <v>6</v>
      </c>
      <c r="O1293">
        <v>441</v>
      </c>
      <c r="P1293">
        <v>52</v>
      </c>
      <c r="Q1293">
        <v>52</v>
      </c>
      <c r="R1293">
        <v>304</v>
      </c>
      <c r="S1293">
        <v>44.7</v>
      </c>
      <c r="T1293">
        <v>2.2000000000000002</v>
      </c>
      <c r="U1293">
        <v>4.2</v>
      </c>
      <c r="V1293">
        <v>2.2999999999999998</v>
      </c>
      <c r="W1293">
        <v>0</v>
      </c>
      <c r="X1293">
        <v>1.2</v>
      </c>
      <c r="Y1293">
        <v>1</v>
      </c>
      <c r="Z1293">
        <v>0.3</v>
      </c>
      <c r="AA1293">
        <v>0.6</v>
      </c>
      <c r="AB1293">
        <v>44.1</v>
      </c>
      <c r="AC1293">
        <v>5.2</v>
      </c>
      <c r="AD1293">
        <v>5.2</v>
      </c>
      <c r="AE1293">
        <v>30.4</v>
      </c>
      <c r="AF1293">
        <v>9138.5</v>
      </c>
      <c r="AG1293">
        <v>88366.3</v>
      </c>
      <c r="AH1293">
        <v>16699.3</v>
      </c>
      <c r="AI1293">
        <v>16831.900000000001</v>
      </c>
      <c r="AJ1293" t="s">
        <v>166</v>
      </c>
      <c r="AK1293">
        <v>131344.29999999999</v>
      </c>
      <c r="AL1293">
        <v>230318.9</v>
      </c>
      <c r="AM1293">
        <v>590989.4</v>
      </c>
      <c r="AN1293">
        <v>1165192.5</v>
      </c>
      <c r="AO1293">
        <v>8891</v>
      </c>
      <c r="AP1293">
        <v>258725.9</v>
      </c>
      <c r="AQ1293">
        <v>258725.9</v>
      </c>
      <c r="AR1293">
        <v>8892.7000000000007</v>
      </c>
      <c r="AS1293">
        <v>19797.599999999999</v>
      </c>
      <c r="AT1293">
        <v>433894.9</v>
      </c>
      <c r="AU1293">
        <v>39052.400000000001</v>
      </c>
      <c r="AV1293">
        <v>41515.1</v>
      </c>
      <c r="AW1293" t="s">
        <v>166</v>
      </c>
      <c r="AX1293">
        <v>693586.9</v>
      </c>
      <c r="AY1293">
        <v>896456.6</v>
      </c>
      <c r="AZ1293">
        <v>2410170</v>
      </c>
      <c r="BA1293">
        <v>4875923</v>
      </c>
      <c r="BB1293">
        <v>18766</v>
      </c>
      <c r="BC1293">
        <v>233035.7</v>
      </c>
      <c r="BD1293">
        <v>233035.7</v>
      </c>
      <c r="BE1293">
        <v>16326.2</v>
      </c>
      <c r="BF1293">
        <v>198</v>
      </c>
      <c r="BG1293">
        <v>298069.40000000002</v>
      </c>
      <c r="BH1293">
        <v>417</v>
      </c>
      <c r="BI1293">
        <v>171.4</v>
      </c>
      <c r="BJ1293" t="s">
        <v>166</v>
      </c>
      <c r="BK1293">
        <v>4142</v>
      </c>
      <c r="BL1293">
        <v>4218.1000000000004</v>
      </c>
      <c r="BM1293">
        <v>1810.9</v>
      </c>
      <c r="BN1293">
        <v>1149.8</v>
      </c>
      <c r="BO1293">
        <v>193.9</v>
      </c>
      <c r="BP1293">
        <v>566171.4</v>
      </c>
      <c r="BQ1293">
        <v>566171.4</v>
      </c>
      <c r="BR1293">
        <v>260.89999999999998</v>
      </c>
    </row>
    <row r="1294" spans="1:70" x14ac:dyDescent="0.25">
      <c r="A1294" t="s">
        <v>1939</v>
      </c>
      <c r="B1294" t="s">
        <v>1861</v>
      </c>
      <c r="C1294" s="87">
        <v>43692.811111111114</v>
      </c>
      <c r="D1294">
        <v>10</v>
      </c>
      <c r="E1294">
        <v>0</v>
      </c>
      <c r="F1294">
        <v>618</v>
      </c>
      <c r="G1294">
        <v>18</v>
      </c>
      <c r="H1294">
        <v>37</v>
      </c>
      <c r="I1294">
        <v>16</v>
      </c>
      <c r="J1294">
        <v>2</v>
      </c>
      <c r="K1294">
        <v>10</v>
      </c>
      <c r="L1294">
        <v>7</v>
      </c>
      <c r="M1294">
        <v>6</v>
      </c>
      <c r="N1294">
        <v>6</v>
      </c>
      <c r="O1294">
        <v>612</v>
      </c>
      <c r="P1294">
        <v>297</v>
      </c>
      <c r="Q1294">
        <v>296</v>
      </c>
      <c r="R1294">
        <v>263</v>
      </c>
      <c r="S1294">
        <v>61.8</v>
      </c>
      <c r="T1294">
        <v>1.8</v>
      </c>
      <c r="U1294">
        <v>3.7</v>
      </c>
      <c r="V1294">
        <v>1.6</v>
      </c>
      <c r="W1294">
        <v>0.2</v>
      </c>
      <c r="X1294">
        <v>1</v>
      </c>
      <c r="Y1294">
        <v>0.7</v>
      </c>
      <c r="Z1294">
        <v>0.6</v>
      </c>
      <c r="AA1294">
        <v>0.6</v>
      </c>
      <c r="AB1294">
        <v>61.2</v>
      </c>
      <c r="AC1294">
        <v>29.7</v>
      </c>
      <c r="AD1294">
        <v>29.6</v>
      </c>
      <c r="AE1294">
        <v>26.3</v>
      </c>
      <c r="AF1294">
        <v>113390.5</v>
      </c>
      <c r="AG1294">
        <v>95391.8</v>
      </c>
      <c r="AH1294">
        <v>13629.3</v>
      </c>
      <c r="AI1294">
        <v>14532.5</v>
      </c>
      <c r="AJ1294">
        <v>31883.1</v>
      </c>
      <c r="AK1294">
        <v>128561.9</v>
      </c>
      <c r="AL1294">
        <v>231698.3</v>
      </c>
      <c r="AM1294">
        <v>587501.9</v>
      </c>
      <c r="AN1294">
        <v>1173136.3</v>
      </c>
      <c r="AO1294">
        <v>104781</v>
      </c>
      <c r="AP1294">
        <v>214924.79999999999</v>
      </c>
      <c r="AQ1294">
        <v>214762.9</v>
      </c>
      <c r="AR1294">
        <v>8165.8</v>
      </c>
      <c r="AS1294">
        <v>77472.100000000006</v>
      </c>
      <c r="AT1294">
        <v>425849.9</v>
      </c>
      <c r="AU1294">
        <v>33776.5</v>
      </c>
      <c r="AV1294">
        <v>44496.1</v>
      </c>
      <c r="AW1294">
        <v>161019.29999999999</v>
      </c>
      <c r="AX1294">
        <v>706285.1</v>
      </c>
      <c r="AY1294">
        <v>920936.3</v>
      </c>
      <c r="AZ1294">
        <v>2457230.5</v>
      </c>
      <c r="BA1294">
        <v>4726953</v>
      </c>
      <c r="BB1294">
        <v>75775.5</v>
      </c>
      <c r="BC1294">
        <v>126383</v>
      </c>
      <c r="BD1294">
        <v>126332.5</v>
      </c>
      <c r="BE1294">
        <v>15522.8</v>
      </c>
      <c r="BF1294">
        <v>4522.5</v>
      </c>
      <c r="BG1294">
        <v>5064</v>
      </c>
      <c r="BH1294">
        <v>468.3</v>
      </c>
      <c r="BI1294">
        <v>438.1</v>
      </c>
      <c r="BJ1294">
        <v>1129.9000000000001</v>
      </c>
      <c r="BK1294">
        <v>3960.7</v>
      </c>
      <c r="BL1294">
        <v>4269.3999999999996</v>
      </c>
      <c r="BM1294">
        <v>1904.2</v>
      </c>
      <c r="BN1294">
        <v>1267.5</v>
      </c>
      <c r="BO1294">
        <v>5064</v>
      </c>
      <c r="BP1294">
        <v>463329.8</v>
      </c>
      <c r="BQ1294">
        <v>463951.2</v>
      </c>
      <c r="BR1294">
        <v>259.89999999999998</v>
      </c>
    </row>
    <row r="1295" spans="1:70" x14ac:dyDescent="0.25">
      <c r="A1295" t="s">
        <v>1940</v>
      </c>
      <c r="B1295" t="s">
        <v>1861</v>
      </c>
      <c r="C1295" s="87">
        <v>43692.812118055554</v>
      </c>
      <c r="D1295">
        <v>10</v>
      </c>
      <c r="E1295">
        <v>0</v>
      </c>
      <c r="F1295">
        <v>480</v>
      </c>
      <c r="G1295">
        <v>13</v>
      </c>
      <c r="H1295">
        <v>45</v>
      </c>
      <c r="I1295">
        <v>20</v>
      </c>
      <c r="J1295">
        <v>7</v>
      </c>
      <c r="K1295">
        <v>11</v>
      </c>
      <c r="L1295">
        <v>6</v>
      </c>
      <c r="M1295">
        <v>4</v>
      </c>
      <c r="N1295">
        <v>5</v>
      </c>
      <c r="O1295">
        <v>475</v>
      </c>
      <c r="P1295">
        <v>168</v>
      </c>
      <c r="Q1295">
        <v>168</v>
      </c>
      <c r="R1295">
        <v>263</v>
      </c>
      <c r="S1295">
        <v>48</v>
      </c>
      <c r="T1295">
        <v>1.3</v>
      </c>
      <c r="U1295">
        <v>4.5</v>
      </c>
      <c r="V1295">
        <v>2</v>
      </c>
      <c r="W1295">
        <v>0.7</v>
      </c>
      <c r="X1295">
        <v>1.1000000000000001</v>
      </c>
      <c r="Y1295">
        <v>0.6</v>
      </c>
      <c r="Z1295">
        <v>0.4</v>
      </c>
      <c r="AA1295">
        <v>0.5</v>
      </c>
      <c r="AB1295">
        <v>47.5</v>
      </c>
      <c r="AC1295">
        <v>16.8</v>
      </c>
      <c r="AD1295">
        <v>16.8</v>
      </c>
      <c r="AE1295">
        <v>26.3</v>
      </c>
      <c r="AF1295">
        <v>19015.7</v>
      </c>
      <c r="AG1295">
        <v>128310.6</v>
      </c>
      <c r="AH1295">
        <v>15845.6</v>
      </c>
      <c r="AI1295">
        <v>15796</v>
      </c>
      <c r="AJ1295">
        <v>31331.1</v>
      </c>
      <c r="AK1295">
        <v>131270.70000000001</v>
      </c>
      <c r="AL1295">
        <v>226449.3</v>
      </c>
      <c r="AM1295">
        <v>551050.30000000005</v>
      </c>
      <c r="AN1295">
        <v>1181049.6000000001</v>
      </c>
      <c r="AO1295">
        <v>18389.599999999999</v>
      </c>
      <c r="AP1295">
        <v>232186.5</v>
      </c>
      <c r="AQ1295">
        <v>232186.5</v>
      </c>
      <c r="AR1295">
        <v>7585</v>
      </c>
      <c r="AS1295">
        <v>48004.4</v>
      </c>
      <c r="AT1295">
        <v>653622</v>
      </c>
      <c r="AU1295">
        <v>37287.699999999997</v>
      </c>
      <c r="AV1295">
        <v>48031.6</v>
      </c>
      <c r="AW1295">
        <v>171068.5</v>
      </c>
      <c r="AX1295">
        <v>702878.3</v>
      </c>
      <c r="AY1295">
        <v>818304.1</v>
      </c>
      <c r="AZ1295">
        <v>2247011.5</v>
      </c>
      <c r="BA1295">
        <v>5149982</v>
      </c>
      <c r="BB1295">
        <v>46970.5</v>
      </c>
      <c r="BC1295">
        <v>156501.29999999999</v>
      </c>
      <c r="BD1295">
        <v>156501.29999999999</v>
      </c>
      <c r="BE1295">
        <v>18694.900000000001</v>
      </c>
      <c r="BF1295">
        <v>657</v>
      </c>
      <c r="BG1295">
        <v>3683.9</v>
      </c>
      <c r="BH1295">
        <v>448.6</v>
      </c>
      <c r="BI1295">
        <v>125.4</v>
      </c>
      <c r="BJ1295">
        <v>744.9</v>
      </c>
      <c r="BK1295">
        <v>3469.5</v>
      </c>
      <c r="BL1295">
        <v>3738.4</v>
      </c>
      <c r="BM1295">
        <v>11488.9</v>
      </c>
      <c r="BN1295">
        <v>1755.6</v>
      </c>
      <c r="BO1295">
        <v>656</v>
      </c>
      <c r="BP1295">
        <v>527332.9</v>
      </c>
      <c r="BQ1295">
        <v>527332.9</v>
      </c>
      <c r="BR1295">
        <v>250.5</v>
      </c>
    </row>
    <row r="1296" spans="1:70" x14ac:dyDescent="0.25">
      <c r="A1296" t="s">
        <v>1941</v>
      </c>
      <c r="B1296" t="s">
        <v>1861</v>
      </c>
      <c r="C1296" s="87">
        <v>43692.813113425924</v>
      </c>
      <c r="D1296">
        <v>10</v>
      </c>
      <c r="E1296">
        <v>0</v>
      </c>
      <c r="F1296">
        <v>861</v>
      </c>
      <c r="G1296">
        <v>17</v>
      </c>
      <c r="H1296">
        <v>48</v>
      </c>
      <c r="I1296">
        <v>24</v>
      </c>
      <c r="J1296">
        <v>11</v>
      </c>
      <c r="K1296">
        <v>8</v>
      </c>
      <c r="L1296">
        <v>8</v>
      </c>
      <c r="M1296">
        <v>1</v>
      </c>
      <c r="N1296">
        <v>2</v>
      </c>
      <c r="O1296">
        <v>859</v>
      </c>
      <c r="P1296">
        <v>465</v>
      </c>
      <c r="Q1296">
        <v>465</v>
      </c>
      <c r="R1296">
        <v>332</v>
      </c>
      <c r="S1296">
        <v>86.1</v>
      </c>
      <c r="T1296">
        <v>1.7</v>
      </c>
      <c r="U1296">
        <v>4.8</v>
      </c>
      <c r="V1296">
        <v>2.4</v>
      </c>
      <c r="W1296">
        <v>1.1000000000000001</v>
      </c>
      <c r="X1296">
        <v>0.8</v>
      </c>
      <c r="Y1296">
        <v>0.8</v>
      </c>
      <c r="Z1296">
        <v>0.1</v>
      </c>
      <c r="AA1296">
        <v>0.2</v>
      </c>
      <c r="AB1296">
        <v>85.9</v>
      </c>
      <c r="AC1296">
        <v>46.5</v>
      </c>
      <c r="AD1296">
        <v>46.5</v>
      </c>
      <c r="AE1296">
        <v>33.200000000000003</v>
      </c>
      <c r="AF1296">
        <v>115917.2</v>
      </c>
      <c r="AG1296">
        <v>87706</v>
      </c>
      <c r="AH1296">
        <v>15120.3</v>
      </c>
      <c r="AI1296">
        <v>15541.9</v>
      </c>
      <c r="AJ1296">
        <v>37537.9</v>
      </c>
      <c r="AK1296">
        <v>126563</v>
      </c>
      <c r="AL1296">
        <v>224829.1</v>
      </c>
      <c r="AM1296">
        <v>475507.20000000001</v>
      </c>
      <c r="AN1296">
        <v>1171510.3</v>
      </c>
      <c r="AO1296">
        <v>115465.7</v>
      </c>
      <c r="AP1296">
        <v>188982.7</v>
      </c>
      <c r="AQ1296">
        <v>188982.7</v>
      </c>
      <c r="AR1296">
        <v>7463.3</v>
      </c>
      <c r="AS1296">
        <v>86242.5</v>
      </c>
      <c r="AT1296">
        <v>451524.2</v>
      </c>
      <c r="AU1296">
        <v>32941.1</v>
      </c>
      <c r="AV1296">
        <v>43903.3</v>
      </c>
      <c r="AW1296">
        <v>172052.5</v>
      </c>
      <c r="AX1296">
        <v>608537.4</v>
      </c>
      <c r="AY1296">
        <v>829801.4</v>
      </c>
      <c r="AZ1296">
        <v>4925750</v>
      </c>
      <c r="BA1296">
        <v>4889751</v>
      </c>
      <c r="BB1296">
        <v>86055.9</v>
      </c>
      <c r="BC1296">
        <v>126012.9</v>
      </c>
      <c r="BD1296">
        <v>126012.9</v>
      </c>
      <c r="BE1296">
        <v>15500.4</v>
      </c>
      <c r="BF1296">
        <v>199454.9</v>
      </c>
      <c r="BG1296">
        <v>4178.2</v>
      </c>
      <c r="BH1296">
        <v>492.3</v>
      </c>
      <c r="BI1296">
        <v>409.7</v>
      </c>
      <c r="BJ1296">
        <v>509.8</v>
      </c>
      <c r="BK1296">
        <v>3873.9</v>
      </c>
      <c r="BL1296">
        <v>4765.6000000000004</v>
      </c>
      <c r="BM1296">
        <v>4209.3</v>
      </c>
      <c r="BN1296">
        <v>6747.7</v>
      </c>
      <c r="BO1296">
        <v>203767.8</v>
      </c>
      <c r="BP1296">
        <v>370367.3</v>
      </c>
      <c r="BQ1296">
        <v>370367.3</v>
      </c>
      <c r="BR1296">
        <v>280.5</v>
      </c>
    </row>
    <row r="1297" spans="1:70" x14ac:dyDescent="0.25">
      <c r="A1297" t="s">
        <v>1942</v>
      </c>
      <c r="B1297" t="s">
        <v>1861</v>
      </c>
      <c r="C1297" s="87">
        <v>43692.814120370371</v>
      </c>
      <c r="D1297">
        <v>10</v>
      </c>
      <c r="E1297">
        <v>0</v>
      </c>
      <c r="F1297">
        <v>595</v>
      </c>
      <c r="G1297">
        <v>13</v>
      </c>
      <c r="H1297">
        <v>42</v>
      </c>
      <c r="I1297">
        <v>14</v>
      </c>
      <c r="J1297">
        <v>1</v>
      </c>
      <c r="K1297">
        <v>9</v>
      </c>
      <c r="L1297">
        <v>5</v>
      </c>
      <c r="M1297">
        <v>3</v>
      </c>
      <c r="N1297">
        <v>2</v>
      </c>
      <c r="O1297">
        <v>593</v>
      </c>
      <c r="P1297">
        <v>283</v>
      </c>
      <c r="Q1297">
        <v>283</v>
      </c>
      <c r="R1297">
        <v>255</v>
      </c>
      <c r="S1297">
        <v>59.5</v>
      </c>
      <c r="T1297">
        <v>1.3</v>
      </c>
      <c r="U1297">
        <v>4.2</v>
      </c>
      <c r="V1297">
        <v>1.4</v>
      </c>
      <c r="W1297">
        <v>0.1</v>
      </c>
      <c r="X1297">
        <v>0.9</v>
      </c>
      <c r="Y1297">
        <v>0.5</v>
      </c>
      <c r="Z1297">
        <v>0.3</v>
      </c>
      <c r="AA1297">
        <v>0.2</v>
      </c>
      <c r="AB1297">
        <v>59.3</v>
      </c>
      <c r="AC1297">
        <v>28.3</v>
      </c>
      <c r="AD1297">
        <v>28.3</v>
      </c>
      <c r="AE1297">
        <v>25.5</v>
      </c>
      <c r="AF1297">
        <v>81880.2</v>
      </c>
      <c r="AG1297">
        <v>127878.39999999999</v>
      </c>
      <c r="AH1297">
        <v>12297.5</v>
      </c>
      <c r="AI1297">
        <v>13511.5</v>
      </c>
      <c r="AJ1297">
        <v>46343.4</v>
      </c>
      <c r="AK1297">
        <v>130583.4</v>
      </c>
      <c r="AL1297">
        <v>224120.9</v>
      </c>
      <c r="AM1297">
        <v>485302.1</v>
      </c>
      <c r="AN1297">
        <v>1184911.3</v>
      </c>
      <c r="AO1297">
        <v>77928.3</v>
      </c>
      <c r="AP1297">
        <v>268760.90000000002</v>
      </c>
      <c r="AQ1297">
        <v>268760.90000000002</v>
      </c>
      <c r="AR1297">
        <v>7140.6</v>
      </c>
      <c r="AS1297">
        <v>69477.600000000006</v>
      </c>
      <c r="AT1297">
        <v>661585</v>
      </c>
      <c r="AU1297">
        <v>28837.9</v>
      </c>
      <c r="AV1297">
        <v>42344.9</v>
      </c>
      <c r="AW1297">
        <v>194945</v>
      </c>
      <c r="AX1297">
        <v>692851.3</v>
      </c>
      <c r="AY1297">
        <v>740568.5</v>
      </c>
      <c r="AZ1297">
        <v>2022016.6</v>
      </c>
      <c r="BA1297">
        <v>4712773</v>
      </c>
      <c r="BB1297">
        <v>69410.3</v>
      </c>
      <c r="BC1297">
        <v>173845.8</v>
      </c>
      <c r="BD1297">
        <v>173845.8</v>
      </c>
      <c r="BE1297">
        <v>12384.8</v>
      </c>
      <c r="BF1297">
        <v>3831.2</v>
      </c>
      <c r="BG1297">
        <v>4612.8</v>
      </c>
      <c r="BH1297">
        <v>388</v>
      </c>
      <c r="BI1297">
        <v>442.8</v>
      </c>
      <c r="BJ1297">
        <v>371.1</v>
      </c>
      <c r="BK1297">
        <v>4001.5</v>
      </c>
      <c r="BL1297">
        <v>2988.9</v>
      </c>
      <c r="BM1297">
        <v>24646.6</v>
      </c>
      <c r="BN1297">
        <v>2404.6</v>
      </c>
      <c r="BO1297">
        <v>3878.7</v>
      </c>
      <c r="BP1297">
        <v>612822.30000000005</v>
      </c>
      <c r="BQ1297">
        <v>612822.30000000005</v>
      </c>
      <c r="BR1297">
        <v>216.7</v>
      </c>
    </row>
    <row r="1298" spans="1:70" x14ac:dyDescent="0.25">
      <c r="A1298" t="s">
        <v>1943</v>
      </c>
      <c r="B1298" t="s">
        <v>1861</v>
      </c>
      <c r="C1298" s="87">
        <v>43692.815115740741</v>
      </c>
      <c r="D1298">
        <v>10</v>
      </c>
      <c r="E1298">
        <v>0</v>
      </c>
      <c r="F1298">
        <v>645</v>
      </c>
      <c r="G1298">
        <v>10</v>
      </c>
      <c r="H1298">
        <v>39</v>
      </c>
      <c r="I1298">
        <v>16</v>
      </c>
      <c r="J1298">
        <v>3</v>
      </c>
      <c r="K1298">
        <v>5</v>
      </c>
      <c r="L1298">
        <v>4</v>
      </c>
      <c r="M1298">
        <v>0</v>
      </c>
      <c r="N1298">
        <v>0</v>
      </c>
      <c r="O1298">
        <v>645</v>
      </c>
      <c r="P1298">
        <v>315</v>
      </c>
      <c r="Q1298">
        <v>315</v>
      </c>
      <c r="R1298">
        <v>255</v>
      </c>
      <c r="S1298">
        <v>64.5</v>
      </c>
      <c r="T1298">
        <v>1</v>
      </c>
      <c r="U1298">
        <v>3.9</v>
      </c>
      <c r="V1298">
        <v>1.6</v>
      </c>
      <c r="W1298">
        <v>0.3</v>
      </c>
      <c r="X1298">
        <v>0.5</v>
      </c>
      <c r="Y1298">
        <v>0.4</v>
      </c>
      <c r="Z1298">
        <v>0</v>
      </c>
      <c r="AA1298">
        <v>0</v>
      </c>
      <c r="AB1298">
        <v>64.5</v>
      </c>
      <c r="AC1298">
        <v>31.5</v>
      </c>
      <c r="AD1298">
        <v>31.5</v>
      </c>
      <c r="AE1298">
        <v>25.5</v>
      </c>
      <c r="AF1298">
        <v>80537.3</v>
      </c>
      <c r="AG1298">
        <v>118117.5</v>
      </c>
      <c r="AH1298">
        <v>16605.8</v>
      </c>
      <c r="AI1298">
        <v>15671.8</v>
      </c>
      <c r="AJ1298">
        <v>37076.699999999997</v>
      </c>
      <c r="AK1298">
        <v>125490.5</v>
      </c>
      <c r="AL1298">
        <v>274229.2</v>
      </c>
      <c r="AM1298" t="s">
        <v>166</v>
      </c>
      <c r="AN1298" t="s">
        <v>166</v>
      </c>
      <c r="AO1298">
        <v>80537.3</v>
      </c>
      <c r="AP1298">
        <v>228252.9</v>
      </c>
      <c r="AQ1298">
        <v>228252.9</v>
      </c>
      <c r="AR1298">
        <v>7917.2</v>
      </c>
      <c r="AS1298">
        <v>72631.7</v>
      </c>
      <c r="AT1298">
        <v>460981.2</v>
      </c>
      <c r="AU1298">
        <v>30010.6</v>
      </c>
      <c r="AV1298">
        <v>43873.9</v>
      </c>
      <c r="AW1298">
        <v>148620.9</v>
      </c>
      <c r="AX1298">
        <v>667288.30000000005</v>
      </c>
      <c r="AY1298">
        <v>423698.3</v>
      </c>
      <c r="AZ1298" t="s">
        <v>166</v>
      </c>
      <c r="BA1298" t="s">
        <v>166</v>
      </c>
      <c r="BB1298">
        <v>72631.7</v>
      </c>
      <c r="BC1298">
        <v>155042.5</v>
      </c>
      <c r="BD1298">
        <v>155042.5</v>
      </c>
      <c r="BE1298">
        <v>13161.4</v>
      </c>
      <c r="BF1298">
        <v>5738.2</v>
      </c>
      <c r="BG1298">
        <v>3815.7</v>
      </c>
      <c r="BH1298">
        <v>441.1</v>
      </c>
      <c r="BI1298">
        <v>292.7</v>
      </c>
      <c r="BJ1298">
        <v>1508.3</v>
      </c>
      <c r="BK1298">
        <v>4001.9</v>
      </c>
      <c r="BL1298">
        <v>4938</v>
      </c>
      <c r="BM1298" t="s">
        <v>166</v>
      </c>
      <c r="BN1298" t="s">
        <v>166</v>
      </c>
      <c r="BO1298">
        <v>5738.2</v>
      </c>
      <c r="BP1298">
        <v>455817.3</v>
      </c>
      <c r="BQ1298">
        <v>455817.3</v>
      </c>
      <c r="BR1298">
        <v>250.2</v>
      </c>
    </row>
    <row r="1299" spans="1:70" x14ac:dyDescent="0.25">
      <c r="A1299" t="s">
        <v>1944</v>
      </c>
      <c r="B1299" t="s">
        <v>1861</v>
      </c>
      <c r="C1299" s="87">
        <v>43692.816122685188</v>
      </c>
      <c r="D1299">
        <v>10</v>
      </c>
      <c r="E1299">
        <v>0</v>
      </c>
      <c r="F1299">
        <v>495</v>
      </c>
      <c r="G1299">
        <v>5</v>
      </c>
      <c r="H1299">
        <v>25</v>
      </c>
      <c r="I1299">
        <v>7</v>
      </c>
      <c r="J1299">
        <v>5</v>
      </c>
      <c r="K1299">
        <v>3</v>
      </c>
      <c r="L1299">
        <v>3</v>
      </c>
      <c r="M1299">
        <v>0</v>
      </c>
      <c r="N1299">
        <v>3</v>
      </c>
      <c r="O1299">
        <v>492</v>
      </c>
      <c r="P1299">
        <v>252</v>
      </c>
      <c r="Q1299">
        <v>252</v>
      </c>
      <c r="R1299">
        <v>199</v>
      </c>
      <c r="S1299">
        <v>49.51</v>
      </c>
      <c r="T1299">
        <v>0.5</v>
      </c>
      <c r="U1299">
        <v>2.5</v>
      </c>
      <c r="V1299">
        <v>0.7</v>
      </c>
      <c r="W1299">
        <v>0.5</v>
      </c>
      <c r="X1299">
        <v>0.3</v>
      </c>
      <c r="Y1299">
        <v>0.3</v>
      </c>
      <c r="Z1299">
        <v>0</v>
      </c>
      <c r="AA1299">
        <v>0.3</v>
      </c>
      <c r="AB1299">
        <v>49.21</v>
      </c>
      <c r="AC1299">
        <v>25.2</v>
      </c>
      <c r="AD1299">
        <v>25.2</v>
      </c>
      <c r="AE1299">
        <v>19.899999999999999</v>
      </c>
      <c r="AF1299">
        <v>111833.8</v>
      </c>
      <c r="AG1299">
        <v>86507.6</v>
      </c>
      <c r="AH1299">
        <v>12599</v>
      </c>
      <c r="AI1299">
        <v>15006.1</v>
      </c>
      <c r="AJ1299">
        <v>37281.1</v>
      </c>
      <c r="AK1299">
        <v>175545</v>
      </c>
      <c r="AL1299">
        <v>179383.6</v>
      </c>
      <c r="AM1299" t="s">
        <v>166</v>
      </c>
      <c r="AN1299">
        <v>1156029.3</v>
      </c>
      <c r="AO1299">
        <v>109169.3</v>
      </c>
      <c r="AP1299">
        <v>236625.2</v>
      </c>
      <c r="AQ1299">
        <v>236625.2</v>
      </c>
      <c r="AR1299">
        <v>6397.9</v>
      </c>
      <c r="AS1299">
        <v>74507.399999999994</v>
      </c>
      <c r="AT1299">
        <v>410465</v>
      </c>
      <c r="AU1299">
        <v>27976.799999999999</v>
      </c>
      <c r="AV1299">
        <v>32173</v>
      </c>
      <c r="AW1299">
        <v>189206.2</v>
      </c>
      <c r="AX1299">
        <v>593708.80000000005</v>
      </c>
      <c r="AY1299">
        <v>1098797</v>
      </c>
      <c r="AZ1299" t="s">
        <v>166</v>
      </c>
      <c r="BA1299">
        <v>4578944.5</v>
      </c>
      <c r="BB1299">
        <v>74481</v>
      </c>
      <c r="BC1299">
        <v>147972.5</v>
      </c>
      <c r="BD1299">
        <v>147972.5</v>
      </c>
      <c r="BE1299">
        <v>11262.4</v>
      </c>
      <c r="BF1299">
        <v>140743.5</v>
      </c>
      <c r="BG1299">
        <v>321081.2</v>
      </c>
      <c r="BH1299">
        <v>516.1</v>
      </c>
      <c r="BI1299">
        <v>319.8</v>
      </c>
      <c r="BJ1299">
        <v>1216.2</v>
      </c>
      <c r="BK1299">
        <v>6317.6</v>
      </c>
      <c r="BL1299">
        <v>3690.9</v>
      </c>
      <c r="BM1299" t="s">
        <v>166</v>
      </c>
      <c r="BN1299">
        <v>2060</v>
      </c>
      <c r="BO1299">
        <v>171187.5</v>
      </c>
      <c r="BP1299">
        <v>540105.9</v>
      </c>
      <c r="BQ1299">
        <v>540105.9</v>
      </c>
      <c r="BR1299">
        <v>234</v>
      </c>
    </row>
    <row r="1300" spans="1:70" x14ac:dyDescent="0.25">
      <c r="A1300" t="s">
        <v>1641</v>
      </c>
      <c r="B1300" t="s">
        <v>1123</v>
      </c>
      <c r="C1300" s="87">
        <v>43692.865324074075</v>
      </c>
      <c r="D1300">
        <v>10</v>
      </c>
      <c r="E1300">
        <v>0</v>
      </c>
      <c r="F1300">
        <v>249</v>
      </c>
      <c r="G1300">
        <v>5</v>
      </c>
      <c r="H1300">
        <v>13</v>
      </c>
      <c r="I1300">
        <v>17</v>
      </c>
      <c r="J1300">
        <v>1</v>
      </c>
      <c r="K1300">
        <v>2</v>
      </c>
      <c r="L1300">
        <v>0</v>
      </c>
      <c r="M1300">
        <v>0</v>
      </c>
      <c r="N1300">
        <v>0</v>
      </c>
      <c r="O1300">
        <v>249</v>
      </c>
      <c r="P1300">
        <v>5</v>
      </c>
      <c r="Q1300">
        <v>5</v>
      </c>
      <c r="R1300">
        <v>195</v>
      </c>
      <c r="S1300">
        <v>24.9</v>
      </c>
      <c r="T1300">
        <v>0.5</v>
      </c>
      <c r="U1300">
        <v>1.3</v>
      </c>
      <c r="V1300">
        <v>1.7</v>
      </c>
      <c r="W1300">
        <v>0.1</v>
      </c>
      <c r="X1300">
        <v>0.2</v>
      </c>
      <c r="Y1300">
        <v>0</v>
      </c>
      <c r="Z1300">
        <v>0</v>
      </c>
      <c r="AA1300">
        <v>0</v>
      </c>
      <c r="AB1300">
        <v>24.9</v>
      </c>
      <c r="AC1300">
        <v>0.5</v>
      </c>
      <c r="AD1300">
        <v>0.5</v>
      </c>
      <c r="AE1300">
        <v>19.5</v>
      </c>
      <c r="AF1300">
        <v>6754.6</v>
      </c>
      <c r="AG1300">
        <v>98976.8</v>
      </c>
      <c r="AH1300">
        <v>15862.9</v>
      </c>
      <c r="AI1300">
        <v>15447.4</v>
      </c>
      <c r="AJ1300">
        <v>47649.8</v>
      </c>
      <c r="AK1300">
        <v>123572.1</v>
      </c>
      <c r="AL1300" t="s">
        <v>166</v>
      </c>
      <c r="AM1300" t="s">
        <v>166</v>
      </c>
      <c r="AN1300" t="s">
        <v>166</v>
      </c>
      <c r="AO1300">
        <v>6754.6</v>
      </c>
      <c r="AP1300">
        <v>146010</v>
      </c>
      <c r="AQ1300">
        <v>146010</v>
      </c>
      <c r="AR1300">
        <v>6796</v>
      </c>
      <c r="AS1300">
        <v>10336.200000000001</v>
      </c>
      <c r="AT1300">
        <v>315548.90000000002</v>
      </c>
      <c r="AU1300">
        <v>27754.2</v>
      </c>
      <c r="AV1300">
        <v>43738.1</v>
      </c>
      <c r="AW1300">
        <v>216389.9</v>
      </c>
      <c r="AX1300">
        <v>467824.8</v>
      </c>
      <c r="AY1300" t="s">
        <v>166</v>
      </c>
      <c r="AZ1300" t="s">
        <v>166</v>
      </c>
      <c r="BA1300" t="s">
        <v>166</v>
      </c>
      <c r="BB1300">
        <v>10336.200000000001</v>
      </c>
      <c r="BC1300">
        <v>66546</v>
      </c>
      <c r="BD1300">
        <v>66546</v>
      </c>
      <c r="BE1300">
        <v>8760.9</v>
      </c>
      <c r="BF1300">
        <v>203.8</v>
      </c>
      <c r="BG1300">
        <v>744.7</v>
      </c>
      <c r="BH1300">
        <v>625</v>
      </c>
      <c r="BI1300">
        <v>148.6</v>
      </c>
      <c r="BJ1300">
        <v>2662.8</v>
      </c>
      <c r="BK1300">
        <v>924.9</v>
      </c>
      <c r="BL1300" t="s">
        <v>166</v>
      </c>
      <c r="BM1300" t="s">
        <v>166</v>
      </c>
      <c r="BN1300" t="s">
        <v>166</v>
      </c>
      <c r="BO1300">
        <v>203.8</v>
      </c>
      <c r="BP1300">
        <v>261743.9</v>
      </c>
      <c r="BQ1300">
        <v>261743.9</v>
      </c>
      <c r="BR1300">
        <v>409.8</v>
      </c>
    </row>
    <row r="1301" spans="1:70" x14ac:dyDescent="0.25">
      <c r="A1301" t="s">
        <v>1642</v>
      </c>
      <c r="B1301" t="s">
        <v>1123</v>
      </c>
      <c r="C1301" s="87">
        <v>43692.866331018522</v>
      </c>
      <c r="D1301">
        <v>10</v>
      </c>
      <c r="E1301">
        <v>0.09</v>
      </c>
      <c r="F1301">
        <v>1123</v>
      </c>
      <c r="G1301">
        <v>10</v>
      </c>
      <c r="H1301">
        <v>41</v>
      </c>
      <c r="I1301">
        <v>38</v>
      </c>
      <c r="J1301">
        <v>6</v>
      </c>
      <c r="K1301">
        <v>0</v>
      </c>
      <c r="L1301">
        <v>0</v>
      </c>
      <c r="M1301">
        <v>2</v>
      </c>
      <c r="N1301">
        <v>0</v>
      </c>
      <c r="O1301">
        <v>1123</v>
      </c>
      <c r="P1301">
        <v>705</v>
      </c>
      <c r="Q1301">
        <v>705</v>
      </c>
      <c r="R1301">
        <v>331</v>
      </c>
      <c r="S1301">
        <v>112.3</v>
      </c>
      <c r="T1301">
        <v>1</v>
      </c>
      <c r="U1301">
        <v>4.0999999999999996</v>
      </c>
      <c r="V1301">
        <v>3.8</v>
      </c>
      <c r="W1301">
        <v>0.6</v>
      </c>
      <c r="X1301">
        <v>0</v>
      </c>
      <c r="Y1301">
        <v>0</v>
      </c>
      <c r="Z1301">
        <v>0.2</v>
      </c>
      <c r="AA1301">
        <v>0</v>
      </c>
      <c r="AB1301">
        <v>112.3</v>
      </c>
      <c r="AC1301">
        <v>70.5</v>
      </c>
      <c r="AD1301">
        <v>70.5</v>
      </c>
      <c r="AE1301">
        <v>33.1</v>
      </c>
      <c r="AF1301">
        <v>122518.8</v>
      </c>
      <c r="AG1301">
        <v>121546</v>
      </c>
      <c r="AH1301">
        <v>15263.2</v>
      </c>
      <c r="AI1301">
        <v>16722.599999999999</v>
      </c>
      <c r="AJ1301">
        <v>40781.4</v>
      </c>
      <c r="AK1301" t="s">
        <v>166</v>
      </c>
      <c r="AL1301" t="s">
        <v>166</v>
      </c>
      <c r="AM1301">
        <v>555054.19999999995</v>
      </c>
      <c r="AN1301" t="s">
        <v>166</v>
      </c>
      <c r="AO1301">
        <v>122518.8</v>
      </c>
      <c r="AP1301">
        <v>159022.1</v>
      </c>
      <c r="AQ1301">
        <v>159022.1</v>
      </c>
      <c r="AR1301">
        <v>6461.5</v>
      </c>
      <c r="AS1301">
        <v>83662.2</v>
      </c>
      <c r="AT1301">
        <v>250605.8</v>
      </c>
      <c r="AU1301">
        <v>40524.6</v>
      </c>
      <c r="AV1301">
        <v>42939.4</v>
      </c>
      <c r="AW1301">
        <v>155078.39999999999</v>
      </c>
      <c r="AX1301" t="s">
        <v>166</v>
      </c>
      <c r="AY1301" t="s">
        <v>166</v>
      </c>
      <c r="AZ1301">
        <v>3267524</v>
      </c>
      <c r="BA1301" t="s">
        <v>166</v>
      </c>
      <c r="BB1301">
        <v>83662.2</v>
      </c>
      <c r="BC1301">
        <v>111319.1</v>
      </c>
      <c r="BD1301">
        <v>111319.1</v>
      </c>
      <c r="BE1301">
        <v>9934.4</v>
      </c>
      <c r="BF1301">
        <v>216729</v>
      </c>
      <c r="BG1301">
        <v>204402.6</v>
      </c>
      <c r="BH1301">
        <v>342.1</v>
      </c>
      <c r="BI1301">
        <v>254.8</v>
      </c>
      <c r="BJ1301">
        <v>447.8</v>
      </c>
      <c r="BK1301" t="s">
        <v>166</v>
      </c>
      <c r="BL1301" t="s">
        <v>166</v>
      </c>
      <c r="BM1301">
        <v>3779.4</v>
      </c>
      <c r="BN1301" t="s">
        <v>166</v>
      </c>
      <c r="BO1301">
        <v>216729</v>
      </c>
      <c r="BP1301">
        <v>289747.3</v>
      </c>
      <c r="BQ1301">
        <v>289747.3</v>
      </c>
      <c r="BR1301">
        <v>282.3</v>
      </c>
    </row>
    <row r="1302" spans="1:70" x14ac:dyDescent="0.25">
      <c r="A1302" t="s">
        <v>1643</v>
      </c>
      <c r="B1302" t="s">
        <v>1123</v>
      </c>
      <c r="C1302" s="87">
        <v>43692.867326388892</v>
      </c>
      <c r="D1302">
        <v>10</v>
      </c>
      <c r="E1302">
        <v>0</v>
      </c>
      <c r="F1302">
        <v>1281</v>
      </c>
      <c r="G1302">
        <v>14</v>
      </c>
      <c r="H1302">
        <v>72</v>
      </c>
      <c r="I1302">
        <v>74</v>
      </c>
      <c r="J1302">
        <v>15</v>
      </c>
      <c r="K1302">
        <v>8</v>
      </c>
      <c r="L1302">
        <v>6</v>
      </c>
      <c r="M1302">
        <v>0</v>
      </c>
      <c r="N1302">
        <v>1</v>
      </c>
      <c r="O1302">
        <v>1280</v>
      </c>
      <c r="P1302">
        <v>631</v>
      </c>
      <c r="Q1302">
        <v>631</v>
      </c>
      <c r="R1302">
        <v>524</v>
      </c>
      <c r="S1302">
        <v>128.1</v>
      </c>
      <c r="T1302">
        <v>1.4</v>
      </c>
      <c r="U1302">
        <v>7.2</v>
      </c>
      <c r="V1302">
        <v>7.4</v>
      </c>
      <c r="W1302">
        <v>1.5</v>
      </c>
      <c r="X1302">
        <v>0.8</v>
      </c>
      <c r="Y1302">
        <v>0.6</v>
      </c>
      <c r="Z1302">
        <v>0</v>
      </c>
      <c r="AA1302">
        <v>0.1</v>
      </c>
      <c r="AB1302">
        <v>128</v>
      </c>
      <c r="AC1302">
        <v>63.1</v>
      </c>
      <c r="AD1302">
        <v>63.1</v>
      </c>
      <c r="AE1302">
        <v>52.4</v>
      </c>
      <c r="AF1302">
        <v>74376.7</v>
      </c>
      <c r="AG1302">
        <v>115444.6</v>
      </c>
      <c r="AH1302">
        <v>15591.3</v>
      </c>
      <c r="AI1302">
        <v>15737.5</v>
      </c>
      <c r="AJ1302">
        <v>42264.9</v>
      </c>
      <c r="AK1302">
        <v>143223</v>
      </c>
      <c r="AL1302">
        <v>260730.3</v>
      </c>
      <c r="AM1302" t="s">
        <v>166</v>
      </c>
      <c r="AN1302">
        <v>1156806.8999999999</v>
      </c>
      <c r="AO1302">
        <v>74197.8</v>
      </c>
      <c r="AP1302">
        <v>144663.79999999999</v>
      </c>
      <c r="AQ1302">
        <v>144663.79999999999</v>
      </c>
      <c r="AR1302">
        <v>7510.3</v>
      </c>
      <c r="AS1302">
        <v>65784.899999999994</v>
      </c>
      <c r="AT1302">
        <v>345188.8</v>
      </c>
      <c r="AU1302">
        <v>38445.599999999999</v>
      </c>
      <c r="AV1302">
        <v>49610.5</v>
      </c>
      <c r="AW1302">
        <v>153366.39999999999</v>
      </c>
      <c r="AX1302">
        <v>500060.4</v>
      </c>
      <c r="AY1302">
        <v>797653.5</v>
      </c>
      <c r="AZ1302" t="s">
        <v>166</v>
      </c>
      <c r="BA1302">
        <v>4534031</v>
      </c>
      <c r="BB1302">
        <v>65718.8</v>
      </c>
      <c r="BC1302">
        <v>102391.4</v>
      </c>
      <c r="BD1302">
        <v>102391.4</v>
      </c>
      <c r="BE1302">
        <v>15147.8</v>
      </c>
      <c r="BF1302">
        <v>7419.3</v>
      </c>
      <c r="BG1302">
        <v>1785.7</v>
      </c>
      <c r="BH1302">
        <v>347.2</v>
      </c>
      <c r="BI1302">
        <v>227.9</v>
      </c>
      <c r="BJ1302">
        <v>531.4</v>
      </c>
      <c r="BK1302">
        <v>2475.1999999999998</v>
      </c>
      <c r="BL1302">
        <v>9158.5</v>
      </c>
      <c r="BM1302" t="s">
        <v>166</v>
      </c>
      <c r="BN1302">
        <v>1926.2</v>
      </c>
      <c r="BO1302">
        <v>7467.8</v>
      </c>
      <c r="BP1302">
        <v>264431.5</v>
      </c>
      <c r="BQ1302">
        <v>264431.5</v>
      </c>
      <c r="BR1302">
        <v>224.6</v>
      </c>
    </row>
    <row r="1303" spans="1:70" x14ac:dyDescent="0.25">
      <c r="A1303" t="s">
        <v>1644</v>
      </c>
      <c r="B1303" t="s">
        <v>1123</v>
      </c>
      <c r="C1303" s="87">
        <v>43692.868333333332</v>
      </c>
      <c r="D1303">
        <v>10</v>
      </c>
      <c r="E1303">
        <v>0</v>
      </c>
      <c r="F1303">
        <v>548</v>
      </c>
      <c r="G1303">
        <v>9</v>
      </c>
      <c r="H1303">
        <v>33</v>
      </c>
      <c r="I1303">
        <v>24</v>
      </c>
      <c r="J1303">
        <v>4</v>
      </c>
      <c r="K1303">
        <v>3</v>
      </c>
      <c r="L1303">
        <v>3</v>
      </c>
      <c r="M1303">
        <v>0</v>
      </c>
      <c r="N1303">
        <v>0</v>
      </c>
      <c r="O1303">
        <v>548</v>
      </c>
      <c r="P1303">
        <v>139</v>
      </c>
      <c r="Q1303">
        <v>139</v>
      </c>
      <c r="R1303">
        <v>337</v>
      </c>
      <c r="S1303">
        <v>54.8</v>
      </c>
      <c r="T1303">
        <v>0.9</v>
      </c>
      <c r="U1303">
        <v>3.3</v>
      </c>
      <c r="V1303">
        <v>2.4</v>
      </c>
      <c r="W1303">
        <v>0.4</v>
      </c>
      <c r="X1303">
        <v>0.3</v>
      </c>
      <c r="Y1303">
        <v>0.3</v>
      </c>
      <c r="Z1303">
        <v>0</v>
      </c>
      <c r="AA1303">
        <v>0</v>
      </c>
      <c r="AB1303">
        <v>54.8</v>
      </c>
      <c r="AC1303">
        <v>13.9</v>
      </c>
      <c r="AD1303">
        <v>13.9</v>
      </c>
      <c r="AE1303">
        <v>33.700000000000003</v>
      </c>
      <c r="AF1303">
        <v>9736.2999999999993</v>
      </c>
      <c r="AG1303">
        <v>114270.3</v>
      </c>
      <c r="AH1303">
        <v>15335.5</v>
      </c>
      <c r="AI1303">
        <v>15194.7</v>
      </c>
      <c r="AJ1303">
        <v>40234.1</v>
      </c>
      <c r="AK1303">
        <v>164911.9</v>
      </c>
      <c r="AL1303">
        <v>241205.1</v>
      </c>
      <c r="AM1303" t="s">
        <v>166</v>
      </c>
      <c r="AN1303" t="s">
        <v>166</v>
      </c>
      <c r="AO1303">
        <v>9736.2999999999993</v>
      </c>
      <c r="AP1303">
        <v>230416.3</v>
      </c>
      <c r="AQ1303">
        <v>230416.3</v>
      </c>
      <c r="AR1303">
        <v>6645.6</v>
      </c>
      <c r="AS1303">
        <v>17802.099999999999</v>
      </c>
      <c r="AT1303">
        <v>269221.09999999998</v>
      </c>
      <c r="AU1303">
        <v>41591.300000000003</v>
      </c>
      <c r="AV1303">
        <v>40776.1</v>
      </c>
      <c r="AW1303">
        <v>138865.20000000001</v>
      </c>
      <c r="AX1303">
        <v>396648.7</v>
      </c>
      <c r="AY1303">
        <v>735450.1</v>
      </c>
      <c r="AZ1303" t="s">
        <v>166</v>
      </c>
      <c r="BA1303" t="s">
        <v>166</v>
      </c>
      <c r="BB1303">
        <v>17802.099999999999</v>
      </c>
      <c r="BC1303">
        <v>140206</v>
      </c>
      <c r="BD1303">
        <v>140206</v>
      </c>
      <c r="BE1303">
        <v>10141.1</v>
      </c>
      <c r="BF1303">
        <v>617</v>
      </c>
      <c r="BG1303">
        <v>1439.4</v>
      </c>
      <c r="BH1303">
        <v>410.7</v>
      </c>
      <c r="BI1303">
        <v>214.5</v>
      </c>
      <c r="BJ1303">
        <v>567.79999999999995</v>
      </c>
      <c r="BK1303">
        <v>1409.7</v>
      </c>
      <c r="BL1303">
        <v>1623.2</v>
      </c>
      <c r="BM1303" t="s">
        <v>166</v>
      </c>
      <c r="BN1303" t="s">
        <v>166</v>
      </c>
      <c r="BO1303">
        <v>617</v>
      </c>
      <c r="BP1303">
        <v>536374.9</v>
      </c>
      <c r="BQ1303">
        <v>536374.9</v>
      </c>
      <c r="BR1303">
        <v>331.7</v>
      </c>
    </row>
    <row r="1304" spans="1:70" x14ac:dyDescent="0.25">
      <c r="A1304" t="s">
        <v>1645</v>
      </c>
      <c r="B1304" t="s">
        <v>1123</v>
      </c>
      <c r="C1304" s="87">
        <v>43692.869328703702</v>
      </c>
      <c r="D1304">
        <v>10</v>
      </c>
      <c r="E1304">
        <v>0</v>
      </c>
      <c r="F1304">
        <v>634</v>
      </c>
      <c r="G1304">
        <v>2</v>
      </c>
      <c r="H1304">
        <v>17</v>
      </c>
      <c r="I1304">
        <v>12</v>
      </c>
      <c r="J1304">
        <v>3</v>
      </c>
      <c r="K1304">
        <v>0</v>
      </c>
      <c r="L1304">
        <v>0</v>
      </c>
      <c r="M1304">
        <v>0</v>
      </c>
      <c r="N1304">
        <v>0</v>
      </c>
      <c r="O1304">
        <v>634</v>
      </c>
      <c r="P1304">
        <v>382</v>
      </c>
      <c r="Q1304">
        <v>382</v>
      </c>
      <c r="R1304">
        <v>191</v>
      </c>
      <c r="S1304">
        <v>63.4</v>
      </c>
      <c r="T1304">
        <v>0.2</v>
      </c>
      <c r="U1304">
        <v>1.7</v>
      </c>
      <c r="V1304">
        <v>1.2</v>
      </c>
      <c r="W1304">
        <v>0.3</v>
      </c>
      <c r="X1304">
        <v>0</v>
      </c>
      <c r="Y1304">
        <v>0</v>
      </c>
      <c r="Z1304">
        <v>0</v>
      </c>
      <c r="AA1304">
        <v>0</v>
      </c>
      <c r="AB1304">
        <v>63.4</v>
      </c>
      <c r="AC1304">
        <v>38.200000000000003</v>
      </c>
      <c r="AD1304">
        <v>38.200000000000003</v>
      </c>
      <c r="AE1304">
        <v>19.100000000000001</v>
      </c>
      <c r="AF1304">
        <v>141568.29999999999</v>
      </c>
      <c r="AG1304">
        <v>139762.9</v>
      </c>
      <c r="AH1304">
        <v>16137.2</v>
      </c>
      <c r="AI1304">
        <v>16918.3</v>
      </c>
      <c r="AJ1304">
        <v>33809.599999999999</v>
      </c>
      <c r="AK1304" t="s">
        <v>166</v>
      </c>
      <c r="AL1304" t="s">
        <v>166</v>
      </c>
      <c r="AM1304" t="s">
        <v>166</v>
      </c>
      <c r="AN1304" t="s">
        <v>166</v>
      </c>
      <c r="AO1304">
        <v>141568.29999999999</v>
      </c>
      <c r="AP1304">
        <v>189016.7</v>
      </c>
      <c r="AQ1304">
        <v>189016.7</v>
      </c>
      <c r="AR1304">
        <v>5984</v>
      </c>
      <c r="AS1304">
        <v>81289.3</v>
      </c>
      <c r="AT1304">
        <v>266936.59999999998</v>
      </c>
      <c r="AU1304">
        <v>37302.400000000001</v>
      </c>
      <c r="AV1304">
        <v>51299.1</v>
      </c>
      <c r="AW1304">
        <v>131897.5</v>
      </c>
      <c r="AX1304" t="s">
        <v>166</v>
      </c>
      <c r="AY1304" t="s">
        <v>166</v>
      </c>
      <c r="AZ1304" t="s">
        <v>166</v>
      </c>
      <c r="BA1304" t="s">
        <v>166</v>
      </c>
      <c r="BB1304">
        <v>81289.3</v>
      </c>
      <c r="BC1304">
        <v>114797.5</v>
      </c>
      <c r="BD1304">
        <v>114797.5</v>
      </c>
      <c r="BE1304">
        <v>9922.2999999999993</v>
      </c>
      <c r="BF1304">
        <v>297802.59999999998</v>
      </c>
      <c r="BG1304">
        <v>274001.2</v>
      </c>
      <c r="BH1304">
        <v>582.79999999999995</v>
      </c>
      <c r="BI1304">
        <v>277.7</v>
      </c>
      <c r="BJ1304">
        <v>311.39999999999998</v>
      </c>
      <c r="BK1304" t="s">
        <v>166</v>
      </c>
      <c r="BL1304" t="s">
        <v>166</v>
      </c>
      <c r="BM1304" t="s">
        <v>166</v>
      </c>
      <c r="BN1304" t="s">
        <v>166</v>
      </c>
      <c r="BO1304">
        <v>297802.59999999998</v>
      </c>
      <c r="BP1304">
        <v>414989.3</v>
      </c>
      <c r="BQ1304">
        <v>414989.3</v>
      </c>
      <c r="BR1304">
        <v>210.1</v>
      </c>
    </row>
    <row r="1305" spans="1:70" x14ac:dyDescent="0.25">
      <c r="A1305" t="s">
        <v>1646</v>
      </c>
      <c r="B1305" t="s">
        <v>1123</v>
      </c>
      <c r="C1305" s="87">
        <v>43692.870324074072</v>
      </c>
      <c r="D1305">
        <v>10</v>
      </c>
      <c r="E1305">
        <v>0.2</v>
      </c>
      <c r="F1305">
        <v>1016</v>
      </c>
      <c r="G1305">
        <v>15</v>
      </c>
      <c r="H1305">
        <v>33</v>
      </c>
      <c r="I1305">
        <v>48</v>
      </c>
      <c r="J1305">
        <v>9</v>
      </c>
      <c r="K1305">
        <v>3</v>
      </c>
      <c r="L1305">
        <v>9</v>
      </c>
      <c r="M1305">
        <v>6</v>
      </c>
      <c r="N1305">
        <v>1</v>
      </c>
      <c r="O1305">
        <v>1015</v>
      </c>
      <c r="P1305">
        <v>476</v>
      </c>
      <c r="Q1305">
        <v>476</v>
      </c>
      <c r="R1305">
        <v>434</v>
      </c>
      <c r="S1305">
        <v>101.6</v>
      </c>
      <c r="T1305">
        <v>1.5</v>
      </c>
      <c r="U1305">
        <v>3.3</v>
      </c>
      <c r="V1305">
        <v>4.8</v>
      </c>
      <c r="W1305">
        <v>0.9</v>
      </c>
      <c r="X1305">
        <v>0.3</v>
      </c>
      <c r="Y1305">
        <v>0.9</v>
      </c>
      <c r="Z1305">
        <v>0.6</v>
      </c>
      <c r="AA1305">
        <v>0.1</v>
      </c>
      <c r="AB1305">
        <v>101.5</v>
      </c>
      <c r="AC1305">
        <v>47.6</v>
      </c>
      <c r="AD1305">
        <v>47.6</v>
      </c>
      <c r="AE1305">
        <v>43.4</v>
      </c>
      <c r="AF1305">
        <v>76013.7</v>
      </c>
      <c r="AG1305">
        <v>105132.7</v>
      </c>
      <c r="AH1305">
        <v>13706.2</v>
      </c>
      <c r="AI1305">
        <v>15653.1</v>
      </c>
      <c r="AJ1305">
        <v>48322.5</v>
      </c>
      <c r="AK1305">
        <v>173458.3</v>
      </c>
      <c r="AL1305">
        <v>226913.2</v>
      </c>
      <c r="AM1305">
        <v>604872.80000000005</v>
      </c>
      <c r="AN1305">
        <v>1086528.6000000001</v>
      </c>
      <c r="AO1305">
        <v>74764.100000000006</v>
      </c>
      <c r="AP1305">
        <v>162037.20000000001</v>
      </c>
      <c r="AQ1305">
        <v>162037.20000000001</v>
      </c>
      <c r="AR1305">
        <v>7458.8</v>
      </c>
      <c r="AS1305">
        <v>69433.899999999994</v>
      </c>
      <c r="AT1305">
        <v>298912.40000000002</v>
      </c>
      <c r="AU1305">
        <v>37099.800000000003</v>
      </c>
      <c r="AV1305">
        <v>42969.5</v>
      </c>
      <c r="AW1305">
        <v>138284.6</v>
      </c>
      <c r="AX1305">
        <v>518876.7</v>
      </c>
      <c r="AY1305">
        <v>526594.30000000005</v>
      </c>
      <c r="AZ1305">
        <v>1857166.6</v>
      </c>
      <c r="BA1305">
        <v>4311995</v>
      </c>
      <c r="BB1305">
        <v>69311.8</v>
      </c>
      <c r="BC1305">
        <v>116807.3</v>
      </c>
      <c r="BD1305">
        <v>116807.3</v>
      </c>
      <c r="BE1305">
        <v>12673.3</v>
      </c>
      <c r="BF1305">
        <v>2823.8</v>
      </c>
      <c r="BG1305">
        <v>543.4</v>
      </c>
      <c r="BH1305">
        <v>332.3</v>
      </c>
      <c r="BI1305">
        <v>61.2</v>
      </c>
      <c r="BJ1305">
        <v>338.5</v>
      </c>
      <c r="BK1305">
        <v>1117.9000000000001</v>
      </c>
      <c r="BL1305">
        <v>890.1</v>
      </c>
      <c r="BM1305">
        <v>4116.2</v>
      </c>
      <c r="BN1305">
        <v>6427</v>
      </c>
      <c r="BO1305">
        <v>2816.3</v>
      </c>
      <c r="BP1305">
        <v>305766.40000000002</v>
      </c>
      <c r="BQ1305">
        <v>305766.40000000002</v>
      </c>
      <c r="BR1305">
        <v>197.1</v>
      </c>
    </row>
    <row r="1306" spans="1:70" x14ac:dyDescent="0.25">
      <c r="A1306" t="s">
        <v>1647</v>
      </c>
      <c r="B1306" t="s">
        <v>1123</v>
      </c>
      <c r="C1306" s="87">
        <v>43692.871331018519</v>
      </c>
      <c r="D1306">
        <v>10</v>
      </c>
      <c r="E1306">
        <v>0</v>
      </c>
      <c r="F1306">
        <v>1131</v>
      </c>
      <c r="G1306">
        <v>15</v>
      </c>
      <c r="H1306">
        <v>16</v>
      </c>
      <c r="I1306">
        <v>19</v>
      </c>
      <c r="J1306">
        <v>4</v>
      </c>
      <c r="K1306">
        <v>2</v>
      </c>
      <c r="L1306">
        <v>1</v>
      </c>
      <c r="M1306">
        <v>0</v>
      </c>
      <c r="N1306">
        <v>0</v>
      </c>
      <c r="O1306">
        <v>1131</v>
      </c>
      <c r="P1306">
        <v>809</v>
      </c>
      <c r="Q1306">
        <v>809</v>
      </c>
      <c r="R1306">
        <v>262</v>
      </c>
      <c r="S1306">
        <v>113.1</v>
      </c>
      <c r="T1306">
        <v>1.5</v>
      </c>
      <c r="U1306">
        <v>1.6</v>
      </c>
      <c r="V1306">
        <v>1.9</v>
      </c>
      <c r="W1306">
        <v>0.4</v>
      </c>
      <c r="X1306">
        <v>0.2</v>
      </c>
      <c r="Y1306">
        <v>0.1</v>
      </c>
      <c r="Z1306">
        <v>0</v>
      </c>
      <c r="AA1306">
        <v>0</v>
      </c>
      <c r="AB1306">
        <v>113.1</v>
      </c>
      <c r="AC1306">
        <v>80.900000000000006</v>
      </c>
      <c r="AD1306">
        <v>80.900000000000006</v>
      </c>
      <c r="AE1306">
        <v>26.2</v>
      </c>
      <c r="AF1306">
        <v>110947.6</v>
      </c>
      <c r="AG1306">
        <v>128776.8</v>
      </c>
      <c r="AH1306">
        <v>15232.8</v>
      </c>
      <c r="AI1306">
        <v>15732.2</v>
      </c>
      <c r="AJ1306">
        <v>35752.699999999997</v>
      </c>
      <c r="AK1306">
        <v>157181.5</v>
      </c>
      <c r="AL1306">
        <v>180386.1</v>
      </c>
      <c r="AM1306" t="s">
        <v>166</v>
      </c>
      <c r="AN1306" t="s">
        <v>166</v>
      </c>
      <c r="AO1306">
        <v>110947.6</v>
      </c>
      <c r="AP1306">
        <v>134308</v>
      </c>
      <c r="AQ1306">
        <v>134308</v>
      </c>
      <c r="AR1306">
        <v>5502.3</v>
      </c>
      <c r="AS1306">
        <v>83131.100000000006</v>
      </c>
      <c r="AT1306">
        <v>239902.5</v>
      </c>
      <c r="AU1306">
        <v>34438.300000000003</v>
      </c>
      <c r="AV1306">
        <v>53125.9</v>
      </c>
      <c r="AW1306">
        <v>198501.7</v>
      </c>
      <c r="AX1306">
        <v>412179.4</v>
      </c>
      <c r="AY1306">
        <v>426845.4</v>
      </c>
      <c r="AZ1306" t="s">
        <v>166</v>
      </c>
      <c r="BA1306" t="s">
        <v>166</v>
      </c>
      <c r="BB1306">
        <v>83131.100000000006</v>
      </c>
      <c r="BC1306">
        <v>99714.5</v>
      </c>
      <c r="BD1306">
        <v>99714.5</v>
      </c>
      <c r="BE1306">
        <v>8240.6</v>
      </c>
      <c r="BF1306">
        <v>191711.3</v>
      </c>
      <c r="BG1306">
        <v>232471.5</v>
      </c>
      <c r="BH1306">
        <v>425.7</v>
      </c>
      <c r="BI1306">
        <v>152</v>
      </c>
      <c r="BJ1306">
        <v>773.5</v>
      </c>
      <c r="BK1306">
        <v>175456</v>
      </c>
      <c r="BL1306">
        <v>349746.7</v>
      </c>
      <c r="BM1306" t="s">
        <v>166</v>
      </c>
      <c r="BN1306" t="s">
        <v>166</v>
      </c>
      <c r="BO1306">
        <v>191711.3</v>
      </c>
      <c r="BP1306">
        <v>229770.8</v>
      </c>
      <c r="BQ1306">
        <v>229770.8</v>
      </c>
      <c r="BR1306">
        <v>232.1</v>
      </c>
    </row>
    <row r="1307" spans="1:70" x14ac:dyDescent="0.25">
      <c r="A1307" t="s">
        <v>1648</v>
      </c>
      <c r="B1307" t="s">
        <v>1123</v>
      </c>
      <c r="C1307" s="87">
        <v>43692.872337962966</v>
      </c>
      <c r="D1307">
        <v>10</v>
      </c>
      <c r="E1307">
        <v>0</v>
      </c>
      <c r="F1307">
        <v>1049</v>
      </c>
      <c r="G1307">
        <v>10</v>
      </c>
      <c r="H1307">
        <v>21</v>
      </c>
      <c r="I1307">
        <v>13</v>
      </c>
      <c r="J1307">
        <v>7</v>
      </c>
      <c r="K1307">
        <v>3</v>
      </c>
      <c r="L1307">
        <v>2</v>
      </c>
      <c r="M1307">
        <v>0</v>
      </c>
      <c r="N1307">
        <v>0</v>
      </c>
      <c r="O1307">
        <v>1049</v>
      </c>
      <c r="P1307">
        <v>747</v>
      </c>
      <c r="Q1307">
        <v>747</v>
      </c>
      <c r="R1307">
        <v>232</v>
      </c>
      <c r="S1307">
        <v>104.9</v>
      </c>
      <c r="T1307">
        <v>1</v>
      </c>
      <c r="U1307">
        <v>2.1</v>
      </c>
      <c r="V1307">
        <v>1.3</v>
      </c>
      <c r="W1307">
        <v>0.7</v>
      </c>
      <c r="X1307">
        <v>0.3</v>
      </c>
      <c r="Y1307">
        <v>0.2</v>
      </c>
      <c r="Z1307">
        <v>0</v>
      </c>
      <c r="AA1307">
        <v>0</v>
      </c>
      <c r="AB1307">
        <v>104.9</v>
      </c>
      <c r="AC1307">
        <v>74.7</v>
      </c>
      <c r="AD1307">
        <v>74.7</v>
      </c>
      <c r="AE1307">
        <v>23.2</v>
      </c>
      <c r="AF1307">
        <v>128400.9</v>
      </c>
      <c r="AG1307">
        <v>122670.3</v>
      </c>
      <c r="AH1307">
        <v>13300.7</v>
      </c>
      <c r="AI1307">
        <v>16606.099999999999</v>
      </c>
      <c r="AJ1307">
        <v>34872.800000000003</v>
      </c>
      <c r="AK1307">
        <v>130593</v>
      </c>
      <c r="AL1307">
        <v>222842.6</v>
      </c>
      <c r="AM1307" t="s">
        <v>166</v>
      </c>
      <c r="AN1307" t="s">
        <v>166</v>
      </c>
      <c r="AO1307">
        <v>128400.9</v>
      </c>
      <c r="AP1307">
        <v>151855.6</v>
      </c>
      <c r="AQ1307">
        <v>151855.6</v>
      </c>
      <c r="AR1307">
        <v>6863</v>
      </c>
      <c r="AS1307">
        <v>82511.100000000006</v>
      </c>
      <c r="AT1307">
        <v>339767.3</v>
      </c>
      <c r="AU1307">
        <v>42154.1</v>
      </c>
      <c r="AV1307">
        <v>45398.1</v>
      </c>
      <c r="AW1307">
        <v>146586.5</v>
      </c>
      <c r="AX1307">
        <v>378861.1</v>
      </c>
      <c r="AY1307">
        <v>632310.6</v>
      </c>
      <c r="AZ1307" t="s">
        <v>166</v>
      </c>
      <c r="BA1307" t="s">
        <v>166</v>
      </c>
      <c r="BB1307">
        <v>82511.100000000006</v>
      </c>
      <c r="BC1307">
        <v>97244.800000000003</v>
      </c>
      <c r="BD1307">
        <v>97244.800000000003</v>
      </c>
      <c r="BE1307">
        <v>10856.3</v>
      </c>
      <c r="BF1307">
        <v>261386</v>
      </c>
      <c r="BG1307">
        <v>1307.4000000000001</v>
      </c>
      <c r="BH1307">
        <v>334.2</v>
      </c>
      <c r="BI1307">
        <v>274.10000000000002</v>
      </c>
      <c r="BJ1307">
        <v>159.6</v>
      </c>
      <c r="BK1307">
        <v>1015.4</v>
      </c>
      <c r="BL1307">
        <v>7967</v>
      </c>
      <c r="BM1307" t="s">
        <v>166</v>
      </c>
      <c r="BN1307" t="s">
        <v>166</v>
      </c>
      <c r="BO1307">
        <v>261386</v>
      </c>
      <c r="BP1307">
        <v>310402.40000000002</v>
      </c>
      <c r="BQ1307">
        <v>310402.40000000002</v>
      </c>
      <c r="BR1307">
        <v>239.4</v>
      </c>
    </row>
    <row r="1308" spans="1:70" x14ac:dyDescent="0.25">
      <c r="A1308" t="s">
        <v>1649</v>
      </c>
      <c r="B1308" t="s">
        <v>1123</v>
      </c>
      <c r="C1308" s="87">
        <v>43692.873333333337</v>
      </c>
      <c r="D1308">
        <v>10</v>
      </c>
      <c r="E1308">
        <v>0</v>
      </c>
      <c r="F1308">
        <v>979</v>
      </c>
      <c r="G1308">
        <v>8</v>
      </c>
      <c r="H1308">
        <v>18</v>
      </c>
      <c r="I1308">
        <v>16</v>
      </c>
      <c r="J1308">
        <v>5</v>
      </c>
      <c r="K1308">
        <v>1</v>
      </c>
      <c r="L1308">
        <v>1</v>
      </c>
      <c r="M1308">
        <v>1</v>
      </c>
      <c r="N1308">
        <v>0</v>
      </c>
      <c r="O1308">
        <v>979</v>
      </c>
      <c r="P1308">
        <v>668</v>
      </c>
      <c r="Q1308">
        <v>668</v>
      </c>
      <c r="R1308">
        <v>256</v>
      </c>
      <c r="S1308">
        <v>97.9</v>
      </c>
      <c r="T1308">
        <v>0.8</v>
      </c>
      <c r="U1308">
        <v>1.8</v>
      </c>
      <c r="V1308">
        <v>1.6</v>
      </c>
      <c r="W1308">
        <v>0.5</v>
      </c>
      <c r="X1308">
        <v>0.1</v>
      </c>
      <c r="Y1308">
        <v>0.1</v>
      </c>
      <c r="Z1308">
        <v>0.1</v>
      </c>
      <c r="AA1308">
        <v>0</v>
      </c>
      <c r="AB1308">
        <v>97.9</v>
      </c>
      <c r="AC1308">
        <v>66.8</v>
      </c>
      <c r="AD1308">
        <v>66.8</v>
      </c>
      <c r="AE1308">
        <v>25.6</v>
      </c>
      <c r="AF1308">
        <v>113678</v>
      </c>
      <c r="AG1308">
        <v>120934.5</v>
      </c>
      <c r="AH1308">
        <v>16669.2</v>
      </c>
      <c r="AI1308">
        <v>16307.9</v>
      </c>
      <c r="AJ1308">
        <v>31954.3</v>
      </c>
      <c r="AK1308">
        <v>185488.5</v>
      </c>
      <c r="AL1308">
        <v>185488.5</v>
      </c>
      <c r="AM1308">
        <v>647518</v>
      </c>
      <c r="AN1308" t="s">
        <v>166</v>
      </c>
      <c r="AO1308">
        <v>113678</v>
      </c>
      <c r="AP1308">
        <v>141825.70000000001</v>
      </c>
      <c r="AQ1308">
        <v>141825.70000000001</v>
      </c>
      <c r="AR1308">
        <v>6062.4</v>
      </c>
      <c r="AS1308">
        <v>82376</v>
      </c>
      <c r="AT1308">
        <v>269381.90000000002</v>
      </c>
      <c r="AU1308">
        <v>37458.6</v>
      </c>
      <c r="AV1308">
        <v>45617.3</v>
      </c>
      <c r="AW1308">
        <v>145605.20000000001</v>
      </c>
      <c r="AX1308">
        <v>726960.8</v>
      </c>
      <c r="AY1308">
        <v>726960.8</v>
      </c>
      <c r="AZ1308">
        <v>1893044.1</v>
      </c>
      <c r="BA1308" t="s">
        <v>166</v>
      </c>
      <c r="BB1308">
        <v>82376</v>
      </c>
      <c r="BC1308">
        <v>98918.9</v>
      </c>
      <c r="BD1308">
        <v>98918.9</v>
      </c>
      <c r="BE1308">
        <v>8624.2999999999993</v>
      </c>
      <c r="BF1308">
        <v>196353.8</v>
      </c>
      <c r="BG1308">
        <v>224210.3</v>
      </c>
      <c r="BH1308">
        <v>469.5</v>
      </c>
      <c r="BI1308">
        <v>290.2</v>
      </c>
      <c r="BJ1308">
        <v>962.1</v>
      </c>
      <c r="BK1308">
        <v>390414</v>
      </c>
      <c r="BL1308">
        <v>390414</v>
      </c>
      <c r="BM1308">
        <v>27736.3</v>
      </c>
      <c r="BN1308" t="s">
        <v>166</v>
      </c>
      <c r="BO1308">
        <v>196353.8</v>
      </c>
      <c r="BP1308">
        <v>248002.3</v>
      </c>
      <c r="BQ1308">
        <v>248002.3</v>
      </c>
      <c r="BR1308">
        <v>309.10000000000002</v>
      </c>
    </row>
    <row r="1309" spans="1:70" x14ac:dyDescent="0.25">
      <c r="A1309" t="s">
        <v>1650</v>
      </c>
      <c r="B1309" t="s">
        <v>1123</v>
      </c>
      <c r="C1309" s="87">
        <v>43692.874328703707</v>
      </c>
      <c r="D1309">
        <v>10</v>
      </c>
      <c r="E1309">
        <v>0</v>
      </c>
      <c r="F1309">
        <v>1320</v>
      </c>
      <c r="G1309">
        <v>13</v>
      </c>
      <c r="H1309">
        <v>46</v>
      </c>
      <c r="I1309">
        <v>51</v>
      </c>
      <c r="J1309">
        <v>12</v>
      </c>
      <c r="K1309">
        <v>4</v>
      </c>
      <c r="L1309">
        <v>7</v>
      </c>
      <c r="M1309">
        <v>3</v>
      </c>
      <c r="N1309">
        <v>1</v>
      </c>
      <c r="O1309">
        <v>1319</v>
      </c>
      <c r="P1309">
        <v>738</v>
      </c>
      <c r="Q1309">
        <v>737</v>
      </c>
      <c r="R1309">
        <v>436</v>
      </c>
      <c r="S1309">
        <v>132</v>
      </c>
      <c r="T1309">
        <v>1.3</v>
      </c>
      <c r="U1309">
        <v>4.5999999999999996</v>
      </c>
      <c r="V1309">
        <v>5.0999999999999996</v>
      </c>
      <c r="W1309">
        <v>1.2</v>
      </c>
      <c r="X1309">
        <v>0.4</v>
      </c>
      <c r="Y1309">
        <v>0.7</v>
      </c>
      <c r="Z1309">
        <v>0.3</v>
      </c>
      <c r="AA1309">
        <v>0.1</v>
      </c>
      <c r="AB1309">
        <v>131.9</v>
      </c>
      <c r="AC1309">
        <v>73.8</v>
      </c>
      <c r="AD1309">
        <v>73.7</v>
      </c>
      <c r="AE1309">
        <v>43.6</v>
      </c>
      <c r="AF1309">
        <v>95996.800000000003</v>
      </c>
      <c r="AG1309">
        <v>112039.5</v>
      </c>
      <c r="AH1309">
        <v>16015</v>
      </c>
      <c r="AI1309">
        <v>16582.3</v>
      </c>
      <c r="AJ1309">
        <v>46827.199999999997</v>
      </c>
      <c r="AK1309">
        <v>167941.8</v>
      </c>
      <c r="AL1309">
        <v>206264.3</v>
      </c>
      <c r="AM1309">
        <v>511864.7</v>
      </c>
      <c r="AN1309">
        <v>1137161.3</v>
      </c>
      <c r="AO1309">
        <v>95927.8</v>
      </c>
      <c r="AP1309">
        <v>133980.6</v>
      </c>
      <c r="AQ1309">
        <v>133840.20000000001</v>
      </c>
      <c r="AR1309">
        <v>7751.1</v>
      </c>
      <c r="AS1309">
        <v>74515.8</v>
      </c>
      <c r="AT1309">
        <v>241216</v>
      </c>
      <c r="AU1309">
        <v>32188.799999999999</v>
      </c>
      <c r="AV1309">
        <v>47664.1</v>
      </c>
      <c r="AW1309">
        <v>152348.29999999999</v>
      </c>
      <c r="AX1309">
        <v>632547.1</v>
      </c>
      <c r="AY1309">
        <v>589954</v>
      </c>
      <c r="AZ1309">
        <v>1761922.5</v>
      </c>
      <c r="BA1309">
        <v>4220511.5</v>
      </c>
      <c r="BB1309">
        <v>74488.800000000003</v>
      </c>
      <c r="BC1309">
        <v>101069.9</v>
      </c>
      <c r="BD1309">
        <v>100926.7</v>
      </c>
      <c r="BE1309">
        <v>13101.8</v>
      </c>
      <c r="BF1309">
        <v>145415.29999999999</v>
      </c>
      <c r="BG1309">
        <v>1443.8</v>
      </c>
      <c r="BH1309">
        <v>387.5</v>
      </c>
      <c r="BI1309">
        <v>120.2</v>
      </c>
      <c r="BJ1309">
        <v>418</v>
      </c>
      <c r="BK1309">
        <v>1305.7</v>
      </c>
      <c r="BL1309">
        <v>2261.1</v>
      </c>
      <c r="BM1309">
        <v>5734</v>
      </c>
      <c r="BN1309">
        <v>92934.7</v>
      </c>
      <c r="BO1309">
        <v>145906.9</v>
      </c>
      <c r="BP1309">
        <v>233398.3</v>
      </c>
      <c r="BQ1309">
        <v>233442.6</v>
      </c>
      <c r="BR1309">
        <v>238.1</v>
      </c>
    </row>
    <row r="1310" spans="1:70" x14ac:dyDescent="0.25">
      <c r="A1310" t="s">
        <v>1651</v>
      </c>
      <c r="B1310" t="s">
        <v>1123</v>
      </c>
      <c r="C1310" s="87">
        <v>43692.875335648147</v>
      </c>
      <c r="D1310">
        <v>10</v>
      </c>
      <c r="E1310">
        <v>0</v>
      </c>
      <c r="F1310">
        <v>967</v>
      </c>
      <c r="G1310">
        <v>3</v>
      </c>
      <c r="H1310">
        <v>17</v>
      </c>
      <c r="I1310">
        <v>7</v>
      </c>
      <c r="J1310">
        <v>2</v>
      </c>
      <c r="K1310">
        <v>1</v>
      </c>
      <c r="L1310">
        <v>2</v>
      </c>
      <c r="M1310">
        <v>2</v>
      </c>
      <c r="N1310">
        <v>0</v>
      </c>
      <c r="O1310">
        <v>967</v>
      </c>
      <c r="P1310">
        <v>693</v>
      </c>
      <c r="Q1310">
        <v>693</v>
      </c>
      <c r="R1310">
        <v>228</v>
      </c>
      <c r="S1310">
        <v>96.7</v>
      </c>
      <c r="T1310">
        <v>0.3</v>
      </c>
      <c r="U1310">
        <v>1.7</v>
      </c>
      <c r="V1310">
        <v>0.7</v>
      </c>
      <c r="W1310">
        <v>0.2</v>
      </c>
      <c r="X1310">
        <v>0.1</v>
      </c>
      <c r="Y1310">
        <v>0.2</v>
      </c>
      <c r="Z1310">
        <v>0.2</v>
      </c>
      <c r="AA1310">
        <v>0</v>
      </c>
      <c r="AB1310">
        <v>96.7</v>
      </c>
      <c r="AC1310">
        <v>69.3</v>
      </c>
      <c r="AD1310">
        <v>69.3</v>
      </c>
      <c r="AE1310">
        <v>22.8</v>
      </c>
      <c r="AF1310">
        <v>113363.6</v>
      </c>
      <c r="AG1310">
        <v>113677.3</v>
      </c>
      <c r="AH1310">
        <v>11282.7</v>
      </c>
      <c r="AI1310">
        <v>14886.4</v>
      </c>
      <c r="AJ1310">
        <v>45520.1</v>
      </c>
      <c r="AK1310">
        <v>110900.5</v>
      </c>
      <c r="AL1310">
        <v>232443.5</v>
      </c>
      <c r="AM1310">
        <v>595864.6</v>
      </c>
      <c r="AN1310" t="s">
        <v>166</v>
      </c>
      <c r="AO1310">
        <v>113363.6</v>
      </c>
      <c r="AP1310">
        <v>138613.20000000001</v>
      </c>
      <c r="AQ1310">
        <v>138613.20000000001</v>
      </c>
      <c r="AR1310">
        <v>6455.8</v>
      </c>
      <c r="AS1310">
        <v>83008.399999999994</v>
      </c>
      <c r="AT1310">
        <v>280172.2</v>
      </c>
      <c r="AU1310">
        <v>27638.7</v>
      </c>
      <c r="AV1310">
        <v>42970.8</v>
      </c>
      <c r="AW1310">
        <v>225443.5</v>
      </c>
      <c r="AX1310">
        <v>794670.1</v>
      </c>
      <c r="AY1310">
        <v>356876.6</v>
      </c>
      <c r="AZ1310">
        <v>1652295.3</v>
      </c>
      <c r="BA1310" t="s">
        <v>166</v>
      </c>
      <c r="BB1310">
        <v>83008.399999999994</v>
      </c>
      <c r="BC1310">
        <v>99106.1</v>
      </c>
      <c r="BD1310">
        <v>99106.1</v>
      </c>
      <c r="BE1310">
        <v>8809.1</v>
      </c>
      <c r="BF1310">
        <v>201868.7</v>
      </c>
      <c r="BG1310">
        <v>3954.9</v>
      </c>
      <c r="BH1310">
        <v>455.9</v>
      </c>
      <c r="BI1310">
        <v>32.5</v>
      </c>
      <c r="BJ1310">
        <v>963.6</v>
      </c>
      <c r="BK1310">
        <v>3954.9</v>
      </c>
      <c r="BL1310">
        <v>301191.5</v>
      </c>
      <c r="BM1310">
        <v>91633.2</v>
      </c>
      <c r="BN1310" t="s">
        <v>166</v>
      </c>
      <c r="BO1310">
        <v>201868.7</v>
      </c>
      <c r="BP1310">
        <v>247827.4</v>
      </c>
      <c r="BQ1310">
        <v>247827.4</v>
      </c>
      <c r="BR1310">
        <v>306.5</v>
      </c>
    </row>
    <row r="1311" spans="1:70" x14ac:dyDescent="0.25">
      <c r="A1311" t="s">
        <v>1652</v>
      </c>
      <c r="B1311" t="s">
        <v>1123</v>
      </c>
      <c r="C1311" s="87">
        <v>43692.876342592594</v>
      </c>
      <c r="D1311">
        <v>10</v>
      </c>
      <c r="E1311">
        <v>0</v>
      </c>
      <c r="F1311">
        <v>1148</v>
      </c>
      <c r="G1311">
        <v>4</v>
      </c>
      <c r="H1311">
        <v>32</v>
      </c>
      <c r="I1311">
        <v>28</v>
      </c>
      <c r="J1311">
        <v>6</v>
      </c>
      <c r="K1311">
        <v>1</v>
      </c>
      <c r="L1311">
        <v>0</v>
      </c>
      <c r="M1311">
        <v>0</v>
      </c>
      <c r="N1311">
        <v>0</v>
      </c>
      <c r="O1311">
        <v>1148</v>
      </c>
      <c r="P1311">
        <v>706</v>
      </c>
      <c r="Q1311">
        <v>706</v>
      </c>
      <c r="R1311">
        <v>339</v>
      </c>
      <c r="S1311">
        <v>114.8</v>
      </c>
      <c r="T1311">
        <v>0.4</v>
      </c>
      <c r="U1311">
        <v>3.2</v>
      </c>
      <c r="V1311">
        <v>2.8</v>
      </c>
      <c r="W1311">
        <v>0.6</v>
      </c>
      <c r="X1311">
        <v>0.1</v>
      </c>
      <c r="Y1311">
        <v>0</v>
      </c>
      <c r="Z1311">
        <v>0</v>
      </c>
      <c r="AA1311">
        <v>0</v>
      </c>
      <c r="AB1311">
        <v>114.8</v>
      </c>
      <c r="AC1311">
        <v>70.599999999999994</v>
      </c>
      <c r="AD1311">
        <v>70.599999999999994</v>
      </c>
      <c r="AE1311">
        <v>33.9</v>
      </c>
      <c r="AF1311">
        <v>118849.1</v>
      </c>
      <c r="AG1311">
        <v>132688.6</v>
      </c>
      <c r="AH1311">
        <v>17721.099999999999</v>
      </c>
      <c r="AI1311">
        <v>14946.8</v>
      </c>
      <c r="AJ1311">
        <v>38495.800000000003</v>
      </c>
      <c r="AK1311">
        <v>132398.6</v>
      </c>
      <c r="AL1311" t="s">
        <v>166</v>
      </c>
      <c r="AM1311" t="s">
        <v>166</v>
      </c>
      <c r="AN1311" t="s">
        <v>166</v>
      </c>
      <c r="AO1311">
        <v>118849.1</v>
      </c>
      <c r="AP1311">
        <v>163156.20000000001</v>
      </c>
      <c r="AQ1311">
        <v>163156.20000000001</v>
      </c>
      <c r="AR1311">
        <v>5864.7</v>
      </c>
      <c r="AS1311">
        <v>73422.3</v>
      </c>
      <c r="AT1311">
        <v>249506.5</v>
      </c>
      <c r="AU1311">
        <v>42713.8</v>
      </c>
      <c r="AV1311">
        <v>53702.1</v>
      </c>
      <c r="AW1311">
        <v>156629.5</v>
      </c>
      <c r="AX1311">
        <v>704786.3</v>
      </c>
      <c r="AY1311" t="s">
        <v>166</v>
      </c>
      <c r="AZ1311" t="s">
        <v>166</v>
      </c>
      <c r="BA1311" t="s">
        <v>166</v>
      </c>
      <c r="BB1311">
        <v>73422.3</v>
      </c>
      <c r="BC1311">
        <v>101800.7</v>
      </c>
      <c r="BD1311">
        <v>101800.7</v>
      </c>
      <c r="BE1311">
        <v>10948.1</v>
      </c>
      <c r="BF1311">
        <v>246280.5</v>
      </c>
      <c r="BG1311">
        <v>141523</v>
      </c>
      <c r="BH1311">
        <v>381.8</v>
      </c>
      <c r="BI1311">
        <v>175</v>
      </c>
      <c r="BJ1311">
        <v>139.5</v>
      </c>
      <c r="BK1311">
        <v>3683.9</v>
      </c>
      <c r="BL1311" t="s">
        <v>166</v>
      </c>
      <c r="BM1311" t="s">
        <v>166</v>
      </c>
      <c r="BN1311" t="s">
        <v>166</v>
      </c>
      <c r="BO1311">
        <v>246280.5</v>
      </c>
      <c r="BP1311">
        <v>344358.1</v>
      </c>
      <c r="BQ1311">
        <v>344358.1</v>
      </c>
      <c r="BR1311">
        <v>215.1</v>
      </c>
    </row>
    <row r="1312" spans="1:70" x14ac:dyDescent="0.25">
      <c r="A1312" t="s">
        <v>1653</v>
      </c>
      <c r="B1312" t="s">
        <v>1123</v>
      </c>
      <c r="C1312" s="87">
        <v>43692.853298611109</v>
      </c>
      <c r="D1312">
        <v>10</v>
      </c>
      <c r="E1312">
        <v>0.1</v>
      </c>
      <c r="F1312">
        <v>992</v>
      </c>
      <c r="G1312">
        <v>21</v>
      </c>
      <c r="H1312">
        <v>51</v>
      </c>
      <c r="I1312">
        <v>64</v>
      </c>
      <c r="J1312">
        <v>17</v>
      </c>
      <c r="K1312">
        <v>9</v>
      </c>
      <c r="L1312">
        <v>7</v>
      </c>
      <c r="M1312">
        <v>2</v>
      </c>
      <c r="N1312">
        <v>1</v>
      </c>
      <c r="O1312">
        <v>991</v>
      </c>
      <c r="P1312">
        <v>417</v>
      </c>
      <c r="Q1312">
        <v>417</v>
      </c>
      <c r="R1312">
        <v>459</v>
      </c>
      <c r="S1312">
        <v>99.2</v>
      </c>
      <c r="T1312">
        <v>2.1</v>
      </c>
      <c r="U1312">
        <v>5.0999999999999996</v>
      </c>
      <c r="V1312">
        <v>6.4</v>
      </c>
      <c r="W1312">
        <v>1.7</v>
      </c>
      <c r="X1312">
        <v>0.9</v>
      </c>
      <c r="Y1312">
        <v>0.7</v>
      </c>
      <c r="Z1312">
        <v>0.2</v>
      </c>
      <c r="AA1312">
        <v>0.1</v>
      </c>
      <c r="AB1312">
        <v>99.1</v>
      </c>
      <c r="AC1312">
        <v>41.7</v>
      </c>
      <c r="AD1312">
        <v>41.7</v>
      </c>
      <c r="AE1312">
        <v>45.9</v>
      </c>
      <c r="AF1312">
        <v>35702.699999999997</v>
      </c>
      <c r="AG1312">
        <v>98931.4</v>
      </c>
      <c r="AH1312">
        <v>19216.099999999999</v>
      </c>
      <c r="AI1312">
        <v>16986.599999999999</v>
      </c>
      <c r="AJ1312">
        <v>42741.3</v>
      </c>
      <c r="AK1312">
        <v>155048.29999999999</v>
      </c>
      <c r="AL1312">
        <v>199983.1</v>
      </c>
      <c r="AM1312">
        <v>459719.2</v>
      </c>
      <c r="AN1312">
        <v>1069721.8999999999</v>
      </c>
      <c r="AO1312">
        <v>35602.6</v>
      </c>
      <c r="AP1312">
        <v>105609.5</v>
      </c>
      <c r="AQ1312">
        <v>105609.5</v>
      </c>
      <c r="AR1312">
        <v>9149.2999999999993</v>
      </c>
      <c r="AS1312">
        <v>47482.8</v>
      </c>
      <c r="AT1312">
        <v>293542</v>
      </c>
      <c r="AU1312">
        <v>46249.7</v>
      </c>
      <c r="AV1312">
        <v>48269.1</v>
      </c>
      <c r="AW1312">
        <v>158695.4</v>
      </c>
      <c r="AX1312">
        <v>517476.9</v>
      </c>
      <c r="AY1312">
        <v>574913.5</v>
      </c>
      <c r="AZ1312">
        <v>1323718.8999999999</v>
      </c>
      <c r="BA1312">
        <v>3769115.5</v>
      </c>
      <c r="BB1312">
        <v>47452.9</v>
      </c>
      <c r="BC1312">
        <v>70238.899999999994</v>
      </c>
      <c r="BD1312">
        <v>70238.899999999994</v>
      </c>
      <c r="BE1312">
        <v>21170.5</v>
      </c>
      <c r="BF1312">
        <v>794.6</v>
      </c>
      <c r="BG1312">
        <v>779.9</v>
      </c>
      <c r="BH1312">
        <v>390.8</v>
      </c>
      <c r="BI1312">
        <v>171.7</v>
      </c>
      <c r="BJ1312">
        <v>502.6</v>
      </c>
      <c r="BK1312">
        <v>1201.0999999999999</v>
      </c>
      <c r="BL1312">
        <v>1201.0999999999999</v>
      </c>
      <c r="BM1312">
        <v>1858.1</v>
      </c>
      <c r="BN1312">
        <v>12095.2</v>
      </c>
      <c r="BO1312">
        <v>786.5</v>
      </c>
      <c r="BP1312">
        <v>164726.5</v>
      </c>
      <c r="BQ1312">
        <v>164726.5</v>
      </c>
      <c r="BR1312">
        <v>196.6</v>
      </c>
    </row>
    <row r="1313" spans="1:70" x14ac:dyDescent="0.25">
      <c r="A1313" t="s">
        <v>1654</v>
      </c>
      <c r="B1313" t="s">
        <v>1110</v>
      </c>
      <c r="C1313" s="87">
        <v>43692.85429398148</v>
      </c>
      <c r="D1313">
        <v>10</v>
      </c>
      <c r="E1313">
        <v>0.1</v>
      </c>
      <c r="F1313">
        <v>1000</v>
      </c>
      <c r="G1313">
        <v>10</v>
      </c>
      <c r="H1313">
        <v>22</v>
      </c>
      <c r="I1313">
        <v>27</v>
      </c>
      <c r="J1313">
        <v>5</v>
      </c>
      <c r="K1313">
        <v>1</v>
      </c>
      <c r="L1313">
        <v>0</v>
      </c>
      <c r="M1313">
        <v>1</v>
      </c>
      <c r="N1313">
        <v>0</v>
      </c>
      <c r="O1313">
        <v>1000</v>
      </c>
      <c r="P1313">
        <v>610</v>
      </c>
      <c r="Q1313">
        <v>610</v>
      </c>
      <c r="R1313">
        <v>325</v>
      </c>
      <c r="S1313">
        <v>99.92</v>
      </c>
      <c r="T1313">
        <v>1</v>
      </c>
      <c r="U1313">
        <v>2.2000000000000002</v>
      </c>
      <c r="V1313">
        <v>2.7</v>
      </c>
      <c r="W1313">
        <v>0.5</v>
      </c>
      <c r="X1313">
        <v>0.1</v>
      </c>
      <c r="Y1313">
        <v>0</v>
      </c>
      <c r="Z1313">
        <v>0.1</v>
      </c>
      <c r="AA1313">
        <v>0</v>
      </c>
      <c r="AB1313">
        <v>99.92</v>
      </c>
      <c r="AC1313">
        <v>60.95</v>
      </c>
      <c r="AD1313">
        <v>60.95</v>
      </c>
      <c r="AE1313">
        <v>32.47</v>
      </c>
      <c r="AF1313">
        <v>80452.3</v>
      </c>
      <c r="AG1313">
        <v>99856.7</v>
      </c>
      <c r="AH1313">
        <v>17576.8</v>
      </c>
      <c r="AI1313">
        <v>16118.8</v>
      </c>
      <c r="AJ1313">
        <v>25377.599999999999</v>
      </c>
      <c r="AK1313">
        <v>127074.7</v>
      </c>
      <c r="AL1313" t="s">
        <v>166</v>
      </c>
      <c r="AM1313">
        <v>491190.9</v>
      </c>
      <c r="AN1313" t="s">
        <v>166</v>
      </c>
      <c r="AO1313">
        <v>80452.3</v>
      </c>
      <c r="AP1313">
        <v>98951.4</v>
      </c>
      <c r="AQ1313">
        <v>98951.4</v>
      </c>
      <c r="AR1313">
        <v>6701.1</v>
      </c>
      <c r="AS1313">
        <v>53834.1</v>
      </c>
      <c r="AT1313">
        <v>246656.2</v>
      </c>
      <c r="AU1313">
        <v>33554.400000000001</v>
      </c>
      <c r="AV1313">
        <v>53829</v>
      </c>
      <c r="AW1313">
        <v>180147.8</v>
      </c>
      <c r="AX1313">
        <v>723870</v>
      </c>
      <c r="AY1313" t="s">
        <v>166</v>
      </c>
      <c r="AZ1313">
        <v>1965790.6</v>
      </c>
      <c r="BA1313" t="s">
        <v>166</v>
      </c>
      <c r="BB1313">
        <v>53834.1</v>
      </c>
      <c r="BC1313">
        <v>68206.600000000006</v>
      </c>
      <c r="BD1313">
        <v>68206.600000000006</v>
      </c>
      <c r="BE1313">
        <v>10376.299999999999</v>
      </c>
      <c r="BF1313">
        <v>129363.8</v>
      </c>
      <c r="BG1313">
        <v>79995.3</v>
      </c>
      <c r="BH1313">
        <v>326.3</v>
      </c>
      <c r="BI1313">
        <v>107.3</v>
      </c>
      <c r="BJ1313">
        <v>263.8</v>
      </c>
      <c r="BK1313">
        <v>3966.9</v>
      </c>
      <c r="BL1313" t="s">
        <v>166</v>
      </c>
      <c r="BM1313">
        <v>10468.700000000001</v>
      </c>
      <c r="BN1313" t="s">
        <v>166</v>
      </c>
      <c r="BO1313">
        <v>129363.8</v>
      </c>
      <c r="BP1313">
        <v>166658.79999999999</v>
      </c>
      <c r="BQ1313">
        <v>166658.79999999999</v>
      </c>
      <c r="BR1313">
        <v>312.89999999999998</v>
      </c>
    </row>
    <row r="1314" spans="1:70" x14ac:dyDescent="0.25">
      <c r="A1314" t="s">
        <v>1655</v>
      </c>
      <c r="B1314" t="s">
        <v>1110</v>
      </c>
      <c r="C1314" s="87">
        <v>43692.85528935185</v>
      </c>
      <c r="D1314">
        <v>10</v>
      </c>
      <c r="E1314">
        <v>0</v>
      </c>
      <c r="F1314">
        <v>743</v>
      </c>
      <c r="G1314">
        <v>4</v>
      </c>
      <c r="H1314">
        <v>19</v>
      </c>
      <c r="I1314">
        <v>11</v>
      </c>
      <c r="J1314">
        <v>5</v>
      </c>
      <c r="K1314">
        <v>1</v>
      </c>
      <c r="L1314">
        <v>1</v>
      </c>
      <c r="M1314">
        <v>0</v>
      </c>
      <c r="N1314">
        <v>0</v>
      </c>
      <c r="O1314">
        <v>743</v>
      </c>
      <c r="P1314">
        <v>508</v>
      </c>
      <c r="Q1314">
        <v>508</v>
      </c>
      <c r="R1314">
        <v>184</v>
      </c>
      <c r="S1314">
        <v>74.3</v>
      </c>
      <c r="T1314">
        <v>0.4</v>
      </c>
      <c r="U1314">
        <v>1.9</v>
      </c>
      <c r="V1314">
        <v>1.1000000000000001</v>
      </c>
      <c r="W1314">
        <v>0.5</v>
      </c>
      <c r="X1314">
        <v>0.1</v>
      </c>
      <c r="Y1314">
        <v>0.1</v>
      </c>
      <c r="Z1314">
        <v>0</v>
      </c>
      <c r="AA1314">
        <v>0</v>
      </c>
      <c r="AB1314">
        <v>74.3</v>
      </c>
      <c r="AC1314">
        <v>50.8</v>
      </c>
      <c r="AD1314">
        <v>50.8</v>
      </c>
      <c r="AE1314">
        <v>18.399999999999999</v>
      </c>
      <c r="AF1314">
        <v>84085.4</v>
      </c>
      <c r="AG1314">
        <v>97656.9</v>
      </c>
      <c r="AH1314">
        <v>12054.5</v>
      </c>
      <c r="AI1314">
        <v>18895.400000000001</v>
      </c>
      <c r="AJ1314">
        <v>50422.8</v>
      </c>
      <c r="AK1314">
        <v>180844.4</v>
      </c>
      <c r="AL1314">
        <v>180844.4</v>
      </c>
      <c r="AM1314" t="s">
        <v>166</v>
      </c>
      <c r="AN1314" t="s">
        <v>166</v>
      </c>
      <c r="AO1314">
        <v>84085.4</v>
      </c>
      <c r="AP1314">
        <v>98141.5</v>
      </c>
      <c r="AQ1314">
        <v>98141.5</v>
      </c>
      <c r="AR1314">
        <v>6731.8</v>
      </c>
      <c r="AS1314">
        <v>54528</v>
      </c>
      <c r="AT1314">
        <v>391230.9</v>
      </c>
      <c r="AU1314">
        <v>46103.3</v>
      </c>
      <c r="AV1314">
        <v>55867.1</v>
      </c>
      <c r="AW1314">
        <v>162435.4</v>
      </c>
      <c r="AX1314">
        <v>835182.1</v>
      </c>
      <c r="AY1314">
        <v>835182.1</v>
      </c>
      <c r="AZ1314" t="s">
        <v>166</v>
      </c>
      <c r="BA1314" t="s">
        <v>166</v>
      </c>
      <c r="BB1314">
        <v>54528</v>
      </c>
      <c r="BC1314">
        <v>64548</v>
      </c>
      <c r="BD1314">
        <v>64548</v>
      </c>
      <c r="BE1314">
        <v>9317.7999999999993</v>
      </c>
      <c r="BF1314">
        <v>141668.4</v>
      </c>
      <c r="BG1314">
        <v>97558</v>
      </c>
      <c r="BH1314">
        <v>460.9</v>
      </c>
      <c r="BI1314">
        <v>207.2</v>
      </c>
      <c r="BJ1314">
        <v>276.60000000000002</v>
      </c>
      <c r="BK1314">
        <v>630.70000000000005</v>
      </c>
      <c r="BL1314">
        <v>630.70000000000005</v>
      </c>
      <c r="BM1314" t="s">
        <v>166</v>
      </c>
      <c r="BN1314" t="s">
        <v>166</v>
      </c>
      <c r="BO1314">
        <v>141668.4</v>
      </c>
      <c r="BP1314">
        <v>165489.70000000001</v>
      </c>
      <c r="BQ1314">
        <v>165489.70000000001</v>
      </c>
      <c r="BR1314">
        <v>304.5</v>
      </c>
    </row>
    <row r="1315" spans="1:70" x14ac:dyDescent="0.25">
      <c r="A1315" t="s">
        <v>1656</v>
      </c>
      <c r="B1315" t="s">
        <v>1110</v>
      </c>
      <c r="C1315" s="87">
        <v>43692.85628472222</v>
      </c>
      <c r="D1315">
        <v>10</v>
      </c>
      <c r="E1315">
        <v>0</v>
      </c>
      <c r="F1315">
        <v>721</v>
      </c>
      <c r="G1315">
        <v>6</v>
      </c>
      <c r="H1315">
        <v>28</v>
      </c>
      <c r="I1315">
        <v>18</v>
      </c>
      <c r="J1315">
        <v>4</v>
      </c>
      <c r="K1315">
        <v>2</v>
      </c>
      <c r="L1315">
        <v>0</v>
      </c>
      <c r="M1315">
        <v>2</v>
      </c>
      <c r="N1315">
        <v>0</v>
      </c>
      <c r="O1315">
        <v>721</v>
      </c>
      <c r="P1315">
        <v>399</v>
      </c>
      <c r="Q1315">
        <v>399</v>
      </c>
      <c r="R1315">
        <v>276</v>
      </c>
      <c r="S1315">
        <v>72.099999999999994</v>
      </c>
      <c r="T1315">
        <v>0.6</v>
      </c>
      <c r="U1315">
        <v>2.8</v>
      </c>
      <c r="V1315">
        <v>1.8</v>
      </c>
      <c r="W1315">
        <v>0.4</v>
      </c>
      <c r="X1315">
        <v>0.2</v>
      </c>
      <c r="Y1315">
        <v>0</v>
      </c>
      <c r="Z1315">
        <v>0.2</v>
      </c>
      <c r="AA1315">
        <v>0</v>
      </c>
      <c r="AB1315">
        <v>72.099999999999994</v>
      </c>
      <c r="AC1315">
        <v>39.9</v>
      </c>
      <c r="AD1315">
        <v>39.9</v>
      </c>
      <c r="AE1315">
        <v>27.6</v>
      </c>
      <c r="AF1315">
        <v>84897.4</v>
      </c>
      <c r="AG1315">
        <v>122525.1</v>
      </c>
      <c r="AH1315">
        <v>19452.900000000001</v>
      </c>
      <c r="AI1315">
        <v>18476.8</v>
      </c>
      <c r="AJ1315">
        <v>45092.800000000003</v>
      </c>
      <c r="AK1315">
        <v>138505.29999999999</v>
      </c>
      <c r="AL1315" t="s">
        <v>166</v>
      </c>
      <c r="AM1315">
        <v>609891.30000000005</v>
      </c>
      <c r="AN1315" t="s">
        <v>166</v>
      </c>
      <c r="AO1315">
        <v>84897.4</v>
      </c>
      <c r="AP1315">
        <v>117022.7</v>
      </c>
      <c r="AQ1315">
        <v>117022.7</v>
      </c>
      <c r="AR1315">
        <v>6755.2</v>
      </c>
      <c r="AS1315">
        <v>54119</v>
      </c>
      <c r="AT1315">
        <v>410508.79999999999</v>
      </c>
      <c r="AU1315">
        <v>32393.8</v>
      </c>
      <c r="AV1315">
        <v>45356.6</v>
      </c>
      <c r="AW1315">
        <v>247414.5</v>
      </c>
      <c r="AX1315">
        <v>716744.8</v>
      </c>
      <c r="AY1315" t="s">
        <v>166</v>
      </c>
      <c r="AZ1315">
        <v>2451659.5</v>
      </c>
      <c r="BA1315" t="s">
        <v>166</v>
      </c>
      <c r="BB1315">
        <v>54119</v>
      </c>
      <c r="BC1315">
        <v>75803.5</v>
      </c>
      <c r="BD1315">
        <v>75803.5</v>
      </c>
      <c r="BE1315">
        <v>9150.6</v>
      </c>
      <c r="BF1315">
        <v>138604.5</v>
      </c>
      <c r="BG1315">
        <v>130898.6</v>
      </c>
      <c r="BH1315">
        <v>395.1</v>
      </c>
      <c r="BI1315">
        <v>286</v>
      </c>
      <c r="BJ1315">
        <v>1847.8</v>
      </c>
      <c r="BK1315">
        <v>426937.8</v>
      </c>
      <c r="BL1315" t="s">
        <v>166</v>
      </c>
      <c r="BM1315">
        <v>3038.6</v>
      </c>
      <c r="BN1315" t="s">
        <v>166</v>
      </c>
      <c r="BO1315">
        <v>138604.5</v>
      </c>
      <c r="BP1315">
        <v>198214.5</v>
      </c>
      <c r="BQ1315">
        <v>198214.5</v>
      </c>
      <c r="BR1315">
        <v>499.5</v>
      </c>
    </row>
    <row r="1316" spans="1:70" x14ac:dyDescent="0.25">
      <c r="A1316" t="s">
        <v>1657</v>
      </c>
      <c r="B1316" t="s">
        <v>1110</v>
      </c>
      <c r="C1316" s="87">
        <v>43692.85728009259</v>
      </c>
      <c r="D1316">
        <v>10</v>
      </c>
      <c r="E1316">
        <v>0</v>
      </c>
      <c r="F1316">
        <v>796</v>
      </c>
      <c r="G1316">
        <v>10</v>
      </c>
      <c r="H1316">
        <v>15</v>
      </c>
      <c r="I1316">
        <v>11</v>
      </c>
      <c r="J1316">
        <v>4</v>
      </c>
      <c r="K1316">
        <v>6</v>
      </c>
      <c r="L1316">
        <v>4</v>
      </c>
      <c r="M1316">
        <v>2</v>
      </c>
      <c r="N1316">
        <v>1</v>
      </c>
      <c r="O1316">
        <v>795</v>
      </c>
      <c r="P1316">
        <v>502</v>
      </c>
      <c r="Q1316">
        <v>502</v>
      </c>
      <c r="R1316">
        <v>237</v>
      </c>
      <c r="S1316">
        <v>79.599999999999994</v>
      </c>
      <c r="T1316">
        <v>1</v>
      </c>
      <c r="U1316">
        <v>1.5</v>
      </c>
      <c r="V1316">
        <v>1.1000000000000001</v>
      </c>
      <c r="W1316">
        <v>0.4</v>
      </c>
      <c r="X1316">
        <v>0.6</v>
      </c>
      <c r="Y1316">
        <v>0.4</v>
      </c>
      <c r="Z1316">
        <v>0.2</v>
      </c>
      <c r="AA1316">
        <v>0.1</v>
      </c>
      <c r="AB1316">
        <v>79.5</v>
      </c>
      <c r="AC1316">
        <v>50.2</v>
      </c>
      <c r="AD1316">
        <v>50.2</v>
      </c>
      <c r="AE1316">
        <v>23.7</v>
      </c>
      <c r="AF1316">
        <v>92278.5</v>
      </c>
      <c r="AG1316">
        <v>106976.5</v>
      </c>
      <c r="AH1316">
        <v>15778.1</v>
      </c>
      <c r="AI1316">
        <v>18363.7</v>
      </c>
      <c r="AJ1316">
        <v>51493</v>
      </c>
      <c r="AK1316">
        <v>158722.29999999999</v>
      </c>
      <c r="AL1316">
        <v>175508.3</v>
      </c>
      <c r="AM1316">
        <v>650637.5</v>
      </c>
      <c r="AN1316">
        <v>1450891.6</v>
      </c>
      <c r="AO1316">
        <v>92010.6</v>
      </c>
      <c r="AP1316">
        <v>112040.6</v>
      </c>
      <c r="AQ1316">
        <v>112040.6</v>
      </c>
      <c r="AR1316">
        <v>6401.6</v>
      </c>
      <c r="AS1316">
        <v>58496.800000000003</v>
      </c>
      <c r="AT1316">
        <v>315249.8</v>
      </c>
      <c r="AU1316">
        <v>28252.2</v>
      </c>
      <c r="AV1316">
        <v>37058.400000000001</v>
      </c>
      <c r="AW1316">
        <v>149148.29999999999</v>
      </c>
      <c r="AX1316">
        <v>586344.6</v>
      </c>
      <c r="AY1316">
        <v>724948.4</v>
      </c>
      <c r="AZ1316">
        <v>3997303.8</v>
      </c>
      <c r="BA1316">
        <v>4033570.5</v>
      </c>
      <c r="BB1316">
        <v>58314.6</v>
      </c>
      <c r="BC1316">
        <v>75331.100000000006</v>
      </c>
      <c r="BD1316">
        <v>75331.100000000006</v>
      </c>
      <c r="BE1316">
        <v>9314.9</v>
      </c>
      <c r="BF1316">
        <v>149378.5</v>
      </c>
      <c r="BG1316">
        <v>84952.8</v>
      </c>
      <c r="BH1316">
        <v>409.9</v>
      </c>
      <c r="BI1316">
        <v>203.7</v>
      </c>
      <c r="BJ1316">
        <v>350.8</v>
      </c>
      <c r="BK1316">
        <v>3447.9</v>
      </c>
      <c r="BL1316">
        <v>1970.6</v>
      </c>
      <c r="BM1316">
        <v>2893.1</v>
      </c>
      <c r="BN1316">
        <v>8661</v>
      </c>
      <c r="BO1316">
        <v>149466.4</v>
      </c>
      <c r="BP1316">
        <v>189097.60000000001</v>
      </c>
      <c r="BQ1316">
        <v>189097.60000000001</v>
      </c>
      <c r="BR1316">
        <v>333.3</v>
      </c>
    </row>
    <row r="1317" spans="1:70" x14ac:dyDescent="0.25">
      <c r="A1317" t="s">
        <v>1658</v>
      </c>
      <c r="B1317" t="s">
        <v>1110</v>
      </c>
      <c r="C1317" s="87">
        <v>43692.858298611114</v>
      </c>
      <c r="D1317">
        <v>10</v>
      </c>
      <c r="E1317">
        <v>0</v>
      </c>
      <c r="F1317">
        <v>1051</v>
      </c>
      <c r="G1317">
        <v>11</v>
      </c>
      <c r="H1317">
        <v>23</v>
      </c>
      <c r="I1317">
        <v>46</v>
      </c>
      <c r="J1317">
        <v>6</v>
      </c>
      <c r="K1317">
        <v>3</v>
      </c>
      <c r="L1317">
        <v>1</v>
      </c>
      <c r="M1317">
        <v>1</v>
      </c>
      <c r="N1317">
        <v>0</v>
      </c>
      <c r="O1317">
        <v>1051</v>
      </c>
      <c r="P1317">
        <v>641</v>
      </c>
      <c r="Q1317">
        <v>641</v>
      </c>
      <c r="R1317">
        <v>315</v>
      </c>
      <c r="S1317">
        <v>105.1</v>
      </c>
      <c r="T1317">
        <v>1.1000000000000001</v>
      </c>
      <c r="U1317">
        <v>2.2999999999999998</v>
      </c>
      <c r="V1317">
        <v>4.5999999999999996</v>
      </c>
      <c r="W1317">
        <v>0.6</v>
      </c>
      <c r="X1317">
        <v>0.3</v>
      </c>
      <c r="Y1317">
        <v>0.1</v>
      </c>
      <c r="Z1317">
        <v>0.1</v>
      </c>
      <c r="AA1317">
        <v>0</v>
      </c>
      <c r="AB1317">
        <v>105.1</v>
      </c>
      <c r="AC1317">
        <v>64.099999999999994</v>
      </c>
      <c r="AD1317">
        <v>64.099999999999994</v>
      </c>
      <c r="AE1317">
        <v>31.5</v>
      </c>
      <c r="AF1317">
        <v>82471.5</v>
      </c>
      <c r="AG1317">
        <v>101263.9</v>
      </c>
      <c r="AH1317">
        <v>18681.7</v>
      </c>
      <c r="AI1317">
        <v>16908.7</v>
      </c>
      <c r="AJ1317">
        <v>37506.400000000001</v>
      </c>
      <c r="AK1317">
        <v>130539.2</v>
      </c>
      <c r="AL1317">
        <v>180822.1</v>
      </c>
      <c r="AM1317">
        <v>762325</v>
      </c>
      <c r="AN1317" t="s">
        <v>166</v>
      </c>
      <c r="AO1317">
        <v>82471.5</v>
      </c>
      <c r="AP1317">
        <v>103217.3</v>
      </c>
      <c r="AQ1317">
        <v>103217.3</v>
      </c>
      <c r="AR1317">
        <v>6752.2</v>
      </c>
      <c r="AS1317">
        <v>54069.599999999999</v>
      </c>
      <c r="AT1317">
        <v>336461.3</v>
      </c>
      <c r="AU1317">
        <v>29914.5</v>
      </c>
      <c r="AV1317">
        <v>46450.9</v>
      </c>
      <c r="AW1317">
        <v>191083.8</v>
      </c>
      <c r="AX1317">
        <v>527948.80000000005</v>
      </c>
      <c r="AY1317">
        <v>1501517.8</v>
      </c>
      <c r="AZ1317">
        <v>1270514.1000000001</v>
      </c>
      <c r="BA1317" t="s">
        <v>166</v>
      </c>
      <c r="BB1317">
        <v>54069.599999999999</v>
      </c>
      <c r="BC1317">
        <v>69166.5</v>
      </c>
      <c r="BD1317">
        <v>69166.5</v>
      </c>
      <c r="BE1317">
        <v>13834.8</v>
      </c>
      <c r="BF1317">
        <v>131568.5</v>
      </c>
      <c r="BG1317">
        <v>632.4</v>
      </c>
      <c r="BH1317">
        <v>441.1</v>
      </c>
      <c r="BI1317">
        <v>62.8</v>
      </c>
      <c r="BJ1317">
        <v>221</v>
      </c>
      <c r="BK1317">
        <v>453.6</v>
      </c>
      <c r="BL1317">
        <v>8096.4</v>
      </c>
      <c r="BM1317">
        <v>2294.1</v>
      </c>
      <c r="BN1317" t="s">
        <v>166</v>
      </c>
      <c r="BO1317">
        <v>131568.5</v>
      </c>
      <c r="BP1317">
        <v>164177.29999999999</v>
      </c>
      <c r="BQ1317">
        <v>164177.29999999999</v>
      </c>
      <c r="BR1317">
        <v>190.1</v>
      </c>
    </row>
    <row r="1318" spans="1:70" x14ac:dyDescent="0.25">
      <c r="A1318" t="s">
        <v>1659</v>
      </c>
      <c r="B1318" t="s">
        <v>1110</v>
      </c>
      <c r="C1318" s="87">
        <v>43692.859293981484</v>
      </c>
      <c r="D1318">
        <v>10</v>
      </c>
      <c r="E1318">
        <v>0</v>
      </c>
      <c r="F1318">
        <v>1139</v>
      </c>
      <c r="G1318">
        <v>9</v>
      </c>
      <c r="H1318">
        <v>38</v>
      </c>
      <c r="I1318">
        <v>29</v>
      </c>
      <c r="J1318">
        <v>7</v>
      </c>
      <c r="K1318">
        <v>4</v>
      </c>
      <c r="L1318">
        <v>3</v>
      </c>
      <c r="M1318">
        <v>1</v>
      </c>
      <c r="N1318">
        <v>0</v>
      </c>
      <c r="O1318">
        <v>1139</v>
      </c>
      <c r="P1318">
        <v>766</v>
      </c>
      <c r="Q1318">
        <v>766</v>
      </c>
      <c r="R1318">
        <v>295</v>
      </c>
      <c r="S1318">
        <v>113.9</v>
      </c>
      <c r="T1318">
        <v>0.9</v>
      </c>
      <c r="U1318">
        <v>3.8</v>
      </c>
      <c r="V1318">
        <v>2.9</v>
      </c>
      <c r="W1318">
        <v>0.7</v>
      </c>
      <c r="X1318">
        <v>0.4</v>
      </c>
      <c r="Y1318">
        <v>0.3</v>
      </c>
      <c r="Z1318">
        <v>0.1</v>
      </c>
      <c r="AA1318">
        <v>0</v>
      </c>
      <c r="AB1318">
        <v>113.9</v>
      </c>
      <c r="AC1318">
        <v>76.599999999999994</v>
      </c>
      <c r="AD1318">
        <v>76.599999999999994</v>
      </c>
      <c r="AE1318">
        <v>29.5</v>
      </c>
      <c r="AF1318">
        <v>82188.100000000006</v>
      </c>
      <c r="AG1318">
        <v>94229.4</v>
      </c>
      <c r="AH1318">
        <v>20992.1</v>
      </c>
      <c r="AI1318">
        <v>15831.2</v>
      </c>
      <c r="AJ1318">
        <v>32150.2</v>
      </c>
      <c r="AK1318">
        <v>173199.3</v>
      </c>
      <c r="AL1318">
        <v>178124.7</v>
      </c>
      <c r="AM1318">
        <v>512892.9</v>
      </c>
      <c r="AN1318" t="s">
        <v>166</v>
      </c>
      <c r="AO1318">
        <v>82188.100000000006</v>
      </c>
      <c r="AP1318">
        <v>95470.3</v>
      </c>
      <c r="AQ1318">
        <v>95470.3</v>
      </c>
      <c r="AR1318">
        <v>7577.2</v>
      </c>
      <c r="AS1318">
        <v>56737.1</v>
      </c>
      <c r="AT1318">
        <v>280695</v>
      </c>
      <c r="AU1318">
        <v>29174.1</v>
      </c>
      <c r="AV1318">
        <v>40135.9</v>
      </c>
      <c r="AW1318">
        <v>180836.5</v>
      </c>
      <c r="AX1318">
        <v>630235.19999999995</v>
      </c>
      <c r="AY1318">
        <v>703284.5</v>
      </c>
      <c r="AZ1318">
        <v>1914516.3</v>
      </c>
      <c r="BA1318" t="s">
        <v>166</v>
      </c>
      <c r="BB1318">
        <v>56737.1</v>
      </c>
      <c r="BC1318">
        <v>68775</v>
      </c>
      <c r="BD1318">
        <v>68775</v>
      </c>
      <c r="BE1318">
        <v>13368.7</v>
      </c>
      <c r="BF1318">
        <v>137511.29999999999</v>
      </c>
      <c r="BG1318">
        <v>4391</v>
      </c>
      <c r="BH1318">
        <v>393.9</v>
      </c>
      <c r="BI1318">
        <v>141.6</v>
      </c>
      <c r="BJ1318">
        <v>223.8</v>
      </c>
      <c r="BK1318">
        <v>91835.6</v>
      </c>
      <c r="BL1318">
        <v>1514.4</v>
      </c>
      <c r="BM1318">
        <v>5745.7</v>
      </c>
      <c r="BN1318" t="s">
        <v>166</v>
      </c>
      <c r="BO1318">
        <v>137511.29999999999</v>
      </c>
      <c r="BP1318">
        <v>163819</v>
      </c>
      <c r="BQ1318">
        <v>163819</v>
      </c>
      <c r="BR1318">
        <v>278.60000000000002</v>
      </c>
    </row>
    <row r="1319" spans="1:70" x14ac:dyDescent="0.25">
      <c r="A1319" t="s">
        <v>1660</v>
      </c>
      <c r="B1319" t="s">
        <v>1110</v>
      </c>
      <c r="C1319" s="87">
        <v>43692.860300925924</v>
      </c>
      <c r="D1319">
        <v>10</v>
      </c>
      <c r="E1319">
        <v>0</v>
      </c>
      <c r="F1319">
        <v>840</v>
      </c>
      <c r="G1319">
        <v>8</v>
      </c>
      <c r="H1319">
        <v>19</v>
      </c>
      <c r="I1319">
        <v>16</v>
      </c>
      <c r="J1319">
        <v>4</v>
      </c>
      <c r="K1319">
        <v>1</v>
      </c>
      <c r="L1319">
        <v>0</v>
      </c>
      <c r="M1319">
        <v>0</v>
      </c>
      <c r="N1319">
        <v>0</v>
      </c>
      <c r="O1319">
        <v>840</v>
      </c>
      <c r="P1319">
        <v>544</v>
      </c>
      <c r="Q1319">
        <v>544</v>
      </c>
      <c r="R1319">
        <v>235</v>
      </c>
      <c r="S1319">
        <v>84</v>
      </c>
      <c r="T1319">
        <v>0.8</v>
      </c>
      <c r="U1319">
        <v>1.9</v>
      </c>
      <c r="V1319">
        <v>1.6</v>
      </c>
      <c r="W1319">
        <v>0.4</v>
      </c>
      <c r="X1319">
        <v>0.1</v>
      </c>
      <c r="Y1319">
        <v>0</v>
      </c>
      <c r="Z1319">
        <v>0</v>
      </c>
      <c r="AA1319">
        <v>0</v>
      </c>
      <c r="AB1319">
        <v>84</v>
      </c>
      <c r="AC1319">
        <v>54.4</v>
      </c>
      <c r="AD1319">
        <v>54.4</v>
      </c>
      <c r="AE1319">
        <v>23.5</v>
      </c>
      <c r="AF1319">
        <v>83856.800000000003</v>
      </c>
      <c r="AG1319">
        <v>102368.7</v>
      </c>
      <c r="AH1319">
        <v>18115.099999999999</v>
      </c>
      <c r="AI1319">
        <v>14861.3</v>
      </c>
      <c r="AJ1319">
        <v>42719.6</v>
      </c>
      <c r="AK1319">
        <v>108361</v>
      </c>
      <c r="AL1319" t="s">
        <v>166</v>
      </c>
      <c r="AM1319" t="s">
        <v>166</v>
      </c>
      <c r="AN1319" t="s">
        <v>166</v>
      </c>
      <c r="AO1319">
        <v>83856.800000000003</v>
      </c>
      <c r="AP1319">
        <v>102547.9</v>
      </c>
      <c r="AQ1319">
        <v>102547.9</v>
      </c>
      <c r="AR1319">
        <v>6129.2</v>
      </c>
      <c r="AS1319">
        <v>56527.4</v>
      </c>
      <c r="AT1319">
        <v>278059.09999999998</v>
      </c>
      <c r="AU1319">
        <v>32199.7</v>
      </c>
      <c r="AV1319">
        <v>44635.8</v>
      </c>
      <c r="AW1319">
        <v>154736.9</v>
      </c>
      <c r="AX1319">
        <v>374373</v>
      </c>
      <c r="AY1319" t="s">
        <v>166</v>
      </c>
      <c r="AZ1319" t="s">
        <v>166</v>
      </c>
      <c r="BA1319" t="s">
        <v>166</v>
      </c>
      <c r="BB1319">
        <v>56527.4</v>
      </c>
      <c r="BC1319">
        <v>70139.5</v>
      </c>
      <c r="BD1319">
        <v>70139.5</v>
      </c>
      <c r="BE1319">
        <v>9186.2999999999993</v>
      </c>
      <c r="BF1319">
        <v>139515.20000000001</v>
      </c>
      <c r="BG1319">
        <v>164687.79999999999</v>
      </c>
      <c r="BH1319">
        <v>428.1</v>
      </c>
      <c r="BI1319">
        <v>173</v>
      </c>
      <c r="BJ1319">
        <v>2340.5</v>
      </c>
      <c r="BK1319">
        <v>2917.6</v>
      </c>
      <c r="BL1319" t="s">
        <v>166</v>
      </c>
      <c r="BM1319" t="s">
        <v>166</v>
      </c>
      <c r="BN1319" t="s">
        <v>166</v>
      </c>
      <c r="BO1319">
        <v>139515.20000000001</v>
      </c>
      <c r="BP1319">
        <v>169317.5</v>
      </c>
      <c r="BQ1319">
        <v>169317.5</v>
      </c>
      <c r="BR1319">
        <v>306.89999999999998</v>
      </c>
    </row>
    <row r="1320" spans="1:70" x14ac:dyDescent="0.25">
      <c r="A1320" t="s">
        <v>1661</v>
      </c>
      <c r="B1320" t="s">
        <v>1110</v>
      </c>
      <c r="C1320" s="87">
        <v>43692.861296296294</v>
      </c>
      <c r="D1320">
        <v>10</v>
      </c>
      <c r="E1320">
        <v>0</v>
      </c>
      <c r="F1320">
        <v>1379</v>
      </c>
      <c r="G1320">
        <v>11</v>
      </c>
      <c r="H1320">
        <v>36</v>
      </c>
      <c r="I1320">
        <v>16</v>
      </c>
      <c r="J1320">
        <v>5</v>
      </c>
      <c r="K1320">
        <v>3</v>
      </c>
      <c r="L1320">
        <v>3</v>
      </c>
      <c r="M1320">
        <v>2</v>
      </c>
      <c r="N1320">
        <v>0</v>
      </c>
      <c r="O1320">
        <v>1379</v>
      </c>
      <c r="P1320">
        <v>916</v>
      </c>
      <c r="Q1320">
        <v>916</v>
      </c>
      <c r="R1320">
        <v>374</v>
      </c>
      <c r="S1320">
        <v>137.9</v>
      </c>
      <c r="T1320">
        <v>1.1000000000000001</v>
      </c>
      <c r="U1320">
        <v>3.6</v>
      </c>
      <c r="V1320">
        <v>1.6</v>
      </c>
      <c r="W1320">
        <v>0.5</v>
      </c>
      <c r="X1320">
        <v>0.3</v>
      </c>
      <c r="Y1320">
        <v>0.3</v>
      </c>
      <c r="Z1320">
        <v>0.2</v>
      </c>
      <c r="AA1320">
        <v>0</v>
      </c>
      <c r="AB1320">
        <v>137.9</v>
      </c>
      <c r="AC1320">
        <v>91.6</v>
      </c>
      <c r="AD1320">
        <v>91.6</v>
      </c>
      <c r="AE1320">
        <v>37.4</v>
      </c>
      <c r="AF1320">
        <v>75478.3</v>
      </c>
      <c r="AG1320">
        <v>120968</v>
      </c>
      <c r="AH1320">
        <v>12670.3</v>
      </c>
      <c r="AI1320">
        <v>14139.9</v>
      </c>
      <c r="AJ1320">
        <v>29428.5</v>
      </c>
      <c r="AK1320">
        <v>156902.1</v>
      </c>
      <c r="AL1320">
        <v>224119.5</v>
      </c>
      <c r="AM1320">
        <v>461015.9</v>
      </c>
      <c r="AN1320" t="s">
        <v>166</v>
      </c>
      <c r="AO1320">
        <v>75478.3</v>
      </c>
      <c r="AP1320">
        <v>93274.1</v>
      </c>
      <c r="AQ1320">
        <v>93274.1</v>
      </c>
      <c r="AR1320">
        <v>6572.8</v>
      </c>
      <c r="AS1320">
        <v>59252.800000000003</v>
      </c>
      <c r="AT1320">
        <v>244110.3</v>
      </c>
      <c r="AU1320">
        <v>37494.6</v>
      </c>
      <c r="AV1320">
        <v>45144.2</v>
      </c>
      <c r="AW1320">
        <v>156818.4</v>
      </c>
      <c r="AX1320">
        <v>445253.5</v>
      </c>
      <c r="AY1320">
        <v>652900.4</v>
      </c>
      <c r="AZ1320">
        <v>1799414.8</v>
      </c>
      <c r="BA1320" t="s">
        <v>166</v>
      </c>
      <c r="BB1320">
        <v>59252.800000000003</v>
      </c>
      <c r="BC1320">
        <v>72798.899999999994</v>
      </c>
      <c r="BD1320">
        <v>72798.899999999994</v>
      </c>
      <c r="BE1320">
        <v>10320.299999999999</v>
      </c>
      <c r="BF1320">
        <v>121339.2</v>
      </c>
      <c r="BG1320">
        <v>167952.2</v>
      </c>
      <c r="BH1320">
        <v>381</v>
      </c>
      <c r="BI1320">
        <v>151.4</v>
      </c>
      <c r="BJ1320">
        <v>65.5</v>
      </c>
      <c r="BK1320">
        <v>134887.29999999999</v>
      </c>
      <c r="BL1320">
        <v>143231.1</v>
      </c>
      <c r="BM1320">
        <v>209913</v>
      </c>
      <c r="BN1320" t="s">
        <v>166</v>
      </c>
      <c r="BO1320">
        <v>121339.2</v>
      </c>
      <c r="BP1320">
        <v>148739</v>
      </c>
      <c r="BQ1320">
        <v>148739</v>
      </c>
      <c r="BR1320">
        <v>233.9</v>
      </c>
    </row>
    <row r="1321" spans="1:70" x14ac:dyDescent="0.25">
      <c r="A1321" t="s">
        <v>1662</v>
      </c>
      <c r="B1321" t="s">
        <v>1110</v>
      </c>
      <c r="C1321" s="87">
        <v>43692.862303240741</v>
      </c>
      <c r="D1321">
        <v>10</v>
      </c>
      <c r="E1321">
        <v>0</v>
      </c>
      <c r="F1321">
        <v>888</v>
      </c>
      <c r="G1321">
        <v>10</v>
      </c>
      <c r="H1321">
        <v>12</v>
      </c>
      <c r="I1321">
        <v>11</v>
      </c>
      <c r="J1321">
        <v>2</v>
      </c>
      <c r="K1321">
        <v>2</v>
      </c>
      <c r="L1321">
        <v>1</v>
      </c>
      <c r="M1321">
        <v>0</v>
      </c>
      <c r="N1321">
        <v>0</v>
      </c>
      <c r="O1321">
        <v>888</v>
      </c>
      <c r="P1321">
        <v>619</v>
      </c>
      <c r="Q1321">
        <v>619</v>
      </c>
      <c r="R1321">
        <v>226</v>
      </c>
      <c r="S1321">
        <v>88.8</v>
      </c>
      <c r="T1321">
        <v>1</v>
      </c>
      <c r="U1321">
        <v>1.2</v>
      </c>
      <c r="V1321">
        <v>1.1000000000000001</v>
      </c>
      <c r="W1321">
        <v>0.2</v>
      </c>
      <c r="X1321">
        <v>0.2</v>
      </c>
      <c r="Y1321">
        <v>0.1</v>
      </c>
      <c r="Z1321">
        <v>0</v>
      </c>
      <c r="AA1321">
        <v>0</v>
      </c>
      <c r="AB1321">
        <v>88.8</v>
      </c>
      <c r="AC1321">
        <v>61.9</v>
      </c>
      <c r="AD1321">
        <v>61.9</v>
      </c>
      <c r="AE1321">
        <v>22.6</v>
      </c>
      <c r="AF1321">
        <v>85245.5</v>
      </c>
      <c r="AG1321">
        <v>129266.7</v>
      </c>
      <c r="AH1321">
        <v>18066.3</v>
      </c>
      <c r="AI1321">
        <v>17124.3</v>
      </c>
      <c r="AJ1321">
        <v>35188.9</v>
      </c>
      <c r="AK1321">
        <v>170370.7</v>
      </c>
      <c r="AL1321">
        <v>200085.3</v>
      </c>
      <c r="AM1321" t="s">
        <v>166</v>
      </c>
      <c r="AN1321" t="s">
        <v>166</v>
      </c>
      <c r="AO1321">
        <v>85245.5</v>
      </c>
      <c r="AP1321">
        <v>97805.2</v>
      </c>
      <c r="AQ1321">
        <v>97805.2</v>
      </c>
      <c r="AR1321">
        <v>5840</v>
      </c>
      <c r="AS1321">
        <v>57366.1</v>
      </c>
      <c r="AT1321">
        <v>236391.8</v>
      </c>
      <c r="AU1321">
        <v>41011.9</v>
      </c>
      <c r="AV1321">
        <v>46791.8</v>
      </c>
      <c r="AW1321">
        <v>163614.1</v>
      </c>
      <c r="AX1321">
        <v>586747.9</v>
      </c>
      <c r="AY1321">
        <v>661640.30000000005</v>
      </c>
      <c r="AZ1321" t="s">
        <v>166</v>
      </c>
      <c r="BA1321" t="s">
        <v>166</v>
      </c>
      <c r="BB1321">
        <v>57366.1</v>
      </c>
      <c r="BC1321">
        <v>69220</v>
      </c>
      <c r="BD1321">
        <v>69220</v>
      </c>
      <c r="BE1321">
        <v>8756</v>
      </c>
      <c r="BF1321">
        <v>141530.70000000001</v>
      </c>
      <c r="BG1321">
        <v>172582.1</v>
      </c>
      <c r="BH1321">
        <v>473.8</v>
      </c>
      <c r="BI1321">
        <v>142.4</v>
      </c>
      <c r="BJ1321">
        <v>-60.5</v>
      </c>
      <c r="BK1321">
        <v>63606.8</v>
      </c>
      <c r="BL1321">
        <v>6678.9</v>
      </c>
      <c r="BM1321" t="s">
        <v>166</v>
      </c>
      <c r="BN1321" t="s">
        <v>166</v>
      </c>
      <c r="BO1321">
        <v>141530.70000000001</v>
      </c>
      <c r="BP1321">
        <v>166393.79999999999</v>
      </c>
      <c r="BQ1321">
        <v>166393.79999999999</v>
      </c>
      <c r="BR1321">
        <v>578.20000000000005</v>
      </c>
    </row>
    <row r="1322" spans="1:70" x14ac:dyDescent="0.25">
      <c r="A1322" t="s">
        <v>1663</v>
      </c>
      <c r="B1322" t="s">
        <v>1110</v>
      </c>
      <c r="C1322" s="87">
        <v>43692.863298611112</v>
      </c>
      <c r="D1322">
        <v>10</v>
      </c>
      <c r="E1322">
        <v>0</v>
      </c>
      <c r="F1322">
        <v>1111</v>
      </c>
      <c r="G1322">
        <v>16</v>
      </c>
      <c r="H1322">
        <v>23</v>
      </c>
      <c r="I1322">
        <v>23</v>
      </c>
      <c r="J1322">
        <v>3</v>
      </c>
      <c r="K1322">
        <v>1</v>
      </c>
      <c r="L1322">
        <v>3</v>
      </c>
      <c r="M1322">
        <v>1</v>
      </c>
      <c r="N1322">
        <v>0</v>
      </c>
      <c r="O1322">
        <v>1111</v>
      </c>
      <c r="P1322">
        <v>811</v>
      </c>
      <c r="Q1322">
        <v>811</v>
      </c>
      <c r="R1322">
        <v>238</v>
      </c>
      <c r="S1322">
        <v>111.1</v>
      </c>
      <c r="T1322">
        <v>1.6</v>
      </c>
      <c r="U1322">
        <v>2.2999999999999998</v>
      </c>
      <c r="V1322">
        <v>2.2999999999999998</v>
      </c>
      <c r="W1322">
        <v>0.3</v>
      </c>
      <c r="X1322">
        <v>0.1</v>
      </c>
      <c r="Y1322">
        <v>0.3</v>
      </c>
      <c r="Z1322">
        <v>0.1</v>
      </c>
      <c r="AA1322">
        <v>0</v>
      </c>
      <c r="AB1322">
        <v>111.1</v>
      </c>
      <c r="AC1322">
        <v>81.099999999999994</v>
      </c>
      <c r="AD1322">
        <v>81.099999999999994</v>
      </c>
      <c r="AE1322">
        <v>23.8</v>
      </c>
      <c r="AF1322">
        <v>90477</v>
      </c>
      <c r="AG1322">
        <v>119694</v>
      </c>
      <c r="AH1322">
        <v>13273.6</v>
      </c>
      <c r="AI1322">
        <v>15015.2</v>
      </c>
      <c r="AJ1322">
        <v>43508.6</v>
      </c>
      <c r="AK1322">
        <v>180695.3</v>
      </c>
      <c r="AL1322">
        <v>204622.8</v>
      </c>
      <c r="AM1322">
        <v>544686.69999999995</v>
      </c>
      <c r="AN1322" t="s">
        <v>166</v>
      </c>
      <c r="AO1322">
        <v>90477</v>
      </c>
      <c r="AP1322">
        <v>104307.3</v>
      </c>
      <c r="AQ1322">
        <v>104307.3</v>
      </c>
      <c r="AR1322">
        <v>6218.5</v>
      </c>
      <c r="AS1322">
        <v>60540.3</v>
      </c>
      <c r="AT1322">
        <v>244581.4</v>
      </c>
      <c r="AU1322">
        <v>33697</v>
      </c>
      <c r="AV1322">
        <v>50072.1</v>
      </c>
      <c r="AW1322">
        <v>146122.79999999999</v>
      </c>
      <c r="AX1322">
        <v>1315997.8</v>
      </c>
      <c r="AY1322">
        <v>682446.9</v>
      </c>
      <c r="AZ1322">
        <v>5591914.5</v>
      </c>
      <c r="BA1322" t="s">
        <v>166</v>
      </c>
      <c r="BB1322">
        <v>60540.3</v>
      </c>
      <c r="BC1322">
        <v>69201.100000000006</v>
      </c>
      <c r="BD1322">
        <v>69201.100000000006</v>
      </c>
      <c r="BE1322">
        <v>13395.2</v>
      </c>
      <c r="BF1322">
        <v>143423.6</v>
      </c>
      <c r="BG1322">
        <v>110051.5</v>
      </c>
      <c r="BH1322">
        <v>345.8</v>
      </c>
      <c r="BI1322">
        <v>174.5</v>
      </c>
      <c r="BJ1322">
        <v>254.7</v>
      </c>
      <c r="BK1322">
        <v>25066.2</v>
      </c>
      <c r="BL1322">
        <v>25066.2</v>
      </c>
      <c r="BM1322">
        <v>10452.6</v>
      </c>
      <c r="BN1322" t="s">
        <v>166</v>
      </c>
      <c r="BO1322">
        <v>143423.6</v>
      </c>
      <c r="BP1322">
        <v>164127.20000000001</v>
      </c>
      <c r="BQ1322">
        <v>164127.20000000001</v>
      </c>
      <c r="BR1322">
        <v>223.4</v>
      </c>
    </row>
    <row r="1323" spans="1:70" x14ac:dyDescent="0.25">
      <c r="A1323" t="s">
        <v>1664</v>
      </c>
      <c r="B1323" t="s">
        <v>1110</v>
      </c>
      <c r="C1323" s="87">
        <v>43692.864293981482</v>
      </c>
      <c r="D1323">
        <v>10</v>
      </c>
      <c r="E1323">
        <v>0.11</v>
      </c>
      <c r="F1323">
        <v>910</v>
      </c>
      <c r="G1323">
        <v>7</v>
      </c>
      <c r="H1323">
        <v>26</v>
      </c>
      <c r="I1323">
        <v>23</v>
      </c>
      <c r="J1323">
        <v>6</v>
      </c>
      <c r="K1323">
        <v>2</v>
      </c>
      <c r="L1323">
        <v>0</v>
      </c>
      <c r="M1323">
        <v>1</v>
      </c>
      <c r="N1323">
        <v>0</v>
      </c>
      <c r="O1323">
        <v>910</v>
      </c>
      <c r="P1323">
        <v>594</v>
      </c>
      <c r="Q1323">
        <v>594</v>
      </c>
      <c r="R1323">
        <v>245</v>
      </c>
      <c r="S1323">
        <v>91.04</v>
      </c>
      <c r="T1323">
        <v>0.7</v>
      </c>
      <c r="U1323">
        <v>2.6</v>
      </c>
      <c r="V1323">
        <v>2.2999999999999998</v>
      </c>
      <c r="W1323">
        <v>0.6</v>
      </c>
      <c r="X1323">
        <v>0.2</v>
      </c>
      <c r="Y1323">
        <v>0</v>
      </c>
      <c r="Z1323">
        <v>0.1</v>
      </c>
      <c r="AA1323">
        <v>0</v>
      </c>
      <c r="AB1323">
        <v>91.04</v>
      </c>
      <c r="AC1323">
        <v>59.43</v>
      </c>
      <c r="AD1323">
        <v>59.43</v>
      </c>
      <c r="AE1323">
        <v>24.51</v>
      </c>
      <c r="AF1323">
        <v>83589.5</v>
      </c>
      <c r="AG1323">
        <v>141415.9</v>
      </c>
      <c r="AH1323">
        <v>12195.9</v>
      </c>
      <c r="AI1323">
        <v>14257.7</v>
      </c>
      <c r="AJ1323">
        <v>43181.8</v>
      </c>
      <c r="AK1323">
        <v>146506.70000000001</v>
      </c>
      <c r="AL1323" t="s">
        <v>166</v>
      </c>
      <c r="AM1323">
        <v>513480.8</v>
      </c>
      <c r="AN1323" t="s">
        <v>166</v>
      </c>
      <c r="AO1323">
        <v>83589.5</v>
      </c>
      <c r="AP1323">
        <v>97958.6</v>
      </c>
      <c r="AQ1323">
        <v>97958.6</v>
      </c>
      <c r="AR1323">
        <v>5932.8</v>
      </c>
      <c r="AS1323">
        <v>56064.800000000003</v>
      </c>
      <c r="AT1323">
        <v>231071.1</v>
      </c>
      <c r="AU1323">
        <v>33040.6</v>
      </c>
      <c r="AV1323">
        <v>44166.9</v>
      </c>
      <c r="AW1323">
        <v>156714.79999999999</v>
      </c>
      <c r="AX1323">
        <v>489991.6</v>
      </c>
      <c r="AY1323" t="s">
        <v>166</v>
      </c>
      <c r="AZ1323">
        <v>1631710.5</v>
      </c>
      <c r="BA1323" t="s">
        <v>166</v>
      </c>
      <c r="BB1323">
        <v>56064.800000000003</v>
      </c>
      <c r="BC1323">
        <v>67669.399999999994</v>
      </c>
      <c r="BD1323">
        <v>67669.399999999994</v>
      </c>
      <c r="BE1323">
        <v>11955.9</v>
      </c>
      <c r="BF1323">
        <v>137606.20000000001</v>
      </c>
      <c r="BG1323">
        <v>987</v>
      </c>
      <c r="BH1323">
        <v>359.9</v>
      </c>
      <c r="BI1323">
        <v>155.5</v>
      </c>
      <c r="BJ1323">
        <v>320.7</v>
      </c>
      <c r="BK1323">
        <v>87.4</v>
      </c>
      <c r="BL1323" t="s">
        <v>166</v>
      </c>
      <c r="BM1323">
        <v>11525.1</v>
      </c>
      <c r="BN1323" t="s">
        <v>166</v>
      </c>
      <c r="BO1323">
        <v>137606.20000000001</v>
      </c>
      <c r="BP1323">
        <v>165478.79999999999</v>
      </c>
      <c r="BQ1323">
        <v>165478.79999999999</v>
      </c>
      <c r="BR1323">
        <v>282.60000000000002</v>
      </c>
    </row>
    <row r="1324" spans="1:70" x14ac:dyDescent="0.25">
      <c r="A1324" t="s">
        <v>1425</v>
      </c>
      <c r="B1324" t="s">
        <v>1136</v>
      </c>
      <c r="C1324" s="87">
        <v>43692.829189814816</v>
      </c>
      <c r="D1324">
        <v>10</v>
      </c>
      <c r="E1324">
        <v>0</v>
      </c>
      <c r="F1324">
        <v>1018</v>
      </c>
      <c r="G1324">
        <v>14</v>
      </c>
      <c r="H1324">
        <v>33</v>
      </c>
      <c r="I1324">
        <v>31</v>
      </c>
      <c r="J1324">
        <v>14</v>
      </c>
      <c r="K1324">
        <v>6</v>
      </c>
      <c r="L1324">
        <v>5</v>
      </c>
      <c r="M1324">
        <v>2</v>
      </c>
      <c r="N1324">
        <v>0</v>
      </c>
      <c r="O1324">
        <v>1018</v>
      </c>
      <c r="P1324">
        <v>576</v>
      </c>
      <c r="Q1324">
        <v>576</v>
      </c>
      <c r="R1324">
        <v>347</v>
      </c>
      <c r="S1324">
        <v>101.8</v>
      </c>
      <c r="T1324">
        <v>1.4</v>
      </c>
      <c r="U1324">
        <v>3.3</v>
      </c>
      <c r="V1324">
        <v>3.1</v>
      </c>
      <c r="W1324">
        <v>1.4</v>
      </c>
      <c r="X1324">
        <v>0.6</v>
      </c>
      <c r="Y1324">
        <v>0.5</v>
      </c>
      <c r="Z1324">
        <v>0.2</v>
      </c>
      <c r="AA1324">
        <v>0</v>
      </c>
      <c r="AB1324">
        <v>101.8</v>
      </c>
      <c r="AC1324">
        <v>57.6</v>
      </c>
      <c r="AD1324">
        <v>57.6</v>
      </c>
      <c r="AE1324">
        <v>34.700000000000003</v>
      </c>
      <c r="AF1324">
        <v>88259.8</v>
      </c>
      <c r="AG1324">
        <v>121496.6</v>
      </c>
      <c r="AH1324">
        <v>16584.900000000001</v>
      </c>
      <c r="AI1324">
        <v>18424.2</v>
      </c>
      <c r="AJ1324">
        <v>34668.6</v>
      </c>
      <c r="AK1324">
        <v>123460.4</v>
      </c>
      <c r="AL1324">
        <v>232836.3</v>
      </c>
      <c r="AM1324">
        <v>627056.30000000005</v>
      </c>
      <c r="AN1324" t="s">
        <v>166</v>
      </c>
      <c r="AO1324">
        <v>88259.8</v>
      </c>
      <c r="AP1324">
        <v>115285.2</v>
      </c>
      <c r="AQ1324">
        <v>115285.2</v>
      </c>
      <c r="AR1324">
        <v>7643</v>
      </c>
      <c r="AS1324">
        <v>54014.1</v>
      </c>
      <c r="AT1324">
        <v>328152.7</v>
      </c>
      <c r="AU1324">
        <v>40137.699999999997</v>
      </c>
      <c r="AV1324">
        <v>42772.2</v>
      </c>
      <c r="AW1324">
        <v>149814.29999999999</v>
      </c>
      <c r="AX1324">
        <v>553299.80000000005</v>
      </c>
      <c r="AY1324">
        <v>754957</v>
      </c>
      <c r="AZ1324">
        <v>3715920.8</v>
      </c>
      <c r="BA1324" t="s">
        <v>166</v>
      </c>
      <c r="BB1324">
        <v>54014.1</v>
      </c>
      <c r="BC1324">
        <v>67483.399999999994</v>
      </c>
      <c r="BD1324">
        <v>67483.399999999994</v>
      </c>
      <c r="BE1324">
        <v>17550.5</v>
      </c>
      <c r="BF1324">
        <v>140015.9</v>
      </c>
      <c r="BG1324">
        <v>3732.9</v>
      </c>
      <c r="BH1324">
        <v>445</v>
      </c>
      <c r="BI1324">
        <v>202.8</v>
      </c>
      <c r="BJ1324">
        <v>158.9</v>
      </c>
      <c r="BK1324">
        <v>1956</v>
      </c>
      <c r="BL1324">
        <v>6247.6</v>
      </c>
      <c r="BM1324">
        <v>18061.8</v>
      </c>
      <c r="BN1324" t="s">
        <v>166</v>
      </c>
      <c r="BO1324">
        <v>140015.9</v>
      </c>
      <c r="BP1324">
        <v>202948</v>
      </c>
      <c r="BQ1324">
        <v>202948</v>
      </c>
      <c r="BR1324">
        <v>244.3</v>
      </c>
    </row>
    <row r="1325" spans="1:70" x14ac:dyDescent="0.25">
      <c r="A1325" t="s">
        <v>1426</v>
      </c>
      <c r="B1325" t="s">
        <v>1136</v>
      </c>
      <c r="C1325" s="87">
        <v>43692.830185185187</v>
      </c>
      <c r="D1325">
        <v>10</v>
      </c>
      <c r="E1325">
        <v>0</v>
      </c>
      <c r="F1325">
        <v>1114</v>
      </c>
      <c r="G1325">
        <v>8</v>
      </c>
      <c r="H1325">
        <v>42</v>
      </c>
      <c r="I1325">
        <v>22</v>
      </c>
      <c r="J1325">
        <v>10</v>
      </c>
      <c r="K1325">
        <v>3</v>
      </c>
      <c r="L1325">
        <v>3</v>
      </c>
      <c r="M1325">
        <v>0</v>
      </c>
      <c r="N1325">
        <v>0</v>
      </c>
      <c r="O1325">
        <v>1114</v>
      </c>
      <c r="P1325">
        <v>682</v>
      </c>
      <c r="Q1325">
        <v>682</v>
      </c>
      <c r="R1325">
        <v>351</v>
      </c>
      <c r="S1325">
        <v>111.4</v>
      </c>
      <c r="T1325">
        <v>0.8</v>
      </c>
      <c r="U1325">
        <v>4.2</v>
      </c>
      <c r="V1325">
        <v>2.2000000000000002</v>
      </c>
      <c r="W1325">
        <v>1</v>
      </c>
      <c r="X1325">
        <v>0.3</v>
      </c>
      <c r="Y1325">
        <v>0.3</v>
      </c>
      <c r="Z1325">
        <v>0</v>
      </c>
      <c r="AA1325">
        <v>0</v>
      </c>
      <c r="AB1325">
        <v>111.4</v>
      </c>
      <c r="AC1325">
        <v>68.2</v>
      </c>
      <c r="AD1325">
        <v>68.2</v>
      </c>
      <c r="AE1325">
        <v>35.1</v>
      </c>
      <c r="AF1325">
        <v>91298.9</v>
      </c>
      <c r="AG1325">
        <v>124021.5</v>
      </c>
      <c r="AH1325">
        <v>16831.400000000001</v>
      </c>
      <c r="AI1325">
        <v>16228</v>
      </c>
      <c r="AJ1325">
        <v>33376.699999999997</v>
      </c>
      <c r="AK1325">
        <v>165013.5</v>
      </c>
      <c r="AL1325">
        <v>176395</v>
      </c>
      <c r="AM1325" t="s">
        <v>166</v>
      </c>
      <c r="AN1325" t="s">
        <v>166</v>
      </c>
      <c r="AO1325">
        <v>91298.9</v>
      </c>
      <c r="AP1325">
        <v>114970.4</v>
      </c>
      <c r="AQ1325">
        <v>114970.4</v>
      </c>
      <c r="AR1325">
        <v>7783.9</v>
      </c>
      <c r="AS1325">
        <v>56619.4</v>
      </c>
      <c r="AT1325">
        <v>293673.90000000002</v>
      </c>
      <c r="AU1325">
        <v>27322.400000000001</v>
      </c>
      <c r="AV1325">
        <v>47592.3</v>
      </c>
      <c r="AW1325">
        <v>171074.2</v>
      </c>
      <c r="AX1325">
        <v>625146.80000000005</v>
      </c>
      <c r="AY1325">
        <v>755614.1</v>
      </c>
      <c r="AZ1325" t="s">
        <v>166</v>
      </c>
      <c r="BA1325" t="s">
        <v>166</v>
      </c>
      <c r="BB1325">
        <v>56619.4</v>
      </c>
      <c r="BC1325">
        <v>69999.3</v>
      </c>
      <c r="BD1325">
        <v>69999.3</v>
      </c>
      <c r="BE1325">
        <v>11923.2</v>
      </c>
      <c r="BF1325">
        <v>157767.1</v>
      </c>
      <c r="BG1325">
        <v>186833.7</v>
      </c>
      <c r="BH1325">
        <v>403.7</v>
      </c>
      <c r="BI1325">
        <v>116.4</v>
      </c>
      <c r="BJ1325">
        <v>476.7</v>
      </c>
      <c r="BK1325">
        <v>1588.4</v>
      </c>
      <c r="BL1325">
        <v>2839.7</v>
      </c>
      <c r="BM1325" t="s">
        <v>166</v>
      </c>
      <c r="BN1325" t="s">
        <v>166</v>
      </c>
      <c r="BO1325">
        <v>157767.1</v>
      </c>
      <c r="BP1325">
        <v>197172.9</v>
      </c>
      <c r="BQ1325">
        <v>197172.9</v>
      </c>
      <c r="BR1325">
        <v>355.3</v>
      </c>
    </row>
    <row r="1326" spans="1:70" x14ac:dyDescent="0.25">
      <c r="A1326" t="s">
        <v>1427</v>
      </c>
      <c r="B1326" t="s">
        <v>1136</v>
      </c>
      <c r="C1326" s="87">
        <v>43692.831192129626</v>
      </c>
      <c r="D1326">
        <v>10</v>
      </c>
      <c r="E1326">
        <v>0</v>
      </c>
      <c r="F1326">
        <v>864</v>
      </c>
      <c r="G1326">
        <v>8</v>
      </c>
      <c r="H1326">
        <v>20</v>
      </c>
      <c r="I1326">
        <v>19</v>
      </c>
      <c r="J1326">
        <v>4</v>
      </c>
      <c r="K1326">
        <v>1</v>
      </c>
      <c r="L1326">
        <v>2</v>
      </c>
      <c r="M1326">
        <v>1</v>
      </c>
      <c r="N1326">
        <v>0</v>
      </c>
      <c r="O1326">
        <v>864</v>
      </c>
      <c r="P1326">
        <v>604</v>
      </c>
      <c r="Q1326">
        <v>604</v>
      </c>
      <c r="R1326">
        <v>217</v>
      </c>
      <c r="S1326">
        <v>86.4</v>
      </c>
      <c r="T1326">
        <v>0.8</v>
      </c>
      <c r="U1326">
        <v>2</v>
      </c>
      <c r="V1326">
        <v>1.9</v>
      </c>
      <c r="W1326">
        <v>0.4</v>
      </c>
      <c r="X1326">
        <v>0.1</v>
      </c>
      <c r="Y1326">
        <v>0.2</v>
      </c>
      <c r="Z1326">
        <v>0.1</v>
      </c>
      <c r="AA1326">
        <v>0</v>
      </c>
      <c r="AB1326">
        <v>86.4</v>
      </c>
      <c r="AC1326">
        <v>60.4</v>
      </c>
      <c r="AD1326">
        <v>60.4</v>
      </c>
      <c r="AE1326">
        <v>21.7</v>
      </c>
      <c r="AF1326">
        <v>93872.4</v>
      </c>
      <c r="AG1326">
        <v>101659.3</v>
      </c>
      <c r="AH1326">
        <v>13286.7</v>
      </c>
      <c r="AI1326">
        <v>15231.8</v>
      </c>
      <c r="AJ1326">
        <v>34110.6</v>
      </c>
      <c r="AK1326">
        <v>129246.9</v>
      </c>
      <c r="AL1326">
        <v>217333.5</v>
      </c>
      <c r="AM1326">
        <v>501491</v>
      </c>
      <c r="AN1326" t="s">
        <v>166</v>
      </c>
      <c r="AO1326">
        <v>93872.4</v>
      </c>
      <c r="AP1326">
        <v>111620.9</v>
      </c>
      <c r="AQ1326">
        <v>111620.9</v>
      </c>
      <c r="AR1326">
        <v>6316.5</v>
      </c>
      <c r="AS1326">
        <v>56525.7</v>
      </c>
      <c r="AT1326">
        <v>234875.3</v>
      </c>
      <c r="AU1326">
        <v>32716.799999999999</v>
      </c>
      <c r="AV1326">
        <v>34321.199999999997</v>
      </c>
      <c r="AW1326">
        <v>235847.2</v>
      </c>
      <c r="AX1326">
        <v>767780.1</v>
      </c>
      <c r="AY1326">
        <v>734444.3</v>
      </c>
      <c r="AZ1326">
        <v>1263941.8999999999</v>
      </c>
      <c r="BA1326" t="s">
        <v>166</v>
      </c>
      <c r="BB1326">
        <v>56525.7</v>
      </c>
      <c r="BC1326">
        <v>67456.5</v>
      </c>
      <c r="BD1326">
        <v>67456.5</v>
      </c>
      <c r="BE1326">
        <v>9368.2000000000007</v>
      </c>
      <c r="BF1326">
        <v>170723.8</v>
      </c>
      <c r="BG1326">
        <v>179957.8</v>
      </c>
      <c r="BH1326">
        <v>436.5</v>
      </c>
      <c r="BI1326">
        <v>299.7</v>
      </c>
      <c r="BJ1326">
        <v>640.5</v>
      </c>
      <c r="BK1326">
        <v>4661.8999999999996</v>
      </c>
      <c r="BL1326">
        <v>210535.9</v>
      </c>
      <c r="BM1326">
        <v>41649.1</v>
      </c>
      <c r="BN1326" t="s">
        <v>166</v>
      </c>
      <c r="BO1326">
        <v>170723.8</v>
      </c>
      <c r="BP1326">
        <v>203117.8</v>
      </c>
      <c r="BQ1326">
        <v>203117.8</v>
      </c>
      <c r="BR1326">
        <v>491.4</v>
      </c>
    </row>
    <row r="1327" spans="1:70" x14ac:dyDescent="0.25">
      <c r="A1327" t="s">
        <v>1428</v>
      </c>
      <c r="B1327" t="s">
        <v>1136</v>
      </c>
      <c r="C1327" s="87">
        <v>43692.832199074073</v>
      </c>
      <c r="D1327">
        <v>10</v>
      </c>
      <c r="E1327">
        <v>0</v>
      </c>
      <c r="F1327">
        <v>788</v>
      </c>
      <c r="G1327">
        <v>6</v>
      </c>
      <c r="H1327">
        <v>23</v>
      </c>
      <c r="I1327">
        <v>17</v>
      </c>
      <c r="J1327">
        <v>6</v>
      </c>
      <c r="K1327">
        <v>0</v>
      </c>
      <c r="L1327">
        <v>1</v>
      </c>
      <c r="M1327">
        <v>0</v>
      </c>
      <c r="N1327">
        <v>0</v>
      </c>
      <c r="O1327">
        <v>788</v>
      </c>
      <c r="P1327">
        <v>522</v>
      </c>
      <c r="Q1327">
        <v>522</v>
      </c>
      <c r="R1327">
        <v>216</v>
      </c>
      <c r="S1327">
        <v>78.8</v>
      </c>
      <c r="T1327">
        <v>0.6</v>
      </c>
      <c r="U1327">
        <v>2.2999999999999998</v>
      </c>
      <c r="V1327">
        <v>1.7</v>
      </c>
      <c r="W1327">
        <v>0.6</v>
      </c>
      <c r="X1327">
        <v>0</v>
      </c>
      <c r="Y1327">
        <v>0.1</v>
      </c>
      <c r="Z1327">
        <v>0</v>
      </c>
      <c r="AA1327">
        <v>0</v>
      </c>
      <c r="AB1327">
        <v>78.8</v>
      </c>
      <c r="AC1327">
        <v>52.2</v>
      </c>
      <c r="AD1327">
        <v>52.2</v>
      </c>
      <c r="AE1327">
        <v>21.6</v>
      </c>
      <c r="AF1327">
        <v>96723.5</v>
      </c>
      <c r="AG1327">
        <v>88594.6</v>
      </c>
      <c r="AH1327">
        <v>18233.900000000001</v>
      </c>
      <c r="AI1327">
        <v>18233.900000000001</v>
      </c>
      <c r="AJ1327">
        <v>24709.4</v>
      </c>
      <c r="AK1327" t="s">
        <v>166</v>
      </c>
      <c r="AL1327">
        <v>224862.7</v>
      </c>
      <c r="AM1327" t="s">
        <v>166</v>
      </c>
      <c r="AN1327" t="s">
        <v>166</v>
      </c>
      <c r="AO1327">
        <v>96723.5</v>
      </c>
      <c r="AP1327">
        <v>114286</v>
      </c>
      <c r="AQ1327">
        <v>114286</v>
      </c>
      <c r="AR1327">
        <v>6062.1</v>
      </c>
      <c r="AS1327">
        <v>57385.8</v>
      </c>
      <c r="AT1327">
        <v>229494.9</v>
      </c>
      <c r="AU1327">
        <v>32264.799999999999</v>
      </c>
      <c r="AV1327">
        <v>33628.6</v>
      </c>
      <c r="AW1327">
        <v>179949.8</v>
      </c>
      <c r="AX1327" t="s">
        <v>166</v>
      </c>
      <c r="AY1327">
        <v>790322</v>
      </c>
      <c r="AZ1327" t="s">
        <v>166</v>
      </c>
      <c r="BA1327" t="s">
        <v>166</v>
      </c>
      <c r="BB1327">
        <v>57385.8</v>
      </c>
      <c r="BC1327">
        <v>71408.100000000006</v>
      </c>
      <c r="BD1327">
        <v>71408.100000000006</v>
      </c>
      <c r="BE1327">
        <v>11870.8</v>
      </c>
      <c r="BF1327">
        <v>166928.79999999999</v>
      </c>
      <c r="BG1327">
        <v>102725.1</v>
      </c>
      <c r="BH1327">
        <v>508.1</v>
      </c>
      <c r="BI1327">
        <v>252.6</v>
      </c>
      <c r="BJ1327">
        <v>138.80000000000001</v>
      </c>
      <c r="BK1327" t="s">
        <v>166</v>
      </c>
      <c r="BL1327">
        <v>5491.3</v>
      </c>
      <c r="BM1327" t="s">
        <v>166</v>
      </c>
      <c r="BN1327" t="s">
        <v>166</v>
      </c>
      <c r="BO1327">
        <v>166928.79999999999</v>
      </c>
      <c r="BP1327">
        <v>203665.3</v>
      </c>
      <c r="BQ1327">
        <v>203665.3</v>
      </c>
      <c r="BR1327">
        <v>251</v>
      </c>
    </row>
    <row r="1328" spans="1:70" x14ac:dyDescent="0.25">
      <c r="A1328" t="s">
        <v>1429</v>
      </c>
      <c r="B1328" t="s">
        <v>1136</v>
      </c>
      <c r="C1328" s="87">
        <v>43692.83320601852</v>
      </c>
      <c r="D1328">
        <v>10</v>
      </c>
      <c r="E1328">
        <v>0</v>
      </c>
      <c r="F1328">
        <v>1138</v>
      </c>
      <c r="G1328">
        <v>20</v>
      </c>
      <c r="H1328">
        <v>66</v>
      </c>
      <c r="I1328">
        <v>58</v>
      </c>
      <c r="J1328">
        <v>14</v>
      </c>
      <c r="K1328">
        <v>6</v>
      </c>
      <c r="L1328">
        <v>5</v>
      </c>
      <c r="M1328">
        <v>1</v>
      </c>
      <c r="N1328">
        <v>0</v>
      </c>
      <c r="O1328">
        <v>1138</v>
      </c>
      <c r="P1328">
        <v>592</v>
      </c>
      <c r="Q1328">
        <v>592</v>
      </c>
      <c r="R1328">
        <v>439</v>
      </c>
      <c r="S1328">
        <v>113.8</v>
      </c>
      <c r="T1328">
        <v>2</v>
      </c>
      <c r="U1328">
        <v>6.6</v>
      </c>
      <c r="V1328">
        <v>5.8</v>
      </c>
      <c r="W1328">
        <v>1.4</v>
      </c>
      <c r="X1328">
        <v>0.6</v>
      </c>
      <c r="Y1328">
        <v>0.5</v>
      </c>
      <c r="Z1328">
        <v>0.1</v>
      </c>
      <c r="AA1328">
        <v>0</v>
      </c>
      <c r="AB1328">
        <v>113.8</v>
      </c>
      <c r="AC1328">
        <v>59.2</v>
      </c>
      <c r="AD1328">
        <v>59.2</v>
      </c>
      <c r="AE1328">
        <v>43.9</v>
      </c>
      <c r="AF1328">
        <v>82962.2</v>
      </c>
      <c r="AG1328">
        <v>89833.9</v>
      </c>
      <c r="AH1328">
        <v>16857.400000000001</v>
      </c>
      <c r="AI1328">
        <v>16502.900000000001</v>
      </c>
      <c r="AJ1328">
        <v>40309.699999999997</v>
      </c>
      <c r="AK1328">
        <v>139435.70000000001</v>
      </c>
      <c r="AL1328">
        <v>194419.7</v>
      </c>
      <c r="AM1328">
        <v>599438.19999999995</v>
      </c>
      <c r="AN1328" t="s">
        <v>166</v>
      </c>
      <c r="AO1328">
        <v>82962.2</v>
      </c>
      <c r="AP1328">
        <v>118801.60000000001</v>
      </c>
      <c r="AQ1328">
        <v>118801.60000000001</v>
      </c>
      <c r="AR1328">
        <v>10229.6</v>
      </c>
      <c r="AS1328">
        <v>57097.599999999999</v>
      </c>
      <c r="AT1328">
        <v>268587.5</v>
      </c>
      <c r="AU1328">
        <v>38234.9</v>
      </c>
      <c r="AV1328">
        <v>41453.599999999999</v>
      </c>
      <c r="AW1328">
        <v>151447.6</v>
      </c>
      <c r="AX1328">
        <v>479440.9</v>
      </c>
      <c r="AY1328">
        <v>557552.1</v>
      </c>
      <c r="AZ1328">
        <v>1579232.8</v>
      </c>
      <c r="BA1328" t="s">
        <v>166</v>
      </c>
      <c r="BB1328">
        <v>57097.599999999999</v>
      </c>
      <c r="BC1328">
        <v>73270.3</v>
      </c>
      <c r="BD1328">
        <v>73270.3</v>
      </c>
      <c r="BE1328">
        <v>20654.099999999999</v>
      </c>
      <c r="BF1328">
        <v>126833.7</v>
      </c>
      <c r="BG1328">
        <v>1537.4</v>
      </c>
      <c r="BH1328">
        <v>457.5</v>
      </c>
      <c r="BI1328">
        <v>158.9</v>
      </c>
      <c r="BJ1328">
        <v>599.29999999999995</v>
      </c>
      <c r="BK1328">
        <v>1136.9000000000001</v>
      </c>
      <c r="BL1328">
        <v>1848.1</v>
      </c>
      <c r="BM1328">
        <v>197111.4</v>
      </c>
      <c r="BN1328" t="s">
        <v>166</v>
      </c>
      <c r="BO1328">
        <v>126833.7</v>
      </c>
      <c r="BP1328">
        <v>211032.8</v>
      </c>
      <c r="BQ1328">
        <v>211032.8</v>
      </c>
      <c r="BR1328">
        <v>280.7</v>
      </c>
    </row>
    <row r="1329" spans="1:70" x14ac:dyDescent="0.25">
      <c r="A1329" t="s">
        <v>1430</v>
      </c>
      <c r="B1329" t="s">
        <v>1136</v>
      </c>
      <c r="C1329" s="87">
        <v>43692.834201388891</v>
      </c>
      <c r="D1329">
        <v>10</v>
      </c>
      <c r="E1329">
        <v>0</v>
      </c>
      <c r="F1329">
        <v>1303</v>
      </c>
      <c r="G1329">
        <v>14</v>
      </c>
      <c r="H1329">
        <v>45</v>
      </c>
      <c r="I1329">
        <v>15</v>
      </c>
      <c r="J1329">
        <v>3</v>
      </c>
      <c r="K1329">
        <v>2</v>
      </c>
      <c r="L1329">
        <v>1</v>
      </c>
      <c r="M1329">
        <v>0</v>
      </c>
      <c r="N1329">
        <v>0</v>
      </c>
      <c r="O1329">
        <v>1303</v>
      </c>
      <c r="P1329">
        <v>849</v>
      </c>
      <c r="Q1329">
        <v>849</v>
      </c>
      <c r="R1329">
        <v>383</v>
      </c>
      <c r="S1329">
        <v>130.30000000000001</v>
      </c>
      <c r="T1329">
        <v>1.4</v>
      </c>
      <c r="U1329">
        <v>4.5</v>
      </c>
      <c r="V1329">
        <v>1.5</v>
      </c>
      <c r="W1329">
        <v>0.3</v>
      </c>
      <c r="X1329">
        <v>0.2</v>
      </c>
      <c r="Y1329">
        <v>0.1</v>
      </c>
      <c r="Z1329">
        <v>0</v>
      </c>
      <c r="AA1329">
        <v>0</v>
      </c>
      <c r="AB1329">
        <v>130.30000000000001</v>
      </c>
      <c r="AC1329">
        <v>84.9</v>
      </c>
      <c r="AD1329">
        <v>84.9</v>
      </c>
      <c r="AE1329">
        <v>38.299999999999997</v>
      </c>
      <c r="AF1329">
        <v>89222.7</v>
      </c>
      <c r="AG1329">
        <v>118963.4</v>
      </c>
      <c r="AH1329">
        <v>8619</v>
      </c>
      <c r="AI1329">
        <v>16013.3</v>
      </c>
      <c r="AJ1329">
        <v>43960.9</v>
      </c>
      <c r="AK1329">
        <v>136156.1</v>
      </c>
      <c r="AL1329">
        <v>220374.1</v>
      </c>
      <c r="AM1329" t="s">
        <v>166</v>
      </c>
      <c r="AN1329" t="s">
        <v>166</v>
      </c>
      <c r="AO1329">
        <v>89222.7</v>
      </c>
      <c r="AP1329">
        <v>109802.1</v>
      </c>
      <c r="AQ1329">
        <v>109802.1</v>
      </c>
      <c r="AR1329">
        <v>6546.6</v>
      </c>
      <c r="AS1329">
        <v>60554.1</v>
      </c>
      <c r="AT1329">
        <v>263441.3</v>
      </c>
      <c r="AU1329">
        <v>29736.9</v>
      </c>
      <c r="AV1329">
        <v>35666</v>
      </c>
      <c r="AW1329">
        <v>190990.5</v>
      </c>
      <c r="AX1329">
        <v>541846.6</v>
      </c>
      <c r="AY1329">
        <v>749840.5</v>
      </c>
      <c r="AZ1329" t="s">
        <v>166</v>
      </c>
      <c r="BA1329" t="s">
        <v>166</v>
      </c>
      <c r="BB1329">
        <v>60554.1</v>
      </c>
      <c r="BC1329">
        <v>71460.899999999994</v>
      </c>
      <c r="BD1329">
        <v>71460.899999999994</v>
      </c>
      <c r="BE1329">
        <v>9915.6</v>
      </c>
      <c r="BF1329">
        <v>153838.20000000001</v>
      </c>
      <c r="BG1329">
        <v>200495</v>
      </c>
      <c r="BH1329">
        <v>422.4</v>
      </c>
      <c r="BI1329">
        <v>170.5</v>
      </c>
      <c r="BJ1329">
        <v>976.9</v>
      </c>
      <c r="BK1329">
        <v>149500.20000000001</v>
      </c>
      <c r="BL1329">
        <v>4814.5</v>
      </c>
      <c r="BM1329" t="s">
        <v>166</v>
      </c>
      <c r="BN1329" t="s">
        <v>166</v>
      </c>
      <c r="BO1329">
        <v>153838.20000000001</v>
      </c>
      <c r="BP1329">
        <v>190750.2</v>
      </c>
      <c r="BQ1329">
        <v>190750.2</v>
      </c>
      <c r="BR1329">
        <v>343.1</v>
      </c>
    </row>
    <row r="1330" spans="1:70" x14ac:dyDescent="0.25">
      <c r="A1330" t="s">
        <v>1431</v>
      </c>
      <c r="B1330" t="s">
        <v>1136</v>
      </c>
      <c r="C1330" s="87">
        <v>43692.83520833333</v>
      </c>
      <c r="D1330">
        <v>10</v>
      </c>
      <c r="E1330">
        <v>0</v>
      </c>
      <c r="F1330">
        <v>797</v>
      </c>
      <c r="G1330">
        <v>9</v>
      </c>
      <c r="H1330">
        <v>25</v>
      </c>
      <c r="I1330">
        <v>26</v>
      </c>
      <c r="J1330">
        <v>4</v>
      </c>
      <c r="K1330">
        <v>4</v>
      </c>
      <c r="L1330">
        <v>1</v>
      </c>
      <c r="M1330">
        <v>0</v>
      </c>
      <c r="N1330">
        <v>0</v>
      </c>
      <c r="O1330">
        <v>797</v>
      </c>
      <c r="P1330">
        <v>497</v>
      </c>
      <c r="Q1330">
        <v>497</v>
      </c>
      <c r="R1330">
        <v>246</v>
      </c>
      <c r="S1330">
        <v>79.7</v>
      </c>
      <c r="T1330">
        <v>0.9</v>
      </c>
      <c r="U1330">
        <v>2.5</v>
      </c>
      <c r="V1330">
        <v>2.6</v>
      </c>
      <c r="W1330">
        <v>0.4</v>
      </c>
      <c r="X1330">
        <v>0.4</v>
      </c>
      <c r="Y1330">
        <v>0.1</v>
      </c>
      <c r="Z1330">
        <v>0</v>
      </c>
      <c r="AA1330">
        <v>0</v>
      </c>
      <c r="AB1330">
        <v>79.7</v>
      </c>
      <c r="AC1330">
        <v>49.7</v>
      </c>
      <c r="AD1330">
        <v>49.7</v>
      </c>
      <c r="AE1330">
        <v>24.6</v>
      </c>
      <c r="AF1330">
        <v>86043.6</v>
      </c>
      <c r="AG1330">
        <v>119754.4</v>
      </c>
      <c r="AH1330">
        <v>20667.400000000001</v>
      </c>
      <c r="AI1330">
        <v>14907.2</v>
      </c>
      <c r="AJ1330">
        <v>32110.799999999999</v>
      </c>
      <c r="AK1330">
        <v>126177.2</v>
      </c>
      <c r="AL1330">
        <v>272499.40000000002</v>
      </c>
      <c r="AM1330" t="s">
        <v>166</v>
      </c>
      <c r="AN1330" t="s">
        <v>166</v>
      </c>
      <c r="AO1330">
        <v>86043.6</v>
      </c>
      <c r="AP1330">
        <v>104048.1</v>
      </c>
      <c r="AQ1330">
        <v>104048.1</v>
      </c>
      <c r="AR1330">
        <v>6933.6</v>
      </c>
      <c r="AS1330">
        <v>54733.9</v>
      </c>
      <c r="AT1330">
        <v>285069</v>
      </c>
      <c r="AU1330">
        <v>39950.9</v>
      </c>
      <c r="AV1330">
        <v>46841</v>
      </c>
      <c r="AW1330">
        <v>267340.3</v>
      </c>
      <c r="AX1330">
        <v>656218.80000000005</v>
      </c>
      <c r="AY1330">
        <v>972194.9</v>
      </c>
      <c r="AZ1330" t="s">
        <v>166</v>
      </c>
      <c r="BA1330" t="s">
        <v>166</v>
      </c>
      <c r="BB1330">
        <v>54733.9</v>
      </c>
      <c r="BC1330">
        <v>68384.100000000006</v>
      </c>
      <c r="BD1330">
        <v>68384.100000000006</v>
      </c>
      <c r="BE1330">
        <v>9930.6</v>
      </c>
      <c r="BF1330">
        <v>147776.20000000001</v>
      </c>
      <c r="BG1330">
        <v>167096.79999999999</v>
      </c>
      <c r="BH1330">
        <v>431.5</v>
      </c>
      <c r="BI1330">
        <v>153.6</v>
      </c>
      <c r="BJ1330">
        <v>909.4</v>
      </c>
      <c r="BK1330">
        <v>2974.4</v>
      </c>
      <c r="BL1330">
        <v>83127.399999999994</v>
      </c>
      <c r="BM1330" t="s">
        <v>166</v>
      </c>
      <c r="BN1330" t="s">
        <v>166</v>
      </c>
      <c r="BO1330">
        <v>147776.20000000001</v>
      </c>
      <c r="BP1330">
        <v>183850.3</v>
      </c>
      <c r="BQ1330">
        <v>183850.3</v>
      </c>
      <c r="BR1330">
        <v>294.5</v>
      </c>
    </row>
    <row r="1331" spans="1:70" x14ac:dyDescent="0.25">
      <c r="A1331" t="s">
        <v>1432</v>
      </c>
      <c r="B1331" t="s">
        <v>1136</v>
      </c>
      <c r="C1331" s="87">
        <v>43692.8362037037</v>
      </c>
      <c r="D1331">
        <v>10</v>
      </c>
      <c r="E1331">
        <v>0</v>
      </c>
      <c r="F1331">
        <v>1132</v>
      </c>
      <c r="G1331">
        <v>12</v>
      </c>
      <c r="H1331">
        <v>21</v>
      </c>
      <c r="I1331">
        <v>16</v>
      </c>
      <c r="J1331">
        <v>6</v>
      </c>
      <c r="K1331">
        <v>3</v>
      </c>
      <c r="L1331">
        <v>3</v>
      </c>
      <c r="M1331">
        <v>1</v>
      </c>
      <c r="N1331">
        <v>1</v>
      </c>
      <c r="O1331">
        <v>1131</v>
      </c>
      <c r="P1331">
        <v>801</v>
      </c>
      <c r="Q1331">
        <v>801</v>
      </c>
      <c r="R1331">
        <v>285</v>
      </c>
      <c r="S1331">
        <v>113.22</v>
      </c>
      <c r="T1331">
        <v>1.2</v>
      </c>
      <c r="U1331">
        <v>2.1</v>
      </c>
      <c r="V1331">
        <v>1.6</v>
      </c>
      <c r="W1331">
        <v>0.6</v>
      </c>
      <c r="X1331">
        <v>0.3</v>
      </c>
      <c r="Y1331">
        <v>0.3</v>
      </c>
      <c r="Z1331">
        <v>0.1</v>
      </c>
      <c r="AA1331">
        <v>0.1</v>
      </c>
      <c r="AB1331">
        <v>113.12</v>
      </c>
      <c r="AC1331">
        <v>80.12</v>
      </c>
      <c r="AD1331">
        <v>80.12</v>
      </c>
      <c r="AE1331">
        <v>28.51</v>
      </c>
      <c r="AF1331">
        <v>97174.5</v>
      </c>
      <c r="AG1331">
        <v>109101.3</v>
      </c>
      <c r="AH1331">
        <v>15643.3</v>
      </c>
      <c r="AI1331">
        <v>15328.5</v>
      </c>
      <c r="AJ1331">
        <v>37371.4</v>
      </c>
      <c r="AK1331">
        <v>129324.4</v>
      </c>
      <c r="AL1331">
        <v>207513.1</v>
      </c>
      <c r="AM1331">
        <v>583506.19999999995</v>
      </c>
      <c r="AN1331">
        <v>1145985.8</v>
      </c>
      <c r="AO1331">
        <v>97148.7</v>
      </c>
      <c r="AP1331">
        <v>112494.39999999999</v>
      </c>
      <c r="AQ1331">
        <v>112494.39999999999</v>
      </c>
      <c r="AR1331">
        <v>6695.3</v>
      </c>
      <c r="AS1331">
        <v>61141.1</v>
      </c>
      <c r="AT1331">
        <v>270171.09999999998</v>
      </c>
      <c r="AU1331">
        <v>30475.8</v>
      </c>
      <c r="AV1331">
        <v>42741.4</v>
      </c>
      <c r="AW1331">
        <v>212066.5</v>
      </c>
      <c r="AX1331">
        <v>681100.7</v>
      </c>
      <c r="AY1331">
        <v>538448</v>
      </c>
      <c r="AZ1331">
        <v>2208386.5</v>
      </c>
      <c r="BA1331">
        <v>4891299.5</v>
      </c>
      <c r="BB1331">
        <v>61110.7</v>
      </c>
      <c r="BC1331">
        <v>71736.800000000003</v>
      </c>
      <c r="BD1331">
        <v>71736.800000000003</v>
      </c>
      <c r="BE1331">
        <v>9506.6</v>
      </c>
      <c r="BF1331">
        <v>170376.7</v>
      </c>
      <c r="BG1331">
        <v>186667.3</v>
      </c>
      <c r="BH1331">
        <v>446.3</v>
      </c>
      <c r="BI1331">
        <v>206.9</v>
      </c>
      <c r="BJ1331">
        <v>514.1</v>
      </c>
      <c r="BK1331">
        <v>4638.3</v>
      </c>
      <c r="BL1331">
        <v>17432.2</v>
      </c>
      <c r="BM1331">
        <v>1583.3</v>
      </c>
      <c r="BN1331">
        <v>6718.6</v>
      </c>
      <c r="BO1331">
        <v>170394</v>
      </c>
      <c r="BP1331">
        <v>199537.5</v>
      </c>
      <c r="BQ1331">
        <v>199537.5</v>
      </c>
      <c r="BR1331">
        <v>404</v>
      </c>
    </row>
    <row r="1332" spans="1:70" x14ac:dyDescent="0.25">
      <c r="A1332" t="s">
        <v>1433</v>
      </c>
      <c r="B1332" t="s">
        <v>1136</v>
      </c>
      <c r="C1332" s="87">
        <v>43692.837199074071</v>
      </c>
      <c r="D1332">
        <v>10</v>
      </c>
      <c r="E1332">
        <v>0</v>
      </c>
      <c r="F1332">
        <v>814</v>
      </c>
      <c r="G1332">
        <v>3</v>
      </c>
      <c r="H1332">
        <v>41</v>
      </c>
      <c r="I1332">
        <v>28</v>
      </c>
      <c r="J1332">
        <v>5</v>
      </c>
      <c r="K1332">
        <v>1</v>
      </c>
      <c r="L1332">
        <v>2</v>
      </c>
      <c r="M1332">
        <v>1</v>
      </c>
      <c r="N1332">
        <v>0</v>
      </c>
      <c r="O1332">
        <v>814</v>
      </c>
      <c r="P1332">
        <v>450</v>
      </c>
      <c r="Q1332">
        <v>450</v>
      </c>
      <c r="R1332">
        <v>298</v>
      </c>
      <c r="S1332">
        <v>81.400000000000006</v>
      </c>
      <c r="T1332">
        <v>0.3</v>
      </c>
      <c r="U1332">
        <v>4.0999999999999996</v>
      </c>
      <c r="V1332">
        <v>2.8</v>
      </c>
      <c r="W1332">
        <v>0.5</v>
      </c>
      <c r="X1332">
        <v>0.1</v>
      </c>
      <c r="Y1332">
        <v>0.2</v>
      </c>
      <c r="Z1332">
        <v>0.1</v>
      </c>
      <c r="AA1332">
        <v>0</v>
      </c>
      <c r="AB1332">
        <v>81.400000000000006</v>
      </c>
      <c r="AC1332">
        <v>45</v>
      </c>
      <c r="AD1332">
        <v>45</v>
      </c>
      <c r="AE1332">
        <v>29.8</v>
      </c>
      <c r="AF1332">
        <v>87327.5</v>
      </c>
      <c r="AG1332">
        <v>147138.70000000001</v>
      </c>
      <c r="AH1332">
        <v>21087.9</v>
      </c>
      <c r="AI1332">
        <v>17410.900000000001</v>
      </c>
      <c r="AJ1332">
        <v>41074.800000000003</v>
      </c>
      <c r="AK1332">
        <v>160375.79999999999</v>
      </c>
      <c r="AL1332">
        <v>241823.1</v>
      </c>
      <c r="AM1332">
        <v>536668.9</v>
      </c>
      <c r="AN1332" t="s">
        <v>166</v>
      </c>
      <c r="AO1332">
        <v>87327.5</v>
      </c>
      <c r="AP1332">
        <v>119210.5</v>
      </c>
      <c r="AQ1332">
        <v>119210.5</v>
      </c>
      <c r="AR1332">
        <v>8703.7999999999993</v>
      </c>
      <c r="AS1332">
        <v>56714.2</v>
      </c>
      <c r="AT1332">
        <v>242540.4</v>
      </c>
      <c r="AU1332">
        <v>38049.9</v>
      </c>
      <c r="AV1332">
        <v>56624</v>
      </c>
      <c r="AW1332">
        <v>224110.3</v>
      </c>
      <c r="AX1332">
        <v>852726.1</v>
      </c>
      <c r="AY1332">
        <v>1191954.3</v>
      </c>
      <c r="AZ1332">
        <v>1381112.4</v>
      </c>
      <c r="BA1332" t="s">
        <v>166</v>
      </c>
      <c r="BB1332">
        <v>56714.2</v>
      </c>
      <c r="BC1332">
        <v>71459.399999999994</v>
      </c>
      <c r="BD1332">
        <v>71459.399999999994</v>
      </c>
      <c r="BE1332">
        <v>14781.4</v>
      </c>
      <c r="BF1332">
        <v>143690.1</v>
      </c>
      <c r="BG1332">
        <v>234272.6</v>
      </c>
      <c r="BH1332">
        <v>486.8</v>
      </c>
      <c r="BI1332">
        <v>133</v>
      </c>
      <c r="BJ1332">
        <v>74.3</v>
      </c>
      <c r="BK1332">
        <v>274160.5</v>
      </c>
      <c r="BL1332">
        <v>4193.8999999999996</v>
      </c>
      <c r="BM1332">
        <v>4870.8999999999996</v>
      </c>
      <c r="BN1332" t="s">
        <v>166</v>
      </c>
      <c r="BO1332">
        <v>143690.1</v>
      </c>
      <c r="BP1332">
        <v>216009.60000000001</v>
      </c>
      <c r="BQ1332">
        <v>216009.60000000001</v>
      </c>
      <c r="BR1332">
        <v>226.8</v>
      </c>
    </row>
    <row r="1333" spans="1:70" x14ac:dyDescent="0.25">
      <c r="A1333" t="s">
        <v>1434</v>
      </c>
      <c r="B1333" t="s">
        <v>1136</v>
      </c>
      <c r="C1333" s="87">
        <v>43692.838206018518</v>
      </c>
      <c r="D1333">
        <v>10</v>
      </c>
      <c r="E1333">
        <v>0.16</v>
      </c>
      <c r="F1333">
        <v>1266</v>
      </c>
      <c r="G1333">
        <v>12</v>
      </c>
      <c r="H1333">
        <v>35</v>
      </c>
      <c r="I1333">
        <v>21</v>
      </c>
      <c r="J1333">
        <v>3</v>
      </c>
      <c r="K1333">
        <v>4</v>
      </c>
      <c r="L1333">
        <v>3</v>
      </c>
      <c r="M1333">
        <v>0</v>
      </c>
      <c r="N1333">
        <v>0</v>
      </c>
      <c r="O1333">
        <v>1266</v>
      </c>
      <c r="P1333">
        <v>910</v>
      </c>
      <c r="Q1333">
        <v>910</v>
      </c>
      <c r="R1333">
        <v>299</v>
      </c>
      <c r="S1333">
        <v>126.6</v>
      </c>
      <c r="T1333">
        <v>1.2</v>
      </c>
      <c r="U1333">
        <v>3.5</v>
      </c>
      <c r="V1333">
        <v>2.1</v>
      </c>
      <c r="W1333">
        <v>0.3</v>
      </c>
      <c r="X1333">
        <v>0.4</v>
      </c>
      <c r="Y1333">
        <v>0.3</v>
      </c>
      <c r="Z1333">
        <v>0</v>
      </c>
      <c r="AA1333">
        <v>0</v>
      </c>
      <c r="AB1333">
        <v>126.6</v>
      </c>
      <c r="AC1333">
        <v>91</v>
      </c>
      <c r="AD1333">
        <v>91</v>
      </c>
      <c r="AE1333">
        <v>29.9</v>
      </c>
      <c r="AF1333">
        <v>93318.3</v>
      </c>
      <c r="AG1333">
        <v>113350.5</v>
      </c>
      <c r="AH1333">
        <v>12292.8</v>
      </c>
      <c r="AI1333">
        <v>13529.4</v>
      </c>
      <c r="AJ1333">
        <v>47456.5</v>
      </c>
      <c r="AK1333">
        <v>158690.1</v>
      </c>
      <c r="AL1333">
        <v>199722.2</v>
      </c>
      <c r="AM1333" t="s">
        <v>166</v>
      </c>
      <c r="AN1333" t="s">
        <v>166</v>
      </c>
      <c r="AO1333">
        <v>93318.3</v>
      </c>
      <c r="AP1333">
        <v>107819.7</v>
      </c>
      <c r="AQ1333">
        <v>107819.7</v>
      </c>
      <c r="AR1333">
        <v>7061.4</v>
      </c>
      <c r="AS1333">
        <v>59886.6</v>
      </c>
      <c r="AT1333">
        <v>284586.40000000002</v>
      </c>
      <c r="AU1333">
        <v>26720.3</v>
      </c>
      <c r="AV1333">
        <v>32712.400000000001</v>
      </c>
      <c r="AW1333">
        <v>194676.6</v>
      </c>
      <c r="AX1333">
        <v>497834.4</v>
      </c>
      <c r="AY1333">
        <v>536796.6</v>
      </c>
      <c r="AZ1333" t="s">
        <v>166</v>
      </c>
      <c r="BA1333" t="s">
        <v>166</v>
      </c>
      <c r="BB1333">
        <v>59886.6</v>
      </c>
      <c r="BC1333">
        <v>68463.899999999994</v>
      </c>
      <c r="BD1333">
        <v>68463.899999999994</v>
      </c>
      <c r="BE1333">
        <v>12166.9</v>
      </c>
      <c r="BF1333">
        <v>163318.1</v>
      </c>
      <c r="BG1333">
        <v>45276.800000000003</v>
      </c>
      <c r="BH1333">
        <v>409.5</v>
      </c>
      <c r="BI1333">
        <v>330.5</v>
      </c>
      <c r="BJ1333">
        <v>282.7</v>
      </c>
      <c r="BK1333">
        <v>1476.6</v>
      </c>
      <c r="BL1333">
        <v>2092.1999999999998</v>
      </c>
      <c r="BM1333" t="s">
        <v>166</v>
      </c>
      <c r="BN1333" t="s">
        <v>166</v>
      </c>
      <c r="BO1333">
        <v>163318.1</v>
      </c>
      <c r="BP1333">
        <v>192318.9</v>
      </c>
      <c r="BQ1333">
        <v>192318.9</v>
      </c>
      <c r="BR1333">
        <v>318.5</v>
      </c>
    </row>
    <row r="1334" spans="1:70" x14ac:dyDescent="0.25">
      <c r="A1334" t="s">
        <v>1435</v>
      </c>
      <c r="B1334" t="s">
        <v>1136</v>
      </c>
      <c r="C1334" s="87">
        <v>43692.839201388888</v>
      </c>
      <c r="D1334">
        <v>10</v>
      </c>
      <c r="E1334">
        <v>0.12</v>
      </c>
      <c r="F1334">
        <v>833</v>
      </c>
      <c r="G1334">
        <v>6</v>
      </c>
      <c r="H1334">
        <v>36</v>
      </c>
      <c r="I1334">
        <v>25</v>
      </c>
      <c r="J1334">
        <v>5</v>
      </c>
      <c r="K1334">
        <v>2</v>
      </c>
      <c r="L1334">
        <v>1</v>
      </c>
      <c r="M1334">
        <v>1</v>
      </c>
      <c r="N1334">
        <v>0</v>
      </c>
      <c r="O1334">
        <v>833</v>
      </c>
      <c r="P1334">
        <v>505</v>
      </c>
      <c r="Q1334">
        <v>505</v>
      </c>
      <c r="R1334">
        <v>265</v>
      </c>
      <c r="S1334">
        <v>83.3</v>
      </c>
      <c r="T1334">
        <v>0.6</v>
      </c>
      <c r="U1334">
        <v>3.6</v>
      </c>
      <c r="V1334">
        <v>2.5</v>
      </c>
      <c r="W1334">
        <v>0.5</v>
      </c>
      <c r="X1334">
        <v>0.2</v>
      </c>
      <c r="Y1334">
        <v>0.1</v>
      </c>
      <c r="Z1334">
        <v>0.1</v>
      </c>
      <c r="AA1334">
        <v>0</v>
      </c>
      <c r="AB1334">
        <v>83.3</v>
      </c>
      <c r="AC1334">
        <v>50.5</v>
      </c>
      <c r="AD1334">
        <v>50.5</v>
      </c>
      <c r="AE1334">
        <v>26.5</v>
      </c>
      <c r="AF1334">
        <v>90508.6</v>
      </c>
      <c r="AG1334">
        <v>129199.7</v>
      </c>
      <c r="AH1334">
        <v>22039.9</v>
      </c>
      <c r="AI1334">
        <v>16876.7</v>
      </c>
      <c r="AJ1334">
        <v>27505.4</v>
      </c>
      <c r="AK1334">
        <v>121848.8</v>
      </c>
      <c r="AL1334">
        <v>249883.3</v>
      </c>
      <c r="AM1334">
        <v>563580.69999999995</v>
      </c>
      <c r="AN1334" t="s">
        <v>166</v>
      </c>
      <c r="AO1334">
        <v>90508.6</v>
      </c>
      <c r="AP1334">
        <v>116486.3</v>
      </c>
      <c r="AQ1334">
        <v>116486.3</v>
      </c>
      <c r="AR1334">
        <v>7632.3</v>
      </c>
      <c r="AS1334">
        <v>56560</v>
      </c>
      <c r="AT1334">
        <v>266553.8</v>
      </c>
      <c r="AU1334">
        <v>37049.300000000003</v>
      </c>
      <c r="AV1334">
        <v>46672.7</v>
      </c>
      <c r="AW1334">
        <v>136208</v>
      </c>
      <c r="AX1334">
        <v>889346.9</v>
      </c>
      <c r="AY1334">
        <v>774649.1</v>
      </c>
      <c r="AZ1334">
        <v>2203406</v>
      </c>
      <c r="BA1334" t="s">
        <v>166</v>
      </c>
      <c r="BB1334">
        <v>56560</v>
      </c>
      <c r="BC1334">
        <v>69124.7</v>
      </c>
      <c r="BD1334">
        <v>69124.7</v>
      </c>
      <c r="BE1334">
        <v>14422.8</v>
      </c>
      <c r="BF1334">
        <v>155152.79999999999</v>
      </c>
      <c r="BG1334">
        <v>235045.8</v>
      </c>
      <c r="BH1334">
        <v>487.8</v>
      </c>
      <c r="BI1334">
        <v>130.30000000000001</v>
      </c>
      <c r="BJ1334">
        <v>197.3</v>
      </c>
      <c r="BK1334">
        <v>2087</v>
      </c>
      <c r="BL1334">
        <v>1192.5</v>
      </c>
      <c r="BM1334">
        <v>10372.200000000001</v>
      </c>
      <c r="BN1334" t="s">
        <v>166</v>
      </c>
      <c r="BO1334">
        <v>155152.79999999999</v>
      </c>
      <c r="BP1334">
        <v>202306.7</v>
      </c>
      <c r="BQ1334">
        <v>202306.7</v>
      </c>
      <c r="BR1334">
        <v>320.60000000000002</v>
      </c>
    </row>
    <row r="1335" spans="1:70" x14ac:dyDescent="0.25">
      <c r="A1335" t="s">
        <v>1436</v>
      </c>
      <c r="B1335" t="s">
        <v>1136</v>
      </c>
      <c r="C1335" s="87">
        <v>43692.840208333335</v>
      </c>
      <c r="D1335">
        <v>10</v>
      </c>
      <c r="E1335">
        <v>0</v>
      </c>
      <c r="F1335">
        <v>798</v>
      </c>
      <c r="G1335">
        <v>7</v>
      </c>
      <c r="H1335">
        <v>21</v>
      </c>
      <c r="I1335">
        <v>11</v>
      </c>
      <c r="J1335">
        <v>2</v>
      </c>
      <c r="K1335">
        <v>4</v>
      </c>
      <c r="L1335">
        <v>1</v>
      </c>
      <c r="M1335">
        <v>0</v>
      </c>
      <c r="N1335">
        <v>0</v>
      </c>
      <c r="O1335">
        <v>798</v>
      </c>
      <c r="P1335">
        <v>444</v>
      </c>
      <c r="Q1335">
        <v>444</v>
      </c>
      <c r="R1335">
        <v>306</v>
      </c>
      <c r="S1335">
        <v>79.8</v>
      </c>
      <c r="T1335">
        <v>0.7</v>
      </c>
      <c r="U1335">
        <v>2.1</v>
      </c>
      <c r="V1335">
        <v>1.1000000000000001</v>
      </c>
      <c r="W1335">
        <v>0.2</v>
      </c>
      <c r="X1335">
        <v>0.4</v>
      </c>
      <c r="Y1335">
        <v>0.1</v>
      </c>
      <c r="Z1335">
        <v>0</v>
      </c>
      <c r="AA1335">
        <v>0</v>
      </c>
      <c r="AB1335">
        <v>79.8</v>
      </c>
      <c r="AC1335">
        <v>44.4</v>
      </c>
      <c r="AD1335">
        <v>44.4</v>
      </c>
      <c r="AE1335">
        <v>30.6</v>
      </c>
      <c r="AF1335">
        <v>88624.4</v>
      </c>
      <c r="AG1335">
        <v>113342.39999999999</v>
      </c>
      <c r="AH1335">
        <v>13973.9</v>
      </c>
      <c r="AI1335">
        <v>17247.7</v>
      </c>
      <c r="AJ1335">
        <v>44607.6</v>
      </c>
      <c r="AK1335">
        <v>127021.8</v>
      </c>
      <c r="AL1335">
        <v>180057.1</v>
      </c>
      <c r="AM1335" t="s">
        <v>166</v>
      </c>
      <c r="AN1335" t="s">
        <v>166</v>
      </c>
      <c r="AO1335">
        <v>88624.4</v>
      </c>
      <c r="AP1335">
        <v>123536.3</v>
      </c>
      <c r="AQ1335">
        <v>123536.3</v>
      </c>
      <c r="AR1335">
        <v>5745.3</v>
      </c>
      <c r="AS1335">
        <v>50006.6</v>
      </c>
      <c r="AT1335">
        <v>404416.9</v>
      </c>
      <c r="AU1335">
        <v>38748.800000000003</v>
      </c>
      <c r="AV1335">
        <v>44414.3</v>
      </c>
      <c r="AW1335">
        <v>175655.4</v>
      </c>
      <c r="AX1335">
        <v>550061.6</v>
      </c>
      <c r="AY1335">
        <v>367898.3</v>
      </c>
      <c r="AZ1335" t="s">
        <v>166</v>
      </c>
      <c r="BA1335" t="s">
        <v>166</v>
      </c>
      <c r="BB1335">
        <v>50006.6</v>
      </c>
      <c r="BC1335">
        <v>70587.3</v>
      </c>
      <c r="BD1335">
        <v>70587.3</v>
      </c>
      <c r="BE1335">
        <v>5969</v>
      </c>
      <c r="BF1335">
        <v>162715.5</v>
      </c>
      <c r="BG1335">
        <v>173162.9</v>
      </c>
      <c r="BH1335">
        <v>355.6</v>
      </c>
      <c r="BI1335">
        <v>203</v>
      </c>
      <c r="BJ1335">
        <v>1267.4000000000001</v>
      </c>
      <c r="BK1335">
        <v>3146.8</v>
      </c>
      <c r="BL1335">
        <v>2927.8</v>
      </c>
      <c r="BM1335" t="s">
        <v>166</v>
      </c>
      <c r="BN1335" t="s">
        <v>166</v>
      </c>
      <c r="BO1335">
        <v>162715.5</v>
      </c>
      <c r="BP1335">
        <v>219818.2</v>
      </c>
      <c r="BQ1335">
        <v>219818.2</v>
      </c>
      <c r="BR1335">
        <v>594.20000000000005</v>
      </c>
    </row>
    <row r="1336" spans="1:70" x14ac:dyDescent="0.25">
      <c r="A1336" t="s">
        <v>1437</v>
      </c>
      <c r="B1336" t="s">
        <v>1149</v>
      </c>
      <c r="C1336" s="87">
        <v>43692.841238425928</v>
      </c>
      <c r="D1336">
        <v>10</v>
      </c>
      <c r="E1336">
        <v>0.1</v>
      </c>
      <c r="F1336">
        <v>1046</v>
      </c>
      <c r="G1336">
        <v>11</v>
      </c>
      <c r="H1336">
        <v>39</v>
      </c>
      <c r="I1336">
        <v>29</v>
      </c>
      <c r="J1336">
        <v>6</v>
      </c>
      <c r="K1336">
        <v>6</v>
      </c>
      <c r="L1336">
        <v>2</v>
      </c>
      <c r="M1336">
        <v>0</v>
      </c>
      <c r="N1336">
        <v>0</v>
      </c>
      <c r="O1336">
        <v>1046</v>
      </c>
      <c r="P1336">
        <v>577</v>
      </c>
      <c r="Q1336">
        <v>577</v>
      </c>
      <c r="R1336">
        <v>404</v>
      </c>
      <c r="S1336">
        <v>104.6</v>
      </c>
      <c r="T1336">
        <v>1.1000000000000001</v>
      </c>
      <c r="U1336">
        <v>3.9</v>
      </c>
      <c r="V1336">
        <v>2.9</v>
      </c>
      <c r="W1336">
        <v>0.6</v>
      </c>
      <c r="X1336">
        <v>0.6</v>
      </c>
      <c r="Y1336">
        <v>0.2</v>
      </c>
      <c r="Z1336">
        <v>0</v>
      </c>
      <c r="AA1336">
        <v>0</v>
      </c>
      <c r="AB1336">
        <v>104.6</v>
      </c>
      <c r="AC1336">
        <v>57.7</v>
      </c>
      <c r="AD1336">
        <v>57.7</v>
      </c>
      <c r="AE1336">
        <v>40.4</v>
      </c>
      <c r="AF1336">
        <v>115480.8</v>
      </c>
      <c r="AG1336">
        <v>86798.5</v>
      </c>
      <c r="AH1336">
        <v>25402.2</v>
      </c>
      <c r="AI1336">
        <v>20252.099999999999</v>
      </c>
      <c r="AJ1336">
        <v>47962.1</v>
      </c>
      <c r="AK1336">
        <v>127836.4</v>
      </c>
      <c r="AL1336">
        <v>213270.5</v>
      </c>
      <c r="AM1336" t="s">
        <v>166</v>
      </c>
      <c r="AN1336" t="s">
        <v>166</v>
      </c>
      <c r="AO1336">
        <v>115480.8</v>
      </c>
      <c r="AP1336">
        <v>159584</v>
      </c>
      <c r="AQ1336">
        <v>159584</v>
      </c>
      <c r="AR1336">
        <v>7738</v>
      </c>
      <c r="AS1336">
        <v>62257.5</v>
      </c>
      <c r="AT1336">
        <v>428851.8</v>
      </c>
      <c r="AU1336">
        <v>34701.5</v>
      </c>
      <c r="AV1336">
        <v>47486.400000000001</v>
      </c>
      <c r="AW1336">
        <v>173102</v>
      </c>
      <c r="AX1336">
        <v>612661.6</v>
      </c>
      <c r="AY1336">
        <v>767092.3</v>
      </c>
      <c r="AZ1336" t="s">
        <v>166</v>
      </c>
      <c r="BA1336" t="s">
        <v>166</v>
      </c>
      <c r="BB1336">
        <v>62257.5</v>
      </c>
      <c r="BC1336">
        <v>87444.1</v>
      </c>
      <c r="BD1336">
        <v>87444.1</v>
      </c>
      <c r="BE1336">
        <v>9699.2999999999993</v>
      </c>
      <c r="BF1336">
        <v>211000.1</v>
      </c>
      <c r="BG1336">
        <v>1603.1</v>
      </c>
      <c r="BH1336">
        <v>452</v>
      </c>
      <c r="BI1336">
        <v>178.2</v>
      </c>
      <c r="BJ1336">
        <v>461.8</v>
      </c>
      <c r="BK1336">
        <v>4175.8999999999996</v>
      </c>
      <c r="BL1336">
        <v>6332.6</v>
      </c>
      <c r="BM1336" t="s">
        <v>166</v>
      </c>
      <c r="BN1336" t="s">
        <v>166</v>
      </c>
      <c r="BO1336">
        <v>211000.1</v>
      </c>
      <c r="BP1336">
        <v>314888</v>
      </c>
      <c r="BQ1336">
        <v>314888</v>
      </c>
      <c r="BR1336">
        <v>380.7</v>
      </c>
    </row>
    <row r="1337" spans="1:70" x14ac:dyDescent="0.25">
      <c r="A1337" t="s">
        <v>1438</v>
      </c>
      <c r="B1337" t="s">
        <v>1149</v>
      </c>
      <c r="C1337" s="87">
        <v>43692.842233796298</v>
      </c>
      <c r="D1337">
        <v>10</v>
      </c>
      <c r="E1337">
        <v>0.11</v>
      </c>
      <c r="F1337">
        <v>892</v>
      </c>
      <c r="G1337">
        <v>4</v>
      </c>
      <c r="H1337">
        <v>50</v>
      </c>
      <c r="I1337">
        <v>31</v>
      </c>
      <c r="J1337">
        <v>7</v>
      </c>
      <c r="K1337">
        <v>1</v>
      </c>
      <c r="L1337">
        <v>0</v>
      </c>
      <c r="M1337">
        <v>0</v>
      </c>
      <c r="N1337">
        <v>0</v>
      </c>
      <c r="O1337">
        <v>892</v>
      </c>
      <c r="P1337">
        <v>447</v>
      </c>
      <c r="Q1337">
        <v>447</v>
      </c>
      <c r="R1337">
        <v>358</v>
      </c>
      <c r="S1337">
        <v>89.2</v>
      </c>
      <c r="T1337">
        <v>0.4</v>
      </c>
      <c r="U1337">
        <v>5</v>
      </c>
      <c r="V1337">
        <v>3.1</v>
      </c>
      <c r="W1337">
        <v>0.7</v>
      </c>
      <c r="X1337">
        <v>0.1</v>
      </c>
      <c r="Y1337">
        <v>0</v>
      </c>
      <c r="Z1337">
        <v>0</v>
      </c>
      <c r="AA1337">
        <v>0</v>
      </c>
      <c r="AB1337">
        <v>89.2</v>
      </c>
      <c r="AC1337">
        <v>44.7</v>
      </c>
      <c r="AD1337">
        <v>44.7</v>
      </c>
      <c r="AE1337">
        <v>35.799999999999997</v>
      </c>
      <c r="AF1337">
        <v>103410.6</v>
      </c>
      <c r="AG1337">
        <v>89761.4</v>
      </c>
      <c r="AH1337">
        <v>30190.5</v>
      </c>
      <c r="AI1337">
        <v>16144.4</v>
      </c>
      <c r="AJ1337">
        <v>41381.4</v>
      </c>
      <c r="AK1337">
        <v>113864.6</v>
      </c>
      <c r="AL1337" t="s">
        <v>166</v>
      </c>
      <c r="AM1337" t="s">
        <v>166</v>
      </c>
      <c r="AN1337" t="s">
        <v>166</v>
      </c>
      <c r="AO1337">
        <v>103410.6</v>
      </c>
      <c r="AP1337">
        <v>181474.6</v>
      </c>
      <c r="AQ1337">
        <v>181474.6</v>
      </c>
      <c r="AR1337">
        <v>7102.6</v>
      </c>
      <c r="AS1337">
        <v>59620.3</v>
      </c>
      <c r="AT1337">
        <v>393128</v>
      </c>
      <c r="AU1337">
        <v>31605.7</v>
      </c>
      <c r="AV1337">
        <v>42961.7</v>
      </c>
      <c r="AW1337">
        <v>179020.9</v>
      </c>
      <c r="AX1337">
        <v>420929.3</v>
      </c>
      <c r="AY1337" t="s">
        <v>166</v>
      </c>
      <c r="AZ1337" t="s">
        <v>166</v>
      </c>
      <c r="BA1337" t="s">
        <v>166</v>
      </c>
      <c r="BB1337">
        <v>59620.3</v>
      </c>
      <c r="BC1337">
        <v>99058.3</v>
      </c>
      <c r="BD1337">
        <v>99058.3</v>
      </c>
      <c r="BE1337">
        <v>8665.2999999999993</v>
      </c>
      <c r="BF1337">
        <v>55123.3</v>
      </c>
      <c r="BG1337">
        <v>1257.2</v>
      </c>
      <c r="BH1337">
        <v>502.5</v>
      </c>
      <c r="BI1337">
        <v>125.5</v>
      </c>
      <c r="BJ1337">
        <v>166.3</v>
      </c>
      <c r="BK1337">
        <v>449</v>
      </c>
      <c r="BL1337" t="s">
        <v>166</v>
      </c>
      <c r="BM1337" t="s">
        <v>166</v>
      </c>
      <c r="BN1337" t="s">
        <v>166</v>
      </c>
      <c r="BO1337">
        <v>55123.3</v>
      </c>
      <c r="BP1337">
        <v>362407.9</v>
      </c>
      <c r="BQ1337">
        <v>362407.9</v>
      </c>
      <c r="BR1337">
        <v>347.3</v>
      </c>
    </row>
    <row r="1338" spans="1:70" x14ac:dyDescent="0.25">
      <c r="A1338" t="s">
        <v>1439</v>
      </c>
      <c r="B1338" t="s">
        <v>1149</v>
      </c>
      <c r="C1338" s="87">
        <v>43692.843240740738</v>
      </c>
      <c r="D1338">
        <v>10</v>
      </c>
      <c r="E1338">
        <v>0</v>
      </c>
      <c r="F1338">
        <v>1277</v>
      </c>
      <c r="G1338">
        <v>25</v>
      </c>
      <c r="H1338">
        <v>67</v>
      </c>
      <c r="I1338">
        <v>55</v>
      </c>
      <c r="J1338">
        <v>17</v>
      </c>
      <c r="K1338">
        <v>11</v>
      </c>
      <c r="L1338">
        <v>7</v>
      </c>
      <c r="M1338">
        <v>4</v>
      </c>
      <c r="N1338">
        <v>1</v>
      </c>
      <c r="O1338">
        <v>1276</v>
      </c>
      <c r="P1338">
        <v>682</v>
      </c>
      <c r="Q1338">
        <v>682</v>
      </c>
      <c r="R1338">
        <v>495</v>
      </c>
      <c r="S1338">
        <v>127.7</v>
      </c>
      <c r="T1338">
        <v>2.5</v>
      </c>
      <c r="U1338">
        <v>6.7</v>
      </c>
      <c r="V1338">
        <v>5.5</v>
      </c>
      <c r="W1338">
        <v>1.7</v>
      </c>
      <c r="X1338">
        <v>1.1000000000000001</v>
      </c>
      <c r="Y1338">
        <v>0.7</v>
      </c>
      <c r="Z1338">
        <v>0.4</v>
      </c>
      <c r="AA1338">
        <v>0.1</v>
      </c>
      <c r="AB1338">
        <v>127.6</v>
      </c>
      <c r="AC1338">
        <v>68.2</v>
      </c>
      <c r="AD1338">
        <v>68.2</v>
      </c>
      <c r="AE1338">
        <v>49.5</v>
      </c>
      <c r="AF1338">
        <v>100540.6</v>
      </c>
      <c r="AG1338">
        <v>107373</v>
      </c>
      <c r="AH1338">
        <v>15638.7</v>
      </c>
      <c r="AI1338">
        <v>15558.8</v>
      </c>
      <c r="AJ1338">
        <v>45524</v>
      </c>
      <c r="AK1338">
        <v>134622.9</v>
      </c>
      <c r="AL1338">
        <v>223507</v>
      </c>
      <c r="AM1338">
        <v>639192.19999999995</v>
      </c>
      <c r="AN1338">
        <v>1092164.5</v>
      </c>
      <c r="AO1338">
        <v>100425.5</v>
      </c>
      <c r="AP1338">
        <v>157717.79999999999</v>
      </c>
      <c r="AQ1338">
        <v>157717.79999999999</v>
      </c>
      <c r="AR1338">
        <v>7984.3</v>
      </c>
      <c r="AS1338">
        <v>73204.399999999994</v>
      </c>
      <c r="AT1338">
        <v>308687.59999999998</v>
      </c>
      <c r="AU1338">
        <v>39260.699999999997</v>
      </c>
      <c r="AV1338">
        <v>49469.4</v>
      </c>
      <c r="AW1338">
        <v>145768.1</v>
      </c>
      <c r="AX1338">
        <v>509428.7</v>
      </c>
      <c r="AY1338">
        <v>698138.9</v>
      </c>
      <c r="AZ1338">
        <v>2163354.5</v>
      </c>
      <c r="BA1338">
        <v>4195421</v>
      </c>
      <c r="BB1338">
        <v>73185</v>
      </c>
      <c r="BC1338">
        <v>101628.4</v>
      </c>
      <c r="BD1338">
        <v>101628.4</v>
      </c>
      <c r="BE1338">
        <v>14871.4</v>
      </c>
      <c r="BF1338">
        <v>179887.3</v>
      </c>
      <c r="BG1338">
        <v>1197.7</v>
      </c>
      <c r="BH1338">
        <v>356.5</v>
      </c>
      <c r="BI1338">
        <v>239</v>
      </c>
      <c r="BJ1338">
        <v>515.4</v>
      </c>
      <c r="BK1338">
        <v>2662.5</v>
      </c>
      <c r="BL1338">
        <v>10839.5</v>
      </c>
      <c r="BM1338">
        <v>7397.4</v>
      </c>
      <c r="BN1338">
        <v>7628.5</v>
      </c>
      <c r="BO1338">
        <v>180019.8</v>
      </c>
      <c r="BP1338">
        <v>310055.3</v>
      </c>
      <c r="BQ1338">
        <v>310055.3</v>
      </c>
      <c r="BR1338">
        <v>248</v>
      </c>
    </row>
    <row r="1339" spans="1:70" x14ac:dyDescent="0.25">
      <c r="A1339" t="s">
        <v>1440</v>
      </c>
      <c r="B1339" t="s">
        <v>1149</v>
      </c>
      <c r="C1339" s="87">
        <v>43692.844247685185</v>
      </c>
      <c r="D1339">
        <v>10</v>
      </c>
      <c r="E1339">
        <v>0.22</v>
      </c>
      <c r="F1339">
        <v>451</v>
      </c>
      <c r="G1339">
        <v>6</v>
      </c>
      <c r="H1339">
        <v>17</v>
      </c>
      <c r="I1339">
        <v>18</v>
      </c>
      <c r="J1339">
        <v>3</v>
      </c>
      <c r="K1339">
        <v>1</v>
      </c>
      <c r="L1339">
        <v>1</v>
      </c>
      <c r="M1339">
        <v>0</v>
      </c>
      <c r="N1339">
        <v>0</v>
      </c>
      <c r="O1339">
        <v>451</v>
      </c>
      <c r="P1339">
        <v>142</v>
      </c>
      <c r="Q1339">
        <v>142</v>
      </c>
      <c r="R1339">
        <v>236</v>
      </c>
      <c r="S1339">
        <v>45.1</v>
      </c>
      <c r="T1339">
        <v>0.6</v>
      </c>
      <c r="U1339">
        <v>1.7</v>
      </c>
      <c r="V1339">
        <v>1.8</v>
      </c>
      <c r="W1339">
        <v>0.3</v>
      </c>
      <c r="X1339">
        <v>0.1</v>
      </c>
      <c r="Y1339">
        <v>0.1</v>
      </c>
      <c r="Z1339">
        <v>0</v>
      </c>
      <c r="AA1339">
        <v>0</v>
      </c>
      <c r="AB1339">
        <v>45.1</v>
      </c>
      <c r="AC1339">
        <v>14.2</v>
      </c>
      <c r="AD1339">
        <v>14.2</v>
      </c>
      <c r="AE1339">
        <v>23.6</v>
      </c>
      <c r="AF1339">
        <v>9829.1</v>
      </c>
      <c r="AG1339">
        <v>99623.6</v>
      </c>
      <c r="AH1339">
        <v>13757.3</v>
      </c>
      <c r="AI1339">
        <v>14445.4</v>
      </c>
      <c r="AJ1339">
        <v>38660.1</v>
      </c>
      <c r="AK1339">
        <v>142318.1</v>
      </c>
      <c r="AL1339">
        <v>301056</v>
      </c>
      <c r="AM1339" t="s">
        <v>166</v>
      </c>
      <c r="AN1339" t="s">
        <v>166</v>
      </c>
      <c r="AO1339">
        <v>9829.1</v>
      </c>
      <c r="AP1339">
        <v>193869.3</v>
      </c>
      <c r="AQ1339">
        <v>193869.3</v>
      </c>
      <c r="AR1339">
        <v>5654.6</v>
      </c>
      <c r="AS1339">
        <v>21471.1</v>
      </c>
      <c r="AT1339">
        <v>397872.2</v>
      </c>
      <c r="AU1339">
        <v>38217.599999999999</v>
      </c>
      <c r="AV1339">
        <v>42223.5</v>
      </c>
      <c r="AW1339">
        <v>210517.5</v>
      </c>
      <c r="AX1339">
        <v>397739</v>
      </c>
      <c r="AY1339">
        <v>798959.1</v>
      </c>
      <c r="AZ1339" t="s">
        <v>166</v>
      </c>
      <c r="BA1339" t="s">
        <v>166</v>
      </c>
      <c r="BB1339">
        <v>21471.1</v>
      </c>
      <c r="BC1339">
        <v>102496.8</v>
      </c>
      <c r="BD1339">
        <v>102496.8</v>
      </c>
      <c r="BE1339">
        <v>8060.5</v>
      </c>
      <c r="BF1339">
        <v>1064.5999999999999</v>
      </c>
      <c r="BG1339">
        <v>169647</v>
      </c>
      <c r="BH1339">
        <v>433.6</v>
      </c>
      <c r="BI1339">
        <v>212</v>
      </c>
      <c r="BJ1339">
        <v>290.39999999999998</v>
      </c>
      <c r="BK1339">
        <v>3517.4</v>
      </c>
      <c r="BL1339">
        <v>1866.8</v>
      </c>
      <c r="BM1339" t="s">
        <v>166</v>
      </c>
      <c r="BN1339" t="s">
        <v>166</v>
      </c>
      <c r="BO1339">
        <v>1064.5999999999999</v>
      </c>
      <c r="BP1339">
        <v>401034.9</v>
      </c>
      <c r="BQ1339">
        <v>401034.9</v>
      </c>
      <c r="BR1339">
        <v>430.1</v>
      </c>
    </row>
    <row r="1340" spans="1:70" x14ac:dyDescent="0.25">
      <c r="A1340" t="s">
        <v>1441</v>
      </c>
      <c r="B1340" t="s">
        <v>1149</v>
      </c>
      <c r="C1340" s="87">
        <v>43692.845254629632</v>
      </c>
      <c r="D1340">
        <v>10</v>
      </c>
      <c r="E1340">
        <v>0</v>
      </c>
      <c r="F1340">
        <v>785</v>
      </c>
      <c r="G1340">
        <v>5</v>
      </c>
      <c r="H1340">
        <v>25</v>
      </c>
      <c r="I1340">
        <v>11</v>
      </c>
      <c r="J1340">
        <v>5</v>
      </c>
      <c r="K1340">
        <v>4</v>
      </c>
      <c r="L1340">
        <v>2</v>
      </c>
      <c r="M1340">
        <v>0</v>
      </c>
      <c r="N1340">
        <v>0</v>
      </c>
      <c r="O1340">
        <v>785</v>
      </c>
      <c r="P1340">
        <v>491</v>
      </c>
      <c r="Q1340">
        <v>491</v>
      </c>
      <c r="R1340">
        <v>231</v>
      </c>
      <c r="S1340">
        <v>78.5</v>
      </c>
      <c r="T1340">
        <v>0.5</v>
      </c>
      <c r="U1340">
        <v>2.5</v>
      </c>
      <c r="V1340">
        <v>1.1000000000000001</v>
      </c>
      <c r="W1340">
        <v>0.5</v>
      </c>
      <c r="X1340">
        <v>0.4</v>
      </c>
      <c r="Y1340">
        <v>0.2</v>
      </c>
      <c r="Z1340">
        <v>0</v>
      </c>
      <c r="AA1340">
        <v>0</v>
      </c>
      <c r="AB1340">
        <v>78.5</v>
      </c>
      <c r="AC1340">
        <v>49.1</v>
      </c>
      <c r="AD1340">
        <v>49.1</v>
      </c>
      <c r="AE1340">
        <v>23.1</v>
      </c>
      <c r="AF1340">
        <v>124947.8</v>
      </c>
      <c r="AG1340">
        <v>132290.9</v>
      </c>
      <c r="AH1340">
        <v>15085.6</v>
      </c>
      <c r="AI1340">
        <v>15085.6</v>
      </c>
      <c r="AJ1340">
        <v>44075.3</v>
      </c>
      <c r="AK1340">
        <v>128418.2</v>
      </c>
      <c r="AL1340">
        <v>237639</v>
      </c>
      <c r="AM1340" t="s">
        <v>166</v>
      </c>
      <c r="AN1340" t="s">
        <v>166</v>
      </c>
      <c r="AO1340">
        <v>124947.8</v>
      </c>
      <c r="AP1340">
        <v>161331.6</v>
      </c>
      <c r="AQ1340">
        <v>161331.6</v>
      </c>
      <c r="AR1340">
        <v>5679.4</v>
      </c>
      <c r="AS1340">
        <v>71189.8</v>
      </c>
      <c r="AT1340">
        <v>246216</v>
      </c>
      <c r="AU1340">
        <v>33911.199999999997</v>
      </c>
      <c r="AV1340">
        <v>33528.199999999997</v>
      </c>
      <c r="AW1340">
        <v>241785.1</v>
      </c>
      <c r="AX1340">
        <v>618824.80000000005</v>
      </c>
      <c r="AY1340">
        <v>1098472.6000000001</v>
      </c>
      <c r="AZ1340" t="s">
        <v>166</v>
      </c>
      <c r="BA1340" t="s">
        <v>166</v>
      </c>
      <c r="BB1340">
        <v>71189.8</v>
      </c>
      <c r="BC1340">
        <v>93353.4</v>
      </c>
      <c r="BD1340">
        <v>93353.4</v>
      </c>
      <c r="BE1340">
        <v>9689.7000000000007</v>
      </c>
      <c r="BF1340">
        <v>242865.3</v>
      </c>
      <c r="BG1340">
        <v>4263.6000000000004</v>
      </c>
      <c r="BH1340">
        <v>337.3</v>
      </c>
      <c r="BI1340">
        <v>264.10000000000002</v>
      </c>
      <c r="BJ1340">
        <v>1277.5</v>
      </c>
      <c r="BK1340">
        <v>4119.3999999999996</v>
      </c>
      <c r="BL1340">
        <v>7561.6</v>
      </c>
      <c r="BM1340" t="s">
        <v>166</v>
      </c>
      <c r="BN1340" t="s">
        <v>166</v>
      </c>
      <c r="BO1340">
        <v>242865.3</v>
      </c>
      <c r="BP1340">
        <v>326679.7</v>
      </c>
      <c r="BQ1340">
        <v>326679.7</v>
      </c>
      <c r="BR1340">
        <v>255.6</v>
      </c>
    </row>
    <row r="1341" spans="1:70" x14ac:dyDescent="0.25">
      <c r="A1341" t="s">
        <v>1442</v>
      </c>
      <c r="B1341" t="s">
        <v>1149</v>
      </c>
      <c r="C1341" s="87">
        <v>43692.846250000002</v>
      </c>
      <c r="D1341">
        <v>10</v>
      </c>
      <c r="E1341">
        <v>0</v>
      </c>
      <c r="F1341">
        <v>594</v>
      </c>
      <c r="G1341">
        <v>7</v>
      </c>
      <c r="H1341">
        <v>21</v>
      </c>
      <c r="I1341">
        <v>10</v>
      </c>
      <c r="J1341">
        <v>4</v>
      </c>
      <c r="K1341">
        <v>1</v>
      </c>
      <c r="L1341">
        <v>1</v>
      </c>
      <c r="M1341">
        <v>0</v>
      </c>
      <c r="N1341">
        <v>0</v>
      </c>
      <c r="O1341">
        <v>594</v>
      </c>
      <c r="P1341">
        <v>358</v>
      </c>
      <c r="Q1341">
        <v>358</v>
      </c>
      <c r="R1341">
        <v>190</v>
      </c>
      <c r="S1341">
        <v>59.4</v>
      </c>
      <c r="T1341">
        <v>0.7</v>
      </c>
      <c r="U1341">
        <v>2.1</v>
      </c>
      <c r="V1341">
        <v>1</v>
      </c>
      <c r="W1341">
        <v>0.4</v>
      </c>
      <c r="X1341">
        <v>0.1</v>
      </c>
      <c r="Y1341">
        <v>0.1</v>
      </c>
      <c r="Z1341">
        <v>0</v>
      </c>
      <c r="AA1341">
        <v>0</v>
      </c>
      <c r="AB1341">
        <v>59.4</v>
      </c>
      <c r="AC1341">
        <v>35.799999999999997</v>
      </c>
      <c r="AD1341">
        <v>35.799999999999997</v>
      </c>
      <c r="AE1341">
        <v>19</v>
      </c>
      <c r="AF1341">
        <v>130255.5</v>
      </c>
      <c r="AG1341">
        <v>118710.8</v>
      </c>
      <c r="AH1341">
        <v>17292.400000000001</v>
      </c>
      <c r="AI1341">
        <v>17127.8</v>
      </c>
      <c r="AJ1341">
        <v>49869.4</v>
      </c>
      <c r="AK1341">
        <v>128671.6</v>
      </c>
      <c r="AL1341">
        <v>224399.7</v>
      </c>
      <c r="AM1341" t="s">
        <v>166</v>
      </c>
      <c r="AN1341" t="s">
        <v>166</v>
      </c>
      <c r="AO1341">
        <v>130255.5</v>
      </c>
      <c r="AP1341">
        <v>176717.2</v>
      </c>
      <c r="AQ1341">
        <v>176717.2</v>
      </c>
      <c r="AR1341">
        <v>6610.4</v>
      </c>
      <c r="AS1341">
        <v>71962</v>
      </c>
      <c r="AT1341">
        <v>333226.09999999998</v>
      </c>
      <c r="AU1341">
        <v>28119</v>
      </c>
      <c r="AV1341">
        <v>57377.9</v>
      </c>
      <c r="AW1341">
        <v>189695.7</v>
      </c>
      <c r="AX1341">
        <v>675490.3</v>
      </c>
      <c r="AY1341">
        <v>436980.6</v>
      </c>
      <c r="AZ1341" t="s">
        <v>166</v>
      </c>
      <c r="BA1341" t="s">
        <v>166</v>
      </c>
      <c r="BB1341">
        <v>71962</v>
      </c>
      <c r="BC1341">
        <v>96483.6</v>
      </c>
      <c r="BD1341">
        <v>96483.6</v>
      </c>
      <c r="BE1341">
        <v>10844</v>
      </c>
      <c r="BF1341">
        <v>248981.8</v>
      </c>
      <c r="BG1341">
        <v>3011</v>
      </c>
      <c r="BH1341">
        <v>374.8</v>
      </c>
      <c r="BI1341">
        <v>156.30000000000001</v>
      </c>
      <c r="BJ1341">
        <v>872.3</v>
      </c>
      <c r="BK1341">
        <v>4933.5</v>
      </c>
      <c r="BL1341">
        <v>579768.6</v>
      </c>
      <c r="BM1341" t="s">
        <v>166</v>
      </c>
      <c r="BN1341" t="s">
        <v>166</v>
      </c>
      <c r="BO1341">
        <v>248981.8</v>
      </c>
      <c r="BP1341">
        <v>361804</v>
      </c>
      <c r="BQ1341">
        <v>361804</v>
      </c>
      <c r="BR1341">
        <v>239.8</v>
      </c>
    </row>
    <row r="1342" spans="1:70" x14ac:dyDescent="0.25">
      <c r="A1342" t="s">
        <v>1443</v>
      </c>
      <c r="B1342" t="s">
        <v>1149</v>
      </c>
      <c r="C1342" s="87">
        <v>43692.847256944442</v>
      </c>
      <c r="D1342">
        <v>10</v>
      </c>
      <c r="E1342">
        <v>0</v>
      </c>
      <c r="F1342">
        <v>1098</v>
      </c>
      <c r="G1342">
        <v>24</v>
      </c>
      <c r="H1342">
        <v>28</v>
      </c>
      <c r="I1342">
        <v>25</v>
      </c>
      <c r="J1342">
        <v>7</v>
      </c>
      <c r="K1342">
        <v>6</v>
      </c>
      <c r="L1342">
        <v>4</v>
      </c>
      <c r="M1342">
        <v>0</v>
      </c>
      <c r="N1342">
        <v>0</v>
      </c>
      <c r="O1342">
        <v>1098</v>
      </c>
      <c r="P1342">
        <v>750</v>
      </c>
      <c r="Q1342">
        <v>750</v>
      </c>
      <c r="R1342">
        <v>272</v>
      </c>
      <c r="S1342">
        <v>109.83</v>
      </c>
      <c r="T1342">
        <v>2.4</v>
      </c>
      <c r="U1342">
        <v>2.8</v>
      </c>
      <c r="V1342">
        <v>2.5</v>
      </c>
      <c r="W1342">
        <v>0.7</v>
      </c>
      <c r="X1342">
        <v>0.6</v>
      </c>
      <c r="Y1342">
        <v>0.4</v>
      </c>
      <c r="Z1342">
        <v>0</v>
      </c>
      <c r="AA1342">
        <v>0</v>
      </c>
      <c r="AB1342">
        <v>109.83</v>
      </c>
      <c r="AC1342">
        <v>75.02</v>
      </c>
      <c r="AD1342">
        <v>75.02</v>
      </c>
      <c r="AE1342">
        <v>27.21</v>
      </c>
      <c r="AF1342">
        <v>113484.9</v>
      </c>
      <c r="AG1342">
        <v>123513.4</v>
      </c>
      <c r="AH1342">
        <v>14004</v>
      </c>
      <c r="AI1342">
        <v>15129.3</v>
      </c>
      <c r="AJ1342">
        <v>48665.8</v>
      </c>
      <c r="AK1342">
        <v>149898.6</v>
      </c>
      <c r="AL1342">
        <v>170598.7</v>
      </c>
      <c r="AM1342" t="s">
        <v>166</v>
      </c>
      <c r="AN1342" t="s">
        <v>166</v>
      </c>
      <c r="AO1342">
        <v>113484.9</v>
      </c>
      <c r="AP1342">
        <v>139583.20000000001</v>
      </c>
      <c r="AQ1342">
        <v>139583.20000000001</v>
      </c>
      <c r="AR1342">
        <v>6584.5</v>
      </c>
      <c r="AS1342">
        <v>81724.399999999994</v>
      </c>
      <c r="AT1342">
        <v>238565.8</v>
      </c>
      <c r="AU1342">
        <v>33344.6</v>
      </c>
      <c r="AV1342">
        <v>43753.1</v>
      </c>
      <c r="AW1342">
        <v>153668.29999999999</v>
      </c>
      <c r="AX1342">
        <v>600732</v>
      </c>
      <c r="AY1342">
        <v>653229.6</v>
      </c>
      <c r="AZ1342" t="s">
        <v>166</v>
      </c>
      <c r="BA1342" t="s">
        <v>166</v>
      </c>
      <c r="BB1342">
        <v>81724.399999999994</v>
      </c>
      <c r="BC1342">
        <v>101707.8</v>
      </c>
      <c r="BD1342">
        <v>101707.8</v>
      </c>
      <c r="BE1342">
        <v>8990.9</v>
      </c>
      <c r="BF1342">
        <v>202686.3</v>
      </c>
      <c r="BG1342">
        <v>234159.2</v>
      </c>
      <c r="BH1342">
        <v>476</v>
      </c>
      <c r="BI1342">
        <v>139.5</v>
      </c>
      <c r="BJ1342">
        <v>378.4</v>
      </c>
      <c r="BK1342">
        <v>11556.5</v>
      </c>
      <c r="BL1342">
        <v>1877.5</v>
      </c>
      <c r="BM1342" t="s">
        <v>166</v>
      </c>
      <c r="BN1342" t="s">
        <v>166</v>
      </c>
      <c r="BO1342">
        <v>202686.3</v>
      </c>
      <c r="BP1342">
        <v>252164.2</v>
      </c>
      <c r="BQ1342">
        <v>252164.2</v>
      </c>
      <c r="BR1342">
        <v>304.5</v>
      </c>
    </row>
    <row r="1343" spans="1:70" x14ac:dyDescent="0.25">
      <c r="A1343" t="s">
        <v>1444</v>
      </c>
      <c r="B1343" t="s">
        <v>1149</v>
      </c>
      <c r="C1343" s="87">
        <v>43692.848252314812</v>
      </c>
      <c r="D1343">
        <v>10</v>
      </c>
      <c r="E1343">
        <v>0</v>
      </c>
      <c r="F1343">
        <v>739</v>
      </c>
      <c r="G1343">
        <v>4</v>
      </c>
      <c r="H1343">
        <v>17</v>
      </c>
      <c r="I1343">
        <v>15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739</v>
      </c>
      <c r="P1343">
        <v>520</v>
      </c>
      <c r="Q1343">
        <v>520</v>
      </c>
      <c r="R1343">
        <v>183</v>
      </c>
      <c r="S1343">
        <v>73.900000000000006</v>
      </c>
      <c r="T1343">
        <v>0.4</v>
      </c>
      <c r="U1343">
        <v>1.7</v>
      </c>
      <c r="V1343">
        <v>1.5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73.900000000000006</v>
      </c>
      <c r="AC1343">
        <v>52</v>
      </c>
      <c r="AD1343">
        <v>52</v>
      </c>
      <c r="AE1343">
        <v>18.3</v>
      </c>
      <c r="AF1343">
        <v>142758.9</v>
      </c>
      <c r="AG1343">
        <v>86701.6</v>
      </c>
      <c r="AH1343">
        <v>11927.7</v>
      </c>
      <c r="AI1343">
        <v>14420.6</v>
      </c>
      <c r="AJ1343" t="s">
        <v>166</v>
      </c>
      <c r="AK1343" t="s">
        <v>166</v>
      </c>
      <c r="AL1343" t="s">
        <v>166</v>
      </c>
      <c r="AM1343" t="s">
        <v>166</v>
      </c>
      <c r="AN1343" t="s">
        <v>166</v>
      </c>
      <c r="AO1343">
        <v>142758.9</v>
      </c>
      <c r="AP1343">
        <v>176965.1</v>
      </c>
      <c r="AQ1343">
        <v>176965.1</v>
      </c>
      <c r="AR1343">
        <v>6265.4</v>
      </c>
      <c r="AS1343">
        <v>81266.100000000006</v>
      </c>
      <c r="AT1343">
        <v>334630.7</v>
      </c>
      <c r="AU1343">
        <v>38072.9</v>
      </c>
      <c r="AV1343">
        <v>39204.300000000003</v>
      </c>
      <c r="AW1343" t="s">
        <v>166</v>
      </c>
      <c r="AX1343" t="s">
        <v>166</v>
      </c>
      <c r="AY1343" t="s">
        <v>166</v>
      </c>
      <c r="AZ1343" t="s">
        <v>166</v>
      </c>
      <c r="BA1343" t="s">
        <v>166</v>
      </c>
      <c r="BB1343">
        <v>81266.100000000006</v>
      </c>
      <c r="BC1343">
        <v>105218.5</v>
      </c>
      <c r="BD1343">
        <v>105218.5</v>
      </c>
      <c r="BE1343">
        <v>8896.4</v>
      </c>
      <c r="BF1343">
        <v>274212.90000000002</v>
      </c>
      <c r="BG1343">
        <v>293401.3</v>
      </c>
      <c r="BH1343">
        <v>295.7</v>
      </c>
      <c r="BI1343">
        <v>169.1</v>
      </c>
      <c r="BJ1343" t="s">
        <v>166</v>
      </c>
      <c r="BK1343" t="s">
        <v>166</v>
      </c>
      <c r="BL1343" t="s">
        <v>166</v>
      </c>
      <c r="BM1343" t="s">
        <v>166</v>
      </c>
      <c r="BN1343" t="s">
        <v>166</v>
      </c>
      <c r="BO1343">
        <v>274212.90000000002</v>
      </c>
      <c r="BP1343">
        <v>366767.6</v>
      </c>
      <c r="BQ1343">
        <v>366767.6</v>
      </c>
      <c r="BR1343">
        <v>240.7</v>
      </c>
    </row>
    <row r="1344" spans="1:70" x14ac:dyDescent="0.25">
      <c r="A1344" t="s">
        <v>1445</v>
      </c>
      <c r="B1344" t="s">
        <v>1149</v>
      </c>
      <c r="C1344" s="87">
        <v>43692.849259259259</v>
      </c>
      <c r="D1344">
        <v>10</v>
      </c>
      <c r="E1344">
        <v>0</v>
      </c>
      <c r="F1344">
        <v>656</v>
      </c>
      <c r="G1344">
        <v>4</v>
      </c>
      <c r="H1344">
        <v>28</v>
      </c>
      <c r="I1344">
        <v>17</v>
      </c>
      <c r="J1344">
        <v>4</v>
      </c>
      <c r="K1344">
        <v>4</v>
      </c>
      <c r="L1344">
        <v>2</v>
      </c>
      <c r="M1344">
        <v>1</v>
      </c>
      <c r="N1344">
        <v>0</v>
      </c>
      <c r="O1344">
        <v>656</v>
      </c>
      <c r="P1344">
        <v>334</v>
      </c>
      <c r="Q1344">
        <v>334</v>
      </c>
      <c r="R1344">
        <v>269</v>
      </c>
      <c r="S1344">
        <v>65.599999999999994</v>
      </c>
      <c r="T1344">
        <v>0.4</v>
      </c>
      <c r="U1344">
        <v>2.8</v>
      </c>
      <c r="V1344">
        <v>1.7</v>
      </c>
      <c r="W1344">
        <v>0.4</v>
      </c>
      <c r="X1344">
        <v>0.4</v>
      </c>
      <c r="Y1344">
        <v>0.2</v>
      </c>
      <c r="Z1344">
        <v>0.1</v>
      </c>
      <c r="AA1344">
        <v>0</v>
      </c>
      <c r="AB1344">
        <v>65.599999999999994</v>
      </c>
      <c r="AC1344">
        <v>33.4</v>
      </c>
      <c r="AD1344">
        <v>33.4</v>
      </c>
      <c r="AE1344">
        <v>26.9</v>
      </c>
      <c r="AF1344">
        <v>116028</v>
      </c>
      <c r="AG1344">
        <v>102739.1</v>
      </c>
      <c r="AH1344">
        <v>16682.099999999999</v>
      </c>
      <c r="AI1344">
        <v>15289.1</v>
      </c>
      <c r="AJ1344">
        <v>40671.9</v>
      </c>
      <c r="AK1344">
        <v>162832.5</v>
      </c>
      <c r="AL1344">
        <v>231184.8</v>
      </c>
      <c r="AM1344">
        <v>537502.9</v>
      </c>
      <c r="AN1344" t="s">
        <v>166</v>
      </c>
      <c r="AO1344">
        <v>116028</v>
      </c>
      <c r="AP1344">
        <v>195610.8</v>
      </c>
      <c r="AQ1344">
        <v>195610.8</v>
      </c>
      <c r="AR1344">
        <v>7356.2</v>
      </c>
      <c r="AS1344">
        <v>57413.1</v>
      </c>
      <c r="AT1344">
        <v>290059.90000000002</v>
      </c>
      <c r="AU1344">
        <v>29906.400000000001</v>
      </c>
      <c r="AV1344">
        <v>45528.3</v>
      </c>
      <c r="AW1344">
        <v>167125.29999999999</v>
      </c>
      <c r="AX1344">
        <v>618978.1</v>
      </c>
      <c r="AY1344">
        <v>884499.1</v>
      </c>
      <c r="AZ1344">
        <v>2043584.3</v>
      </c>
      <c r="BA1344" t="s">
        <v>166</v>
      </c>
      <c r="BB1344">
        <v>57413.1</v>
      </c>
      <c r="BC1344">
        <v>96609</v>
      </c>
      <c r="BD1344">
        <v>96609</v>
      </c>
      <c r="BE1344">
        <v>10954.7</v>
      </c>
      <c r="BF1344">
        <v>184824.1</v>
      </c>
      <c r="BG1344">
        <v>552.5</v>
      </c>
      <c r="BH1344">
        <v>409.7</v>
      </c>
      <c r="BI1344">
        <v>187.1</v>
      </c>
      <c r="BJ1344">
        <v>128.1</v>
      </c>
      <c r="BK1344">
        <v>1176.5999999999999</v>
      </c>
      <c r="BL1344">
        <v>987.3</v>
      </c>
      <c r="BM1344">
        <v>2029</v>
      </c>
      <c r="BN1344" t="s">
        <v>166</v>
      </c>
      <c r="BO1344">
        <v>184824.1</v>
      </c>
      <c r="BP1344">
        <v>400327.7</v>
      </c>
      <c r="BQ1344">
        <v>400327.7</v>
      </c>
      <c r="BR1344">
        <v>279.8</v>
      </c>
    </row>
    <row r="1345" spans="1:70" x14ac:dyDescent="0.25">
      <c r="A1345" t="s">
        <v>1446</v>
      </c>
      <c r="B1345" t="s">
        <v>1149</v>
      </c>
      <c r="C1345" s="87">
        <v>43692.850254629629</v>
      </c>
      <c r="D1345">
        <v>10</v>
      </c>
      <c r="E1345">
        <v>0</v>
      </c>
      <c r="F1345">
        <v>808</v>
      </c>
      <c r="G1345">
        <v>5</v>
      </c>
      <c r="H1345">
        <v>23</v>
      </c>
      <c r="I1345">
        <v>6</v>
      </c>
      <c r="J1345">
        <v>4</v>
      </c>
      <c r="K1345">
        <v>1</v>
      </c>
      <c r="L1345">
        <v>2</v>
      </c>
      <c r="M1345">
        <v>0</v>
      </c>
      <c r="N1345">
        <v>0</v>
      </c>
      <c r="O1345">
        <v>808</v>
      </c>
      <c r="P1345">
        <v>487</v>
      </c>
      <c r="Q1345">
        <v>487</v>
      </c>
      <c r="R1345">
        <v>252</v>
      </c>
      <c r="S1345">
        <v>80.8</v>
      </c>
      <c r="T1345">
        <v>0.5</v>
      </c>
      <c r="U1345">
        <v>2.2999999999999998</v>
      </c>
      <c r="V1345">
        <v>0.6</v>
      </c>
      <c r="W1345">
        <v>0.4</v>
      </c>
      <c r="X1345">
        <v>0.1</v>
      </c>
      <c r="Y1345">
        <v>0.2</v>
      </c>
      <c r="Z1345">
        <v>0</v>
      </c>
      <c r="AA1345">
        <v>0</v>
      </c>
      <c r="AB1345">
        <v>80.8</v>
      </c>
      <c r="AC1345">
        <v>48.7</v>
      </c>
      <c r="AD1345">
        <v>48.7</v>
      </c>
      <c r="AE1345">
        <v>25.2</v>
      </c>
      <c r="AF1345">
        <v>120178.8</v>
      </c>
      <c r="AG1345">
        <v>98466.8</v>
      </c>
      <c r="AH1345">
        <v>13119.1</v>
      </c>
      <c r="AI1345">
        <v>15012.5</v>
      </c>
      <c r="AJ1345">
        <v>39425.1</v>
      </c>
      <c r="AK1345">
        <v>96875</v>
      </c>
      <c r="AL1345">
        <v>217597</v>
      </c>
      <c r="AM1345" t="s">
        <v>166</v>
      </c>
      <c r="AN1345" t="s">
        <v>166</v>
      </c>
      <c r="AO1345">
        <v>120178.8</v>
      </c>
      <c r="AP1345">
        <v>168929.4</v>
      </c>
      <c r="AQ1345">
        <v>168929.4</v>
      </c>
      <c r="AR1345">
        <v>5869.7</v>
      </c>
      <c r="AS1345">
        <v>73067.899999999994</v>
      </c>
      <c r="AT1345">
        <v>284872.90000000002</v>
      </c>
      <c r="AU1345">
        <v>31515.5</v>
      </c>
      <c r="AV1345">
        <v>51534</v>
      </c>
      <c r="AW1345">
        <v>165993.5</v>
      </c>
      <c r="AX1345">
        <v>476361.8</v>
      </c>
      <c r="AY1345">
        <v>368453.3</v>
      </c>
      <c r="AZ1345" t="s">
        <v>166</v>
      </c>
      <c r="BA1345" t="s">
        <v>166</v>
      </c>
      <c r="BB1345">
        <v>73067.899999999994</v>
      </c>
      <c r="BC1345">
        <v>102746.8</v>
      </c>
      <c r="BD1345">
        <v>102746.8</v>
      </c>
      <c r="BE1345">
        <v>7565.6</v>
      </c>
      <c r="BF1345">
        <v>236688.6</v>
      </c>
      <c r="BG1345">
        <v>12866</v>
      </c>
      <c r="BH1345">
        <v>410.9</v>
      </c>
      <c r="BI1345">
        <v>97.8</v>
      </c>
      <c r="BJ1345">
        <v>366.4</v>
      </c>
      <c r="BK1345">
        <v>383232.5</v>
      </c>
      <c r="BL1345">
        <v>337705.2</v>
      </c>
      <c r="BM1345" t="s">
        <v>166</v>
      </c>
      <c r="BN1345" t="s">
        <v>166</v>
      </c>
      <c r="BO1345">
        <v>236688.6</v>
      </c>
      <c r="BP1345">
        <v>338796.3</v>
      </c>
      <c r="BQ1345">
        <v>338796.3</v>
      </c>
      <c r="BR1345">
        <v>298.5</v>
      </c>
    </row>
    <row r="1346" spans="1:70" x14ac:dyDescent="0.25">
      <c r="A1346" t="s">
        <v>1447</v>
      </c>
      <c r="B1346" t="s">
        <v>1149</v>
      </c>
      <c r="C1346" s="87">
        <v>43692.851261574076</v>
      </c>
      <c r="D1346">
        <v>10</v>
      </c>
      <c r="E1346">
        <v>0</v>
      </c>
      <c r="F1346">
        <v>965</v>
      </c>
      <c r="G1346">
        <v>3</v>
      </c>
      <c r="H1346">
        <v>17</v>
      </c>
      <c r="I1346">
        <v>13</v>
      </c>
      <c r="J1346">
        <v>3</v>
      </c>
      <c r="K1346">
        <v>0</v>
      </c>
      <c r="L1346">
        <v>1</v>
      </c>
      <c r="M1346">
        <v>0</v>
      </c>
      <c r="N1346">
        <v>0</v>
      </c>
      <c r="O1346">
        <v>965</v>
      </c>
      <c r="P1346">
        <v>598</v>
      </c>
      <c r="Q1346">
        <v>598</v>
      </c>
      <c r="R1346">
        <v>274</v>
      </c>
      <c r="S1346">
        <v>96.53</v>
      </c>
      <c r="T1346">
        <v>0.3</v>
      </c>
      <c r="U1346">
        <v>1.7</v>
      </c>
      <c r="V1346">
        <v>1.3</v>
      </c>
      <c r="W1346">
        <v>0.3</v>
      </c>
      <c r="X1346">
        <v>0</v>
      </c>
      <c r="Y1346">
        <v>0.1</v>
      </c>
      <c r="Z1346">
        <v>0</v>
      </c>
      <c r="AA1346">
        <v>0</v>
      </c>
      <c r="AB1346">
        <v>96.53</v>
      </c>
      <c r="AC1346">
        <v>59.82</v>
      </c>
      <c r="AD1346">
        <v>59.82</v>
      </c>
      <c r="AE1346">
        <v>27.41</v>
      </c>
      <c r="AF1346">
        <v>106909.5</v>
      </c>
      <c r="AG1346">
        <v>85490.8</v>
      </c>
      <c r="AH1346">
        <v>18576.3</v>
      </c>
      <c r="AI1346">
        <v>18278.400000000001</v>
      </c>
      <c r="AJ1346">
        <v>34159.1</v>
      </c>
      <c r="AK1346" t="s">
        <v>166</v>
      </c>
      <c r="AL1346">
        <v>223250.8</v>
      </c>
      <c r="AM1346" t="s">
        <v>166</v>
      </c>
      <c r="AN1346" t="s">
        <v>166</v>
      </c>
      <c r="AO1346">
        <v>106909.5</v>
      </c>
      <c r="AP1346">
        <v>149021.79999999999</v>
      </c>
      <c r="AQ1346">
        <v>149021.79999999999</v>
      </c>
      <c r="AR1346">
        <v>6451.8</v>
      </c>
      <c r="AS1346">
        <v>72700.2</v>
      </c>
      <c r="AT1346">
        <v>202460</v>
      </c>
      <c r="AU1346">
        <v>34700.5</v>
      </c>
      <c r="AV1346">
        <v>54549.2</v>
      </c>
      <c r="AW1346">
        <v>163502.1</v>
      </c>
      <c r="AX1346" t="s">
        <v>166</v>
      </c>
      <c r="AY1346">
        <v>762782.2</v>
      </c>
      <c r="AZ1346" t="s">
        <v>166</v>
      </c>
      <c r="BA1346" t="s">
        <v>166</v>
      </c>
      <c r="BB1346">
        <v>72700.2</v>
      </c>
      <c r="BC1346">
        <v>97889</v>
      </c>
      <c r="BD1346">
        <v>97889</v>
      </c>
      <c r="BE1346">
        <v>9201.2000000000007</v>
      </c>
      <c r="BF1346">
        <v>194071.8</v>
      </c>
      <c r="BG1346">
        <v>335.7</v>
      </c>
      <c r="BH1346">
        <v>521.6</v>
      </c>
      <c r="BI1346">
        <v>166.6</v>
      </c>
      <c r="BJ1346">
        <v>226.5</v>
      </c>
      <c r="BK1346" t="s">
        <v>166</v>
      </c>
      <c r="BL1346">
        <v>6174.2</v>
      </c>
      <c r="BM1346" t="s">
        <v>166</v>
      </c>
      <c r="BN1346" t="s">
        <v>166</v>
      </c>
      <c r="BO1346">
        <v>194071.8</v>
      </c>
      <c r="BP1346">
        <v>269273.3</v>
      </c>
      <c r="BQ1346">
        <v>269273.3</v>
      </c>
      <c r="BR1346">
        <v>200.9</v>
      </c>
    </row>
    <row r="1347" spans="1:70" x14ac:dyDescent="0.25">
      <c r="A1347" t="s">
        <v>1448</v>
      </c>
      <c r="B1347" t="s">
        <v>1149</v>
      </c>
      <c r="C1347" s="87">
        <v>43692.852268518516</v>
      </c>
      <c r="D1347">
        <v>10</v>
      </c>
      <c r="E1347">
        <v>0.08</v>
      </c>
      <c r="F1347">
        <v>1194</v>
      </c>
      <c r="G1347">
        <v>8</v>
      </c>
      <c r="H1347">
        <v>31</v>
      </c>
      <c r="I1347">
        <v>20</v>
      </c>
      <c r="J1347">
        <v>5</v>
      </c>
      <c r="K1347">
        <v>2</v>
      </c>
      <c r="L1347">
        <v>2</v>
      </c>
      <c r="M1347">
        <v>0</v>
      </c>
      <c r="N1347">
        <v>0</v>
      </c>
      <c r="O1347">
        <v>1194</v>
      </c>
      <c r="P1347">
        <v>813</v>
      </c>
      <c r="Q1347">
        <v>813</v>
      </c>
      <c r="R1347">
        <v>301</v>
      </c>
      <c r="S1347">
        <v>119.4</v>
      </c>
      <c r="T1347">
        <v>0.8</v>
      </c>
      <c r="U1347">
        <v>3.1</v>
      </c>
      <c r="V1347">
        <v>2</v>
      </c>
      <c r="W1347">
        <v>0.5</v>
      </c>
      <c r="X1347">
        <v>0.2</v>
      </c>
      <c r="Y1347">
        <v>0.2</v>
      </c>
      <c r="Z1347">
        <v>0</v>
      </c>
      <c r="AA1347">
        <v>0</v>
      </c>
      <c r="AB1347">
        <v>119.4</v>
      </c>
      <c r="AC1347">
        <v>81.3</v>
      </c>
      <c r="AD1347">
        <v>81.3</v>
      </c>
      <c r="AE1347">
        <v>30.1</v>
      </c>
      <c r="AF1347">
        <v>108174.39999999999</v>
      </c>
      <c r="AG1347">
        <v>123022.5</v>
      </c>
      <c r="AH1347">
        <v>13062.4</v>
      </c>
      <c r="AI1347">
        <v>14997.5</v>
      </c>
      <c r="AJ1347">
        <v>35656.699999999997</v>
      </c>
      <c r="AK1347">
        <v>116172.4</v>
      </c>
      <c r="AL1347">
        <v>268093.8</v>
      </c>
      <c r="AM1347" t="s">
        <v>166</v>
      </c>
      <c r="AN1347" t="s">
        <v>166</v>
      </c>
      <c r="AO1347">
        <v>108174.39999999999</v>
      </c>
      <c r="AP1347">
        <v>132832.79999999999</v>
      </c>
      <c r="AQ1347">
        <v>132832.79999999999</v>
      </c>
      <c r="AR1347">
        <v>5612.5</v>
      </c>
      <c r="AS1347">
        <v>72387.5</v>
      </c>
      <c r="AT1347">
        <v>290662.8</v>
      </c>
      <c r="AU1347">
        <v>42308.2</v>
      </c>
      <c r="AV1347">
        <v>64250.2</v>
      </c>
      <c r="AW1347">
        <v>157253.6</v>
      </c>
      <c r="AX1347">
        <v>586251.4</v>
      </c>
      <c r="AY1347">
        <v>605420.9</v>
      </c>
      <c r="AZ1347" t="s">
        <v>166</v>
      </c>
      <c r="BA1347" t="s">
        <v>166</v>
      </c>
      <c r="BB1347">
        <v>72387.5</v>
      </c>
      <c r="BC1347">
        <v>91068.800000000003</v>
      </c>
      <c r="BD1347">
        <v>91068.800000000003</v>
      </c>
      <c r="BE1347">
        <v>9373.2999999999993</v>
      </c>
      <c r="BF1347">
        <v>190838.6</v>
      </c>
      <c r="BG1347">
        <v>86910.3</v>
      </c>
      <c r="BH1347">
        <v>346.9</v>
      </c>
      <c r="BI1347">
        <v>237.8</v>
      </c>
      <c r="BJ1347">
        <v>366.2</v>
      </c>
      <c r="BK1347">
        <v>2561.3000000000002</v>
      </c>
      <c r="BL1347">
        <v>281881.90000000002</v>
      </c>
      <c r="BM1347" t="s">
        <v>166</v>
      </c>
      <c r="BN1347" t="s">
        <v>166</v>
      </c>
      <c r="BO1347">
        <v>190838.6</v>
      </c>
      <c r="BP1347">
        <v>238971.3</v>
      </c>
      <c r="BQ1347">
        <v>238971.3</v>
      </c>
      <c r="BR1347">
        <v>259.2</v>
      </c>
    </row>
    <row r="1348" spans="1:70" x14ac:dyDescent="0.25">
      <c r="A1348" t="s">
        <v>76</v>
      </c>
      <c r="B1348" t="s">
        <v>34</v>
      </c>
      <c r="C1348" s="87">
        <v>43692.954583333332</v>
      </c>
      <c r="D1348">
        <v>10</v>
      </c>
      <c r="E1348">
        <v>0.13</v>
      </c>
      <c r="F1348">
        <v>798</v>
      </c>
      <c r="G1348">
        <v>7</v>
      </c>
      <c r="H1348">
        <v>33</v>
      </c>
      <c r="I1348">
        <v>86</v>
      </c>
      <c r="J1348">
        <v>24</v>
      </c>
      <c r="K1348">
        <v>1</v>
      </c>
      <c r="L1348">
        <v>0</v>
      </c>
      <c r="M1348">
        <v>2</v>
      </c>
      <c r="N1348">
        <v>0</v>
      </c>
      <c r="O1348">
        <v>798</v>
      </c>
      <c r="P1348">
        <v>9</v>
      </c>
      <c r="Q1348">
        <v>9</v>
      </c>
      <c r="R1348">
        <v>534</v>
      </c>
      <c r="S1348">
        <v>79.8</v>
      </c>
      <c r="T1348">
        <v>0.7</v>
      </c>
      <c r="U1348">
        <v>3.3</v>
      </c>
      <c r="V1348">
        <v>8.6</v>
      </c>
      <c r="W1348">
        <v>2.4</v>
      </c>
      <c r="X1348">
        <v>0.1</v>
      </c>
      <c r="Y1348">
        <v>0</v>
      </c>
      <c r="Z1348">
        <v>0.2</v>
      </c>
      <c r="AA1348">
        <v>0</v>
      </c>
      <c r="AB1348">
        <v>79.8</v>
      </c>
      <c r="AC1348">
        <v>0.9</v>
      </c>
      <c r="AD1348">
        <v>0.9</v>
      </c>
      <c r="AE1348">
        <v>53.4</v>
      </c>
      <c r="AF1348">
        <v>6376</v>
      </c>
      <c r="AG1348">
        <v>92518.2</v>
      </c>
      <c r="AH1348">
        <v>15041.3</v>
      </c>
      <c r="AI1348">
        <v>16190.3</v>
      </c>
      <c r="AJ1348">
        <v>38722.9</v>
      </c>
      <c r="AK1348">
        <v>164063</v>
      </c>
      <c r="AL1348" t="s">
        <v>166</v>
      </c>
      <c r="AM1348">
        <v>460306.3</v>
      </c>
      <c r="AN1348" t="s">
        <v>166</v>
      </c>
      <c r="AO1348">
        <v>6376</v>
      </c>
      <c r="AP1348">
        <v>90889.3</v>
      </c>
      <c r="AQ1348">
        <v>90889.3</v>
      </c>
      <c r="AR1348">
        <v>6659.2</v>
      </c>
      <c r="AS1348">
        <v>17874.8</v>
      </c>
      <c r="AT1348">
        <v>353174.8</v>
      </c>
      <c r="AU1348">
        <v>41818</v>
      </c>
      <c r="AV1348">
        <v>52650.5</v>
      </c>
      <c r="AW1348">
        <v>157706.70000000001</v>
      </c>
      <c r="AX1348">
        <v>580465.5</v>
      </c>
      <c r="AY1348" t="s">
        <v>166</v>
      </c>
      <c r="AZ1348">
        <v>2065578.8</v>
      </c>
      <c r="BA1348" t="s">
        <v>166</v>
      </c>
      <c r="BB1348">
        <v>17874.8</v>
      </c>
      <c r="BC1348">
        <v>67726.8</v>
      </c>
      <c r="BD1348">
        <v>67726.8</v>
      </c>
      <c r="BE1348">
        <v>17246.7</v>
      </c>
      <c r="BF1348">
        <v>68.599999999999994</v>
      </c>
      <c r="BG1348">
        <v>295.10000000000002</v>
      </c>
      <c r="BH1348">
        <v>262.10000000000002</v>
      </c>
      <c r="BI1348">
        <v>71.7</v>
      </c>
      <c r="BJ1348">
        <v>53.1</v>
      </c>
      <c r="BK1348">
        <v>4613.3999999999996</v>
      </c>
      <c r="BL1348" t="s">
        <v>166</v>
      </c>
      <c r="BM1348">
        <v>2295.1</v>
      </c>
      <c r="BN1348" t="s">
        <v>166</v>
      </c>
      <c r="BO1348">
        <v>68.599999999999994</v>
      </c>
      <c r="BP1348">
        <v>132412</v>
      </c>
      <c r="BQ1348">
        <v>132412</v>
      </c>
      <c r="BR1348">
        <v>132.6</v>
      </c>
    </row>
    <row r="1349" spans="1:70" x14ac:dyDescent="0.25">
      <c r="A1349" t="s">
        <v>77</v>
      </c>
      <c r="B1349" t="s">
        <v>37</v>
      </c>
      <c r="C1349" s="87">
        <v>43692.955578703702</v>
      </c>
      <c r="D1349">
        <v>10</v>
      </c>
      <c r="E1349">
        <v>0</v>
      </c>
      <c r="F1349">
        <v>672</v>
      </c>
      <c r="G1349">
        <v>10</v>
      </c>
      <c r="H1349">
        <v>31</v>
      </c>
      <c r="I1349">
        <v>69</v>
      </c>
      <c r="J1349">
        <v>28</v>
      </c>
      <c r="K1349">
        <v>3</v>
      </c>
      <c r="L1349">
        <v>1</v>
      </c>
      <c r="M1349">
        <v>1</v>
      </c>
      <c r="N1349">
        <v>0</v>
      </c>
      <c r="O1349">
        <v>672</v>
      </c>
      <c r="P1349">
        <v>3</v>
      </c>
      <c r="Q1349">
        <v>3</v>
      </c>
      <c r="R1349">
        <v>505</v>
      </c>
      <c r="S1349">
        <v>67.2</v>
      </c>
      <c r="T1349">
        <v>1</v>
      </c>
      <c r="U1349">
        <v>3.1</v>
      </c>
      <c r="V1349">
        <v>6.9</v>
      </c>
      <c r="W1349">
        <v>2.8</v>
      </c>
      <c r="X1349">
        <v>0.3</v>
      </c>
      <c r="Y1349">
        <v>0.1</v>
      </c>
      <c r="Z1349">
        <v>0.1</v>
      </c>
      <c r="AA1349">
        <v>0</v>
      </c>
      <c r="AB1349">
        <v>67.2</v>
      </c>
      <c r="AC1349">
        <v>0.3</v>
      </c>
      <c r="AD1349">
        <v>0.3</v>
      </c>
      <c r="AE1349">
        <v>50.5</v>
      </c>
      <c r="AF1349">
        <v>7253</v>
      </c>
      <c r="AG1349">
        <v>116338.5</v>
      </c>
      <c r="AH1349">
        <v>13570.1</v>
      </c>
      <c r="AI1349">
        <v>16562.8</v>
      </c>
      <c r="AJ1349">
        <v>38933.4</v>
      </c>
      <c r="AK1349">
        <v>129653.4</v>
      </c>
      <c r="AL1349">
        <v>237185.3</v>
      </c>
      <c r="AM1349">
        <v>497635.7</v>
      </c>
      <c r="AN1349" t="s">
        <v>166</v>
      </c>
      <c r="AO1349">
        <v>7253</v>
      </c>
      <c r="AP1349">
        <v>138149.4</v>
      </c>
      <c r="AQ1349">
        <v>138149.4</v>
      </c>
      <c r="AR1349">
        <v>7562.3</v>
      </c>
      <c r="AS1349">
        <v>16599.900000000001</v>
      </c>
      <c r="AT1349">
        <v>280273</v>
      </c>
      <c r="AU1349">
        <v>37715.199999999997</v>
      </c>
      <c r="AV1349">
        <v>46237.2</v>
      </c>
      <c r="AW1349">
        <v>158203.1</v>
      </c>
      <c r="AX1349">
        <v>455955.9</v>
      </c>
      <c r="AY1349">
        <v>831796.4</v>
      </c>
      <c r="AZ1349">
        <v>1359104.3</v>
      </c>
      <c r="BA1349" t="s">
        <v>166</v>
      </c>
      <c r="BB1349">
        <v>16599.900000000001</v>
      </c>
      <c r="BC1349">
        <v>66464.7</v>
      </c>
      <c r="BD1349">
        <v>66464.7</v>
      </c>
      <c r="BE1349">
        <v>16947.5</v>
      </c>
      <c r="BF1349">
        <v>102.9</v>
      </c>
      <c r="BG1349">
        <v>583.79999999999995</v>
      </c>
      <c r="BH1349">
        <v>345.5</v>
      </c>
      <c r="BI1349">
        <v>90.3</v>
      </c>
      <c r="BJ1349">
        <v>194.9</v>
      </c>
      <c r="BK1349">
        <v>487.5</v>
      </c>
      <c r="BL1349">
        <v>1718.7</v>
      </c>
      <c r="BM1349">
        <v>11030.9</v>
      </c>
      <c r="BN1349" t="s">
        <v>166</v>
      </c>
      <c r="BO1349">
        <v>102.9</v>
      </c>
      <c r="BP1349">
        <v>216848.1</v>
      </c>
      <c r="BQ1349">
        <v>216848.1</v>
      </c>
      <c r="BR1349">
        <v>153.69999999999999</v>
      </c>
    </row>
    <row r="1350" spans="1:70" x14ac:dyDescent="0.25">
      <c r="A1350" t="s">
        <v>1945</v>
      </c>
      <c r="B1350" t="s">
        <v>1848</v>
      </c>
      <c r="C1350" s="87">
        <v>43692.87773148148</v>
      </c>
      <c r="D1350">
        <v>10</v>
      </c>
      <c r="E1350">
        <v>0</v>
      </c>
      <c r="F1350">
        <v>1378</v>
      </c>
      <c r="G1350">
        <v>25</v>
      </c>
      <c r="H1350">
        <v>37</v>
      </c>
      <c r="I1350">
        <v>62</v>
      </c>
      <c r="J1350">
        <v>18</v>
      </c>
      <c r="K1350">
        <v>12</v>
      </c>
      <c r="L1350">
        <v>15</v>
      </c>
      <c r="M1350">
        <v>2</v>
      </c>
      <c r="N1350">
        <v>3</v>
      </c>
      <c r="O1350">
        <v>1375</v>
      </c>
      <c r="P1350">
        <v>756</v>
      </c>
      <c r="Q1350">
        <v>756</v>
      </c>
      <c r="R1350">
        <v>476</v>
      </c>
      <c r="S1350">
        <v>137.80000000000001</v>
      </c>
      <c r="T1350">
        <v>2.5</v>
      </c>
      <c r="U1350">
        <v>3.7</v>
      </c>
      <c r="V1350">
        <v>6.2</v>
      </c>
      <c r="W1350">
        <v>1.8</v>
      </c>
      <c r="X1350">
        <v>1.2</v>
      </c>
      <c r="Y1350">
        <v>1.5</v>
      </c>
      <c r="Z1350">
        <v>0.2</v>
      </c>
      <c r="AA1350">
        <v>0.3</v>
      </c>
      <c r="AB1350">
        <v>137.5</v>
      </c>
      <c r="AC1350">
        <v>75.599999999999994</v>
      </c>
      <c r="AD1350">
        <v>75.599999999999994</v>
      </c>
      <c r="AE1350">
        <v>47.6</v>
      </c>
      <c r="AF1350">
        <v>71273</v>
      </c>
      <c r="AG1350">
        <v>107893.9</v>
      </c>
      <c r="AH1350">
        <v>23037.7</v>
      </c>
      <c r="AI1350">
        <v>16306.8</v>
      </c>
      <c r="AJ1350">
        <v>49573.3</v>
      </c>
      <c r="AK1350">
        <v>161264.29999999999</v>
      </c>
      <c r="AL1350">
        <v>201270</v>
      </c>
      <c r="AM1350">
        <v>575264.30000000005</v>
      </c>
      <c r="AN1350">
        <v>1120065.3999999999</v>
      </c>
      <c r="AO1350">
        <v>71151.399999999994</v>
      </c>
      <c r="AP1350">
        <v>111387.7</v>
      </c>
      <c r="AQ1350">
        <v>111387.7</v>
      </c>
      <c r="AR1350">
        <v>9446.4</v>
      </c>
      <c r="AS1350">
        <v>67369.899999999994</v>
      </c>
      <c r="AT1350">
        <v>273055</v>
      </c>
      <c r="AU1350">
        <v>39348.300000000003</v>
      </c>
      <c r="AV1350">
        <v>44633.1</v>
      </c>
      <c r="AW1350">
        <v>158698.70000000001</v>
      </c>
      <c r="AX1350">
        <v>548844.6</v>
      </c>
      <c r="AY1350">
        <v>564925.4</v>
      </c>
      <c r="AZ1350">
        <v>1227503.3999999999</v>
      </c>
      <c r="BA1350">
        <v>3968562.5</v>
      </c>
      <c r="BB1350">
        <v>66872.899999999994</v>
      </c>
      <c r="BC1350">
        <v>88513.5</v>
      </c>
      <c r="BD1350">
        <v>88513.5</v>
      </c>
      <c r="BE1350">
        <v>15533.7</v>
      </c>
      <c r="BF1350">
        <v>89564</v>
      </c>
      <c r="BG1350">
        <v>1024.3</v>
      </c>
      <c r="BH1350">
        <v>372.1</v>
      </c>
      <c r="BI1350">
        <v>101.1</v>
      </c>
      <c r="BJ1350">
        <v>254.7</v>
      </c>
      <c r="BK1350">
        <v>1129.8</v>
      </c>
      <c r="BL1350">
        <v>1686.7</v>
      </c>
      <c r="BM1350">
        <v>9970.2000000000007</v>
      </c>
      <c r="BN1350">
        <v>3447.8</v>
      </c>
      <c r="BO1350">
        <v>89703.3</v>
      </c>
      <c r="BP1350">
        <v>146009.79999999999</v>
      </c>
      <c r="BQ1350">
        <v>146009.79999999999</v>
      </c>
      <c r="BR1350">
        <v>204.5</v>
      </c>
    </row>
    <row r="1351" spans="1:70" x14ac:dyDescent="0.25">
      <c r="A1351" t="s">
        <v>1946</v>
      </c>
      <c r="B1351" t="s">
        <v>1848</v>
      </c>
      <c r="C1351" s="87">
        <v>43692.87872685185</v>
      </c>
      <c r="D1351">
        <v>10</v>
      </c>
      <c r="E1351">
        <v>0</v>
      </c>
      <c r="F1351">
        <v>849</v>
      </c>
      <c r="G1351">
        <v>2</v>
      </c>
      <c r="H1351">
        <v>26</v>
      </c>
      <c r="I1351">
        <v>31</v>
      </c>
      <c r="J1351">
        <v>2</v>
      </c>
      <c r="K1351">
        <v>2</v>
      </c>
      <c r="L1351">
        <v>2</v>
      </c>
      <c r="M1351">
        <v>0</v>
      </c>
      <c r="N1351">
        <v>0</v>
      </c>
      <c r="O1351">
        <v>849</v>
      </c>
      <c r="P1351">
        <v>377</v>
      </c>
      <c r="Q1351">
        <v>377</v>
      </c>
      <c r="R1351">
        <v>352</v>
      </c>
      <c r="S1351">
        <v>84.93</v>
      </c>
      <c r="T1351">
        <v>0.2</v>
      </c>
      <c r="U1351">
        <v>2.6</v>
      </c>
      <c r="V1351">
        <v>3.1</v>
      </c>
      <c r="W1351">
        <v>0.2</v>
      </c>
      <c r="X1351">
        <v>0.2</v>
      </c>
      <c r="Y1351">
        <v>0.2</v>
      </c>
      <c r="Z1351">
        <v>0</v>
      </c>
      <c r="AA1351">
        <v>0</v>
      </c>
      <c r="AB1351">
        <v>84.93</v>
      </c>
      <c r="AC1351">
        <v>37.71</v>
      </c>
      <c r="AD1351">
        <v>37.71</v>
      </c>
      <c r="AE1351">
        <v>35.21</v>
      </c>
      <c r="AF1351">
        <v>18914.2</v>
      </c>
      <c r="AG1351">
        <v>66908.3</v>
      </c>
      <c r="AH1351">
        <v>11929.5</v>
      </c>
      <c r="AI1351">
        <v>18080.599999999999</v>
      </c>
      <c r="AJ1351">
        <v>27732.3</v>
      </c>
      <c r="AK1351">
        <v>180886.6</v>
      </c>
      <c r="AL1351">
        <v>250814.2</v>
      </c>
      <c r="AM1351" t="s">
        <v>166</v>
      </c>
      <c r="AN1351" t="s">
        <v>166</v>
      </c>
      <c r="AO1351">
        <v>18914.2</v>
      </c>
      <c r="AP1351">
        <v>168249.9</v>
      </c>
      <c r="AQ1351">
        <v>168249.9</v>
      </c>
      <c r="AR1351">
        <v>6998.1</v>
      </c>
      <c r="AS1351">
        <v>36769.300000000003</v>
      </c>
      <c r="AT1351">
        <v>252796.9</v>
      </c>
      <c r="AU1351">
        <v>28179.8</v>
      </c>
      <c r="AV1351">
        <v>40101</v>
      </c>
      <c r="AW1351">
        <v>155480.6</v>
      </c>
      <c r="AX1351">
        <v>564976.9</v>
      </c>
      <c r="AY1351">
        <v>486057.1</v>
      </c>
      <c r="AZ1351" t="s">
        <v>166</v>
      </c>
      <c r="BA1351" t="s">
        <v>166</v>
      </c>
      <c r="BB1351">
        <v>36769.300000000003</v>
      </c>
      <c r="BC1351">
        <v>135894.6</v>
      </c>
      <c r="BD1351">
        <v>135894.6</v>
      </c>
      <c r="BE1351">
        <v>9034.2999999999993</v>
      </c>
      <c r="BF1351">
        <v>2437.9</v>
      </c>
      <c r="BG1351">
        <v>3126.8</v>
      </c>
      <c r="BH1351">
        <v>356.3</v>
      </c>
      <c r="BI1351">
        <v>164.2</v>
      </c>
      <c r="BJ1351">
        <v>734.5</v>
      </c>
      <c r="BK1351">
        <v>346322.2</v>
      </c>
      <c r="BL1351">
        <v>435611.7</v>
      </c>
      <c r="BM1351" t="s">
        <v>166</v>
      </c>
      <c r="BN1351" t="s">
        <v>166</v>
      </c>
      <c r="BO1351">
        <v>2437.9</v>
      </c>
      <c r="BP1351">
        <v>266493.2</v>
      </c>
      <c r="BQ1351">
        <v>266493.2</v>
      </c>
      <c r="BR1351">
        <v>168.1</v>
      </c>
    </row>
    <row r="1352" spans="1:70" x14ac:dyDescent="0.25">
      <c r="A1352" t="s">
        <v>1947</v>
      </c>
      <c r="B1352" t="s">
        <v>1848</v>
      </c>
      <c r="C1352" s="87">
        <v>43692.879733796297</v>
      </c>
      <c r="D1352">
        <v>10</v>
      </c>
      <c r="E1352">
        <v>0.06</v>
      </c>
      <c r="F1352">
        <v>1668</v>
      </c>
      <c r="G1352">
        <v>20</v>
      </c>
      <c r="H1352">
        <v>32</v>
      </c>
      <c r="I1352">
        <v>39</v>
      </c>
      <c r="J1352">
        <v>6</v>
      </c>
      <c r="K1352">
        <v>4</v>
      </c>
      <c r="L1352">
        <v>13</v>
      </c>
      <c r="M1352">
        <v>2</v>
      </c>
      <c r="N1352">
        <v>1</v>
      </c>
      <c r="O1352">
        <v>1667</v>
      </c>
      <c r="P1352">
        <v>1040</v>
      </c>
      <c r="Q1352">
        <v>1040</v>
      </c>
      <c r="R1352">
        <v>435</v>
      </c>
      <c r="S1352">
        <v>166.8</v>
      </c>
      <c r="T1352">
        <v>2</v>
      </c>
      <c r="U1352">
        <v>3.2</v>
      </c>
      <c r="V1352">
        <v>3.9</v>
      </c>
      <c r="W1352">
        <v>0.6</v>
      </c>
      <c r="X1352">
        <v>0.4</v>
      </c>
      <c r="Y1352">
        <v>1.3</v>
      </c>
      <c r="Z1352">
        <v>0.2</v>
      </c>
      <c r="AA1352">
        <v>0.1</v>
      </c>
      <c r="AB1352">
        <v>166.7</v>
      </c>
      <c r="AC1352">
        <v>104</v>
      </c>
      <c r="AD1352">
        <v>104</v>
      </c>
      <c r="AE1352">
        <v>43.5</v>
      </c>
      <c r="AF1352">
        <v>100143.8</v>
      </c>
      <c r="AG1352">
        <v>111693.5</v>
      </c>
      <c r="AH1352">
        <v>18902.2</v>
      </c>
      <c r="AI1352">
        <v>17539.7</v>
      </c>
      <c r="AJ1352">
        <v>36362.800000000003</v>
      </c>
      <c r="AK1352">
        <v>127819.8</v>
      </c>
      <c r="AL1352">
        <v>258354.7</v>
      </c>
      <c r="AM1352">
        <v>633085.4</v>
      </c>
      <c r="AN1352">
        <v>1697878.6</v>
      </c>
      <c r="AO1352">
        <v>100067.5</v>
      </c>
      <c r="AP1352">
        <v>147782.5</v>
      </c>
      <c r="AQ1352">
        <v>147782.5</v>
      </c>
      <c r="AR1352">
        <v>6386.1</v>
      </c>
      <c r="AS1352">
        <v>81554.3</v>
      </c>
      <c r="AT1352">
        <v>243045.7</v>
      </c>
      <c r="AU1352">
        <v>34395</v>
      </c>
      <c r="AV1352">
        <v>51246.8</v>
      </c>
      <c r="AW1352">
        <v>140534.79999999999</v>
      </c>
      <c r="AX1352">
        <v>502818.7</v>
      </c>
      <c r="AY1352">
        <v>389369.3</v>
      </c>
      <c r="AZ1352">
        <v>1916959.8</v>
      </c>
      <c r="BA1352">
        <v>5785886.5</v>
      </c>
      <c r="BB1352">
        <v>81380.399999999994</v>
      </c>
      <c r="BC1352">
        <v>113801</v>
      </c>
      <c r="BD1352">
        <v>113801</v>
      </c>
      <c r="BE1352">
        <v>10190.700000000001</v>
      </c>
      <c r="BF1352">
        <v>131321.5</v>
      </c>
      <c r="BG1352">
        <v>137405.79999999999</v>
      </c>
      <c r="BH1352">
        <v>360.1</v>
      </c>
      <c r="BI1352">
        <v>119.8</v>
      </c>
      <c r="BJ1352">
        <v>456.8</v>
      </c>
      <c r="BK1352">
        <v>744</v>
      </c>
      <c r="BL1352">
        <v>260313.8</v>
      </c>
      <c r="BM1352">
        <v>8153.4</v>
      </c>
      <c r="BN1352">
        <v>7013.9</v>
      </c>
      <c r="BO1352">
        <v>131442.79999999999</v>
      </c>
      <c r="BP1352">
        <v>190434.6</v>
      </c>
      <c r="BQ1352">
        <v>190434.6</v>
      </c>
      <c r="BR1352">
        <v>172.7</v>
      </c>
    </row>
    <row r="1353" spans="1:70" x14ac:dyDescent="0.25">
      <c r="A1353" t="s">
        <v>1948</v>
      </c>
      <c r="B1353" t="s">
        <v>1848</v>
      </c>
      <c r="C1353" s="87">
        <v>43692.880729166667</v>
      </c>
      <c r="D1353">
        <v>10</v>
      </c>
      <c r="E1353">
        <v>7.0000000000000007E-2</v>
      </c>
      <c r="F1353">
        <v>1377</v>
      </c>
      <c r="G1353">
        <v>10</v>
      </c>
      <c r="H1353">
        <v>29</v>
      </c>
      <c r="I1353">
        <v>18</v>
      </c>
      <c r="J1353">
        <v>7</v>
      </c>
      <c r="K1353">
        <v>3</v>
      </c>
      <c r="L1353">
        <v>7</v>
      </c>
      <c r="M1353">
        <v>1</v>
      </c>
      <c r="N1353">
        <v>0</v>
      </c>
      <c r="O1353">
        <v>1377</v>
      </c>
      <c r="P1353">
        <v>890</v>
      </c>
      <c r="Q1353">
        <v>890</v>
      </c>
      <c r="R1353">
        <v>360</v>
      </c>
      <c r="S1353">
        <v>137.69999999999999</v>
      </c>
      <c r="T1353">
        <v>1</v>
      </c>
      <c r="U1353">
        <v>2.9</v>
      </c>
      <c r="V1353">
        <v>1.8</v>
      </c>
      <c r="W1353">
        <v>0.7</v>
      </c>
      <c r="X1353">
        <v>0.3</v>
      </c>
      <c r="Y1353">
        <v>0.7</v>
      </c>
      <c r="Z1353">
        <v>0.1</v>
      </c>
      <c r="AA1353">
        <v>0</v>
      </c>
      <c r="AB1353">
        <v>137.69999999999999</v>
      </c>
      <c r="AC1353">
        <v>89</v>
      </c>
      <c r="AD1353">
        <v>89</v>
      </c>
      <c r="AE1353">
        <v>36</v>
      </c>
      <c r="AF1353">
        <v>110087</v>
      </c>
      <c r="AG1353">
        <v>138660.79999999999</v>
      </c>
      <c r="AH1353">
        <v>13974.2</v>
      </c>
      <c r="AI1353">
        <v>15133.7</v>
      </c>
      <c r="AJ1353">
        <v>29934.5</v>
      </c>
      <c r="AK1353">
        <v>166953.60000000001</v>
      </c>
      <c r="AL1353">
        <v>231444.6</v>
      </c>
      <c r="AM1353">
        <v>434664.4</v>
      </c>
      <c r="AN1353" t="s">
        <v>166</v>
      </c>
      <c r="AO1353">
        <v>110087</v>
      </c>
      <c r="AP1353">
        <v>152044.5</v>
      </c>
      <c r="AQ1353">
        <v>152044.5</v>
      </c>
      <c r="AR1353">
        <v>6105.5</v>
      </c>
      <c r="AS1353">
        <v>84812.2</v>
      </c>
      <c r="AT1353">
        <v>263848.40000000002</v>
      </c>
      <c r="AU1353">
        <v>32988.300000000003</v>
      </c>
      <c r="AV1353">
        <v>55874.7</v>
      </c>
      <c r="AW1353">
        <v>141638.6</v>
      </c>
      <c r="AX1353">
        <v>400839.6</v>
      </c>
      <c r="AY1353">
        <v>390582.6</v>
      </c>
      <c r="AZ1353">
        <v>4700890</v>
      </c>
      <c r="BA1353" t="s">
        <v>166</v>
      </c>
      <c r="BB1353">
        <v>84812.2</v>
      </c>
      <c r="BC1353">
        <v>118089.8</v>
      </c>
      <c r="BD1353">
        <v>118089.8</v>
      </c>
      <c r="BE1353">
        <v>8118.6</v>
      </c>
      <c r="BF1353">
        <v>156329.29999999999</v>
      </c>
      <c r="BG1353">
        <v>212308.3</v>
      </c>
      <c r="BH1353">
        <v>372.4</v>
      </c>
      <c r="BI1353">
        <v>122.8</v>
      </c>
      <c r="BJ1353">
        <v>321.5</v>
      </c>
      <c r="BK1353">
        <v>175098.1</v>
      </c>
      <c r="BL1353">
        <v>231077</v>
      </c>
      <c r="BM1353">
        <v>657.4</v>
      </c>
      <c r="BN1353" t="s">
        <v>166</v>
      </c>
      <c r="BO1353">
        <v>156329.29999999999</v>
      </c>
      <c r="BP1353">
        <v>214361.3</v>
      </c>
      <c r="BQ1353">
        <v>214361.3</v>
      </c>
      <c r="BR1353">
        <v>234.1</v>
      </c>
    </row>
    <row r="1354" spans="1:70" x14ac:dyDescent="0.25">
      <c r="A1354" t="s">
        <v>1949</v>
      </c>
      <c r="B1354" t="s">
        <v>1848</v>
      </c>
      <c r="C1354" s="87">
        <v>43692.881724537037</v>
      </c>
      <c r="D1354">
        <v>10</v>
      </c>
      <c r="E1354">
        <v>0</v>
      </c>
      <c r="F1354">
        <v>366</v>
      </c>
      <c r="G1354">
        <v>4</v>
      </c>
      <c r="H1354">
        <v>30</v>
      </c>
      <c r="I1354">
        <v>25</v>
      </c>
      <c r="J1354">
        <v>3</v>
      </c>
      <c r="K1354">
        <v>4</v>
      </c>
      <c r="L1354">
        <v>3</v>
      </c>
      <c r="M1354">
        <v>0</v>
      </c>
      <c r="N1354">
        <v>1</v>
      </c>
      <c r="O1354">
        <v>365</v>
      </c>
      <c r="P1354">
        <v>21</v>
      </c>
      <c r="Q1354">
        <v>21</v>
      </c>
      <c r="R1354">
        <v>268</v>
      </c>
      <c r="S1354">
        <v>36.65</v>
      </c>
      <c r="T1354">
        <v>0.4</v>
      </c>
      <c r="U1354">
        <v>3</v>
      </c>
      <c r="V1354">
        <v>2.5</v>
      </c>
      <c r="W1354">
        <v>0.3</v>
      </c>
      <c r="X1354">
        <v>0.4</v>
      </c>
      <c r="Y1354">
        <v>0.3</v>
      </c>
      <c r="Z1354">
        <v>0</v>
      </c>
      <c r="AA1354">
        <v>0.1</v>
      </c>
      <c r="AB1354">
        <v>36.549999999999997</v>
      </c>
      <c r="AC1354">
        <v>2.1</v>
      </c>
      <c r="AD1354">
        <v>2.1</v>
      </c>
      <c r="AE1354">
        <v>26.84</v>
      </c>
      <c r="AF1354">
        <v>7441.3</v>
      </c>
      <c r="AG1354">
        <v>105001</v>
      </c>
      <c r="AH1354">
        <v>20945.5</v>
      </c>
      <c r="AI1354">
        <v>17178.2</v>
      </c>
      <c r="AJ1354">
        <v>34940</v>
      </c>
      <c r="AK1354">
        <v>140848.1</v>
      </c>
      <c r="AL1354">
        <v>252471.6</v>
      </c>
      <c r="AM1354" t="s">
        <v>166</v>
      </c>
      <c r="AN1354">
        <v>1177193.3999999999</v>
      </c>
      <c r="AO1354">
        <v>7422.5</v>
      </c>
      <c r="AP1354">
        <v>296239.8</v>
      </c>
      <c r="AQ1354">
        <v>296239.8</v>
      </c>
      <c r="AR1354">
        <v>7803.7</v>
      </c>
      <c r="AS1354">
        <v>13581.3</v>
      </c>
      <c r="AT1354">
        <v>403756.7</v>
      </c>
      <c r="AU1354">
        <v>39050.699999999997</v>
      </c>
      <c r="AV1354">
        <v>42948.800000000003</v>
      </c>
      <c r="AW1354">
        <v>147254.5</v>
      </c>
      <c r="AX1354">
        <v>439655.8</v>
      </c>
      <c r="AY1354">
        <v>758155.9</v>
      </c>
      <c r="AZ1354" t="s">
        <v>166</v>
      </c>
      <c r="BA1354">
        <v>3958548.3</v>
      </c>
      <c r="BB1354">
        <v>13550.8</v>
      </c>
      <c r="BC1354">
        <v>176579.4</v>
      </c>
      <c r="BD1354">
        <v>176579.4</v>
      </c>
      <c r="BE1354">
        <v>11941.3</v>
      </c>
      <c r="BF1354">
        <v>122.7</v>
      </c>
      <c r="BG1354">
        <v>2432.1</v>
      </c>
      <c r="BH1354">
        <v>379.1</v>
      </c>
      <c r="BI1354">
        <v>167.6</v>
      </c>
      <c r="BJ1354">
        <v>20.8</v>
      </c>
      <c r="BK1354">
        <v>1274.2</v>
      </c>
      <c r="BL1354">
        <v>1924.4</v>
      </c>
      <c r="BM1354" t="s">
        <v>166</v>
      </c>
      <c r="BN1354">
        <v>5219</v>
      </c>
      <c r="BO1354">
        <v>121.6</v>
      </c>
      <c r="BP1354">
        <v>710476.6</v>
      </c>
      <c r="BQ1354">
        <v>710476.6</v>
      </c>
      <c r="BR1354">
        <v>170.4</v>
      </c>
    </row>
    <row r="1355" spans="1:70" x14ac:dyDescent="0.25">
      <c r="A1355" t="s">
        <v>1950</v>
      </c>
      <c r="B1355" t="s">
        <v>1848</v>
      </c>
      <c r="C1355" s="87">
        <v>43692.882719907408</v>
      </c>
      <c r="D1355">
        <v>10</v>
      </c>
      <c r="E1355">
        <v>0</v>
      </c>
      <c r="F1355">
        <v>399</v>
      </c>
      <c r="G1355">
        <v>3</v>
      </c>
      <c r="H1355">
        <v>26</v>
      </c>
      <c r="I1355">
        <v>14</v>
      </c>
      <c r="J1355">
        <v>0</v>
      </c>
      <c r="K1355">
        <v>0</v>
      </c>
      <c r="L1355">
        <v>1</v>
      </c>
      <c r="M1355">
        <v>0</v>
      </c>
      <c r="N1355">
        <v>0</v>
      </c>
      <c r="O1355">
        <v>399</v>
      </c>
      <c r="P1355">
        <v>48</v>
      </c>
      <c r="Q1355">
        <v>48</v>
      </c>
      <c r="R1355">
        <v>260</v>
      </c>
      <c r="S1355">
        <v>39.9</v>
      </c>
      <c r="T1355">
        <v>0.3</v>
      </c>
      <c r="U1355">
        <v>2.6</v>
      </c>
      <c r="V1355">
        <v>1.4</v>
      </c>
      <c r="W1355">
        <v>0</v>
      </c>
      <c r="X1355">
        <v>0</v>
      </c>
      <c r="Y1355">
        <v>0.1</v>
      </c>
      <c r="Z1355">
        <v>0</v>
      </c>
      <c r="AA1355">
        <v>0</v>
      </c>
      <c r="AB1355">
        <v>39.9</v>
      </c>
      <c r="AC1355">
        <v>4.8</v>
      </c>
      <c r="AD1355">
        <v>4.8</v>
      </c>
      <c r="AE1355">
        <v>26</v>
      </c>
      <c r="AF1355">
        <v>6564.4</v>
      </c>
      <c r="AG1355">
        <v>67885.5</v>
      </c>
      <c r="AH1355">
        <v>12580</v>
      </c>
      <c r="AI1355">
        <v>17325.3</v>
      </c>
      <c r="AJ1355" t="s">
        <v>166</v>
      </c>
      <c r="AK1355" t="s">
        <v>166</v>
      </c>
      <c r="AL1355">
        <v>304129.2</v>
      </c>
      <c r="AM1355" t="s">
        <v>166</v>
      </c>
      <c r="AN1355" t="s">
        <v>166</v>
      </c>
      <c r="AO1355">
        <v>6564.4</v>
      </c>
      <c r="AP1355">
        <v>332356.7</v>
      </c>
      <c r="AQ1355">
        <v>332356.7</v>
      </c>
      <c r="AR1355">
        <v>6008.6</v>
      </c>
      <c r="AS1355">
        <v>8564</v>
      </c>
      <c r="AT1355">
        <v>274028.7</v>
      </c>
      <c r="AU1355">
        <v>35286.800000000003</v>
      </c>
      <c r="AV1355">
        <v>48498.5</v>
      </c>
      <c r="AW1355" t="s">
        <v>166</v>
      </c>
      <c r="AX1355" t="s">
        <v>166</v>
      </c>
      <c r="AY1355">
        <v>357234.6</v>
      </c>
      <c r="AZ1355" t="s">
        <v>166</v>
      </c>
      <c r="BA1355" t="s">
        <v>166</v>
      </c>
      <c r="BB1355">
        <v>8564</v>
      </c>
      <c r="BC1355">
        <v>188472.7</v>
      </c>
      <c r="BD1355">
        <v>188472.7</v>
      </c>
      <c r="BE1355">
        <v>7545</v>
      </c>
      <c r="BF1355">
        <v>169.2</v>
      </c>
      <c r="BG1355">
        <v>533.5</v>
      </c>
      <c r="BH1355">
        <v>293.89999999999998</v>
      </c>
      <c r="BI1355">
        <v>61.8</v>
      </c>
      <c r="BJ1355" t="s">
        <v>166</v>
      </c>
      <c r="BK1355" t="s">
        <v>166</v>
      </c>
      <c r="BL1355">
        <v>657961</v>
      </c>
      <c r="BM1355" t="s">
        <v>166</v>
      </c>
      <c r="BN1355" t="s">
        <v>166</v>
      </c>
      <c r="BO1355">
        <v>169.2</v>
      </c>
      <c r="BP1355">
        <v>821611.8</v>
      </c>
      <c r="BQ1355">
        <v>821611.8</v>
      </c>
      <c r="BR1355">
        <v>246.3</v>
      </c>
    </row>
    <row r="1356" spans="1:70" x14ac:dyDescent="0.25">
      <c r="A1356" t="s">
        <v>1951</v>
      </c>
      <c r="B1356" t="s">
        <v>1848</v>
      </c>
      <c r="C1356" s="87">
        <v>43692.883726851855</v>
      </c>
      <c r="D1356">
        <v>10</v>
      </c>
      <c r="E1356">
        <v>0</v>
      </c>
      <c r="F1356">
        <v>910</v>
      </c>
      <c r="G1356">
        <v>8</v>
      </c>
      <c r="H1356">
        <v>38</v>
      </c>
      <c r="I1356">
        <v>37</v>
      </c>
      <c r="J1356">
        <v>7</v>
      </c>
      <c r="K1356">
        <v>6</v>
      </c>
      <c r="L1356">
        <v>8</v>
      </c>
      <c r="M1356">
        <v>0</v>
      </c>
      <c r="N1356">
        <v>0</v>
      </c>
      <c r="O1356">
        <v>910</v>
      </c>
      <c r="P1356">
        <v>382</v>
      </c>
      <c r="Q1356">
        <v>382</v>
      </c>
      <c r="R1356">
        <v>374</v>
      </c>
      <c r="S1356">
        <v>91</v>
      </c>
      <c r="T1356">
        <v>0.8</v>
      </c>
      <c r="U1356">
        <v>3.8</v>
      </c>
      <c r="V1356">
        <v>3.7</v>
      </c>
      <c r="W1356">
        <v>0.7</v>
      </c>
      <c r="X1356">
        <v>0.6</v>
      </c>
      <c r="Y1356">
        <v>0.8</v>
      </c>
      <c r="Z1356">
        <v>0</v>
      </c>
      <c r="AA1356">
        <v>0</v>
      </c>
      <c r="AB1356">
        <v>91</v>
      </c>
      <c r="AC1356">
        <v>38.200000000000003</v>
      </c>
      <c r="AD1356">
        <v>38.200000000000003</v>
      </c>
      <c r="AE1356">
        <v>37.4</v>
      </c>
      <c r="AF1356">
        <v>23855.8</v>
      </c>
      <c r="AG1356">
        <v>122329</v>
      </c>
      <c r="AH1356">
        <v>26239.9</v>
      </c>
      <c r="AI1356">
        <v>16027.1</v>
      </c>
      <c r="AJ1356">
        <v>36883.800000000003</v>
      </c>
      <c r="AK1356">
        <v>128972.8</v>
      </c>
      <c r="AL1356">
        <v>240788.9</v>
      </c>
      <c r="AM1356" t="s">
        <v>166</v>
      </c>
      <c r="AN1356" t="s">
        <v>166</v>
      </c>
      <c r="AO1356">
        <v>23855.8</v>
      </c>
      <c r="AP1356">
        <v>213256.3</v>
      </c>
      <c r="AQ1356">
        <v>213256.3</v>
      </c>
      <c r="AR1356">
        <v>8333.2000000000007</v>
      </c>
      <c r="AS1356">
        <v>44833.3</v>
      </c>
      <c r="AT1356">
        <v>384143.3</v>
      </c>
      <c r="AU1356">
        <v>47493.8</v>
      </c>
      <c r="AV1356">
        <v>43049.4</v>
      </c>
      <c r="AW1356">
        <v>177765.7</v>
      </c>
      <c r="AX1356">
        <v>493640.7</v>
      </c>
      <c r="AY1356">
        <v>557955</v>
      </c>
      <c r="AZ1356" t="s">
        <v>166</v>
      </c>
      <c r="BA1356" t="s">
        <v>166</v>
      </c>
      <c r="BB1356">
        <v>44833.3</v>
      </c>
      <c r="BC1356">
        <v>150820</v>
      </c>
      <c r="BD1356">
        <v>150820</v>
      </c>
      <c r="BE1356">
        <v>12587.2</v>
      </c>
      <c r="BF1356">
        <v>855.1</v>
      </c>
      <c r="BG1356">
        <v>141919.9</v>
      </c>
      <c r="BH1356">
        <v>390.4</v>
      </c>
      <c r="BI1356">
        <v>118.5</v>
      </c>
      <c r="BJ1356">
        <v>280.89999999999998</v>
      </c>
      <c r="BK1356">
        <v>1075</v>
      </c>
      <c r="BL1356">
        <v>118231.3</v>
      </c>
      <c r="BM1356" t="s">
        <v>166</v>
      </c>
      <c r="BN1356" t="s">
        <v>166</v>
      </c>
      <c r="BO1356">
        <v>855.1</v>
      </c>
      <c r="BP1356">
        <v>407136.1</v>
      </c>
      <c r="BQ1356">
        <v>407136.1</v>
      </c>
      <c r="BR1356">
        <v>177.9</v>
      </c>
    </row>
    <row r="1357" spans="1:70" x14ac:dyDescent="0.25">
      <c r="A1357" t="s">
        <v>1952</v>
      </c>
      <c r="B1357" t="s">
        <v>1848</v>
      </c>
      <c r="C1357" s="87">
        <v>43692.884733796294</v>
      </c>
      <c r="D1357">
        <v>10</v>
      </c>
      <c r="E1357">
        <v>0</v>
      </c>
      <c r="F1357">
        <v>508</v>
      </c>
      <c r="G1357">
        <v>3</v>
      </c>
      <c r="H1357">
        <v>20</v>
      </c>
      <c r="I1357">
        <v>29</v>
      </c>
      <c r="J1357">
        <v>2</v>
      </c>
      <c r="K1357">
        <v>2</v>
      </c>
      <c r="L1357">
        <v>4</v>
      </c>
      <c r="M1357">
        <v>2</v>
      </c>
      <c r="N1357">
        <v>0</v>
      </c>
      <c r="O1357">
        <v>508</v>
      </c>
      <c r="P1357">
        <v>183</v>
      </c>
      <c r="Q1357">
        <v>183</v>
      </c>
      <c r="R1357">
        <v>245</v>
      </c>
      <c r="S1357">
        <v>50.8</v>
      </c>
      <c r="T1357">
        <v>0.3</v>
      </c>
      <c r="U1357">
        <v>2</v>
      </c>
      <c r="V1357">
        <v>2.9</v>
      </c>
      <c r="W1357">
        <v>0.2</v>
      </c>
      <c r="X1357">
        <v>0.2</v>
      </c>
      <c r="Y1357">
        <v>0.4</v>
      </c>
      <c r="Z1357">
        <v>0.2</v>
      </c>
      <c r="AA1357">
        <v>0</v>
      </c>
      <c r="AB1357">
        <v>50.8</v>
      </c>
      <c r="AC1357">
        <v>18.3</v>
      </c>
      <c r="AD1357">
        <v>18.3</v>
      </c>
      <c r="AE1357">
        <v>24.5</v>
      </c>
      <c r="AF1357">
        <v>12785.7</v>
      </c>
      <c r="AG1357">
        <v>125228.2</v>
      </c>
      <c r="AH1357">
        <v>18935.400000000001</v>
      </c>
      <c r="AI1357">
        <v>15639.5</v>
      </c>
      <c r="AJ1357">
        <v>53052.800000000003</v>
      </c>
      <c r="AK1357">
        <v>149175</v>
      </c>
      <c r="AL1357">
        <v>286148.09999999998</v>
      </c>
      <c r="AM1357">
        <v>484664.7</v>
      </c>
      <c r="AN1357" t="s">
        <v>166</v>
      </c>
      <c r="AO1357">
        <v>12785.7</v>
      </c>
      <c r="AP1357">
        <v>280204.5</v>
      </c>
      <c r="AQ1357">
        <v>280204.5</v>
      </c>
      <c r="AR1357">
        <v>5911.3</v>
      </c>
      <c r="AS1357">
        <v>35467.199999999997</v>
      </c>
      <c r="AT1357">
        <v>286607.40000000002</v>
      </c>
      <c r="AU1357">
        <v>41924.6</v>
      </c>
      <c r="AV1357">
        <v>45534.7</v>
      </c>
      <c r="AW1357">
        <v>168116.8</v>
      </c>
      <c r="AX1357">
        <v>455164.8</v>
      </c>
      <c r="AY1357">
        <v>526714.9</v>
      </c>
      <c r="AZ1357">
        <v>1944080</v>
      </c>
      <c r="BA1357" t="s">
        <v>166</v>
      </c>
      <c r="BB1357">
        <v>35467.199999999997</v>
      </c>
      <c r="BC1357">
        <v>180101.1</v>
      </c>
      <c r="BD1357">
        <v>180101.1</v>
      </c>
      <c r="BE1357">
        <v>10792.7</v>
      </c>
      <c r="BF1357">
        <v>968</v>
      </c>
      <c r="BG1357">
        <v>18470.3</v>
      </c>
      <c r="BH1357">
        <v>600</v>
      </c>
      <c r="BI1357">
        <v>81.7</v>
      </c>
      <c r="BJ1357">
        <v>361.1</v>
      </c>
      <c r="BK1357">
        <v>16637.2</v>
      </c>
      <c r="BL1357">
        <v>339437.3</v>
      </c>
      <c r="BM1357">
        <v>16006.8</v>
      </c>
      <c r="BN1357" t="s">
        <v>166</v>
      </c>
      <c r="BO1357">
        <v>968</v>
      </c>
      <c r="BP1357">
        <v>718673.4</v>
      </c>
      <c r="BQ1357">
        <v>718673.4</v>
      </c>
      <c r="BR1357">
        <v>197.7</v>
      </c>
    </row>
    <row r="1358" spans="1:70" x14ac:dyDescent="0.25">
      <c r="A1358" t="s">
        <v>1953</v>
      </c>
      <c r="B1358" t="s">
        <v>1848</v>
      </c>
      <c r="C1358" s="87">
        <v>43692.885740740741</v>
      </c>
      <c r="D1358">
        <v>10</v>
      </c>
      <c r="E1358">
        <v>0.17</v>
      </c>
      <c r="F1358">
        <v>1177</v>
      </c>
      <c r="G1358">
        <v>11</v>
      </c>
      <c r="H1358">
        <v>41</v>
      </c>
      <c r="I1358">
        <v>35</v>
      </c>
      <c r="J1358">
        <v>7</v>
      </c>
      <c r="K1358">
        <v>4</v>
      </c>
      <c r="L1358">
        <v>9</v>
      </c>
      <c r="M1358">
        <v>0</v>
      </c>
      <c r="N1358">
        <v>0</v>
      </c>
      <c r="O1358">
        <v>1177</v>
      </c>
      <c r="P1358">
        <v>628</v>
      </c>
      <c r="Q1358">
        <v>628</v>
      </c>
      <c r="R1358">
        <v>420</v>
      </c>
      <c r="S1358">
        <v>117.7</v>
      </c>
      <c r="T1358">
        <v>1.1000000000000001</v>
      </c>
      <c r="U1358">
        <v>4.0999999999999996</v>
      </c>
      <c r="V1358">
        <v>3.5</v>
      </c>
      <c r="W1358">
        <v>0.7</v>
      </c>
      <c r="X1358">
        <v>0.4</v>
      </c>
      <c r="Y1358">
        <v>0.9</v>
      </c>
      <c r="Z1358">
        <v>0</v>
      </c>
      <c r="AA1358">
        <v>0</v>
      </c>
      <c r="AB1358">
        <v>117.7</v>
      </c>
      <c r="AC1358">
        <v>62.8</v>
      </c>
      <c r="AD1358">
        <v>62.8</v>
      </c>
      <c r="AE1358">
        <v>42</v>
      </c>
      <c r="AF1358">
        <v>88726.5</v>
      </c>
      <c r="AG1358">
        <v>112463.8</v>
      </c>
      <c r="AH1358">
        <v>19969.5</v>
      </c>
      <c r="AI1358">
        <v>14925.7</v>
      </c>
      <c r="AJ1358">
        <v>39826.9</v>
      </c>
      <c r="AK1358">
        <v>110922.1</v>
      </c>
      <c r="AL1358">
        <v>277901.09999999998</v>
      </c>
      <c r="AM1358" t="s">
        <v>166</v>
      </c>
      <c r="AN1358" t="s">
        <v>166</v>
      </c>
      <c r="AO1358">
        <v>88726.5</v>
      </c>
      <c r="AP1358">
        <v>163648.29999999999</v>
      </c>
      <c r="AQ1358">
        <v>163648.29999999999</v>
      </c>
      <c r="AR1358">
        <v>6510</v>
      </c>
      <c r="AS1358">
        <v>73150.100000000006</v>
      </c>
      <c r="AT1358">
        <v>232355.20000000001</v>
      </c>
      <c r="AU1358">
        <v>34644.699999999997</v>
      </c>
      <c r="AV1358">
        <v>36568.5</v>
      </c>
      <c r="AW1358">
        <v>146836.29999999999</v>
      </c>
      <c r="AX1358">
        <v>413391.9</v>
      </c>
      <c r="AY1358">
        <v>420735.2</v>
      </c>
      <c r="AZ1358" t="s">
        <v>166</v>
      </c>
      <c r="BA1358" t="s">
        <v>166</v>
      </c>
      <c r="BB1358">
        <v>73150.100000000006</v>
      </c>
      <c r="BC1358">
        <v>121608.9</v>
      </c>
      <c r="BD1358">
        <v>121608.9</v>
      </c>
      <c r="BE1358">
        <v>10380.799999999999</v>
      </c>
      <c r="BF1358">
        <v>124112</v>
      </c>
      <c r="BG1358">
        <v>982</v>
      </c>
      <c r="BH1358">
        <v>398.2</v>
      </c>
      <c r="BI1358">
        <v>115.3</v>
      </c>
      <c r="BJ1358">
        <v>294.10000000000002</v>
      </c>
      <c r="BK1358">
        <v>145145</v>
      </c>
      <c r="BL1358">
        <v>292196.8</v>
      </c>
      <c r="BM1358" t="s">
        <v>166</v>
      </c>
      <c r="BN1358" t="s">
        <v>166</v>
      </c>
      <c r="BO1358">
        <v>124112</v>
      </c>
      <c r="BP1358">
        <v>234285.6</v>
      </c>
      <c r="BQ1358">
        <v>234285.6</v>
      </c>
      <c r="BR1358">
        <v>202.9</v>
      </c>
    </row>
    <row r="1359" spans="1:70" x14ac:dyDescent="0.25">
      <c r="A1359" t="s">
        <v>1954</v>
      </c>
      <c r="B1359" t="s">
        <v>1848</v>
      </c>
      <c r="C1359" s="87">
        <v>43692.886736111112</v>
      </c>
      <c r="D1359">
        <v>10</v>
      </c>
      <c r="E1359">
        <v>0</v>
      </c>
      <c r="F1359">
        <v>692</v>
      </c>
      <c r="G1359">
        <v>4</v>
      </c>
      <c r="H1359">
        <v>33</v>
      </c>
      <c r="I1359">
        <v>23</v>
      </c>
      <c r="J1359">
        <v>5</v>
      </c>
      <c r="K1359">
        <v>3</v>
      </c>
      <c r="L1359">
        <v>4</v>
      </c>
      <c r="M1359">
        <v>0</v>
      </c>
      <c r="N1359">
        <v>0</v>
      </c>
      <c r="O1359">
        <v>692</v>
      </c>
      <c r="P1359">
        <v>241</v>
      </c>
      <c r="Q1359">
        <v>241</v>
      </c>
      <c r="R1359">
        <v>316</v>
      </c>
      <c r="S1359">
        <v>69.2</v>
      </c>
      <c r="T1359">
        <v>0.4</v>
      </c>
      <c r="U1359">
        <v>3.3</v>
      </c>
      <c r="V1359">
        <v>2.2999999999999998</v>
      </c>
      <c r="W1359">
        <v>0.5</v>
      </c>
      <c r="X1359">
        <v>0.3</v>
      </c>
      <c r="Y1359">
        <v>0.4</v>
      </c>
      <c r="Z1359">
        <v>0</v>
      </c>
      <c r="AA1359">
        <v>0</v>
      </c>
      <c r="AB1359">
        <v>69.2</v>
      </c>
      <c r="AC1359">
        <v>24.1</v>
      </c>
      <c r="AD1359">
        <v>24.1</v>
      </c>
      <c r="AE1359">
        <v>31.6</v>
      </c>
      <c r="AF1359">
        <v>14696.3</v>
      </c>
      <c r="AG1359">
        <v>106337.9</v>
      </c>
      <c r="AH1359">
        <v>28268.400000000001</v>
      </c>
      <c r="AI1359">
        <v>14642.5</v>
      </c>
      <c r="AJ1359">
        <v>36781.800000000003</v>
      </c>
      <c r="AK1359">
        <v>128648.6</v>
      </c>
      <c r="AL1359">
        <v>249539.7</v>
      </c>
      <c r="AM1359" t="s">
        <v>166</v>
      </c>
      <c r="AN1359" t="s">
        <v>166</v>
      </c>
      <c r="AO1359">
        <v>14696.3</v>
      </c>
      <c r="AP1359">
        <v>271718.8</v>
      </c>
      <c r="AQ1359">
        <v>271718.8</v>
      </c>
      <c r="AR1359">
        <v>7737.4</v>
      </c>
      <c r="AS1359">
        <v>32292.3</v>
      </c>
      <c r="AT1359">
        <v>691481.9</v>
      </c>
      <c r="AU1359">
        <v>36561.599999999999</v>
      </c>
      <c r="AV1359">
        <v>48694.5</v>
      </c>
      <c r="AW1359">
        <v>151590</v>
      </c>
      <c r="AX1359">
        <v>686871.9</v>
      </c>
      <c r="AY1359">
        <v>465399.6</v>
      </c>
      <c r="AZ1359" t="s">
        <v>166</v>
      </c>
      <c r="BA1359" t="s">
        <v>166</v>
      </c>
      <c r="BB1359">
        <v>32292.3</v>
      </c>
      <c r="BC1359">
        <v>194749.7</v>
      </c>
      <c r="BD1359">
        <v>194749.7</v>
      </c>
      <c r="BE1359">
        <v>12421.3</v>
      </c>
      <c r="BF1359">
        <v>406.2</v>
      </c>
      <c r="BG1359">
        <v>2857.4</v>
      </c>
      <c r="BH1359">
        <v>460.2</v>
      </c>
      <c r="BI1359">
        <v>110</v>
      </c>
      <c r="BJ1359">
        <v>192.4</v>
      </c>
      <c r="BK1359">
        <v>4164.3999999999996</v>
      </c>
      <c r="BL1359">
        <v>159757.29999999999</v>
      </c>
      <c r="BM1359" t="s">
        <v>166</v>
      </c>
      <c r="BN1359" t="s">
        <v>166</v>
      </c>
      <c r="BO1359">
        <v>406.2</v>
      </c>
      <c r="BP1359">
        <v>559732.69999999995</v>
      </c>
      <c r="BQ1359">
        <v>559732.69999999995</v>
      </c>
      <c r="BR1359">
        <v>208.1</v>
      </c>
    </row>
    <row r="1360" spans="1:70" x14ac:dyDescent="0.25">
      <c r="A1360" t="s">
        <v>1955</v>
      </c>
      <c r="B1360" t="s">
        <v>1848</v>
      </c>
      <c r="C1360" s="87">
        <v>43692.887743055559</v>
      </c>
      <c r="D1360">
        <v>10</v>
      </c>
      <c r="E1360">
        <v>0</v>
      </c>
      <c r="F1360">
        <v>932</v>
      </c>
      <c r="G1360">
        <v>3</v>
      </c>
      <c r="H1360">
        <v>28</v>
      </c>
      <c r="I1360">
        <v>23</v>
      </c>
      <c r="J1360">
        <v>5</v>
      </c>
      <c r="K1360">
        <v>0</v>
      </c>
      <c r="L1360">
        <v>6</v>
      </c>
      <c r="M1360">
        <v>0</v>
      </c>
      <c r="N1360">
        <v>0</v>
      </c>
      <c r="O1360">
        <v>932</v>
      </c>
      <c r="P1360">
        <v>487</v>
      </c>
      <c r="Q1360">
        <v>487</v>
      </c>
      <c r="R1360">
        <v>320</v>
      </c>
      <c r="S1360">
        <v>93.2</v>
      </c>
      <c r="T1360">
        <v>0.3</v>
      </c>
      <c r="U1360">
        <v>2.8</v>
      </c>
      <c r="V1360">
        <v>2.2999999999999998</v>
      </c>
      <c r="W1360">
        <v>0.5</v>
      </c>
      <c r="X1360">
        <v>0</v>
      </c>
      <c r="Y1360">
        <v>0.6</v>
      </c>
      <c r="Z1360">
        <v>0</v>
      </c>
      <c r="AA1360">
        <v>0</v>
      </c>
      <c r="AB1360">
        <v>93.2</v>
      </c>
      <c r="AC1360">
        <v>48.7</v>
      </c>
      <c r="AD1360">
        <v>48.7</v>
      </c>
      <c r="AE1360">
        <v>32</v>
      </c>
      <c r="AF1360">
        <v>87662</v>
      </c>
      <c r="AG1360">
        <v>135406.20000000001</v>
      </c>
      <c r="AH1360">
        <v>19066.2</v>
      </c>
      <c r="AI1360">
        <v>17557.7</v>
      </c>
      <c r="AJ1360">
        <v>31962.6</v>
      </c>
      <c r="AK1360" t="s">
        <v>166</v>
      </c>
      <c r="AL1360">
        <v>275754.09999999998</v>
      </c>
      <c r="AM1360" t="s">
        <v>166</v>
      </c>
      <c r="AN1360" t="s">
        <v>166</v>
      </c>
      <c r="AO1360">
        <v>87662</v>
      </c>
      <c r="AP1360">
        <v>201622.6</v>
      </c>
      <c r="AQ1360">
        <v>201622.6</v>
      </c>
      <c r="AR1360">
        <v>6648.4</v>
      </c>
      <c r="AS1360">
        <v>71312.7</v>
      </c>
      <c r="AT1360">
        <v>244084.4</v>
      </c>
      <c r="AU1360">
        <v>38201.4</v>
      </c>
      <c r="AV1360">
        <v>38239.599999999999</v>
      </c>
      <c r="AW1360">
        <v>133949.79999999999</v>
      </c>
      <c r="AX1360" t="s">
        <v>166</v>
      </c>
      <c r="AY1360">
        <v>381670.6</v>
      </c>
      <c r="AZ1360" t="s">
        <v>166</v>
      </c>
      <c r="BA1360" t="s">
        <v>166</v>
      </c>
      <c r="BB1360">
        <v>71312.7</v>
      </c>
      <c r="BC1360">
        <v>158685</v>
      </c>
      <c r="BD1360">
        <v>158685</v>
      </c>
      <c r="BE1360">
        <v>9139.2000000000007</v>
      </c>
      <c r="BF1360">
        <v>106380.8</v>
      </c>
      <c r="BG1360">
        <v>173176.1</v>
      </c>
      <c r="BH1360">
        <v>443.5</v>
      </c>
      <c r="BI1360">
        <v>180.5</v>
      </c>
      <c r="BJ1360">
        <v>847</v>
      </c>
      <c r="BK1360" t="s">
        <v>166</v>
      </c>
      <c r="BL1360">
        <v>345554.7</v>
      </c>
      <c r="BM1360" t="s">
        <v>166</v>
      </c>
      <c r="BN1360" t="s">
        <v>166</v>
      </c>
      <c r="BO1360">
        <v>106380.8</v>
      </c>
      <c r="BP1360">
        <v>305828.8</v>
      </c>
      <c r="BQ1360">
        <v>305828.8</v>
      </c>
      <c r="BR1360">
        <v>209</v>
      </c>
    </row>
    <row r="1361" spans="1:70" x14ac:dyDescent="0.25">
      <c r="A1361" t="s">
        <v>1956</v>
      </c>
      <c r="B1361" t="s">
        <v>1848</v>
      </c>
      <c r="C1361" s="87">
        <v>43692.888738425929</v>
      </c>
      <c r="D1361">
        <v>10</v>
      </c>
      <c r="E1361">
        <v>0.12</v>
      </c>
      <c r="F1361">
        <v>818</v>
      </c>
      <c r="G1361">
        <v>7</v>
      </c>
      <c r="H1361">
        <v>27</v>
      </c>
      <c r="I1361">
        <v>25</v>
      </c>
      <c r="J1361">
        <v>2</v>
      </c>
      <c r="K1361">
        <v>1</v>
      </c>
      <c r="L1361">
        <v>3</v>
      </c>
      <c r="M1361">
        <v>1</v>
      </c>
      <c r="N1361">
        <v>1</v>
      </c>
      <c r="O1361">
        <v>817</v>
      </c>
      <c r="P1361">
        <v>311</v>
      </c>
      <c r="Q1361">
        <v>311</v>
      </c>
      <c r="R1361">
        <v>387</v>
      </c>
      <c r="S1361">
        <v>81.8</v>
      </c>
      <c r="T1361">
        <v>0.7</v>
      </c>
      <c r="U1361">
        <v>2.7</v>
      </c>
      <c r="V1361">
        <v>2.5</v>
      </c>
      <c r="W1361">
        <v>0.2</v>
      </c>
      <c r="X1361">
        <v>0.1</v>
      </c>
      <c r="Y1361">
        <v>0.3</v>
      </c>
      <c r="Z1361">
        <v>0.1</v>
      </c>
      <c r="AA1361">
        <v>0.1</v>
      </c>
      <c r="AB1361">
        <v>81.7</v>
      </c>
      <c r="AC1361">
        <v>31.1</v>
      </c>
      <c r="AD1361">
        <v>31.1</v>
      </c>
      <c r="AE1361">
        <v>38.700000000000003</v>
      </c>
      <c r="AF1361">
        <v>15580.5</v>
      </c>
      <c r="AG1361">
        <v>87552.2</v>
      </c>
      <c r="AH1361">
        <v>20450</v>
      </c>
      <c r="AI1361">
        <v>19561.099999999999</v>
      </c>
      <c r="AJ1361">
        <v>39136.400000000001</v>
      </c>
      <c r="AK1361">
        <v>197189.4</v>
      </c>
      <c r="AL1361">
        <v>291374.7</v>
      </c>
      <c r="AM1361">
        <v>740132.5</v>
      </c>
      <c r="AN1361">
        <v>1745346.9</v>
      </c>
      <c r="AO1361">
        <v>15509</v>
      </c>
      <c r="AP1361">
        <v>224117.2</v>
      </c>
      <c r="AQ1361">
        <v>224117.2</v>
      </c>
      <c r="AR1361">
        <v>7228.6</v>
      </c>
      <c r="AS1361">
        <v>29848.799999999999</v>
      </c>
      <c r="AT1361">
        <v>263377</v>
      </c>
      <c r="AU1361">
        <v>27726.3</v>
      </c>
      <c r="AV1361">
        <v>36908.6</v>
      </c>
      <c r="AW1361">
        <v>214944.5</v>
      </c>
      <c r="AX1361">
        <v>450572.2</v>
      </c>
      <c r="AY1361">
        <v>463522.1</v>
      </c>
      <c r="AZ1361">
        <v>1981498.9</v>
      </c>
      <c r="BA1361">
        <v>8720974</v>
      </c>
      <c r="BB1361">
        <v>29826.2</v>
      </c>
      <c r="BC1361">
        <v>160603.29999999999</v>
      </c>
      <c r="BD1361">
        <v>160603.29999999999</v>
      </c>
      <c r="BE1361">
        <v>9014.7000000000007</v>
      </c>
      <c r="BF1361">
        <v>745.9</v>
      </c>
      <c r="BG1361">
        <v>1433.2</v>
      </c>
      <c r="BH1361">
        <v>355.2</v>
      </c>
      <c r="BI1361">
        <v>86.4</v>
      </c>
      <c r="BJ1361">
        <v>712.2</v>
      </c>
      <c r="BK1361">
        <v>10268.700000000001</v>
      </c>
      <c r="BL1361">
        <v>10268.700000000001</v>
      </c>
      <c r="BM1361">
        <v>2283.8000000000002</v>
      </c>
      <c r="BN1361">
        <v>9075.7000000000007</v>
      </c>
      <c r="BO1361">
        <v>745.2</v>
      </c>
      <c r="BP1361">
        <v>412461.7</v>
      </c>
      <c r="BQ1361">
        <v>412461.7</v>
      </c>
      <c r="BR1361">
        <v>214.3</v>
      </c>
    </row>
    <row r="1362" spans="1:70" x14ac:dyDescent="0.25">
      <c r="A1362" t="s">
        <v>1449</v>
      </c>
      <c r="B1362" t="s">
        <v>1058</v>
      </c>
      <c r="C1362" s="87">
        <v>43692.929062499999</v>
      </c>
      <c r="D1362">
        <v>10</v>
      </c>
      <c r="E1362">
        <v>0</v>
      </c>
      <c r="F1362">
        <v>484</v>
      </c>
      <c r="G1362">
        <v>3</v>
      </c>
      <c r="H1362">
        <v>34</v>
      </c>
      <c r="I1362">
        <v>15</v>
      </c>
      <c r="J1362">
        <v>4</v>
      </c>
      <c r="K1362">
        <v>0</v>
      </c>
      <c r="L1362">
        <v>0</v>
      </c>
      <c r="M1362">
        <v>2</v>
      </c>
      <c r="N1362">
        <v>0</v>
      </c>
      <c r="O1362">
        <v>484</v>
      </c>
      <c r="P1362">
        <v>35</v>
      </c>
      <c r="Q1362">
        <v>35</v>
      </c>
      <c r="R1362">
        <v>361</v>
      </c>
      <c r="S1362">
        <v>48.4</v>
      </c>
      <c r="T1362">
        <v>0.3</v>
      </c>
      <c r="U1362">
        <v>3.4</v>
      </c>
      <c r="V1362">
        <v>1.5</v>
      </c>
      <c r="W1362">
        <v>0.4</v>
      </c>
      <c r="X1362">
        <v>0</v>
      </c>
      <c r="Y1362">
        <v>0</v>
      </c>
      <c r="Z1362">
        <v>0.2</v>
      </c>
      <c r="AA1362">
        <v>0</v>
      </c>
      <c r="AB1362">
        <v>48.4</v>
      </c>
      <c r="AC1362">
        <v>3.5</v>
      </c>
      <c r="AD1362">
        <v>3.5</v>
      </c>
      <c r="AE1362">
        <v>36.1</v>
      </c>
      <c r="AF1362">
        <v>7193.8</v>
      </c>
      <c r="AG1362">
        <v>85541.5</v>
      </c>
      <c r="AH1362">
        <v>18304.3</v>
      </c>
      <c r="AI1362">
        <v>19161.2</v>
      </c>
      <c r="AJ1362">
        <v>32768.1</v>
      </c>
      <c r="AK1362" t="s">
        <v>166</v>
      </c>
      <c r="AL1362" t="s">
        <v>166</v>
      </c>
      <c r="AM1362">
        <v>605257.30000000005</v>
      </c>
      <c r="AN1362" t="s">
        <v>166</v>
      </c>
      <c r="AO1362">
        <v>7193.8</v>
      </c>
      <c r="AP1362">
        <v>163510.5</v>
      </c>
      <c r="AQ1362">
        <v>163510.5</v>
      </c>
      <c r="AR1362">
        <v>6571.9</v>
      </c>
      <c r="AS1362">
        <v>10189.1</v>
      </c>
      <c r="AT1362">
        <v>276322.8</v>
      </c>
      <c r="AU1362">
        <v>33129.4</v>
      </c>
      <c r="AV1362">
        <v>52830.9</v>
      </c>
      <c r="AW1362">
        <v>238227.7</v>
      </c>
      <c r="AX1362" t="s">
        <v>166</v>
      </c>
      <c r="AY1362" t="s">
        <v>166</v>
      </c>
      <c r="AZ1362">
        <v>1673623</v>
      </c>
      <c r="BA1362" t="s">
        <v>166</v>
      </c>
      <c r="BB1362">
        <v>10189.1</v>
      </c>
      <c r="BC1362">
        <v>85878.8</v>
      </c>
      <c r="BD1362">
        <v>85878.8</v>
      </c>
      <c r="BE1362">
        <v>8491.2000000000007</v>
      </c>
      <c r="BF1362">
        <v>244.5</v>
      </c>
      <c r="BG1362">
        <v>1678.7</v>
      </c>
      <c r="BH1362">
        <v>491.5</v>
      </c>
      <c r="BI1362">
        <v>159.1</v>
      </c>
      <c r="BJ1362">
        <v>356.3</v>
      </c>
      <c r="BK1362" t="s">
        <v>166</v>
      </c>
      <c r="BL1362" t="s">
        <v>166</v>
      </c>
      <c r="BM1362">
        <v>23267.7</v>
      </c>
      <c r="BN1362" t="s">
        <v>166</v>
      </c>
      <c r="BO1362">
        <v>244.5</v>
      </c>
      <c r="BP1362">
        <v>360954.6</v>
      </c>
      <c r="BQ1362">
        <v>360954.6</v>
      </c>
      <c r="BR1362">
        <v>369.9</v>
      </c>
    </row>
    <row r="1363" spans="1:70" x14ac:dyDescent="0.25">
      <c r="A1363" t="s">
        <v>1450</v>
      </c>
      <c r="B1363" t="s">
        <v>1058</v>
      </c>
      <c r="C1363" s="87">
        <v>43692.930312500001</v>
      </c>
      <c r="D1363">
        <v>10</v>
      </c>
      <c r="E1363">
        <v>0</v>
      </c>
      <c r="F1363">
        <v>1230</v>
      </c>
      <c r="G1363">
        <v>14</v>
      </c>
      <c r="H1363">
        <v>21</v>
      </c>
      <c r="I1363">
        <v>23</v>
      </c>
      <c r="J1363">
        <v>9</v>
      </c>
      <c r="K1363">
        <v>5</v>
      </c>
      <c r="L1363">
        <v>7</v>
      </c>
      <c r="M1363">
        <v>0</v>
      </c>
      <c r="N1363">
        <v>0</v>
      </c>
      <c r="O1363">
        <v>1230</v>
      </c>
      <c r="P1363">
        <v>853</v>
      </c>
      <c r="Q1363">
        <v>853</v>
      </c>
      <c r="R1363">
        <v>283</v>
      </c>
      <c r="S1363">
        <v>123.02</v>
      </c>
      <c r="T1363">
        <v>1.4</v>
      </c>
      <c r="U1363">
        <v>2.1</v>
      </c>
      <c r="V1363">
        <v>2.2999999999999998</v>
      </c>
      <c r="W1363">
        <v>0.9</v>
      </c>
      <c r="X1363">
        <v>0.5</v>
      </c>
      <c r="Y1363">
        <v>0.7</v>
      </c>
      <c r="Z1363">
        <v>0</v>
      </c>
      <c r="AA1363">
        <v>0</v>
      </c>
      <c r="AB1363">
        <v>123.02</v>
      </c>
      <c r="AC1363">
        <v>85.31</v>
      </c>
      <c r="AD1363">
        <v>85.31</v>
      </c>
      <c r="AE1363">
        <v>28.3</v>
      </c>
      <c r="AF1363">
        <v>110457.7</v>
      </c>
      <c r="AG1363">
        <v>130266.5</v>
      </c>
      <c r="AH1363">
        <v>17991.900000000001</v>
      </c>
      <c r="AI1363">
        <v>17242.3</v>
      </c>
      <c r="AJ1363">
        <v>46359.7</v>
      </c>
      <c r="AK1363">
        <v>127537.5</v>
      </c>
      <c r="AL1363">
        <v>279997.90000000002</v>
      </c>
      <c r="AM1363" t="s">
        <v>166</v>
      </c>
      <c r="AN1363" t="s">
        <v>166</v>
      </c>
      <c r="AO1363">
        <v>110457.7</v>
      </c>
      <c r="AP1363">
        <v>141395.1</v>
      </c>
      <c r="AQ1363">
        <v>141395.1</v>
      </c>
      <c r="AR1363">
        <v>7326</v>
      </c>
      <c r="AS1363">
        <v>88273.8</v>
      </c>
      <c r="AT1363">
        <v>273548.40000000002</v>
      </c>
      <c r="AU1363">
        <v>36667.1</v>
      </c>
      <c r="AV1363">
        <v>43960.800000000003</v>
      </c>
      <c r="AW1363">
        <v>179350</v>
      </c>
      <c r="AX1363">
        <v>427476.3</v>
      </c>
      <c r="AY1363">
        <v>407638.1</v>
      </c>
      <c r="AZ1363" t="s">
        <v>166</v>
      </c>
      <c r="BA1363" t="s">
        <v>166</v>
      </c>
      <c r="BB1363">
        <v>88273.8</v>
      </c>
      <c r="BC1363">
        <v>110662.9</v>
      </c>
      <c r="BD1363">
        <v>110662.9</v>
      </c>
      <c r="BE1363">
        <v>9176.7999999999993</v>
      </c>
      <c r="BF1363">
        <v>159599.4</v>
      </c>
      <c r="BG1363">
        <v>148421</v>
      </c>
      <c r="BH1363">
        <v>400.3</v>
      </c>
      <c r="BI1363">
        <v>65.3</v>
      </c>
      <c r="BJ1363">
        <v>328.9</v>
      </c>
      <c r="BK1363">
        <v>132275.4</v>
      </c>
      <c r="BL1363">
        <v>406442.5</v>
      </c>
      <c r="BM1363" t="s">
        <v>166</v>
      </c>
      <c r="BN1363" t="s">
        <v>166</v>
      </c>
      <c r="BO1363">
        <v>159599.4</v>
      </c>
      <c r="BP1363">
        <v>206104.7</v>
      </c>
      <c r="BQ1363">
        <v>206104.7</v>
      </c>
      <c r="BR1363">
        <v>235.7</v>
      </c>
    </row>
    <row r="1364" spans="1:70" x14ac:dyDescent="0.25">
      <c r="A1364" t="s">
        <v>1451</v>
      </c>
      <c r="B1364" t="s">
        <v>1058</v>
      </c>
      <c r="C1364" s="87">
        <v>43692.931319444448</v>
      </c>
      <c r="D1364">
        <v>10</v>
      </c>
      <c r="E1364">
        <v>0</v>
      </c>
      <c r="F1364">
        <v>1393</v>
      </c>
      <c r="G1364">
        <v>14</v>
      </c>
      <c r="H1364">
        <v>26</v>
      </c>
      <c r="I1364">
        <v>26</v>
      </c>
      <c r="J1364">
        <v>4</v>
      </c>
      <c r="K1364">
        <v>5</v>
      </c>
      <c r="L1364">
        <v>8</v>
      </c>
      <c r="M1364">
        <v>2</v>
      </c>
      <c r="N1364">
        <v>0</v>
      </c>
      <c r="O1364">
        <v>1393</v>
      </c>
      <c r="P1364">
        <v>924</v>
      </c>
      <c r="Q1364">
        <v>924</v>
      </c>
      <c r="R1364">
        <v>368</v>
      </c>
      <c r="S1364">
        <v>139.30000000000001</v>
      </c>
      <c r="T1364">
        <v>1.4</v>
      </c>
      <c r="U1364">
        <v>2.6</v>
      </c>
      <c r="V1364">
        <v>2.6</v>
      </c>
      <c r="W1364">
        <v>0.4</v>
      </c>
      <c r="X1364">
        <v>0.5</v>
      </c>
      <c r="Y1364">
        <v>0.8</v>
      </c>
      <c r="Z1364">
        <v>0.2</v>
      </c>
      <c r="AA1364">
        <v>0</v>
      </c>
      <c r="AB1364">
        <v>139.30000000000001</v>
      </c>
      <c r="AC1364">
        <v>92.4</v>
      </c>
      <c r="AD1364">
        <v>92.4</v>
      </c>
      <c r="AE1364">
        <v>36.799999999999997</v>
      </c>
      <c r="AF1364">
        <v>93645.2</v>
      </c>
      <c r="AG1364">
        <v>115953.3</v>
      </c>
      <c r="AH1364">
        <v>13729.9</v>
      </c>
      <c r="AI1364">
        <v>17092.7</v>
      </c>
      <c r="AJ1364">
        <v>49103.6</v>
      </c>
      <c r="AK1364">
        <v>145934.1</v>
      </c>
      <c r="AL1364">
        <v>220700.3</v>
      </c>
      <c r="AM1364">
        <v>600567.4</v>
      </c>
      <c r="AN1364" t="s">
        <v>166</v>
      </c>
      <c r="AO1364">
        <v>93645.2</v>
      </c>
      <c r="AP1364">
        <v>122356.5</v>
      </c>
      <c r="AQ1364">
        <v>122356.5</v>
      </c>
      <c r="AR1364">
        <v>6606.4</v>
      </c>
      <c r="AS1364">
        <v>78475.600000000006</v>
      </c>
      <c r="AT1364">
        <v>257514</v>
      </c>
      <c r="AU1364">
        <v>23600.3</v>
      </c>
      <c r="AV1364">
        <v>53168.2</v>
      </c>
      <c r="AW1364">
        <v>189423.8</v>
      </c>
      <c r="AX1364">
        <v>481326.6</v>
      </c>
      <c r="AY1364">
        <v>433047.4</v>
      </c>
      <c r="AZ1364">
        <v>2084515.4</v>
      </c>
      <c r="BA1364" t="s">
        <v>166</v>
      </c>
      <c r="BB1364">
        <v>78475.600000000006</v>
      </c>
      <c r="BC1364">
        <v>100132.6</v>
      </c>
      <c r="BD1364">
        <v>100132.6</v>
      </c>
      <c r="BE1364">
        <v>9081.2999999999993</v>
      </c>
      <c r="BF1364">
        <v>135206.6</v>
      </c>
      <c r="BG1364">
        <v>110921.4</v>
      </c>
      <c r="BH1364">
        <v>394.8</v>
      </c>
      <c r="BI1364">
        <v>103.8</v>
      </c>
      <c r="BJ1364">
        <v>234.1</v>
      </c>
      <c r="BK1364">
        <v>785.3</v>
      </c>
      <c r="BL1364">
        <v>229611.7</v>
      </c>
      <c r="BM1364">
        <v>4216.5</v>
      </c>
      <c r="BN1364" t="s">
        <v>166</v>
      </c>
      <c r="BO1364">
        <v>135206.6</v>
      </c>
      <c r="BP1364">
        <v>178036.5</v>
      </c>
      <c r="BQ1364">
        <v>178036.5</v>
      </c>
      <c r="BR1364">
        <v>214.1</v>
      </c>
    </row>
    <row r="1365" spans="1:70" x14ac:dyDescent="0.25">
      <c r="A1365" t="s">
        <v>1452</v>
      </c>
      <c r="B1365" t="s">
        <v>1058</v>
      </c>
      <c r="C1365" s="87">
        <v>43692.932314814818</v>
      </c>
      <c r="D1365">
        <v>10</v>
      </c>
      <c r="E1365">
        <v>0</v>
      </c>
      <c r="F1365">
        <v>457</v>
      </c>
      <c r="G1365">
        <v>3</v>
      </c>
      <c r="H1365">
        <v>18</v>
      </c>
      <c r="I1365">
        <v>11</v>
      </c>
      <c r="J1365">
        <v>3</v>
      </c>
      <c r="K1365">
        <v>2</v>
      </c>
      <c r="L1365">
        <v>4</v>
      </c>
      <c r="M1365">
        <v>0</v>
      </c>
      <c r="N1365">
        <v>0</v>
      </c>
      <c r="O1365">
        <v>457</v>
      </c>
      <c r="P1365">
        <v>194</v>
      </c>
      <c r="Q1365">
        <v>194</v>
      </c>
      <c r="R1365">
        <v>202</v>
      </c>
      <c r="S1365">
        <v>45.7</v>
      </c>
      <c r="T1365">
        <v>0.3</v>
      </c>
      <c r="U1365">
        <v>1.8</v>
      </c>
      <c r="V1365">
        <v>1.1000000000000001</v>
      </c>
      <c r="W1365">
        <v>0.3</v>
      </c>
      <c r="X1365">
        <v>0.2</v>
      </c>
      <c r="Y1365">
        <v>0.4</v>
      </c>
      <c r="Z1365">
        <v>0</v>
      </c>
      <c r="AA1365">
        <v>0</v>
      </c>
      <c r="AB1365">
        <v>45.7</v>
      </c>
      <c r="AC1365">
        <v>19.399999999999999</v>
      </c>
      <c r="AD1365">
        <v>19.399999999999999</v>
      </c>
      <c r="AE1365">
        <v>20.2</v>
      </c>
      <c r="AF1365">
        <v>19574.3</v>
      </c>
      <c r="AG1365">
        <v>113508.4</v>
      </c>
      <c r="AH1365">
        <v>16710.2</v>
      </c>
      <c r="AI1365">
        <v>17413.400000000001</v>
      </c>
      <c r="AJ1365">
        <v>40110.6</v>
      </c>
      <c r="AK1365">
        <v>133665.79999999999</v>
      </c>
      <c r="AL1365">
        <v>237346.1</v>
      </c>
      <c r="AM1365" t="s">
        <v>166</v>
      </c>
      <c r="AN1365" t="s">
        <v>166</v>
      </c>
      <c r="AO1365">
        <v>19574.3</v>
      </c>
      <c r="AP1365">
        <v>274264.90000000002</v>
      </c>
      <c r="AQ1365">
        <v>274264.90000000002</v>
      </c>
      <c r="AR1365">
        <v>6494.8</v>
      </c>
      <c r="AS1365">
        <v>31790.3</v>
      </c>
      <c r="AT1365">
        <v>498565</v>
      </c>
      <c r="AU1365">
        <v>30099.200000000001</v>
      </c>
      <c r="AV1365">
        <v>55202.400000000001</v>
      </c>
      <c r="AW1365">
        <v>157692.1</v>
      </c>
      <c r="AX1365">
        <v>972851.8</v>
      </c>
      <c r="AY1365">
        <v>501687.4</v>
      </c>
      <c r="AZ1365" t="s">
        <v>166</v>
      </c>
      <c r="BA1365" t="s">
        <v>166</v>
      </c>
      <c r="BB1365">
        <v>31790.3</v>
      </c>
      <c r="BC1365">
        <v>169543</v>
      </c>
      <c r="BD1365">
        <v>169543</v>
      </c>
      <c r="BE1365">
        <v>8487.2000000000007</v>
      </c>
      <c r="BF1365">
        <v>2914.1</v>
      </c>
      <c r="BG1365">
        <v>795.5</v>
      </c>
      <c r="BH1365">
        <v>347.2</v>
      </c>
      <c r="BI1365">
        <v>39.4</v>
      </c>
      <c r="BJ1365">
        <v>859.1</v>
      </c>
      <c r="BK1365">
        <v>1497.9</v>
      </c>
      <c r="BL1365">
        <v>2793.4</v>
      </c>
      <c r="BM1365" t="s">
        <v>166</v>
      </c>
      <c r="BN1365" t="s">
        <v>166</v>
      </c>
      <c r="BO1365">
        <v>2914.1</v>
      </c>
      <c r="BP1365">
        <v>694038.6</v>
      </c>
      <c r="BQ1365">
        <v>694038.6</v>
      </c>
      <c r="BR1365">
        <v>276.10000000000002</v>
      </c>
    </row>
    <row r="1366" spans="1:70" x14ac:dyDescent="0.25">
      <c r="A1366" t="s">
        <v>1453</v>
      </c>
      <c r="B1366" t="s">
        <v>1058</v>
      </c>
      <c r="C1366" s="87">
        <v>43692.933321759258</v>
      </c>
      <c r="D1366">
        <v>10</v>
      </c>
      <c r="E1366">
        <v>0</v>
      </c>
      <c r="F1366">
        <v>895</v>
      </c>
      <c r="G1366">
        <v>4</v>
      </c>
      <c r="H1366">
        <v>24</v>
      </c>
      <c r="I1366">
        <v>14</v>
      </c>
      <c r="J1366">
        <v>4</v>
      </c>
      <c r="K1366">
        <v>0</v>
      </c>
      <c r="L1366">
        <v>7</v>
      </c>
      <c r="M1366">
        <v>1</v>
      </c>
      <c r="N1366">
        <v>0</v>
      </c>
      <c r="O1366">
        <v>895</v>
      </c>
      <c r="P1366">
        <v>543</v>
      </c>
      <c r="Q1366">
        <v>543</v>
      </c>
      <c r="R1366">
        <v>290</v>
      </c>
      <c r="S1366">
        <v>89.51</v>
      </c>
      <c r="T1366">
        <v>0.4</v>
      </c>
      <c r="U1366">
        <v>2.4</v>
      </c>
      <c r="V1366">
        <v>1.4</v>
      </c>
      <c r="W1366">
        <v>0.4</v>
      </c>
      <c r="X1366">
        <v>0</v>
      </c>
      <c r="Y1366">
        <v>0.7</v>
      </c>
      <c r="Z1366">
        <v>0.1</v>
      </c>
      <c r="AA1366">
        <v>0</v>
      </c>
      <c r="AB1366">
        <v>89.51</v>
      </c>
      <c r="AC1366">
        <v>54.3</v>
      </c>
      <c r="AD1366">
        <v>54.3</v>
      </c>
      <c r="AE1366">
        <v>29</v>
      </c>
      <c r="AF1366">
        <v>118040.6</v>
      </c>
      <c r="AG1366">
        <v>112623</v>
      </c>
      <c r="AH1366">
        <v>17635.099999999999</v>
      </c>
      <c r="AI1366">
        <v>17790.8</v>
      </c>
      <c r="AJ1366">
        <v>49792.4</v>
      </c>
      <c r="AK1366" t="s">
        <v>166</v>
      </c>
      <c r="AL1366">
        <v>233413.9</v>
      </c>
      <c r="AM1366">
        <v>532381.6</v>
      </c>
      <c r="AN1366" t="s">
        <v>166</v>
      </c>
      <c r="AO1366">
        <v>118040.6</v>
      </c>
      <c r="AP1366">
        <v>165051.6</v>
      </c>
      <c r="AQ1366">
        <v>165051.6</v>
      </c>
      <c r="AR1366">
        <v>6416</v>
      </c>
      <c r="AS1366">
        <v>84447.6</v>
      </c>
      <c r="AT1366">
        <v>220796.1</v>
      </c>
      <c r="AU1366">
        <v>33836.9</v>
      </c>
      <c r="AV1366">
        <v>46601.5</v>
      </c>
      <c r="AW1366">
        <v>161630.79999999999</v>
      </c>
      <c r="AX1366" t="s">
        <v>166</v>
      </c>
      <c r="AY1366">
        <v>372946.3</v>
      </c>
      <c r="AZ1366">
        <v>1303654.3</v>
      </c>
      <c r="BA1366" t="s">
        <v>166</v>
      </c>
      <c r="BB1366">
        <v>84447.6</v>
      </c>
      <c r="BC1366">
        <v>118589.6</v>
      </c>
      <c r="BD1366">
        <v>118589.6</v>
      </c>
      <c r="BE1366">
        <v>8889.7999999999993</v>
      </c>
      <c r="BF1366">
        <v>192423.3</v>
      </c>
      <c r="BG1366">
        <v>170779.5</v>
      </c>
      <c r="BH1366">
        <v>416.6</v>
      </c>
      <c r="BI1366">
        <v>286.3</v>
      </c>
      <c r="BJ1366">
        <v>1764.4</v>
      </c>
      <c r="BK1366" t="s">
        <v>166</v>
      </c>
      <c r="BL1366">
        <v>8565.2999999999993</v>
      </c>
      <c r="BM1366">
        <v>2637.7</v>
      </c>
      <c r="BN1366" t="s">
        <v>166</v>
      </c>
      <c r="BO1366">
        <v>192423.3</v>
      </c>
      <c r="BP1366">
        <v>304867.90000000002</v>
      </c>
      <c r="BQ1366">
        <v>304867.90000000002</v>
      </c>
      <c r="BR1366">
        <v>236.1</v>
      </c>
    </row>
    <row r="1367" spans="1:70" x14ac:dyDescent="0.25">
      <c r="A1367" t="s">
        <v>1454</v>
      </c>
      <c r="B1367" t="s">
        <v>1058</v>
      </c>
      <c r="C1367" s="87">
        <v>43692.934317129628</v>
      </c>
      <c r="D1367">
        <v>10</v>
      </c>
      <c r="E1367">
        <v>0.14000000000000001</v>
      </c>
      <c r="F1367">
        <v>1423</v>
      </c>
      <c r="G1367">
        <v>19</v>
      </c>
      <c r="H1367">
        <v>18</v>
      </c>
      <c r="I1367">
        <v>14</v>
      </c>
      <c r="J1367">
        <v>6</v>
      </c>
      <c r="K1367">
        <v>2</v>
      </c>
      <c r="L1367">
        <v>5</v>
      </c>
      <c r="M1367">
        <v>0</v>
      </c>
      <c r="N1367">
        <v>0</v>
      </c>
      <c r="O1367">
        <v>1423</v>
      </c>
      <c r="P1367">
        <v>963</v>
      </c>
      <c r="Q1367">
        <v>963</v>
      </c>
      <c r="R1367">
        <v>333</v>
      </c>
      <c r="S1367">
        <v>142.33000000000001</v>
      </c>
      <c r="T1367">
        <v>1.9</v>
      </c>
      <c r="U1367">
        <v>1.8</v>
      </c>
      <c r="V1367">
        <v>1.4</v>
      </c>
      <c r="W1367">
        <v>0.6</v>
      </c>
      <c r="X1367">
        <v>0.2</v>
      </c>
      <c r="Y1367">
        <v>0.5</v>
      </c>
      <c r="Z1367">
        <v>0</v>
      </c>
      <c r="AA1367">
        <v>0</v>
      </c>
      <c r="AB1367">
        <v>142.33000000000001</v>
      </c>
      <c r="AC1367">
        <v>96.32</v>
      </c>
      <c r="AD1367">
        <v>96.32</v>
      </c>
      <c r="AE1367">
        <v>33.31</v>
      </c>
      <c r="AF1367">
        <v>107388.1</v>
      </c>
      <c r="AG1367">
        <v>121581.1</v>
      </c>
      <c r="AH1367">
        <v>15255.7</v>
      </c>
      <c r="AI1367">
        <v>16000.4</v>
      </c>
      <c r="AJ1367">
        <v>48245.599999999999</v>
      </c>
      <c r="AK1367">
        <v>128629.6</v>
      </c>
      <c r="AL1367">
        <v>258558.7</v>
      </c>
      <c r="AM1367" t="s">
        <v>166</v>
      </c>
      <c r="AN1367" t="s">
        <v>166</v>
      </c>
      <c r="AO1367">
        <v>107388.1</v>
      </c>
      <c r="AP1367">
        <v>141230.79999999999</v>
      </c>
      <c r="AQ1367">
        <v>141230.79999999999</v>
      </c>
      <c r="AR1367">
        <v>6815.5</v>
      </c>
      <c r="AS1367">
        <v>83370.899999999994</v>
      </c>
      <c r="AT1367">
        <v>256695.5</v>
      </c>
      <c r="AU1367">
        <v>25655.8</v>
      </c>
      <c r="AV1367">
        <v>47358.6</v>
      </c>
      <c r="AW1367">
        <v>156348.5</v>
      </c>
      <c r="AX1367">
        <v>571950.9</v>
      </c>
      <c r="AY1367">
        <v>403308.7</v>
      </c>
      <c r="AZ1367" t="s">
        <v>166</v>
      </c>
      <c r="BA1367" t="s">
        <v>166</v>
      </c>
      <c r="BB1367">
        <v>83370.899999999994</v>
      </c>
      <c r="BC1367">
        <v>110080.3</v>
      </c>
      <c r="BD1367">
        <v>110080.3</v>
      </c>
      <c r="BE1367">
        <v>8106.9</v>
      </c>
      <c r="BF1367">
        <v>151585.5</v>
      </c>
      <c r="BG1367">
        <v>188038</v>
      </c>
      <c r="BH1367">
        <v>413.8</v>
      </c>
      <c r="BI1367">
        <v>88.9</v>
      </c>
      <c r="BJ1367">
        <v>286</v>
      </c>
      <c r="BK1367">
        <v>120686</v>
      </c>
      <c r="BL1367">
        <v>477284.3</v>
      </c>
      <c r="BM1367" t="s">
        <v>166</v>
      </c>
      <c r="BN1367" t="s">
        <v>166</v>
      </c>
      <c r="BO1367">
        <v>151585.5</v>
      </c>
      <c r="BP1367">
        <v>204204.2</v>
      </c>
      <c r="BQ1367">
        <v>204204.2</v>
      </c>
      <c r="BR1367">
        <v>174.2</v>
      </c>
    </row>
    <row r="1368" spans="1:70" x14ac:dyDescent="0.25">
      <c r="A1368" t="s">
        <v>1455</v>
      </c>
      <c r="B1368" t="s">
        <v>1058</v>
      </c>
      <c r="C1368" s="87">
        <v>43692.935324074075</v>
      </c>
      <c r="D1368">
        <v>10</v>
      </c>
      <c r="E1368">
        <v>0</v>
      </c>
      <c r="F1368">
        <v>1608</v>
      </c>
      <c r="G1368">
        <v>27</v>
      </c>
      <c r="H1368">
        <v>15</v>
      </c>
      <c r="I1368">
        <v>12</v>
      </c>
      <c r="J1368">
        <v>6</v>
      </c>
      <c r="K1368">
        <v>7</v>
      </c>
      <c r="L1368">
        <v>15</v>
      </c>
      <c r="M1368">
        <v>0</v>
      </c>
      <c r="N1368">
        <v>0</v>
      </c>
      <c r="O1368">
        <v>1608</v>
      </c>
      <c r="P1368">
        <v>1200</v>
      </c>
      <c r="Q1368">
        <v>1200</v>
      </c>
      <c r="R1368">
        <v>312</v>
      </c>
      <c r="S1368">
        <v>160.84</v>
      </c>
      <c r="T1368">
        <v>2.7</v>
      </c>
      <c r="U1368">
        <v>1.5</v>
      </c>
      <c r="V1368">
        <v>1.2</v>
      </c>
      <c r="W1368">
        <v>0.6</v>
      </c>
      <c r="X1368">
        <v>0.7</v>
      </c>
      <c r="Y1368">
        <v>1.5</v>
      </c>
      <c r="Z1368">
        <v>0</v>
      </c>
      <c r="AA1368">
        <v>0</v>
      </c>
      <c r="AB1368">
        <v>160.84</v>
      </c>
      <c r="AC1368">
        <v>120.03</v>
      </c>
      <c r="AD1368">
        <v>120.03</v>
      </c>
      <c r="AE1368">
        <v>31.21</v>
      </c>
      <c r="AF1368">
        <v>103727.5</v>
      </c>
      <c r="AG1368">
        <v>126679</v>
      </c>
      <c r="AH1368">
        <v>19337.099999999999</v>
      </c>
      <c r="AI1368">
        <v>15463.7</v>
      </c>
      <c r="AJ1368">
        <v>38863</v>
      </c>
      <c r="AK1368">
        <v>155604.1</v>
      </c>
      <c r="AL1368">
        <v>213422.2</v>
      </c>
      <c r="AM1368" t="s">
        <v>166</v>
      </c>
      <c r="AN1368" t="s">
        <v>166</v>
      </c>
      <c r="AO1368">
        <v>103727.5</v>
      </c>
      <c r="AP1368">
        <v>122177</v>
      </c>
      <c r="AQ1368">
        <v>122177</v>
      </c>
      <c r="AR1368">
        <v>5818.4</v>
      </c>
      <c r="AS1368">
        <v>85895.8</v>
      </c>
      <c r="AT1368">
        <v>237143.1</v>
      </c>
      <c r="AU1368">
        <v>35922.400000000001</v>
      </c>
      <c r="AV1368">
        <v>38762.800000000003</v>
      </c>
      <c r="AW1368">
        <v>214810.4</v>
      </c>
      <c r="AX1368">
        <v>402662.2</v>
      </c>
      <c r="AY1368">
        <v>406438.2</v>
      </c>
      <c r="AZ1368" t="s">
        <v>166</v>
      </c>
      <c r="BA1368" t="s">
        <v>166</v>
      </c>
      <c r="BB1368">
        <v>85895.8</v>
      </c>
      <c r="BC1368">
        <v>102725</v>
      </c>
      <c r="BD1368">
        <v>102725</v>
      </c>
      <c r="BE1368">
        <v>7478</v>
      </c>
      <c r="BF1368">
        <v>141078.79999999999</v>
      </c>
      <c r="BG1368">
        <v>184678.39999999999</v>
      </c>
      <c r="BH1368">
        <v>495</v>
      </c>
      <c r="BI1368">
        <v>202.9</v>
      </c>
      <c r="BJ1368">
        <v>654.5</v>
      </c>
      <c r="BK1368">
        <v>119660</v>
      </c>
      <c r="BL1368">
        <v>181636.9</v>
      </c>
      <c r="BM1368" t="s">
        <v>166</v>
      </c>
      <c r="BN1368" t="s">
        <v>166</v>
      </c>
      <c r="BO1368">
        <v>141078.79999999999</v>
      </c>
      <c r="BP1368">
        <v>166950</v>
      </c>
      <c r="BQ1368">
        <v>166950</v>
      </c>
      <c r="BR1368">
        <v>314.60000000000002</v>
      </c>
    </row>
    <row r="1369" spans="1:70" x14ac:dyDescent="0.25">
      <c r="A1369" t="s">
        <v>1456</v>
      </c>
      <c r="B1369" t="s">
        <v>1058</v>
      </c>
      <c r="C1369" s="87">
        <v>43692.936319444445</v>
      </c>
      <c r="D1369">
        <v>10</v>
      </c>
      <c r="E1369">
        <v>0</v>
      </c>
      <c r="F1369">
        <v>1421</v>
      </c>
      <c r="G1369">
        <v>11</v>
      </c>
      <c r="H1369">
        <v>21</v>
      </c>
      <c r="I1369">
        <v>12</v>
      </c>
      <c r="J1369">
        <v>1</v>
      </c>
      <c r="K1369">
        <v>0</v>
      </c>
      <c r="L1369">
        <v>2</v>
      </c>
      <c r="M1369">
        <v>0</v>
      </c>
      <c r="N1369">
        <v>0</v>
      </c>
      <c r="O1369">
        <v>1421</v>
      </c>
      <c r="P1369">
        <v>1012</v>
      </c>
      <c r="Q1369">
        <v>1012</v>
      </c>
      <c r="R1369">
        <v>306</v>
      </c>
      <c r="S1369">
        <v>142.1</v>
      </c>
      <c r="T1369">
        <v>1.1000000000000001</v>
      </c>
      <c r="U1369">
        <v>2.1</v>
      </c>
      <c r="V1369">
        <v>1.2</v>
      </c>
      <c r="W1369">
        <v>0.1</v>
      </c>
      <c r="X1369">
        <v>0</v>
      </c>
      <c r="Y1369">
        <v>0.2</v>
      </c>
      <c r="Z1369">
        <v>0</v>
      </c>
      <c r="AA1369">
        <v>0</v>
      </c>
      <c r="AB1369">
        <v>142.1</v>
      </c>
      <c r="AC1369">
        <v>101.2</v>
      </c>
      <c r="AD1369">
        <v>101.2</v>
      </c>
      <c r="AE1369">
        <v>30.6</v>
      </c>
      <c r="AF1369">
        <v>100147.1</v>
      </c>
      <c r="AG1369">
        <v>118313.8</v>
      </c>
      <c r="AH1369">
        <v>21021.200000000001</v>
      </c>
      <c r="AI1369">
        <v>18815.900000000001</v>
      </c>
      <c r="AJ1369">
        <v>51587.3</v>
      </c>
      <c r="AK1369" t="s">
        <v>166</v>
      </c>
      <c r="AL1369">
        <v>250634.1</v>
      </c>
      <c r="AM1369" t="s">
        <v>166</v>
      </c>
      <c r="AN1369" t="s">
        <v>166</v>
      </c>
      <c r="AO1369">
        <v>100147.1</v>
      </c>
      <c r="AP1369">
        <v>119707.8</v>
      </c>
      <c r="AQ1369">
        <v>119707.8</v>
      </c>
      <c r="AR1369">
        <v>6097</v>
      </c>
      <c r="AS1369">
        <v>74898.3</v>
      </c>
      <c r="AT1369">
        <v>243850.7</v>
      </c>
      <c r="AU1369">
        <v>33194.800000000003</v>
      </c>
      <c r="AV1369">
        <v>33417.599999999999</v>
      </c>
      <c r="AW1369">
        <v>128856.3</v>
      </c>
      <c r="AX1369" t="s">
        <v>166</v>
      </c>
      <c r="AY1369">
        <v>523270.6</v>
      </c>
      <c r="AZ1369" t="s">
        <v>166</v>
      </c>
      <c r="BA1369" t="s">
        <v>166</v>
      </c>
      <c r="BB1369">
        <v>74898.3</v>
      </c>
      <c r="BC1369">
        <v>91557.5</v>
      </c>
      <c r="BD1369">
        <v>91557.5</v>
      </c>
      <c r="BE1369">
        <v>7562</v>
      </c>
      <c r="BF1369">
        <v>157175.20000000001</v>
      </c>
      <c r="BG1369">
        <v>208631.7</v>
      </c>
      <c r="BH1369">
        <v>442.8</v>
      </c>
      <c r="BI1369">
        <v>353.9</v>
      </c>
      <c r="BJ1369">
        <v>170.9</v>
      </c>
      <c r="BK1369" t="s">
        <v>166</v>
      </c>
      <c r="BL1369">
        <v>9843</v>
      </c>
      <c r="BM1369" t="s">
        <v>166</v>
      </c>
      <c r="BN1369" t="s">
        <v>166</v>
      </c>
      <c r="BO1369">
        <v>157175.20000000001</v>
      </c>
      <c r="BP1369">
        <v>190923.6</v>
      </c>
      <c r="BQ1369">
        <v>190923.6</v>
      </c>
      <c r="BR1369">
        <v>266.5</v>
      </c>
    </row>
    <row r="1370" spans="1:70" x14ac:dyDescent="0.25">
      <c r="A1370" t="s">
        <v>1457</v>
      </c>
      <c r="B1370" t="s">
        <v>1058</v>
      </c>
      <c r="C1370" s="87">
        <v>43692.937326388892</v>
      </c>
      <c r="D1370">
        <v>10</v>
      </c>
      <c r="E1370">
        <v>0.05</v>
      </c>
      <c r="F1370">
        <v>1827</v>
      </c>
      <c r="G1370">
        <v>19</v>
      </c>
      <c r="H1370">
        <v>34</v>
      </c>
      <c r="I1370">
        <v>28</v>
      </c>
      <c r="J1370">
        <v>5</v>
      </c>
      <c r="K1370">
        <v>4</v>
      </c>
      <c r="L1370">
        <v>8</v>
      </c>
      <c r="M1370">
        <v>0</v>
      </c>
      <c r="N1370">
        <v>0</v>
      </c>
      <c r="O1370">
        <v>1827</v>
      </c>
      <c r="P1370">
        <v>1302</v>
      </c>
      <c r="Q1370">
        <v>1302</v>
      </c>
      <c r="R1370">
        <v>407</v>
      </c>
      <c r="S1370">
        <v>182.7</v>
      </c>
      <c r="T1370">
        <v>1.9</v>
      </c>
      <c r="U1370">
        <v>3.4</v>
      </c>
      <c r="V1370">
        <v>2.8</v>
      </c>
      <c r="W1370">
        <v>0.5</v>
      </c>
      <c r="X1370">
        <v>0.4</v>
      </c>
      <c r="Y1370">
        <v>0.8</v>
      </c>
      <c r="Z1370">
        <v>0</v>
      </c>
      <c r="AA1370">
        <v>0</v>
      </c>
      <c r="AB1370">
        <v>182.7</v>
      </c>
      <c r="AC1370">
        <v>130.19999999999999</v>
      </c>
      <c r="AD1370">
        <v>130.19999999999999</v>
      </c>
      <c r="AE1370">
        <v>40.700000000000003</v>
      </c>
      <c r="AF1370">
        <v>104299.8</v>
      </c>
      <c r="AG1370">
        <v>121195.6</v>
      </c>
      <c r="AH1370">
        <v>11981.4</v>
      </c>
      <c r="AI1370">
        <v>17189.599999999999</v>
      </c>
      <c r="AJ1370">
        <v>50333.5</v>
      </c>
      <c r="AK1370">
        <v>148689.29999999999</v>
      </c>
      <c r="AL1370">
        <v>209476.3</v>
      </c>
      <c r="AM1370" t="s">
        <v>166</v>
      </c>
      <c r="AN1370" t="s">
        <v>166</v>
      </c>
      <c r="AO1370">
        <v>104299.8</v>
      </c>
      <c r="AP1370">
        <v>127192.3</v>
      </c>
      <c r="AQ1370">
        <v>127192.3</v>
      </c>
      <c r="AR1370">
        <v>6453.3</v>
      </c>
      <c r="AS1370">
        <v>81982.899999999994</v>
      </c>
      <c r="AT1370">
        <v>225174.39999999999</v>
      </c>
      <c r="AU1370">
        <v>39529.9</v>
      </c>
      <c r="AV1370">
        <v>43231.1</v>
      </c>
      <c r="AW1370">
        <v>171598</v>
      </c>
      <c r="AX1370">
        <v>428127.2</v>
      </c>
      <c r="AY1370">
        <v>579871</v>
      </c>
      <c r="AZ1370" t="s">
        <v>166</v>
      </c>
      <c r="BA1370" t="s">
        <v>166</v>
      </c>
      <c r="BB1370">
        <v>81982.899999999994</v>
      </c>
      <c r="BC1370">
        <v>100962.8</v>
      </c>
      <c r="BD1370">
        <v>100962.8</v>
      </c>
      <c r="BE1370">
        <v>7872.3</v>
      </c>
      <c r="BF1370">
        <v>139553.5</v>
      </c>
      <c r="BG1370">
        <v>183531.4</v>
      </c>
      <c r="BH1370">
        <v>360.5</v>
      </c>
      <c r="BI1370">
        <v>102.5</v>
      </c>
      <c r="BJ1370">
        <v>277.60000000000002</v>
      </c>
      <c r="BK1370">
        <v>127557.5</v>
      </c>
      <c r="BL1370">
        <v>166552.6</v>
      </c>
      <c r="BM1370" t="s">
        <v>166</v>
      </c>
      <c r="BN1370" t="s">
        <v>166</v>
      </c>
      <c r="BO1370">
        <v>139553.5</v>
      </c>
      <c r="BP1370">
        <v>172138.5</v>
      </c>
      <c r="BQ1370">
        <v>172138.5</v>
      </c>
      <c r="BR1370">
        <v>254.7</v>
      </c>
    </row>
    <row r="1371" spans="1:70" x14ac:dyDescent="0.25">
      <c r="A1371" t="s">
        <v>1458</v>
      </c>
      <c r="B1371" t="s">
        <v>1058</v>
      </c>
      <c r="C1371" s="87">
        <v>43692.938321759262</v>
      </c>
      <c r="D1371">
        <v>10</v>
      </c>
      <c r="E1371">
        <v>0</v>
      </c>
      <c r="F1371">
        <v>1830</v>
      </c>
      <c r="G1371">
        <v>23</v>
      </c>
      <c r="H1371">
        <v>38</v>
      </c>
      <c r="I1371">
        <v>41</v>
      </c>
      <c r="J1371">
        <v>3</v>
      </c>
      <c r="K1371">
        <v>3</v>
      </c>
      <c r="L1371">
        <v>12</v>
      </c>
      <c r="M1371">
        <v>0</v>
      </c>
      <c r="N1371">
        <v>0</v>
      </c>
      <c r="O1371">
        <v>1830</v>
      </c>
      <c r="P1371">
        <v>1292</v>
      </c>
      <c r="Q1371">
        <v>1292</v>
      </c>
      <c r="R1371">
        <v>400</v>
      </c>
      <c r="S1371">
        <v>183</v>
      </c>
      <c r="T1371">
        <v>2.2999999999999998</v>
      </c>
      <c r="U1371">
        <v>3.8</v>
      </c>
      <c r="V1371">
        <v>4.0999999999999996</v>
      </c>
      <c r="W1371">
        <v>0.3</v>
      </c>
      <c r="X1371">
        <v>0.3</v>
      </c>
      <c r="Y1371">
        <v>1.2</v>
      </c>
      <c r="Z1371">
        <v>0</v>
      </c>
      <c r="AA1371">
        <v>0</v>
      </c>
      <c r="AB1371">
        <v>183</v>
      </c>
      <c r="AC1371">
        <v>129.19999999999999</v>
      </c>
      <c r="AD1371">
        <v>129.19999999999999</v>
      </c>
      <c r="AE1371">
        <v>40</v>
      </c>
      <c r="AF1371">
        <v>100028.5</v>
      </c>
      <c r="AG1371">
        <v>117656.4</v>
      </c>
      <c r="AH1371">
        <v>14563.2</v>
      </c>
      <c r="AI1371">
        <v>17421.3</v>
      </c>
      <c r="AJ1371">
        <v>25461.9</v>
      </c>
      <c r="AK1371">
        <v>147803.70000000001</v>
      </c>
      <c r="AL1371">
        <v>256623.3</v>
      </c>
      <c r="AM1371" t="s">
        <v>166</v>
      </c>
      <c r="AN1371" t="s">
        <v>166</v>
      </c>
      <c r="AO1371">
        <v>100028.5</v>
      </c>
      <c r="AP1371">
        <v>123451</v>
      </c>
      <c r="AQ1371">
        <v>123451</v>
      </c>
      <c r="AR1371">
        <v>7649.7</v>
      </c>
      <c r="AS1371">
        <v>85531.5</v>
      </c>
      <c r="AT1371">
        <v>262622.40000000002</v>
      </c>
      <c r="AU1371">
        <v>39012.199999999997</v>
      </c>
      <c r="AV1371">
        <v>44450.6</v>
      </c>
      <c r="AW1371">
        <v>155080.70000000001</v>
      </c>
      <c r="AX1371">
        <v>451696.1</v>
      </c>
      <c r="AY1371">
        <v>594608.80000000005</v>
      </c>
      <c r="AZ1371" t="s">
        <v>166</v>
      </c>
      <c r="BA1371" t="s">
        <v>166</v>
      </c>
      <c r="BB1371">
        <v>85531.5</v>
      </c>
      <c r="BC1371">
        <v>102008</v>
      </c>
      <c r="BD1371">
        <v>102008</v>
      </c>
      <c r="BE1371">
        <v>11361.1</v>
      </c>
      <c r="BF1371">
        <v>138299.79999999999</v>
      </c>
      <c r="BG1371">
        <v>186533.8</v>
      </c>
      <c r="BH1371">
        <v>307.5</v>
      </c>
      <c r="BI1371">
        <v>139.5</v>
      </c>
      <c r="BJ1371">
        <v>442.2</v>
      </c>
      <c r="BK1371">
        <v>259274.1</v>
      </c>
      <c r="BL1371">
        <v>63974.6</v>
      </c>
      <c r="BM1371" t="s">
        <v>166</v>
      </c>
      <c r="BN1371" t="s">
        <v>166</v>
      </c>
      <c r="BO1371">
        <v>138299.79999999999</v>
      </c>
      <c r="BP1371">
        <v>167749.29999999999</v>
      </c>
      <c r="BQ1371">
        <v>167749.29999999999</v>
      </c>
      <c r="BR1371">
        <v>197.2</v>
      </c>
    </row>
    <row r="1372" spans="1:70" x14ac:dyDescent="0.25">
      <c r="A1372" t="s">
        <v>1459</v>
      </c>
      <c r="B1372" t="s">
        <v>1058</v>
      </c>
      <c r="C1372" s="87">
        <v>43692.939328703702</v>
      </c>
      <c r="D1372">
        <v>10</v>
      </c>
      <c r="E1372">
        <v>0.11</v>
      </c>
      <c r="F1372">
        <v>1877</v>
      </c>
      <c r="G1372">
        <v>11</v>
      </c>
      <c r="H1372">
        <v>37</v>
      </c>
      <c r="I1372">
        <v>25</v>
      </c>
      <c r="J1372">
        <v>6</v>
      </c>
      <c r="K1372">
        <v>4</v>
      </c>
      <c r="L1372">
        <v>15</v>
      </c>
      <c r="M1372">
        <v>1</v>
      </c>
      <c r="N1372">
        <v>0</v>
      </c>
      <c r="O1372">
        <v>1877</v>
      </c>
      <c r="P1372">
        <v>1330</v>
      </c>
      <c r="Q1372">
        <v>1330</v>
      </c>
      <c r="R1372">
        <v>414</v>
      </c>
      <c r="S1372">
        <v>187.7</v>
      </c>
      <c r="T1372">
        <v>1.1000000000000001</v>
      </c>
      <c r="U1372">
        <v>3.7</v>
      </c>
      <c r="V1372">
        <v>2.5</v>
      </c>
      <c r="W1372">
        <v>0.6</v>
      </c>
      <c r="X1372">
        <v>0.4</v>
      </c>
      <c r="Y1372">
        <v>1.5</v>
      </c>
      <c r="Z1372">
        <v>0.1</v>
      </c>
      <c r="AA1372">
        <v>0</v>
      </c>
      <c r="AB1372">
        <v>187.7</v>
      </c>
      <c r="AC1372">
        <v>133</v>
      </c>
      <c r="AD1372">
        <v>133</v>
      </c>
      <c r="AE1372">
        <v>41.4</v>
      </c>
      <c r="AF1372">
        <v>100337.1</v>
      </c>
      <c r="AG1372">
        <v>140150.5</v>
      </c>
      <c r="AH1372">
        <v>20764.8</v>
      </c>
      <c r="AI1372">
        <v>17943.2</v>
      </c>
      <c r="AJ1372">
        <v>29884.799999999999</v>
      </c>
      <c r="AK1372">
        <v>181379.9</v>
      </c>
      <c r="AL1372">
        <v>239710.1</v>
      </c>
      <c r="AM1372">
        <v>511844.7</v>
      </c>
      <c r="AN1372" t="s">
        <v>166</v>
      </c>
      <c r="AO1372">
        <v>100337.1</v>
      </c>
      <c r="AP1372">
        <v>124369.4</v>
      </c>
      <c r="AQ1372">
        <v>124369.4</v>
      </c>
      <c r="AR1372">
        <v>7542</v>
      </c>
      <c r="AS1372">
        <v>79741.2</v>
      </c>
      <c r="AT1372">
        <v>240197.7</v>
      </c>
      <c r="AU1372">
        <v>30157.3</v>
      </c>
      <c r="AV1372">
        <v>34673.4</v>
      </c>
      <c r="AW1372">
        <v>294320</v>
      </c>
      <c r="AX1372">
        <v>426926.6</v>
      </c>
      <c r="AY1372">
        <v>391968.9</v>
      </c>
      <c r="AZ1372">
        <v>1524717.8</v>
      </c>
      <c r="BA1372" t="s">
        <v>166</v>
      </c>
      <c r="BB1372">
        <v>79741.2</v>
      </c>
      <c r="BC1372">
        <v>98383.5</v>
      </c>
      <c r="BD1372">
        <v>98383.5</v>
      </c>
      <c r="BE1372">
        <v>9283.7000000000007</v>
      </c>
      <c r="BF1372">
        <v>131693.29999999999</v>
      </c>
      <c r="BG1372">
        <v>194315.4</v>
      </c>
      <c r="BH1372">
        <v>370.9</v>
      </c>
      <c r="BI1372">
        <v>60.8</v>
      </c>
      <c r="BJ1372">
        <v>163.6</v>
      </c>
      <c r="BK1372">
        <v>67896.600000000006</v>
      </c>
      <c r="BL1372">
        <v>171963.7</v>
      </c>
      <c r="BM1372">
        <v>2093.6</v>
      </c>
      <c r="BN1372" t="s">
        <v>166</v>
      </c>
      <c r="BO1372">
        <v>131693.29999999999</v>
      </c>
      <c r="BP1372">
        <v>168586.3</v>
      </c>
      <c r="BQ1372">
        <v>168586.3</v>
      </c>
      <c r="BR1372">
        <v>243.8</v>
      </c>
    </row>
    <row r="1373" spans="1:70" x14ac:dyDescent="0.25">
      <c r="A1373" t="s">
        <v>1460</v>
      </c>
      <c r="B1373" t="s">
        <v>1058</v>
      </c>
      <c r="C1373" s="87">
        <v>43692.940324074072</v>
      </c>
      <c r="D1373">
        <v>10</v>
      </c>
      <c r="E1373">
        <v>0</v>
      </c>
      <c r="F1373">
        <v>1276</v>
      </c>
      <c r="G1373">
        <v>9</v>
      </c>
      <c r="H1373">
        <v>13</v>
      </c>
      <c r="I1373">
        <v>20</v>
      </c>
      <c r="J1373">
        <v>4</v>
      </c>
      <c r="K1373">
        <v>3</v>
      </c>
      <c r="L1373">
        <v>2</v>
      </c>
      <c r="M1373">
        <v>1</v>
      </c>
      <c r="N1373">
        <v>0</v>
      </c>
      <c r="O1373">
        <v>1276</v>
      </c>
      <c r="P1373">
        <v>966</v>
      </c>
      <c r="Q1373">
        <v>966</v>
      </c>
      <c r="R1373">
        <v>241</v>
      </c>
      <c r="S1373">
        <v>127.6</v>
      </c>
      <c r="T1373">
        <v>0.9</v>
      </c>
      <c r="U1373">
        <v>1.3</v>
      </c>
      <c r="V1373">
        <v>2</v>
      </c>
      <c r="W1373">
        <v>0.4</v>
      </c>
      <c r="X1373">
        <v>0.3</v>
      </c>
      <c r="Y1373">
        <v>0.2</v>
      </c>
      <c r="Z1373">
        <v>0.1</v>
      </c>
      <c r="AA1373">
        <v>0</v>
      </c>
      <c r="AB1373">
        <v>127.6</v>
      </c>
      <c r="AC1373">
        <v>96.6</v>
      </c>
      <c r="AD1373">
        <v>96.6</v>
      </c>
      <c r="AE1373">
        <v>24.1</v>
      </c>
      <c r="AF1373">
        <v>117059.5</v>
      </c>
      <c r="AG1373">
        <v>125304.2</v>
      </c>
      <c r="AH1373">
        <v>22921.599999999999</v>
      </c>
      <c r="AI1373">
        <v>15112.4</v>
      </c>
      <c r="AJ1373">
        <v>39821.4</v>
      </c>
      <c r="AK1373">
        <v>129089.7</v>
      </c>
      <c r="AL1373">
        <v>255080.3</v>
      </c>
      <c r="AM1373">
        <v>775885.1</v>
      </c>
      <c r="AN1373" t="s">
        <v>166</v>
      </c>
      <c r="AO1373">
        <v>117059.5</v>
      </c>
      <c r="AP1373">
        <v>142094.20000000001</v>
      </c>
      <c r="AQ1373">
        <v>142094.20000000001</v>
      </c>
      <c r="AR1373">
        <v>6866.1</v>
      </c>
      <c r="AS1373">
        <v>87807.8</v>
      </c>
      <c r="AT1373">
        <v>280172.7</v>
      </c>
      <c r="AU1373">
        <v>40224.6</v>
      </c>
      <c r="AV1373">
        <v>41619.699999999997</v>
      </c>
      <c r="AW1373">
        <v>143417</v>
      </c>
      <c r="AX1373">
        <v>634692.6</v>
      </c>
      <c r="AY1373">
        <v>435485.5</v>
      </c>
      <c r="AZ1373">
        <v>1697861.3</v>
      </c>
      <c r="BA1373" t="s">
        <v>166</v>
      </c>
      <c r="BB1373">
        <v>87807.8</v>
      </c>
      <c r="BC1373">
        <v>104346.8</v>
      </c>
      <c r="BD1373">
        <v>104346.8</v>
      </c>
      <c r="BE1373">
        <v>8219.9</v>
      </c>
      <c r="BF1373">
        <v>176548.8</v>
      </c>
      <c r="BG1373">
        <v>111520.9</v>
      </c>
      <c r="BH1373">
        <v>350.6</v>
      </c>
      <c r="BI1373">
        <v>203.2</v>
      </c>
      <c r="BJ1373">
        <v>317</v>
      </c>
      <c r="BK1373">
        <v>4222.5</v>
      </c>
      <c r="BL1373">
        <v>388616.1</v>
      </c>
      <c r="BM1373">
        <v>4512.5</v>
      </c>
      <c r="BN1373" t="s">
        <v>166</v>
      </c>
      <c r="BO1373">
        <v>176548.8</v>
      </c>
      <c r="BP1373">
        <v>214218.5</v>
      </c>
      <c r="BQ1373">
        <v>214218.5</v>
      </c>
      <c r="BR1373">
        <v>306.60000000000002</v>
      </c>
    </row>
    <row r="1374" spans="1:70" x14ac:dyDescent="0.25">
      <c r="A1374" t="s">
        <v>1461</v>
      </c>
      <c r="B1374" t="s">
        <v>1071</v>
      </c>
      <c r="C1374" s="87">
        <v>43692.941354166665</v>
      </c>
      <c r="D1374">
        <v>10</v>
      </c>
      <c r="E1374">
        <v>7.0000000000000007E-2</v>
      </c>
      <c r="F1374">
        <v>1439</v>
      </c>
      <c r="G1374">
        <v>20</v>
      </c>
      <c r="H1374">
        <v>28</v>
      </c>
      <c r="I1374">
        <v>40</v>
      </c>
      <c r="J1374">
        <v>11</v>
      </c>
      <c r="K1374">
        <v>5</v>
      </c>
      <c r="L1374">
        <v>5</v>
      </c>
      <c r="M1374">
        <v>0</v>
      </c>
      <c r="N1374">
        <v>0</v>
      </c>
      <c r="O1374">
        <v>1439</v>
      </c>
      <c r="P1374">
        <v>909</v>
      </c>
      <c r="Q1374">
        <v>909</v>
      </c>
      <c r="R1374">
        <v>422</v>
      </c>
      <c r="S1374">
        <v>143.9</v>
      </c>
      <c r="T1374">
        <v>2</v>
      </c>
      <c r="U1374">
        <v>2.8</v>
      </c>
      <c r="V1374">
        <v>4</v>
      </c>
      <c r="W1374">
        <v>1.1000000000000001</v>
      </c>
      <c r="X1374">
        <v>0.5</v>
      </c>
      <c r="Y1374">
        <v>0.5</v>
      </c>
      <c r="Z1374">
        <v>0</v>
      </c>
      <c r="AA1374">
        <v>0</v>
      </c>
      <c r="AB1374">
        <v>143.9</v>
      </c>
      <c r="AC1374">
        <v>90.9</v>
      </c>
      <c r="AD1374">
        <v>90.9</v>
      </c>
      <c r="AE1374">
        <v>42.2</v>
      </c>
      <c r="AF1374">
        <v>79267.100000000006</v>
      </c>
      <c r="AG1374">
        <v>126641.8</v>
      </c>
      <c r="AH1374">
        <v>12967.3</v>
      </c>
      <c r="AI1374">
        <v>14543.1</v>
      </c>
      <c r="AJ1374">
        <v>48341.8</v>
      </c>
      <c r="AK1374">
        <v>166463.1</v>
      </c>
      <c r="AL1374">
        <v>186474.5</v>
      </c>
      <c r="AM1374" t="s">
        <v>166</v>
      </c>
      <c r="AN1374" t="s">
        <v>166</v>
      </c>
      <c r="AO1374">
        <v>79267.100000000006</v>
      </c>
      <c r="AP1374">
        <v>101070.6</v>
      </c>
      <c r="AQ1374">
        <v>101070.6</v>
      </c>
      <c r="AR1374">
        <v>6604.5</v>
      </c>
      <c r="AS1374">
        <v>54684.5</v>
      </c>
      <c r="AT1374">
        <v>219418</v>
      </c>
      <c r="AU1374">
        <v>26514.799999999999</v>
      </c>
      <c r="AV1374">
        <v>43521.1</v>
      </c>
      <c r="AW1374">
        <v>150812.9</v>
      </c>
      <c r="AX1374">
        <v>394274.9</v>
      </c>
      <c r="AY1374">
        <v>403029</v>
      </c>
      <c r="AZ1374" t="s">
        <v>166</v>
      </c>
      <c r="BA1374" t="s">
        <v>166</v>
      </c>
      <c r="BB1374">
        <v>54684.5</v>
      </c>
      <c r="BC1374">
        <v>71035</v>
      </c>
      <c r="BD1374">
        <v>71035</v>
      </c>
      <c r="BE1374">
        <v>10576.5</v>
      </c>
      <c r="BF1374">
        <v>133960.9</v>
      </c>
      <c r="BG1374">
        <v>167695.1</v>
      </c>
      <c r="BH1374">
        <v>348</v>
      </c>
      <c r="BI1374">
        <v>111.9</v>
      </c>
      <c r="BJ1374">
        <v>285</v>
      </c>
      <c r="BK1374">
        <v>106873.3</v>
      </c>
      <c r="BL1374">
        <v>106873.3</v>
      </c>
      <c r="BM1374" t="s">
        <v>166</v>
      </c>
      <c r="BN1374" t="s">
        <v>166</v>
      </c>
      <c r="BO1374">
        <v>133960.9</v>
      </c>
      <c r="BP1374">
        <v>170292.1</v>
      </c>
      <c r="BQ1374">
        <v>170292.1</v>
      </c>
      <c r="BR1374">
        <v>349.3</v>
      </c>
    </row>
    <row r="1375" spans="1:70" x14ac:dyDescent="0.25">
      <c r="A1375" t="s">
        <v>1462</v>
      </c>
      <c r="B1375" t="s">
        <v>1071</v>
      </c>
      <c r="C1375" s="87">
        <v>43692.942361111112</v>
      </c>
      <c r="D1375">
        <v>10</v>
      </c>
      <c r="E1375">
        <v>0</v>
      </c>
      <c r="F1375">
        <v>1322</v>
      </c>
      <c r="G1375">
        <v>13</v>
      </c>
      <c r="H1375">
        <v>34</v>
      </c>
      <c r="I1375">
        <v>16</v>
      </c>
      <c r="J1375">
        <v>5</v>
      </c>
      <c r="K1375">
        <v>1</v>
      </c>
      <c r="L1375">
        <v>3</v>
      </c>
      <c r="M1375">
        <v>0</v>
      </c>
      <c r="N1375">
        <v>1</v>
      </c>
      <c r="O1375">
        <v>1321</v>
      </c>
      <c r="P1375">
        <v>968</v>
      </c>
      <c r="Q1375">
        <v>968</v>
      </c>
      <c r="R1375">
        <v>277</v>
      </c>
      <c r="S1375">
        <v>132.21</v>
      </c>
      <c r="T1375">
        <v>1.3</v>
      </c>
      <c r="U1375">
        <v>3.4</v>
      </c>
      <c r="V1375">
        <v>1.6</v>
      </c>
      <c r="W1375">
        <v>0.5</v>
      </c>
      <c r="X1375">
        <v>0.1</v>
      </c>
      <c r="Y1375">
        <v>0.3</v>
      </c>
      <c r="Z1375">
        <v>0</v>
      </c>
      <c r="AA1375">
        <v>0.1</v>
      </c>
      <c r="AB1375">
        <v>132.11000000000001</v>
      </c>
      <c r="AC1375">
        <v>96.8</v>
      </c>
      <c r="AD1375">
        <v>96.8</v>
      </c>
      <c r="AE1375">
        <v>27.7</v>
      </c>
      <c r="AF1375">
        <v>81260.5</v>
      </c>
      <c r="AG1375">
        <v>129053</v>
      </c>
      <c r="AH1375">
        <v>15041.7</v>
      </c>
      <c r="AI1375">
        <v>16005.5</v>
      </c>
      <c r="AJ1375">
        <v>42866</v>
      </c>
      <c r="AK1375">
        <v>141127.79999999999</v>
      </c>
      <c r="AL1375">
        <v>209202.9</v>
      </c>
      <c r="AM1375" t="s">
        <v>166</v>
      </c>
      <c r="AN1375">
        <v>1271427.3</v>
      </c>
      <c r="AO1375">
        <v>81141.7</v>
      </c>
      <c r="AP1375">
        <v>94109.4</v>
      </c>
      <c r="AQ1375">
        <v>94109.4</v>
      </c>
      <c r="AR1375">
        <v>6772.2</v>
      </c>
      <c r="AS1375">
        <v>58534.2</v>
      </c>
      <c r="AT1375">
        <v>253615.2</v>
      </c>
      <c r="AU1375">
        <v>35088.9</v>
      </c>
      <c r="AV1375">
        <v>38866.6</v>
      </c>
      <c r="AW1375">
        <v>192574.3</v>
      </c>
      <c r="AX1375">
        <v>396650.1</v>
      </c>
      <c r="AY1375">
        <v>652763.1</v>
      </c>
      <c r="AZ1375" t="s">
        <v>166</v>
      </c>
      <c r="BA1375">
        <v>9520674</v>
      </c>
      <c r="BB1375">
        <v>58465.1</v>
      </c>
      <c r="BC1375">
        <v>68282.5</v>
      </c>
      <c r="BD1375">
        <v>68282.5</v>
      </c>
      <c r="BE1375">
        <v>11054.2</v>
      </c>
      <c r="BF1375">
        <v>129282.8</v>
      </c>
      <c r="BG1375">
        <v>134754.20000000001</v>
      </c>
      <c r="BH1375">
        <v>391.3</v>
      </c>
      <c r="BI1375">
        <v>281.89999999999998</v>
      </c>
      <c r="BJ1375">
        <v>784.7</v>
      </c>
      <c r="BK1375">
        <v>2982.2</v>
      </c>
      <c r="BL1375">
        <v>194708.8</v>
      </c>
      <c r="BM1375" t="s">
        <v>166</v>
      </c>
      <c r="BN1375">
        <v>6376.1</v>
      </c>
      <c r="BO1375">
        <v>129300.9</v>
      </c>
      <c r="BP1375">
        <v>149950.9</v>
      </c>
      <c r="BQ1375">
        <v>149950.9</v>
      </c>
      <c r="BR1375">
        <v>275.60000000000002</v>
      </c>
    </row>
    <row r="1376" spans="1:70" x14ac:dyDescent="0.25">
      <c r="A1376" t="s">
        <v>1463</v>
      </c>
      <c r="B1376" t="s">
        <v>1071</v>
      </c>
      <c r="C1376" s="87">
        <v>43692.943356481483</v>
      </c>
      <c r="D1376">
        <v>10</v>
      </c>
      <c r="E1376">
        <v>0</v>
      </c>
      <c r="F1376">
        <v>1444</v>
      </c>
      <c r="G1376">
        <v>22</v>
      </c>
      <c r="H1376">
        <v>24</v>
      </c>
      <c r="I1376">
        <v>25</v>
      </c>
      <c r="J1376">
        <v>4</v>
      </c>
      <c r="K1376">
        <v>3</v>
      </c>
      <c r="L1376">
        <v>2</v>
      </c>
      <c r="M1376">
        <v>0</v>
      </c>
      <c r="N1376">
        <v>0</v>
      </c>
      <c r="O1376">
        <v>1444</v>
      </c>
      <c r="P1376">
        <v>1082</v>
      </c>
      <c r="Q1376">
        <v>1082</v>
      </c>
      <c r="R1376">
        <v>279</v>
      </c>
      <c r="S1376">
        <v>144.4</v>
      </c>
      <c r="T1376">
        <v>2.2000000000000002</v>
      </c>
      <c r="U1376">
        <v>2.4</v>
      </c>
      <c r="V1376">
        <v>2.5</v>
      </c>
      <c r="W1376">
        <v>0.4</v>
      </c>
      <c r="X1376">
        <v>0.3</v>
      </c>
      <c r="Y1376">
        <v>0.2</v>
      </c>
      <c r="Z1376">
        <v>0</v>
      </c>
      <c r="AA1376">
        <v>0</v>
      </c>
      <c r="AB1376">
        <v>144.4</v>
      </c>
      <c r="AC1376">
        <v>108.2</v>
      </c>
      <c r="AD1376">
        <v>108.2</v>
      </c>
      <c r="AE1376">
        <v>27.9</v>
      </c>
      <c r="AF1376">
        <v>81815.3</v>
      </c>
      <c r="AG1376">
        <v>118483</v>
      </c>
      <c r="AH1376">
        <v>19170.900000000001</v>
      </c>
      <c r="AI1376">
        <v>13809.5</v>
      </c>
      <c r="AJ1376">
        <v>37735.9</v>
      </c>
      <c r="AK1376">
        <v>159203.79999999999</v>
      </c>
      <c r="AL1376">
        <v>212760.1</v>
      </c>
      <c r="AM1376" t="s">
        <v>166</v>
      </c>
      <c r="AN1376" t="s">
        <v>166</v>
      </c>
      <c r="AO1376">
        <v>81815.3</v>
      </c>
      <c r="AP1376">
        <v>94832.3</v>
      </c>
      <c r="AQ1376">
        <v>94832.3</v>
      </c>
      <c r="AR1376">
        <v>6646</v>
      </c>
      <c r="AS1376">
        <v>58732</v>
      </c>
      <c r="AT1376">
        <v>238792.3</v>
      </c>
      <c r="AU1376">
        <v>28505.3</v>
      </c>
      <c r="AV1376">
        <v>49084.1</v>
      </c>
      <c r="AW1376">
        <v>168628.7</v>
      </c>
      <c r="AX1376">
        <v>412506.3</v>
      </c>
      <c r="AY1376">
        <v>550864.1</v>
      </c>
      <c r="AZ1376" t="s">
        <v>166</v>
      </c>
      <c r="BA1376" t="s">
        <v>166</v>
      </c>
      <c r="BB1376">
        <v>58732</v>
      </c>
      <c r="BC1376">
        <v>67716.800000000003</v>
      </c>
      <c r="BD1376">
        <v>67716.800000000003</v>
      </c>
      <c r="BE1376">
        <v>10990.8</v>
      </c>
      <c r="BF1376">
        <v>123079.7</v>
      </c>
      <c r="BG1376">
        <v>135838.5</v>
      </c>
      <c r="BH1376">
        <v>343.3</v>
      </c>
      <c r="BI1376">
        <v>100.6</v>
      </c>
      <c r="BJ1376">
        <v>737.9</v>
      </c>
      <c r="BK1376">
        <v>211000.8</v>
      </c>
      <c r="BL1376">
        <v>181012.8</v>
      </c>
      <c r="BM1376" t="s">
        <v>166</v>
      </c>
      <c r="BN1376" t="s">
        <v>166</v>
      </c>
      <c r="BO1376">
        <v>123079.7</v>
      </c>
      <c r="BP1376">
        <v>142955.79999999999</v>
      </c>
      <c r="BQ1376">
        <v>142955.79999999999</v>
      </c>
      <c r="BR1376">
        <v>218.1</v>
      </c>
    </row>
    <row r="1377" spans="1:70" x14ac:dyDescent="0.25">
      <c r="A1377" t="s">
        <v>1464</v>
      </c>
      <c r="B1377" t="s">
        <v>1071</v>
      </c>
      <c r="C1377" s="87">
        <v>43692.945543981485</v>
      </c>
      <c r="D1377">
        <v>10</v>
      </c>
      <c r="E1377">
        <v>0</v>
      </c>
      <c r="F1377">
        <v>1486</v>
      </c>
      <c r="G1377">
        <v>27</v>
      </c>
      <c r="H1377">
        <v>29</v>
      </c>
      <c r="I1377">
        <v>21</v>
      </c>
      <c r="J1377">
        <v>3</v>
      </c>
      <c r="K1377">
        <v>2</v>
      </c>
      <c r="L1377">
        <v>3</v>
      </c>
      <c r="M1377">
        <v>0</v>
      </c>
      <c r="N1377">
        <v>1</v>
      </c>
      <c r="O1377">
        <v>1485</v>
      </c>
      <c r="P1377">
        <v>1093</v>
      </c>
      <c r="Q1377">
        <v>1092</v>
      </c>
      <c r="R1377">
        <v>321</v>
      </c>
      <c r="S1377">
        <v>148.34</v>
      </c>
      <c r="T1377">
        <v>2.7</v>
      </c>
      <c r="U1377">
        <v>2.89</v>
      </c>
      <c r="V1377">
        <v>2.1</v>
      </c>
      <c r="W1377">
        <v>0.3</v>
      </c>
      <c r="X1377">
        <v>0.2</v>
      </c>
      <c r="Y1377">
        <v>0.3</v>
      </c>
      <c r="Z1377">
        <v>0</v>
      </c>
      <c r="AA1377">
        <v>0.1</v>
      </c>
      <c r="AB1377">
        <v>148.24</v>
      </c>
      <c r="AC1377">
        <v>109.11</v>
      </c>
      <c r="AD1377">
        <v>109.01</v>
      </c>
      <c r="AE1377">
        <v>32.04</v>
      </c>
      <c r="AF1377">
        <v>93082.7</v>
      </c>
      <c r="AG1377">
        <v>108567.8</v>
      </c>
      <c r="AH1377">
        <v>15977.7</v>
      </c>
      <c r="AI1377">
        <v>16699</v>
      </c>
      <c r="AJ1377">
        <v>48671.5</v>
      </c>
      <c r="AK1377">
        <v>117127.6</v>
      </c>
      <c r="AL1377">
        <v>200691.3</v>
      </c>
      <c r="AM1377" t="s">
        <v>166</v>
      </c>
      <c r="AN1377">
        <v>984514</v>
      </c>
      <c r="AO1377">
        <v>93080.7</v>
      </c>
      <c r="AP1377">
        <v>107020.4</v>
      </c>
      <c r="AQ1377">
        <v>107019.6</v>
      </c>
      <c r="AR1377">
        <v>6432</v>
      </c>
      <c r="AS1377">
        <v>66897.7</v>
      </c>
      <c r="AT1377">
        <v>244858.4</v>
      </c>
      <c r="AU1377">
        <v>34062.300000000003</v>
      </c>
      <c r="AV1377">
        <v>49574.8</v>
      </c>
      <c r="AW1377">
        <v>187293.5</v>
      </c>
      <c r="AX1377">
        <v>560572.4</v>
      </c>
      <c r="AY1377">
        <v>434456.9</v>
      </c>
      <c r="AZ1377" t="s">
        <v>166</v>
      </c>
      <c r="BA1377">
        <v>3424028.5</v>
      </c>
      <c r="BB1377">
        <v>66886.100000000006</v>
      </c>
      <c r="BC1377">
        <v>78544.399999999994</v>
      </c>
      <c r="BD1377">
        <v>78506.5</v>
      </c>
      <c r="BE1377">
        <v>9114</v>
      </c>
      <c r="BF1377">
        <v>149711.9</v>
      </c>
      <c r="BG1377">
        <v>201147.7</v>
      </c>
      <c r="BH1377">
        <v>500</v>
      </c>
      <c r="BI1377">
        <v>218.2</v>
      </c>
      <c r="BJ1377">
        <v>961.5</v>
      </c>
      <c r="BK1377">
        <v>1975.9</v>
      </c>
      <c r="BL1377">
        <v>29705.3</v>
      </c>
      <c r="BM1377" t="s">
        <v>166</v>
      </c>
      <c r="BN1377">
        <v>22106.9</v>
      </c>
      <c r="BO1377">
        <v>149773.79999999999</v>
      </c>
      <c r="BP1377">
        <v>177372.6</v>
      </c>
      <c r="BQ1377">
        <v>177386.3</v>
      </c>
      <c r="BR1377">
        <v>321.5</v>
      </c>
    </row>
    <row r="1378" spans="1:70" x14ac:dyDescent="0.25">
      <c r="A1378" t="s">
        <v>1465</v>
      </c>
      <c r="B1378" t="s">
        <v>1071</v>
      </c>
      <c r="C1378" s="87">
        <v>43692.946539351855</v>
      </c>
      <c r="D1378">
        <v>10</v>
      </c>
      <c r="E1378">
        <v>0.08</v>
      </c>
      <c r="F1378">
        <v>1314</v>
      </c>
      <c r="G1378">
        <v>23</v>
      </c>
      <c r="H1378">
        <v>23</v>
      </c>
      <c r="I1378">
        <v>23</v>
      </c>
      <c r="J1378">
        <v>2</v>
      </c>
      <c r="K1378">
        <v>5</v>
      </c>
      <c r="L1378">
        <v>4</v>
      </c>
      <c r="M1378">
        <v>0</v>
      </c>
      <c r="N1378">
        <v>0</v>
      </c>
      <c r="O1378">
        <v>1314</v>
      </c>
      <c r="P1378">
        <v>958</v>
      </c>
      <c r="Q1378">
        <v>958</v>
      </c>
      <c r="R1378">
        <v>290</v>
      </c>
      <c r="S1378">
        <v>131.4</v>
      </c>
      <c r="T1378">
        <v>2.2999999999999998</v>
      </c>
      <c r="U1378">
        <v>2.2999999999999998</v>
      </c>
      <c r="V1378">
        <v>2.2999999999999998</v>
      </c>
      <c r="W1378">
        <v>0.2</v>
      </c>
      <c r="X1378">
        <v>0.5</v>
      </c>
      <c r="Y1378">
        <v>0.4</v>
      </c>
      <c r="Z1378">
        <v>0</v>
      </c>
      <c r="AA1378">
        <v>0</v>
      </c>
      <c r="AB1378">
        <v>131.4</v>
      </c>
      <c r="AC1378">
        <v>95.8</v>
      </c>
      <c r="AD1378">
        <v>95.8</v>
      </c>
      <c r="AE1378">
        <v>29</v>
      </c>
      <c r="AF1378">
        <v>89483.1</v>
      </c>
      <c r="AG1378">
        <v>122593.2</v>
      </c>
      <c r="AH1378">
        <v>16319.4</v>
      </c>
      <c r="AI1378">
        <v>17401.099999999999</v>
      </c>
      <c r="AJ1378">
        <v>30420.3</v>
      </c>
      <c r="AK1378">
        <v>164358.9</v>
      </c>
      <c r="AL1378">
        <v>238473.5</v>
      </c>
      <c r="AM1378" t="s">
        <v>166</v>
      </c>
      <c r="AN1378" t="s">
        <v>166</v>
      </c>
      <c r="AO1378">
        <v>89483.1</v>
      </c>
      <c r="AP1378">
        <v>105955</v>
      </c>
      <c r="AQ1378">
        <v>105955</v>
      </c>
      <c r="AR1378">
        <v>8007</v>
      </c>
      <c r="AS1378">
        <v>64868.1</v>
      </c>
      <c r="AT1378">
        <v>233742.7</v>
      </c>
      <c r="AU1378">
        <v>27687.1</v>
      </c>
      <c r="AV1378">
        <v>51067.1</v>
      </c>
      <c r="AW1378">
        <v>169625.60000000001</v>
      </c>
      <c r="AX1378">
        <v>431656.8</v>
      </c>
      <c r="AY1378">
        <v>438432.8</v>
      </c>
      <c r="AZ1378" t="s">
        <v>166</v>
      </c>
      <c r="BA1378" t="s">
        <v>166</v>
      </c>
      <c r="BB1378">
        <v>64868.1</v>
      </c>
      <c r="BC1378">
        <v>76308.600000000006</v>
      </c>
      <c r="BD1378">
        <v>76308.600000000006</v>
      </c>
      <c r="BE1378">
        <v>9261</v>
      </c>
      <c r="BF1378">
        <v>138304.70000000001</v>
      </c>
      <c r="BG1378">
        <v>186692.6</v>
      </c>
      <c r="BH1378">
        <v>360.5</v>
      </c>
      <c r="BI1378">
        <v>77.400000000000006</v>
      </c>
      <c r="BJ1378">
        <v>532.70000000000005</v>
      </c>
      <c r="BK1378">
        <v>136616.29999999999</v>
      </c>
      <c r="BL1378">
        <v>137328.6</v>
      </c>
      <c r="BM1378" t="s">
        <v>166</v>
      </c>
      <c r="BN1378" t="s">
        <v>166</v>
      </c>
      <c r="BO1378">
        <v>138304.70000000001</v>
      </c>
      <c r="BP1378">
        <v>162426.5</v>
      </c>
      <c r="BQ1378">
        <v>162426.5</v>
      </c>
      <c r="BR1378">
        <v>216.9</v>
      </c>
    </row>
    <row r="1379" spans="1:70" x14ac:dyDescent="0.25">
      <c r="A1379" t="s">
        <v>1466</v>
      </c>
      <c r="B1379" t="s">
        <v>1071</v>
      </c>
      <c r="C1379" s="87">
        <v>43692.947534722225</v>
      </c>
      <c r="D1379">
        <v>10</v>
      </c>
      <c r="E1379">
        <v>0</v>
      </c>
      <c r="F1379">
        <v>2119</v>
      </c>
      <c r="G1379">
        <v>41</v>
      </c>
      <c r="H1379">
        <v>38</v>
      </c>
      <c r="I1379">
        <v>58</v>
      </c>
      <c r="J1379">
        <v>11</v>
      </c>
      <c r="K1379">
        <v>6</v>
      </c>
      <c r="L1379">
        <v>11</v>
      </c>
      <c r="M1379">
        <v>0</v>
      </c>
      <c r="N1379">
        <v>0</v>
      </c>
      <c r="O1379">
        <v>2119</v>
      </c>
      <c r="P1379">
        <v>1522</v>
      </c>
      <c r="Q1379">
        <v>1522</v>
      </c>
      <c r="R1379">
        <v>441</v>
      </c>
      <c r="S1379">
        <v>211.94</v>
      </c>
      <c r="T1379">
        <v>4.0999999999999996</v>
      </c>
      <c r="U1379">
        <v>3.8</v>
      </c>
      <c r="V1379">
        <v>5.8</v>
      </c>
      <c r="W1379">
        <v>1.1000000000000001</v>
      </c>
      <c r="X1379">
        <v>0.6</v>
      </c>
      <c r="Y1379">
        <v>1.1000000000000001</v>
      </c>
      <c r="Z1379">
        <v>0</v>
      </c>
      <c r="AA1379">
        <v>0</v>
      </c>
      <c r="AB1379">
        <v>211.94</v>
      </c>
      <c r="AC1379">
        <v>152.22999999999999</v>
      </c>
      <c r="AD1379">
        <v>152.22999999999999</v>
      </c>
      <c r="AE1379">
        <v>44.11</v>
      </c>
      <c r="AF1379">
        <v>88757.7</v>
      </c>
      <c r="AG1379">
        <v>116696.3</v>
      </c>
      <c r="AH1379">
        <v>18247.599999999999</v>
      </c>
      <c r="AI1379">
        <v>14832.5</v>
      </c>
      <c r="AJ1379">
        <v>39159.800000000003</v>
      </c>
      <c r="AK1379">
        <v>175726.3</v>
      </c>
      <c r="AL1379">
        <v>207015.3</v>
      </c>
      <c r="AM1379" t="s">
        <v>166</v>
      </c>
      <c r="AN1379" t="s">
        <v>166</v>
      </c>
      <c r="AO1379">
        <v>88757.7</v>
      </c>
      <c r="AP1379">
        <v>111510.39999999999</v>
      </c>
      <c r="AQ1379">
        <v>111510.39999999999</v>
      </c>
      <c r="AR1379">
        <v>7133.3</v>
      </c>
      <c r="AS1379">
        <v>65324.7</v>
      </c>
      <c r="AT1379">
        <v>263885.7</v>
      </c>
      <c r="AU1379">
        <v>33100.5</v>
      </c>
      <c r="AV1379">
        <v>52322.6</v>
      </c>
      <c r="AW1379">
        <v>187538.1</v>
      </c>
      <c r="AX1379">
        <v>527512.1</v>
      </c>
      <c r="AY1379">
        <v>455688.6</v>
      </c>
      <c r="AZ1379" t="s">
        <v>166</v>
      </c>
      <c r="BA1379" t="s">
        <v>166</v>
      </c>
      <c r="BB1379">
        <v>65324.7</v>
      </c>
      <c r="BC1379">
        <v>78336.100000000006</v>
      </c>
      <c r="BD1379">
        <v>78336.100000000006</v>
      </c>
      <c r="BE1379">
        <v>11472.1</v>
      </c>
      <c r="BF1379">
        <v>117945</v>
      </c>
      <c r="BG1379">
        <v>100608.7</v>
      </c>
      <c r="BH1379">
        <v>445.8</v>
      </c>
      <c r="BI1379">
        <v>106.8</v>
      </c>
      <c r="BJ1379">
        <v>271.2</v>
      </c>
      <c r="BK1379">
        <v>61055.4</v>
      </c>
      <c r="BL1379">
        <v>125101.7</v>
      </c>
      <c r="BM1379" t="s">
        <v>166</v>
      </c>
      <c r="BN1379" t="s">
        <v>166</v>
      </c>
      <c r="BO1379">
        <v>117945</v>
      </c>
      <c r="BP1379">
        <v>143109.20000000001</v>
      </c>
      <c r="BQ1379">
        <v>143109.20000000001</v>
      </c>
      <c r="BR1379">
        <v>212.7</v>
      </c>
    </row>
    <row r="1380" spans="1:70" x14ac:dyDescent="0.25">
      <c r="A1380" t="s">
        <v>1467</v>
      </c>
      <c r="B1380" t="s">
        <v>1071</v>
      </c>
      <c r="C1380" s="87">
        <v>43692.948541666665</v>
      </c>
      <c r="D1380">
        <v>10</v>
      </c>
      <c r="E1380">
        <v>0.09</v>
      </c>
      <c r="F1380">
        <v>2333</v>
      </c>
      <c r="G1380">
        <v>36</v>
      </c>
      <c r="H1380">
        <v>26</v>
      </c>
      <c r="I1380">
        <v>34</v>
      </c>
      <c r="J1380">
        <v>16</v>
      </c>
      <c r="K1380">
        <v>7</v>
      </c>
      <c r="L1380">
        <v>12</v>
      </c>
      <c r="M1380">
        <v>0</v>
      </c>
      <c r="N1380">
        <v>0</v>
      </c>
      <c r="O1380">
        <v>2333</v>
      </c>
      <c r="P1380">
        <v>1845</v>
      </c>
      <c r="Q1380">
        <v>1845</v>
      </c>
      <c r="R1380">
        <v>371</v>
      </c>
      <c r="S1380">
        <v>233.33</v>
      </c>
      <c r="T1380">
        <v>3.6</v>
      </c>
      <c r="U1380">
        <v>2.6</v>
      </c>
      <c r="V1380">
        <v>3.4</v>
      </c>
      <c r="W1380">
        <v>1.6</v>
      </c>
      <c r="X1380">
        <v>0.7</v>
      </c>
      <c r="Y1380">
        <v>1.2</v>
      </c>
      <c r="Z1380">
        <v>0</v>
      </c>
      <c r="AA1380">
        <v>0</v>
      </c>
      <c r="AB1380">
        <v>233.33</v>
      </c>
      <c r="AC1380">
        <v>184.52</v>
      </c>
      <c r="AD1380">
        <v>184.52</v>
      </c>
      <c r="AE1380">
        <v>37.1</v>
      </c>
      <c r="AF1380">
        <v>87834.6</v>
      </c>
      <c r="AG1380">
        <v>102828.8</v>
      </c>
      <c r="AH1380">
        <v>19524.599999999999</v>
      </c>
      <c r="AI1380">
        <v>14282.1</v>
      </c>
      <c r="AJ1380">
        <v>39975.599999999999</v>
      </c>
      <c r="AK1380">
        <v>175198</v>
      </c>
      <c r="AL1380">
        <v>202513.6</v>
      </c>
      <c r="AM1380" t="s">
        <v>166</v>
      </c>
      <c r="AN1380" t="s">
        <v>166</v>
      </c>
      <c r="AO1380">
        <v>87834.6</v>
      </c>
      <c r="AP1380">
        <v>99365.3</v>
      </c>
      <c r="AQ1380">
        <v>99365.3</v>
      </c>
      <c r="AR1380">
        <v>6576.3</v>
      </c>
      <c r="AS1380">
        <v>67510.7</v>
      </c>
      <c r="AT1380">
        <v>236229.3</v>
      </c>
      <c r="AU1380">
        <v>35840.6</v>
      </c>
      <c r="AV1380">
        <v>46935</v>
      </c>
      <c r="AW1380">
        <v>160540.1</v>
      </c>
      <c r="AX1380">
        <v>385386.4</v>
      </c>
      <c r="AY1380">
        <v>400421.3</v>
      </c>
      <c r="AZ1380" t="s">
        <v>166</v>
      </c>
      <c r="BA1380" t="s">
        <v>166</v>
      </c>
      <c r="BB1380">
        <v>67510.7</v>
      </c>
      <c r="BC1380">
        <v>76251.7</v>
      </c>
      <c r="BD1380">
        <v>76251.7</v>
      </c>
      <c r="BE1380">
        <v>11310</v>
      </c>
      <c r="BF1380">
        <v>119738.5</v>
      </c>
      <c r="BG1380">
        <v>166070.29999999999</v>
      </c>
      <c r="BH1380">
        <v>422.9</v>
      </c>
      <c r="BI1380">
        <v>59.3</v>
      </c>
      <c r="BJ1380">
        <v>620.5</v>
      </c>
      <c r="BK1380">
        <v>139649.60000000001</v>
      </c>
      <c r="BL1380">
        <v>138570</v>
      </c>
      <c r="BM1380" t="s">
        <v>166</v>
      </c>
      <c r="BN1380" t="s">
        <v>166</v>
      </c>
      <c r="BO1380">
        <v>119738.5</v>
      </c>
      <c r="BP1380">
        <v>133928.20000000001</v>
      </c>
      <c r="BQ1380">
        <v>133928.20000000001</v>
      </c>
      <c r="BR1380">
        <v>206.8</v>
      </c>
    </row>
    <row r="1381" spans="1:70" x14ac:dyDescent="0.25">
      <c r="A1381" t="s">
        <v>1468</v>
      </c>
      <c r="B1381" t="s">
        <v>1071</v>
      </c>
      <c r="C1381" s="87">
        <v>43692.949537037035</v>
      </c>
      <c r="D1381">
        <v>10</v>
      </c>
      <c r="E1381">
        <v>0</v>
      </c>
      <c r="F1381">
        <v>1912</v>
      </c>
      <c r="G1381">
        <v>33</v>
      </c>
      <c r="H1381">
        <v>23</v>
      </c>
      <c r="I1381">
        <v>44</v>
      </c>
      <c r="J1381">
        <v>10</v>
      </c>
      <c r="K1381">
        <v>5</v>
      </c>
      <c r="L1381">
        <v>6</v>
      </c>
      <c r="M1381">
        <v>0</v>
      </c>
      <c r="N1381">
        <v>0</v>
      </c>
      <c r="O1381">
        <v>1912</v>
      </c>
      <c r="P1381">
        <v>1394</v>
      </c>
      <c r="Q1381">
        <v>1394</v>
      </c>
      <c r="R1381">
        <v>378</v>
      </c>
      <c r="S1381">
        <v>191.23</v>
      </c>
      <c r="T1381">
        <v>3.3</v>
      </c>
      <c r="U1381">
        <v>2.2999999999999998</v>
      </c>
      <c r="V1381">
        <v>4.4000000000000004</v>
      </c>
      <c r="W1381">
        <v>1</v>
      </c>
      <c r="X1381">
        <v>0.5</v>
      </c>
      <c r="Y1381">
        <v>0.6</v>
      </c>
      <c r="Z1381">
        <v>0</v>
      </c>
      <c r="AA1381">
        <v>0</v>
      </c>
      <c r="AB1381">
        <v>191.23</v>
      </c>
      <c r="AC1381">
        <v>139.41999999999999</v>
      </c>
      <c r="AD1381">
        <v>139.41999999999999</v>
      </c>
      <c r="AE1381">
        <v>37.81</v>
      </c>
      <c r="AF1381">
        <v>84906.2</v>
      </c>
      <c r="AG1381">
        <v>126704.6</v>
      </c>
      <c r="AH1381">
        <v>13583.6</v>
      </c>
      <c r="AI1381">
        <v>15619.7</v>
      </c>
      <c r="AJ1381">
        <v>43159.5</v>
      </c>
      <c r="AK1381">
        <v>134358.5</v>
      </c>
      <c r="AL1381">
        <v>228230.2</v>
      </c>
      <c r="AM1381" t="s">
        <v>166</v>
      </c>
      <c r="AN1381" t="s">
        <v>166</v>
      </c>
      <c r="AO1381">
        <v>84906.2</v>
      </c>
      <c r="AP1381">
        <v>102131.2</v>
      </c>
      <c r="AQ1381">
        <v>102131.2</v>
      </c>
      <c r="AR1381">
        <v>6437</v>
      </c>
      <c r="AS1381">
        <v>64284.800000000003</v>
      </c>
      <c r="AT1381">
        <v>250232.4</v>
      </c>
      <c r="AU1381">
        <v>33941.5</v>
      </c>
      <c r="AV1381">
        <v>50027.8</v>
      </c>
      <c r="AW1381">
        <v>165827.5</v>
      </c>
      <c r="AX1381">
        <v>470202.9</v>
      </c>
      <c r="AY1381">
        <v>424992.1</v>
      </c>
      <c r="AZ1381" t="s">
        <v>166</v>
      </c>
      <c r="BA1381" t="s">
        <v>166</v>
      </c>
      <c r="BB1381">
        <v>64284.800000000003</v>
      </c>
      <c r="BC1381">
        <v>75063.8</v>
      </c>
      <c r="BD1381">
        <v>75063.8</v>
      </c>
      <c r="BE1381">
        <v>12666.2</v>
      </c>
      <c r="BF1381">
        <v>124172.6</v>
      </c>
      <c r="BG1381">
        <v>135466</v>
      </c>
      <c r="BH1381">
        <v>349.5</v>
      </c>
      <c r="BI1381">
        <v>99.4</v>
      </c>
      <c r="BJ1381">
        <v>132.5</v>
      </c>
      <c r="BK1381">
        <v>672.5</v>
      </c>
      <c r="BL1381">
        <v>102928.4</v>
      </c>
      <c r="BM1381" t="s">
        <v>166</v>
      </c>
      <c r="BN1381" t="s">
        <v>166</v>
      </c>
      <c r="BO1381">
        <v>124172.6</v>
      </c>
      <c r="BP1381">
        <v>145665.5</v>
      </c>
      <c r="BQ1381">
        <v>145665.5</v>
      </c>
      <c r="BR1381">
        <v>180.8</v>
      </c>
    </row>
    <row r="1382" spans="1:70" x14ac:dyDescent="0.25">
      <c r="A1382" t="s">
        <v>1469</v>
      </c>
      <c r="B1382" t="s">
        <v>1071</v>
      </c>
      <c r="C1382" s="87">
        <v>43692.950543981482</v>
      </c>
      <c r="D1382">
        <v>10</v>
      </c>
      <c r="E1382">
        <v>0.05</v>
      </c>
      <c r="F1382">
        <v>2118</v>
      </c>
      <c r="G1382">
        <v>42</v>
      </c>
      <c r="H1382">
        <v>29</v>
      </c>
      <c r="I1382">
        <v>31</v>
      </c>
      <c r="J1382">
        <v>9</v>
      </c>
      <c r="K1382">
        <v>9</v>
      </c>
      <c r="L1382">
        <v>12</v>
      </c>
      <c r="M1382">
        <v>0</v>
      </c>
      <c r="N1382">
        <v>1</v>
      </c>
      <c r="O1382">
        <v>2117</v>
      </c>
      <c r="P1382">
        <v>1623</v>
      </c>
      <c r="Q1382">
        <v>1622</v>
      </c>
      <c r="R1382">
        <v>375</v>
      </c>
      <c r="S1382">
        <v>211.8</v>
      </c>
      <c r="T1382">
        <v>4.2</v>
      </c>
      <c r="U1382">
        <v>2.9</v>
      </c>
      <c r="V1382">
        <v>3.1</v>
      </c>
      <c r="W1382">
        <v>0.9</v>
      </c>
      <c r="X1382">
        <v>0.9</v>
      </c>
      <c r="Y1382">
        <v>1.2</v>
      </c>
      <c r="Z1382">
        <v>0</v>
      </c>
      <c r="AA1382">
        <v>0.1</v>
      </c>
      <c r="AB1382">
        <v>211.7</v>
      </c>
      <c r="AC1382">
        <v>162.30000000000001</v>
      </c>
      <c r="AD1382">
        <v>162.19999999999999</v>
      </c>
      <c r="AE1382">
        <v>37.5</v>
      </c>
      <c r="AF1382">
        <v>81943</v>
      </c>
      <c r="AG1382">
        <v>119237.7</v>
      </c>
      <c r="AH1382">
        <v>13783.7</v>
      </c>
      <c r="AI1382">
        <v>17600.599999999999</v>
      </c>
      <c r="AJ1382">
        <v>53023.3</v>
      </c>
      <c r="AK1382">
        <v>159716.4</v>
      </c>
      <c r="AL1382">
        <v>202583.5</v>
      </c>
      <c r="AM1382" t="s">
        <v>166</v>
      </c>
      <c r="AN1382">
        <v>1367903.3</v>
      </c>
      <c r="AO1382">
        <v>81941.5</v>
      </c>
      <c r="AP1382">
        <v>96173.1</v>
      </c>
      <c r="AQ1382">
        <v>96153.1</v>
      </c>
      <c r="AR1382">
        <v>6194.1</v>
      </c>
      <c r="AS1382">
        <v>66939.100000000006</v>
      </c>
      <c r="AT1382">
        <v>249438.1</v>
      </c>
      <c r="AU1382">
        <v>31565.4</v>
      </c>
      <c r="AV1382">
        <v>49173.599999999999</v>
      </c>
      <c r="AW1382">
        <v>161614.5</v>
      </c>
      <c r="AX1382">
        <v>460786.4</v>
      </c>
      <c r="AY1382">
        <v>462584.1</v>
      </c>
      <c r="AZ1382" t="s">
        <v>166</v>
      </c>
      <c r="BA1382">
        <v>4419914.5</v>
      </c>
      <c r="BB1382">
        <v>66911.3</v>
      </c>
      <c r="BC1382">
        <v>77894.3</v>
      </c>
      <c r="BD1382">
        <v>77870.5</v>
      </c>
      <c r="BE1382">
        <v>10734.6</v>
      </c>
      <c r="BF1382">
        <v>107849.1</v>
      </c>
      <c r="BG1382">
        <v>122218.1</v>
      </c>
      <c r="BH1382">
        <v>325.89999999999998</v>
      </c>
      <c r="BI1382">
        <v>121.8</v>
      </c>
      <c r="BJ1382">
        <v>778.3</v>
      </c>
      <c r="BK1382">
        <v>94627</v>
      </c>
      <c r="BL1382">
        <v>115615.5</v>
      </c>
      <c r="BM1382" t="s">
        <v>166</v>
      </c>
      <c r="BN1382">
        <v>273431.90000000002</v>
      </c>
      <c r="BO1382">
        <v>107831.3</v>
      </c>
      <c r="BP1382">
        <v>122542.3</v>
      </c>
      <c r="BQ1382">
        <v>122521.9</v>
      </c>
      <c r="BR1382">
        <v>204.5</v>
      </c>
    </row>
    <row r="1383" spans="1:70" x14ac:dyDescent="0.25">
      <c r="A1383" t="s">
        <v>1470</v>
      </c>
      <c r="B1383" t="s">
        <v>1071</v>
      </c>
      <c r="C1383" s="87">
        <v>43692.951550925929</v>
      </c>
      <c r="D1383">
        <v>10</v>
      </c>
      <c r="E1383">
        <v>0.13</v>
      </c>
      <c r="F1383">
        <v>1490</v>
      </c>
      <c r="G1383">
        <v>14</v>
      </c>
      <c r="H1383">
        <v>42</v>
      </c>
      <c r="I1383">
        <v>29</v>
      </c>
      <c r="J1383">
        <v>11</v>
      </c>
      <c r="K1383">
        <v>7</v>
      </c>
      <c r="L1383">
        <v>6</v>
      </c>
      <c r="M1383">
        <v>0</v>
      </c>
      <c r="N1383">
        <v>0</v>
      </c>
      <c r="O1383">
        <v>1490</v>
      </c>
      <c r="P1383">
        <v>1048</v>
      </c>
      <c r="Q1383">
        <v>1048</v>
      </c>
      <c r="R1383">
        <v>365</v>
      </c>
      <c r="S1383">
        <v>149</v>
      </c>
      <c r="T1383">
        <v>1.4</v>
      </c>
      <c r="U1383">
        <v>4.2</v>
      </c>
      <c r="V1383">
        <v>2.9</v>
      </c>
      <c r="W1383">
        <v>1.1000000000000001</v>
      </c>
      <c r="X1383">
        <v>0.7</v>
      </c>
      <c r="Y1383">
        <v>0.6</v>
      </c>
      <c r="Z1383">
        <v>0</v>
      </c>
      <c r="AA1383">
        <v>0</v>
      </c>
      <c r="AB1383">
        <v>149</v>
      </c>
      <c r="AC1383">
        <v>104.8</v>
      </c>
      <c r="AD1383">
        <v>104.8</v>
      </c>
      <c r="AE1383">
        <v>36.5</v>
      </c>
      <c r="AF1383">
        <v>79229.399999999994</v>
      </c>
      <c r="AG1383">
        <v>121237</v>
      </c>
      <c r="AH1383">
        <v>16961.3</v>
      </c>
      <c r="AI1383">
        <v>17044.900000000001</v>
      </c>
      <c r="AJ1383">
        <v>43017.2</v>
      </c>
      <c r="AK1383">
        <v>158277.9</v>
      </c>
      <c r="AL1383">
        <v>200710.5</v>
      </c>
      <c r="AM1383" t="s">
        <v>166</v>
      </c>
      <c r="AN1383" t="s">
        <v>166</v>
      </c>
      <c r="AO1383">
        <v>79229.399999999994</v>
      </c>
      <c r="AP1383">
        <v>96644.9</v>
      </c>
      <c r="AQ1383">
        <v>96644.9</v>
      </c>
      <c r="AR1383">
        <v>6140</v>
      </c>
      <c r="AS1383">
        <v>61315.9</v>
      </c>
      <c r="AT1383">
        <v>249664.3</v>
      </c>
      <c r="AU1383">
        <v>33463.300000000003</v>
      </c>
      <c r="AV1383">
        <v>39946.199999999997</v>
      </c>
      <c r="AW1383">
        <v>155547.79999999999</v>
      </c>
      <c r="AX1383">
        <v>532404.30000000005</v>
      </c>
      <c r="AY1383">
        <v>494041.8</v>
      </c>
      <c r="AZ1383" t="s">
        <v>166</v>
      </c>
      <c r="BA1383" t="s">
        <v>166</v>
      </c>
      <c r="BB1383">
        <v>61315.9</v>
      </c>
      <c r="BC1383">
        <v>72953.2</v>
      </c>
      <c r="BD1383">
        <v>72953.2</v>
      </c>
      <c r="BE1383">
        <v>12282.2</v>
      </c>
      <c r="BF1383">
        <v>113633.9</v>
      </c>
      <c r="BG1383">
        <v>138759.29999999999</v>
      </c>
      <c r="BH1383">
        <v>405</v>
      </c>
      <c r="BI1383">
        <v>295.60000000000002</v>
      </c>
      <c r="BJ1383">
        <v>280.5</v>
      </c>
      <c r="BK1383">
        <v>3746.2</v>
      </c>
      <c r="BL1383">
        <v>161910.9</v>
      </c>
      <c r="BM1383" t="s">
        <v>166</v>
      </c>
      <c r="BN1383" t="s">
        <v>166</v>
      </c>
      <c r="BO1383">
        <v>113633.9</v>
      </c>
      <c r="BP1383">
        <v>135286.1</v>
      </c>
      <c r="BQ1383">
        <v>135286.1</v>
      </c>
      <c r="BR1383">
        <v>237.3</v>
      </c>
    </row>
    <row r="1384" spans="1:70" x14ac:dyDescent="0.25">
      <c r="A1384" t="s">
        <v>1471</v>
      </c>
      <c r="B1384" t="s">
        <v>1071</v>
      </c>
      <c r="C1384" s="87">
        <v>43692.952546296299</v>
      </c>
      <c r="D1384">
        <v>10</v>
      </c>
      <c r="E1384">
        <v>0.09</v>
      </c>
      <c r="F1384">
        <v>2159</v>
      </c>
      <c r="G1384">
        <v>23</v>
      </c>
      <c r="H1384">
        <v>32</v>
      </c>
      <c r="I1384">
        <v>43</v>
      </c>
      <c r="J1384">
        <v>15</v>
      </c>
      <c r="K1384">
        <v>5</v>
      </c>
      <c r="L1384">
        <v>7</v>
      </c>
      <c r="M1384">
        <v>1</v>
      </c>
      <c r="N1384">
        <v>0</v>
      </c>
      <c r="O1384">
        <v>2159</v>
      </c>
      <c r="P1384">
        <v>1653</v>
      </c>
      <c r="Q1384">
        <v>1653</v>
      </c>
      <c r="R1384">
        <v>384</v>
      </c>
      <c r="S1384">
        <v>215.9</v>
      </c>
      <c r="T1384">
        <v>2.2999999999999998</v>
      </c>
      <c r="U1384">
        <v>3.2</v>
      </c>
      <c r="V1384">
        <v>4.3</v>
      </c>
      <c r="W1384">
        <v>1.5</v>
      </c>
      <c r="X1384">
        <v>0.5</v>
      </c>
      <c r="Y1384">
        <v>0.7</v>
      </c>
      <c r="Z1384">
        <v>0.1</v>
      </c>
      <c r="AA1384">
        <v>0</v>
      </c>
      <c r="AB1384">
        <v>215.9</v>
      </c>
      <c r="AC1384">
        <v>165.3</v>
      </c>
      <c r="AD1384">
        <v>165.3</v>
      </c>
      <c r="AE1384">
        <v>38.4</v>
      </c>
      <c r="AF1384">
        <v>84618.2</v>
      </c>
      <c r="AG1384">
        <v>113391.5</v>
      </c>
      <c r="AH1384">
        <v>17146.7</v>
      </c>
      <c r="AI1384">
        <v>15920.2</v>
      </c>
      <c r="AJ1384">
        <v>34214.5</v>
      </c>
      <c r="AK1384">
        <v>171523.7</v>
      </c>
      <c r="AL1384">
        <v>199388.79999999999</v>
      </c>
      <c r="AM1384">
        <v>781154.9</v>
      </c>
      <c r="AN1384" t="s">
        <v>166</v>
      </c>
      <c r="AO1384">
        <v>84618.2</v>
      </c>
      <c r="AP1384">
        <v>97205.2</v>
      </c>
      <c r="AQ1384">
        <v>97205.2</v>
      </c>
      <c r="AR1384">
        <v>6828.8</v>
      </c>
      <c r="AS1384">
        <v>63563.5</v>
      </c>
      <c r="AT1384">
        <v>241151</v>
      </c>
      <c r="AU1384">
        <v>37025.699999999997</v>
      </c>
      <c r="AV1384">
        <v>51873.2</v>
      </c>
      <c r="AW1384">
        <v>146350.20000000001</v>
      </c>
      <c r="AX1384">
        <v>483753.2</v>
      </c>
      <c r="AY1384">
        <v>424305.7</v>
      </c>
      <c r="AZ1384">
        <v>1324016.3</v>
      </c>
      <c r="BA1384" t="s">
        <v>166</v>
      </c>
      <c r="BB1384">
        <v>63563.5</v>
      </c>
      <c r="BC1384">
        <v>72344.7</v>
      </c>
      <c r="BD1384">
        <v>72344.7</v>
      </c>
      <c r="BE1384">
        <v>12119.3</v>
      </c>
      <c r="BF1384">
        <v>120411.6</v>
      </c>
      <c r="BG1384">
        <v>157701.4</v>
      </c>
      <c r="BH1384">
        <v>419.7</v>
      </c>
      <c r="BI1384">
        <v>89.1</v>
      </c>
      <c r="BJ1384">
        <v>137.80000000000001</v>
      </c>
      <c r="BK1384">
        <v>108733.4</v>
      </c>
      <c r="BL1384">
        <v>178098</v>
      </c>
      <c r="BM1384">
        <v>7144.5</v>
      </c>
      <c r="BN1384" t="s">
        <v>166</v>
      </c>
      <c r="BO1384">
        <v>120411.6</v>
      </c>
      <c r="BP1384">
        <v>136442</v>
      </c>
      <c r="BQ1384">
        <v>136442</v>
      </c>
      <c r="BR1384">
        <v>223.1</v>
      </c>
    </row>
    <row r="1385" spans="1:70" x14ac:dyDescent="0.25">
      <c r="A1385" t="s">
        <v>1472</v>
      </c>
      <c r="B1385" t="s">
        <v>1071</v>
      </c>
      <c r="C1385" s="87">
        <v>43692.953541666669</v>
      </c>
      <c r="D1385">
        <v>10</v>
      </c>
      <c r="E1385">
        <v>0.12</v>
      </c>
      <c r="F1385">
        <v>1698</v>
      </c>
      <c r="G1385">
        <v>17</v>
      </c>
      <c r="H1385">
        <v>55</v>
      </c>
      <c r="I1385">
        <v>52</v>
      </c>
      <c r="J1385">
        <v>10</v>
      </c>
      <c r="K1385">
        <v>6</v>
      </c>
      <c r="L1385">
        <v>7</v>
      </c>
      <c r="M1385">
        <v>1</v>
      </c>
      <c r="N1385">
        <v>1</v>
      </c>
      <c r="O1385">
        <v>1697</v>
      </c>
      <c r="P1385">
        <v>1089</v>
      </c>
      <c r="Q1385">
        <v>1089</v>
      </c>
      <c r="R1385">
        <v>490</v>
      </c>
      <c r="S1385">
        <v>169.8</v>
      </c>
      <c r="T1385">
        <v>1.7</v>
      </c>
      <c r="U1385">
        <v>5.5</v>
      </c>
      <c r="V1385">
        <v>5.2</v>
      </c>
      <c r="W1385">
        <v>1</v>
      </c>
      <c r="X1385">
        <v>0.6</v>
      </c>
      <c r="Y1385">
        <v>0.7</v>
      </c>
      <c r="Z1385">
        <v>0.1</v>
      </c>
      <c r="AA1385">
        <v>0.1</v>
      </c>
      <c r="AB1385">
        <v>169.7</v>
      </c>
      <c r="AC1385">
        <v>108.9</v>
      </c>
      <c r="AD1385">
        <v>108.9</v>
      </c>
      <c r="AE1385">
        <v>49</v>
      </c>
      <c r="AF1385">
        <v>76637.2</v>
      </c>
      <c r="AG1385">
        <v>132623.70000000001</v>
      </c>
      <c r="AH1385">
        <v>16297.5</v>
      </c>
      <c r="AI1385">
        <v>16700.400000000001</v>
      </c>
      <c r="AJ1385">
        <v>48280.9</v>
      </c>
      <c r="AK1385">
        <v>167591.70000000001</v>
      </c>
      <c r="AL1385">
        <v>224361.60000000001</v>
      </c>
      <c r="AM1385">
        <v>477433.3</v>
      </c>
      <c r="AN1385">
        <v>1197731.1000000001</v>
      </c>
      <c r="AO1385">
        <v>76631.5</v>
      </c>
      <c r="AP1385">
        <v>95874</v>
      </c>
      <c r="AQ1385">
        <v>95874</v>
      </c>
      <c r="AR1385">
        <v>7613</v>
      </c>
      <c r="AS1385">
        <v>57278.1</v>
      </c>
      <c r="AT1385">
        <v>223473.8</v>
      </c>
      <c r="AU1385">
        <v>34720.300000000003</v>
      </c>
      <c r="AV1385">
        <v>46170.400000000001</v>
      </c>
      <c r="AW1385">
        <v>148868.5</v>
      </c>
      <c r="AX1385">
        <v>494402</v>
      </c>
      <c r="AY1385">
        <v>657218.1</v>
      </c>
      <c r="AZ1385">
        <v>1085029.3</v>
      </c>
      <c r="BA1385">
        <v>7240066</v>
      </c>
      <c r="BB1385">
        <v>57273.8</v>
      </c>
      <c r="BC1385">
        <v>69728.800000000003</v>
      </c>
      <c r="BD1385">
        <v>69728.800000000003</v>
      </c>
      <c r="BE1385">
        <v>13663.9</v>
      </c>
      <c r="BF1385">
        <v>108165.5</v>
      </c>
      <c r="BG1385">
        <v>87653.2</v>
      </c>
      <c r="BH1385">
        <v>406.2</v>
      </c>
      <c r="BI1385">
        <v>149.1</v>
      </c>
      <c r="BJ1385">
        <v>422.2</v>
      </c>
      <c r="BK1385">
        <v>1237.5999999999999</v>
      </c>
      <c r="BL1385">
        <v>1095.5999999999999</v>
      </c>
      <c r="BM1385">
        <v>13185.9</v>
      </c>
      <c r="BN1385">
        <v>3054.9</v>
      </c>
      <c r="BO1385">
        <v>108199.9</v>
      </c>
      <c r="BP1385">
        <v>142371.20000000001</v>
      </c>
      <c r="BQ1385">
        <v>142371.20000000001</v>
      </c>
      <c r="BR1385">
        <v>207.9</v>
      </c>
    </row>
    <row r="1386" spans="1:70" x14ac:dyDescent="0.25">
      <c r="A1386" t="s">
        <v>1473</v>
      </c>
      <c r="B1386" t="s">
        <v>1084</v>
      </c>
      <c r="C1386" s="87">
        <v>43692.904236111113</v>
      </c>
      <c r="D1386">
        <v>10</v>
      </c>
      <c r="E1386">
        <v>0</v>
      </c>
      <c r="F1386">
        <v>1567</v>
      </c>
      <c r="G1386">
        <v>17</v>
      </c>
      <c r="H1386">
        <v>26</v>
      </c>
      <c r="I1386">
        <v>12</v>
      </c>
      <c r="J1386">
        <v>8</v>
      </c>
      <c r="K1386">
        <v>4</v>
      </c>
      <c r="L1386">
        <v>10</v>
      </c>
      <c r="M1386">
        <v>1</v>
      </c>
      <c r="N1386">
        <v>0</v>
      </c>
      <c r="O1386">
        <v>1567</v>
      </c>
      <c r="P1386">
        <v>1185</v>
      </c>
      <c r="Q1386">
        <v>1185</v>
      </c>
      <c r="R1386">
        <v>307</v>
      </c>
      <c r="S1386">
        <v>156.69999999999999</v>
      </c>
      <c r="T1386">
        <v>1.7</v>
      </c>
      <c r="U1386">
        <v>2.6</v>
      </c>
      <c r="V1386">
        <v>1.2</v>
      </c>
      <c r="W1386">
        <v>0.8</v>
      </c>
      <c r="X1386">
        <v>0.4</v>
      </c>
      <c r="Y1386">
        <v>1</v>
      </c>
      <c r="Z1386">
        <v>0.1</v>
      </c>
      <c r="AA1386">
        <v>0</v>
      </c>
      <c r="AB1386">
        <v>156.69999999999999</v>
      </c>
      <c r="AC1386">
        <v>118.5</v>
      </c>
      <c r="AD1386">
        <v>118.5</v>
      </c>
      <c r="AE1386">
        <v>30.7</v>
      </c>
      <c r="AF1386">
        <v>92754.8</v>
      </c>
      <c r="AG1386">
        <v>120675.9</v>
      </c>
      <c r="AH1386">
        <v>13477.8</v>
      </c>
      <c r="AI1386">
        <v>14681.7</v>
      </c>
      <c r="AJ1386">
        <v>35332.800000000003</v>
      </c>
      <c r="AK1386">
        <v>171510.9</v>
      </c>
      <c r="AL1386">
        <v>216181.8</v>
      </c>
      <c r="AM1386">
        <v>436604</v>
      </c>
      <c r="AN1386" t="s">
        <v>166</v>
      </c>
      <c r="AO1386">
        <v>92754.8</v>
      </c>
      <c r="AP1386">
        <v>107746.2</v>
      </c>
      <c r="AQ1386">
        <v>107746.2</v>
      </c>
      <c r="AR1386">
        <v>6732.8</v>
      </c>
      <c r="AS1386">
        <v>66353.100000000006</v>
      </c>
      <c r="AT1386">
        <v>232661.8</v>
      </c>
      <c r="AU1386">
        <v>27524.6</v>
      </c>
      <c r="AV1386">
        <v>42519.6</v>
      </c>
      <c r="AW1386">
        <v>162049.79999999999</v>
      </c>
      <c r="AX1386">
        <v>399294.8</v>
      </c>
      <c r="AY1386">
        <v>423315.20000000001</v>
      </c>
      <c r="AZ1386">
        <v>2592751.2999999998</v>
      </c>
      <c r="BA1386" t="s">
        <v>166</v>
      </c>
      <c r="BB1386">
        <v>66353.100000000006</v>
      </c>
      <c r="BC1386">
        <v>76524</v>
      </c>
      <c r="BD1386">
        <v>76524</v>
      </c>
      <c r="BE1386">
        <v>10418.5</v>
      </c>
      <c r="BF1386">
        <v>128998.1</v>
      </c>
      <c r="BG1386">
        <v>148350.1</v>
      </c>
      <c r="BH1386">
        <v>360.5</v>
      </c>
      <c r="BI1386">
        <v>15.1</v>
      </c>
      <c r="BJ1386">
        <v>509.4</v>
      </c>
      <c r="BK1386">
        <v>155726.39999999999</v>
      </c>
      <c r="BL1386">
        <v>186078.9</v>
      </c>
      <c r="BM1386">
        <v>3915.1</v>
      </c>
      <c r="BN1386" t="s">
        <v>166</v>
      </c>
      <c r="BO1386">
        <v>128998.1</v>
      </c>
      <c r="BP1386">
        <v>148377.5</v>
      </c>
      <c r="BQ1386">
        <v>148377.5</v>
      </c>
      <c r="BR1386">
        <v>312.7</v>
      </c>
    </row>
    <row r="1387" spans="1:70" x14ac:dyDescent="0.25">
      <c r="A1387" t="s">
        <v>1474</v>
      </c>
      <c r="B1387" t="s">
        <v>1084</v>
      </c>
      <c r="C1387" s="87">
        <v>43692.905243055553</v>
      </c>
      <c r="D1387">
        <v>10</v>
      </c>
      <c r="E1387">
        <v>0</v>
      </c>
      <c r="F1387">
        <v>1888</v>
      </c>
      <c r="G1387">
        <v>19</v>
      </c>
      <c r="H1387">
        <v>32</v>
      </c>
      <c r="I1387">
        <v>25</v>
      </c>
      <c r="J1387">
        <v>4</v>
      </c>
      <c r="K1387">
        <v>6</v>
      </c>
      <c r="L1387">
        <v>13</v>
      </c>
      <c r="M1387">
        <v>1</v>
      </c>
      <c r="N1387">
        <v>0</v>
      </c>
      <c r="O1387">
        <v>1888</v>
      </c>
      <c r="P1387">
        <v>1428</v>
      </c>
      <c r="Q1387">
        <v>1428</v>
      </c>
      <c r="R1387">
        <v>349</v>
      </c>
      <c r="S1387">
        <v>188.8</v>
      </c>
      <c r="T1387">
        <v>1.9</v>
      </c>
      <c r="U1387">
        <v>3.2</v>
      </c>
      <c r="V1387">
        <v>2.5</v>
      </c>
      <c r="W1387">
        <v>0.4</v>
      </c>
      <c r="X1387">
        <v>0.6</v>
      </c>
      <c r="Y1387">
        <v>1.3</v>
      </c>
      <c r="Z1387">
        <v>0.1</v>
      </c>
      <c r="AA1387">
        <v>0</v>
      </c>
      <c r="AB1387">
        <v>188.8</v>
      </c>
      <c r="AC1387">
        <v>142.80000000000001</v>
      </c>
      <c r="AD1387">
        <v>142.80000000000001</v>
      </c>
      <c r="AE1387">
        <v>34.9</v>
      </c>
      <c r="AF1387">
        <v>86298</v>
      </c>
      <c r="AG1387">
        <v>140992.70000000001</v>
      </c>
      <c r="AH1387">
        <v>19578.2</v>
      </c>
      <c r="AI1387">
        <v>14970.3</v>
      </c>
      <c r="AJ1387">
        <v>39580.800000000003</v>
      </c>
      <c r="AK1387">
        <v>178604.7</v>
      </c>
      <c r="AL1387">
        <v>207335.8</v>
      </c>
      <c r="AM1387">
        <v>640045</v>
      </c>
      <c r="AN1387" t="s">
        <v>166</v>
      </c>
      <c r="AO1387">
        <v>86298</v>
      </c>
      <c r="AP1387">
        <v>99087.8</v>
      </c>
      <c r="AQ1387">
        <v>99087.8</v>
      </c>
      <c r="AR1387">
        <v>7280.5</v>
      </c>
      <c r="AS1387">
        <v>64645.5</v>
      </c>
      <c r="AT1387">
        <v>222360.7</v>
      </c>
      <c r="AU1387">
        <v>24909.200000000001</v>
      </c>
      <c r="AV1387">
        <v>43704.2</v>
      </c>
      <c r="AW1387">
        <v>136078.29999999999</v>
      </c>
      <c r="AX1387">
        <v>427182.1</v>
      </c>
      <c r="AY1387">
        <v>502319.4</v>
      </c>
      <c r="AZ1387">
        <v>2522866.7999999998</v>
      </c>
      <c r="BA1387" t="s">
        <v>166</v>
      </c>
      <c r="BB1387">
        <v>64645.5</v>
      </c>
      <c r="BC1387">
        <v>73636.600000000006</v>
      </c>
      <c r="BD1387">
        <v>73636.600000000006</v>
      </c>
      <c r="BE1387">
        <v>10098.1</v>
      </c>
      <c r="BF1387">
        <v>123804.5</v>
      </c>
      <c r="BG1387">
        <v>146143</v>
      </c>
      <c r="BH1387">
        <v>467.7</v>
      </c>
      <c r="BI1387">
        <v>72.5</v>
      </c>
      <c r="BJ1387">
        <v>330.9</v>
      </c>
      <c r="BK1387">
        <v>119401</v>
      </c>
      <c r="BL1387">
        <v>126777.7</v>
      </c>
      <c r="BM1387">
        <v>1922</v>
      </c>
      <c r="BN1387" t="s">
        <v>166</v>
      </c>
      <c r="BO1387">
        <v>123804.5</v>
      </c>
      <c r="BP1387">
        <v>138344.5</v>
      </c>
      <c r="BQ1387">
        <v>138344.5</v>
      </c>
      <c r="BR1387">
        <v>225.3</v>
      </c>
    </row>
    <row r="1388" spans="1:70" x14ac:dyDescent="0.25">
      <c r="A1388" t="s">
        <v>1475</v>
      </c>
      <c r="B1388" t="s">
        <v>1084</v>
      </c>
      <c r="C1388" s="87">
        <v>43692.906238425923</v>
      </c>
      <c r="D1388">
        <v>10</v>
      </c>
      <c r="E1388">
        <v>0</v>
      </c>
      <c r="F1388">
        <v>1443</v>
      </c>
      <c r="G1388">
        <v>13</v>
      </c>
      <c r="H1388">
        <v>28</v>
      </c>
      <c r="I1388">
        <v>25</v>
      </c>
      <c r="J1388">
        <v>2</v>
      </c>
      <c r="K1388">
        <v>6</v>
      </c>
      <c r="L1388">
        <v>7</v>
      </c>
      <c r="M1388">
        <v>1</v>
      </c>
      <c r="N1388">
        <v>0</v>
      </c>
      <c r="O1388">
        <v>1443</v>
      </c>
      <c r="P1388">
        <v>1036</v>
      </c>
      <c r="Q1388">
        <v>1036</v>
      </c>
      <c r="R1388">
        <v>312</v>
      </c>
      <c r="S1388">
        <v>144.31</v>
      </c>
      <c r="T1388">
        <v>1.3</v>
      </c>
      <c r="U1388">
        <v>2.8</v>
      </c>
      <c r="V1388">
        <v>2.5</v>
      </c>
      <c r="W1388">
        <v>0.2</v>
      </c>
      <c r="X1388">
        <v>0.6</v>
      </c>
      <c r="Y1388">
        <v>0.7</v>
      </c>
      <c r="Z1388">
        <v>0.1</v>
      </c>
      <c r="AA1388">
        <v>0</v>
      </c>
      <c r="AB1388">
        <v>144.31</v>
      </c>
      <c r="AC1388">
        <v>103.61</v>
      </c>
      <c r="AD1388">
        <v>103.61</v>
      </c>
      <c r="AE1388">
        <v>31.2</v>
      </c>
      <c r="AF1388">
        <v>78453.899999999994</v>
      </c>
      <c r="AG1388">
        <v>109951.8</v>
      </c>
      <c r="AH1388">
        <v>11904.1</v>
      </c>
      <c r="AI1388">
        <v>16669.5</v>
      </c>
      <c r="AJ1388">
        <v>46603.3</v>
      </c>
      <c r="AK1388">
        <v>186640.5</v>
      </c>
      <c r="AL1388">
        <v>194197.7</v>
      </c>
      <c r="AM1388">
        <v>456164.5</v>
      </c>
      <c r="AN1388" t="s">
        <v>166</v>
      </c>
      <c r="AO1388">
        <v>78453.899999999994</v>
      </c>
      <c r="AP1388">
        <v>92915.6</v>
      </c>
      <c r="AQ1388">
        <v>92915.6</v>
      </c>
      <c r="AR1388">
        <v>7239.3</v>
      </c>
      <c r="AS1388">
        <v>59309.4</v>
      </c>
      <c r="AT1388">
        <v>230516.6</v>
      </c>
      <c r="AU1388">
        <v>29794.3</v>
      </c>
      <c r="AV1388">
        <v>55813.3</v>
      </c>
      <c r="AW1388">
        <v>154795.1</v>
      </c>
      <c r="AX1388">
        <v>421099.9</v>
      </c>
      <c r="AY1388">
        <v>418083.1</v>
      </c>
      <c r="AZ1388">
        <v>3135074.5</v>
      </c>
      <c r="BA1388" t="s">
        <v>166</v>
      </c>
      <c r="BB1388">
        <v>59309.4</v>
      </c>
      <c r="BC1388">
        <v>69004.2</v>
      </c>
      <c r="BD1388">
        <v>69004.2</v>
      </c>
      <c r="BE1388">
        <v>11080.5</v>
      </c>
      <c r="BF1388">
        <v>113618.8</v>
      </c>
      <c r="BG1388">
        <v>133177.1</v>
      </c>
      <c r="BH1388">
        <v>356.7</v>
      </c>
      <c r="BI1388">
        <v>173</v>
      </c>
      <c r="BJ1388">
        <v>145</v>
      </c>
      <c r="BK1388">
        <v>114873.7</v>
      </c>
      <c r="BL1388">
        <v>117576.1</v>
      </c>
      <c r="BM1388">
        <v>1116.4000000000001</v>
      </c>
      <c r="BN1388" t="s">
        <v>166</v>
      </c>
      <c r="BO1388">
        <v>113618.8</v>
      </c>
      <c r="BP1388">
        <v>132887.79999999999</v>
      </c>
      <c r="BQ1388">
        <v>132887.79999999999</v>
      </c>
      <c r="BR1388">
        <v>225.5</v>
      </c>
    </row>
    <row r="1389" spans="1:70" x14ac:dyDescent="0.25">
      <c r="A1389" t="s">
        <v>1476</v>
      </c>
      <c r="B1389" t="s">
        <v>1084</v>
      </c>
      <c r="C1389" s="87">
        <v>43692.90724537037</v>
      </c>
      <c r="D1389">
        <v>10</v>
      </c>
      <c r="E1389">
        <v>0.09</v>
      </c>
      <c r="F1389">
        <v>2145</v>
      </c>
      <c r="G1389">
        <v>26</v>
      </c>
      <c r="H1389">
        <v>40</v>
      </c>
      <c r="I1389">
        <v>40</v>
      </c>
      <c r="J1389">
        <v>12</v>
      </c>
      <c r="K1389">
        <v>11</v>
      </c>
      <c r="L1389">
        <v>13</v>
      </c>
      <c r="M1389">
        <v>1</v>
      </c>
      <c r="N1389">
        <v>0</v>
      </c>
      <c r="O1389">
        <v>2145</v>
      </c>
      <c r="P1389">
        <v>1527</v>
      </c>
      <c r="Q1389">
        <v>1527</v>
      </c>
      <c r="R1389">
        <v>466</v>
      </c>
      <c r="S1389">
        <v>214.5</v>
      </c>
      <c r="T1389">
        <v>2.6</v>
      </c>
      <c r="U1389">
        <v>4</v>
      </c>
      <c r="V1389">
        <v>4</v>
      </c>
      <c r="W1389">
        <v>1.2</v>
      </c>
      <c r="X1389">
        <v>1.1000000000000001</v>
      </c>
      <c r="Y1389">
        <v>1.3</v>
      </c>
      <c r="Z1389">
        <v>0.1</v>
      </c>
      <c r="AA1389">
        <v>0</v>
      </c>
      <c r="AB1389">
        <v>214.5</v>
      </c>
      <c r="AC1389">
        <v>152.69999999999999</v>
      </c>
      <c r="AD1389">
        <v>152.69999999999999</v>
      </c>
      <c r="AE1389">
        <v>46.6</v>
      </c>
      <c r="AF1389">
        <v>88258.9</v>
      </c>
      <c r="AG1389">
        <v>129622.5</v>
      </c>
      <c r="AH1389">
        <v>16203.6</v>
      </c>
      <c r="AI1389">
        <v>16659.2</v>
      </c>
      <c r="AJ1389">
        <v>37634.300000000003</v>
      </c>
      <c r="AK1389">
        <v>170667.7</v>
      </c>
      <c r="AL1389">
        <v>203273.7</v>
      </c>
      <c r="AM1389">
        <v>751442.1</v>
      </c>
      <c r="AN1389" t="s">
        <v>166</v>
      </c>
      <c r="AO1389">
        <v>88258.9</v>
      </c>
      <c r="AP1389">
        <v>106176.4</v>
      </c>
      <c r="AQ1389">
        <v>106176.4</v>
      </c>
      <c r="AR1389">
        <v>6929.3</v>
      </c>
      <c r="AS1389">
        <v>66238.100000000006</v>
      </c>
      <c r="AT1389">
        <v>263023.90000000002</v>
      </c>
      <c r="AU1389">
        <v>32723.8</v>
      </c>
      <c r="AV1389">
        <v>52239.4</v>
      </c>
      <c r="AW1389">
        <v>133837.29999999999</v>
      </c>
      <c r="AX1389">
        <v>426754.6</v>
      </c>
      <c r="AY1389">
        <v>505188.7</v>
      </c>
      <c r="AZ1389">
        <v>2432295.7999999998</v>
      </c>
      <c r="BA1389" t="s">
        <v>166</v>
      </c>
      <c r="BB1389">
        <v>66238.100000000006</v>
      </c>
      <c r="BC1389">
        <v>78661.899999999994</v>
      </c>
      <c r="BD1389">
        <v>78661.899999999994</v>
      </c>
      <c r="BE1389">
        <v>12066.4</v>
      </c>
      <c r="BF1389">
        <v>122209.60000000001</v>
      </c>
      <c r="BG1389">
        <v>157006.9</v>
      </c>
      <c r="BH1389">
        <v>433.3</v>
      </c>
      <c r="BI1389">
        <v>109.3</v>
      </c>
      <c r="BJ1389">
        <v>292.8</v>
      </c>
      <c r="BK1389">
        <v>101881.60000000001</v>
      </c>
      <c r="BL1389">
        <v>154039.4</v>
      </c>
      <c r="BM1389">
        <v>1940.4</v>
      </c>
      <c r="BN1389" t="s">
        <v>166</v>
      </c>
      <c r="BO1389">
        <v>122209.60000000001</v>
      </c>
      <c r="BP1389">
        <v>142708.6</v>
      </c>
      <c r="BQ1389">
        <v>142708.6</v>
      </c>
      <c r="BR1389">
        <v>242.1</v>
      </c>
    </row>
    <row r="1390" spans="1:70" x14ac:dyDescent="0.25">
      <c r="A1390" t="s">
        <v>1477</v>
      </c>
      <c r="B1390" t="s">
        <v>1084</v>
      </c>
      <c r="C1390" s="87">
        <v>43692.908252314817</v>
      </c>
      <c r="D1390">
        <v>10</v>
      </c>
      <c r="E1390">
        <v>0.06</v>
      </c>
      <c r="F1390">
        <v>1788</v>
      </c>
      <c r="G1390">
        <v>25</v>
      </c>
      <c r="H1390">
        <v>49</v>
      </c>
      <c r="I1390">
        <v>74</v>
      </c>
      <c r="J1390">
        <v>17</v>
      </c>
      <c r="K1390">
        <v>9</v>
      </c>
      <c r="L1390">
        <v>10</v>
      </c>
      <c r="M1390">
        <v>1</v>
      </c>
      <c r="N1390">
        <v>0</v>
      </c>
      <c r="O1390">
        <v>1788</v>
      </c>
      <c r="P1390">
        <v>1127</v>
      </c>
      <c r="Q1390">
        <v>1127</v>
      </c>
      <c r="R1390">
        <v>498</v>
      </c>
      <c r="S1390">
        <v>178.25</v>
      </c>
      <c r="T1390">
        <v>2.4900000000000002</v>
      </c>
      <c r="U1390">
        <v>4.88</v>
      </c>
      <c r="V1390">
        <v>7.38</v>
      </c>
      <c r="W1390">
        <v>1.69</v>
      </c>
      <c r="X1390">
        <v>0.9</v>
      </c>
      <c r="Y1390">
        <v>1</v>
      </c>
      <c r="Z1390">
        <v>0.1</v>
      </c>
      <c r="AA1390">
        <v>0</v>
      </c>
      <c r="AB1390">
        <v>178.25</v>
      </c>
      <c r="AC1390">
        <v>112.35</v>
      </c>
      <c r="AD1390">
        <v>112.35</v>
      </c>
      <c r="AE1390">
        <v>49.65</v>
      </c>
      <c r="AF1390">
        <v>78772</v>
      </c>
      <c r="AG1390">
        <v>111552.8</v>
      </c>
      <c r="AH1390">
        <v>18898.2</v>
      </c>
      <c r="AI1390">
        <v>16563.8</v>
      </c>
      <c r="AJ1390">
        <v>42771.8</v>
      </c>
      <c r="AK1390">
        <v>132599.29999999999</v>
      </c>
      <c r="AL1390">
        <v>237776.4</v>
      </c>
      <c r="AM1390">
        <v>420237</v>
      </c>
      <c r="AN1390" t="s">
        <v>166</v>
      </c>
      <c r="AO1390">
        <v>78772</v>
      </c>
      <c r="AP1390">
        <v>103889.4</v>
      </c>
      <c r="AQ1390">
        <v>103889.4</v>
      </c>
      <c r="AR1390">
        <v>7642.5</v>
      </c>
      <c r="AS1390">
        <v>61416.4</v>
      </c>
      <c r="AT1390">
        <v>276629.7</v>
      </c>
      <c r="AU1390">
        <v>37692.199999999997</v>
      </c>
      <c r="AV1390">
        <v>48897</v>
      </c>
      <c r="AW1390">
        <v>160945.1</v>
      </c>
      <c r="AX1390">
        <v>476883.3</v>
      </c>
      <c r="AY1390">
        <v>671239.5</v>
      </c>
      <c r="AZ1390">
        <v>1365426.1</v>
      </c>
      <c r="BA1390" t="s">
        <v>166</v>
      </c>
      <c r="BB1390">
        <v>61416.4</v>
      </c>
      <c r="BC1390">
        <v>80030.3</v>
      </c>
      <c r="BD1390">
        <v>80030.3</v>
      </c>
      <c r="BE1390">
        <v>14246.5</v>
      </c>
      <c r="BF1390">
        <v>111967.6</v>
      </c>
      <c r="BG1390">
        <v>4926.2</v>
      </c>
      <c r="BH1390">
        <v>390.1</v>
      </c>
      <c r="BI1390">
        <v>101.1</v>
      </c>
      <c r="BJ1390">
        <v>239.9</v>
      </c>
      <c r="BK1390">
        <v>4768.3</v>
      </c>
      <c r="BL1390">
        <v>198213.5</v>
      </c>
      <c r="BM1390">
        <v>13450.8</v>
      </c>
      <c r="BN1390" t="s">
        <v>166</v>
      </c>
      <c r="BO1390">
        <v>111967.6</v>
      </c>
      <c r="BP1390">
        <v>145697</v>
      </c>
      <c r="BQ1390">
        <v>145697</v>
      </c>
      <c r="BR1390">
        <v>212.3</v>
      </c>
    </row>
    <row r="1391" spans="1:70" x14ac:dyDescent="0.25">
      <c r="A1391" t="s">
        <v>1478</v>
      </c>
      <c r="B1391" t="s">
        <v>1084</v>
      </c>
      <c r="C1391" s="87">
        <v>43692.909259259257</v>
      </c>
      <c r="D1391">
        <v>10</v>
      </c>
      <c r="E1391">
        <v>0.05</v>
      </c>
      <c r="F1391">
        <v>1826</v>
      </c>
      <c r="G1391">
        <v>26</v>
      </c>
      <c r="H1391">
        <v>35</v>
      </c>
      <c r="I1391">
        <v>30</v>
      </c>
      <c r="J1391">
        <v>9</v>
      </c>
      <c r="K1391">
        <v>8</v>
      </c>
      <c r="L1391">
        <v>12</v>
      </c>
      <c r="M1391">
        <v>1</v>
      </c>
      <c r="N1391">
        <v>1</v>
      </c>
      <c r="O1391">
        <v>1825</v>
      </c>
      <c r="P1391">
        <v>1429</v>
      </c>
      <c r="Q1391">
        <v>1429</v>
      </c>
      <c r="R1391">
        <v>314</v>
      </c>
      <c r="S1391">
        <v>182.63</v>
      </c>
      <c r="T1391">
        <v>2.6</v>
      </c>
      <c r="U1391">
        <v>3.5</v>
      </c>
      <c r="V1391">
        <v>3</v>
      </c>
      <c r="W1391">
        <v>0.9</v>
      </c>
      <c r="X1391">
        <v>0.8</v>
      </c>
      <c r="Y1391">
        <v>1.2</v>
      </c>
      <c r="Z1391">
        <v>0.1</v>
      </c>
      <c r="AA1391">
        <v>0.1</v>
      </c>
      <c r="AB1391">
        <v>182.53</v>
      </c>
      <c r="AC1391">
        <v>142.91999999999999</v>
      </c>
      <c r="AD1391">
        <v>142.91999999999999</v>
      </c>
      <c r="AE1391">
        <v>31.4</v>
      </c>
      <c r="AF1391">
        <v>88390.8</v>
      </c>
      <c r="AG1391">
        <v>104445.7</v>
      </c>
      <c r="AH1391">
        <v>14648</v>
      </c>
      <c r="AI1391">
        <v>15451.6</v>
      </c>
      <c r="AJ1391">
        <v>36449.699999999997</v>
      </c>
      <c r="AK1391">
        <v>178736.5</v>
      </c>
      <c r="AL1391">
        <v>197800.2</v>
      </c>
      <c r="AM1391">
        <v>593378.30000000005</v>
      </c>
      <c r="AN1391">
        <v>1246357.6000000001</v>
      </c>
      <c r="AO1391">
        <v>88370.7</v>
      </c>
      <c r="AP1391">
        <v>102118.9</v>
      </c>
      <c r="AQ1391">
        <v>102118.9</v>
      </c>
      <c r="AR1391">
        <v>6508</v>
      </c>
      <c r="AS1391">
        <v>67306.7</v>
      </c>
      <c r="AT1391">
        <v>234376.7</v>
      </c>
      <c r="AU1391">
        <v>31531.5</v>
      </c>
      <c r="AV1391">
        <v>42230.8</v>
      </c>
      <c r="AW1391">
        <v>138829.4</v>
      </c>
      <c r="AX1391">
        <v>423733.3</v>
      </c>
      <c r="AY1391">
        <v>367513.59999999998</v>
      </c>
      <c r="AZ1391">
        <v>2304706.2999999998</v>
      </c>
      <c r="BA1391">
        <v>5252142.5</v>
      </c>
      <c r="BB1391">
        <v>67298.8</v>
      </c>
      <c r="BC1391">
        <v>77404.3</v>
      </c>
      <c r="BD1391">
        <v>77404.3</v>
      </c>
      <c r="BE1391">
        <v>11755.8</v>
      </c>
      <c r="BF1391">
        <v>116872.8</v>
      </c>
      <c r="BG1391">
        <v>129165.5</v>
      </c>
      <c r="BH1391">
        <v>381.7</v>
      </c>
      <c r="BI1391">
        <v>187.2</v>
      </c>
      <c r="BJ1391">
        <v>46.3</v>
      </c>
      <c r="BK1391">
        <v>129002</v>
      </c>
      <c r="BL1391">
        <v>158205.79999999999</v>
      </c>
      <c r="BM1391">
        <v>17289.8</v>
      </c>
      <c r="BN1391">
        <v>5514.9</v>
      </c>
      <c r="BO1391">
        <v>116973.2</v>
      </c>
      <c r="BP1391">
        <v>130696</v>
      </c>
      <c r="BQ1391">
        <v>130696</v>
      </c>
      <c r="BR1391">
        <v>228.6</v>
      </c>
    </row>
    <row r="1392" spans="1:70" x14ac:dyDescent="0.25">
      <c r="A1392" t="s">
        <v>1479</v>
      </c>
      <c r="B1392" t="s">
        <v>1084</v>
      </c>
      <c r="C1392" s="87">
        <v>43692.910266203704</v>
      </c>
      <c r="D1392">
        <v>10</v>
      </c>
      <c r="E1392">
        <v>0.18</v>
      </c>
      <c r="F1392">
        <v>1678</v>
      </c>
      <c r="G1392">
        <v>24</v>
      </c>
      <c r="H1392">
        <v>26</v>
      </c>
      <c r="I1392">
        <v>26</v>
      </c>
      <c r="J1392">
        <v>8</v>
      </c>
      <c r="K1392">
        <v>5</v>
      </c>
      <c r="L1392">
        <v>9</v>
      </c>
      <c r="M1392">
        <v>0</v>
      </c>
      <c r="N1392">
        <v>0</v>
      </c>
      <c r="O1392">
        <v>1678</v>
      </c>
      <c r="P1392">
        <v>1296</v>
      </c>
      <c r="Q1392">
        <v>1296</v>
      </c>
      <c r="R1392">
        <v>303</v>
      </c>
      <c r="S1392">
        <v>167.85</v>
      </c>
      <c r="T1392">
        <v>2.4</v>
      </c>
      <c r="U1392">
        <v>2.6</v>
      </c>
      <c r="V1392">
        <v>2.6</v>
      </c>
      <c r="W1392">
        <v>0.8</v>
      </c>
      <c r="X1392">
        <v>0.5</v>
      </c>
      <c r="Y1392">
        <v>0.9</v>
      </c>
      <c r="Z1392">
        <v>0</v>
      </c>
      <c r="AA1392">
        <v>0</v>
      </c>
      <c r="AB1392">
        <v>167.85</v>
      </c>
      <c r="AC1392">
        <v>129.63999999999999</v>
      </c>
      <c r="AD1392">
        <v>129.63999999999999</v>
      </c>
      <c r="AE1392">
        <v>30.31</v>
      </c>
      <c r="AF1392">
        <v>82755.3</v>
      </c>
      <c r="AG1392">
        <v>138167.20000000001</v>
      </c>
      <c r="AH1392">
        <v>14549.6</v>
      </c>
      <c r="AI1392">
        <v>16460.8</v>
      </c>
      <c r="AJ1392">
        <v>45461.1</v>
      </c>
      <c r="AK1392">
        <v>162972.70000000001</v>
      </c>
      <c r="AL1392">
        <v>219570.9</v>
      </c>
      <c r="AM1392" t="s">
        <v>166</v>
      </c>
      <c r="AN1392" t="s">
        <v>166</v>
      </c>
      <c r="AO1392">
        <v>82755.3</v>
      </c>
      <c r="AP1392">
        <v>94729.600000000006</v>
      </c>
      <c r="AQ1392">
        <v>94729.600000000006</v>
      </c>
      <c r="AR1392">
        <v>5773.4</v>
      </c>
      <c r="AS1392">
        <v>64231.6</v>
      </c>
      <c r="AT1392">
        <v>266315.7</v>
      </c>
      <c r="AU1392">
        <v>28116.1</v>
      </c>
      <c r="AV1392">
        <v>45723.5</v>
      </c>
      <c r="AW1392">
        <v>162608.20000000001</v>
      </c>
      <c r="AX1392">
        <v>405203.20000000001</v>
      </c>
      <c r="AY1392">
        <v>405203.20000000001</v>
      </c>
      <c r="AZ1392" t="s">
        <v>166</v>
      </c>
      <c r="BA1392" t="s">
        <v>166</v>
      </c>
      <c r="BB1392">
        <v>64231.6</v>
      </c>
      <c r="BC1392">
        <v>71102</v>
      </c>
      <c r="BD1392">
        <v>71102</v>
      </c>
      <c r="BE1392">
        <v>10380.799999999999</v>
      </c>
      <c r="BF1392">
        <v>109525.8</v>
      </c>
      <c r="BG1392">
        <v>109240.2</v>
      </c>
      <c r="BH1392">
        <v>315</v>
      </c>
      <c r="BI1392">
        <v>110.6</v>
      </c>
      <c r="BJ1392">
        <v>453.4</v>
      </c>
      <c r="BK1392">
        <v>102255</v>
      </c>
      <c r="BL1392">
        <v>155436.1</v>
      </c>
      <c r="BM1392" t="s">
        <v>166</v>
      </c>
      <c r="BN1392" t="s">
        <v>166</v>
      </c>
      <c r="BO1392">
        <v>109525.8</v>
      </c>
      <c r="BP1392">
        <v>123377.5</v>
      </c>
      <c r="BQ1392">
        <v>123377.5</v>
      </c>
      <c r="BR1392">
        <v>262.60000000000002</v>
      </c>
    </row>
    <row r="1393" spans="1:70" x14ac:dyDescent="0.25">
      <c r="A1393" t="s">
        <v>1480</v>
      </c>
      <c r="B1393" t="s">
        <v>1084</v>
      </c>
      <c r="C1393" s="87">
        <v>43692.911261574074</v>
      </c>
      <c r="D1393">
        <v>10</v>
      </c>
      <c r="E1393">
        <v>0</v>
      </c>
      <c r="F1393">
        <v>1602</v>
      </c>
      <c r="G1393">
        <v>16</v>
      </c>
      <c r="H1393">
        <v>30</v>
      </c>
      <c r="I1393">
        <v>23</v>
      </c>
      <c r="J1393">
        <v>6</v>
      </c>
      <c r="K1393">
        <v>6</v>
      </c>
      <c r="L1393">
        <v>6</v>
      </c>
      <c r="M1393">
        <v>1</v>
      </c>
      <c r="N1393">
        <v>0</v>
      </c>
      <c r="O1393">
        <v>1602</v>
      </c>
      <c r="P1393">
        <v>1211</v>
      </c>
      <c r="Q1393">
        <v>1211</v>
      </c>
      <c r="R1393">
        <v>296</v>
      </c>
      <c r="S1393">
        <v>160.30000000000001</v>
      </c>
      <c r="T1393">
        <v>1.6</v>
      </c>
      <c r="U1393">
        <v>3</v>
      </c>
      <c r="V1393">
        <v>2.2999999999999998</v>
      </c>
      <c r="W1393">
        <v>0.6</v>
      </c>
      <c r="X1393">
        <v>0.6</v>
      </c>
      <c r="Y1393">
        <v>0.6</v>
      </c>
      <c r="Z1393">
        <v>0.1</v>
      </c>
      <c r="AA1393">
        <v>0</v>
      </c>
      <c r="AB1393">
        <v>160.30000000000001</v>
      </c>
      <c r="AC1393">
        <v>121.17</v>
      </c>
      <c r="AD1393">
        <v>121.17</v>
      </c>
      <c r="AE1393">
        <v>29.62</v>
      </c>
      <c r="AF1393">
        <v>84239.2</v>
      </c>
      <c r="AG1393">
        <v>108051.3</v>
      </c>
      <c r="AH1393">
        <v>14396.3</v>
      </c>
      <c r="AI1393">
        <v>16057</v>
      </c>
      <c r="AJ1393">
        <v>45439.3</v>
      </c>
      <c r="AK1393">
        <v>178279.7</v>
      </c>
      <c r="AL1393">
        <v>182669.6</v>
      </c>
      <c r="AM1393">
        <v>708999.1</v>
      </c>
      <c r="AN1393" t="s">
        <v>166</v>
      </c>
      <c r="AO1393">
        <v>84239.2</v>
      </c>
      <c r="AP1393">
        <v>96023</v>
      </c>
      <c r="AQ1393">
        <v>96023</v>
      </c>
      <c r="AR1393">
        <v>6036.5</v>
      </c>
      <c r="AS1393">
        <v>63211.5</v>
      </c>
      <c r="AT1393">
        <v>221169.9</v>
      </c>
      <c r="AU1393">
        <v>38575.4</v>
      </c>
      <c r="AV1393">
        <v>43974</v>
      </c>
      <c r="AW1393">
        <v>175406.1</v>
      </c>
      <c r="AX1393">
        <v>451446.8</v>
      </c>
      <c r="AY1393">
        <v>438918.1</v>
      </c>
      <c r="AZ1393">
        <v>1015370.4</v>
      </c>
      <c r="BA1393" t="s">
        <v>166</v>
      </c>
      <c r="BB1393">
        <v>63211.5</v>
      </c>
      <c r="BC1393">
        <v>73991.899999999994</v>
      </c>
      <c r="BD1393">
        <v>73991.899999999994</v>
      </c>
      <c r="BE1393">
        <v>9390.4</v>
      </c>
      <c r="BF1393">
        <v>114120.6</v>
      </c>
      <c r="BG1393">
        <v>163294.29999999999</v>
      </c>
      <c r="BH1393">
        <v>377.5</v>
      </c>
      <c r="BI1393">
        <v>209.4</v>
      </c>
      <c r="BJ1393">
        <v>782.7</v>
      </c>
      <c r="BK1393">
        <v>137973.1</v>
      </c>
      <c r="BL1393">
        <v>130645.3</v>
      </c>
      <c r="BM1393">
        <v>2675.2</v>
      </c>
      <c r="BN1393" t="s">
        <v>166</v>
      </c>
      <c r="BO1393">
        <v>114120.6</v>
      </c>
      <c r="BP1393">
        <v>132430.9</v>
      </c>
      <c r="BQ1393">
        <v>132430.9</v>
      </c>
      <c r="BR1393">
        <v>242.9</v>
      </c>
    </row>
    <row r="1394" spans="1:70" x14ac:dyDescent="0.25">
      <c r="A1394" t="s">
        <v>1481</v>
      </c>
      <c r="B1394" t="s">
        <v>1084</v>
      </c>
      <c r="C1394" s="87">
        <v>43692.912256944444</v>
      </c>
      <c r="D1394">
        <v>10</v>
      </c>
      <c r="E1394">
        <v>0.16</v>
      </c>
      <c r="F1394">
        <v>1884</v>
      </c>
      <c r="G1394">
        <v>16</v>
      </c>
      <c r="H1394">
        <v>53</v>
      </c>
      <c r="I1394">
        <v>55</v>
      </c>
      <c r="J1394">
        <v>15</v>
      </c>
      <c r="K1394">
        <v>6</v>
      </c>
      <c r="L1394">
        <v>11</v>
      </c>
      <c r="M1394">
        <v>0</v>
      </c>
      <c r="N1394">
        <v>0</v>
      </c>
      <c r="O1394">
        <v>1884</v>
      </c>
      <c r="P1394">
        <v>1202</v>
      </c>
      <c r="Q1394">
        <v>1202</v>
      </c>
      <c r="R1394">
        <v>534</v>
      </c>
      <c r="S1394">
        <v>187.57</v>
      </c>
      <c r="T1394">
        <v>1.59</v>
      </c>
      <c r="U1394">
        <v>5.28</v>
      </c>
      <c r="V1394">
        <v>5.48</v>
      </c>
      <c r="W1394">
        <v>1.49</v>
      </c>
      <c r="X1394">
        <v>0.6</v>
      </c>
      <c r="Y1394">
        <v>1.1000000000000001</v>
      </c>
      <c r="Z1394">
        <v>0</v>
      </c>
      <c r="AA1394">
        <v>0</v>
      </c>
      <c r="AB1394">
        <v>187.57</v>
      </c>
      <c r="AC1394">
        <v>119.67</v>
      </c>
      <c r="AD1394">
        <v>119.67</v>
      </c>
      <c r="AE1394">
        <v>53.16</v>
      </c>
      <c r="AF1394">
        <v>79307.899999999994</v>
      </c>
      <c r="AG1394">
        <v>105321.5</v>
      </c>
      <c r="AH1394">
        <v>20321.400000000001</v>
      </c>
      <c r="AI1394">
        <v>15816.2</v>
      </c>
      <c r="AJ1394">
        <v>39459.199999999997</v>
      </c>
      <c r="AK1394">
        <v>188929.7</v>
      </c>
      <c r="AL1394">
        <v>202210.4</v>
      </c>
      <c r="AM1394" t="s">
        <v>166</v>
      </c>
      <c r="AN1394" t="s">
        <v>166</v>
      </c>
      <c r="AO1394">
        <v>79307.899999999994</v>
      </c>
      <c r="AP1394">
        <v>99534.5</v>
      </c>
      <c r="AQ1394">
        <v>99534.5</v>
      </c>
      <c r="AR1394">
        <v>8147.5</v>
      </c>
      <c r="AS1394">
        <v>61861.4</v>
      </c>
      <c r="AT1394">
        <v>250416</v>
      </c>
      <c r="AU1394">
        <v>35975.9</v>
      </c>
      <c r="AV1394">
        <v>42498.6</v>
      </c>
      <c r="AW1394">
        <v>170092.5</v>
      </c>
      <c r="AX1394">
        <v>432859.4</v>
      </c>
      <c r="AY1394">
        <v>411650.1</v>
      </c>
      <c r="AZ1394" t="s">
        <v>166</v>
      </c>
      <c r="BA1394" t="s">
        <v>166</v>
      </c>
      <c r="BB1394">
        <v>61861.4</v>
      </c>
      <c r="BC1394">
        <v>77807.100000000006</v>
      </c>
      <c r="BD1394">
        <v>77807.100000000006</v>
      </c>
      <c r="BE1394">
        <v>14048.3</v>
      </c>
      <c r="BF1394">
        <v>114516.7</v>
      </c>
      <c r="BG1394">
        <v>137230.79999999999</v>
      </c>
      <c r="BH1394">
        <v>384.6</v>
      </c>
      <c r="BI1394">
        <v>136</v>
      </c>
      <c r="BJ1394">
        <v>170.1</v>
      </c>
      <c r="BK1394">
        <v>133627</v>
      </c>
      <c r="BL1394">
        <v>164198.79999999999</v>
      </c>
      <c r="BM1394" t="s">
        <v>166</v>
      </c>
      <c r="BN1394" t="s">
        <v>166</v>
      </c>
      <c r="BO1394">
        <v>114516.7</v>
      </c>
      <c r="BP1394">
        <v>149045.29999999999</v>
      </c>
      <c r="BQ1394">
        <v>149045.29999999999</v>
      </c>
      <c r="BR1394">
        <v>213.6</v>
      </c>
    </row>
    <row r="1395" spans="1:70" x14ac:dyDescent="0.25">
      <c r="A1395" t="s">
        <v>1482</v>
      </c>
      <c r="B1395" t="s">
        <v>1084</v>
      </c>
      <c r="C1395" s="87">
        <v>43692.913263888891</v>
      </c>
      <c r="D1395">
        <v>10</v>
      </c>
      <c r="E1395">
        <v>0.05</v>
      </c>
      <c r="F1395">
        <v>1912</v>
      </c>
      <c r="G1395">
        <v>19</v>
      </c>
      <c r="H1395">
        <v>37</v>
      </c>
      <c r="I1395">
        <v>42</v>
      </c>
      <c r="J1395">
        <v>10</v>
      </c>
      <c r="K1395">
        <v>6</v>
      </c>
      <c r="L1395">
        <v>6</v>
      </c>
      <c r="M1395">
        <v>0</v>
      </c>
      <c r="N1395">
        <v>0</v>
      </c>
      <c r="O1395">
        <v>1912</v>
      </c>
      <c r="P1395">
        <v>1385</v>
      </c>
      <c r="Q1395">
        <v>1385</v>
      </c>
      <c r="R1395">
        <v>402</v>
      </c>
      <c r="S1395">
        <v>191.2</v>
      </c>
      <c r="T1395">
        <v>1.9</v>
      </c>
      <c r="U1395">
        <v>3.7</v>
      </c>
      <c r="V1395">
        <v>4.2</v>
      </c>
      <c r="W1395">
        <v>1</v>
      </c>
      <c r="X1395">
        <v>0.6</v>
      </c>
      <c r="Y1395">
        <v>0.6</v>
      </c>
      <c r="Z1395">
        <v>0</v>
      </c>
      <c r="AA1395">
        <v>0</v>
      </c>
      <c r="AB1395">
        <v>191.2</v>
      </c>
      <c r="AC1395">
        <v>138.5</v>
      </c>
      <c r="AD1395">
        <v>138.5</v>
      </c>
      <c r="AE1395">
        <v>40.200000000000003</v>
      </c>
      <c r="AF1395">
        <v>78521.600000000006</v>
      </c>
      <c r="AG1395">
        <v>110841.4</v>
      </c>
      <c r="AH1395">
        <v>18738.900000000001</v>
      </c>
      <c r="AI1395">
        <v>17037.3</v>
      </c>
      <c r="AJ1395">
        <v>34550.1</v>
      </c>
      <c r="AK1395">
        <v>172484.7</v>
      </c>
      <c r="AL1395">
        <v>188517.6</v>
      </c>
      <c r="AM1395" t="s">
        <v>166</v>
      </c>
      <c r="AN1395" t="s">
        <v>166</v>
      </c>
      <c r="AO1395">
        <v>78521.600000000006</v>
      </c>
      <c r="AP1395">
        <v>94162</v>
      </c>
      <c r="AQ1395">
        <v>94162</v>
      </c>
      <c r="AR1395">
        <v>7194.3</v>
      </c>
      <c r="AS1395">
        <v>60569.1</v>
      </c>
      <c r="AT1395">
        <v>220608.9</v>
      </c>
      <c r="AU1395">
        <v>43312.7</v>
      </c>
      <c r="AV1395">
        <v>54533.1</v>
      </c>
      <c r="AW1395">
        <v>147922.29999999999</v>
      </c>
      <c r="AX1395">
        <v>448170.6</v>
      </c>
      <c r="AY1395">
        <v>477928.9</v>
      </c>
      <c r="AZ1395" t="s">
        <v>166</v>
      </c>
      <c r="BA1395" t="s">
        <v>166</v>
      </c>
      <c r="BB1395">
        <v>60569.1</v>
      </c>
      <c r="BC1395">
        <v>70848.5</v>
      </c>
      <c r="BD1395">
        <v>70848.5</v>
      </c>
      <c r="BE1395">
        <v>11213.5</v>
      </c>
      <c r="BF1395">
        <v>108126.9</v>
      </c>
      <c r="BG1395">
        <v>133636.5</v>
      </c>
      <c r="BH1395">
        <v>399.1</v>
      </c>
      <c r="BI1395">
        <v>154.1</v>
      </c>
      <c r="BJ1395">
        <v>90.3</v>
      </c>
      <c r="BK1395">
        <v>126539.4</v>
      </c>
      <c r="BL1395">
        <v>151344.29999999999</v>
      </c>
      <c r="BM1395" t="s">
        <v>166</v>
      </c>
      <c r="BN1395" t="s">
        <v>166</v>
      </c>
      <c r="BO1395">
        <v>108126.9</v>
      </c>
      <c r="BP1395">
        <v>126424.1</v>
      </c>
      <c r="BQ1395">
        <v>126424.1</v>
      </c>
      <c r="BR1395">
        <v>190.8</v>
      </c>
    </row>
    <row r="1396" spans="1:70" x14ac:dyDescent="0.25">
      <c r="A1396" t="s">
        <v>1483</v>
      </c>
      <c r="B1396" t="s">
        <v>1084</v>
      </c>
      <c r="C1396" s="87">
        <v>43692.914270833331</v>
      </c>
      <c r="D1396">
        <v>10</v>
      </c>
      <c r="E1396">
        <v>0.09</v>
      </c>
      <c r="F1396">
        <v>2209</v>
      </c>
      <c r="G1396">
        <v>36</v>
      </c>
      <c r="H1396">
        <v>62</v>
      </c>
      <c r="I1396">
        <v>38</v>
      </c>
      <c r="J1396">
        <v>13</v>
      </c>
      <c r="K1396">
        <v>10</v>
      </c>
      <c r="L1396">
        <v>9</v>
      </c>
      <c r="M1396">
        <v>0</v>
      </c>
      <c r="N1396">
        <v>0</v>
      </c>
      <c r="O1396">
        <v>2209</v>
      </c>
      <c r="P1396">
        <v>1533</v>
      </c>
      <c r="Q1396">
        <v>1533</v>
      </c>
      <c r="R1396">
        <v>500</v>
      </c>
      <c r="S1396">
        <v>221.05</v>
      </c>
      <c r="T1396">
        <v>3.6</v>
      </c>
      <c r="U1396">
        <v>6.2</v>
      </c>
      <c r="V1396">
        <v>3.8</v>
      </c>
      <c r="W1396">
        <v>1.3</v>
      </c>
      <c r="X1396">
        <v>1</v>
      </c>
      <c r="Y1396">
        <v>0.9</v>
      </c>
      <c r="Z1396">
        <v>0</v>
      </c>
      <c r="AA1396">
        <v>0</v>
      </c>
      <c r="AB1396">
        <v>221.05</v>
      </c>
      <c r="AC1396">
        <v>153.4</v>
      </c>
      <c r="AD1396">
        <v>153.4</v>
      </c>
      <c r="AE1396">
        <v>50.03</v>
      </c>
      <c r="AF1396">
        <v>84477.2</v>
      </c>
      <c r="AG1396">
        <v>111966.39999999999</v>
      </c>
      <c r="AH1396">
        <v>31781.7</v>
      </c>
      <c r="AI1396">
        <v>15241.7</v>
      </c>
      <c r="AJ1396">
        <v>48035.9</v>
      </c>
      <c r="AK1396">
        <v>143448.79999999999</v>
      </c>
      <c r="AL1396">
        <v>199611.9</v>
      </c>
      <c r="AM1396" t="s">
        <v>166</v>
      </c>
      <c r="AN1396" t="s">
        <v>166</v>
      </c>
      <c r="AO1396">
        <v>84477.2</v>
      </c>
      <c r="AP1396">
        <v>103065.60000000001</v>
      </c>
      <c r="AQ1396">
        <v>103065.60000000001</v>
      </c>
      <c r="AR1396">
        <v>7858.8</v>
      </c>
      <c r="AS1396">
        <v>63282.9</v>
      </c>
      <c r="AT1396">
        <v>240689.3</v>
      </c>
      <c r="AU1396">
        <v>30144.1</v>
      </c>
      <c r="AV1396">
        <v>35893.599999999999</v>
      </c>
      <c r="AW1396">
        <v>154119.20000000001</v>
      </c>
      <c r="AX1396">
        <v>491843.8</v>
      </c>
      <c r="AY1396">
        <v>489669.1</v>
      </c>
      <c r="AZ1396" t="s">
        <v>166</v>
      </c>
      <c r="BA1396" t="s">
        <v>166</v>
      </c>
      <c r="BB1396">
        <v>63282.9</v>
      </c>
      <c r="BC1396">
        <v>75959.899999999994</v>
      </c>
      <c r="BD1396">
        <v>75959.899999999994</v>
      </c>
      <c r="BE1396">
        <v>11609.5</v>
      </c>
      <c r="BF1396">
        <v>114736</v>
      </c>
      <c r="BG1396">
        <v>163031.5</v>
      </c>
      <c r="BH1396">
        <v>367.8</v>
      </c>
      <c r="BI1396">
        <v>89.6</v>
      </c>
      <c r="BJ1396">
        <v>319</v>
      </c>
      <c r="BK1396">
        <v>112839.7</v>
      </c>
      <c r="BL1396">
        <v>120048.8</v>
      </c>
      <c r="BM1396" t="s">
        <v>166</v>
      </c>
      <c r="BN1396" t="s">
        <v>166</v>
      </c>
      <c r="BO1396">
        <v>114736</v>
      </c>
      <c r="BP1396">
        <v>137800.9</v>
      </c>
      <c r="BQ1396">
        <v>137800.9</v>
      </c>
      <c r="BR1396">
        <v>181.3</v>
      </c>
    </row>
    <row r="1397" spans="1:70" x14ac:dyDescent="0.25">
      <c r="A1397" t="s">
        <v>1484</v>
      </c>
      <c r="B1397" t="s">
        <v>1084</v>
      </c>
      <c r="C1397" s="87">
        <v>43692.915266203701</v>
      </c>
      <c r="D1397">
        <v>10</v>
      </c>
      <c r="E1397">
        <v>0</v>
      </c>
      <c r="F1397">
        <v>1252</v>
      </c>
      <c r="G1397">
        <v>13</v>
      </c>
      <c r="H1397">
        <v>23</v>
      </c>
      <c r="I1397">
        <v>28</v>
      </c>
      <c r="J1397">
        <v>7</v>
      </c>
      <c r="K1397">
        <v>3</v>
      </c>
      <c r="L1397">
        <v>3</v>
      </c>
      <c r="M1397">
        <v>1</v>
      </c>
      <c r="N1397">
        <v>0</v>
      </c>
      <c r="O1397">
        <v>1252</v>
      </c>
      <c r="P1397">
        <v>900</v>
      </c>
      <c r="Q1397">
        <v>900</v>
      </c>
      <c r="R1397">
        <v>280</v>
      </c>
      <c r="S1397">
        <v>125.2</v>
      </c>
      <c r="T1397">
        <v>1.3</v>
      </c>
      <c r="U1397">
        <v>2.2999999999999998</v>
      </c>
      <c r="V1397">
        <v>2.8</v>
      </c>
      <c r="W1397">
        <v>0.7</v>
      </c>
      <c r="X1397">
        <v>0.3</v>
      </c>
      <c r="Y1397">
        <v>0.3</v>
      </c>
      <c r="Z1397">
        <v>0.1</v>
      </c>
      <c r="AA1397">
        <v>0</v>
      </c>
      <c r="AB1397">
        <v>125.2</v>
      </c>
      <c r="AC1397">
        <v>90</v>
      </c>
      <c r="AD1397">
        <v>90</v>
      </c>
      <c r="AE1397">
        <v>28</v>
      </c>
      <c r="AF1397">
        <v>86394.5</v>
      </c>
      <c r="AG1397">
        <v>118078.6</v>
      </c>
      <c r="AH1397">
        <v>16286.7</v>
      </c>
      <c r="AI1397">
        <v>15930.8</v>
      </c>
      <c r="AJ1397">
        <v>39269.199999999997</v>
      </c>
      <c r="AK1397">
        <v>118078.6</v>
      </c>
      <c r="AL1397">
        <v>221399.4</v>
      </c>
      <c r="AM1397">
        <v>549496.80000000005</v>
      </c>
      <c r="AN1397" t="s">
        <v>166</v>
      </c>
      <c r="AO1397">
        <v>86394.5</v>
      </c>
      <c r="AP1397">
        <v>99768.9</v>
      </c>
      <c r="AQ1397">
        <v>99768.9</v>
      </c>
      <c r="AR1397">
        <v>6091.2</v>
      </c>
      <c r="AS1397">
        <v>63920.800000000003</v>
      </c>
      <c r="AT1397">
        <v>254650.8</v>
      </c>
      <c r="AU1397">
        <v>35608</v>
      </c>
      <c r="AV1397">
        <v>47185.599999999999</v>
      </c>
      <c r="AW1397">
        <v>177696.9</v>
      </c>
      <c r="AX1397">
        <v>440838.40000000002</v>
      </c>
      <c r="AY1397">
        <v>456796.2</v>
      </c>
      <c r="AZ1397">
        <v>2548294.5</v>
      </c>
      <c r="BA1397" t="s">
        <v>166</v>
      </c>
      <c r="BB1397">
        <v>63920.800000000003</v>
      </c>
      <c r="BC1397">
        <v>74215.5</v>
      </c>
      <c r="BD1397">
        <v>74215.5</v>
      </c>
      <c r="BE1397">
        <v>9230</v>
      </c>
      <c r="BF1397">
        <v>137744.79999999999</v>
      </c>
      <c r="BG1397">
        <v>158324.20000000001</v>
      </c>
      <c r="BH1397">
        <v>414.2</v>
      </c>
      <c r="BI1397">
        <v>182.1</v>
      </c>
      <c r="BJ1397">
        <v>144.80000000000001</v>
      </c>
      <c r="BK1397">
        <v>793</v>
      </c>
      <c r="BL1397">
        <v>248695.8</v>
      </c>
      <c r="BM1397">
        <v>19116.099999999999</v>
      </c>
      <c r="BN1397" t="s">
        <v>166</v>
      </c>
      <c r="BO1397">
        <v>137744.79999999999</v>
      </c>
      <c r="BP1397">
        <v>160001</v>
      </c>
      <c r="BQ1397">
        <v>160001</v>
      </c>
      <c r="BR1397">
        <v>260.8</v>
      </c>
    </row>
    <row r="1398" spans="1:70" x14ac:dyDescent="0.25">
      <c r="A1398" t="s">
        <v>1485</v>
      </c>
      <c r="B1398" t="s">
        <v>1097</v>
      </c>
      <c r="C1398" s="87">
        <v>43692.916296296295</v>
      </c>
      <c r="D1398">
        <v>10</v>
      </c>
      <c r="E1398">
        <v>0.14000000000000001</v>
      </c>
      <c r="F1398">
        <v>2069</v>
      </c>
      <c r="G1398">
        <v>13</v>
      </c>
      <c r="H1398">
        <v>39</v>
      </c>
      <c r="I1398">
        <v>25</v>
      </c>
      <c r="J1398">
        <v>4</v>
      </c>
      <c r="K1398">
        <v>2</v>
      </c>
      <c r="L1398">
        <v>13</v>
      </c>
      <c r="M1398">
        <v>0</v>
      </c>
      <c r="N1398">
        <v>0</v>
      </c>
      <c r="O1398">
        <v>2069</v>
      </c>
      <c r="P1398">
        <v>1493</v>
      </c>
      <c r="Q1398">
        <v>1493</v>
      </c>
      <c r="R1398">
        <v>430</v>
      </c>
      <c r="S1398">
        <v>206.9</v>
      </c>
      <c r="T1398">
        <v>1.3</v>
      </c>
      <c r="U1398">
        <v>3.9</v>
      </c>
      <c r="V1398">
        <v>2.5</v>
      </c>
      <c r="W1398">
        <v>0.4</v>
      </c>
      <c r="X1398">
        <v>0.2</v>
      </c>
      <c r="Y1398">
        <v>1.3</v>
      </c>
      <c r="Z1398">
        <v>0</v>
      </c>
      <c r="AA1398">
        <v>0</v>
      </c>
      <c r="AB1398">
        <v>206.9</v>
      </c>
      <c r="AC1398">
        <v>149.30000000000001</v>
      </c>
      <c r="AD1398">
        <v>149.30000000000001</v>
      </c>
      <c r="AE1398">
        <v>43</v>
      </c>
      <c r="AF1398">
        <v>113964.3</v>
      </c>
      <c r="AG1398">
        <v>129403.9</v>
      </c>
      <c r="AH1398">
        <v>19753.5</v>
      </c>
      <c r="AI1398">
        <v>16229.7</v>
      </c>
      <c r="AJ1398">
        <v>52956.1</v>
      </c>
      <c r="AK1398">
        <v>182658.8</v>
      </c>
      <c r="AL1398">
        <v>214944.7</v>
      </c>
      <c r="AM1398" t="s">
        <v>166</v>
      </c>
      <c r="AN1398" t="s">
        <v>166</v>
      </c>
      <c r="AO1398">
        <v>113964.3</v>
      </c>
      <c r="AP1398">
        <v>138982.20000000001</v>
      </c>
      <c r="AQ1398">
        <v>138982.20000000001</v>
      </c>
      <c r="AR1398">
        <v>5987.7</v>
      </c>
      <c r="AS1398">
        <v>81986.100000000006</v>
      </c>
      <c r="AT1398">
        <v>252497.3</v>
      </c>
      <c r="AU1398">
        <v>31234.5</v>
      </c>
      <c r="AV1398">
        <v>49190.7</v>
      </c>
      <c r="AW1398">
        <v>177230.8</v>
      </c>
      <c r="AX1398">
        <v>406525.6</v>
      </c>
      <c r="AY1398">
        <v>391208.7</v>
      </c>
      <c r="AZ1398" t="s">
        <v>166</v>
      </c>
      <c r="BA1398" t="s">
        <v>166</v>
      </c>
      <c r="BB1398">
        <v>81986.100000000006</v>
      </c>
      <c r="BC1398">
        <v>97922.2</v>
      </c>
      <c r="BD1398">
        <v>97922.2</v>
      </c>
      <c r="BE1398">
        <v>7802.5</v>
      </c>
      <c r="BF1398">
        <v>174838.1</v>
      </c>
      <c r="BG1398">
        <v>199624.2</v>
      </c>
      <c r="BH1398">
        <v>409.8</v>
      </c>
      <c r="BI1398">
        <v>130.80000000000001</v>
      </c>
      <c r="BJ1398">
        <v>531.70000000000005</v>
      </c>
      <c r="BK1398">
        <v>331329.09999999998</v>
      </c>
      <c r="BL1398">
        <v>226873.8</v>
      </c>
      <c r="BM1398" t="s">
        <v>166</v>
      </c>
      <c r="BN1398" t="s">
        <v>166</v>
      </c>
      <c r="BO1398">
        <v>174838.1</v>
      </c>
      <c r="BP1398">
        <v>206192.1</v>
      </c>
      <c r="BQ1398">
        <v>206192.1</v>
      </c>
      <c r="BR1398">
        <v>232.9</v>
      </c>
    </row>
    <row r="1399" spans="1:70" x14ac:dyDescent="0.25">
      <c r="A1399" t="s">
        <v>1486</v>
      </c>
      <c r="B1399" t="s">
        <v>1097</v>
      </c>
      <c r="C1399" s="87">
        <v>43692.917303240742</v>
      </c>
      <c r="D1399">
        <v>10</v>
      </c>
      <c r="E1399">
        <v>0.08</v>
      </c>
      <c r="F1399">
        <v>1229</v>
      </c>
      <c r="G1399">
        <v>10</v>
      </c>
      <c r="H1399">
        <v>29</v>
      </c>
      <c r="I1399">
        <v>18</v>
      </c>
      <c r="J1399">
        <v>2</v>
      </c>
      <c r="K1399">
        <v>1</v>
      </c>
      <c r="L1399">
        <v>9</v>
      </c>
      <c r="M1399">
        <v>0</v>
      </c>
      <c r="N1399">
        <v>0</v>
      </c>
      <c r="O1399">
        <v>1229</v>
      </c>
      <c r="P1399">
        <v>843</v>
      </c>
      <c r="Q1399">
        <v>843</v>
      </c>
      <c r="R1399">
        <v>296</v>
      </c>
      <c r="S1399">
        <v>122.9</v>
      </c>
      <c r="T1399">
        <v>1</v>
      </c>
      <c r="U1399">
        <v>2.9</v>
      </c>
      <c r="V1399">
        <v>1.8</v>
      </c>
      <c r="W1399">
        <v>0.2</v>
      </c>
      <c r="X1399">
        <v>0.1</v>
      </c>
      <c r="Y1399">
        <v>0.9</v>
      </c>
      <c r="Z1399">
        <v>0</v>
      </c>
      <c r="AA1399">
        <v>0</v>
      </c>
      <c r="AB1399">
        <v>122.9</v>
      </c>
      <c r="AC1399">
        <v>84.3</v>
      </c>
      <c r="AD1399">
        <v>84.3</v>
      </c>
      <c r="AE1399">
        <v>29.6</v>
      </c>
      <c r="AF1399">
        <v>130490.2</v>
      </c>
      <c r="AG1399">
        <v>130804.3</v>
      </c>
      <c r="AH1399">
        <v>22835.7</v>
      </c>
      <c r="AI1399">
        <v>15178.4</v>
      </c>
      <c r="AJ1399">
        <v>37897.300000000003</v>
      </c>
      <c r="AK1399">
        <v>188663.7</v>
      </c>
      <c r="AL1399">
        <v>259718.9</v>
      </c>
      <c r="AM1399" t="s">
        <v>166</v>
      </c>
      <c r="AN1399" t="s">
        <v>166</v>
      </c>
      <c r="AO1399">
        <v>130490.2</v>
      </c>
      <c r="AP1399">
        <v>164814.29999999999</v>
      </c>
      <c r="AQ1399">
        <v>164814.29999999999</v>
      </c>
      <c r="AR1399">
        <v>6484.7</v>
      </c>
      <c r="AS1399">
        <v>91167</v>
      </c>
      <c r="AT1399">
        <v>209267.20000000001</v>
      </c>
      <c r="AU1399">
        <v>38878.699999999997</v>
      </c>
      <c r="AV1399">
        <v>41967.5</v>
      </c>
      <c r="AW1399">
        <v>162654.79999999999</v>
      </c>
      <c r="AX1399">
        <v>386474.2</v>
      </c>
      <c r="AY1399">
        <v>386108.3</v>
      </c>
      <c r="AZ1399" t="s">
        <v>166</v>
      </c>
      <c r="BA1399" t="s">
        <v>166</v>
      </c>
      <c r="BB1399">
        <v>91167</v>
      </c>
      <c r="BC1399">
        <v>115471.9</v>
      </c>
      <c r="BD1399">
        <v>115471.9</v>
      </c>
      <c r="BE1399">
        <v>8441.2000000000007</v>
      </c>
      <c r="BF1399">
        <v>218480.4</v>
      </c>
      <c r="BG1399">
        <v>251979.7</v>
      </c>
      <c r="BH1399">
        <v>502.7</v>
      </c>
      <c r="BI1399">
        <v>230.9</v>
      </c>
      <c r="BJ1399">
        <v>1765.2</v>
      </c>
      <c r="BK1399">
        <v>367632.7</v>
      </c>
      <c r="BL1399">
        <v>500079.7</v>
      </c>
      <c r="BM1399" t="s">
        <v>166</v>
      </c>
      <c r="BN1399" t="s">
        <v>166</v>
      </c>
      <c r="BO1399">
        <v>218480.4</v>
      </c>
      <c r="BP1399">
        <v>272098.3</v>
      </c>
      <c r="BQ1399">
        <v>272098.3</v>
      </c>
      <c r="BR1399">
        <v>294.2</v>
      </c>
    </row>
    <row r="1400" spans="1:70" x14ac:dyDescent="0.25">
      <c r="A1400" t="s">
        <v>1487</v>
      </c>
      <c r="B1400" t="s">
        <v>1097</v>
      </c>
      <c r="C1400" s="87">
        <v>43692.918298611112</v>
      </c>
      <c r="D1400">
        <v>10</v>
      </c>
      <c r="E1400">
        <v>0</v>
      </c>
      <c r="F1400">
        <v>1476</v>
      </c>
      <c r="G1400">
        <v>12</v>
      </c>
      <c r="H1400">
        <v>33</v>
      </c>
      <c r="I1400">
        <v>14</v>
      </c>
      <c r="J1400">
        <v>5</v>
      </c>
      <c r="K1400">
        <v>3</v>
      </c>
      <c r="L1400">
        <v>8</v>
      </c>
      <c r="M1400">
        <v>0</v>
      </c>
      <c r="N1400">
        <v>0</v>
      </c>
      <c r="O1400">
        <v>1476</v>
      </c>
      <c r="P1400">
        <v>1031</v>
      </c>
      <c r="Q1400">
        <v>1031</v>
      </c>
      <c r="R1400">
        <v>339</v>
      </c>
      <c r="S1400">
        <v>147.61000000000001</v>
      </c>
      <c r="T1400">
        <v>1.2</v>
      </c>
      <c r="U1400">
        <v>3.3</v>
      </c>
      <c r="V1400">
        <v>1.4</v>
      </c>
      <c r="W1400">
        <v>0.5</v>
      </c>
      <c r="X1400">
        <v>0.3</v>
      </c>
      <c r="Y1400">
        <v>0.8</v>
      </c>
      <c r="Z1400">
        <v>0</v>
      </c>
      <c r="AA1400">
        <v>0</v>
      </c>
      <c r="AB1400">
        <v>147.61000000000001</v>
      </c>
      <c r="AC1400">
        <v>103.11</v>
      </c>
      <c r="AD1400">
        <v>103.11</v>
      </c>
      <c r="AE1400">
        <v>33.9</v>
      </c>
      <c r="AF1400">
        <v>104670.2</v>
      </c>
      <c r="AG1400">
        <v>114973.3</v>
      </c>
      <c r="AH1400">
        <v>24619.9</v>
      </c>
      <c r="AI1400">
        <v>21060.400000000001</v>
      </c>
      <c r="AJ1400">
        <v>48958.7</v>
      </c>
      <c r="AK1400">
        <v>164630.6</v>
      </c>
      <c r="AL1400">
        <v>279740.3</v>
      </c>
      <c r="AM1400" t="s">
        <v>166</v>
      </c>
      <c r="AN1400" t="s">
        <v>166</v>
      </c>
      <c r="AO1400">
        <v>104670.2</v>
      </c>
      <c r="AP1400">
        <v>134718.20000000001</v>
      </c>
      <c r="AQ1400">
        <v>134718.20000000001</v>
      </c>
      <c r="AR1400">
        <v>6867.1</v>
      </c>
      <c r="AS1400">
        <v>81329.600000000006</v>
      </c>
      <c r="AT1400">
        <v>256814.7</v>
      </c>
      <c r="AU1400">
        <v>30988.5</v>
      </c>
      <c r="AV1400">
        <v>35572.800000000003</v>
      </c>
      <c r="AW1400">
        <v>252173.5</v>
      </c>
      <c r="AX1400">
        <v>389889.8</v>
      </c>
      <c r="AY1400">
        <v>438358.7</v>
      </c>
      <c r="AZ1400" t="s">
        <v>166</v>
      </c>
      <c r="BA1400" t="s">
        <v>166</v>
      </c>
      <c r="BB1400">
        <v>81329.600000000006</v>
      </c>
      <c r="BC1400">
        <v>99308.800000000003</v>
      </c>
      <c r="BD1400">
        <v>99308.800000000003</v>
      </c>
      <c r="BE1400">
        <v>9345.5</v>
      </c>
      <c r="BF1400">
        <v>169903.5</v>
      </c>
      <c r="BG1400">
        <v>164356.20000000001</v>
      </c>
      <c r="BH1400">
        <v>393.6</v>
      </c>
      <c r="BI1400">
        <v>246.9</v>
      </c>
      <c r="BJ1400">
        <v>674.3</v>
      </c>
      <c r="BK1400">
        <v>1620.1</v>
      </c>
      <c r="BL1400">
        <v>286470.09999999998</v>
      </c>
      <c r="BM1400" t="s">
        <v>166</v>
      </c>
      <c r="BN1400" t="s">
        <v>166</v>
      </c>
      <c r="BO1400">
        <v>169903.5</v>
      </c>
      <c r="BP1400">
        <v>216546.1</v>
      </c>
      <c r="BQ1400">
        <v>216546.1</v>
      </c>
      <c r="BR1400">
        <v>265.10000000000002</v>
      </c>
    </row>
    <row r="1401" spans="1:70" x14ac:dyDescent="0.25">
      <c r="A1401" t="s">
        <v>1488</v>
      </c>
      <c r="B1401" t="s">
        <v>1097</v>
      </c>
      <c r="C1401" s="87">
        <v>43692.920034722221</v>
      </c>
      <c r="D1401">
        <v>10</v>
      </c>
      <c r="E1401">
        <v>0.14000000000000001</v>
      </c>
      <c r="F1401">
        <v>707</v>
      </c>
      <c r="G1401">
        <v>10</v>
      </c>
      <c r="H1401">
        <v>19</v>
      </c>
      <c r="I1401">
        <v>18</v>
      </c>
      <c r="J1401">
        <v>3</v>
      </c>
      <c r="K1401">
        <v>5</v>
      </c>
      <c r="L1401">
        <v>4</v>
      </c>
      <c r="M1401">
        <v>0</v>
      </c>
      <c r="N1401">
        <v>0</v>
      </c>
      <c r="O1401">
        <v>707</v>
      </c>
      <c r="P1401">
        <v>309</v>
      </c>
      <c r="Q1401">
        <v>309</v>
      </c>
      <c r="R1401">
        <v>321</v>
      </c>
      <c r="S1401">
        <v>70.7</v>
      </c>
      <c r="T1401">
        <v>1</v>
      </c>
      <c r="U1401">
        <v>1.9</v>
      </c>
      <c r="V1401">
        <v>1.8</v>
      </c>
      <c r="W1401">
        <v>0.3</v>
      </c>
      <c r="X1401">
        <v>0.5</v>
      </c>
      <c r="Y1401">
        <v>0.4</v>
      </c>
      <c r="Z1401">
        <v>0</v>
      </c>
      <c r="AA1401">
        <v>0</v>
      </c>
      <c r="AB1401">
        <v>70.7</v>
      </c>
      <c r="AC1401">
        <v>30.9</v>
      </c>
      <c r="AD1401">
        <v>30.9</v>
      </c>
      <c r="AE1401">
        <v>32.1</v>
      </c>
      <c r="AF1401">
        <v>20370.8</v>
      </c>
      <c r="AG1401">
        <v>90859.9</v>
      </c>
      <c r="AH1401">
        <v>15712.7</v>
      </c>
      <c r="AI1401">
        <v>17238.099999999999</v>
      </c>
      <c r="AJ1401">
        <v>40908.199999999997</v>
      </c>
      <c r="AK1401">
        <v>109996.5</v>
      </c>
      <c r="AL1401">
        <v>260962.4</v>
      </c>
      <c r="AM1401" t="s">
        <v>166</v>
      </c>
      <c r="AN1401" t="s">
        <v>166</v>
      </c>
      <c r="AO1401">
        <v>20370.8</v>
      </c>
      <c r="AP1401">
        <v>229557.1</v>
      </c>
      <c r="AQ1401">
        <v>229557.1</v>
      </c>
      <c r="AR1401">
        <v>6199.1</v>
      </c>
      <c r="AS1401">
        <v>31530.400000000001</v>
      </c>
      <c r="AT1401">
        <v>384611.2</v>
      </c>
      <c r="AU1401">
        <v>28844.1</v>
      </c>
      <c r="AV1401">
        <v>44399</v>
      </c>
      <c r="AW1401">
        <v>169422.5</v>
      </c>
      <c r="AX1401">
        <v>556334.80000000005</v>
      </c>
      <c r="AY1401">
        <v>612671.9</v>
      </c>
      <c r="AZ1401" t="s">
        <v>166</v>
      </c>
      <c r="BA1401" t="s">
        <v>166</v>
      </c>
      <c r="BB1401">
        <v>31530.400000000001</v>
      </c>
      <c r="BC1401">
        <v>124372.2</v>
      </c>
      <c r="BD1401">
        <v>124372.2</v>
      </c>
      <c r="BE1401">
        <v>7966.1</v>
      </c>
      <c r="BF1401">
        <v>4043</v>
      </c>
      <c r="BG1401">
        <v>4277.8999999999996</v>
      </c>
      <c r="BH1401">
        <v>277.7</v>
      </c>
      <c r="BI1401">
        <v>184.1</v>
      </c>
      <c r="BJ1401">
        <v>1353.6</v>
      </c>
      <c r="BK1401">
        <v>5580</v>
      </c>
      <c r="BL1401">
        <v>561557.1</v>
      </c>
      <c r="BM1401" t="s">
        <v>166</v>
      </c>
      <c r="BN1401" t="s">
        <v>166</v>
      </c>
      <c r="BO1401">
        <v>4043</v>
      </c>
      <c r="BP1401">
        <v>596396.4</v>
      </c>
      <c r="BQ1401">
        <v>596396.4</v>
      </c>
      <c r="BR1401">
        <v>259.2</v>
      </c>
    </row>
    <row r="1402" spans="1:70" x14ac:dyDescent="0.25">
      <c r="A1402" t="s">
        <v>1489</v>
      </c>
      <c r="B1402" t="s">
        <v>1097</v>
      </c>
      <c r="C1402" s="87">
        <v>43692.921030092592</v>
      </c>
      <c r="D1402">
        <v>10</v>
      </c>
      <c r="E1402">
        <v>0</v>
      </c>
      <c r="F1402">
        <v>1273</v>
      </c>
      <c r="G1402">
        <v>6</v>
      </c>
      <c r="H1402">
        <v>35</v>
      </c>
      <c r="I1402">
        <v>26</v>
      </c>
      <c r="J1402">
        <v>4</v>
      </c>
      <c r="K1402">
        <v>2</v>
      </c>
      <c r="L1402">
        <v>5</v>
      </c>
      <c r="M1402">
        <v>1</v>
      </c>
      <c r="N1402">
        <v>0</v>
      </c>
      <c r="O1402">
        <v>1273</v>
      </c>
      <c r="P1402">
        <v>894</v>
      </c>
      <c r="Q1402">
        <v>894</v>
      </c>
      <c r="R1402">
        <v>298</v>
      </c>
      <c r="S1402">
        <v>127.3</v>
      </c>
      <c r="T1402">
        <v>0.6</v>
      </c>
      <c r="U1402">
        <v>3.5</v>
      </c>
      <c r="V1402">
        <v>2.6</v>
      </c>
      <c r="W1402">
        <v>0.4</v>
      </c>
      <c r="X1402">
        <v>0.2</v>
      </c>
      <c r="Y1402">
        <v>0.5</v>
      </c>
      <c r="Z1402">
        <v>0.1</v>
      </c>
      <c r="AA1402">
        <v>0</v>
      </c>
      <c r="AB1402">
        <v>127.3</v>
      </c>
      <c r="AC1402">
        <v>89.4</v>
      </c>
      <c r="AD1402">
        <v>89.4</v>
      </c>
      <c r="AE1402">
        <v>29.8</v>
      </c>
      <c r="AF1402">
        <v>119852.2</v>
      </c>
      <c r="AG1402">
        <v>145810.29999999999</v>
      </c>
      <c r="AH1402">
        <v>17599.900000000001</v>
      </c>
      <c r="AI1402">
        <v>14884.8</v>
      </c>
      <c r="AJ1402">
        <v>41623.599999999999</v>
      </c>
      <c r="AK1402">
        <v>193773.3</v>
      </c>
      <c r="AL1402">
        <v>225444.5</v>
      </c>
      <c r="AM1402">
        <v>473353.4</v>
      </c>
      <c r="AN1402" t="s">
        <v>166</v>
      </c>
      <c r="AO1402">
        <v>119852.2</v>
      </c>
      <c r="AP1402">
        <v>150652.29999999999</v>
      </c>
      <c r="AQ1402">
        <v>150652.29999999999</v>
      </c>
      <c r="AR1402">
        <v>6540</v>
      </c>
      <c r="AS1402">
        <v>78682.600000000006</v>
      </c>
      <c r="AT1402">
        <v>249301.5</v>
      </c>
      <c r="AU1402">
        <v>32386.9</v>
      </c>
      <c r="AV1402">
        <v>46171.9</v>
      </c>
      <c r="AW1402">
        <v>163721.29999999999</v>
      </c>
      <c r="AX1402">
        <v>820214.4</v>
      </c>
      <c r="AY1402">
        <v>393086.3</v>
      </c>
      <c r="AZ1402">
        <v>1843667.4</v>
      </c>
      <c r="BA1402" t="s">
        <v>166</v>
      </c>
      <c r="BB1402">
        <v>78682.600000000006</v>
      </c>
      <c r="BC1402">
        <v>102489.1</v>
      </c>
      <c r="BD1402">
        <v>102489.1</v>
      </c>
      <c r="BE1402">
        <v>8658.7000000000007</v>
      </c>
      <c r="BF1402">
        <v>196760.3</v>
      </c>
      <c r="BG1402">
        <v>229271.4</v>
      </c>
      <c r="BH1402">
        <v>433.2</v>
      </c>
      <c r="BI1402">
        <v>201.2</v>
      </c>
      <c r="BJ1402">
        <v>308.39999999999998</v>
      </c>
      <c r="BK1402">
        <v>70398.399999999994</v>
      </c>
      <c r="BL1402">
        <v>274220.2</v>
      </c>
      <c r="BM1402">
        <v>6078</v>
      </c>
      <c r="BN1402" t="s">
        <v>166</v>
      </c>
      <c r="BO1402">
        <v>196760.3</v>
      </c>
      <c r="BP1402">
        <v>244118.3</v>
      </c>
      <c r="BQ1402">
        <v>244118.3</v>
      </c>
      <c r="BR1402">
        <v>222.6</v>
      </c>
    </row>
    <row r="1403" spans="1:70" x14ac:dyDescent="0.25">
      <c r="A1403" t="s">
        <v>1490</v>
      </c>
      <c r="B1403" t="s">
        <v>1097</v>
      </c>
      <c r="C1403" s="87">
        <v>43692.922037037039</v>
      </c>
      <c r="D1403">
        <v>10</v>
      </c>
      <c r="E1403">
        <v>0</v>
      </c>
      <c r="F1403">
        <v>951</v>
      </c>
      <c r="G1403">
        <v>6</v>
      </c>
      <c r="H1403">
        <v>30</v>
      </c>
      <c r="I1403">
        <v>21</v>
      </c>
      <c r="J1403">
        <v>1</v>
      </c>
      <c r="K1403">
        <v>3</v>
      </c>
      <c r="L1403">
        <v>4</v>
      </c>
      <c r="M1403">
        <v>0</v>
      </c>
      <c r="N1403">
        <v>0</v>
      </c>
      <c r="O1403">
        <v>951</v>
      </c>
      <c r="P1403">
        <v>615</v>
      </c>
      <c r="Q1403">
        <v>615</v>
      </c>
      <c r="R1403">
        <v>264</v>
      </c>
      <c r="S1403">
        <v>95.1</v>
      </c>
      <c r="T1403">
        <v>0.6</v>
      </c>
      <c r="U1403">
        <v>3</v>
      </c>
      <c r="V1403">
        <v>2.1</v>
      </c>
      <c r="W1403">
        <v>0.1</v>
      </c>
      <c r="X1403">
        <v>0.3</v>
      </c>
      <c r="Y1403">
        <v>0.4</v>
      </c>
      <c r="Z1403">
        <v>0</v>
      </c>
      <c r="AA1403">
        <v>0</v>
      </c>
      <c r="AB1403">
        <v>95.1</v>
      </c>
      <c r="AC1403">
        <v>61.5</v>
      </c>
      <c r="AD1403">
        <v>61.5</v>
      </c>
      <c r="AE1403">
        <v>26.4</v>
      </c>
      <c r="AF1403">
        <v>117674.3</v>
      </c>
      <c r="AG1403">
        <v>128962</v>
      </c>
      <c r="AH1403">
        <v>16260.1</v>
      </c>
      <c r="AI1403">
        <v>15332.7</v>
      </c>
      <c r="AJ1403">
        <v>52648.3</v>
      </c>
      <c r="AK1403">
        <v>163211.70000000001</v>
      </c>
      <c r="AL1403">
        <v>259301.5</v>
      </c>
      <c r="AM1403" t="s">
        <v>166</v>
      </c>
      <c r="AN1403" t="s">
        <v>166</v>
      </c>
      <c r="AO1403">
        <v>117674.3</v>
      </c>
      <c r="AP1403">
        <v>167813.8</v>
      </c>
      <c r="AQ1403">
        <v>167813.8</v>
      </c>
      <c r="AR1403">
        <v>6188.5</v>
      </c>
      <c r="AS1403">
        <v>74672.600000000006</v>
      </c>
      <c r="AT1403">
        <v>257044.3</v>
      </c>
      <c r="AU1403">
        <v>34168</v>
      </c>
      <c r="AV1403">
        <v>40790.699999999997</v>
      </c>
      <c r="AW1403">
        <v>245017.60000000001</v>
      </c>
      <c r="AX1403">
        <v>712911.7</v>
      </c>
      <c r="AY1403">
        <v>472119.2</v>
      </c>
      <c r="AZ1403" t="s">
        <v>166</v>
      </c>
      <c r="BA1403" t="s">
        <v>166</v>
      </c>
      <c r="BB1403">
        <v>74672.600000000006</v>
      </c>
      <c r="BC1403">
        <v>109723.8</v>
      </c>
      <c r="BD1403">
        <v>109723.8</v>
      </c>
      <c r="BE1403">
        <v>8919.2999999999993</v>
      </c>
      <c r="BF1403">
        <v>189450.8</v>
      </c>
      <c r="BG1403">
        <v>174917.5</v>
      </c>
      <c r="BH1403">
        <v>424.7</v>
      </c>
      <c r="BI1403">
        <v>244.7</v>
      </c>
      <c r="BJ1403">
        <v>85.7</v>
      </c>
      <c r="BK1403">
        <v>5699.8</v>
      </c>
      <c r="BL1403">
        <v>406923</v>
      </c>
      <c r="BM1403" t="s">
        <v>166</v>
      </c>
      <c r="BN1403" t="s">
        <v>166</v>
      </c>
      <c r="BO1403">
        <v>189450.8</v>
      </c>
      <c r="BP1403">
        <v>285816.40000000002</v>
      </c>
      <c r="BQ1403">
        <v>285816.40000000002</v>
      </c>
      <c r="BR1403">
        <v>237.2</v>
      </c>
    </row>
    <row r="1404" spans="1:70" x14ac:dyDescent="0.25">
      <c r="A1404" t="s">
        <v>1491</v>
      </c>
      <c r="B1404" t="s">
        <v>1097</v>
      </c>
      <c r="C1404" s="87">
        <v>43692.923032407409</v>
      </c>
      <c r="D1404">
        <v>10</v>
      </c>
      <c r="E1404">
        <v>0.11</v>
      </c>
      <c r="F1404">
        <v>1880</v>
      </c>
      <c r="G1404">
        <v>28</v>
      </c>
      <c r="H1404">
        <v>32</v>
      </c>
      <c r="I1404">
        <v>17</v>
      </c>
      <c r="J1404">
        <v>2</v>
      </c>
      <c r="K1404">
        <v>9</v>
      </c>
      <c r="L1404">
        <v>14</v>
      </c>
      <c r="M1404">
        <v>0</v>
      </c>
      <c r="N1404">
        <v>0</v>
      </c>
      <c r="O1404">
        <v>1880</v>
      </c>
      <c r="P1404">
        <v>1375</v>
      </c>
      <c r="Q1404">
        <v>1375</v>
      </c>
      <c r="R1404">
        <v>373</v>
      </c>
      <c r="S1404">
        <v>188</v>
      </c>
      <c r="T1404">
        <v>2.8</v>
      </c>
      <c r="U1404">
        <v>3.2</v>
      </c>
      <c r="V1404">
        <v>1.7</v>
      </c>
      <c r="W1404">
        <v>0.2</v>
      </c>
      <c r="X1404">
        <v>0.9</v>
      </c>
      <c r="Y1404">
        <v>1.4</v>
      </c>
      <c r="Z1404">
        <v>0</v>
      </c>
      <c r="AA1404">
        <v>0</v>
      </c>
      <c r="AB1404">
        <v>188</v>
      </c>
      <c r="AC1404">
        <v>137.5</v>
      </c>
      <c r="AD1404">
        <v>137.5</v>
      </c>
      <c r="AE1404">
        <v>37.299999999999997</v>
      </c>
      <c r="AF1404">
        <v>108420.4</v>
      </c>
      <c r="AG1404">
        <v>121448.5</v>
      </c>
      <c r="AH1404">
        <v>12307.5</v>
      </c>
      <c r="AI1404">
        <v>17959</v>
      </c>
      <c r="AJ1404">
        <v>29495</v>
      </c>
      <c r="AK1404">
        <v>173174.7</v>
      </c>
      <c r="AL1404">
        <v>208001.6</v>
      </c>
      <c r="AM1404" t="s">
        <v>166</v>
      </c>
      <c r="AN1404" t="s">
        <v>166</v>
      </c>
      <c r="AO1404">
        <v>108420.4</v>
      </c>
      <c r="AP1404">
        <v>129484.7</v>
      </c>
      <c r="AQ1404">
        <v>129484.7</v>
      </c>
      <c r="AR1404">
        <v>5730.8</v>
      </c>
      <c r="AS1404">
        <v>81288.800000000003</v>
      </c>
      <c r="AT1404">
        <v>245719.8</v>
      </c>
      <c r="AU1404">
        <v>32879.4</v>
      </c>
      <c r="AV1404">
        <v>37300.5</v>
      </c>
      <c r="AW1404">
        <v>179277.3</v>
      </c>
      <c r="AX1404">
        <v>543601</v>
      </c>
      <c r="AY1404">
        <v>397982.2</v>
      </c>
      <c r="AZ1404" t="s">
        <v>166</v>
      </c>
      <c r="BA1404" t="s">
        <v>166</v>
      </c>
      <c r="BB1404">
        <v>81288.800000000003</v>
      </c>
      <c r="BC1404">
        <v>99761.1</v>
      </c>
      <c r="BD1404">
        <v>99761.1</v>
      </c>
      <c r="BE1404">
        <v>7158</v>
      </c>
      <c r="BF1404">
        <v>145168.79999999999</v>
      </c>
      <c r="BG1404">
        <v>163351.9</v>
      </c>
      <c r="BH1404">
        <v>372.8</v>
      </c>
      <c r="BI1404">
        <v>140.69999999999999</v>
      </c>
      <c r="BJ1404">
        <v>883.6</v>
      </c>
      <c r="BK1404">
        <v>133512.20000000001</v>
      </c>
      <c r="BL1404">
        <v>213990.8</v>
      </c>
      <c r="BM1404" t="s">
        <v>166</v>
      </c>
      <c r="BN1404" t="s">
        <v>166</v>
      </c>
      <c r="BO1404">
        <v>145168.79999999999</v>
      </c>
      <c r="BP1404">
        <v>170078.8</v>
      </c>
      <c r="BQ1404">
        <v>170078.8</v>
      </c>
      <c r="BR1404">
        <v>230.3</v>
      </c>
    </row>
    <row r="1405" spans="1:70" x14ac:dyDescent="0.25">
      <c r="A1405" t="s">
        <v>1492</v>
      </c>
      <c r="B1405" t="s">
        <v>1097</v>
      </c>
      <c r="C1405" s="87">
        <v>43692.924039351848</v>
      </c>
      <c r="D1405">
        <v>10</v>
      </c>
      <c r="E1405">
        <v>0.06</v>
      </c>
      <c r="F1405">
        <v>1666</v>
      </c>
      <c r="G1405">
        <v>16</v>
      </c>
      <c r="H1405">
        <v>19</v>
      </c>
      <c r="I1405">
        <v>18</v>
      </c>
      <c r="J1405">
        <v>2</v>
      </c>
      <c r="K1405">
        <v>3</v>
      </c>
      <c r="L1405">
        <v>10</v>
      </c>
      <c r="M1405">
        <v>0</v>
      </c>
      <c r="N1405">
        <v>0</v>
      </c>
      <c r="O1405">
        <v>1666</v>
      </c>
      <c r="P1405">
        <v>1177</v>
      </c>
      <c r="Q1405">
        <v>1177</v>
      </c>
      <c r="R1405">
        <v>374</v>
      </c>
      <c r="S1405">
        <v>166.61</v>
      </c>
      <c r="T1405">
        <v>1.6</v>
      </c>
      <c r="U1405">
        <v>1.9</v>
      </c>
      <c r="V1405">
        <v>1.8</v>
      </c>
      <c r="W1405">
        <v>0.2</v>
      </c>
      <c r="X1405">
        <v>0.3</v>
      </c>
      <c r="Y1405">
        <v>1</v>
      </c>
      <c r="Z1405">
        <v>0</v>
      </c>
      <c r="AA1405">
        <v>0</v>
      </c>
      <c r="AB1405">
        <v>166.61</v>
      </c>
      <c r="AC1405">
        <v>117.71</v>
      </c>
      <c r="AD1405">
        <v>117.71</v>
      </c>
      <c r="AE1405">
        <v>37.4</v>
      </c>
      <c r="AF1405">
        <v>126910.1</v>
      </c>
      <c r="AG1405">
        <v>128099.1</v>
      </c>
      <c r="AH1405">
        <v>13096.1</v>
      </c>
      <c r="AI1405">
        <v>16576.8</v>
      </c>
      <c r="AJ1405">
        <v>28953.8</v>
      </c>
      <c r="AK1405">
        <v>150910.9</v>
      </c>
      <c r="AL1405">
        <v>251351.8</v>
      </c>
      <c r="AM1405" t="s">
        <v>166</v>
      </c>
      <c r="AN1405" t="s">
        <v>166</v>
      </c>
      <c r="AO1405">
        <v>126910.1</v>
      </c>
      <c r="AP1405">
        <v>169118.6</v>
      </c>
      <c r="AQ1405">
        <v>169118.6</v>
      </c>
      <c r="AR1405">
        <v>6036.7</v>
      </c>
      <c r="AS1405">
        <v>87632.1</v>
      </c>
      <c r="AT1405">
        <v>239913.5</v>
      </c>
      <c r="AU1405">
        <v>39773</v>
      </c>
      <c r="AV1405">
        <v>49526.400000000001</v>
      </c>
      <c r="AW1405">
        <v>177746.3</v>
      </c>
      <c r="AX1405">
        <v>413753.5</v>
      </c>
      <c r="AY1405">
        <v>413944.8</v>
      </c>
      <c r="AZ1405" t="s">
        <v>166</v>
      </c>
      <c r="BA1405" t="s">
        <v>166</v>
      </c>
      <c r="BB1405">
        <v>87632.1</v>
      </c>
      <c r="BC1405">
        <v>115756.4</v>
      </c>
      <c r="BD1405">
        <v>115756.4</v>
      </c>
      <c r="BE1405">
        <v>8197</v>
      </c>
      <c r="BF1405">
        <v>189446.1</v>
      </c>
      <c r="BG1405">
        <v>240420.3</v>
      </c>
      <c r="BH1405">
        <v>407.5</v>
      </c>
      <c r="BI1405">
        <v>52.2</v>
      </c>
      <c r="BJ1405">
        <v>1542.9</v>
      </c>
      <c r="BK1405">
        <v>28755.5</v>
      </c>
      <c r="BL1405">
        <v>271234.09999999998</v>
      </c>
      <c r="BM1405" t="s">
        <v>166</v>
      </c>
      <c r="BN1405" t="s">
        <v>166</v>
      </c>
      <c r="BO1405">
        <v>189446.1</v>
      </c>
      <c r="BP1405">
        <v>249723.4</v>
      </c>
      <c r="BQ1405">
        <v>249723.4</v>
      </c>
      <c r="BR1405">
        <v>251.3</v>
      </c>
    </row>
    <row r="1406" spans="1:70" x14ac:dyDescent="0.25">
      <c r="A1406" t="s">
        <v>1493</v>
      </c>
      <c r="B1406" t="s">
        <v>1097</v>
      </c>
      <c r="C1406" s="87">
        <v>43692.925034722219</v>
      </c>
      <c r="D1406">
        <v>10</v>
      </c>
      <c r="E1406">
        <v>7.0000000000000007E-2</v>
      </c>
      <c r="F1406">
        <v>1432</v>
      </c>
      <c r="G1406">
        <v>11</v>
      </c>
      <c r="H1406">
        <v>25</v>
      </c>
      <c r="I1406">
        <v>17</v>
      </c>
      <c r="J1406">
        <v>6</v>
      </c>
      <c r="K1406">
        <v>4</v>
      </c>
      <c r="L1406">
        <v>12</v>
      </c>
      <c r="M1406">
        <v>0</v>
      </c>
      <c r="N1406">
        <v>1</v>
      </c>
      <c r="O1406">
        <v>1431</v>
      </c>
      <c r="P1406">
        <v>857</v>
      </c>
      <c r="Q1406">
        <v>856</v>
      </c>
      <c r="R1406">
        <v>419</v>
      </c>
      <c r="S1406">
        <v>143.26</v>
      </c>
      <c r="T1406">
        <v>1.1000000000000001</v>
      </c>
      <c r="U1406">
        <v>2.5</v>
      </c>
      <c r="V1406">
        <v>1.7</v>
      </c>
      <c r="W1406">
        <v>0.6</v>
      </c>
      <c r="X1406">
        <v>0.4</v>
      </c>
      <c r="Y1406">
        <v>1.2</v>
      </c>
      <c r="Z1406">
        <v>0</v>
      </c>
      <c r="AA1406">
        <v>0.1</v>
      </c>
      <c r="AB1406">
        <v>143.16</v>
      </c>
      <c r="AC1406">
        <v>85.74</v>
      </c>
      <c r="AD1406">
        <v>85.64</v>
      </c>
      <c r="AE1406">
        <v>41.92</v>
      </c>
      <c r="AF1406">
        <v>129537.8</v>
      </c>
      <c r="AG1406">
        <v>116288.4</v>
      </c>
      <c r="AH1406">
        <v>16955.099999999999</v>
      </c>
      <c r="AI1406">
        <v>16982.5</v>
      </c>
      <c r="AJ1406">
        <v>33094.400000000001</v>
      </c>
      <c r="AK1406">
        <v>124572.4</v>
      </c>
      <c r="AL1406">
        <v>228953.3</v>
      </c>
      <c r="AM1406" t="s">
        <v>166</v>
      </c>
      <c r="AN1406">
        <v>1576353.4</v>
      </c>
      <c r="AO1406">
        <v>129521.7</v>
      </c>
      <c r="AP1406">
        <v>179054.6</v>
      </c>
      <c r="AQ1406">
        <v>179039.8</v>
      </c>
      <c r="AR1406">
        <v>6346.1</v>
      </c>
      <c r="AS1406">
        <v>84022.7</v>
      </c>
      <c r="AT1406">
        <v>332751.2</v>
      </c>
      <c r="AU1406">
        <v>31982.9</v>
      </c>
      <c r="AV1406">
        <v>40073.5</v>
      </c>
      <c r="AW1406">
        <v>169238.8</v>
      </c>
      <c r="AX1406">
        <v>426043.3</v>
      </c>
      <c r="AY1406">
        <v>427935.4</v>
      </c>
      <c r="AZ1406" t="s">
        <v>166</v>
      </c>
      <c r="BA1406">
        <v>5910337.5</v>
      </c>
      <c r="BB1406">
        <v>84013.1</v>
      </c>
      <c r="BC1406">
        <v>122461.7</v>
      </c>
      <c r="BD1406">
        <v>122395.2</v>
      </c>
      <c r="BE1406">
        <v>8333.5</v>
      </c>
      <c r="BF1406">
        <v>210813.7</v>
      </c>
      <c r="BG1406">
        <v>1274.8</v>
      </c>
      <c r="BH1406">
        <v>361.2</v>
      </c>
      <c r="BI1406">
        <v>178.1</v>
      </c>
      <c r="BJ1406">
        <v>482.1</v>
      </c>
      <c r="BK1406">
        <v>647.9</v>
      </c>
      <c r="BL1406">
        <v>209312.8</v>
      </c>
      <c r="BM1406" t="s">
        <v>166</v>
      </c>
      <c r="BN1406">
        <v>312404.7</v>
      </c>
      <c r="BO1406">
        <v>210614.3</v>
      </c>
      <c r="BP1406">
        <v>307163.8</v>
      </c>
      <c r="BQ1406">
        <v>306938.5</v>
      </c>
      <c r="BR1406">
        <v>194.8</v>
      </c>
    </row>
    <row r="1407" spans="1:70" x14ac:dyDescent="0.25">
      <c r="A1407" t="s">
        <v>1494</v>
      </c>
      <c r="B1407" t="s">
        <v>1097</v>
      </c>
      <c r="C1407" s="87">
        <v>43692.926041666666</v>
      </c>
      <c r="D1407">
        <v>10</v>
      </c>
      <c r="E1407">
        <v>0</v>
      </c>
      <c r="F1407">
        <v>1183</v>
      </c>
      <c r="G1407">
        <v>10</v>
      </c>
      <c r="H1407">
        <v>24</v>
      </c>
      <c r="I1407">
        <v>18</v>
      </c>
      <c r="J1407">
        <v>3</v>
      </c>
      <c r="K1407">
        <v>4</v>
      </c>
      <c r="L1407">
        <v>5</v>
      </c>
      <c r="M1407">
        <v>0</v>
      </c>
      <c r="N1407">
        <v>0</v>
      </c>
      <c r="O1407">
        <v>1183</v>
      </c>
      <c r="P1407">
        <v>818</v>
      </c>
      <c r="Q1407">
        <v>818</v>
      </c>
      <c r="R1407">
        <v>275</v>
      </c>
      <c r="S1407">
        <v>118.3</v>
      </c>
      <c r="T1407">
        <v>1</v>
      </c>
      <c r="U1407">
        <v>2.4</v>
      </c>
      <c r="V1407">
        <v>1.8</v>
      </c>
      <c r="W1407">
        <v>0.3</v>
      </c>
      <c r="X1407">
        <v>0.4</v>
      </c>
      <c r="Y1407">
        <v>0.5</v>
      </c>
      <c r="Z1407">
        <v>0</v>
      </c>
      <c r="AA1407">
        <v>0</v>
      </c>
      <c r="AB1407">
        <v>118.3</v>
      </c>
      <c r="AC1407">
        <v>81.8</v>
      </c>
      <c r="AD1407">
        <v>81.8</v>
      </c>
      <c r="AE1407">
        <v>27.5</v>
      </c>
      <c r="AF1407">
        <v>121006.7</v>
      </c>
      <c r="AG1407">
        <v>110584.3</v>
      </c>
      <c r="AH1407">
        <v>13766.1</v>
      </c>
      <c r="AI1407">
        <v>16283.8</v>
      </c>
      <c r="AJ1407">
        <v>42690.8</v>
      </c>
      <c r="AK1407">
        <v>119885.9</v>
      </c>
      <c r="AL1407">
        <v>265685.8</v>
      </c>
      <c r="AM1407" t="s">
        <v>166</v>
      </c>
      <c r="AN1407" t="s">
        <v>166</v>
      </c>
      <c r="AO1407">
        <v>121006.7</v>
      </c>
      <c r="AP1407">
        <v>156864.79999999999</v>
      </c>
      <c r="AQ1407">
        <v>156864.79999999999</v>
      </c>
      <c r="AR1407">
        <v>6632.3</v>
      </c>
      <c r="AS1407">
        <v>92046.3</v>
      </c>
      <c r="AT1407">
        <v>316514.59999999998</v>
      </c>
      <c r="AU1407">
        <v>35019.300000000003</v>
      </c>
      <c r="AV1407">
        <v>42506.1</v>
      </c>
      <c r="AW1407">
        <v>140632.9</v>
      </c>
      <c r="AX1407">
        <v>519056.4</v>
      </c>
      <c r="AY1407">
        <v>418949.5</v>
      </c>
      <c r="AZ1407" t="s">
        <v>166</v>
      </c>
      <c r="BA1407" t="s">
        <v>166</v>
      </c>
      <c r="BB1407">
        <v>92046.3</v>
      </c>
      <c r="BC1407">
        <v>116272.8</v>
      </c>
      <c r="BD1407">
        <v>116272.8</v>
      </c>
      <c r="BE1407">
        <v>8118.9</v>
      </c>
      <c r="BF1407">
        <v>182397.1</v>
      </c>
      <c r="BG1407">
        <v>161651.4</v>
      </c>
      <c r="BH1407">
        <v>375.3</v>
      </c>
      <c r="BI1407">
        <v>278.3</v>
      </c>
      <c r="BJ1407">
        <v>226.3</v>
      </c>
      <c r="BK1407">
        <v>22081.7</v>
      </c>
      <c r="BL1407">
        <v>417580.3</v>
      </c>
      <c r="BM1407" t="s">
        <v>166</v>
      </c>
      <c r="BN1407" t="s">
        <v>166</v>
      </c>
      <c r="BO1407">
        <v>182397.1</v>
      </c>
      <c r="BP1407">
        <v>240864.8</v>
      </c>
      <c r="BQ1407">
        <v>240864.8</v>
      </c>
      <c r="BR1407">
        <v>204.4</v>
      </c>
    </row>
    <row r="1408" spans="1:70" x14ac:dyDescent="0.25">
      <c r="A1408" t="s">
        <v>1495</v>
      </c>
      <c r="B1408" t="s">
        <v>1097</v>
      </c>
      <c r="C1408" s="87">
        <v>43692.927037037036</v>
      </c>
      <c r="D1408">
        <v>10</v>
      </c>
      <c r="E1408">
        <v>0</v>
      </c>
      <c r="F1408">
        <v>1839</v>
      </c>
      <c r="G1408">
        <v>4</v>
      </c>
      <c r="H1408">
        <v>17</v>
      </c>
      <c r="I1408">
        <v>15</v>
      </c>
      <c r="J1408">
        <v>6</v>
      </c>
      <c r="K1408">
        <v>2</v>
      </c>
      <c r="L1408">
        <v>16</v>
      </c>
      <c r="M1408">
        <v>0</v>
      </c>
      <c r="N1408">
        <v>0</v>
      </c>
      <c r="O1408">
        <v>1839</v>
      </c>
      <c r="P1408">
        <v>1395</v>
      </c>
      <c r="Q1408">
        <v>1395</v>
      </c>
      <c r="R1408">
        <v>341</v>
      </c>
      <c r="S1408">
        <v>183.96</v>
      </c>
      <c r="T1408">
        <v>0.4</v>
      </c>
      <c r="U1408">
        <v>1.7</v>
      </c>
      <c r="V1408">
        <v>1.5</v>
      </c>
      <c r="W1408">
        <v>0.6</v>
      </c>
      <c r="X1408">
        <v>0.2</v>
      </c>
      <c r="Y1408">
        <v>1.6</v>
      </c>
      <c r="Z1408">
        <v>0</v>
      </c>
      <c r="AA1408">
        <v>0</v>
      </c>
      <c r="AB1408">
        <v>183.96</v>
      </c>
      <c r="AC1408">
        <v>139.55000000000001</v>
      </c>
      <c r="AD1408">
        <v>139.55000000000001</v>
      </c>
      <c r="AE1408">
        <v>34.11</v>
      </c>
      <c r="AF1408">
        <v>116852.2</v>
      </c>
      <c r="AG1408">
        <v>121350</v>
      </c>
      <c r="AH1408">
        <v>12350.5</v>
      </c>
      <c r="AI1408">
        <v>17954.5</v>
      </c>
      <c r="AJ1408">
        <v>40221.5</v>
      </c>
      <c r="AK1408">
        <v>160947.5</v>
      </c>
      <c r="AL1408">
        <v>229154.8</v>
      </c>
      <c r="AM1408" t="s">
        <v>166</v>
      </c>
      <c r="AN1408" t="s">
        <v>166</v>
      </c>
      <c r="AO1408">
        <v>116852.2</v>
      </c>
      <c r="AP1408">
        <v>146332.4</v>
      </c>
      <c r="AQ1408">
        <v>146332.4</v>
      </c>
      <c r="AR1408">
        <v>6404.9</v>
      </c>
      <c r="AS1408">
        <v>89141.1</v>
      </c>
      <c r="AT1408">
        <v>317205.7</v>
      </c>
      <c r="AU1408">
        <v>32880.6</v>
      </c>
      <c r="AV1408">
        <v>53654.400000000001</v>
      </c>
      <c r="AW1408">
        <v>141571.79999999999</v>
      </c>
      <c r="AX1408">
        <v>457587.6</v>
      </c>
      <c r="AY1408">
        <v>444959.9</v>
      </c>
      <c r="AZ1408" t="s">
        <v>166</v>
      </c>
      <c r="BA1408" t="s">
        <v>166</v>
      </c>
      <c r="BB1408">
        <v>89141.1</v>
      </c>
      <c r="BC1408">
        <v>105700.2</v>
      </c>
      <c r="BD1408">
        <v>105700.2</v>
      </c>
      <c r="BE1408">
        <v>7676.2</v>
      </c>
      <c r="BF1408">
        <v>158792</v>
      </c>
      <c r="BG1408">
        <v>191557.5</v>
      </c>
      <c r="BH1408">
        <v>347.8</v>
      </c>
      <c r="BI1408">
        <v>148</v>
      </c>
      <c r="BJ1408">
        <v>275.60000000000002</v>
      </c>
      <c r="BK1408">
        <v>62675.3</v>
      </c>
      <c r="BL1408">
        <v>234138.3</v>
      </c>
      <c r="BM1408" t="s">
        <v>166</v>
      </c>
      <c r="BN1408" t="s">
        <v>166</v>
      </c>
      <c r="BO1408">
        <v>158792</v>
      </c>
      <c r="BP1408">
        <v>188155.6</v>
      </c>
      <c r="BQ1408">
        <v>188155.6</v>
      </c>
      <c r="BR1408">
        <v>232.7</v>
      </c>
    </row>
    <row r="1409" spans="1:70" x14ac:dyDescent="0.25">
      <c r="A1409" t="s">
        <v>1496</v>
      </c>
      <c r="B1409" t="s">
        <v>1097</v>
      </c>
      <c r="C1409" s="87">
        <v>43692.928043981483</v>
      </c>
      <c r="D1409">
        <v>10</v>
      </c>
      <c r="E1409">
        <v>0</v>
      </c>
      <c r="F1409">
        <v>1888</v>
      </c>
      <c r="G1409">
        <v>24</v>
      </c>
      <c r="H1409">
        <v>23</v>
      </c>
      <c r="I1409">
        <v>16</v>
      </c>
      <c r="J1409">
        <v>2</v>
      </c>
      <c r="K1409">
        <v>4</v>
      </c>
      <c r="L1409">
        <v>4</v>
      </c>
      <c r="M1409">
        <v>0</v>
      </c>
      <c r="N1409">
        <v>0</v>
      </c>
      <c r="O1409">
        <v>1888</v>
      </c>
      <c r="P1409">
        <v>1458</v>
      </c>
      <c r="Q1409">
        <v>1458</v>
      </c>
      <c r="R1409">
        <v>321</v>
      </c>
      <c r="S1409">
        <v>188.8</v>
      </c>
      <c r="T1409">
        <v>2.4</v>
      </c>
      <c r="U1409">
        <v>2.2999999999999998</v>
      </c>
      <c r="V1409">
        <v>1.6</v>
      </c>
      <c r="W1409">
        <v>0.2</v>
      </c>
      <c r="X1409">
        <v>0.4</v>
      </c>
      <c r="Y1409">
        <v>0.4</v>
      </c>
      <c r="Z1409">
        <v>0</v>
      </c>
      <c r="AA1409">
        <v>0</v>
      </c>
      <c r="AB1409">
        <v>188.8</v>
      </c>
      <c r="AC1409">
        <v>145.80000000000001</v>
      </c>
      <c r="AD1409">
        <v>145.80000000000001</v>
      </c>
      <c r="AE1409">
        <v>32.1</v>
      </c>
      <c r="AF1409">
        <v>101338.4</v>
      </c>
      <c r="AG1409">
        <v>118424.1</v>
      </c>
      <c r="AH1409">
        <v>15140.6</v>
      </c>
      <c r="AI1409">
        <v>15333.8</v>
      </c>
      <c r="AJ1409">
        <v>31758.9</v>
      </c>
      <c r="AK1409">
        <v>158524.5</v>
      </c>
      <c r="AL1409">
        <v>201494.8</v>
      </c>
      <c r="AM1409" t="s">
        <v>166</v>
      </c>
      <c r="AN1409" t="s">
        <v>166</v>
      </c>
      <c r="AO1409">
        <v>101338.4</v>
      </c>
      <c r="AP1409">
        <v>117787.7</v>
      </c>
      <c r="AQ1409">
        <v>117787.7</v>
      </c>
      <c r="AR1409">
        <v>6241.3</v>
      </c>
      <c r="AS1409">
        <v>78368.800000000003</v>
      </c>
      <c r="AT1409">
        <v>243904.9</v>
      </c>
      <c r="AU1409">
        <v>34293.800000000003</v>
      </c>
      <c r="AV1409">
        <v>32606.1</v>
      </c>
      <c r="AW1409">
        <v>178463.5</v>
      </c>
      <c r="AX1409">
        <v>477168.5</v>
      </c>
      <c r="AY1409">
        <v>390798.8</v>
      </c>
      <c r="AZ1409" t="s">
        <v>166</v>
      </c>
      <c r="BA1409" t="s">
        <v>166</v>
      </c>
      <c r="BB1409">
        <v>78368.800000000003</v>
      </c>
      <c r="BC1409">
        <v>92745.4</v>
      </c>
      <c r="BD1409">
        <v>92745.4</v>
      </c>
      <c r="BE1409">
        <v>7934.1</v>
      </c>
      <c r="BF1409">
        <v>146967.20000000001</v>
      </c>
      <c r="BG1409">
        <v>191033.1</v>
      </c>
      <c r="BH1409">
        <v>439.5</v>
      </c>
      <c r="BI1409">
        <v>106.4</v>
      </c>
      <c r="BJ1409">
        <v>631.9</v>
      </c>
      <c r="BK1409">
        <v>92329.9</v>
      </c>
      <c r="BL1409">
        <v>248717</v>
      </c>
      <c r="BM1409" t="s">
        <v>166</v>
      </c>
      <c r="BN1409" t="s">
        <v>166</v>
      </c>
      <c r="BO1409">
        <v>146967.20000000001</v>
      </c>
      <c r="BP1409">
        <v>170782</v>
      </c>
      <c r="BQ1409">
        <v>170782</v>
      </c>
      <c r="BR1409">
        <v>238.3</v>
      </c>
    </row>
    <row r="1410" spans="1:70" x14ac:dyDescent="0.25">
      <c r="A1410" t="s">
        <v>1957</v>
      </c>
      <c r="B1410" t="s">
        <v>1861</v>
      </c>
      <c r="C1410" s="87">
        <v>43698.71979166667</v>
      </c>
      <c r="D1410">
        <v>10</v>
      </c>
      <c r="E1410">
        <v>0</v>
      </c>
      <c r="F1410">
        <v>1767</v>
      </c>
      <c r="G1410">
        <v>51</v>
      </c>
      <c r="H1410">
        <v>20</v>
      </c>
      <c r="I1410">
        <v>36</v>
      </c>
      <c r="J1410">
        <v>8</v>
      </c>
      <c r="K1410">
        <v>27</v>
      </c>
      <c r="L1410">
        <v>29</v>
      </c>
      <c r="M1410">
        <v>34</v>
      </c>
      <c r="N1410">
        <v>152</v>
      </c>
      <c r="O1410">
        <v>1615</v>
      </c>
      <c r="P1410">
        <v>1227</v>
      </c>
      <c r="Q1410">
        <v>1226</v>
      </c>
      <c r="R1410">
        <v>392</v>
      </c>
      <c r="S1410">
        <v>176.7</v>
      </c>
      <c r="T1410">
        <v>5.0999999999999996</v>
      </c>
      <c r="U1410">
        <v>2</v>
      </c>
      <c r="V1410">
        <v>3.6</v>
      </c>
      <c r="W1410">
        <v>0.8</v>
      </c>
      <c r="X1410">
        <v>2.7</v>
      </c>
      <c r="Y1410">
        <v>2.9</v>
      </c>
      <c r="Z1410">
        <v>3.4</v>
      </c>
      <c r="AA1410">
        <v>15.2</v>
      </c>
      <c r="AB1410">
        <v>161.5</v>
      </c>
      <c r="AC1410">
        <v>122.7</v>
      </c>
      <c r="AD1410">
        <v>122.6</v>
      </c>
      <c r="AE1410">
        <v>39.200000000000003</v>
      </c>
      <c r="AF1410">
        <v>106245.6</v>
      </c>
      <c r="AG1410">
        <v>125204.3</v>
      </c>
      <c r="AH1410">
        <v>13512.6</v>
      </c>
      <c r="AI1410">
        <v>14403.5</v>
      </c>
      <c r="AJ1410">
        <v>33666.400000000001</v>
      </c>
      <c r="AK1410">
        <v>129800.3</v>
      </c>
      <c r="AL1410">
        <v>237756.2</v>
      </c>
      <c r="AM1410">
        <v>610550.9</v>
      </c>
      <c r="AN1410">
        <v>1211150.8</v>
      </c>
      <c r="AO1410">
        <v>100333.4</v>
      </c>
      <c r="AP1410">
        <v>107593.1</v>
      </c>
      <c r="AQ1410">
        <v>107521.60000000001</v>
      </c>
      <c r="AR1410">
        <v>240949.2</v>
      </c>
      <c r="AS1410">
        <v>91353.4</v>
      </c>
      <c r="AT1410">
        <v>444334</v>
      </c>
      <c r="AU1410">
        <v>34655.1</v>
      </c>
      <c r="AV1410">
        <v>35601.599999999999</v>
      </c>
      <c r="AW1410">
        <v>192082.5</v>
      </c>
      <c r="AX1410">
        <v>623418.6</v>
      </c>
      <c r="AY1410">
        <v>989638.8</v>
      </c>
      <c r="AZ1410">
        <v>2581799</v>
      </c>
      <c r="BA1410">
        <v>5168734</v>
      </c>
      <c r="BB1410">
        <v>85288.6</v>
      </c>
      <c r="BC1410">
        <v>90778.8</v>
      </c>
      <c r="BD1410">
        <v>90677.8</v>
      </c>
      <c r="BE1410">
        <v>1006036.4</v>
      </c>
      <c r="BF1410">
        <v>122140.4</v>
      </c>
      <c r="BG1410">
        <v>489.9</v>
      </c>
      <c r="BH1410">
        <v>600.4</v>
      </c>
      <c r="BI1410">
        <v>113.8</v>
      </c>
      <c r="BJ1410">
        <v>70.599999999999994</v>
      </c>
      <c r="BK1410">
        <v>163.19999999999999</v>
      </c>
      <c r="BL1410">
        <v>143.1</v>
      </c>
      <c r="BM1410">
        <v>358</v>
      </c>
      <c r="BN1410">
        <v>709.4</v>
      </c>
      <c r="BO1410">
        <v>130960.2</v>
      </c>
      <c r="BP1410">
        <v>152102.39999999999</v>
      </c>
      <c r="BQ1410">
        <v>152072.20000000001</v>
      </c>
      <c r="BR1410">
        <v>363.4</v>
      </c>
    </row>
    <row r="1411" spans="1:70" x14ac:dyDescent="0.25">
      <c r="A1411" t="s">
        <v>1958</v>
      </c>
      <c r="B1411" t="s">
        <v>1861</v>
      </c>
      <c r="C1411" s="87">
        <v>43698.72078703704</v>
      </c>
      <c r="D1411">
        <v>10</v>
      </c>
      <c r="E1411">
        <v>0</v>
      </c>
      <c r="F1411">
        <v>1074</v>
      </c>
      <c r="G1411">
        <v>43</v>
      </c>
      <c r="H1411">
        <v>23</v>
      </c>
      <c r="I1411">
        <v>29</v>
      </c>
      <c r="J1411">
        <v>10</v>
      </c>
      <c r="K1411">
        <v>15</v>
      </c>
      <c r="L1411">
        <v>32</v>
      </c>
      <c r="M1411">
        <v>24</v>
      </c>
      <c r="N1411">
        <v>73</v>
      </c>
      <c r="O1411">
        <v>1001</v>
      </c>
      <c r="P1411">
        <v>649</v>
      </c>
      <c r="Q1411">
        <v>649</v>
      </c>
      <c r="R1411">
        <v>303</v>
      </c>
      <c r="S1411">
        <v>107.4</v>
      </c>
      <c r="T1411">
        <v>4.3</v>
      </c>
      <c r="U1411">
        <v>2.2999999999999998</v>
      </c>
      <c r="V1411">
        <v>2.9</v>
      </c>
      <c r="W1411">
        <v>1</v>
      </c>
      <c r="X1411">
        <v>1.5</v>
      </c>
      <c r="Y1411">
        <v>3.2</v>
      </c>
      <c r="Z1411">
        <v>2.4</v>
      </c>
      <c r="AA1411">
        <v>7.3</v>
      </c>
      <c r="AB1411">
        <v>100.1</v>
      </c>
      <c r="AC1411">
        <v>64.900000000000006</v>
      </c>
      <c r="AD1411">
        <v>64.900000000000006</v>
      </c>
      <c r="AE1411">
        <v>30.3</v>
      </c>
      <c r="AF1411">
        <v>152530.29999999999</v>
      </c>
      <c r="AG1411">
        <v>127380.2</v>
      </c>
      <c r="AH1411">
        <v>20423.2</v>
      </c>
      <c r="AI1411">
        <v>16218.6</v>
      </c>
      <c r="AJ1411">
        <v>39691.599999999999</v>
      </c>
      <c r="AK1411">
        <v>130722.4</v>
      </c>
      <c r="AL1411">
        <v>230918.6</v>
      </c>
      <c r="AM1411">
        <v>602505.9</v>
      </c>
      <c r="AN1411">
        <v>1191663.3</v>
      </c>
      <c r="AO1411">
        <v>143902.1</v>
      </c>
      <c r="AP1411">
        <v>170936.6</v>
      </c>
      <c r="AQ1411">
        <v>170936.6</v>
      </c>
      <c r="AR1411">
        <v>38142.300000000003</v>
      </c>
      <c r="AS1411">
        <v>121468</v>
      </c>
      <c r="AT1411">
        <v>418039.4</v>
      </c>
      <c r="AU1411">
        <v>33293.1</v>
      </c>
      <c r="AV1411">
        <v>35401</v>
      </c>
      <c r="AW1411">
        <v>161287.4</v>
      </c>
      <c r="AX1411">
        <v>714922.9</v>
      </c>
      <c r="AY1411">
        <v>897064.6</v>
      </c>
      <c r="AZ1411">
        <v>2680346</v>
      </c>
      <c r="BA1411">
        <v>5052991</v>
      </c>
      <c r="BB1411">
        <v>112385.7</v>
      </c>
      <c r="BC1411">
        <v>134054.20000000001</v>
      </c>
      <c r="BD1411">
        <v>134054.20000000001</v>
      </c>
      <c r="BE1411">
        <v>83769.2</v>
      </c>
      <c r="BF1411">
        <v>177701.1</v>
      </c>
      <c r="BG1411">
        <v>201745.1</v>
      </c>
      <c r="BH1411">
        <v>377.9</v>
      </c>
      <c r="BI1411">
        <v>155.6</v>
      </c>
      <c r="BJ1411">
        <v>54.6</v>
      </c>
      <c r="BK1411">
        <v>228.3</v>
      </c>
      <c r="BL1411">
        <v>169.8</v>
      </c>
      <c r="BM1411">
        <v>439.5</v>
      </c>
      <c r="BN1411">
        <v>845.1</v>
      </c>
      <c r="BO1411">
        <v>188657.6</v>
      </c>
      <c r="BP1411">
        <v>251048.9</v>
      </c>
      <c r="BQ1411">
        <v>251048.9</v>
      </c>
      <c r="BR1411">
        <v>232.8</v>
      </c>
    </row>
    <row r="1412" spans="1:70" x14ac:dyDescent="0.25">
      <c r="A1412" t="s">
        <v>1959</v>
      </c>
      <c r="B1412" t="s">
        <v>1861</v>
      </c>
      <c r="C1412" s="87">
        <v>43698.721770833334</v>
      </c>
      <c r="D1412">
        <v>10</v>
      </c>
      <c r="E1412">
        <v>0</v>
      </c>
      <c r="F1412">
        <v>1360</v>
      </c>
      <c r="G1412">
        <v>53</v>
      </c>
      <c r="H1412">
        <v>29</v>
      </c>
      <c r="I1412">
        <v>41</v>
      </c>
      <c r="J1412">
        <v>11</v>
      </c>
      <c r="K1412">
        <v>28</v>
      </c>
      <c r="L1412">
        <v>14</v>
      </c>
      <c r="M1412">
        <v>13</v>
      </c>
      <c r="N1412">
        <v>35</v>
      </c>
      <c r="O1412">
        <v>1325</v>
      </c>
      <c r="P1412">
        <v>821</v>
      </c>
      <c r="Q1412">
        <v>821</v>
      </c>
      <c r="R1412">
        <v>382</v>
      </c>
      <c r="S1412">
        <v>136</v>
      </c>
      <c r="T1412">
        <v>5.3</v>
      </c>
      <c r="U1412">
        <v>2.9</v>
      </c>
      <c r="V1412">
        <v>4.0999999999999996</v>
      </c>
      <c r="W1412">
        <v>1.1000000000000001</v>
      </c>
      <c r="X1412">
        <v>2.8</v>
      </c>
      <c r="Y1412">
        <v>1.4</v>
      </c>
      <c r="Z1412">
        <v>1.3</v>
      </c>
      <c r="AA1412">
        <v>3.5</v>
      </c>
      <c r="AB1412">
        <v>132.5</v>
      </c>
      <c r="AC1412">
        <v>82.1</v>
      </c>
      <c r="AD1412">
        <v>82.1</v>
      </c>
      <c r="AE1412">
        <v>38.200000000000003</v>
      </c>
      <c r="AF1412">
        <v>108418.8</v>
      </c>
      <c r="AG1412">
        <v>106177.60000000001</v>
      </c>
      <c r="AH1412">
        <v>22083.4</v>
      </c>
      <c r="AI1412">
        <v>18885</v>
      </c>
      <c r="AJ1412">
        <v>36583.1</v>
      </c>
      <c r="AK1412">
        <v>132454.5</v>
      </c>
      <c r="AL1412">
        <v>231411</v>
      </c>
      <c r="AM1412">
        <v>601892.6</v>
      </c>
      <c r="AN1412">
        <v>1192917.3999999999</v>
      </c>
      <c r="AO1412">
        <v>104876</v>
      </c>
      <c r="AP1412">
        <v>132530.9</v>
      </c>
      <c r="AQ1412">
        <v>132530.9</v>
      </c>
      <c r="AR1412">
        <v>14930.3</v>
      </c>
      <c r="AS1412">
        <v>89669</v>
      </c>
      <c r="AT1412">
        <v>458832.7</v>
      </c>
      <c r="AU1412">
        <v>43912.4</v>
      </c>
      <c r="AV1412">
        <v>38831.1</v>
      </c>
      <c r="AW1412">
        <v>173514.7</v>
      </c>
      <c r="AX1412">
        <v>620990.80000000005</v>
      </c>
      <c r="AY1412">
        <v>667143.6</v>
      </c>
      <c r="AZ1412">
        <v>2439145.7999999998</v>
      </c>
      <c r="BA1412">
        <v>4913076.5</v>
      </c>
      <c r="BB1412">
        <v>88284.2</v>
      </c>
      <c r="BC1412">
        <v>106556.3</v>
      </c>
      <c r="BD1412">
        <v>106556.3</v>
      </c>
      <c r="BE1412">
        <v>34153.4</v>
      </c>
      <c r="BF1412">
        <v>135681.20000000001</v>
      </c>
      <c r="BG1412">
        <v>2298</v>
      </c>
      <c r="BH1412">
        <v>349.6</v>
      </c>
      <c r="BI1412">
        <v>98.6</v>
      </c>
      <c r="BJ1412">
        <v>113.9</v>
      </c>
      <c r="BK1412">
        <v>220</v>
      </c>
      <c r="BL1412">
        <v>560.9</v>
      </c>
      <c r="BM1412">
        <v>542.1</v>
      </c>
      <c r="BN1412">
        <v>848.8</v>
      </c>
      <c r="BO1412">
        <v>139281.60000000001</v>
      </c>
      <c r="BP1412">
        <v>188077.3</v>
      </c>
      <c r="BQ1412">
        <v>188077.3</v>
      </c>
      <c r="BR1412">
        <v>152.6</v>
      </c>
    </row>
    <row r="1413" spans="1:70" x14ac:dyDescent="0.25">
      <c r="A1413" t="s">
        <v>1960</v>
      </c>
      <c r="B1413" t="s">
        <v>1861</v>
      </c>
      <c r="C1413" s="87">
        <v>43698.722777777781</v>
      </c>
      <c r="D1413">
        <v>10</v>
      </c>
      <c r="E1413">
        <v>0</v>
      </c>
      <c r="F1413">
        <v>1101</v>
      </c>
      <c r="G1413">
        <v>34</v>
      </c>
      <c r="H1413">
        <v>15</v>
      </c>
      <c r="I1413">
        <v>22</v>
      </c>
      <c r="J1413">
        <v>11</v>
      </c>
      <c r="K1413">
        <v>13</v>
      </c>
      <c r="L1413">
        <v>13</v>
      </c>
      <c r="M1413">
        <v>4</v>
      </c>
      <c r="N1413">
        <v>9</v>
      </c>
      <c r="O1413">
        <v>1092</v>
      </c>
      <c r="P1413">
        <v>805</v>
      </c>
      <c r="Q1413">
        <v>805</v>
      </c>
      <c r="R1413">
        <v>192</v>
      </c>
      <c r="S1413">
        <v>110.1</v>
      </c>
      <c r="T1413">
        <v>3.4</v>
      </c>
      <c r="U1413">
        <v>1.5</v>
      </c>
      <c r="V1413">
        <v>2.2000000000000002</v>
      </c>
      <c r="W1413">
        <v>1.1000000000000001</v>
      </c>
      <c r="X1413">
        <v>1.3</v>
      </c>
      <c r="Y1413">
        <v>1.3</v>
      </c>
      <c r="Z1413">
        <v>0.4</v>
      </c>
      <c r="AA1413">
        <v>0.9</v>
      </c>
      <c r="AB1413">
        <v>109.2</v>
      </c>
      <c r="AC1413">
        <v>80.5</v>
      </c>
      <c r="AD1413">
        <v>80.5</v>
      </c>
      <c r="AE1413">
        <v>19.2</v>
      </c>
      <c r="AF1413">
        <v>120460.9</v>
      </c>
      <c r="AG1413">
        <v>113641.8</v>
      </c>
      <c r="AH1413">
        <v>13181.2</v>
      </c>
      <c r="AI1413">
        <v>13836.3</v>
      </c>
      <c r="AJ1413">
        <v>47246.7</v>
      </c>
      <c r="AK1413">
        <v>132183.6</v>
      </c>
      <c r="AL1413">
        <v>233342.9</v>
      </c>
      <c r="AM1413">
        <v>600450.80000000005</v>
      </c>
      <c r="AN1413">
        <v>1199537</v>
      </c>
      <c r="AO1413">
        <v>119890.2</v>
      </c>
      <c r="AP1413">
        <v>138469.29999999999</v>
      </c>
      <c r="AQ1413">
        <v>138469.29999999999</v>
      </c>
      <c r="AR1413">
        <v>9330.7999999999993</v>
      </c>
      <c r="AS1413">
        <v>99141</v>
      </c>
      <c r="AT1413">
        <v>355378.8</v>
      </c>
      <c r="AU1413">
        <v>34063</v>
      </c>
      <c r="AV1413">
        <v>48746.400000000001</v>
      </c>
      <c r="AW1413">
        <v>215942.6</v>
      </c>
      <c r="AX1413">
        <v>622038.19999999995</v>
      </c>
      <c r="AY1413">
        <v>806371.3</v>
      </c>
      <c r="AZ1413">
        <v>2257820.5</v>
      </c>
      <c r="BA1413">
        <v>4978028</v>
      </c>
      <c r="BB1413">
        <v>98523</v>
      </c>
      <c r="BC1413">
        <v>112030.2</v>
      </c>
      <c r="BD1413">
        <v>112030.2</v>
      </c>
      <c r="BE1413">
        <v>24474.3</v>
      </c>
      <c r="BF1413">
        <v>171624.5</v>
      </c>
      <c r="BG1413">
        <v>177224.8</v>
      </c>
      <c r="BH1413">
        <v>303.7</v>
      </c>
      <c r="BI1413">
        <v>121.4</v>
      </c>
      <c r="BJ1413">
        <v>83</v>
      </c>
      <c r="BK1413">
        <v>1727.9</v>
      </c>
      <c r="BL1413">
        <v>1727.9</v>
      </c>
      <c r="BM1413">
        <v>478</v>
      </c>
      <c r="BN1413">
        <v>944.2</v>
      </c>
      <c r="BO1413">
        <v>172518.8</v>
      </c>
      <c r="BP1413">
        <v>204089.9</v>
      </c>
      <c r="BQ1413">
        <v>204089.9</v>
      </c>
      <c r="BR1413">
        <v>154.6</v>
      </c>
    </row>
    <row r="1414" spans="1:70" x14ac:dyDescent="0.25">
      <c r="A1414" t="s">
        <v>1961</v>
      </c>
      <c r="B1414" t="s">
        <v>1861</v>
      </c>
      <c r="C1414" s="87">
        <v>43698.723761574074</v>
      </c>
      <c r="D1414">
        <v>10</v>
      </c>
      <c r="E1414">
        <v>0.25</v>
      </c>
      <c r="F1414">
        <v>406</v>
      </c>
      <c r="G1414">
        <v>27</v>
      </c>
      <c r="H1414">
        <v>18</v>
      </c>
      <c r="I1414">
        <v>26</v>
      </c>
      <c r="J1414">
        <v>7</v>
      </c>
      <c r="K1414">
        <v>14</v>
      </c>
      <c r="L1414">
        <v>6</v>
      </c>
      <c r="M1414">
        <v>4</v>
      </c>
      <c r="N1414">
        <v>3</v>
      </c>
      <c r="O1414">
        <v>403</v>
      </c>
      <c r="P1414">
        <v>58</v>
      </c>
      <c r="Q1414">
        <v>58</v>
      </c>
      <c r="R1414">
        <v>225</v>
      </c>
      <c r="S1414">
        <v>40.6</v>
      </c>
      <c r="T1414">
        <v>2.7</v>
      </c>
      <c r="U1414">
        <v>1.8</v>
      </c>
      <c r="V1414">
        <v>2.6</v>
      </c>
      <c r="W1414">
        <v>0.7</v>
      </c>
      <c r="X1414">
        <v>1.4</v>
      </c>
      <c r="Y1414">
        <v>0.6</v>
      </c>
      <c r="Z1414">
        <v>0.4</v>
      </c>
      <c r="AA1414">
        <v>0.3</v>
      </c>
      <c r="AB1414">
        <v>40.299999999999997</v>
      </c>
      <c r="AC1414">
        <v>5.8</v>
      </c>
      <c r="AD1414">
        <v>5.8</v>
      </c>
      <c r="AE1414">
        <v>22.5</v>
      </c>
      <c r="AF1414">
        <v>11223.4</v>
      </c>
      <c r="AG1414">
        <v>108397.9</v>
      </c>
      <c r="AH1414">
        <v>24073.1</v>
      </c>
      <c r="AI1414">
        <v>17000.599999999999</v>
      </c>
      <c r="AJ1414">
        <v>49992.3</v>
      </c>
      <c r="AK1414">
        <v>126585.2</v>
      </c>
      <c r="AL1414">
        <v>244253</v>
      </c>
      <c r="AM1414">
        <v>601904.30000000005</v>
      </c>
      <c r="AN1414">
        <v>1185463.8</v>
      </c>
      <c r="AO1414">
        <v>10924.6</v>
      </c>
      <c r="AP1414">
        <v>217697.8</v>
      </c>
      <c r="AQ1414">
        <v>217697.8</v>
      </c>
      <c r="AR1414">
        <v>11285.3</v>
      </c>
      <c r="AS1414">
        <v>31081.200000000001</v>
      </c>
      <c r="AT1414">
        <v>425553.1</v>
      </c>
      <c r="AU1414">
        <v>54386.6</v>
      </c>
      <c r="AV1414">
        <v>41480.9</v>
      </c>
      <c r="AW1414">
        <v>155161.29999999999</v>
      </c>
      <c r="AX1414">
        <v>603124</v>
      </c>
      <c r="AY1414">
        <v>751319.1</v>
      </c>
      <c r="AZ1414">
        <v>2459847</v>
      </c>
      <c r="BA1414">
        <v>5608459.5</v>
      </c>
      <c r="BB1414">
        <v>30748.3</v>
      </c>
      <c r="BC1414">
        <v>214323.8</v>
      </c>
      <c r="BD1414">
        <v>214323.8</v>
      </c>
      <c r="BE1414">
        <v>30748.3</v>
      </c>
      <c r="BF1414">
        <v>71.400000000000006</v>
      </c>
      <c r="BG1414">
        <v>390.6</v>
      </c>
      <c r="BH1414">
        <v>262.8</v>
      </c>
      <c r="BI1414">
        <v>71.599999999999994</v>
      </c>
      <c r="BJ1414">
        <v>74.8</v>
      </c>
      <c r="BK1414">
        <v>208.8</v>
      </c>
      <c r="BL1414">
        <v>868.2</v>
      </c>
      <c r="BM1414">
        <v>830.5</v>
      </c>
      <c r="BN1414">
        <v>1203.3</v>
      </c>
      <c r="BO1414">
        <v>70.2</v>
      </c>
      <c r="BP1414">
        <v>332376.5</v>
      </c>
      <c r="BQ1414">
        <v>332376.5</v>
      </c>
      <c r="BR1414">
        <v>112.3</v>
      </c>
    </row>
    <row r="1415" spans="1:70" x14ac:dyDescent="0.25">
      <c r="A1415" t="s">
        <v>1962</v>
      </c>
      <c r="B1415" t="s">
        <v>1861</v>
      </c>
      <c r="C1415" s="87">
        <v>43698.724768518521</v>
      </c>
      <c r="D1415">
        <v>10</v>
      </c>
      <c r="E1415">
        <v>0</v>
      </c>
      <c r="F1415">
        <v>274</v>
      </c>
      <c r="G1415">
        <v>11</v>
      </c>
      <c r="H1415">
        <v>4</v>
      </c>
      <c r="I1415">
        <v>9</v>
      </c>
      <c r="J1415">
        <v>7</v>
      </c>
      <c r="K1415">
        <v>8</v>
      </c>
      <c r="L1415">
        <v>7</v>
      </c>
      <c r="M1415">
        <v>4</v>
      </c>
      <c r="N1415">
        <v>5</v>
      </c>
      <c r="O1415">
        <v>269</v>
      </c>
      <c r="P1415">
        <v>65</v>
      </c>
      <c r="Q1415">
        <v>65</v>
      </c>
      <c r="R1415">
        <v>129</v>
      </c>
      <c r="S1415">
        <v>27.4</v>
      </c>
      <c r="T1415">
        <v>1.1000000000000001</v>
      </c>
      <c r="U1415">
        <v>0.4</v>
      </c>
      <c r="V1415">
        <v>0.9</v>
      </c>
      <c r="W1415">
        <v>0.7</v>
      </c>
      <c r="X1415">
        <v>0.8</v>
      </c>
      <c r="Y1415">
        <v>0.7</v>
      </c>
      <c r="Z1415">
        <v>0.4</v>
      </c>
      <c r="AA1415">
        <v>0.5</v>
      </c>
      <c r="AB1415">
        <v>26.9</v>
      </c>
      <c r="AC1415">
        <v>6.5</v>
      </c>
      <c r="AD1415">
        <v>6.5</v>
      </c>
      <c r="AE1415">
        <v>12.9</v>
      </c>
      <c r="AF1415">
        <v>13156.5</v>
      </c>
      <c r="AG1415">
        <v>128272.2</v>
      </c>
      <c r="AH1415">
        <v>17057.2</v>
      </c>
      <c r="AI1415">
        <v>20643.8</v>
      </c>
      <c r="AJ1415">
        <v>40667.699999999997</v>
      </c>
      <c r="AK1415">
        <v>131035.6</v>
      </c>
      <c r="AL1415">
        <v>229255.2</v>
      </c>
      <c r="AM1415">
        <v>604946.4</v>
      </c>
      <c r="AN1415">
        <v>1195028</v>
      </c>
      <c r="AO1415">
        <v>12787</v>
      </c>
      <c r="AP1415">
        <v>273997.7</v>
      </c>
      <c r="AQ1415">
        <v>273997.7</v>
      </c>
      <c r="AR1415">
        <v>9300.7999999999993</v>
      </c>
      <c r="AS1415">
        <v>31798.1</v>
      </c>
      <c r="AT1415">
        <v>700002.7</v>
      </c>
      <c r="AU1415">
        <v>26357.4</v>
      </c>
      <c r="AV1415">
        <v>33998</v>
      </c>
      <c r="AW1415">
        <v>241013.4</v>
      </c>
      <c r="AX1415">
        <v>711688.6</v>
      </c>
      <c r="AY1415">
        <v>862090</v>
      </c>
      <c r="AZ1415">
        <v>2424696.5</v>
      </c>
      <c r="BA1415">
        <v>4698182</v>
      </c>
      <c r="BB1415">
        <v>30246</v>
      </c>
      <c r="BC1415">
        <v>233318.8</v>
      </c>
      <c r="BD1415">
        <v>233318.8</v>
      </c>
      <c r="BE1415">
        <v>20299</v>
      </c>
      <c r="BF1415">
        <v>85.4</v>
      </c>
      <c r="BG1415">
        <v>197.1</v>
      </c>
      <c r="BH1415">
        <v>260.89999999999998</v>
      </c>
      <c r="BI1415">
        <v>67.900000000000006</v>
      </c>
      <c r="BJ1415">
        <v>11.9</v>
      </c>
      <c r="BK1415">
        <v>187.8</v>
      </c>
      <c r="BL1415">
        <v>364.8</v>
      </c>
      <c r="BM1415">
        <v>851.9</v>
      </c>
      <c r="BN1415">
        <v>1070.5</v>
      </c>
      <c r="BO1415">
        <v>83.9</v>
      </c>
      <c r="BP1415">
        <v>522918.2</v>
      </c>
      <c r="BQ1415">
        <v>522918.2</v>
      </c>
      <c r="BR1415">
        <v>104.4</v>
      </c>
    </row>
    <row r="1416" spans="1:70" x14ac:dyDescent="0.25">
      <c r="A1416" t="s">
        <v>1963</v>
      </c>
      <c r="B1416" t="s">
        <v>1861</v>
      </c>
      <c r="C1416" s="87">
        <v>43698.725775462961</v>
      </c>
      <c r="D1416">
        <v>10</v>
      </c>
      <c r="E1416">
        <v>0</v>
      </c>
      <c r="F1416">
        <v>701</v>
      </c>
      <c r="G1416">
        <v>17</v>
      </c>
      <c r="H1416">
        <v>5</v>
      </c>
      <c r="I1416">
        <v>16</v>
      </c>
      <c r="J1416">
        <v>6</v>
      </c>
      <c r="K1416">
        <v>9</v>
      </c>
      <c r="L1416">
        <v>6</v>
      </c>
      <c r="M1416">
        <v>1</v>
      </c>
      <c r="N1416">
        <v>1</v>
      </c>
      <c r="O1416">
        <v>700</v>
      </c>
      <c r="P1416">
        <v>466</v>
      </c>
      <c r="Q1416">
        <v>466</v>
      </c>
      <c r="R1416">
        <v>146</v>
      </c>
      <c r="S1416">
        <v>70.099999999999994</v>
      </c>
      <c r="T1416">
        <v>1.7</v>
      </c>
      <c r="U1416">
        <v>0.5</v>
      </c>
      <c r="V1416">
        <v>1.6</v>
      </c>
      <c r="W1416">
        <v>0.6</v>
      </c>
      <c r="X1416">
        <v>0.9</v>
      </c>
      <c r="Y1416">
        <v>0.6</v>
      </c>
      <c r="Z1416">
        <v>0.1</v>
      </c>
      <c r="AA1416">
        <v>0.1</v>
      </c>
      <c r="AB1416">
        <v>70</v>
      </c>
      <c r="AC1416">
        <v>46.6</v>
      </c>
      <c r="AD1416">
        <v>46.6</v>
      </c>
      <c r="AE1416">
        <v>14.6</v>
      </c>
      <c r="AF1416">
        <v>148929.20000000001</v>
      </c>
      <c r="AG1416">
        <v>107281.5</v>
      </c>
      <c r="AH1416">
        <v>15326.9</v>
      </c>
      <c r="AI1416">
        <v>17593.599999999999</v>
      </c>
      <c r="AJ1416">
        <v>32709.599999999999</v>
      </c>
      <c r="AK1416">
        <v>126163</v>
      </c>
      <c r="AL1416">
        <v>234135.6</v>
      </c>
      <c r="AM1416">
        <v>609793.5</v>
      </c>
      <c r="AN1416">
        <v>1172241</v>
      </c>
      <c r="AO1416">
        <v>148736.20000000001</v>
      </c>
      <c r="AP1416">
        <v>181070.2</v>
      </c>
      <c r="AQ1416">
        <v>181070.2</v>
      </c>
      <c r="AR1416">
        <v>9891.1</v>
      </c>
      <c r="AS1416">
        <v>109581.1</v>
      </c>
      <c r="AT1416">
        <v>412209.5</v>
      </c>
      <c r="AU1416">
        <v>32720.799999999999</v>
      </c>
      <c r="AV1416">
        <v>35829.1</v>
      </c>
      <c r="AW1416">
        <v>150724.4</v>
      </c>
      <c r="AX1416">
        <v>615066.30000000005</v>
      </c>
      <c r="AY1416">
        <v>824664.6</v>
      </c>
      <c r="AZ1416">
        <v>1755955.3</v>
      </c>
      <c r="BA1416">
        <v>5169574</v>
      </c>
      <c r="BB1416">
        <v>109433.4</v>
      </c>
      <c r="BC1416">
        <v>130740.5</v>
      </c>
      <c r="BD1416">
        <v>130740.5</v>
      </c>
      <c r="BE1416">
        <v>25078.1</v>
      </c>
      <c r="BF1416">
        <v>243696.1</v>
      </c>
      <c r="BG1416">
        <v>1075.4000000000001</v>
      </c>
      <c r="BH1416">
        <v>352.8</v>
      </c>
      <c r="BI1416">
        <v>46.2</v>
      </c>
      <c r="BJ1416">
        <v>13.7</v>
      </c>
      <c r="BK1416">
        <v>722.4</v>
      </c>
      <c r="BL1416">
        <v>272.5</v>
      </c>
      <c r="BM1416">
        <v>7821.1</v>
      </c>
      <c r="BN1416">
        <v>720.9</v>
      </c>
      <c r="BO1416">
        <v>243731.3</v>
      </c>
      <c r="BP1416">
        <v>311396.8</v>
      </c>
      <c r="BQ1416">
        <v>311396.8</v>
      </c>
      <c r="BR1416">
        <v>126.1</v>
      </c>
    </row>
    <row r="1417" spans="1:70" x14ac:dyDescent="0.25">
      <c r="A1417" t="s">
        <v>1964</v>
      </c>
      <c r="B1417" t="s">
        <v>1861</v>
      </c>
      <c r="C1417" s="87">
        <v>43698.726770833331</v>
      </c>
      <c r="D1417">
        <v>10</v>
      </c>
      <c r="E1417">
        <v>0</v>
      </c>
      <c r="F1417">
        <v>446</v>
      </c>
      <c r="G1417">
        <v>13</v>
      </c>
      <c r="H1417">
        <v>11</v>
      </c>
      <c r="I1417">
        <v>26</v>
      </c>
      <c r="J1417">
        <v>7</v>
      </c>
      <c r="K1417">
        <v>7</v>
      </c>
      <c r="L1417">
        <v>7</v>
      </c>
      <c r="M1417">
        <v>2</v>
      </c>
      <c r="N1417">
        <v>4</v>
      </c>
      <c r="O1417">
        <v>442</v>
      </c>
      <c r="P1417">
        <v>194</v>
      </c>
      <c r="Q1417">
        <v>194</v>
      </c>
      <c r="R1417">
        <v>168</v>
      </c>
      <c r="S1417">
        <v>44.6</v>
      </c>
      <c r="T1417">
        <v>1.3</v>
      </c>
      <c r="U1417">
        <v>1.1000000000000001</v>
      </c>
      <c r="V1417">
        <v>2.6</v>
      </c>
      <c r="W1417">
        <v>0.7</v>
      </c>
      <c r="X1417">
        <v>0.7</v>
      </c>
      <c r="Y1417">
        <v>0.7</v>
      </c>
      <c r="Z1417">
        <v>0.2</v>
      </c>
      <c r="AA1417">
        <v>0.4</v>
      </c>
      <c r="AB1417">
        <v>44.2</v>
      </c>
      <c r="AC1417">
        <v>19.399999999999999</v>
      </c>
      <c r="AD1417">
        <v>19.399999999999999</v>
      </c>
      <c r="AE1417">
        <v>16.8</v>
      </c>
      <c r="AF1417">
        <v>41518.5</v>
      </c>
      <c r="AG1417">
        <v>88622.6</v>
      </c>
      <c r="AH1417">
        <v>13541.6</v>
      </c>
      <c r="AI1417">
        <v>15398</v>
      </c>
      <c r="AJ1417">
        <v>35771.199999999997</v>
      </c>
      <c r="AK1417">
        <v>132544.1</v>
      </c>
      <c r="AL1417">
        <v>227850.4</v>
      </c>
      <c r="AM1417">
        <v>446055.1</v>
      </c>
      <c r="AN1417">
        <v>1191915.8</v>
      </c>
      <c r="AO1417">
        <v>39932.1</v>
      </c>
      <c r="AP1417">
        <v>219374.3</v>
      </c>
      <c r="AQ1417">
        <v>219374.3</v>
      </c>
      <c r="AR1417">
        <v>9374.7999999999993</v>
      </c>
      <c r="AS1417">
        <v>79863.8</v>
      </c>
      <c r="AT1417">
        <v>454153.2</v>
      </c>
      <c r="AU1417">
        <v>33883.1</v>
      </c>
      <c r="AV1417">
        <v>44553.5</v>
      </c>
      <c r="AW1417">
        <v>152254.20000000001</v>
      </c>
      <c r="AX1417">
        <v>696071.6</v>
      </c>
      <c r="AY1417">
        <v>838214.1</v>
      </c>
      <c r="AZ1417">
        <v>2514059.5</v>
      </c>
      <c r="BA1417">
        <v>5287472</v>
      </c>
      <c r="BB1417">
        <v>77944.3</v>
      </c>
      <c r="BC1417">
        <v>142178.6</v>
      </c>
      <c r="BD1417">
        <v>142178.6</v>
      </c>
      <c r="BE1417">
        <v>23863.7</v>
      </c>
      <c r="BF1417">
        <v>289.5</v>
      </c>
      <c r="BG1417">
        <v>328400.2</v>
      </c>
      <c r="BH1417">
        <v>335.7</v>
      </c>
      <c r="BI1417">
        <v>81.400000000000006</v>
      </c>
      <c r="BJ1417">
        <v>69.900000000000006</v>
      </c>
      <c r="BK1417">
        <v>250.7</v>
      </c>
      <c r="BL1417">
        <v>240.6</v>
      </c>
      <c r="BM1417">
        <v>4864.6000000000004</v>
      </c>
      <c r="BN1417">
        <v>1053.9000000000001</v>
      </c>
      <c r="BO1417">
        <v>265.89999999999998</v>
      </c>
      <c r="BP1417">
        <v>389708.7</v>
      </c>
      <c r="BQ1417">
        <v>389708.7</v>
      </c>
      <c r="BR1417">
        <v>120.4</v>
      </c>
    </row>
    <row r="1418" spans="1:70" x14ac:dyDescent="0.25">
      <c r="A1418" t="s">
        <v>1965</v>
      </c>
      <c r="B1418" t="s">
        <v>1861</v>
      </c>
      <c r="C1418" s="87">
        <v>43698.727766203701</v>
      </c>
      <c r="D1418">
        <v>10</v>
      </c>
      <c r="E1418">
        <v>0</v>
      </c>
      <c r="F1418">
        <v>984</v>
      </c>
      <c r="G1418">
        <v>22</v>
      </c>
      <c r="H1418">
        <v>19</v>
      </c>
      <c r="I1418">
        <v>20</v>
      </c>
      <c r="J1418">
        <v>9</v>
      </c>
      <c r="K1418">
        <v>17</v>
      </c>
      <c r="L1418">
        <v>13</v>
      </c>
      <c r="M1418">
        <v>2</v>
      </c>
      <c r="N1418">
        <v>4</v>
      </c>
      <c r="O1418">
        <v>980</v>
      </c>
      <c r="P1418">
        <v>597</v>
      </c>
      <c r="Q1418">
        <v>597</v>
      </c>
      <c r="R1418">
        <v>262</v>
      </c>
      <c r="S1418">
        <v>98.4</v>
      </c>
      <c r="T1418">
        <v>2.2000000000000002</v>
      </c>
      <c r="U1418">
        <v>1.9</v>
      </c>
      <c r="V1418">
        <v>2</v>
      </c>
      <c r="W1418">
        <v>0.9</v>
      </c>
      <c r="X1418">
        <v>1.7</v>
      </c>
      <c r="Y1418">
        <v>1.3</v>
      </c>
      <c r="Z1418">
        <v>0.2</v>
      </c>
      <c r="AA1418">
        <v>0.4</v>
      </c>
      <c r="AB1418">
        <v>98</v>
      </c>
      <c r="AC1418">
        <v>59.7</v>
      </c>
      <c r="AD1418">
        <v>59.7</v>
      </c>
      <c r="AE1418">
        <v>26.2</v>
      </c>
      <c r="AF1418">
        <v>117203.8</v>
      </c>
      <c r="AG1418">
        <v>111580</v>
      </c>
      <c r="AH1418">
        <v>14346.4</v>
      </c>
      <c r="AI1418">
        <v>14290.6</v>
      </c>
      <c r="AJ1418">
        <v>47095</v>
      </c>
      <c r="AK1418">
        <v>134294.79999999999</v>
      </c>
      <c r="AL1418">
        <v>231771.4</v>
      </c>
      <c r="AM1418">
        <v>644923.9</v>
      </c>
      <c r="AN1418">
        <v>1206283.8</v>
      </c>
      <c r="AO1418">
        <v>116968.4</v>
      </c>
      <c r="AP1418">
        <v>157148.9</v>
      </c>
      <c r="AQ1418">
        <v>157148.9</v>
      </c>
      <c r="AR1418">
        <v>11879.6</v>
      </c>
      <c r="AS1418">
        <v>99324.3</v>
      </c>
      <c r="AT1418">
        <v>509807.4</v>
      </c>
      <c r="AU1418">
        <v>44360.4</v>
      </c>
      <c r="AV1418">
        <v>39337.9</v>
      </c>
      <c r="AW1418">
        <v>217053.2</v>
      </c>
      <c r="AX1418">
        <v>660216.9</v>
      </c>
      <c r="AY1418">
        <v>708754.4</v>
      </c>
      <c r="AZ1418">
        <v>2459533</v>
      </c>
      <c r="BA1418">
        <v>5291958</v>
      </c>
      <c r="BB1418">
        <v>98998.3</v>
      </c>
      <c r="BC1418">
        <v>119241.8</v>
      </c>
      <c r="BD1418">
        <v>119241.8</v>
      </c>
      <c r="BE1418">
        <v>22614.3</v>
      </c>
      <c r="BF1418">
        <v>159110.70000000001</v>
      </c>
      <c r="BG1418">
        <v>732.3</v>
      </c>
      <c r="BH1418">
        <v>368.5</v>
      </c>
      <c r="BI1418">
        <v>140.9</v>
      </c>
      <c r="BJ1418">
        <v>291.7</v>
      </c>
      <c r="BK1418">
        <v>536.20000000000005</v>
      </c>
      <c r="BL1418">
        <v>649.70000000000005</v>
      </c>
      <c r="BM1418">
        <v>1842.2</v>
      </c>
      <c r="BN1418">
        <v>1387.1</v>
      </c>
      <c r="BO1418">
        <v>159438.70000000001</v>
      </c>
      <c r="BP1418">
        <v>225266.1</v>
      </c>
      <c r="BQ1418">
        <v>225266.1</v>
      </c>
      <c r="BR1418">
        <v>144</v>
      </c>
    </row>
    <row r="1419" spans="1:70" x14ac:dyDescent="0.25">
      <c r="A1419" t="s">
        <v>1966</v>
      </c>
      <c r="B1419" t="s">
        <v>1861</v>
      </c>
      <c r="C1419" s="87">
        <v>43698.728773148148</v>
      </c>
      <c r="D1419">
        <v>10</v>
      </c>
      <c r="E1419">
        <v>0</v>
      </c>
      <c r="F1419">
        <v>601</v>
      </c>
      <c r="G1419">
        <v>18</v>
      </c>
      <c r="H1419">
        <v>12</v>
      </c>
      <c r="I1419">
        <v>15</v>
      </c>
      <c r="J1419">
        <v>3</v>
      </c>
      <c r="K1419">
        <v>9</v>
      </c>
      <c r="L1419">
        <v>6</v>
      </c>
      <c r="M1419">
        <v>0</v>
      </c>
      <c r="N1419">
        <v>2</v>
      </c>
      <c r="O1419">
        <v>599</v>
      </c>
      <c r="P1419">
        <v>366</v>
      </c>
      <c r="Q1419">
        <v>366</v>
      </c>
      <c r="R1419">
        <v>156</v>
      </c>
      <c r="S1419">
        <v>60.1</v>
      </c>
      <c r="T1419">
        <v>1.8</v>
      </c>
      <c r="U1419">
        <v>1.2</v>
      </c>
      <c r="V1419">
        <v>1.5</v>
      </c>
      <c r="W1419">
        <v>0.3</v>
      </c>
      <c r="X1419">
        <v>0.9</v>
      </c>
      <c r="Y1419">
        <v>0.6</v>
      </c>
      <c r="Z1419">
        <v>0</v>
      </c>
      <c r="AA1419">
        <v>0.2</v>
      </c>
      <c r="AB1419">
        <v>59.9</v>
      </c>
      <c r="AC1419">
        <v>36.6</v>
      </c>
      <c r="AD1419">
        <v>36.6</v>
      </c>
      <c r="AE1419">
        <v>15.6</v>
      </c>
      <c r="AF1419">
        <v>171563.6</v>
      </c>
      <c r="AG1419">
        <v>123335.8</v>
      </c>
      <c r="AH1419">
        <v>17231.599999999999</v>
      </c>
      <c r="AI1419">
        <v>17299.099999999999</v>
      </c>
      <c r="AJ1419">
        <v>34728.1</v>
      </c>
      <c r="AK1419">
        <v>126860.4</v>
      </c>
      <c r="AL1419">
        <v>234722.5</v>
      </c>
      <c r="AM1419" t="s">
        <v>166</v>
      </c>
      <c r="AN1419">
        <v>1198345</v>
      </c>
      <c r="AO1419">
        <v>170988.5</v>
      </c>
      <c r="AP1419">
        <v>230462.3</v>
      </c>
      <c r="AQ1419">
        <v>230462.3</v>
      </c>
      <c r="AR1419">
        <v>8395.4</v>
      </c>
      <c r="AS1419">
        <v>127627</v>
      </c>
      <c r="AT1419">
        <v>476415.8</v>
      </c>
      <c r="AU1419">
        <v>31890.1</v>
      </c>
      <c r="AV1419">
        <v>33207.199999999997</v>
      </c>
      <c r="AW1419">
        <v>127233.8</v>
      </c>
      <c r="AX1419">
        <v>550224.80000000005</v>
      </c>
      <c r="AY1419">
        <v>585118.4</v>
      </c>
      <c r="AZ1419" t="s">
        <v>166</v>
      </c>
      <c r="BA1419">
        <v>5291856</v>
      </c>
      <c r="BB1419">
        <v>127233.8</v>
      </c>
      <c r="BC1419">
        <v>170563.3</v>
      </c>
      <c r="BD1419">
        <v>170563.3</v>
      </c>
      <c r="BE1419">
        <v>18465.400000000001</v>
      </c>
      <c r="BF1419">
        <v>269076.3</v>
      </c>
      <c r="BG1419">
        <v>122978.4</v>
      </c>
      <c r="BH1419">
        <v>326</v>
      </c>
      <c r="BI1419">
        <v>193.5</v>
      </c>
      <c r="BJ1419">
        <v>134.5</v>
      </c>
      <c r="BK1419">
        <v>325.10000000000002</v>
      </c>
      <c r="BL1419">
        <v>153166.20000000001</v>
      </c>
      <c r="BM1419" t="s">
        <v>166</v>
      </c>
      <c r="BN1419">
        <v>1572.1</v>
      </c>
      <c r="BO1419">
        <v>269899.5</v>
      </c>
      <c r="BP1419">
        <v>402488.1</v>
      </c>
      <c r="BQ1419">
        <v>402488.1</v>
      </c>
      <c r="BR1419">
        <v>117.8</v>
      </c>
    </row>
    <row r="1420" spans="1:70" x14ac:dyDescent="0.25">
      <c r="A1420" t="s">
        <v>1967</v>
      </c>
      <c r="B1420" t="s">
        <v>1861</v>
      </c>
      <c r="C1420" s="87">
        <v>43698.729768518519</v>
      </c>
      <c r="D1420">
        <v>10</v>
      </c>
      <c r="E1420">
        <v>0</v>
      </c>
      <c r="F1420">
        <v>389</v>
      </c>
      <c r="G1420">
        <v>17</v>
      </c>
      <c r="H1420">
        <v>7</v>
      </c>
      <c r="I1420">
        <v>12</v>
      </c>
      <c r="J1420">
        <v>4</v>
      </c>
      <c r="K1420">
        <v>10</v>
      </c>
      <c r="L1420">
        <v>7</v>
      </c>
      <c r="M1420">
        <v>2</v>
      </c>
      <c r="N1420">
        <v>3</v>
      </c>
      <c r="O1420">
        <v>386</v>
      </c>
      <c r="P1420">
        <v>185</v>
      </c>
      <c r="Q1420">
        <v>185</v>
      </c>
      <c r="R1420">
        <v>122</v>
      </c>
      <c r="S1420">
        <v>38.9</v>
      </c>
      <c r="T1420">
        <v>1.7</v>
      </c>
      <c r="U1420">
        <v>0.7</v>
      </c>
      <c r="V1420">
        <v>1.2</v>
      </c>
      <c r="W1420">
        <v>0.4</v>
      </c>
      <c r="X1420">
        <v>1</v>
      </c>
      <c r="Y1420">
        <v>0.7</v>
      </c>
      <c r="Z1420">
        <v>0.2</v>
      </c>
      <c r="AA1420">
        <v>0.3</v>
      </c>
      <c r="AB1420">
        <v>38.6</v>
      </c>
      <c r="AC1420">
        <v>18.5</v>
      </c>
      <c r="AD1420">
        <v>18.5</v>
      </c>
      <c r="AE1420">
        <v>12.2</v>
      </c>
      <c r="AF1420">
        <v>95956.3</v>
      </c>
      <c r="AG1420">
        <v>126198.9</v>
      </c>
      <c r="AH1420">
        <v>19166.599999999999</v>
      </c>
      <c r="AI1420">
        <v>19576.8</v>
      </c>
      <c r="AJ1420">
        <v>40282.9</v>
      </c>
      <c r="AK1420">
        <v>130901.4</v>
      </c>
      <c r="AL1420">
        <v>230914.8</v>
      </c>
      <c r="AM1420">
        <v>640793.1</v>
      </c>
      <c r="AN1420">
        <v>1192143.3</v>
      </c>
      <c r="AO1420">
        <v>94584.9</v>
      </c>
      <c r="AP1420">
        <v>172742.9</v>
      </c>
      <c r="AQ1420">
        <v>172742.9</v>
      </c>
      <c r="AR1420">
        <v>12511.1</v>
      </c>
      <c r="AS1420">
        <v>85738.7</v>
      </c>
      <c r="AT1420">
        <v>556029.80000000005</v>
      </c>
      <c r="AU1420">
        <v>35483.5</v>
      </c>
      <c r="AV1420">
        <v>34451.9</v>
      </c>
      <c r="AW1420">
        <v>248110.8</v>
      </c>
      <c r="AX1420">
        <v>644970.4</v>
      </c>
      <c r="AY1420">
        <v>801222.9</v>
      </c>
      <c r="AZ1420">
        <v>2819576.8</v>
      </c>
      <c r="BA1420">
        <v>4788727</v>
      </c>
      <c r="BB1420">
        <v>84376.5</v>
      </c>
      <c r="BC1420">
        <v>137447.9</v>
      </c>
      <c r="BD1420">
        <v>137447.9</v>
      </c>
      <c r="BE1420">
        <v>33480</v>
      </c>
      <c r="BF1420">
        <v>1533.6</v>
      </c>
      <c r="BG1420">
        <v>467.4</v>
      </c>
      <c r="BH1420">
        <v>330.8</v>
      </c>
      <c r="BI1420">
        <v>-19.399999999999999</v>
      </c>
      <c r="BJ1420">
        <v>133.69999999999999</v>
      </c>
      <c r="BK1420">
        <v>447.5</v>
      </c>
      <c r="BL1420">
        <v>454.1</v>
      </c>
      <c r="BM1420">
        <v>215679.1</v>
      </c>
      <c r="BN1420">
        <v>448.6</v>
      </c>
      <c r="BO1420">
        <v>2968.7</v>
      </c>
      <c r="BP1420">
        <v>267786.7</v>
      </c>
      <c r="BQ1420">
        <v>267786.7</v>
      </c>
      <c r="BR1420">
        <v>151.1</v>
      </c>
    </row>
    <row r="1421" spans="1:70" x14ac:dyDescent="0.25">
      <c r="A1421" t="s">
        <v>1968</v>
      </c>
      <c r="B1421" t="s">
        <v>1861</v>
      </c>
      <c r="C1421" s="87">
        <v>43698.730763888889</v>
      </c>
      <c r="D1421">
        <v>10</v>
      </c>
      <c r="E1421">
        <v>0.42</v>
      </c>
      <c r="F1421">
        <v>703</v>
      </c>
      <c r="G1421">
        <v>11</v>
      </c>
      <c r="H1421">
        <v>19</v>
      </c>
      <c r="I1421">
        <v>31</v>
      </c>
      <c r="J1421">
        <v>4</v>
      </c>
      <c r="K1421">
        <v>5</v>
      </c>
      <c r="L1421">
        <v>6</v>
      </c>
      <c r="M1421">
        <v>0</v>
      </c>
      <c r="N1421">
        <v>1</v>
      </c>
      <c r="O1421">
        <v>702</v>
      </c>
      <c r="P1421">
        <v>374</v>
      </c>
      <c r="Q1421">
        <v>374</v>
      </c>
      <c r="R1421">
        <v>228</v>
      </c>
      <c r="S1421">
        <v>70.3</v>
      </c>
      <c r="T1421">
        <v>1.1000000000000001</v>
      </c>
      <c r="U1421">
        <v>1.9</v>
      </c>
      <c r="V1421">
        <v>3.1</v>
      </c>
      <c r="W1421">
        <v>0.4</v>
      </c>
      <c r="X1421">
        <v>0.5</v>
      </c>
      <c r="Y1421">
        <v>0.6</v>
      </c>
      <c r="Z1421">
        <v>0</v>
      </c>
      <c r="AA1421">
        <v>0.1</v>
      </c>
      <c r="AB1421">
        <v>70.2</v>
      </c>
      <c r="AC1421">
        <v>37.4</v>
      </c>
      <c r="AD1421">
        <v>37.4</v>
      </c>
      <c r="AE1421">
        <v>22.8</v>
      </c>
      <c r="AF1421">
        <v>129090.8</v>
      </c>
      <c r="AG1421">
        <v>90932.4</v>
      </c>
      <c r="AH1421">
        <v>19680</v>
      </c>
      <c r="AI1421">
        <v>16043.9</v>
      </c>
      <c r="AJ1421">
        <v>29742</v>
      </c>
      <c r="AK1421">
        <v>128896.6</v>
      </c>
      <c r="AL1421">
        <v>268517.2</v>
      </c>
      <c r="AM1421" t="s">
        <v>166</v>
      </c>
      <c r="AN1421">
        <v>1187217.6000000001</v>
      </c>
      <c r="AO1421">
        <v>128993.7</v>
      </c>
      <c r="AP1421">
        <v>210896.5</v>
      </c>
      <c r="AQ1421">
        <v>210896.5</v>
      </c>
      <c r="AR1421">
        <v>10064.299999999999</v>
      </c>
      <c r="AS1421">
        <v>97779.199999999997</v>
      </c>
      <c r="AT1421">
        <v>478696.9</v>
      </c>
      <c r="AU1421">
        <v>40648.6</v>
      </c>
      <c r="AV1421">
        <v>50836.6</v>
      </c>
      <c r="AW1421">
        <v>180117.5</v>
      </c>
      <c r="AX1421">
        <v>703576.9</v>
      </c>
      <c r="AY1421">
        <v>369504.7</v>
      </c>
      <c r="AZ1421" t="s">
        <v>166</v>
      </c>
      <c r="BA1421">
        <v>5342664.5</v>
      </c>
      <c r="BB1421">
        <v>97052.2</v>
      </c>
      <c r="BC1421">
        <v>144588</v>
      </c>
      <c r="BD1421">
        <v>144588</v>
      </c>
      <c r="BE1421">
        <v>24852.3</v>
      </c>
      <c r="BF1421">
        <v>173666.9</v>
      </c>
      <c r="BG1421">
        <v>892.5</v>
      </c>
      <c r="BH1421">
        <v>262.10000000000002</v>
      </c>
      <c r="BI1421">
        <v>142</v>
      </c>
      <c r="BJ1421">
        <v>281.8</v>
      </c>
      <c r="BK1421">
        <v>516</v>
      </c>
      <c r="BL1421">
        <v>387422.7</v>
      </c>
      <c r="BM1421" t="s">
        <v>166</v>
      </c>
      <c r="BN1421">
        <v>4653.2</v>
      </c>
      <c r="BO1421">
        <v>173989.7</v>
      </c>
      <c r="BP1421">
        <v>343081.7</v>
      </c>
      <c r="BQ1421">
        <v>343081.7</v>
      </c>
      <c r="BR1421">
        <v>139.30000000000001</v>
      </c>
    </row>
    <row r="1422" spans="1:70" x14ac:dyDescent="0.25">
      <c r="A1422" t="s">
        <v>1401</v>
      </c>
      <c r="B1422" t="s">
        <v>1110</v>
      </c>
      <c r="C1422" s="87">
        <v>43698.767881944441</v>
      </c>
      <c r="D1422">
        <v>10</v>
      </c>
      <c r="E1422">
        <v>0</v>
      </c>
      <c r="F1422">
        <v>325</v>
      </c>
      <c r="G1422">
        <v>6</v>
      </c>
      <c r="H1422">
        <v>16</v>
      </c>
      <c r="I1422">
        <v>29</v>
      </c>
      <c r="J1422">
        <v>8</v>
      </c>
      <c r="K1422">
        <v>3</v>
      </c>
      <c r="L1422">
        <v>1</v>
      </c>
      <c r="M1422">
        <v>0</v>
      </c>
      <c r="N1422">
        <v>0</v>
      </c>
      <c r="O1422">
        <v>325</v>
      </c>
      <c r="P1422">
        <v>33</v>
      </c>
      <c r="Q1422">
        <v>33</v>
      </c>
      <c r="R1422">
        <v>207</v>
      </c>
      <c r="S1422">
        <v>32.5</v>
      </c>
      <c r="T1422">
        <v>0.6</v>
      </c>
      <c r="U1422">
        <v>1.6</v>
      </c>
      <c r="V1422">
        <v>2.9</v>
      </c>
      <c r="W1422">
        <v>0.8</v>
      </c>
      <c r="X1422">
        <v>0.3</v>
      </c>
      <c r="Y1422">
        <v>0.1</v>
      </c>
      <c r="Z1422">
        <v>0</v>
      </c>
      <c r="AA1422">
        <v>0</v>
      </c>
      <c r="AB1422">
        <v>32.5</v>
      </c>
      <c r="AC1422">
        <v>3.3</v>
      </c>
      <c r="AD1422">
        <v>3.3</v>
      </c>
      <c r="AE1422">
        <v>20.7</v>
      </c>
      <c r="AF1422">
        <v>8844.7000000000007</v>
      </c>
      <c r="AG1422">
        <v>105757.2</v>
      </c>
      <c r="AH1422">
        <v>26055.5</v>
      </c>
      <c r="AI1422">
        <v>14723</v>
      </c>
      <c r="AJ1422">
        <v>39645.1</v>
      </c>
      <c r="AK1422">
        <v>112196.8</v>
      </c>
      <c r="AL1422">
        <v>209530.8</v>
      </c>
      <c r="AM1422" t="s">
        <v>166</v>
      </c>
      <c r="AN1422" t="s">
        <v>166</v>
      </c>
      <c r="AO1422">
        <v>8844.7000000000007</v>
      </c>
      <c r="AP1422">
        <v>141861.5</v>
      </c>
      <c r="AQ1422">
        <v>141861.5</v>
      </c>
      <c r="AR1422">
        <v>7710.1</v>
      </c>
      <c r="AS1422">
        <v>23067.4</v>
      </c>
      <c r="AT1422">
        <v>434306.5</v>
      </c>
      <c r="AU1422">
        <v>40626.9</v>
      </c>
      <c r="AV1422">
        <v>38708.5</v>
      </c>
      <c r="AW1422">
        <v>157268.6</v>
      </c>
      <c r="AX1422">
        <v>429056.6</v>
      </c>
      <c r="AY1422">
        <v>757190</v>
      </c>
      <c r="AZ1422" t="s">
        <v>166</v>
      </c>
      <c r="BA1422" t="s">
        <v>166</v>
      </c>
      <c r="BB1422">
        <v>23067.4</v>
      </c>
      <c r="BC1422">
        <v>78150.7</v>
      </c>
      <c r="BD1422">
        <v>78150.7</v>
      </c>
      <c r="BE1422">
        <v>17328.3</v>
      </c>
      <c r="BF1422">
        <v>137.80000000000001</v>
      </c>
      <c r="BG1422">
        <v>532.70000000000005</v>
      </c>
      <c r="BH1422">
        <v>324.3</v>
      </c>
      <c r="BI1422">
        <v>97.6</v>
      </c>
      <c r="BJ1422">
        <v>91.9</v>
      </c>
      <c r="BK1422">
        <v>300.8</v>
      </c>
      <c r="BL1422">
        <v>-47.5</v>
      </c>
      <c r="BM1422" t="s">
        <v>166</v>
      </c>
      <c r="BN1422" t="s">
        <v>166</v>
      </c>
      <c r="BO1422">
        <v>137.80000000000001</v>
      </c>
      <c r="BP1422">
        <v>267419.3</v>
      </c>
      <c r="BQ1422">
        <v>267419.3</v>
      </c>
      <c r="BR1422">
        <v>184.3</v>
      </c>
    </row>
    <row r="1423" spans="1:70" x14ac:dyDescent="0.25">
      <c r="A1423" t="s">
        <v>1402</v>
      </c>
      <c r="B1423" t="s">
        <v>1110</v>
      </c>
      <c r="C1423" s="87">
        <v>43698.768877314818</v>
      </c>
      <c r="D1423">
        <v>10</v>
      </c>
      <c r="E1423">
        <v>0</v>
      </c>
      <c r="F1423">
        <v>780</v>
      </c>
      <c r="G1423">
        <v>11</v>
      </c>
      <c r="H1423">
        <v>17</v>
      </c>
      <c r="I1423">
        <v>31</v>
      </c>
      <c r="J1423">
        <v>4</v>
      </c>
      <c r="K1423">
        <v>4</v>
      </c>
      <c r="L1423">
        <v>3</v>
      </c>
      <c r="M1423">
        <v>1</v>
      </c>
      <c r="N1423">
        <v>0</v>
      </c>
      <c r="O1423">
        <v>780</v>
      </c>
      <c r="P1423">
        <v>402</v>
      </c>
      <c r="Q1423">
        <v>402</v>
      </c>
      <c r="R1423">
        <v>255</v>
      </c>
      <c r="S1423">
        <v>78</v>
      </c>
      <c r="T1423">
        <v>1.1000000000000001</v>
      </c>
      <c r="U1423">
        <v>1.7</v>
      </c>
      <c r="V1423">
        <v>3.1</v>
      </c>
      <c r="W1423">
        <v>0.4</v>
      </c>
      <c r="X1423">
        <v>0.4</v>
      </c>
      <c r="Y1423">
        <v>0.3</v>
      </c>
      <c r="Z1423">
        <v>0.1</v>
      </c>
      <c r="AA1423">
        <v>0</v>
      </c>
      <c r="AB1423">
        <v>78</v>
      </c>
      <c r="AC1423">
        <v>40.200000000000003</v>
      </c>
      <c r="AD1423">
        <v>40.200000000000003</v>
      </c>
      <c r="AE1423">
        <v>25.5</v>
      </c>
      <c r="AF1423">
        <v>85612.5</v>
      </c>
      <c r="AG1423">
        <v>117880.9</v>
      </c>
      <c r="AH1423">
        <v>18176.5</v>
      </c>
      <c r="AI1423">
        <v>16522.400000000001</v>
      </c>
      <c r="AJ1423">
        <v>53752.1</v>
      </c>
      <c r="AK1423">
        <v>129380.4</v>
      </c>
      <c r="AL1423">
        <v>303005.8</v>
      </c>
      <c r="AM1423">
        <v>562513.5</v>
      </c>
      <c r="AN1423" t="s">
        <v>166</v>
      </c>
      <c r="AO1423">
        <v>85612.5</v>
      </c>
      <c r="AP1423">
        <v>128905</v>
      </c>
      <c r="AQ1423">
        <v>128905</v>
      </c>
      <c r="AR1423">
        <v>7722.4</v>
      </c>
      <c r="AS1423">
        <v>66041.899999999994</v>
      </c>
      <c r="AT1423">
        <v>423819.4</v>
      </c>
      <c r="AU1423">
        <v>38664.5</v>
      </c>
      <c r="AV1423">
        <v>42004.7</v>
      </c>
      <c r="AW1423">
        <v>265626.40000000002</v>
      </c>
      <c r="AX1423">
        <v>693582.9</v>
      </c>
      <c r="AY1423">
        <v>443300.1</v>
      </c>
      <c r="AZ1423">
        <v>1796557.8</v>
      </c>
      <c r="BA1423" t="s">
        <v>166</v>
      </c>
      <c r="BB1423">
        <v>66041.899999999994</v>
      </c>
      <c r="BC1423">
        <v>93802.6</v>
      </c>
      <c r="BD1423">
        <v>93802.6</v>
      </c>
      <c r="BE1423">
        <v>17612.5</v>
      </c>
      <c r="BF1423">
        <v>91657</v>
      </c>
      <c r="BG1423">
        <v>1421.2</v>
      </c>
      <c r="BH1423">
        <v>336.7</v>
      </c>
      <c r="BI1423">
        <v>98.9</v>
      </c>
      <c r="BJ1423">
        <v>15.4</v>
      </c>
      <c r="BK1423">
        <v>1106.0999999999999</v>
      </c>
      <c r="BL1423">
        <v>137014.70000000001</v>
      </c>
      <c r="BM1423">
        <v>92248.7</v>
      </c>
      <c r="BN1423" t="s">
        <v>166</v>
      </c>
      <c r="BO1423">
        <v>91657</v>
      </c>
      <c r="BP1423">
        <v>184564.3</v>
      </c>
      <c r="BQ1423">
        <v>184564.3</v>
      </c>
      <c r="BR1423">
        <v>169.9</v>
      </c>
    </row>
    <row r="1424" spans="1:70" x14ac:dyDescent="0.25">
      <c r="A1424" t="s">
        <v>1403</v>
      </c>
      <c r="B1424" t="s">
        <v>1110</v>
      </c>
      <c r="C1424" s="87">
        <v>43698.769884259258</v>
      </c>
      <c r="D1424">
        <v>10</v>
      </c>
      <c r="E1424">
        <v>0</v>
      </c>
      <c r="F1424">
        <v>748</v>
      </c>
      <c r="G1424">
        <v>8</v>
      </c>
      <c r="H1424">
        <v>17</v>
      </c>
      <c r="I1424">
        <v>28</v>
      </c>
      <c r="J1424">
        <v>5</v>
      </c>
      <c r="K1424">
        <v>2</v>
      </c>
      <c r="L1424">
        <v>0</v>
      </c>
      <c r="M1424">
        <v>1</v>
      </c>
      <c r="N1424">
        <v>0</v>
      </c>
      <c r="O1424">
        <v>748</v>
      </c>
      <c r="P1424">
        <v>500</v>
      </c>
      <c r="Q1424">
        <v>500</v>
      </c>
      <c r="R1424">
        <v>176</v>
      </c>
      <c r="S1424">
        <v>74.69</v>
      </c>
      <c r="T1424">
        <v>0.8</v>
      </c>
      <c r="U1424">
        <v>1.7</v>
      </c>
      <c r="V1424">
        <v>2.8</v>
      </c>
      <c r="W1424">
        <v>0.5</v>
      </c>
      <c r="X1424">
        <v>0.2</v>
      </c>
      <c r="Y1424">
        <v>0</v>
      </c>
      <c r="Z1424">
        <v>0.1</v>
      </c>
      <c r="AA1424">
        <v>0</v>
      </c>
      <c r="AB1424">
        <v>74.69</v>
      </c>
      <c r="AC1424">
        <v>49.93</v>
      </c>
      <c r="AD1424">
        <v>49.93</v>
      </c>
      <c r="AE1424">
        <v>17.57</v>
      </c>
      <c r="AF1424">
        <v>93032.5</v>
      </c>
      <c r="AG1424">
        <v>125854.39999999999</v>
      </c>
      <c r="AH1424">
        <v>18317.8</v>
      </c>
      <c r="AI1424">
        <v>17007</v>
      </c>
      <c r="AJ1424">
        <v>29613.3</v>
      </c>
      <c r="AK1424">
        <v>113111.5</v>
      </c>
      <c r="AL1424" t="s">
        <v>166</v>
      </c>
      <c r="AM1424">
        <v>665086.80000000005</v>
      </c>
      <c r="AN1424" t="s">
        <v>166</v>
      </c>
      <c r="AO1424">
        <v>93032.5</v>
      </c>
      <c r="AP1424">
        <v>114604.4</v>
      </c>
      <c r="AQ1424">
        <v>114604.4</v>
      </c>
      <c r="AR1424">
        <v>6781.5</v>
      </c>
      <c r="AS1424">
        <v>70243</v>
      </c>
      <c r="AT1424">
        <v>280246.7</v>
      </c>
      <c r="AU1424">
        <v>37874.1</v>
      </c>
      <c r="AV1424">
        <v>45272.6</v>
      </c>
      <c r="AW1424">
        <v>172922.8</v>
      </c>
      <c r="AX1424">
        <v>395347.6</v>
      </c>
      <c r="AY1424" t="s">
        <v>166</v>
      </c>
      <c r="AZ1424">
        <v>1869238.1</v>
      </c>
      <c r="BA1424" t="s">
        <v>166</v>
      </c>
      <c r="BB1424">
        <v>70243</v>
      </c>
      <c r="BC1424">
        <v>84093.5</v>
      </c>
      <c r="BD1424">
        <v>84093.5</v>
      </c>
      <c r="BE1424">
        <v>15925.3</v>
      </c>
      <c r="BF1424">
        <v>127892.8</v>
      </c>
      <c r="BG1424">
        <v>1112.4000000000001</v>
      </c>
      <c r="BH1424">
        <v>281.10000000000002</v>
      </c>
      <c r="BI1424">
        <v>43.8</v>
      </c>
      <c r="BJ1424">
        <v>146.80000000000001</v>
      </c>
      <c r="BK1424">
        <v>1112.4000000000001</v>
      </c>
      <c r="BL1424" t="s">
        <v>166</v>
      </c>
      <c r="BM1424">
        <v>11453.3</v>
      </c>
      <c r="BN1424" t="s">
        <v>166</v>
      </c>
      <c r="BO1424">
        <v>127892.8</v>
      </c>
      <c r="BP1424">
        <v>162607.29999999999</v>
      </c>
      <c r="BQ1424">
        <v>162607.29999999999</v>
      </c>
      <c r="BR1424">
        <v>192.1</v>
      </c>
    </row>
    <row r="1425" spans="1:70" x14ac:dyDescent="0.25">
      <c r="A1425" t="s">
        <v>1404</v>
      </c>
      <c r="B1425" t="s">
        <v>1110</v>
      </c>
      <c r="C1425" s="87">
        <v>43698.770879629628</v>
      </c>
      <c r="D1425">
        <v>10</v>
      </c>
      <c r="E1425">
        <v>0.28999999999999998</v>
      </c>
      <c r="F1425">
        <v>340</v>
      </c>
      <c r="G1425">
        <v>8</v>
      </c>
      <c r="H1425">
        <v>9</v>
      </c>
      <c r="I1425">
        <v>11</v>
      </c>
      <c r="J1425">
        <v>7</v>
      </c>
      <c r="K1425">
        <v>5</v>
      </c>
      <c r="L1425">
        <v>4</v>
      </c>
      <c r="M1425">
        <v>0</v>
      </c>
      <c r="N1425">
        <v>0</v>
      </c>
      <c r="O1425">
        <v>340</v>
      </c>
      <c r="P1425">
        <v>98</v>
      </c>
      <c r="Q1425">
        <v>98</v>
      </c>
      <c r="R1425">
        <v>171</v>
      </c>
      <c r="S1425">
        <v>34</v>
      </c>
      <c r="T1425">
        <v>0.8</v>
      </c>
      <c r="U1425">
        <v>0.9</v>
      </c>
      <c r="V1425">
        <v>1.1000000000000001</v>
      </c>
      <c r="W1425">
        <v>0.7</v>
      </c>
      <c r="X1425">
        <v>0.5</v>
      </c>
      <c r="Y1425">
        <v>0.4</v>
      </c>
      <c r="Z1425">
        <v>0</v>
      </c>
      <c r="AA1425">
        <v>0</v>
      </c>
      <c r="AB1425">
        <v>34</v>
      </c>
      <c r="AC1425">
        <v>9.8000000000000007</v>
      </c>
      <c r="AD1425">
        <v>9.8000000000000007</v>
      </c>
      <c r="AE1425">
        <v>17.100000000000001</v>
      </c>
      <c r="AF1425">
        <v>10717.8</v>
      </c>
      <c r="AG1425">
        <v>115106.9</v>
      </c>
      <c r="AH1425">
        <v>16221.5</v>
      </c>
      <c r="AI1425">
        <v>16208.6</v>
      </c>
      <c r="AJ1425">
        <v>32261.5</v>
      </c>
      <c r="AK1425">
        <v>133100.1</v>
      </c>
      <c r="AL1425">
        <v>207770.3</v>
      </c>
      <c r="AM1425" t="s">
        <v>166</v>
      </c>
      <c r="AN1425" t="s">
        <v>166</v>
      </c>
      <c r="AO1425">
        <v>10717.8</v>
      </c>
      <c r="AP1425">
        <v>214180.6</v>
      </c>
      <c r="AQ1425">
        <v>214180.6</v>
      </c>
      <c r="AR1425">
        <v>6718</v>
      </c>
      <c r="AS1425">
        <v>22248.2</v>
      </c>
      <c r="AT1425">
        <v>269615.40000000002</v>
      </c>
      <c r="AU1425">
        <v>51605.8</v>
      </c>
      <c r="AV1425">
        <v>57770.7</v>
      </c>
      <c r="AW1425">
        <v>130021.2</v>
      </c>
      <c r="AX1425">
        <v>659321.59999999998</v>
      </c>
      <c r="AY1425">
        <v>593109.6</v>
      </c>
      <c r="AZ1425" t="s">
        <v>166</v>
      </c>
      <c r="BA1425" t="s">
        <v>166</v>
      </c>
      <c r="BB1425">
        <v>22248.2</v>
      </c>
      <c r="BC1425">
        <v>130825.9</v>
      </c>
      <c r="BD1425">
        <v>130825.9</v>
      </c>
      <c r="BE1425">
        <v>10594.6</v>
      </c>
      <c r="BF1425">
        <v>475.5</v>
      </c>
      <c r="BG1425">
        <v>530.29999999999995</v>
      </c>
      <c r="BH1425">
        <v>423.6</v>
      </c>
      <c r="BI1425">
        <v>246.8</v>
      </c>
      <c r="BJ1425">
        <v>122.6</v>
      </c>
      <c r="BK1425">
        <v>1077.5</v>
      </c>
      <c r="BL1425">
        <v>1398.7</v>
      </c>
      <c r="BM1425" t="s">
        <v>166</v>
      </c>
      <c r="BN1425" t="s">
        <v>166</v>
      </c>
      <c r="BO1425">
        <v>475.5</v>
      </c>
      <c r="BP1425">
        <v>378793.3</v>
      </c>
      <c r="BQ1425">
        <v>378793.3</v>
      </c>
      <c r="BR1425">
        <v>228</v>
      </c>
    </row>
    <row r="1426" spans="1:70" x14ac:dyDescent="0.25">
      <c r="A1426" t="s">
        <v>1405</v>
      </c>
      <c r="B1426" t="s">
        <v>1110</v>
      </c>
      <c r="C1426" s="87">
        <v>43698.771886574075</v>
      </c>
      <c r="D1426">
        <v>10</v>
      </c>
      <c r="E1426">
        <v>0</v>
      </c>
      <c r="F1426">
        <v>614</v>
      </c>
      <c r="G1426">
        <v>6</v>
      </c>
      <c r="H1426">
        <v>12</v>
      </c>
      <c r="I1426">
        <v>20</v>
      </c>
      <c r="J1426">
        <v>2</v>
      </c>
      <c r="K1426">
        <v>3</v>
      </c>
      <c r="L1426">
        <v>3</v>
      </c>
      <c r="M1426">
        <v>0</v>
      </c>
      <c r="N1426">
        <v>0</v>
      </c>
      <c r="O1426">
        <v>614</v>
      </c>
      <c r="P1426">
        <v>352</v>
      </c>
      <c r="Q1426">
        <v>352</v>
      </c>
      <c r="R1426">
        <v>165</v>
      </c>
      <c r="S1426">
        <v>61.4</v>
      </c>
      <c r="T1426">
        <v>0.6</v>
      </c>
      <c r="U1426">
        <v>1.2</v>
      </c>
      <c r="V1426">
        <v>2</v>
      </c>
      <c r="W1426">
        <v>0.2</v>
      </c>
      <c r="X1426">
        <v>0.3</v>
      </c>
      <c r="Y1426">
        <v>0.3</v>
      </c>
      <c r="Z1426">
        <v>0</v>
      </c>
      <c r="AA1426">
        <v>0</v>
      </c>
      <c r="AB1426">
        <v>61.4</v>
      </c>
      <c r="AC1426">
        <v>35.200000000000003</v>
      </c>
      <c r="AD1426">
        <v>35.200000000000003</v>
      </c>
      <c r="AE1426">
        <v>16.5</v>
      </c>
      <c r="AF1426">
        <v>99653.4</v>
      </c>
      <c r="AG1426">
        <v>123437.4</v>
      </c>
      <c r="AH1426">
        <v>10683.7</v>
      </c>
      <c r="AI1426">
        <v>15897.8</v>
      </c>
      <c r="AJ1426">
        <v>33330.400000000001</v>
      </c>
      <c r="AK1426">
        <v>165043.29999999999</v>
      </c>
      <c r="AL1426">
        <v>253210.3</v>
      </c>
      <c r="AM1426" t="s">
        <v>166</v>
      </c>
      <c r="AN1426" t="s">
        <v>166</v>
      </c>
      <c r="AO1426">
        <v>99653.4</v>
      </c>
      <c r="AP1426">
        <v>149885.4</v>
      </c>
      <c r="AQ1426">
        <v>149885.4</v>
      </c>
      <c r="AR1426">
        <v>7534.6</v>
      </c>
      <c r="AS1426">
        <v>72399.399999999994</v>
      </c>
      <c r="AT1426">
        <v>278001.90000000002</v>
      </c>
      <c r="AU1426">
        <v>25382.1</v>
      </c>
      <c r="AV1426">
        <v>42286.9</v>
      </c>
      <c r="AW1426">
        <v>240716.5</v>
      </c>
      <c r="AX1426">
        <v>508184.3</v>
      </c>
      <c r="AY1426">
        <v>508184.3</v>
      </c>
      <c r="AZ1426" t="s">
        <v>166</v>
      </c>
      <c r="BA1426" t="s">
        <v>166</v>
      </c>
      <c r="BB1426">
        <v>72399.399999999994</v>
      </c>
      <c r="BC1426">
        <v>109935.8</v>
      </c>
      <c r="BD1426">
        <v>109935.8</v>
      </c>
      <c r="BE1426">
        <v>16911.2</v>
      </c>
      <c r="BF1426">
        <v>144518.79999999999</v>
      </c>
      <c r="BG1426">
        <v>122258.2</v>
      </c>
      <c r="BH1426">
        <v>385</v>
      </c>
      <c r="BI1426">
        <v>118.2</v>
      </c>
      <c r="BJ1426">
        <v>324.7</v>
      </c>
      <c r="BK1426">
        <v>3000</v>
      </c>
      <c r="BL1426">
        <v>21031.4</v>
      </c>
      <c r="BM1426" t="s">
        <v>166</v>
      </c>
      <c r="BN1426" t="s">
        <v>166</v>
      </c>
      <c r="BO1426">
        <v>144518.79999999999</v>
      </c>
      <c r="BP1426">
        <v>216209.8</v>
      </c>
      <c r="BQ1426">
        <v>216209.8</v>
      </c>
      <c r="BR1426">
        <v>158.19999999999999</v>
      </c>
    </row>
    <row r="1427" spans="1:70" x14ac:dyDescent="0.25">
      <c r="A1427" t="s">
        <v>1406</v>
      </c>
      <c r="B1427" t="s">
        <v>1110</v>
      </c>
      <c r="C1427" s="87">
        <v>43698.772893518515</v>
      </c>
      <c r="D1427">
        <v>10</v>
      </c>
      <c r="E1427">
        <v>0</v>
      </c>
      <c r="F1427">
        <v>760</v>
      </c>
      <c r="G1427">
        <v>13</v>
      </c>
      <c r="H1427">
        <v>17</v>
      </c>
      <c r="I1427">
        <v>28</v>
      </c>
      <c r="J1427">
        <v>9</v>
      </c>
      <c r="K1427">
        <v>5</v>
      </c>
      <c r="L1427">
        <v>4</v>
      </c>
      <c r="M1427">
        <v>2</v>
      </c>
      <c r="N1427">
        <v>0</v>
      </c>
      <c r="O1427">
        <v>760</v>
      </c>
      <c r="P1427">
        <v>451</v>
      </c>
      <c r="Q1427">
        <v>451</v>
      </c>
      <c r="R1427">
        <v>235</v>
      </c>
      <c r="S1427">
        <v>75.98</v>
      </c>
      <c r="T1427">
        <v>1.3</v>
      </c>
      <c r="U1427">
        <v>1.7</v>
      </c>
      <c r="V1427">
        <v>2.8</v>
      </c>
      <c r="W1427">
        <v>0.9</v>
      </c>
      <c r="X1427">
        <v>0.5</v>
      </c>
      <c r="Y1427">
        <v>0.4</v>
      </c>
      <c r="Z1427">
        <v>0.2</v>
      </c>
      <c r="AA1427">
        <v>0</v>
      </c>
      <c r="AB1427">
        <v>75.98</v>
      </c>
      <c r="AC1427">
        <v>45.09</v>
      </c>
      <c r="AD1427">
        <v>45.09</v>
      </c>
      <c r="AE1427">
        <v>23.49</v>
      </c>
      <c r="AF1427">
        <v>95017.3</v>
      </c>
      <c r="AG1427">
        <v>109742.1</v>
      </c>
      <c r="AH1427">
        <v>13439.1</v>
      </c>
      <c r="AI1427">
        <v>16408.2</v>
      </c>
      <c r="AJ1427">
        <v>51764.3</v>
      </c>
      <c r="AK1427">
        <v>167825.8</v>
      </c>
      <c r="AL1427">
        <v>190922</v>
      </c>
      <c r="AM1427">
        <v>634075</v>
      </c>
      <c r="AN1427" t="s">
        <v>166</v>
      </c>
      <c r="AO1427">
        <v>95017.3</v>
      </c>
      <c r="AP1427">
        <v>130342.1</v>
      </c>
      <c r="AQ1427">
        <v>130342.1</v>
      </c>
      <c r="AR1427">
        <v>8356.1</v>
      </c>
      <c r="AS1427">
        <v>75471.5</v>
      </c>
      <c r="AT1427">
        <v>246132.7</v>
      </c>
      <c r="AU1427">
        <v>43561.4</v>
      </c>
      <c r="AV1427">
        <v>42951.9</v>
      </c>
      <c r="AW1427">
        <v>183214.4</v>
      </c>
      <c r="AX1427">
        <v>500648.2</v>
      </c>
      <c r="AY1427">
        <v>672008.6</v>
      </c>
      <c r="AZ1427">
        <v>2292313</v>
      </c>
      <c r="BA1427" t="s">
        <v>166</v>
      </c>
      <c r="BB1427">
        <v>75471.5</v>
      </c>
      <c r="BC1427">
        <v>100485.2</v>
      </c>
      <c r="BD1427">
        <v>100485.2</v>
      </c>
      <c r="BE1427">
        <v>14086.1</v>
      </c>
      <c r="BF1427">
        <v>128326</v>
      </c>
      <c r="BG1427">
        <v>17431.7</v>
      </c>
      <c r="BH1427">
        <v>437.6</v>
      </c>
      <c r="BI1427">
        <v>126.8</v>
      </c>
      <c r="BJ1427">
        <v>256.89999999999998</v>
      </c>
      <c r="BK1427">
        <v>693.4</v>
      </c>
      <c r="BL1427">
        <v>1046.4000000000001</v>
      </c>
      <c r="BM1427">
        <v>8303.2000000000007</v>
      </c>
      <c r="BN1427" t="s">
        <v>166</v>
      </c>
      <c r="BO1427">
        <v>128326</v>
      </c>
      <c r="BP1427">
        <v>186442.2</v>
      </c>
      <c r="BQ1427">
        <v>186442.2</v>
      </c>
      <c r="BR1427">
        <v>304.39999999999998</v>
      </c>
    </row>
    <row r="1428" spans="1:70" x14ac:dyDescent="0.25">
      <c r="A1428" t="s">
        <v>1407</v>
      </c>
      <c r="B1428" t="s">
        <v>1110</v>
      </c>
      <c r="C1428" s="87">
        <v>43698.773888888885</v>
      </c>
      <c r="D1428">
        <v>10</v>
      </c>
      <c r="E1428">
        <v>0.09</v>
      </c>
      <c r="F1428">
        <v>1162</v>
      </c>
      <c r="G1428">
        <v>26</v>
      </c>
      <c r="H1428">
        <v>27</v>
      </c>
      <c r="I1428">
        <v>41</v>
      </c>
      <c r="J1428">
        <v>11</v>
      </c>
      <c r="K1428">
        <v>7</v>
      </c>
      <c r="L1428">
        <v>7</v>
      </c>
      <c r="M1428">
        <v>2</v>
      </c>
      <c r="N1428">
        <v>1</v>
      </c>
      <c r="O1428">
        <v>1161</v>
      </c>
      <c r="P1428">
        <v>668</v>
      </c>
      <c r="Q1428">
        <v>667</v>
      </c>
      <c r="R1428">
        <v>347</v>
      </c>
      <c r="S1428">
        <v>116.2</v>
      </c>
      <c r="T1428">
        <v>2.6</v>
      </c>
      <c r="U1428">
        <v>2.7</v>
      </c>
      <c r="V1428">
        <v>4.0999999999999996</v>
      </c>
      <c r="W1428">
        <v>1.1000000000000001</v>
      </c>
      <c r="X1428">
        <v>0.7</v>
      </c>
      <c r="Y1428">
        <v>0.7</v>
      </c>
      <c r="Z1428">
        <v>0.2</v>
      </c>
      <c r="AA1428">
        <v>0.1</v>
      </c>
      <c r="AB1428">
        <v>116.1</v>
      </c>
      <c r="AC1428">
        <v>66.8</v>
      </c>
      <c r="AD1428">
        <v>66.7</v>
      </c>
      <c r="AE1428">
        <v>34.700000000000003</v>
      </c>
      <c r="AF1428">
        <v>77554.600000000006</v>
      </c>
      <c r="AG1428">
        <v>105521.3</v>
      </c>
      <c r="AH1428">
        <v>15859.2</v>
      </c>
      <c r="AI1428">
        <v>15859.2</v>
      </c>
      <c r="AJ1428">
        <v>36680.6</v>
      </c>
      <c r="AK1428">
        <v>127577.8</v>
      </c>
      <c r="AL1428">
        <v>231619.3</v>
      </c>
      <c r="AM1428">
        <v>468681.4</v>
      </c>
      <c r="AN1428">
        <v>1114562.3</v>
      </c>
      <c r="AO1428">
        <v>77486.7</v>
      </c>
      <c r="AP1428">
        <v>104188</v>
      </c>
      <c r="AQ1428">
        <v>104177</v>
      </c>
      <c r="AR1428">
        <v>8113.5</v>
      </c>
      <c r="AS1428">
        <v>66601.600000000006</v>
      </c>
      <c r="AT1428">
        <v>326566.3</v>
      </c>
      <c r="AU1428">
        <v>39028.5</v>
      </c>
      <c r="AV1428">
        <v>42661.5</v>
      </c>
      <c r="AW1428">
        <v>146187.70000000001</v>
      </c>
      <c r="AX1428">
        <v>520797.5</v>
      </c>
      <c r="AY1428">
        <v>675788.5</v>
      </c>
      <c r="AZ1428">
        <v>2110145.5</v>
      </c>
      <c r="BA1428">
        <v>3700714.3</v>
      </c>
      <c r="BB1428">
        <v>66574</v>
      </c>
      <c r="BC1428">
        <v>86215.3</v>
      </c>
      <c r="BD1428">
        <v>86212.1</v>
      </c>
      <c r="BE1428">
        <v>19834</v>
      </c>
      <c r="BF1428">
        <v>100359.5</v>
      </c>
      <c r="BG1428">
        <v>1519.6</v>
      </c>
      <c r="BH1428">
        <v>327.39999999999998</v>
      </c>
      <c r="BI1428">
        <v>39</v>
      </c>
      <c r="BJ1428">
        <v>260.3</v>
      </c>
      <c r="BK1428">
        <v>606.4</v>
      </c>
      <c r="BL1428">
        <v>2636.5</v>
      </c>
      <c r="BM1428">
        <v>10324.5</v>
      </c>
      <c r="BN1428">
        <v>23930.1</v>
      </c>
      <c r="BO1428">
        <v>100536.6</v>
      </c>
      <c r="BP1428">
        <v>146961.29999999999</v>
      </c>
      <c r="BQ1428">
        <v>147022.5</v>
      </c>
      <c r="BR1428">
        <v>157</v>
      </c>
    </row>
    <row r="1429" spans="1:70" x14ac:dyDescent="0.25">
      <c r="A1429" t="s">
        <v>1408</v>
      </c>
      <c r="B1429" t="s">
        <v>1110</v>
      </c>
      <c r="C1429" s="87">
        <v>43698.774884259263</v>
      </c>
      <c r="D1429">
        <v>10</v>
      </c>
      <c r="E1429">
        <v>0.31</v>
      </c>
      <c r="F1429">
        <v>950</v>
      </c>
      <c r="G1429">
        <v>8</v>
      </c>
      <c r="H1429">
        <v>25</v>
      </c>
      <c r="I1429">
        <v>26</v>
      </c>
      <c r="J1429">
        <v>5</v>
      </c>
      <c r="K1429">
        <v>4</v>
      </c>
      <c r="L1429">
        <v>6</v>
      </c>
      <c r="M1429">
        <v>1</v>
      </c>
      <c r="N1429">
        <v>1</v>
      </c>
      <c r="O1429">
        <v>949</v>
      </c>
      <c r="P1429">
        <v>615</v>
      </c>
      <c r="Q1429">
        <v>615</v>
      </c>
      <c r="R1429">
        <v>248</v>
      </c>
      <c r="S1429">
        <v>95.03</v>
      </c>
      <c r="T1429">
        <v>0.8</v>
      </c>
      <c r="U1429">
        <v>2.5</v>
      </c>
      <c r="V1429">
        <v>2.6</v>
      </c>
      <c r="W1429">
        <v>0.5</v>
      </c>
      <c r="X1429">
        <v>0.4</v>
      </c>
      <c r="Y1429">
        <v>0.6</v>
      </c>
      <c r="Z1429">
        <v>0.1</v>
      </c>
      <c r="AA1429">
        <v>0.1</v>
      </c>
      <c r="AB1429">
        <v>94.93</v>
      </c>
      <c r="AC1429">
        <v>61.52</v>
      </c>
      <c r="AD1429">
        <v>61.52</v>
      </c>
      <c r="AE1429">
        <v>24.81</v>
      </c>
      <c r="AF1429">
        <v>94490</v>
      </c>
      <c r="AG1429">
        <v>98687.3</v>
      </c>
      <c r="AH1429">
        <v>22759.5</v>
      </c>
      <c r="AI1429">
        <v>16117</v>
      </c>
      <c r="AJ1429">
        <v>48082.400000000001</v>
      </c>
      <c r="AK1429">
        <v>151411.6</v>
      </c>
      <c r="AL1429">
        <v>219597.3</v>
      </c>
      <c r="AM1429">
        <v>705461.4</v>
      </c>
      <c r="AN1429">
        <v>1683318.1</v>
      </c>
      <c r="AO1429">
        <v>94487.8</v>
      </c>
      <c r="AP1429">
        <v>114862.7</v>
      </c>
      <c r="AQ1429">
        <v>114862.7</v>
      </c>
      <c r="AR1429">
        <v>7323.8</v>
      </c>
      <c r="AS1429">
        <v>71158</v>
      </c>
      <c r="AT1429">
        <v>301375.8</v>
      </c>
      <c r="AU1429">
        <v>47058.6</v>
      </c>
      <c r="AV1429">
        <v>47096.1</v>
      </c>
      <c r="AW1429">
        <v>197055.8</v>
      </c>
      <c r="AX1429">
        <v>581996.9</v>
      </c>
      <c r="AY1429">
        <v>652522.9</v>
      </c>
      <c r="AZ1429">
        <v>2034891.5</v>
      </c>
      <c r="BA1429">
        <v>5070131.5</v>
      </c>
      <c r="BB1429">
        <v>70892.3</v>
      </c>
      <c r="BC1429">
        <v>83572.800000000003</v>
      </c>
      <c r="BD1429">
        <v>83572.800000000003</v>
      </c>
      <c r="BE1429">
        <v>17283.3</v>
      </c>
      <c r="BF1429">
        <v>138485.1</v>
      </c>
      <c r="BG1429">
        <v>914.2</v>
      </c>
      <c r="BH1429">
        <v>318.60000000000002</v>
      </c>
      <c r="BI1429">
        <v>94.3</v>
      </c>
      <c r="BJ1429">
        <v>362.6</v>
      </c>
      <c r="BK1429">
        <v>2639.6</v>
      </c>
      <c r="BL1429">
        <v>3091.6</v>
      </c>
      <c r="BM1429">
        <v>6719.3</v>
      </c>
      <c r="BN1429">
        <v>15468.5</v>
      </c>
      <c r="BO1429">
        <v>138652.70000000001</v>
      </c>
      <c r="BP1429">
        <v>167106.9</v>
      </c>
      <c r="BQ1429">
        <v>167106.9</v>
      </c>
      <c r="BR1429">
        <v>209.4</v>
      </c>
    </row>
    <row r="1430" spans="1:70" x14ac:dyDescent="0.25">
      <c r="A1430" t="s">
        <v>1409</v>
      </c>
      <c r="B1430" t="s">
        <v>1110</v>
      </c>
      <c r="C1430" s="87">
        <v>43698.775891203702</v>
      </c>
      <c r="D1430">
        <v>10</v>
      </c>
      <c r="E1430">
        <v>0</v>
      </c>
      <c r="F1430">
        <v>880</v>
      </c>
      <c r="G1430">
        <v>11</v>
      </c>
      <c r="H1430">
        <v>14</v>
      </c>
      <c r="I1430">
        <v>21</v>
      </c>
      <c r="J1430">
        <v>3</v>
      </c>
      <c r="K1430">
        <v>1</v>
      </c>
      <c r="L1430">
        <v>4</v>
      </c>
      <c r="M1430">
        <v>0</v>
      </c>
      <c r="N1430">
        <v>0</v>
      </c>
      <c r="O1430">
        <v>880</v>
      </c>
      <c r="P1430">
        <v>588</v>
      </c>
      <c r="Q1430">
        <v>588</v>
      </c>
      <c r="R1430">
        <v>204</v>
      </c>
      <c r="S1430">
        <v>88</v>
      </c>
      <c r="T1430">
        <v>1.1000000000000001</v>
      </c>
      <c r="U1430">
        <v>1.4</v>
      </c>
      <c r="V1430">
        <v>2.1</v>
      </c>
      <c r="W1430">
        <v>0.3</v>
      </c>
      <c r="X1430">
        <v>0.1</v>
      </c>
      <c r="Y1430">
        <v>0.4</v>
      </c>
      <c r="Z1430">
        <v>0</v>
      </c>
      <c r="AA1430">
        <v>0</v>
      </c>
      <c r="AB1430">
        <v>88</v>
      </c>
      <c r="AC1430">
        <v>58.8</v>
      </c>
      <c r="AD1430">
        <v>58.8</v>
      </c>
      <c r="AE1430">
        <v>20.399999999999999</v>
      </c>
      <c r="AF1430">
        <v>89100.4</v>
      </c>
      <c r="AG1430">
        <v>118322.5</v>
      </c>
      <c r="AH1430">
        <v>14974.8</v>
      </c>
      <c r="AI1430">
        <v>16226.3</v>
      </c>
      <c r="AJ1430">
        <v>48499.4</v>
      </c>
      <c r="AK1430">
        <v>158024.4</v>
      </c>
      <c r="AL1430">
        <v>252115.20000000001</v>
      </c>
      <c r="AM1430" t="s">
        <v>166</v>
      </c>
      <c r="AN1430" t="s">
        <v>166</v>
      </c>
      <c r="AO1430">
        <v>89100.4</v>
      </c>
      <c r="AP1430">
        <v>114721.1</v>
      </c>
      <c r="AQ1430">
        <v>114721.1</v>
      </c>
      <c r="AR1430">
        <v>8377.2000000000007</v>
      </c>
      <c r="AS1430">
        <v>73677.5</v>
      </c>
      <c r="AT1430">
        <v>271273</v>
      </c>
      <c r="AU1430">
        <v>30027.9</v>
      </c>
      <c r="AV1430">
        <v>34122.300000000003</v>
      </c>
      <c r="AW1430">
        <v>159363.5</v>
      </c>
      <c r="AX1430">
        <v>826974.3</v>
      </c>
      <c r="AY1430">
        <v>621631.19999999995</v>
      </c>
      <c r="AZ1430" t="s">
        <v>166</v>
      </c>
      <c r="BA1430" t="s">
        <v>166</v>
      </c>
      <c r="BB1430">
        <v>73677.5</v>
      </c>
      <c r="BC1430">
        <v>88004.6</v>
      </c>
      <c r="BD1430">
        <v>88004.6</v>
      </c>
      <c r="BE1430">
        <v>16256.6</v>
      </c>
      <c r="BF1430">
        <v>122128.5</v>
      </c>
      <c r="BG1430">
        <v>151991.20000000001</v>
      </c>
      <c r="BH1430">
        <v>300.39999999999998</v>
      </c>
      <c r="BI1430">
        <v>78.900000000000006</v>
      </c>
      <c r="BJ1430">
        <v>621.29999999999995</v>
      </c>
      <c r="BK1430">
        <v>1218.3</v>
      </c>
      <c r="BL1430">
        <v>6515.8</v>
      </c>
      <c r="BM1430" t="s">
        <v>166</v>
      </c>
      <c r="BN1430" t="s">
        <v>166</v>
      </c>
      <c r="BO1430">
        <v>122128.5</v>
      </c>
      <c r="BP1430">
        <v>159401.5</v>
      </c>
      <c r="BQ1430">
        <v>159401.5</v>
      </c>
      <c r="BR1430">
        <v>178.9</v>
      </c>
    </row>
    <row r="1431" spans="1:70" x14ac:dyDescent="0.25">
      <c r="A1431" t="s">
        <v>1410</v>
      </c>
      <c r="B1431" t="s">
        <v>1110</v>
      </c>
      <c r="C1431" s="87">
        <v>43698.776886574073</v>
      </c>
      <c r="D1431">
        <v>10</v>
      </c>
      <c r="E1431">
        <v>0</v>
      </c>
      <c r="F1431">
        <v>690</v>
      </c>
      <c r="G1431">
        <v>12</v>
      </c>
      <c r="H1431">
        <v>10</v>
      </c>
      <c r="I1431">
        <v>16</v>
      </c>
      <c r="J1431">
        <v>4</v>
      </c>
      <c r="K1431">
        <v>0</v>
      </c>
      <c r="L1431">
        <v>1</v>
      </c>
      <c r="M1431">
        <v>0</v>
      </c>
      <c r="N1431">
        <v>0</v>
      </c>
      <c r="O1431">
        <v>690</v>
      </c>
      <c r="P1431">
        <v>456</v>
      </c>
      <c r="Q1431">
        <v>456</v>
      </c>
      <c r="R1431">
        <v>152</v>
      </c>
      <c r="S1431">
        <v>69.03</v>
      </c>
      <c r="T1431">
        <v>1.2</v>
      </c>
      <c r="U1431">
        <v>1</v>
      </c>
      <c r="V1431">
        <v>1.6</v>
      </c>
      <c r="W1431">
        <v>0.4</v>
      </c>
      <c r="X1431">
        <v>0</v>
      </c>
      <c r="Y1431">
        <v>0.1</v>
      </c>
      <c r="Z1431">
        <v>0</v>
      </c>
      <c r="AA1431">
        <v>0</v>
      </c>
      <c r="AB1431">
        <v>69.03</v>
      </c>
      <c r="AC1431">
        <v>45.62</v>
      </c>
      <c r="AD1431">
        <v>45.62</v>
      </c>
      <c r="AE1431">
        <v>15.21</v>
      </c>
      <c r="AF1431">
        <v>84771.8</v>
      </c>
      <c r="AG1431">
        <v>108142.3</v>
      </c>
      <c r="AH1431">
        <v>26851.200000000001</v>
      </c>
      <c r="AI1431">
        <v>15051.5</v>
      </c>
      <c r="AJ1431">
        <v>48769.5</v>
      </c>
      <c r="AK1431" t="s">
        <v>166</v>
      </c>
      <c r="AL1431">
        <v>258538.3</v>
      </c>
      <c r="AM1431" t="s">
        <v>166</v>
      </c>
      <c r="AN1431" t="s">
        <v>166</v>
      </c>
      <c r="AO1431">
        <v>84771.8</v>
      </c>
      <c r="AP1431">
        <v>110550</v>
      </c>
      <c r="AQ1431">
        <v>110550</v>
      </c>
      <c r="AR1431">
        <v>7223.3</v>
      </c>
      <c r="AS1431">
        <v>69281.5</v>
      </c>
      <c r="AT1431">
        <v>234067.8</v>
      </c>
      <c r="AU1431">
        <v>57926.9</v>
      </c>
      <c r="AV1431">
        <v>45860.9</v>
      </c>
      <c r="AW1431">
        <v>132871.70000000001</v>
      </c>
      <c r="AX1431" t="s">
        <v>166</v>
      </c>
      <c r="AY1431">
        <v>757173.9</v>
      </c>
      <c r="AZ1431" t="s">
        <v>166</v>
      </c>
      <c r="BA1431" t="s">
        <v>166</v>
      </c>
      <c r="BB1431">
        <v>69281.5</v>
      </c>
      <c r="BC1431">
        <v>89530.8</v>
      </c>
      <c r="BD1431">
        <v>89530.8</v>
      </c>
      <c r="BE1431">
        <v>15048.1</v>
      </c>
      <c r="BF1431">
        <v>117773.4</v>
      </c>
      <c r="BG1431">
        <v>171009.3</v>
      </c>
      <c r="BH1431">
        <v>326.89999999999998</v>
      </c>
      <c r="BI1431">
        <v>28.6</v>
      </c>
      <c r="BJ1431">
        <v>39989.9</v>
      </c>
      <c r="BK1431" t="s">
        <v>166</v>
      </c>
      <c r="BL1431">
        <v>3608.5</v>
      </c>
      <c r="BM1431" t="s">
        <v>166</v>
      </c>
      <c r="BN1431" t="s">
        <v>166</v>
      </c>
      <c r="BO1431">
        <v>117773.4</v>
      </c>
      <c r="BP1431">
        <v>154789.29999999999</v>
      </c>
      <c r="BQ1431">
        <v>154789.29999999999</v>
      </c>
      <c r="BR1431">
        <v>129.80000000000001</v>
      </c>
    </row>
    <row r="1432" spans="1:70" x14ac:dyDescent="0.25">
      <c r="A1432" t="s">
        <v>1411</v>
      </c>
      <c r="B1432" t="s">
        <v>1110</v>
      </c>
      <c r="C1432" s="87">
        <v>43698.777881944443</v>
      </c>
      <c r="D1432">
        <v>10</v>
      </c>
      <c r="E1432">
        <v>0</v>
      </c>
      <c r="F1432">
        <v>929</v>
      </c>
      <c r="G1432">
        <v>11</v>
      </c>
      <c r="H1432">
        <v>12</v>
      </c>
      <c r="I1432">
        <v>21</v>
      </c>
      <c r="J1432">
        <v>13</v>
      </c>
      <c r="K1432">
        <v>7</v>
      </c>
      <c r="L1432">
        <v>2</v>
      </c>
      <c r="M1432">
        <v>0</v>
      </c>
      <c r="N1432">
        <v>0</v>
      </c>
      <c r="O1432">
        <v>929</v>
      </c>
      <c r="P1432">
        <v>587</v>
      </c>
      <c r="Q1432">
        <v>587</v>
      </c>
      <c r="R1432">
        <v>249</v>
      </c>
      <c r="S1432">
        <v>92.89</v>
      </c>
      <c r="T1432">
        <v>1.1000000000000001</v>
      </c>
      <c r="U1432">
        <v>1.2</v>
      </c>
      <c r="V1432">
        <v>2.1</v>
      </c>
      <c r="W1432">
        <v>1.3</v>
      </c>
      <c r="X1432">
        <v>0.7</v>
      </c>
      <c r="Y1432">
        <v>0.2</v>
      </c>
      <c r="Z1432">
        <v>0</v>
      </c>
      <c r="AA1432">
        <v>0</v>
      </c>
      <c r="AB1432">
        <v>92.89</v>
      </c>
      <c r="AC1432">
        <v>58.69</v>
      </c>
      <c r="AD1432">
        <v>58.69</v>
      </c>
      <c r="AE1432">
        <v>24.9</v>
      </c>
      <c r="AF1432">
        <v>85385</v>
      </c>
      <c r="AG1432">
        <v>127915.2</v>
      </c>
      <c r="AH1432">
        <v>15169.6</v>
      </c>
      <c r="AI1432">
        <v>15567.3</v>
      </c>
      <c r="AJ1432">
        <v>38995.9</v>
      </c>
      <c r="AK1432">
        <v>134112.29999999999</v>
      </c>
      <c r="AL1432">
        <v>247597.3</v>
      </c>
      <c r="AM1432" t="s">
        <v>166</v>
      </c>
      <c r="AN1432" t="s">
        <v>166</v>
      </c>
      <c r="AO1432">
        <v>85385</v>
      </c>
      <c r="AP1432">
        <v>112938.2</v>
      </c>
      <c r="AQ1432">
        <v>112938.2</v>
      </c>
      <c r="AR1432">
        <v>6352.5</v>
      </c>
      <c r="AS1432">
        <v>69568.2</v>
      </c>
      <c r="AT1432">
        <v>397779.4</v>
      </c>
      <c r="AU1432">
        <v>43340</v>
      </c>
      <c r="AV1432">
        <v>39953.1</v>
      </c>
      <c r="AW1432">
        <v>150608.6</v>
      </c>
      <c r="AX1432">
        <v>563581</v>
      </c>
      <c r="AY1432">
        <v>416506.7</v>
      </c>
      <c r="AZ1432" t="s">
        <v>166</v>
      </c>
      <c r="BA1432" t="s">
        <v>166</v>
      </c>
      <c r="BB1432">
        <v>69568.2</v>
      </c>
      <c r="BC1432">
        <v>86366.399999999994</v>
      </c>
      <c r="BD1432">
        <v>86366.399999999994</v>
      </c>
      <c r="BE1432">
        <v>11551.5</v>
      </c>
      <c r="BF1432">
        <v>115309.9</v>
      </c>
      <c r="BG1432">
        <v>462.7</v>
      </c>
      <c r="BH1432">
        <v>321.2</v>
      </c>
      <c r="BI1432">
        <v>147.4</v>
      </c>
      <c r="BJ1432">
        <v>325.2</v>
      </c>
      <c r="BK1432">
        <v>462.7</v>
      </c>
      <c r="BL1432">
        <v>177175.5</v>
      </c>
      <c r="BM1432" t="s">
        <v>166</v>
      </c>
      <c r="BN1432" t="s">
        <v>166</v>
      </c>
      <c r="BO1432">
        <v>115309.9</v>
      </c>
      <c r="BP1432">
        <v>155744.4</v>
      </c>
      <c r="BQ1432">
        <v>155744.4</v>
      </c>
      <c r="BR1432">
        <v>184.5</v>
      </c>
    </row>
    <row r="1433" spans="1:70" x14ac:dyDescent="0.25">
      <c r="A1433" t="s">
        <v>1412</v>
      </c>
      <c r="B1433" t="s">
        <v>1110</v>
      </c>
      <c r="C1433" s="87">
        <v>43698.778877314813</v>
      </c>
      <c r="D1433">
        <v>10</v>
      </c>
      <c r="E1433">
        <v>0</v>
      </c>
      <c r="F1433">
        <v>660</v>
      </c>
      <c r="G1433">
        <v>4</v>
      </c>
      <c r="H1433">
        <v>13</v>
      </c>
      <c r="I1433">
        <v>10</v>
      </c>
      <c r="J1433">
        <v>1</v>
      </c>
      <c r="K1433">
        <v>1</v>
      </c>
      <c r="L1433">
        <v>3</v>
      </c>
      <c r="M1433">
        <v>0</v>
      </c>
      <c r="N1433">
        <v>2</v>
      </c>
      <c r="O1433">
        <v>658</v>
      </c>
      <c r="P1433">
        <v>453</v>
      </c>
      <c r="Q1433">
        <v>452</v>
      </c>
      <c r="R1433">
        <v>138</v>
      </c>
      <c r="S1433">
        <v>66.010000000000005</v>
      </c>
      <c r="T1433">
        <v>0.4</v>
      </c>
      <c r="U1433">
        <v>1.3</v>
      </c>
      <c r="V1433">
        <v>1</v>
      </c>
      <c r="W1433">
        <v>0.1</v>
      </c>
      <c r="X1433">
        <v>0.1</v>
      </c>
      <c r="Y1433">
        <v>0.3</v>
      </c>
      <c r="Z1433">
        <v>0</v>
      </c>
      <c r="AA1433">
        <v>0.2</v>
      </c>
      <c r="AB1433">
        <v>65.81</v>
      </c>
      <c r="AC1433">
        <v>45.3</v>
      </c>
      <c r="AD1433">
        <v>45.2</v>
      </c>
      <c r="AE1433">
        <v>13.8</v>
      </c>
      <c r="AF1433">
        <v>108886</v>
      </c>
      <c r="AG1433">
        <v>99395</v>
      </c>
      <c r="AH1433">
        <v>30798.9</v>
      </c>
      <c r="AI1433">
        <v>15035.6</v>
      </c>
      <c r="AJ1433">
        <v>26573</v>
      </c>
      <c r="AK1433">
        <v>195301.8</v>
      </c>
      <c r="AL1433">
        <v>224839.6</v>
      </c>
      <c r="AM1433" t="s">
        <v>166</v>
      </c>
      <c r="AN1433">
        <v>1109555.5</v>
      </c>
      <c r="AO1433">
        <v>108721.5</v>
      </c>
      <c r="AP1433">
        <v>133644.4</v>
      </c>
      <c r="AQ1433">
        <v>133642.1</v>
      </c>
      <c r="AR1433">
        <v>7036.6</v>
      </c>
      <c r="AS1433">
        <v>75627.5</v>
      </c>
      <c r="AT1433">
        <v>248428.2</v>
      </c>
      <c r="AU1433">
        <v>49398.1</v>
      </c>
      <c r="AV1433">
        <v>48223.4</v>
      </c>
      <c r="AW1433">
        <v>162556.5</v>
      </c>
      <c r="AX1433">
        <v>962039.8</v>
      </c>
      <c r="AY1433">
        <v>566934</v>
      </c>
      <c r="AZ1433" t="s">
        <v>166</v>
      </c>
      <c r="BA1433">
        <v>4762984</v>
      </c>
      <c r="BB1433">
        <v>75239.5</v>
      </c>
      <c r="BC1433">
        <v>88401.4</v>
      </c>
      <c r="BD1433">
        <v>88346</v>
      </c>
      <c r="BE1433">
        <v>12630.1</v>
      </c>
      <c r="BF1433">
        <v>157307.79999999999</v>
      </c>
      <c r="BG1433">
        <v>569.79999999999995</v>
      </c>
      <c r="BH1433">
        <v>294.7</v>
      </c>
      <c r="BI1433">
        <v>78.900000000000006</v>
      </c>
      <c r="BJ1433">
        <v>174.9</v>
      </c>
      <c r="BK1433">
        <v>172.6</v>
      </c>
      <c r="BL1433">
        <v>362</v>
      </c>
      <c r="BM1433" t="s">
        <v>166</v>
      </c>
      <c r="BN1433">
        <v>24471.5</v>
      </c>
      <c r="BO1433">
        <v>157581.70000000001</v>
      </c>
      <c r="BP1433">
        <v>191770.5</v>
      </c>
      <c r="BQ1433">
        <v>191772.5</v>
      </c>
      <c r="BR1433">
        <v>194.1</v>
      </c>
    </row>
    <row r="1434" spans="1:70" x14ac:dyDescent="0.25">
      <c r="A1434" t="s">
        <v>1413</v>
      </c>
      <c r="B1434" t="s">
        <v>1123</v>
      </c>
      <c r="C1434" s="87">
        <v>43698.779907407406</v>
      </c>
      <c r="D1434">
        <v>10</v>
      </c>
      <c r="E1434">
        <v>0</v>
      </c>
      <c r="F1434">
        <v>804</v>
      </c>
      <c r="G1434">
        <v>12</v>
      </c>
      <c r="H1434">
        <v>3</v>
      </c>
      <c r="I1434">
        <v>28</v>
      </c>
      <c r="J1434">
        <v>5</v>
      </c>
      <c r="K1434">
        <v>3</v>
      </c>
      <c r="L1434">
        <v>3</v>
      </c>
      <c r="M1434">
        <v>0</v>
      </c>
      <c r="N1434">
        <v>1</v>
      </c>
      <c r="O1434">
        <v>803</v>
      </c>
      <c r="P1434">
        <v>488</v>
      </c>
      <c r="Q1434">
        <v>488</v>
      </c>
      <c r="R1434">
        <v>194</v>
      </c>
      <c r="S1434">
        <v>80.400000000000006</v>
      </c>
      <c r="T1434">
        <v>1.2</v>
      </c>
      <c r="U1434">
        <v>0.3</v>
      </c>
      <c r="V1434">
        <v>2.8</v>
      </c>
      <c r="W1434">
        <v>0.5</v>
      </c>
      <c r="X1434">
        <v>0.3</v>
      </c>
      <c r="Y1434">
        <v>0.3</v>
      </c>
      <c r="Z1434">
        <v>0</v>
      </c>
      <c r="AA1434">
        <v>0.1</v>
      </c>
      <c r="AB1434">
        <v>80.3</v>
      </c>
      <c r="AC1434">
        <v>48.8</v>
      </c>
      <c r="AD1434">
        <v>48.8</v>
      </c>
      <c r="AE1434">
        <v>19.399999999999999</v>
      </c>
      <c r="AF1434">
        <v>68493.399999999994</v>
      </c>
      <c r="AG1434">
        <v>106469.4</v>
      </c>
      <c r="AH1434">
        <v>7423.3</v>
      </c>
      <c r="AI1434">
        <v>14031.8</v>
      </c>
      <c r="AJ1434">
        <v>43492.7</v>
      </c>
      <c r="AK1434">
        <v>131435.20000000001</v>
      </c>
      <c r="AL1434">
        <v>262574.90000000002</v>
      </c>
      <c r="AM1434" t="s">
        <v>166</v>
      </c>
      <c r="AN1434">
        <v>1195820.5</v>
      </c>
      <c r="AO1434">
        <v>68482.600000000006</v>
      </c>
      <c r="AP1434">
        <v>85296.1</v>
      </c>
      <c r="AQ1434">
        <v>85296.1</v>
      </c>
      <c r="AR1434">
        <v>6997.3</v>
      </c>
      <c r="AS1434">
        <v>50850.5</v>
      </c>
      <c r="AT1434">
        <v>390047.8</v>
      </c>
      <c r="AU1434">
        <v>31322.2</v>
      </c>
      <c r="AV1434">
        <v>45657.4</v>
      </c>
      <c r="AW1434">
        <v>154458.6</v>
      </c>
      <c r="AX1434">
        <v>729658.6</v>
      </c>
      <c r="AY1434">
        <v>727280.6</v>
      </c>
      <c r="AZ1434" t="s">
        <v>166</v>
      </c>
      <c r="BA1434">
        <v>5113005</v>
      </c>
      <c r="BB1434">
        <v>50810.6</v>
      </c>
      <c r="BC1434">
        <v>61352.800000000003</v>
      </c>
      <c r="BD1434">
        <v>61352.800000000003</v>
      </c>
      <c r="BE1434">
        <v>16631.3</v>
      </c>
      <c r="BF1434">
        <v>103507.5</v>
      </c>
      <c r="BG1434">
        <v>151636.20000000001</v>
      </c>
      <c r="BH1434">
        <v>247.6</v>
      </c>
      <c r="BI1434">
        <v>68.599999999999994</v>
      </c>
      <c r="BJ1434">
        <v>151.19999999999999</v>
      </c>
      <c r="BK1434">
        <v>193.4</v>
      </c>
      <c r="BL1434">
        <v>1652.8</v>
      </c>
      <c r="BM1434" t="s">
        <v>166</v>
      </c>
      <c r="BN1434">
        <v>868.4</v>
      </c>
      <c r="BO1434">
        <v>103548.4</v>
      </c>
      <c r="BP1434">
        <v>134208.79999999999</v>
      </c>
      <c r="BQ1434">
        <v>134208.79999999999</v>
      </c>
      <c r="BR1434">
        <v>115.3</v>
      </c>
    </row>
    <row r="1435" spans="1:70" x14ac:dyDescent="0.25">
      <c r="A1435" t="s">
        <v>1414</v>
      </c>
      <c r="B1435" t="s">
        <v>1123</v>
      </c>
      <c r="C1435" s="87">
        <v>43698.780902777777</v>
      </c>
      <c r="D1435">
        <v>10</v>
      </c>
      <c r="E1435">
        <v>0</v>
      </c>
      <c r="F1435">
        <v>921</v>
      </c>
      <c r="G1435">
        <v>14</v>
      </c>
      <c r="H1435">
        <v>13</v>
      </c>
      <c r="I1435">
        <v>31</v>
      </c>
      <c r="J1435">
        <v>6</v>
      </c>
      <c r="K1435">
        <v>7</v>
      </c>
      <c r="L1435">
        <v>0</v>
      </c>
      <c r="M1435">
        <v>0</v>
      </c>
      <c r="N1435">
        <v>1</v>
      </c>
      <c r="O1435">
        <v>920</v>
      </c>
      <c r="P1435">
        <v>600</v>
      </c>
      <c r="Q1435">
        <v>600</v>
      </c>
      <c r="R1435">
        <v>198</v>
      </c>
      <c r="S1435">
        <v>92.1</v>
      </c>
      <c r="T1435">
        <v>1.4</v>
      </c>
      <c r="U1435">
        <v>1.3</v>
      </c>
      <c r="V1435">
        <v>3.1</v>
      </c>
      <c r="W1435">
        <v>0.6</v>
      </c>
      <c r="X1435">
        <v>0.7</v>
      </c>
      <c r="Y1435">
        <v>0</v>
      </c>
      <c r="Z1435">
        <v>0</v>
      </c>
      <c r="AA1435">
        <v>0.1</v>
      </c>
      <c r="AB1435">
        <v>92</v>
      </c>
      <c r="AC1435">
        <v>60</v>
      </c>
      <c r="AD1435">
        <v>60</v>
      </c>
      <c r="AE1435">
        <v>19.8</v>
      </c>
      <c r="AF1435">
        <v>77149.5</v>
      </c>
      <c r="AG1435">
        <v>127306.8</v>
      </c>
      <c r="AH1435">
        <v>18925.3</v>
      </c>
      <c r="AI1435">
        <v>15097.3</v>
      </c>
      <c r="AJ1435">
        <v>41376.6</v>
      </c>
      <c r="AK1435">
        <v>131110.20000000001</v>
      </c>
      <c r="AL1435" t="s">
        <v>166</v>
      </c>
      <c r="AM1435" t="s">
        <v>166</v>
      </c>
      <c r="AN1435">
        <v>1197651.6000000001</v>
      </c>
      <c r="AO1435">
        <v>77122</v>
      </c>
      <c r="AP1435">
        <v>94283.1</v>
      </c>
      <c r="AQ1435">
        <v>94283.1</v>
      </c>
      <c r="AR1435">
        <v>7786.5</v>
      </c>
      <c r="AS1435">
        <v>57675.4</v>
      </c>
      <c r="AT1435">
        <v>440546.4</v>
      </c>
      <c r="AU1435">
        <v>46427.9</v>
      </c>
      <c r="AV1435">
        <v>52644.2</v>
      </c>
      <c r="AW1435">
        <v>180179</v>
      </c>
      <c r="AX1435">
        <v>630211.5</v>
      </c>
      <c r="AY1435" t="s">
        <v>166</v>
      </c>
      <c r="AZ1435" t="s">
        <v>166</v>
      </c>
      <c r="BA1435">
        <v>4545496.5</v>
      </c>
      <c r="BB1435">
        <v>57603.199999999997</v>
      </c>
      <c r="BC1435">
        <v>66895</v>
      </c>
      <c r="BD1435">
        <v>66895</v>
      </c>
      <c r="BE1435">
        <v>17675.900000000001</v>
      </c>
      <c r="BF1435">
        <v>113092.3</v>
      </c>
      <c r="BG1435">
        <v>1709.3</v>
      </c>
      <c r="BH1435">
        <v>266.2</v>
      </c>
      <c r="BI1435">
        <v>96.1</v>
      </c>
      <c r="BJ1435">
        <v>116.2</v>
      </c>
      <c r="BK1435">
        <v>362.1</v>
      </c>
      <c r="BL1435" t="s">
        <v>166</v>
      </c>
      <c r="BM1435" t="s">
        <v>166</v>
      </c>
      <c r="BN1435">
        <v>1093.2</v>
      </c>
      <c r="BO1435">
        <v>113146.5</v>
      </c>
      <c r="BP1435">
        <v>140162.79999999999</v>
      </c>
      <c r="BQ1435">
        <v>140162.79999999999</v>
      </c>
      <c r="BR1435">
        <v>132.80000000000001</v>
      </c>
    </row>
    <row r="1436" spans="1:70" x14ac:dyDescent="0.25">
      <c r="A1436" t="s">
        <v>1415</v>
      </c>
      <c r="B1436" t="s">
        <v>1123</v>
      </c>
      <c r="C1436" s="87">
        <v>43698.781898148147</v>
      </c>
      <c r="D1436">
        <v>10</v>
      </c>
      <c r="E1436">
        <v>0.1</v>
      </c>
      <c r="F1436">
        <v>991</v>
      </c>
      <c r="G1436">
        <v>12</v>
      </c>
      <c r="H1436">
        <v>19</v>
      </c>
      <c r="I1436">
        <v>22</v>
      </c>
      <c r="J1436">
        <v>12</v>
      </c>
      <c r="K1436">
        <v>4</v>
      </c>
      <c r="L1436">
        <v>4</v>
      </c>
      <c r="M1436">
        <v>3</v>
      </c>
      <c r="N1436">
        <v>0</v>
      </c>
      <c r="O1436">
        <v>991</v>
      </c>
      <c r="P1436">
        <v>601</v>
      </c>
      <c r="Q1436">
        <v>601</v>
      </c>
      <c r="R1436">
        <v>280</v>
      </c>
      <c r="S1436">
        <v>99.1</v>
      </c>
      <c r="T1436">
        <v>1.2</v>
      </c>
      <c r="U1436">
        <v>1.9</v>
      </c>
      <c r="V1436">
        <v>2.2000000000000002</v>
      </c>
      <c r="W1436">
        <v>1.2</v>
      </c>
      <c r="X1436">
        <v>0.4</v>
      </c>
      <c r="Y1436">
        <v>0.4</v>
      </c>
      <c r="Z1436">
        <v>0.3</v>
      </c>
      <c r="AA1436">
        <v>0</v>
      </c>
      <c r="AB1436">
        <v>99.1</v>
      </c>
      <c r="AC1436">
        <v>60.1</v>
      </c>
      <c r="AD1436">
        <v>60.1</v>
      </c>
      <c r="AE1436">
        <v>28</v>
      </c>
      <c r="AF1436">
        <v>72102.899999999994</v>
      </c>
      <c r="AG1436">
        <v>96188.9</v>
      </c>
      <c r="AH1436">
        <v>26224</v>
      </c>
      <c r="AI1436">
        <v>17470.599999999999</v>
      </c>
      <c r="AJ1436">
        <v>37674.5</v>
      </c>
      <c r="AK1436">
        <v>145526.1</v>
      </c>
      <c r="AL1436">
        <v>230250.6</v>
      </c>
      <c r="AM1436">
        <v>559715.80000000005</v>
      </c>
      <c r="AN1436" t="s">
        <v>166</v>
      </c>
      <c r="AO1436">
        <v>72102.899999999994</v>
      </c>
      <c r="AP1436">
        <v>88380.3</v>
      </c>
      <c r="AQ1436">
        <v>88380.3</v>
      </c>
      <c r="AR1436">
        <v>7874.9</v>
      </c>
      <c r="AS1436">
        <v>54246.400000000001</v>
      </c>
      <c r="AT1436">
        <v>264895.59999999998</v>
      </c>
      <c r="AU1436">
        <v>30843</v>
      </c>
      <c r="AV1436">
        <v>49142.6</v>
      </c>
      <c r="AW1436">
        <v>161365.4</v>
      </c>
      <c r="AX1436">
        <v>509232.9</v>
      </c>
      <c r="AY1436">
        <v>635432.4</v>
      </c>
      <c r="AZ1436">
        <v>3576502.8</v>
      </c>
      <c r="BA1436" t="s">
        <v>166</v>
      </c>
      <c r="BB1436">
        <v>54246.400000000001</v>
      </c>
      <c r="BC1436">
        <v>64480</v>
      </c>
      <c r="BD1436">
        <v>64480</v>
      </c>
      <c r="BE1436">
        <v>12960.3</v>
      </c>
      <c r="BF1436">
        <v>97860</v>
      </c>
      <c r="BG1436">
        <v>1181.5999999999999</v>
      </c>
      <c r="BH1436">
        <v>337.9</v>
      </c>
      <c r="BI1436">
        <v>37.799999999999997</v>
      </c>
      <c r="BJ1436">
        <v>110.3</v>
      </c>
      <c r="BK1436">
        <v>757</v>
      </c>
      <c r="BL1436">
        <v>825.8</v>
      </c>
      <c r="BM1436">
        <v>3290.3</v>
      </c>
      <c r="BN1436" t="s">
        <v>166</v>
      </c>
      <c r="BO1436">
        <v>97860</v>
      </c>
      <c r="BP1436">
        <v>134294.79999999999</v>
      </c>
      <c r="BQ1436">
        <v>134294.79999999999</v>
      </c>
      <c r="BR1436">
        <v>223.3</v>
      </c>
    </row>
    <row r="1437" spans="1:70" x14ac:dyDescent="0.25">
      <c r="A1437" t="s">
        <v>1416</v>
      </c>
      <c r="B1437" t="s">
        <v>1123</v>
      </c>
      <c r="C1437" s="87">
        <v>43698.782905092594</v>
      </c>
      <c r="D1437">
        <v>10</v>
      </c>
      <c r="E1437">
        <v>0</v>
      </c>
      <c r="F1437">
        <v>669</v>
      </c>
      <c r="G1437">
        <v>12</v>
      </c>
      <c r="H1437">
        <v>6</v>
      </c>
      <c r="I1437">
        <v>11</v>
      </c>
      <c r="J1437">
        <v>6</v>
      </c>
      <c r="K1437">
        <v>4</v>
      </c>
      <c r="L1437">
        <v>1</v>
      </c>
      <c r="M1437">
        <v>0</v>
      </c>
      <c r="N1437">
        <v>1</v>
      </c>
      <c r="O1437">
        <v>668</v>
      </c>
      <c r="P1437">
        <v>486</v>
      </c>
      <c r="Q1437">
        <v>486</v>
      </c>
      <c r="R1437">
        <v>122</v>
      </c>
      <c r="S1437">
        <v>66.900000000000006</v>
      </c>
      <c r="T1437">
        <v>1.2</v>
      </c>
      <c r="U1437">
        <v>0.6</v>
      </c>
      <c r="V1437">
        <v>1.1000000000000001</v>
      </c>
      <c r="W1437">
        <v>0.6</v>
      </c>
      <c r="X1437">
        <v>0.4</v>
      </c>
      <c r="Y1437">
        <v>0.1</v>
      </c>
      <c r="Z1437">
        <v>0</v>
      </c>
      <c r="AA1437">
        <v>0.1</v>
      </c>
      <c r="AB1437">
        <v>66.8</v>
      </c>
      <c r="AC1437">
        <v>48.6</v>
      </c>
      <c r="AD1437">
        <v>48.6</v>
      </c>
      <c r="AE1437">
        <v>12.2</v>
      </c>
      <c r="AF1437">
        <v>75435.3</v>
      </c>
      <c r="AG1437">
        <v>128004.4</v>
      </c>
      <c r="AH1437">
        <v>25723.3</v>
      </c>
      <c r="AI1437">
        <v>20031.099999999999</v>
      </c>
      <c r="AJ1437">
        <v>32933</v>
      </c>
      <c r="AK1437">
        <v>142266.29999999999</v>
      </c>
      <c r="AL1437">
        <v>193508.1</v>
      </c>
      <c r="AM1437" t="s">
        <v>166</v>
      </c>
      <c r="AN1437">
        <v>1179261.8</v>
      </c>
      <c r="AO1437">
        <v>75413</v>
      </c>
      <c r="AP1437">
        <v>84195.4</v>
      </c>
      <c r="AQ1437">
        <v>84195.4</v>
      </c>
      <c r="AR1437">
        <v>6417.2</v>
      </c>
      <c r="AS1437">
        <v>56693.9</v>
      </c>
      <c r="AT1437">
        <v>342054.3</v>
      </c>
      <c r="AU1437">
        <v>34712.400000000001</v>
      </c>
      <c r="AV1437">
        <v>49458.5</v>
      </c>
      <c r="AW1437">
        <v>139145.5</v>
      </c>
      <c r="AX1437">
        <v>576676.19999999995</v>
      </c>
      <c r="AY1437">
        <v>672298.8</v>
      </c>
      <c r="AZ1437" t="s">
        <v>166</v>
      </c>
      <c r="BA1437">
        <v>5077374</v>
      </c>
      <c r="BB1437">
        <v>56616.5</v>
      </c>
      <c r="BC1437">
        <v>63048.9</v>
      </c>
      <c r="BD1437">
        <v>63048.9</v>
      </c>
      <c r="BE1437">
        <v>9850.7999999999993</v>
      </c>
      <c r="BF1437">
        <v>108975.6</v>
      </c>
      <c r="BG1437">
        <v>105568.8</v>
      </c>
      <c r="BH1437">
        <v>339</v>
      </c>
      <c r="BI1437">
        <v>78</v>
      </c>
      <c r="BJ1437">
        <v>59.6</v>
      </c>
      <c r="BK1437">
        <v>667</v>
      </c>
      <c r="BL1437">
        <v>420.6</v>
      </c>
      <c r="BM1437" t="s">
        <v>166</v>
      </c>
      <c r="BN1437">
        <v>868</v>
      </c>
      <c r="BO1437">
        <v>109215.9</v>
      </c>
      <c r="BP1437">
        <v>126454.3</v>
      </c>
      <c r="BQ1437">
        <v>126454.3</v>
      </c>
      <c r="BR1437">
        <v>142.19999999999999</v>
      </c>
    </row>
    <row r="1438" spans="1:70" x14ac:dyDescent="0.25">
      <c r="A1438" t="s">
        <v>1417</v>
      </c>
      <c r="B1438" t="s">
        <v>1123</v>
      </c>
      <c r="C1438" s="87">
        <v>43698.783900462964</v>
      </c>
      <c r="D1438">
        <v>10</v>
      </c>
      <c r="E1438">
        <v>0</v>
      </c>
      <c r="F1438">
        <v>442</v>
      </c>
      <c r="G1438">
        <v>11</v>
      </c>
      <c r="H1438">
        <v>3</v>
      </c>
      <c r="I1438">
        <v>14</v>
      </c>
      <c r="J1438">
        <v>3</v>
      </c>
      <c r="K1438">
        <v>0</v>
      </c>
      <c r="L1438">
        <v>1</v>
      </c>
      <c r="M1438">
        <v>0</v>
      </c>
      <c r="N1438">
        <v>2</v>
      </c>
      <c r="O1438">
        <v>440</v>
      </c>
      <c r="P1438">
        <v>278</v>
      </c>
      <c r="Q1438">
        <v>278</v>
      </c>
      <c r="R1438">
        <v>117</v>
      </c>
      <c r="S1438">
        <v>44.2</v>
      </c>
      <c r="T1438">
        <v>1.1000000000000001</v>
      </c>
      <c r="U1438">
        <v>0.3</v>
      </c>
      <c r="V1438">
        <v>1.4</v>
      </c>
      <c r="W1438">
        <v>0.3</v>
      </c>
      <c r="X1438">
        <v>0</v>
      </c>
      <c r="Y1438">
        <v>0.1</v>
      </c>
      <c r="Z1438">
        <v>0</v>
      </c>
      <c r="AA1438">
        <v>0.2</v>
      </c>
      <c r="AB1438">
        <v>44</v>
      </c>
      <c r="AC1438">
        <v>27.8</v>
      </c>
      <c r="AD1438">
        <v>27.8</v>
      </c>
      <c r="AE1438">
        <v>11.7</v>
      </c>
      <c r="AF1438">
        <v>76394.7</v>
      </c>
      <c r="AG1438">
        <v>91326.6</v>
      </c>
      <c r="AH1438">
        <v>17878.400000000001</v>
      </c>
      <c r="AI1438">
        <v>16796.099999999999</v>
      </c>
      <c r="AJ1438">
        <v>43395.5</v>
      </c>
      <c r="AK1438" t="s">
        <v>166</v>
      </c>
      <c r="AL1438">
        <v>205965.7</v>
      </c>
      <c r="AM1438" t="s">
        <v>166</v>
      </c>
      <c r="AN1438">
        <v>1184451.1000000001</v>
      </c>
      <c r="AO1438">
        <v>76056.800000000003</v>
      </c>
      <c r="AP1438">
        <v>95118.9</v>
      </c>
      <c r="AQ1438">
        <v>95118.9</v>
      </c>
      <c r="AR1438">
        <v>7807.5</v>
      </c>
      <c r="AS1438">
        <v>57244.9</v>
      </c>
      <c r="AT1438">
        <v>229398.39999999999</v>
      </c>
      <c r="AU1438">
        <v>37054.6</v>
      </c>
      <c r="AV1438">
        <v>52303.9</v>
      </c>
      <c r="AW1438">
        <v>147359.20000000001</v>
      </c>
      <c r="AX1438" t="s">
        <v>166</v>
      </c>
      <c r="AY1438">
        <v>1019804.7</v>
      </c>
      <c r="AZ1438" t="s">
        <v>166</v>
      </c>
      <c r="BA1438">
        <v>4719170.5</v>
      </c>
      <c r="BB1438">
        <v>57013.4</v>
      </c>
      <c r="BC1438">
        <v>68819.5</v>
      </c>
      <c r="BD1438">
        <v>68819.5</v>
      </c>
      <c r="BE1438">
        <v>10807.1</v>
      </c>
      <c r="BF1438">
        <v>109955.6</v>
      </c>
      <c r="BG1438">
        <v>123504.9</v>
      </c>
      <c r="BH1438">
        <v>231.5</v>
      </c>
      <c r="BI1438">
        <v>87.3</v>
      </c>
      <c r="BJ1438">
        <v>210.9</v>
      </c>
      <c r="BK1438" t="s">
        <v>166</v>
      </c>
      <c r="BL1438">
        <v>570</v>
      </c>
      <c r="BM1438" t="s">
        <v>166</v>
      </c>
      <c r="BN1438">
        <v>1120.5</v>
      </c>
      <c r="BO1438">
        <v>110251</v>
      </c>
      <c r="BP1438">
        <v>142140.5</v>
      </c>
      <c r="BQ1438">
        <v>142140.5</v>
      </c>
      <c r="BR1438">
        <v>193.2</v>
      </c>
    </row>
    <row r="1439" spans="1:70" x14ac:dyDescent="0.25">
      <c r="A1439" t="s">
        <v>1418</v>
      </c>
      <c r="B1439" t="s">
        <v>1123</v>
      </c>
      <c r="C1439" s="87">
        <v>43698.784895833334</v>
      </c>
      <c r="D1439">
        <v>10</v>
      </c>
      <c r="E1439">
        <v>0</v>
      </c>
      <c r="F1439">
        <v>576</v>
      </c>
      <c r="G1439">
        <v>9</v>
      </c>
      <c r="H1439">
        <v>9</v>
      </c>
      <c r="I1439">
        <v>16</v>
      </c>
      <c r="J1439">
        <v>4</v>
      </c>
      <c r="K1439">
        <v>3</v>
      </c>
      <c r="L1439">
        <v>0</v>
      </c>
      <c r="M1439">
        <v>0</v>
      </c>
      <c r="N1439">
        <v>0</v>
      </c>
      <c r="O1439">
        <v>576</v>
      </c>
      <c r="P1439">
        <v>320</v>
      </c>
      <c r="Q1439">
        <v>320</v>
      </c>
      <c r="R1439">
        <v>174</v>
      </c>
      <c r="S1439">
        <v>57.6</v>
      </c>
      <c r="T1439">
        <v>0.9</v>
      </c>
      <c r="U1439">
        <v>0.9</v>
      </c>
      <c r="V1439">
        <v>1.6</v>
      </c>
      <c r="W1439">
        <v>0.4</v>
      </c>
      <c r="X1439">
        <v>0.3</v>
      </c>
      <c r="Y1439">
        <v>0</v>
      </c>
      <c r="Z1439">
        <v>0</v>
      </c>
      <c r="AA1439">
        <v>0</v>
      </c>
      <c r="AB1439">
        <v>57.6</v>
      </c>
      <c r="AC1439">
        <v>32</v>
      </c>
      <c r="AD1439">
        <v>32</v>
      </c>
      <c r="AE1439">
        <v>17.399999999999999</v>
      </c>
      <c r="AF1439">
        <v>66686.899999999994</v>
      </c>
      <c r="AG1439">
        <v>110892.4</v>
      </c>
      <c r="AH1439">
        <v>17715.400000000001</v>
      </c>
      <c r="AI1439">
        <v>17191.8</v>
      </c>
      <c r="AJ1439">
        <v>36971.1</v>
      </c>
      <c r="AK1439">
        <v>124224.4</v>
      </c>
      <c r="AL1439" t="s">
        <v>166</v>
      </c>
      <c r="AM1439" t="s">
        <v>166</v>
      </c>
      <c r="AN1439" t="s">
        <v>166</v>
      </c>
      <c r="AO1439">
        <v>66686.899999999994</v>
      </c>
      <c r="AP1439">
        <v>88578.6</v>
      </c>
      <c r="AQ1439">
        <v>88578.6</v>
      </c>
      <c r="AR1439">
        <v>8470.2999999999993</v>
      </c>
      <c r="AS1439">
        <v>59090.1</v>
      </c>
      <c r="AT1439">
        <v>260265.8</v>
      </c>
      <c r="AU1439">
        <v>46410.2</v>
      </c>
      <c r="AV1439">
        <v>47746</v>
      </c>
      <c r="AW1439">
        <v>153666.20000000001</v>
      </c>
      <c r="AX1439">
        <v>536328.9</v>
      </c>
      <c r="AY1439" t="s">
        <v>166</v>
      </c>
      <c r="AZ1439" t="s">
        <v>166</v>
      </c>
      <c r="BA1439" t="s">
        <v>166</v>
      </c>
      <c r="BB1439">
        <v>59090.1</v>
      </c>
      <c r="BC1439">
        <v>76859.3</v>
      </c>
      <c r="BD1439">
        <v>76859.3</v>
      </c>
      <c r="BE1439">
        <v>14404.3</v>
      </c>
      <c r="BF1439">
        <v>88469.1</v>
      </c>
      <c r="BG1439">
        <v>551.79999999999995</v>
      </c>
      <c r="BH1439">
        <v>316</v>
      </c>
      <c r="BI1439">
        <v>119.8</v>
      </c>
      <c r="BJ1439">
        <v>117.3</v>
      </c>
      <c r="BK1439">
        <v>551.79999999999995</v>
      </c>
      <c r="BL1439" t="s">
        <v>166</v>
      </c>
      <c r="BM1439" t="s">
        <v>166</v>
      </c>
      <c r="BN1439" t="s">
        <v>166</v>
      </c>
      <c r="BO1439">
        <v>88469.1</v>
      </c>
      <c r="BP1439">
        <v>143839.1</v>
      </c>
      <c r="BQ1439">
        <v>143839.1</v>
      </c>
      <c r="BR1439">
        <v>154.4</v>
      </c>
    </row>
    <row r="1440" spans="1:70" x14ac:dyDescent="0.25">
      <c r="A1440" t="s">
        <v>1419</v>
      </c>
      <c r="B1440" t="s">
        <v>1123</v>
      </c>
      <c r="C1440" s="87">
        <v>43698.785902777781</v>
      </c>
      <c r="D1440">
        <v>10</v>
      </c>
      <c r="E1440">
        <v>0.25</v>
      </c>
      <c r="F1440">
        <v>1216</v>
      </c>
      <c r="G1440">
        <v>18</v>
      </c>
      <c r="H1440">
        <v>15</v>
      </c>
      <c r="I1440">
        <v>33</v>
      </c>
      <c r="J1440">
        <v>8</v>
      </c>
      <c r="K1440">
        <v>6</v>
      </c>
      <c r="L1440">
        <v>3</v>
      </c>
      <c r="M1440">
        <v>0</v>
      </c>
      <c r="N1440">
        <v>0</v>
      </c>
      <c r="O1440">
        <v>1216</v>
      </c>
      <c r="P1440">
        <v>731</v>
      </c>
      <c r="Q1440">
        <v>731</v>
      </c>
      <c r="R1440">
        <v>310</v>
      </c>
      <c r="S1440">
        <v>121.6</v>
      </c>
      <c r="T1440">
        <v>1.8</v>
      </c>
      <c r="U1440">
        <v>1.5</v>
      </c>
      <c r="V1440">
        <v>3.3</v>
      </c>
      <c r="W1440">
        <v>0.8</v>
      </c>
      <c r="X1440">
        <v>0.6</v>
      </c>
      <c r="Y1440">
        <v>0.3</v>
      </c>
      <c r="Z1440">
        <v>0</v>
      </c>
      <c r="AA1440">
        <v>0</v>
      </c>
      <c r="AB1440">
        <v>121.6</v>
      </c>
      <c r="AC1440">
        <v>73.099999999999994</v>
      </c>
      <c r="AD1440">
        <v>73.099999999999994</v>
      </c>
      <c r="AE1440">
        <v>31</v>
      </c>
      <c r="AF1440">
        <v>67116.100000000006</v>
      </c>
      <c r="AG1440">
        <v>117109</v>
      </c>
      <c r="AH1440">
        <v>27905.5</v>
      </c>
      <c r="AI1440">
        <v>16502.8</v>
      </c>
      <c r="AJ1440">
        <v>43815.199999999997</v>
      </c>
      <c r="AK1440">
        <v>131091.70000000001</v>
      </c>
      <c r="AL1440">
        <v>221367.5</v>
      </c>
      <c r="AM1440" t="s">
        <v>166</v>
      </c>
      <c r="AN1440" t="s">
        <v>166</v>
      </c>
      <c r="AO1440">
        <v>67116.100000000006</v>
      </c>
      <c r="AP1440">
        <v>80601</v>
      </c>
      <c r="AQ1440">
        <v>80601</v>
      </c>
      <c r="AR1440">
        <v>9317</v>
      </c>
      <c r="AS1440">
        <v>53721.3</v>
      </c>
      <c r="AT1440">
        <v>260213.3</v>
      </c>
      <c r="AU1440">
        <v>40850.400000000001</v>
      </c>
      <c r="AV1440">
        <v>43755.199999999997</v>
      </c>
      <c r="AW1440">
        <v>163529.4</v>
      </c>
      <c r="AX1440">
        <v>759772.5</v>
      </c>
      <c r="AY1440">
        <v>688817.6</v>
      </c>
      <c r="AZ1440" t="s">
        <v>166</v>
      </c>
      <c r="BA1440" t="s">
        <v>166</v>
      </c>
      <c r="BB1440">
        <v>53721.3</v>
      </c>
      <c r="BC1440">
        <v>65576.2</v>
      </c>
      <c r="BD1440">
        <v>65576.2</v>
      </c>
      <c r="BE1440">
        <v>20136.7</v>
      </c>
      <c r="BF1440">
        <v>88164.9</v>
      </c>
      <c r="BG1440">
        <v>2363.5</v>
      </c>
      <c r="BH1440">
        <v>295.89999999999998</v>
      </c>
      <c r="BI1440">
        <v>32.6</v>
      </c>
      <c r="BJ1440">
        <v>163.1</v>
      </c>
      <c r="BK1440">
        <v>617.1</v>
      </c>
      <c r="BL1440">
        <v>1470.9</v>
      </c>
      <c r="BM1440" t="s">
        <v>166</v>
      </c>
      <c r="BN1440" t="s">
        <v>166</v>
      </c>
      <c r="BO1440">
        <v>88164.9</v>
      </c>
      <c r="BP1440">
        <v>111314.1</v>
      </c>
      <c r="BQ1440">
        <v>111314.1</v>
      </c>
      <c r="BR1440">
        <v>147</v>
      </c>
    </row>
    <row r="1441" spans="1:70" x14ac:dyDescent="0.25">
      <c r="A1441" t="s">
        <v>1420</v>
      </c>
      <c r="B1441" t="s">
        <v>1123</v>
      </c>
      <c r="C1441" s="87">
        <v>43698.786898148152</v>
      </c>
      <c r="D1441">
        <v>10</v>
      </c>
      <c r="E1441">
        <v>0.1</v>
      </c>
      <c r="F1441">
        <v>992</v>
      </c>
      <c r="G1441">
        <v>7</v>
      </c>
      <c r="H1441">
        <v>18</v>
      </c>
      <c r="I1441">
        <v>16</v>
      </c>
      <c r="J1441">
        <v>10</v>
      </c>
      <c r="K1441">
        <v>2</v>
      </c>
      <c r="L1441">
        <v>0</v>
      </c>
      <c r="M1441">
        <v>0</v>
      </c>
      <c r="N1441">
        <v>0</v>
      </c>
      <c r="O1441">
        <v>992</v>
      </c>
      <c r="P1441">
        <v>665</v>
      </c>
      <c r="Q1441">
        <v>665</v>
      </c>
      <c r="R1441">
        <v>227</v>
      </c>
      <c r="S1441">
        <v>99.2</v>
      </c>
      <c r="T1441">
        <v>0.7</v>
      </c>
      <c r="U1441">
        <v>1.8</v>
      </c>
      <c r="V1441">
        <v>1.6</v>
      </c>
      <c r="W1441">
        <v>1</v>
      </c>
      <c r="X1441">
        <v>0.2</v>
      </c>
      <c r="Y1441">
        <v>0</v>
      </c>
      <c r="Z1441">
        <v>0</v>
      </c>
      <c r="AA1441">
        <v>0</v>
      </c>
      <c r="AB1441">
        <v>99.2</v>
      </c>
      <c r="AC1441">
        <v>66.5</v>
      </c>
      <c r="AD1441">
        <v>66.5</v>
      </c>
      <c r="AE1441">
        <v>22.7</v>
      </c>
      <c r="AF1441">
        <v>79369.7</v>
      </c>
      <c r="AG1441">
        <v>98500</v>
      </c>
      <c r="AH1441">
        <v>18432.8</v>
      </c>
      <c r="AI1441">
        <v>15825.5</v>
      </c>
      <c r="AJ1441">
        <v>43150.400000000001</v>
      </c>
      <c r="AK1441">
        <v>134431.6</v>
      </c>
      <c r="AL1441" t="s">
        <v>166</v>
      </c>
      <c r="AM1441" t="s">
        <v>166</v>
      </c>
      <c r="AN1441" t="s">
        <v>166</v>
      </c>
      <c r="AO1441">
        <v>79369.7</v>
      </c>
      <c r="AP1441">
        <v>92339.9</v>
      </c>
      <c r="AQ1441">
        <v>92339.9</v>
      </c>
      <c r="AR1441">
        <v>9598.7999999999993</v>
      </c>
      <c r="AS1441">
        <v>61054.6</v>
      </c>
      <c r="AT1441">
        <v>308518.09999999998</v>
      </c>
      <c r="AU1441">
        <v>41088.300000000003</v>
      </c>
      <c r="AV1441">
        <v>40475.5</v>
      </c>
      <c r="AW1441">
        <v>207592.5</v>
      </c>
      <c r="AX1441">
        <v>415675.6</v>
      </c>
      <c r="AY1441" t="s">
        <v>166</v>
      </c>
      <c r="AZ1441" t="s">
        <v>166</v>
      </c>
      <c r="BA1441" t="s">
        <v>166</v>
      </c>
      <c r="BB1441">
        <v>61054.6</v>
      </c>
      <c r="BC1441">
        <v>69408.399999999994</v>
      </c>
      <c r="BD1441">
        <v>69408.399999999994</v>
      </c>
      <c r="BE1441">
        <v>18564.5</v>
      </c>
      <c r="BF1441">
        <v>110863.9</v>
      </c>
      <c r="BG1441">
        <v>3027.4</v>
      </c>
      <c r="BH1441">
        <v>315.7</v>
      </c>
      <c r="BI1441">
        <v>35</v>
      </c>
      <c r="BJ1441">
        <v>230.4</v>
      </c>
      <c r="BK1441">
        <v>2393.1</v>
      </c>
      <c r="BL1441" t="s">
        <v>166</v>
      </c>
      <c r="BM1441" t="s">
        <v>166</v>
      </c>
      <c r="BN1441" t="s">
        <v>166</v>
      </c>
      <c r="BO1441">
        <v>110863.9</v>
      </c>
      <c r="BP1441">
        <v>135244.6</v>
      </c>
      <c r="BQ1441">
        <v>135244.6</v>
      </c>
      <c r="BR1441">
        <v>154</v>
      </c>
    </row>
    <row r="1442" spans="1:70" x14ac:dyDescent="0.25">
      <c r="A1442" t="s">
        <v>1421</v>
      </c>
      <c r="B1442" t="s">
        <v>1123</v>
      </c>
      <c r="C1442" s="87">
        <v>43698.787905092591</v>
      </c>
      <c r="D1442">
        <v>10</v>
      </c>
      <c r="E1442">
        <v>0.1</v>
      </c>
      <c r="F1442">
        <v>1031</v>
      </c>
      <c r="G1442">
        <v>7</v>
      </c>
      <c r="H1442">
        <v>14</v>
      </c>
      <c r="I1442">
        <v>21</v>
      </c>
      <c r="J1442">
        <v>8</v>
      </c>
      <c r="K1442">
        <v>2</v>
      </c>
      <c r="L1442">
        <v>2</v>
      </c>
      <c r="M1442">
        <v>0</v>
      </c>
      <c r="N1442">
        <v>1</v>
      </c>
      <c r="O1442">
        <v>1030</v>
      </c>
      <c r="P1442">
        <v>720</v>
      </c>
      <c r="Q1442">
        <v>720</v>
      </c>
      <c r="R1442">
        <v>202</v>
      </c>
      <c r="S1442">
        <v>103.1</v>
      </c>
      <c r="T1442">
        <v>0.7</v>
      </c>
      <c r="U1442">
        <v>1.4</v>
      </c>
      <c r="V1442">
        <v>2.1</v>
      </c>
      <c r="W1442">
        <v>0.8</v>
      </c>
      <c r="X1442">
        <v>0.2</v>
      </c>
      <c r="Y1442">
        <v>0.2</v>
      </c>
      <c r="Z1442">
        <v>0</v>
      </c>
      <c r="AA1442">
        <v>0.1</v>
      </c>
      <c r="AB1442">
        <v>103</v>
      </c>
      <c r="AC1442">
        <v>72</v>
      </c>
      <c r="AD1442">
        <v>72</v>
      </c>
      <c r="AE1442">
        <v>20.2</v>
      </c>
      <c r="AF1442">
        <v>66508.399999999994</v>
      </c>
      <c r="AG1442">
        <v>92230.8</v>
      </c>
      <c r="AH1442">
        <v>29240.1</v>
      </c>
      <c r="AI1442">
        <v>14806.3</v>
      </c>
      <c r="AJ1442">
        <v>34362.6</v>
      </c>
      <c r="AK1442">
        <v>152724.79999999999</v>
      </c>
      <c r="AL1442">
        <v>195664.2</v>
      </c>
      <c r="AM1442" t="s">
        <v>166</v>
      </c>
      <c r="AN1442">
        <v>1187121.1000000001</v>
      </c>
      <c r="AO1442">
        <v>66419.8</v>
      </c>
      <c r="AP1442">
        <v>76913.2</v>
      </c>
      <c r="AQ1442">
        <v>76913.2</v>
      </c>
      <c r="AR1442">
        <v>8089.6</v>
      </c>
      <c r="AS1442">
        <v>56844.1</v>
      </c>
      <c r="AT1442">
        <v>248673.7</v>
      </c>
      <c r="AU1442">
        <v>49621.4</v>
      </c>
      <c r="AV1442">
        <v>35815</v>
      </c>
      <c r="AW1442">
        <v>186096.2</v>
      </c>
      <c r="AX1442">
        <v>599340.4</v>
      </c>
      <c r="AY1442">
        <v>795412.1</v>
      </c>
      <c r="AZ1442" t="s">
        <v>166</v>
      </c>
      <c r="BA1442">
        <v>4838854</v>
      </c>
      <c r="BB1442">
        <v>56835.1</v>
      </c>
      <c r="BC1442">
        <v>66782</v>
      </c>
      <c r="BD1442">
        <v>66782</v>
      </c>
      <c r="BE1442">
        <v>16442.599999999999</v>
      </c>
      <c r="BF1442">
        <v>85551.4</v>
      </c>
      <c r="BG1442">
        <v>122698.2</v>
      </c>
      <c r="BH1442">
        <v>339</v>
      </c>
      <c r="BI1442">
        <v>70.400000000000006</v>
      </c>
      <c r="BJ1442">
        <v>113.4</v>
      </c>
      <c r="BK1442">
        <v>-14.7</v>
      </c>
      <c r="BL1442">
        <v>415.4</v>
      </c>
      <c r="BM1442" t="s">
        <v>166</v>
      </c>
      <c r="BN1442">
        <v>845.1</v>
      </c>
      <c r="BO1442">
        <v>85613.8</v>
      </c>
      <c r="BP1442">
        <v>104660.4</v>
      </c>
      <c r="BQ1442">
        <v>104660.4</v>
      </c>
      <c r="BR1442">
        <v>141.1</v>
      </c>
    </row>
    <row r="1443" spans="1:70" x14ac:dyDescent="0.25">
      <c r="A1443" t="s">
        <v>1422</v>
      </c>
      <c r="B1443" t="s">
        <v>1123</v>
      </c>
      <c r="C1443" s="87">
        <v>43698.788900462961</v>
      </c>
      <c r="D1443">
        <v>10</v>
      </c>
      <c r="E1443">
        <v>0</v>
      </c>
      <c r="F1443">
        <v>1288</v>
      </c>
      <c r="G1443">
        <v>17</v>
      </c>
      <c r="H1443">
        <v>29</v>
      </c>
      <c r="I1443">
        <v>39</v>
      </c>
      <c r="J1443">
        <v>6</v>
      </c>
      <c r="K1443">
        <v>5</v>
      </c>
      <c r="L1443">
        <v>2</v>
      </c>
      <c r="M1443">
        <v>0</v>
      </c>
      <c r="N1443">
        <v>0</v>
      </c>
      <c r="O1443">
        <v>1288</v>
      </c>
      <c r="P1443">
        <v>765</v>
      </c>
      <c r="Q1443">
        <v>765</v>
      </c>
      <c r="R1443">
        <v>334</v>
      </c>
      <c r="S1443">
        <v>128.83000000000001</v>
      </c>
      <c r="T1443">
        <v>1.7</v>
      </c>
      <c r="U1443">
        <v>2.9</v>
      </c>
      <c r="V1443">
        <v>3.9</v>
      </c>
      <c r="W1443">
        <v>0.6</v>
      </c>
      <c r="X1443">
        <v>0.5</v>
      </c>
      <c r="Y1443">
        <v>0.2</v>
      </c>
      <c r="Z1443">
        <v>0</v>
      </c>
      <c r="AA1443">
        <v>0</v>
      </c>
      <c r="AB1443">
        <v>128.83000000000001</v>
      </c>
      <c r="AC1443">
        <v>76.52</v>
      </c>
      <c r="AD1443">
        <v>76.52</v>
      </c>
      <c r="AE1443">
        <v>33.409999999999997</v>
      </c>
      <c r="AF1443">
        <v>66537.3</v>
      </c>
      <c r="AG1443">
        <v>106682.1</v>
      </c>
      <c r="AH1443">
        <v>29665.3</v>
      </c>
      <c r="AI1443">
        <v>18303.900000000001</v>
      </c>
      <c r="AJ1443">
        <v>42630.400000000001</v>
      </c>
      <c r="AK1443">
        <v>126730</v>
      </c>
      <c r="AL1443">
        <v>223592.4</v>
      </c>
      <c r="AM1443" t="s">
        <v>166</v>
      </c>
      <c r="AN1443" t="s">
        <v>166</v>
      </c>
      <c r="AO1443">
        <v>66537.3</v>
      </c>
      <c r="AP1443">
        <v>83215.5</v>
      </c>
      <c r="AQ1443">
        <v>83215.5</v>
      </c>
      <c r="AR1443">
        <v>8971.7000000000007</v>
      </c>
      <c r="AS1443">
        <v>52699.9</v>
      </c>
      <c r="AT1443">
        <v>239704.7</v>
      </c>
      <c r="AU1443">
        <v>44437.9</v>
      </c>
      <c r="AV1443">
        <v>41114.9</v>
      </c>
      <c r="AW1443">
        <v>187532.79999999999</v>
      </c>
      <c r="AX1443">
        <v>663036</v>
      </c>
      <c r="AY1443">
        <v>1707947.8</v>
      </c>
      <c r="AZ1443" t="s">
        <v>166</v>
      </c>
      <c r="BA1443" t="s">
        <v>166</v>
      </c>
      <c r="BB1443">
        <v>52699.9</v>
      </c>
      <c r="BC1443">
        <v>65223.7</v>
      </c>
      <c r="BD1443">
        <v>65223.7</v>
      </c>
      <c r="BE1443">
        <v>19924.3</v>
      </c>
      <c r="BF1443">
        <v>89603</v>
      </c>
      <c r="BG1443">
        <v>1986.9</v>
      </c>
      <c r="BH1443">
        <v>329.1</v>
      </c>
      <c r="BI1443">
        <v>76.7</v>
      </c>
      <c r="BJ1443">
        <v>175.9</v>
      </c>
      <c r="BK1443">
        <v>669</v>
      </c>
      <c r="BL1443">
        <v>677.5</v>
      </c>
      <c r="BM1443" t="s">
        <v>166</v>
      </c>
      <c r="BN1443" t="s">
        <v>166</v>
      </c>
      <c r="BO1443">
        <v>89603</v>
      </c>
      <c r="BP1443">
        <v>119230.8</v>
      </c>
      <c r="BQ1443">
        <v>119230.8</v>
      </c>
      <c r="BR1443">
        <v>127.8</v>
      </c>
    </row>
    <row r="1444" spans="1:70" x14ac:dyDescent="0.25">
      <c r="A1444" t="s">
        <v>1423</v>
      </c>
      <c r="B1444" t="s">
        <v>1123</v>
      </c>
      <c r="C1444" s="87">
        <v>43698.789907407408</v>
      </c>
      <c r="D1444">
        <v>10</v>
      </c>
      <c r="E1444">
        <v>0.09</v>
      </c>
      <c r="F1444">
        <v>1141</v>
      </c>
      <c r="G1444">
        <v>6</v>
      </c>
      <c r="H1444">
        <v>23</v>
      </c>
      <c r="I1444">
        <v>58</v>
      </c>
      <c r="J1444">
        <v>15</v>
      </c>
      <c r="K1444">
        <v>5</v>
      </c>
      <c r="L1444">
        <v>4</v>
      </c>
      <c r="M1444">
        <v>0</v>
      </c>
      <c r="N1444">
        <v>1</v>
      </c>
      <c r="O1444">
        <v>1140</v>
      </c>
      <c r="P1444">
        <v>638</v>
      </c>
      <c r="Q1444">
        <v>638</v>
      </c>
      <c r="R1444">
        <v>330</v>
      </c>
      <c r="S1444">
        <v>114.1</v>
      </c>
      <c r="T1444">
        <v>0.6</v>
      </c>
      <c r="U1444">
        <v>2.2999999999999998</v>
      </c>
      <c r="V1444">
        <v>5.8</v>
      </c>
      <c r="W1444">
        <v>1.5</v>
      </c>
      <c r="X1444">
        <v>0.5</v>
      </c>
      <c r="Y1444">
        <v>0.4</v>
      </c>
      <c r="Z1444">
        <v>0</v>
      </c>
      <c r="AA1444">
        <v>0.1</v>
      </c>
      <c r="AB1444">
        <v>114</v>
      </c>
      <c r="AC1444">
        <v>63.8</v>
      </c>
      <c r="AD1444">
        <v>63.8</v>
      </c>
      <c r="AE1444">
        <v>33</v>
      </c>
      <c r="AF1444">
        <v>67160.399999999994</v>
      </c>
      <c r="AG1444">
        <v>91746.8</v>
      </c>
      <c r="AH1444">
        <v>17781</v>
      </c>
      <c r="AI1444">
        <v>15962.3</v>
      </c>
      <c r="AJ1444">
        <v>35001.1</v>
      </c>
      <c r="AK1444">
        <v>175545.9</v>
      </c>
      <c r="AL1444">
        <v>181940.2</v>
      </c>
      <c r="AM1444" t="s">
        <v>166</v>
      </c>
      <c r="AN1444">
        <v>1116248.1000000001</v>
      </c>
      <c r="AO1444">
        <v>67149.7</v>
      </c>
      <c r="AP1444">
        <v>86705.8</v>
      </c>
      <c r="AQ1444">
        <v>86705.8</v>
      </c>
      <c r="AR1444">
        <v>8889.1</v>
      </c>
      <c r="AS1444">
        <v>51724.6</v>
      </c>
      <c r="AT1444">
        <v>294487.90000000002</v>
      </c>
      <c r="AU1444">
        <v>46837.8</v>
      </c>
      <c r="AV1444">
        <v>44313.9</v>
      </c>
      <c r="AW1444">
        <v>135118.1</v>
      </c>
      <c r="AX1444">
        <v>581593.4</v>
      </c>
      <c r="AY1444">
        <v>706298.3</v>
      </c>
      <c r="AZ1444" t="s">
        <v>166</v>
      </c>
      <c r="BA1444">
        <v>5988942</v>
      </c>
      <c r="BB1444">
        <v>51712.7</v>
      </c>
      <c r="BC1444">
        <v>66160</v>
      </c>
      <c r="BD1444">
        <v>66160</v>
      </c>
      <c r="BE1444">
        <v>23703.8</v>
      </c>
      <c r="BF1444">
        <v>84337.9</v>
      </c>
      <c r="BG1444">
        <v>497.8</v>
      </c>
      <c r="BH1444">
        <v>317.8</v>
      </c>
      <c r="BI1444">
        <v>90.3</v>
      </c>
      <c r="BJ1444">
        <v>261.2</v>
      </c>
      <c r="BK1444">
        <v>952.7</v>
      </c>
      <c r="BL1444">
        <v>1035.5999999999999</v>
      </c>
      <c r="BM1444" t="s">
        <v>166</v>
      </c>
      <c r="BN1444">
        <v>3596.8</v>
      </c>
      <c r="BO1444">
        <v>84401</v>
      </c>
      <c r="BP1444">
        <v>124403.3</v>
      </c>
      <c r="BQ1444">
        <v>124403.3</v>
      </c>
      <c r="BR1444">
        <v>110.8</v>
      </c>
    </row>
    <row r="1445" spans="1:70" x14ac:dyDescent="0.25">
      <c r="A1445" t="s">
        <v>1424</v>
      </c>
      <c r="B1445" t="s">
        <v>1123</v>
      </c>
      <c r="C1445" s="87">
        <v>43698.790902777779</v>
      </c>
      <c r="D1445">
        <v>10</v>
      </c>
      <c r="E1445">
        <v>0</v>
      </c>
      <c r="F1445">
        <v>1233</v>
      </c>
      <c r="G1445">
        <v>12</v>
      </c>
      <c r="H1445">
        <v>22</v>
      </c>
      <c r="I1445">
        <v>50</v>
      </c>
      <c r="J1445">
        <v>12</v>
      </c>
      <c r="K1445">
        <v>9</v>
      </c>
      <c r="L1445">
        <v>7</v>
      </c>
      <c r="M1445">
        <v>1</v>
      </c>
      <c r="N1445">
        <v>0</v>
      </c>
      <c r="O1445">
        <v>1233</v>
      </c>
      <c r="P1445">
        <v>600</v>
      </c>
      <c r="Q1445">
        <v>600</v>
      </c>
      <c r="R1445">
        <v>421</v>
      </c>
      <c r="S1445">
        <v>123.3</v>
      </c>
      <c r="T1445">
        <v>1.2</v>
      </c>
      <c r="U1445">
        <v>2.2000000000000002</v>
      </c>
      <c r="V1445">
        <v>5</v>
      </c>
      <c r="W1445">
        <v>1.2</v>
      </c>
      <c r="X1445">
        <v>0.9</v>
      </c>
      <c r="Y1445">
        <v>0.7</v>
      </c>
      <c r="Z1445">
        <v>0.1</v>
      </c>
      <c r="AA1445">
        <v>0</v>
      </c>
      <c r="AB1445">
        <v>123.3</v>
      </c>
      <c r="AC1445">
        <v>60</v>
      </c>
      <c r="AD1445">
        <v>60</v>
      </c>
      <c r="AE1445">
        <v>42.1</v>
      </c>
      <c r="AF1445">
        <v>67392.899999999994</v>
      </c>
      <c r="AG1445">
        <v>113552.3</v>
      </c>
      <c r="AH1445">
        <v>17291.400000000001</v>
      </c>
      <c r="AI1445">
        <v>15923.3</v>
      </c>
      <c r="AJ1445">
        <v>33509.599999999999</v>
      </c>
      <c r="AK1445">
        <v>115230.2</v>
      </c>
      <c r="AL1445">
        <v>234749.3</v>
      </c>
      <c r="AM1445">
        <v>763606.1</v>
      </c>
      <c r="AN1445" t="s">
        <v>166</v>
      </c>
      <c r="AO1445">
        <v>67392.899999999994</v>
      </c>
      <c r="AP1445">
        <v>100987.6</v>
      </c>
      <c r="AQ1445">
        <v>100987.6</v>
      </c>
      <c r="AR1445">
        <v>9832.4</v>
      </c>
      <c r="AS1445">
        <v>51371.6</v>
      </c>
      <c r="AT1445">
        <v>355339.2</v>
      </c>
      <c r="AU1445">
        <v>37270.9</v>
      </c>
      <c r="AV1445">
        <v>49618.7</v>
      </c>
      <c r="AW1445">
        <v>200619.4</v>
      </c>
      <c r="AX1445">
        <v>473652.4</v>
      </c>
      <c r="AY1445">
        <v>466851.2</v>
      </c>
      <c r="AZ1445">
        <v>1035215.3</v>
      </c>
      <c r="BA1445" t="s">
        <v>166</v>
      </c>
      <c r="BB1445">
        <v>51371.6</v>
      </c>
      <c r="BC1445">
        <v>67643.5</v>
      </c>
      <c r="BD1445">
        <v>67643.5</v>
      </c>
      <c r="BE1445">
        <v>21029.5</v>
      </c>
      <c r="BF1445">
        <v>2539.6</v>
      </c>
      <c r="BG1445">
        <v>78530.899999999994</v>
      </c>
      <c r="BH1445">
        <v>271.3</v>
      </c>
      <c r="BI1445">
        <v>83.3</v>
      </c>
      <c r="BJ1445">
        <v>112.8</v>
      </c>
      <c r="BK1445">
        <v>403</v>
      </c>
      <c r="BL1445">
        <v>403</v>
      </c>
      <c r="BM1445">
        <v>1181.3</v>
      </c>
      <c r="BN1445" t="s">
        <v>166</v>
      </c>
      <c r="BO1445">
        <v>2539.6</v>
      </c>
      <c r="BP1445">
        <v>143209.20000000001</v>
      </c>
      <c r="BQ1445">
        <v>143209.20000000001</v>
      </c>
      <c r="BR1445">
        <v>135.1</v>
      </c>
    </row>
    <row r="1446" spans="1:70" x14ac:dyDescent="0.25">
      <c r="A1446" t="s">
        <v>1521</v>
      </c>
      <c r="B1446" t="s">
        <v>1136</v>
      </c>
      <c r="C1446" s="87">
        <v>43698.743831018517</v>
      </c>
      <c r="D1446">
        <v>10</v>
      </c>
      <c r="E1446">
        <v>0.1</v>
      </c>
      <c r="F1446">
        <v>1049</v>
      </c>
      <c r="G1446">
        <v>7</v>
      </c>
      <c r="H1446">
        <v>24</v>
      </c>
      <c r="I1446">
        <v>32</v>
      </c>
      <c r="J1446">
        <v>9</v>
      </c>
      <c r="K1446">
        <v>2</v>
      </c>
      <c r="L1446">
        <v>2</v>
      </c>
      <c r="M1446">
        <v>0</v>
      </c>
      <c r="N1446">
        <v>0</v>
      </c>
      <c r="O1446">
        <v>1049</v>
      </c>
      <c r="P1446">
        <v>655</v>
      </c>
      <c r="Q1446">
        <v>655</v>
      </c>
      <c r="R1446">
        <v>265</v>
      </c>
      <c r="S1446">
        <v>104.9</v>
      </c>
      <c r="T1446">
        <v>0.7</v>
      </c>
      <c r="U1446">
        <v>2.4</v>
      </c>
      <c r="V1446">
        <v>3.2</v>
      </c>
      <c r="W1446">
        <v>0.9</v>
      </c>
      <c r="X1446">
        <v>0.2</v>
      </c>
      <c r="Y1446">
        <v>0.2</v>
      </c>
      <c r="Z1446">
        <v>0</v>
      </c>
      <c r="AA1446">
        <v>0</v>
      </c>
      <c r="AB1446">
        <v>104.9</v>
      </c>
      <c r="AC1446">
        <v>65.5</v>
      </c>
      <c r="AD1446">
        <v>65.5</v>
      </c>
      <c r="AE1446">
        <v>26.5</v>
      </c>
      <c r="AF1446">
        <v>80448.399999999994</v>
      </c>
      <c r="AG1446">
        <v>113168.9</v>
      </c>
      <c r="AH1446">
        <v>32990.9</v>
      </c>
      <c r="AI1446">
        <v>16439.3</v>
      </c>
      <c r="AJ1446">
        <v>45929.4</v>
      </c>
      <c r="AK1446">
        <v>137802.29999999999</v>
      </c>
      <c r="AL1446">
        <v>248288.5</v>
      </c>
      <c r="AM1446" t="s">
        <v>166</v>
      </c>
      <c r="AN1446" t="s">
        <v>166</v>
      </c>
      <c r="AO1446">
        <v>80448.399999999994</v>
      </c>
      <c r="AP1446">
        <v>98551.7</v>
      </c>
      <c r="AQ1446">
        <v>98551.7</v>
      </c>
      <c r="AR1446">
        <v>9710.5</v>
      </c>
      <c r="AS1446">
        <v>53869.599999999999</v>
      </c>
      <c r="AT1446">
        <v>244104.9</v>
      </c>
      <c r="AU1446">
        <v>39148.6</v>
      </c>
      <c r="AV1446">
        <v>43776.9</v>
      </c>
      <c r="AW1446">
        <v>251732.1</v>
      </c>
      <c r="AX1446">
        <v>513653.9</v>
      </c>
      <c r="AY1446">
        <v>779543.1</v>
      </c>
      <c r="AZ1446" t="s">
        <v>166</v>
      </c>
      <c r="BA1446" t="s">
        <v>166</v>
      </c>
      <c r="BB1446">
        <v>53869.599999999999</v>
      </c>
      <c r="BC1446">
        <v>64598.1</v>
      </c>
      <c r="BD1446">
        <v>64598.1</v>
      </c>
      <c r="BE1446">
        <v>18600.900000000001</v>
      </c>
      <c r="BF1446">
        <v>114337.1</v>
      </c>
      <c r="BG1446">
        <v>162880.4</v>
      </c>
      <c r="BH1446">
        <v>339.5</v>
      </c>
      <c r="BI1446">
        <v>100.8</v>
      </c>
      <c r="BJ1446">
        <v>146.19999999999999</v>
      </c>
      <c r="BK1446">
        <v>110206.5</v>
      </c>
      <c r="BL1446">
        <v>739.5</v>
      </c>
      <c r="BM1446" t="s">
        <v>166</v>
      </c>
      <c r="BN1446" t="s">
        <v>166</v>
      </c>
      <c r="BO1446">
        <v>114337.1</v>
      </c>
      <c r="BP1446">
        <v>143040.4</v>
      </c>
      <c r="BQ1446">
        <v>143040.4</v>
      </c>
      <c r="BR1446">
        <v>140.4</v>
      </c>
    </row>
    <row r="1447" spans="1:70" x14ac:dyDescent="0.25">
      <c r="A1447" t="s">
        <v>1522</v>
      </c>
      <c r="B1447" t="s">
        <v>1136</v>
      </c>
      <c r="C1447" s="87">
        <v>43698.744826388887</v>
      </c>
      <c r="D1447">
        <v>10</v>
      </c>
      <c r="E1447">
        <v>0</v>
      </c>
      <c r="F1447">
        <v>1177</v>
      </c>
      <c r="G1447">
        <v>12</v>
      </c>
      <c r="H1447">
        <v>24</v>
      </c>
      <c r="I1447">
        <v>39</v>
      </c>
      <c r="J1447">
        <v>8</v>
      </c>
      <c r="K1447">
        <v>5</v>
      </c>
      <c r="L1447">
        <v>3</v>
      </c>
      <c r="M1447">
        <v>3</v>
      </c>
      <c r="N1447">
        <v>0</v>
      </c>
      <c r="O1447">
        <v>1177</v>
      </c>
      <c r="P1447">
        <v>713</v>
      </c>
      <c r="Q1447">
        <v>713</v>
      </c>
      <c r="R1447">
        <v>279</v>
      </c>
      <c r="S1447">
        <v>117.7</v>
      </c>
      <c r="T1447">
        <v>1.2</v>
      </c>
      <c r="U1447">
        <v>2.4</v>
      </c>
      <c r="V1447">
        <v>3.9</v>
      </c>
      <c r="W1447">
        <v>0.8</v>
      </c>
      <c r="X1447">
        <v>0.5</v>
      </c>
      <c r="Y1447">
        <v>0.3</v>
      </c>
      <c r="Z1447">
        <v>0.3</v>
      </c>
      <c r="AA1447">
        <v>0</v>
      </c>
      <c r="AB1447">
        <v>117.7</v>
      </c>
      <c r="AC1447">
        <v>71.3</v>
      </c>
      <c r="AD1447">
        <v>71.3</v>
      </c>
      <c r="AE1447">
        <v>27.9</v>
      </c>
      <c r="AF1447">
        <v>74538.5</v>
      </c>
      <c r="AG1447">
        <v>118396.3</v>
      </c>
      <c r="AH1447">
        <v>19716.400000000001</v>
      </c>
      <c r="AI1447">
        <v>16112.3</v>
      </c>
      <c r="AJ1447">
        <v>32727.1</v>
      </c>
      <c r="AK1447">
        <v>132593.20000000001</v>
      </c>
      <c r="AL1447">
        <v>242948.4</v>
      </c>
      <c r="AM1447">
        <v>533808</v>
      </c>
      <c r="AN1447" t="s">
        <v>166</v>
      </c>
      <c r="AO1447">
        <v>74538.5</v>
      </c>
      <c r="AP1447">
        <v>91088.3</v>
      </c>
      <c r="AQ1447">
        <v>91088.3</v>
      </c>
      <c r="AR1447">
        <v>8610</v>
      </c>
      <c r="AS1447">
        <v>54965.7</v>
      </c>
      <c r="AT1447">
        <v>364553.7</v>
      </c>
      <c r="AU1447">
        <v>37340.400000000001</v>
      </c>
      <c r="AV1447">
        <v>47268.5</v>
      </c>
      <c r="AW1447">
        <v>141026.29999999999</v>
      </c>
      <c r="AX1447">
        <v>481674.2</v>
      </c>
      <c r="AY1447">
        <v>582268.9</v>
      </c>
      <c r="AZ1447">
        <v>1345593.8</v>
      </c>
      <c r="BA1447" t="s">
        <v>166</v>
      </c>
      <c r="BB1447">
        <v>54965.7</v>
      </c>
      <c r="BC1447">
        <v>64904.4</v>
      </c>
      <c r="BD1447">
        <v>64904.4</v>
      </c>
      <c r="BE1447">
        <v>23594.1</v>
      </c>
      <c r="BF1447">
        <v>104273.9</v>
      </c>
      <c r="BG1447">
        <v>1241.8</v>
      </c>
      <c r="BH1447">
        <v>340.3</v>
      </c>
      <c r="BI1447">
        <v>36.700000000000003</v>
      </c>
      <c r="BJ1447">
        <v>118.9</v>
      </c>
      <c r="BK1447">
        <v>665.6</v>
      </c>
      <c r="BL1447">
        <v>533.4</v>
      </c>
      <c r="BM1447">
        <v>1841.1</v>
      </c>
      <c r="BN1447" t="s">
        <v>166</v>
      </c>
      <c r="BO1447">
        <v>104273.9</v>
      </c>
      <c r="BP1447">
        <v>130464</v>
      </c>
      <c r="BQ1447">
        <v>130464</v>
      </c>
      <c r="BR1447">
        <v>123</v>
      </c>
    </row>
    <row r="1448" spans="1:70" x14ac:dyDescent="0.25">
      <c r="A1448" t="s">
        <v>1523</v>
      </c>
      <c r="B1448" t="s">
        <v>1136</v>
      </c>
      <c r="C1448" s="87">
        <v>43698.745821759258</v>
      </c>
      <c r="D1448">
        <v>10</v>
      </c>
      <c r="E1448">
        <v>0</v>
      </c>
      <c r="F1448">
        <v>945</v>
      </c>
      <c r="G1448">
        <v>10</v>
      </c>
      <c r="H1448">
        <v>18</v>
      </c>
      <c r="I1448">
        <v>29</v>
      </c>
      <c r="J1448">
        <v>7</v>
      </c>
      <c r="K1448">
        <v>1</v>
      </c>
      <c r="L1448">
        <v>1</v>
      </c>
      <c r="M1448">
        <v>0</v>
      </c>
      <c r="N1448">
        <v>0</v>
      </c>
      <c r="O1448">
        <v>945</v>
      </c>
      <c r="P1448">
        <v>584</v>
      </c>
      <c r="Q1448">
        <v>584</v>
      </c>
      <c r="R1448">
        <v>263</v>
      </c>
      <c r="S1448">
        <v>94.49</v>
      </c>
      <c r="T1448">
        <v>1</v>
      </c>
      <c r="U1448">
        <v>1.8</v>
      </c>
      <c r="V1448">
        <v>2.9</v>
      </c>
      <c r="W1448">
        <v>0.7</v>
      </c>
      <c r="X1448">
        <v>0.1</v>
      </c>
      <c r="Y1448">
        <v>0.1</v>
      </c>
      <c r="Z1448">
        <v>0</v>
      </c>
      <c r="AA1448">
        <v>0</v>
      </c>
      <c r="AB1448">
        <v>94.49</v>
      </c>
      <c r="AC1448">
        <v>58.39</v>
      </c>
      <c r="AD1448">
        <v>58.39</v>
      </c>
      <c r="AE1448">
        <v>26.3</v>
      </c>
      <c r="AF1448">
        <v>73905.5</v>
      </c>
      <c r="AG1448">
        <v>93305</v>
      </c>
      <c r="AH1448">
        <v>22938.3</v>
      </c>
      <c r="AI1448">
        <v>17235.5</v>
      </c>
      <c r="AJ1448">
        <v>30654.6</v>
      </c>
      <c r="AK1448">
        <v>129057.5</v>
      </c>
      <c r="AL1448">
        <v>228786.5</v>
      </c>
      <c r="AM1448" t="s">
        <v>166</v>
      </c>
      <c r="AN1448" t="s">
        <v>166</v>
      </c>
      <c r="AO1448">
        <v>73905.5</v>
      </c>
      <c r="AP1448">
        <v>92108.2</v>
      </c>
      <c r="AQ1448">
        <v>92108.2</v>
      </c>
      <c r="AR1448">
        <v>7955.3</v>
      </c>
      <c r="AS1448">
        <v>53024.3</v>
      </c>
      <c r="AT1448">
        <v>326149.3</v>
      </c>
      <c r="AU1448">
        <v>37702.800000000003</v>
      </c>
      <c r="AV1448">
        <v>47710.2</v>
      </c>
      <c r="AW1448">
        <v>187196.6</v>
      </c>
      <c r="AX1448">
        <v>754455.4</v>
      </c>
      <c r="AY1448">
        <v>924167.8</v>
      </c>
      <c r="AZ1448" t="s">
        <v>166</v>
      </c>
      <c r="BA1448" t="s">
        <v>166</v>
      </c>
      <c r="BB1448">
        <v>53024.3</v>
      </c>
      <c r="BC1448">
        <v>64035.8</v>
      </c>
      <c r="BD1448">
        <v>64035.8</v>
      </c>
      <c r="BE1448">
        <v>15103.8</v>
      </c>
      <c r="BF1448">
        <v>106938.7</v>
      </c>
      <c r="BG1448">
        <v>126179.7</v>
      </c>
      <c r="BH1448">
        <v>401.6</v>
      </c>
      <c r="BI1448">
        <v>68.8</v>
      </c>
      <c r="BJ1448">
        <v>140</v>
      </c>
      <c r="BK1448">
        <v>461.7</v>
      </c>
      <c r="BL1448">
        <v>1204</v>
      </c>
      <c r="BM1448" t="s">
        <v>166</v>
      </c>
      <c r="BN1448" t="s">
        <v>166</v>
      </c>
      <c r="BO1448">
        <v>106938.7</v>
      </c>
      <c r="BP1448">
        <v>131057.60000000001</v>
      </c>
      <c r="BQ1448">
        <v>131057.60000000001</v>
      </c>
      <c r="BR1448">
        <v>154.6</v>
      </c>
    </row>
    <row r="1449" spans="1:70" x14ac:dyDescent="0.25">
      <c r="A1449" t="s">
        <v>1524</v>
      </c>
      <c r="B1449" t="s">
        <v>1136</v>
      </c>
      <c r="C1449" s="87">
        <v>43698.746817129628</v>
      </c>
      <c r="D1449">
        <v>10</v>
      </c>
      <c r="E1449">
        <v>0</v>
      </c>
      <c r="F1449">
        <v>515</v>
      </c>
      <c r="G1449">
        <v>9</v>
      </c>
      <c r="H1449">
        <v>3</v>
      </c>
      <c r="I1449">
        <v>17</v>
      </c>
      <c r="J1449">
        <v>6</v>
      </c>
      <c r="K1449">
        <v>3</v>
      </c>
      <c r="L1449">
        <v>5</v>
      </c>
      <c r="M1449">
        <v>0</v>
      </c>
      <c r="N1449">
        <v>0</v>
      </c>
      <c r="O1449">
        <v>515</v>
      </c>
      <c r="P1449">
        <v>304</v>
      </c>
      <c r="Q1449">
        <v>304</v>
      </c>
      <c r="R1449">
        <v>125</v>
      </c>
      <c r="S1449">
        <v>51.41</v>
      </c>
      <c r="T1449">
        <v>0.9</v>
      </c>
      <c r="U1449">
        <v>0.3</v>
      </c>
      <c r="V1449">
        <v>1.7</v>
      </c>
      <c r="W1449">
        <v>0.6</v>
      </c>
      <c r="X1449">
        <v>0.3</v>
      </c>
      <c r="Y1449">
        <v>0.5</v>
      </c>
      <c r="Z1449">
        <v>0</v>
      </c>
      <c r="AA1449">
        <v>0</v>
      </c>
      <c r="AB1449">
        <v>51.41</v>
      </c>
      <c r="AC1449">
        <v>30.35</v>
      </c>
      <c r="AD1449">
        <v>30.35</v>
      </c>
      <c r="AE1449">
        <v>12.48</v>
      </c>
      <c r="AF1449">
        <v>77285.899999999994</v>
      </c>
      <c r="AG1449">
        <v>106144.9</v>
      </c>
      <c r="AH1449">
        <v>9864.1</v>
      </c>
      <c r="AI1449">
        <v>14134.4</v>
      </c>
      <c r="AJ1449">
        <v>36260.1</v>
      </c>
      <c r="AK1449">
        <v>181478.3</v>
      </c>
      <c r="AL1449">
        <v>227351.6</v>
      </c>
      <c r="AM1449" t="s">
        <v>166</v>
      </c>
      <c r="AN1449" t="s">
        <v>166</v>
      </c>
      <c r="AO1449">
        <v>77285.899999999994</v>
      </c>
      <c r="AP1449">
        <v>98854.7</v>
      </c>
      <c r="AQ1449">
        <v>98854.7</v>
      </c>
      <c r="AR1449">
        <v>7294.1</v>
      </c>
      <c r="AS1449">
        <v>53762.5</v>
      </c>
      <c r="AT1449">
        <v>281277.2</v>
      </c>
      <c r="AU1449">
        <v>48582.3</v>
      </c>
      <c r="AV1449">
        <v>53668.1</v>
      </c>
      <c r="AW1449">
        <v>156645.5</v>
      </c>
      <c r="AX1449">
        <v>496533.8</v>
      </c>
      <c r="AY1449">
        <v>676478</v>
      </c>
      <c r="AZ1449" t="s">
        <v>166</v>
      </c>
      <c r="BA1449" t="s">
        <v>166</v>
      </c>
      <c r="BB1449">
        <v>53762.5</v>
      </c>
      <c r="BC1449">
        <v>65671.100000000006</v>
      </c>
      <c r="BD1449">
        <v>65671.100000000006</v>
      </c>
      <c r="BE1449">
        <v>18110.3</v>
      </c>
      <c r="BF1449">
        <v>110116.5</v>
      </c>
      <c r="BG1449">
        <v>147160.79999999999</v>
      </c>
      <c r="BH1449">
        <v>267</v>
      </c>
      <c r="BI1449">
        <v>-17.2</v>
      </c>
      <c r="BJ1449">
        <v>-25</v>
      </c>
      <c r="BK1449">
        <v>171892.3</v>
      </c>
      <c r="BL1449">
        <v>2500.8000000000002</v>
      </c>
      <c r="BM1449" t="s">
        <v>166</v>
      </c>
      <c r="BN1449" t="s">
        <v>166</v>
      </c>
      <c r="BO1449">
        <v>110116.5</v>
      </c>
      <c r="BP1449">
        <v>142347.6</v>
      </c>
      <c r="BQ1449">
        <v>142347.6</v>
      </c>
      <c r="BR1449">
        <v>164.2</v>
      </c>
    </row>
    <row r="1450" spans="1:70" x14ac:dyDescent="0.25">
      <c r="A1450" t="s">
        <v>1525</v>
      </c>
      <c r="B1450" t="s">
        <v>1136</v>
      </c>
      <c r="C1450" s="87">
        <v>43698.747812499998</v>
      </c>
      <c r="D1450">
        <v>10</v>
      </c>
      <c r="E1450">
        <v>0.14000000000000001</v>
      </c>
      <c r="F1450">
        <v>738</v>
      </c>
      <c r="G1450">
        <v>14</v>
      </c>
      <c r="H1450">
        <v>15</v>
      </c>
      <c r="I1450">
        <v>21</v>
      </c>
      <c r="J1450">
        <v>10</v>
      </c>
      <c r="K1450">
        <v>3</v>
      </c>
      <c r="L1450">
        <v>2</v>
      </c>
      <c r="M1450">
        <v>0</v>
      </c>
      <c r="N1450">
        <v>0</v>
      </c>
      <c r="O1450">
        <v>738</v>
      </c>
      <c r="P1450">
        <v>417</v>
      </c>
      <c r="Q1450">
        <v>417</v>
      </c>
      <c r="R1450">
        <v>185</v>
      </c>
      <c r="S1450">
        <v>73.849999999999994</v>
      </c>
      <c r="T1450">
        <v>1.4</v>
      </c>
      <c r="U1450">
        <v>1.5</v>
      </c>
      <c r="V1450">
        <v>2.1</v>
      </c>
      <c r="W1450">
        <v>1</v>
      </c>
      <c r="X1450">
        <v>0.3</v>
      </c>
      <c r="Y1450">
        <v>0.2</v>
      </c>
      <c r="Z1450">
        <v>0</v>
      </c>
      <c r="AA1450">
        <v>0</v>
      </c>
      <c r="AB1450">
        <v>73.849999999999994</v>
      </c>
      <c r="AC1450">
        <v>41.73</v>
      </c>
      <c r="AD1450">
        <v>41.73</v>
      </c>
      <c r="AE1450">
        <v>18.510000000000002</v>
      </c>
      <c r="AF1450">
        <v>73170.100000000006</v>
      </c>
      <c r="AG1450">
        <v>131421.70000000001</v>
      </c>
      <c r="AH1450">
        <v>14107.1</v>
      </c>
      <c r="AI1450">
        <v>15193.1</v>
      </c>
      <c r="AJ1450">
        <v>38330.400000000001</v>
      </c>
      <c r="AK1450">
        <v>143729.79999999999</v>
      </c>
      <c r="AL1450">
        <v>226275.8</v>
      </c>
      <c r="AM1450" t="s">
        <v>166</v>
      </c>
      <c r="AN1450" t="s">
        <v>166</v>
      </c>
      <c r="AO1450">
        <v>73170.100000000006</v>
      </c>
      <c r="AP1450">
        <v>97740.5</v>
      </c>
      <c r="AQ1450">
        <v>97740.5</v>
      </c>
      <c r="AR1450">
        <v>8178.3</v>
      </c>
      <c r="AS1450">
        <v>58458.3</v>
      </c>
      <c r="AT1450">
        <v>256835.6</v>
      </c>
      <c r="AU1450">
        <v>31664.400000000001</v>
      </c>
      <c r="AV1450">
        <v>55006.400000000001</v>
      </c>
      <c r="AW1450">
        <v>190175.4</v>
      </c>
      <c r="AX1450">
        <v>413072.5</v>
      </c>
      <c r="AY1450">
        <v>749489.5</v>
      </c>
      <c r="AZ1450" t="s">
        <v>166</v>
      </c>
      <c r="BA1450" t="s">
        <v>166</v>
      </c>
      <c r="BB1450">
        <v>58458.3</v>
      </c>
      <c r="BC1450">
        <v>71790</v>
      </c>
      <c r="BD1450">
        <v>71790</v>
      </c>
      <c r="BE1450">
        <v>17960.900000000001</v>
      </c>
      <c r="BF1450">
        <v>104632.9</v>
      </c>
      <c r="BG1450">
        <v>183956.4</v>
      </c>
      <c r="BH1450">
        <v>278.5</v>
      </c>
      <c r="BI1450">
        <v>-5.5</v>
      </c>
      <c r="BJ1450">
        <v>217.4</v>
      </c>
      <c r="BK1450">
        <v>2257.6999999999998</v>
      </c>
      <c r="BL1450">
        <v>144192</v>
      </c>
      <c r="BM1450" t="s">
        <v>166</v>
      </c>
      <c r="BN1450" t="s">
        <v>166</v>
      </c>
      <c r="BO1450">
        <v>104632.9</v>
      </c>
      <c r="BP1450">
        <v>145143.6</v>
      </c>
      <c r="BQ1450">
        <v>145143.6</v>
      </c>
      <c r="BR1450">
        <v>131.6</v>
      </c>
    </row>
    <row r="1451" spans="1:70" x14ac:dyDescent="0.25">
      <c r="A1451" t="s">
        <v>1526</v>
      </c>
      <c r="B1451" t="s">
        <v>1136</v>
      </c>
      <c r="C1451" s="87">
        <v>43698.748807870368</v>
      </c>
      <c r="D1451">
        <v>10</v>
      </c>
      <c r="E1451">
        <v>0.15</v>
      </c>
      <c r="F1451">
        <v>1324</v>
      </c>
      <c r="G1451">
        <v>24</v>
      </c>
      <c r="H1451">
        <v>18</v>
      </c>
      <c r="I1451">
        <v>45</v>
      </c>
      <c r="J1451">
        <v>13</v>
      </c>
      <c r="K1451">
        <v>4</v>
      </c>
      <c r="L1451">
        <v>0</v>
      </c>
      <c r="M1451">
        <v>1</v>
      </c>
      <c r="N1451">
        <v>1</v>
      </c>
      <c r="O1451">
        <v>1323</v>
      </c>
      <c r="P1451">
        <v>864</v>
      </c>
      <c r="Q1451">
        <v>863</v>
      </c>
      <c r="R1451">
        <v>298</v>
      </c>
      <c r="S1451">
        <v>132.4</v>
      </c>
      <c r="T1451">
        <v>2.4</v>
      </c>
      <c r="U1451">
        <v>1.8</v>
      </c>
      <c r="V1451">
        <v>4.5</v>
      </c>
      <c r="W1451">
        <v>1.3</v>
      </c>
      <c r="X1451">
        <v>0.4</v>
      </c>
      <c r="Y1451">
        <v>0</v>
      </c>
      <c r="Z1451">
        <v>0.1</v>
      </c>
      <c r="AA1451">
        <v>0.1</v>
      </c>
      <c r="AB1451">
        <v>132.30000000000001</v>
      </c>
      <c r="AC1451">
        <v>86.4</v>
      </c>
      <c r="AD1451">
        <v>86.3</v>
      </c>
      <c r="AE1451">
        <v>29.8</v>
      </c>
      <c r="AF1451">
        <v>72099.600000000006</v>
      </c>
      <c r="AG1451">
        <v>113464.8</v>
      </c>
      <c r="AH1451">
        <v>20278.7</v>
      </c>
      <c r="AI1451">
        <v>15558.5</v>
      </c>
      <c r="AJ1451">
        <v>42508.5</v>
      </c>
      <c r="AK1451">
        <v>133784.9</v>
      </c>
      <c r="AL1451" t="s">
        <v>166</v>
      </c>
      <c r="AM1451">
        <v>552577.4</v>
      </c>
      <c r="AN1451">
        <v>1592992.4</v>
      </c>
      <c r="AO1451">
        <v>72060.100000000006</v>
      </c>
      <c r="AP1451">
        <v>86674.8</v>
      </c>
      <c r="AQ1451">
        <v>86668.1</v>
      </c>
      <c r="AR1451">
        <v>7643.5</v>
      </c>
      <c r="AS1451">
        <v>56313.9</v>
      </c>
      <c r="AT1451">
        <v>298641.5</v>
      </c>
      <c r="AU1451">
        <v>41863.599999999999</v>
      </c>
      <c r="AV1451">
        <v>41536.300000000003</v>
      </c>
      <c r="AW1451">
        <v>162426.70000000001</v>
      </c>
      <c r="AX1451">
        <v>637613.5</v>
      </c>
      <c r="AY1451" t="s">
        <v>166</v>
      </c>
      <c r="AZ1451">
        <v>2184213</v>
      </c>
      <c r="BA1451">
        <v>6186650.5</v>
      </c>
      <c r="BB1451">
        <v>56301.9</v>
      </c>
      <c r="BC1451">
        <v>66017.8</v>
      </c>
      <c r="BD1451">
        <v>65987.399999999994</v>
      </c>
      <c r="BE1451">
        <v>16659.5</v>
      </c>
      <c r="BF1451">
        <v>99392.3</v>
      </c>
      <c r="BG1451">
        <v>104334.5</v>
      </c>
      <c r="BH1451">
        <v>333.5</v>
      </c>
      <c r="BI1451">
        <v>42.6</v>
      </c>
      <c r="BJ1451">
        <v>141.19999999999999</v>
      </c>
      <c r="BK1451">
        <v>635.4</v>
      </c>
      <c r="BL1451" t="s">
        <v>166</v>
      </c>
      <c r="BM1451">
        <v>2232.4</v>
      </c>
      <c r="BN1451">
        <v>82635.8</v>
      </c>
      <c r="BO1451">
        <v>99438.399999999994</v>
      </c>
      <c r="BP1451">
        <v>121720.5</v>
      </c>
      <c r="BQ1451">
        <v>121730.7</v>
      </c>
      <c r="BR1451">
        <v>129.69999999999999</v>
      </c>
    </row>
    <row r="1452" spans="1:70" x14ac:dyDescent="0.25">
      <c r="A1452" t="s">
        <v>1527</v>
      </c>
      <c r="B1452" t="s">
        <v>1136</v>
      </c>
      <c r="C1452" s="87">
        <v>43698.749814814815</v>
      </c>
      <c r="D1452">
        <v>10</v>
      </c>
      <c r="E1452">
        <v>0</v>
      </c>
      <c r="F1452">
        <v>728</v>
      </c>
      <c r="G1452">
        <v>8</v>
      </c>
      <c r="H1452">
        <v>13</v>
      </c>
      <c r="I1452">
        <v>19</v>
      </c>
      <c r="J1452">
        <v>3</v>
      </c>
      <c r="K1452">
        <v>3</v>
      </c>
      <c r="L1452">
        <v>1</v>
      </c>
      <c r="M1452">
        <v>0</v>
      </c>
      <c r="N1452">
        <v>0</v>
      </c>
      <c r="O1452">
        <v>728</v>
      </c>
      <c r="P1452">
        <v>511</v>
      </c>
      <c r="Q1452">
        <v>511</v>
      </c>
      <c r="R1452">
        <v>145</v>
      </c>
      <c r="S1452">
        <v>72.81</v>
      </c>
      <c r="T1452">
        <v>0.8</v>
      </c>
      <c r="U1452">
        <v>1.3</v>
      </c>
      <c r="V1452">
        <v>1.9</v>
      </c>
      <c r="W1452">
        <v>0.3</v>
      </c>
      <c r="X1452">
        <v>0.3</v>
      </c>
      <c r="Y1452">
        <v>0.1</v>
      </c>
      <c r="Z1452">
        <v>0</v>
      </c>
      <c r="AA1452">
        <v>0</v>
      </c>
      <c r="AB1452">
        <v>72.81</v>
      </c>
      <c r="AC1452">
        <v>51.11</v>
      </c>
      <c r="AD1452">
        <v>51.11</v>
      </c>
      <c r="AE1452">
        <v>14.5</v>
      </c>
      <c r="AF1452">
        <v>79297.899999999994</v>
      </c>
      <c r="AG1452">
        <v>102420.5</v>
      </c>
      <c r="AH1452">
        <v>18325.8</v>
      </c>
      <c r="AI1452">
        <v>15589.9</v>
      </c>
      <c r="AJ1452">
        <v>47957.8</v>
      </c>
      <c r="AK1452">
        <v>107800.2</v>
      </c>
      <c r="AL1452">
        <v>222436.1</v>
      </c>
      <c r="AM1452" t="s">
        <v>166</v>
      </c>
      <c r="AN1452" t="s">
        <v>166</v>
      </c>
      <c r="AO1452">
        <v>79297.899999999994</v>
      </c>
      <c r="AP1452">
        <v>92178.2</v>
      </c>
      <c r="AQ1452">
        <v>92178.2</v>
      </c>
      <c r="AR1452">
        <v>8086.8</v>
      </c>
      <c r="AS1452">
        <v>59452.3</v>
      </c>
      <c r="AT1452">
        <v>462207.9</v>
      </c>
      <c r="AU1452">
        <v>35032.800000000003</v>
      </c>
      <c r="AV1452">
        <v>58058.5</v>
      </c>
      <c r="AW1452">
        <v>141434.5</v>
      </c>
      <c r="AX1452">
        <v>587110.19999999995</v>
      </c>
      <c r="AY1452">
        <v>1377200.8</v>
      </c>
      <c r="AZ1452" t="s">
        <v>166</v>
      </c>
      <c r="BA1452" t="s">
        <v>166</v>
      </c>
      <c r="BB1452">
        <v>59452.3</v>
      </c>
      <c r="BC1452">
        <v>67966</v>
      </c>
      <c r="BD1452">
        <v>67966</v>
      </c>
      <c r="BE1452">
        <v>13909</v>
      </c>
      <c r="BF1452">
        <v>113235.4</v>
      </c>
      <c r="BG1452">
        <v>99419.6</v>
      </c>
      <c r="BH1452">
        <v>357.8</v>
      </c>
      <c r="BI1452">
        <v>128.19999999999999</v>
      </c>
      <c r="BJ1452">
        <v>399.3</v>
      </c>
      <c r="BK1452">
        <v>1537.2</v>
      </c>
      <c r="BL1452">
        <v>1338.6</v>
      </c>
      <c r="BM1452" t="s">
        <v>166</v>
      </c>
      <c r="BN1452" t="s">
        <v>166</v>
      </c>
      <c r="BO1452">
        <v>113235.4</v>
      </c>
      <c r="BP1452">
        <v>131917.4</v>
      </c>
      <c r="BQ1452">
        <v>131917.4</v>
      </c>
      <c r="BR1452">
        <v>190.9</v>
      </c>
    </row>
    <row r="1453" spans="1:70" x14ac:dyDescent="0.25">
      <c r="A1453" t="s">
        <v>1528</v>
      </c>
      <c r="B1453" t="s">
        <v>1136</v>
      </c>
      <c r="C1453" s="87">
        <v>43698.750810185185</v>
      </c>
      <c r="D1453">
        <v>10</v>
      </c>
      <c r="E1453">
        <v>0</v>
      </c>
      <c r="F1453">
        <v>724</v>
      </c>
      <c r="G1453">
        <v>13</v>
      </c>
      <c r="H1453">
        <v>10</v>
      </c>
      <c r="I1453">
        <v>26</v>
      </c>
      <c r="J1453">
        <v>9</v>
      </c>
      <c r="K1453">
        <v>2</v>
      </c>
      <c r="L1453">
        <v>1</v>
      </c>
      <c r="M1453">
        <v>1</v>
      </c>
      <c r="N1453">
        <v>0</v>
      </c>
      <c r="O1453">
        <v>724</v>
      </c>
      <c r="P1453">
        <v>483</v>
      </c>
      <c r="Q1453">
        <v>483</v>
      </c>
      <c r="R1453">
        <v>151</v>
      </c>
      <c r="S1453">
        <v>72.400000000000006</v>
      </c>
      <c r="T1453">
        <v>1.3</v>
      </c>
      <c r="U1453">
        <v>1</v>
      </c>
      <c r="V1453">
        <v>2.6</v>
      </c>
      <c r="W1453">
        <v>0.9</v>
      </c>
      <c r="X1453">
        <v>0.2</v>
      </c>
      <c r="Y1453">
        <v>0.1</v>
      </c>
      <c r="Z1453">
        <v>0.1</v>
      </c>
      <c r="AA1453">
        <v>0</v>
      </c>
      <c r="AB1453">
        <v>72.400000000000006</v>
      </c>
      <c r="AC1453">
        <v>48.3</v>
      </c>
      <c r="AD1453">
        <v>48.3</v>
      </c>
      <c r="AE1453">
        <v>15.1</v>
      </c>
      <c r="AF1453">
        <v>81700.899999999994</v>
      </c>
      <c r="AG1453">
        <v>100945.8</v>
      </c>
      <c r="AH1453">
        <v>14332.9</v>
      </c>
      <c r="AI1453">
        <v>13881.8</v>
      </c>
      <c r="AJ1453">
        <v>44570.9</v>
      </c>
      <c r="AK1453">
        <v>133887.79999999999</v>
      </c>
      <c r="AL1453">
        <v>166829.70000000001</v>
      </c>
      <c r="AM1453">
        <v>445997.1</v>
      </c>
      <c r="AN1453" t="s">
        <v>166</v>
      </c>
      <c r="AO1453">
        <v>81700.899999999994</v>
      </c>
      <c r="AP1453">
        <v>98593.600000000006</v>
      </c>
      <c r="AQ1453">
        <v>98593.600000000006</v>
      </c>
      <c r="AR1453">
        <v>9039.9</v>
      </c>
      <c r="AS1453">
        <v>58978.2</v>
      </c>
      <c r="AT1453">
        <v>338704.3</v>
      </c>
      <c r="AU1453">
        <v>39564.400000000001</v>
      </c>
      <c r="AV1453">
        <v>53168</v>
      </c>
      <c r="AW1453">
        <v>221849.60000000001</v>
      </c>
      <c r="AX1453">
        <v>620792.6</v>
      </c>
      <c r="AY1453">
        <v>757089.2</v>
      </c>
      <c r="AZ1453">
        <v>1288202.5</v>
      </c>
      <c r="BA1453" t="s">
        <v>166</v>
      </c>
      <c r="BB1453">
        <v>58978.2</v>
      </c>
      <c r="BC1453">
        <v>69144.399999999994</v>
      </c>
      <c r="BD1453">
        <v>69144.399999999994</v>
      </c>
      <c r="BE1453">
        <v>20019.900000000001</v>
      </c>
      <c r="BF1453">
        <v>116229</v>
      </c>
      <c r="BG1453">
        <v>86255.5</v>
      </c>
      <c r="BH1453">
        <v>287.8</v>
      </c>
      <c r="BI1453">
        <v>48.6</v>
      </c>
      <c r="BJ1453">
        <v>153.1</v>
      </c>
      <c r="BK1453">
        <v>205266.8</v>
      </c>
      <c r="BL1453">
        <v>214.6</v>
      </c>
      <c r="BM1453">
        <v>4031.1</v>
      </c>
      <c r="BN1453" t="s">
        <v>166</v>
      </c>
      <c r="BO1453">
        <v>116229</v>
      </c>
      <c r="BP1453">
        <v>141475.29999999999</v>
      </c>
      <c r="BQ1453">
        <v>141475.29999999999</v>
      </c>
      <c r="BR1453">
        <v>126.2</v>
      </c>
    </row>
    <row r="1454" spans="1:70" x14ac:dyDescent="0.25">
      <c r="A1454" t="s">
        <v>1529</v>
      </c>
      <c r="B1454" t="s">
        <v>1136</v>
      </c>
      <c r="C1454" s="87">
        <v>43698.751817129632</v>
      </c>
      <c r="D1454">
        <v>10</v>
      </c>
      <c r="E1454">
        <v>0.2</v>
      </c>
      <c r="F1454">
        <v>986</v>
      </c>
      <c r="G1454">
        <v>17</v>
      </c>
      <c r="H1454">
        <v>13</v>
      </c>
      <c r="I1454">
        <v>37</v>
      </c>
      <c r="J1454">
        <v>14</v>
      </c>
      <c r="K1454">
        <v>5</v>
      </c>
      <c r="L1454">
        <v>2</v>
      </c>
      <c r="M1454">
        <v>1</v>
      </c>
      <c r="N1454">
        <v>0</v>
      </c>
      <c r="O1454">
        <v>986</v>
      </c>
      <c r="P1454">
        <v>518</v>
      </c>
      <c r="Q1454">
        <v>518</v>
      </c>
      <c r="R1454">
        <v>312</v>
      </c>
      <c r="S1454">
        <v>98.62</v>
      </c>
      <c r="T1454">
        <v>1.7</v>
      </c>
      <c r="U1454">
        <v>1.3</v>
      </c>
      <c r="V1454">
        <v>3.7</v>
      </c>
      <c r="W1454">
        <v>1.4</v>
      </c>
      <c r="X1454">
        <v>0.5</v>
      </c>
      <c r="Y1454">
        <v>0.2</v>
      </c>
      <c r="Z1454">
        <v>0.1</v>
      </c>
      <c r="AA1454">
        <v>0</v>
      </c>
      <c r="AB1454">
        <v>98.62</v>
      </c>
      <c r="AC1454">
        <v>51.81</v>
      </c>
      <c r="AD1454">
        <v>51.81</v>
      </c>
      <c r="AE1454">
        <v>31.21</v>
      </c>
      <c r="AF1454">
        <v>75446.5</v>
      </c>
      <c r="AG1454">
        <v>106335.7</v>
      </c>
      <c r="AH1454">
        <v>19916.3</v>
      </c>
      <c r="AI1454">
        <v>16224</v>
      </c>
      <c r="AJ1454">
        <v>50453.599999999999</v>
      </c>
      <c r="AK1454">
        <v>141863.29999999999</v>
      </c>
      <c r="AL1454">
        <v>241045.1</v>
      </c>
      <c r="AM1454">
        <v>638341.6</v>
      </c>
      <c r="AN1454" t="s">
        <v>166</v>
      </c>
      <c r="AO1454">
        <v>75446.5</v>
      </c>
      <c r="AP1454">
        <v>100969</v>
      </c>
      <c r="AQ1454">
        <v>100969</v>
      </c>
      <c r="AR1454">
        <v>9183.9</v>
      </c>
      <c r="AS1454">
        <v>53923.6</v>
      </c>
      <c r="AT1454">
        <v>258074.4</v>
      </c>
      <c r="AU1454">
        <v>41119.300000000003</v>
      </c>
      <c r="AV1454">
        <v>47710</v>
      </c>
      <c r="AW1454">
        <v>193746.7</v>
      </c>
      <c r="AX1454">
        <v>542258</v>
      </c>
      <c r="AY1454">
        <v>387904.6</v>
      </c>
      <c r="AZ1454">
        <v>2962497.8</v>
      </c>
      <c r="BA1454" t="s">
        <v>166</v>
      </c>
      <c r="BB1454">
        <v>53923.6</v>
      </c>
      <c r="BC1454">
        <v>71815.3</v>
      </c>
      <c r="BD1454">
        <v>71815.3</v>
      </c>
      <c r="BE1454">
        <v>18414.599999999999</v>
      </c>
      <c r="BF1454">
        <v>88208.7</v>
      </c>
      <c r="BG1454">
        <v>383.1</v>
      </c>
      <c r="BH1454">
        <v>336.4</v>
      </c>
      <c r="BI1454">
        <v>52.1</v>
      </c>
      <c r="BJ1454">
        <v>261.8</v>
      </c>
      <c r="BK1454">
        <v>200.7</v>
      </c>
      <c r="BL1454">
        <v>1740</v>
      </c>
      <c r="BM1454">
        <v>724.4</v>
      </c>
      <c r="BN1454" t="s">
        <v>166</v>
      </c>
      <c r="BO1454">
        <v>88208.7</v>
      </c>
      <c r="BP1454">
        <v>145307.79999999999</v>
      </c>
      <c r="BQ1454">
        <v>145307.79999999999</v>
      </c>
      <c r="BR1454">
        <v>134.80000000000001</v>
      </c>
    </row>
    <row r="1455" spans="1:70" x14ac:dyDescent="0.25">
      <c r="A1455" t="s">
        <v>1530</v>
      </c>
      <c r="B1455" t="s">
        <v>1136</v>
      </c>
      <c r="C1455" s="87">
        <v>43698.752812500003</v>
      </c>
      <c r="D1455">
        <v>10</v>
      </c>
      <c r="E1455">
        <v>0</v>
      </c>
      <c r="F1455">
        <v>767</v>
      </c>
      <c r="G1455">
        <v>6</v>
      </c>
      <c r="H1455">
        <v>7</v>
      </c>
      <c r="I1455">
        <v>18</v>
      </c>
      <c r="J1455">
        <v>5</v>
      </c>
      <c r="K1455">
        <v>2</v>
      </c>
      <c r="L1455">
        <v>0</v>
      </c>
      <c r="M1455">
        <v>0</v>
      </c>
      <c r="N1455">
        <v>1</v>
      </c>
      <c r="O1455">
        <v>766</v>
      </c>
      <c r="P1455">
        <v>577</v>
      </c>
      <c r="Q1455">
        <v>577</v>
      </c>
      <c r="R1455">
        <v>123</v>
      </c>
      <c r="S1455">
        <v>76.7</v>
      </c>
      <c r="T1455">
        <v>0.6</v>
      </c>
      <c r="U1455">
        <v>0.7</v>
      </c>
      <c r="V1455">
        <v>1.8</v>
      </c>
      <c r="W1455">
        <v>0.5</v>
      </c>
      <c r="X1455">
        <v>0.2</v>
      </c>
      <c r="Y1455">
        <v>0</v>
      </c>
      <c r="Z1455">
        <v>0</v>
      </c>
      <c r="AA1455">
        <v>0.1</v>
      </c>
      <c r="AB1455">
        <v>76.599999999999994</v>
      </c>
      <c r="AC1455">
        <v>57.7</v>
      </c>
      <c r="AD1455">
        <v>57.7</v>
      </c>
      <c r="AE1455">
        <v>12.3</v>
      </c>
      <c r="AF1455">
        <v>81458.8</v>
      </c>
      <c r="AG1455">
        <v>105067.3</v>
      </c>
      <c r="AH1455">
        <v>18458.3</v>
      </c>
      <c r="AI1455">
        <v>14329</v>
      </c>
      <c r="AJ1455">
        <v>32622.5</v>
      </c>
      <c r="AK1455">
        <v>105067.3</v>
      </c>
      <c r="AL1455" t="s">
        <v>166</v>
      </c>
      <c r="AM1455" t="s">
        <v>166</v>
      </c>
      <c r="AN1455">
        <v>977299.1</v>
      </c>
      <c r="AO1455">
        <v>81445.5</v>
      </c>
      <c r="AP1455">
        <v>90944.7</v>
      </c>
      <c r="AQ1455">
        <v>90944.7</v>
      </c>
      <c r="AR1455">
        <v>7729.1</v>
      </c>
      <c r="AS1455">
        <v>59379.4</v>
      </c>
      <c r="AT1455">
        <v>429422.3</v>
      </c>
      <c r="AU1455">
        <v>25105.4</v>
      </c>
      <c r="AV1455">
        <v>54865.1</v>
      </c>
      <c r="AW1455">
        <v>180992.1</v>
      </c>
      <c r="AX1455">
        <v>730569.3</v>
      </c>
      <c r="AY1455" t="s">
        <v>166</v>
      </c>
      <c r="AZ1455" t="s">
        <v>166</v>
      </c>
      <c r="BA1455">
        <v>4776561</v>
      </c>
      <c r="BB1455">
        <v>59251.7</v>
      </c>
      <c r="BC1455">
        <v>65558.899999999994</v>
      </c>
      <c r="BD1455">
        <v>65558.899999999994</v>
      </c>
      <c r="BE1455">
        <v>19601.2</v>
      </c>
      <c r="BF1455">
        <v>114022.8</v>
      </c>
      <c r="BG1455">
        <v>56862.6</v>
      </c>
      <c r="BH1455">
        <v>370.2</v>
      </c>
      <c r="BI1455">
        <v>47.8</v>
      </c>
      <c r="BJ1455">
        <v>219.9</v>
      </c>
      <c r="BK1455">
        <v>392</v>
      </c>
      <c r="BL1455" t="s">
        <v>166</v>
      </c>
      <c r="BM1455" t="s">
        <v>166</v>
      </c>
      <c r="BN1455">
        <v>12938.2</v>
      </c>
      <c r="BO1455">
        <v>114071.4</v>
      </c>
      <c r="BP1455">
        <v>127842.6</v>
      </c>
      <c r="BQ1455">
        <v>127842.6</v>
      </c>
      <c r="BR1455">
        <v>177.4</v>
      </c>
    </row>
    <row r="1456" spans="1:70" x14ac:dyDescent="0.25">
      <c r="A1456" t="s">
        <v>1531</v>
      </c>
      <c r="B1456" t="s">
        <v>1136</v>
      </c>
      <c r="C1456" s="87">
        <v>43698.753819444442</v>
      </c>
      <c r="D1456">
        <v>10</v>
      </c>
      <c r="E1456">
        <v>0</v>
      </c>
      <c r="F1456">
        <v>1178</v>
      </c>
      <c r="G1456">
        <v>23</v>
      </c>
      <c r="H1456">
        <v>16</v>
      </c>
      <c r="I1456">
        <v>31</v>
      </c>
      <c r="J1456">
        <v>10</v>
      </c>
      <c r="K1456">
        <v>5</v>
      </c>
      <c r="L1456">
        <v>5</v>
      </c>
      <c r="M1456">
        <v>1</v>
      </c>
      <c r="N1456">
        <v>0</v>
      </c>
      <c r="O1456">
        <v>1178</v>
      </c>
      <c r="P1456">
        <v>770</v>
      </c>
      <c r="Q1456">
        <v>770</v>
      </c>
      <c r="R1456">
        <v>286</v>
      </c>
      <c r="S1456">
        <v>117.8</v>
      </c>
      <c r="T1456">
        <v>2.2999999999999998</v>
      </c>
      <c r="U1456">
        <v>1.6</v>
      </c>
      <c r="V1456">
        <v>3.1</v>
      </c>
      <c r="W1456">
        <v>1</v>
      </c>
      <c r="X1456">
        <v>0.5</v>
      </c>
      <c r="Y1456">
        <v>0.5</v>
      </c>
      <c r="Z1456">
        <v>0.1</v>
      </c>
      <c r="AA1456">
        <v>0</v>
      </c>
      <c r="AB1456">
        <v>117.8</v>
      </c>
      <c r="AC1456">
        <v>77</v>
      </c>
      <c r="AD1456">
        <v>77</v>
      </c>
      <c r="AE1456">
        <v>28.6</v>
      </c>
      <c r="AF1456">
        <v>82345.8</v>
      </c>
      <c r="AG1456">
        <v>113283.8</v>
      </c>
      <c r="AH1456">
        <v>18819.8</v>
      </c>
      <c r="AI1456">
        <v>14231.3</v>
      </c>
      <c r="AJ1456">
        <v>36461.4</v>
      </c>
      <c r="AK1456">
        <v>170634.7</v>
      </c>
      <c r="AL1456">
        <v>198901.2</v>
      </c>
      <c r="AM1456">
        <v>465967</v>
      </c>
      <c r="AN1456" t="s">
        <v>166</v>
      </c>
      <c r="AO1456">
        <v>82345.8</v>
      </c>
      <c r="AP1456">
        <v>97841.9</v>
      </c>
      <c r="AQ1456">
        <v>97841.9</v>
      </c>
      <c r="AR1456">
        <v>7121.7</v>
      </c>
      <c r="AS1456">
        <v>57916.6</v>
      </c>
      <c r="AT1456">
        <v>242032.6</v>
      </c>
      <c r="AU1456">
        <v>31370.2</v>
      </c>
      <c r="AV1456">
        <v>44756.2</v>
      </c>
      <c r="AW1456">
        <v>144530.79999999999</v>
      </c>
      <c r="AX1456">
        <v>628751.6</v>
      </c>
      <c r="AY1456">
        <v>682376</v>
      </c>
      <c r="AZ1456">
        <v>1871163.5</v>
      </c>
      <c r="BA1456" t="s">
        <v>166</v>
      </c>
      <c r="BB1456">
        <v>57916.6</v>
      </c>
      <c r="BC1456">
        <v>69597.5</v>
      </c>
      <c r="BD1456">
        <v>69597.5</v>
      </c>
      <c r="BE1456">
        <v>12622.3</v>
      </c>
      <c r="BF1456">
        <v>115687</v>
      </c>
      <c r="BG1456">
        <v>2781</v>
      </c>
      <c r="BH1456">
        <v>295.3</v>
      </c>
      <c r="BI1456">
        <v>11.4</v>
      </c>
      <c r="BJ1456">
        <v>135.9</v>
      </c>
      <c r="BK1456">
        <v>1164</v>
      </c>
      <c r="BL1456">
        <v>1717.6</v>
      </c>
      <c r="BM1456">
        <v>35502.300000000003</v>
      </c>
      <c r="BN1456" t="s">
        <v>166</v>
      </c>
      <c r="BO1456">
        <v>115687</v>
      </c>
      <c r="BP1456">
        <v>138022.39999999999</v>
      </c>
      <c r="BQ1456">
        <v>138022.39999999999</v>
      </c>
      <c r="BR1456">
        <v>166.4</v>
      </c>
    </row>
    <row r="1457" spans="1:70" x14ac:dyDescent="0.25">
      <c r="A1457" t="s">
        <v>1532</v>
      </c>
      <c r="B1457" t="s">
        <v>1136</v>
      </c>
      <c r="C1457" s="87">
        <v>43698.754826388889</v>
      </c>
      <c r="D1457">
        <v>10</v>
      </c>
      <c r="E1457">
        <v>0.3</v>
      </c>
      <c r="F1457">
        <v>675</v>
      </c>
      <c r="G1457">
        <v>6</v>
      </c>
      <c r="H1457">
        <v>9</v>
      </c>
      <c r="I1457">
        <v>11</v>
      </c>
      <c r="J1457">
        <v>5</v>
      </c>
      <c r="K1457">
        <v>5</v>
      </c>
      <c r="L1457">
        <v>1</v>
      </c>
      <c r="M1457">
        <v>0</v>
      </c>
      <c r="N1457">
        <v>0</v>
      </c>
      <c r="O1457">
        <v>675</v>
      </c>
      <c r="P1457">
        <v>457</v>
      </c>
      <c r="Q1457">
        <v>457</v>
      </c>
      <c r="R1457">
        <v>137</v>
      </c>
      <c r="S1457">
        <v>67.5</v>
      </c>
      <c r="T1457">
        <v>0.6</v>
      </c>
      <c r="U1457">
        <v>0.9</v>
      </c>
      <c r="V1457">
        <v>1.1000000000000001</v>
      </c>
      <c r="W1457">
        <v>0.5</v>
      </c>
      <c r="X1457">
        <v>0.5</v>
      </c>
      <c r="Y1457">
        <v>0.1</v>
      </c>
      <c r="Z1457">
        <v>0</v>
      </c>
      <c r="AA1457">
        <v>0</v>
      </c>
      <c r="AB1457">
        <v>67.5</v>
      </c>
      <c r="AC1457">
        <v>45.7</v>
      </c>
      <c r="AD1457">
        <v>45.7</v>
      </c>
      <c r="AE1457">
        <v>13.7</v>
      </c>
      <c r="AF1457">
        <v>91313.1</v>
      </c>
      <c r="AG1457">
        <v>120905.7</v>
      </c>
      <c r="AH1457">
        <v>19992.400000000001</v>
      </c>
      <c r="AI1457">
        <v>13391.7</v>
      </c>
      <c r="AJ1457">
        <v>37515.300000000003</v>
      </c>
      <c r="AK1457">
        <v>127648.7</v>
      </c>
      <c r="AL1457">
        <v>169175.1</v>
      </c>
      <c r="AM1457" t="s">
        <v>166</v>
      </c>
      <c r="AN1457" t="s">
        <v>166</v>
      </c>
      <c r="AO1457">
        <v>91313.1</v>
      </c>
      <c r="AP1457">
        <v>106228.2</v>
      </c>
      <c r="AQ1457">
        <v>106228.2</v>
      </c>
      <c r="AR1457">
        <v>6504.3</v>
      </c>
      <c r="AS1457">
        <v>58591.1</v>
      </c>
      <c r="AT1457">
        <v>312247.90000000002</v>
      </c>
      <c r="AU1457">
        <v>28964.3</v>
      </c>
      <c r="AV1457">
        <v>45386.1</v>
      </c>
      <c r="AW1457">
        <v>186260.6</v>
      </c>
      <c r="AX1457">
        <v>672083.7</v>
      </c>
      <c r="AY1457">
        <v>638682</v>
      </c>
      <c r="AZ1457" t="s">
        <v>166</v>
      </c>
      <c r="BA1457" t="s">
        <v>166</v>
      </c>
      <c r="BB1457">
        <v>58591.1</v>
      </c>
      <c r="BC1457">
        <v>68609</v>
      </c>
      <c r="BD1457">
        <v>68609</v>
      </c>
      <c r="BE1457">
        <v>12259.4</v>
      </c>
      <c r="BF1457">
        <v>132916.70000000001</v>
      </c>
      <c r="BG1457">
        <v>755</v>
      </c>
      <c r="BH1457">
        <v>260.60000000000002</v>
      </c>
      <c r="BI1457">
        <v>41.6</v>
      </c>
      <c r="BJ1457">
        <v>7.7</v>
      </c>
      <c r="BK1457">
        <v>697.7</v>
      </c>
      <c r="BL1457">
        <v>3241.3</v>
      </c>
      <c r="BM1457" t="s">
        <v>166</v>
      </c>
      <c r="BN1457" t="s">
        <v>166</v>
      </c>
      <c r="BO1457">
        <v>132916.70000000001</v>
      </c>
      <c r="BP1457">
        <v>156632.29999999999</v>
      </c>
      <c r="BQ1457">
        <v>156632.29999999999</v>
      </c>
      <c r="BR1457">
        <v>111.8</v>
      </c>
    </row>
    <row r="1458" spans="1:70" x14ac:dyDescent="0.25">
      <c r="A1458" t="s">
        <v>1533</v>
      </c>
      <c r="B1458" t="s">
        <v>1149</v>
      </c>
      <c r="C1458" s="87">
        <v>43698.755856481483</v>
      </c>
      <c r="D1458">
        <v>10</v>
      </c>
      <c r="E1458">
        <v>0</v>
      </c>
      <c r="F1458">
        <v>713</v>
      </c>
      <c r="G1458">
        <v>4</v>
      </c>
      <c r="H1458">
        <v>9</v>
      </c>
      <c r="I1458">
        <v>20</v>
      </c>
      <c r="J1458">
        <v>5</v>
      </c>
      <c r="K1458">
        <v>2</v>
      </c>
      <c r="L1458">
        <v>1</v>
      </c>
      <c r="M1458">
        <v>0</v>
      </c>
      <c r="N1458">
        <v>1</v>
      </c>
      <c r="O1458">
        <v>712</v>
      </c>
      <c r="P1458">
        <v>452</v>
      </c>
      <c r="Q1458">
        <v>452</v>
      </c>
      <c r="R1458">
        <v>188</v>
      </c>
      <c r="S1458">
        <v>71.3</v>
      </c>
      <c r="T1458">
        <v>0.4</v>
      </c>
      <c r="U1458">
        <v>0.9</v>
      </c>
      <c r="V1458">
        <v>2</v>
      </c>
      <c r="W1458">
        <v>0.5</v>
      </c>
      <c r="X1458">
        <v>0.2</v>
      </c>
      <c r="Y1458">
        <v>0.1</v>
      </c>
      <c r="Z1458">
        <v>0</v>
      </c>
      <c r="AA1458">
        <v>0.1</v>
      </c>
      <c r="AB1458">
        <v>71.2</v>
      </c>
      <c r="AC1458">
        <v>45.2</v>
      </c>
      <c r="AD1458">
        <v>45.2</v>
      </c>
      <c r="AE1458">
        <v>18.8</v>
      </c>
      <c r="AF1458">
        <v>97328.3</v>
      </c>
      <c r="AG1458">
        <v>100800.9</v>
      </c>
      <c r="AH1458">
        <v>17369.2</v>
      </c>
      <c r="AI1458">
        <v>17478.400000000001</v>
      </c>
      <c r="AJ1458">
        <v>35206.400000000001</v>
      </c>
      <c r="AK1458">
        <v>147832.79999999999</v>
      </c>
      <c r="AL1458">
        <v>173312.7</v>
      </c>
      <c r="AM1458" t="s">
        <v>166</v>
      </c>
      <c r="AN1458">
        <v>1232141.8</v>
      </c>
      <c r="AO1458">
        <v>97240</v>
      </c>
      <c r="AP1458">
        <v>117098.8</v>
      </c>
      <c r="AQ1458">
        <v>117098.8</v>
      </c>
      <c r="AR1458">
        <v>6846.2</v>
      </c>
      <c r="AS1458">
        <v>66028.5</v>
      </c>
      <c r="AT1458">
        <v>389594.3</v>
      </c>
      <c r="AU1458">
        <v>34638.199999999997</v>
      </c>
      <c r="AV1458">
        <v>57508.3</v>
      </c>
      <c r="AW1458">
        <v>162442.70000000001</v>
      </c>
      <c r="AX1458">
        <v>513328.3</v>
      </c>
      <c r="AY1458">
        <v>480406.3</v>
      </c>
      <c r="AZ1458" t="s">
        <v>166</v>
      </c>
      <c r="BA1458">
        <v>5972388.5</v>
      </c>
      <c r="BB1458">
        <v>65943.399999999994</v>
      </c>
      <c r="BC1458">
        <v>80860</v>
      </c>
      <c r="BD1458">
        <v>80860</v>
      </c>
      <c r="BE1458">
        <v>12208.9</v>
      </c>
      <c r="BF1458">
        <v>145679</v>
      </c>
      <c r="BG1458">
        <v>260.2</v>
      </c>
      <c r="BH1458">
        <v>262.3</v>
      </c>
      <c r="BI1458">
        <v>89.3</v>
      </c>
      <c r="BJ1458">
        <v>233.1</v>
      </c>
      <c r="BK1458">
        <v>822.4</v>
      </c>
      <c r="BL1458">
        <v>1312.1</v>
      </c>
      <c r="BM1458" t="s">
        <v>166</v>
      </c>
      <c r="BN1458">
        <v>712.9</v>
      </c>
      <c r="BO1458">
        <v>145821.70000000001</v>
      </c>
      <c r="BP1458">
        <v>183572.9</v>
      </c>
      <c r="BQ1458">
        <v>183572.9</v>
      </c>
      <c r="BR1458">
        <v>142.1</v>
      </c>
    </row>
    <row r="1459" spans="1:70" x14ac:dyDescent="0.25">
      <c r="A1459" t="s">
        <v>1534</v>
      </c>
      <c r="B1459" t="s">
        <v>1149</v>
      </c>
      <c r="C1459" s="87">
        <v>43698.756851851853</v>
      </c>
      <c r="D1459">
        <v>10</v>
      </c>
      <c r="E1459">
        <v>0</v>
      </c>
      <c r="F1459">
        <v>836</v>
      </c>
      <c r="G1459">
        <v>16</v>
      </c>
      <c r="H1459">
        <v>13</v>
      </c>
      <c r="I1459">
        <v>23</v>
      </c>
      <c r="J1459">
        <v>10</v>
      </c>
      <c r="K1459">
        <v>6</v>
      </c>
      <c r="L1459">
        <v>5</v>
      </c>
      <c r="M1459">
        <v>2</v>
      </c>
      <c r="N1459">
        <v>1</v>
      </c>
      <c r="O1459">
        <v>835</v>
      </c>
      <c r="P1459">
        <v>512</v>
      </c>
      <c r="Q1459">
        <v>511</v>
      </c>
      <c r="R1459">
        <v>221</v>
      </c>
      <c r="S1459">
        <v>83.6</v>
      </c>
      <c r="T1459">
        <v>1.6</v>
      </c>
      <c r="U1459">
        <v>1.3</v>
      </c>
      <c r="V1459">
        <v>2.2999999999999998</v>
      </c>
      <c r="W1459">
        <v>1</v>
      </c>
      <c r="X1459">
        <v>0.6</v>
      </c>
      <c r="Y1459">
        <v>0.5</v>
      </c>
      <c r="Z1459">
        <v>0.2</v>
      </c>
      <c r="AA1459">
        <v>0.1</v>
      </c>
      <c r="AB1459">
        <v>83.5</v>
      </c>
      <c r="AC1459">
        <v>51.2</v>
      </c>
      <c r="AD1459">
        <v>51.1</v>
      </c>
      <c r="AE1459">
        <v>22.1</v>
      </c>
      <c r="AF1459">
        <v>112681.4</v>
      </c>
      <c r="AG1459">
        <v>107985.5</v>
      </c>
      <c r="AH1459">
        <v>18657.099999999999</v>
      </c>
      <c r="AI1459">
        <v>17296.099999999999</v>
      </c>
      <c r="AJ1459">
        <v>40124.1</v>
      </c>
      <c r="AK1459">
        <v>135339.6</v>
      </c>
      <c r="AL1459">
        <v>238634.4</v>
      </c>
      <c r="AM1459">
        <v>439615.4</v>
      </c>
      <c r="AN1459">
        <v>1616283.9</v>
      </c>
      <c r="AO1459">
        <v>112619.7</v>
      </c>
      <c r="AP1459">
        <v>142980.29999999999</v>
      </c>
      <c r="AQ1459">
        <v>142911.6</v>
      </c>
      <c r="AR1459">
        <v>11320.3</v>
      </c>
      <c r="AS1459">
        <v>86024.5</v>
      </c>
      <c r="AT1459">
        <v>320753.8</v>
      </c>
      <c r="AU1459">
        <v>43753.3</v>
      </c>
      <c r="AV1459">
        <v>49058</v>
      </c>
      <c r="AW1459">
        <v>254248.6</v>
      </c>
      <c r="AX1459">
        <v>481718.9</v>
      </c>
      <c r="AY1459">
        <v>659074.1</v>
      </c>
      <c r="AZ1459">
        <v>1740240.8</v>
      </c>
      <c r="BA1459">
        <v>6388553.5</v>
      </c>
      <c r="BB1459">
        <v>85842.1</v>
      </c>
      <c r="BC1459">
        <v>102073</v>
      </c>
      <c r="BD1459">
        <v>102059.5</v>
      </c>
      <c r="BE1459">
        <v>25625.9</v>
      </c>
      <c r="BF1459">
        <v>159970.9</v>
      </c>
      <c r="BG1459">
        <v>1633.4</v>
      </c>
      <c r="BH1459">
        <v>320.7</v>
      </c>
      <c r="BI1459">
        <v>108.1</v>
      </c>
      <c r="BJ1459">
        <v>90.9</v>
      </c>
      <c r="BK1459">
        <v>994.3</v>
      </c>
      <c r="BL1459">
        <v>3670.7</v>
      </c>
      <c r="BM1459">
        <v>13177.8</v>
      </c>
      <c r="BN1459">
        <v>25071.4</v>
      </c>
      <c r="BO1459">
        <v>160069.1</v>
      </c>
      <c r="BP1459">
        <v>210699.7</v>
      </c>
      <c r="BQ1459">
        <v>210725.5</v>
      </c>
      <c r="BR1459">
        <v>139.1</v>
      </c>
    </row>
    <row r="1460" spans="1:70" x14ac:dyDescent="0.25">
      <c r="A1460" t="s">
        <v>1535</v>
      </c>
      <c r="B1460" t="s">
        <v>1149</v>
      </c>
      <c r="C1460" s="87">
        <v>43698.757847222223</v>
      </c>
      <c r="D1460">
        <v>10</v>
      </c>
      <c r="E1460">
        <v>0</v>
      </c>
      <c r="F1460">
        <v>560</v>
      </c>
      <c r="G1460">
        <v>11</v>
      </c>
      <c r="H1460">
        <v>6</v>
      </c>
      <c r="I1460">
        <v>22</v>
      </c>
      <c r="J1460">
        <v>2</v>
      </c>
      <c r="K1460">
        <v>3</v>
      </c>
      <c r="L1460">
        <v>3</v>
      </c>
      <c r="M1460">
        <v>0</v>
      </c>
      <c r="N1460">
        <v>0</v>
      </c>
      <c r="O1460">
        <v>560</v>
      </c>
      <c r="P1460">
        <v>354</v>
      </c>
      <c r="Q1460">
        <v>354</v>
      </c>
      <c r="R1460">
        <v>127</v>
      </c>
      <c r="S1460">
        <v>56</v>
      </c>
      <c r="T1460">
        <v>1.1000000000000001</v>
      </c>
      <c r="U1460">
        <v>0.6</v>
      </c>
      <c r="V1460">
        <v>2.2000000000000002</v>
      </c>
      <c r="W1460">
        <v>0.2</v>
      </c>
      <c r="X1460">
        <v>0.3</v>
      </c>
      <c r="Y1460">
        <v>0.3</v>
      </c>
      <c r="Z1460">
        <v>0</v>
      </c>
      <c r="AA1460">
        <v>0</v>
      </c>
      <c r="AB1460">
        <v>56</v>
      </c>
      <c r="AC1460">
        <v>35.4</v>
      </c>
      <c r="AD1460">
        <v>35.4</v>
      </c>
      <c r="AE1460">
        <v>12.7</v>
      </c>
      <c r="AF1460">
        <v>99546.9</v>
      </c>
      <c r="AG1460">
        <v>117221.3</v>
      </c>
      <c r="AH1460">
        <v>17998</v>
      </c>
      <c r="AI1460">
        <v>17143.2</v>
      </c>
      <c r="AJ1460">
        <v>35070.9</v>
      </c>
      <c r="AK1460">
        <v>131038.3</v>
      </c>
      <c r="AL1460">
        <v>206357.6</v>
      </c>
      <c r="AM1460" t="s">
        <v>166</v>
      </c>
      <c r="AN1460" t="s">
        <v>166</v>
      </c>
      <c r="AO1460">
        <v>99546.9</v>
      </c>
      <c r="AP1460">
        <v>130727.5</v>
      </c>
      <c r="AQ1460">
        <v>130727.5</v>
      </c>
      <c r="AR1460">
        <v>10248.299999999999</v>
      </c>
      <c r="AS1460">
        <v>75632.100000000006</v>
      </c>
      <c r="AT1460">
        <v>325770.09999999998</v>
      </c>
      <c r="AU1460">
        <v>37824.6</v>
      </c>
      <c r="AV1460">
        <v>41867.4</v>
      </c>
      <c r="AW1460">
        <v>243165</v>
      </c>
      <c r="AX1460">
        <v>713324.8</v>
      </c>
      <c r="AY1460">
        <v>443807</v>
      </c>
      <c r="AZ1460" t="s">
        <v>166</v>
      </c>
      <c r="BA1460" t="s">
        <v>166</v>
      </c>
      <c r="BB1460">
        <v>75632.100000000006</v>
      </c>
      <c r="BC1460">
        <v>94109.5</v>
      </c>
      <c r="BD1460">
        <v>94109.5</v>
      </c>
      <c r="BE1460">
        <v>20704.099999999999</v>
      </c>
      <c r="BF1460">
        <v>147842.6</v>
      </c>
      <c r="BG1460">
        <v>137034.20000000001</v>
      </c>
      <c r="BH1460">
        <v>357</v>
      </c>
      <c r="BI1460">
        <v>108</v>
      </c>
      <c r="BJ1460">
        <v>60.9</v>
      </c>
      <c r="BK1460">
        <v>515.29999999999995</v>
      </c>
      <c r="BL1460">
        <v>217210</v>
      </c>
      <c r="BM1460" t="s">
        <v>166</v>
      </c>
      <c r="BN1460" t="s">
        <v>166</v>
      </c>
      <c r="BO1460">
        <v>147842.6</v>
      </c>
      <c r="BP1460">
        <v>194329.4</v>
      </c>
      <c r="BQ1460">
        <v>194329.4</v>
      </c>
      <c r="BR1460">
        <v>169.5</v>
      </c>
    </row>
    <row r="1461" spans="1:70" x14ac:dyDescent="0.25">
      <c r="A1461" t="s">
        <v>1536</v>
      </c>
      <c r="B1461" t="s">
        <v>1149</v>
      </c>
      <c r="C1461" s="87">
        <v>43698.75885416667</v>
      </c>
      <c r="D1461">
        <v>10</v>
      </c>
      <c r="E1461">
        <v>0.22</v>
      </c>
      <c r="F1461">
        <v>451</v>
      </c>
      <c r="G1461">
        <v>10</v>
      </c>
      <c r="H1461">
        <v>15</v>
      </c>
      <c r="I1461">
        <v>34</v>
      </c>
      <c r="J1461">
        <v>8</v>
      </c>
      <c r="K1461">
        <v>2</v>
      </c>
      <c r="L1461">
        <v>1</v>
      </c>
      <c r="M1461">
        <v>0</v>
      </c>
      <c r="N1461">
        <v>2</v>
      </c>
      <c r="O1461">
        <v>449</v>
      </c>
      <c r="P1461">
        <v>122</v>
      </c>
      <c r="Q1461">
        <v>122</v>
      </c>
      <c r="R1461">
        <v>218</v>
      </c>
      <c r="S1461">
        <v>45.1</v>
      </c>
      <c r="T1461">
        <v>1</v>
      </c>
      <c r="U1461">
        <v>1.5</v>
      </c>
      <c r="V1461">
        <v>3.4</v>
      </c>
      <c r="W1461">
        <v>0.8</v>
      </c>
      <c r="X1461">
        <v>0.2</v>
      </c>
      <c r="Y1461">
        <v>0.1</v>
      </c>
      <c r="Z1461">
        <v>0</v>
      </c>
      <c r="AA1461">
        <v>0.2</v>
      </c>
      <c r="AB1461">
        <v>44.9</v>
      </c>
      <c r="AC1461">
        <v>12.2</v>
      </c>
      <c r="AD1461">
        <v>12.2</v>
      </c>
      <c r="AE1461">
        <v>21.8</v>
      </c>
      <c r="AF1461">
        <v>14069.2</v>
      </c>
      <c r="AG1461">
        <v>85515.9</v>
      </c>
      <c r="AH1461">
        <v>14492.7</v>
      </c>
      <c r="AI1461">
        <v>16435.599999999999</v>
      </c>
      <c r="AJ1461">
        <v>39349.699999999997</v>
      </c>
      <c r="AK1461">
        <v>112490.2</v>
      </c>
      <c r="AL1461">
        <v>239171.9</v>
      </c>
      <c r="AM1461" t="s">
        <v>166</v>
      </c>
      <c r="AN1461">
        <v>1179808</v>
      </c>
      <c r="AO1461">
        <v>13735.1</v>
      </c>
      <c r="AP1461">
        <v>180700.7</v>
      </c>
      <c r="AQ1461">
        <v>180700.7</v>
      </c>
      <c r="AR1461">
        <v>8578.6</v>
      </c>
      <c r="AS1461">
        <v>34986.6</v>
      </c>
      <c r="AT1461">
        <v>356542.9</v>
      </c>
      <c r="AU1461">
        <v>38843.300000000003</v>
      </c>
      <c r="AV1461">
        <v>43735</v>
      </c>
      <c r="AW1461">
        <v>154407.79999999999</v>
      </c>
      <c r="AX1461">
        <v>462185.6</v>
      </c>
      <c r="AY1461">
        <v>989016.6</v>
      </c>
      <c r="AZ1461" t="s">
        <v>166</v>
      </c>
      <c r="BA1461">
        <v>4378150.5</v>
      </c>
      <c r="BB1461">
        <v>33967.5</v>
      </c>
      <c r="BC1461">
        <v>110029.5</v>
      </c>
      <c r="BD1461">
        <v>110029.5</v>
      </c>
      <c r="BE1461">
        <v>19840.900000000001</v>
      </c>
      <c r="BF1461">
        <v>157.69999999999999</v>
      </c>
      <c r="BG1461">
        <v>309.60000000000002</v>
      </c>
      <c r="BH1461">
        <v>312.39999999999998</v>
      </c>
      <c r="BI1461">
        <v>69.900000000000006</v>
      </c>
      <c r="BJ1461">
        <v>182.6</v>
      </c>
      <c r="BK1461">
        <v>202.3</v>
      </c>
      <c r="BL1461">
        <v>198.3</v>
      </c>
      <c r="BM1461" t="s">
        <v>166</v>
      </c>
      <c r="BN1461">
        <v>11088.1</v>
      </c>
      <c r="BO1461">
        <v>155</v>
      </c>
      <c r="BP1461">
        <v>314088.40000000002</v>
      </c>
      <c r="BQ1461">
        <v>314088.40000000002</v>
      </c>
      <c r="BR1461">
        <v>147.9</v>
      </c>
    </row>
    <row r="1462" spans="1:70" x14ac:dyDescent="0.25">
      <c r="A1462" t="s">
        <v>1537</v>
      </c>
      <c r="B1462" t="s">
        <v>1149</v>
      </c>
      <c r="C1462" s="87">
        <v>43698.75984953704</v>
      </c>
      <c r="D1462">
        <v>10</v>
      </c>
      <c r="E1462">
        <v>0.13</v>
      </c>
      <c r="F1462">
        <v>758</v>
      </c>
      <c r="G1462">
        <v>4</v>
      </c>
      <c r="H1462">
        <v>9</v>
      </c>
      <c r="I1462">
        <v>14</v>
      </c>
      <c r="J1462">
        <v>7</v>
      </c>
      <c r="K1462">
        <v>1</v>
      </c>
      <c r="L1462">
        <v>1</v>
      </c>
      <c r="M1462">
        <v>0</v>
      </c>
      <c r="N1462">
        <v>0</v>
      </c>
      <c r="O1462">
        <v>758</v>
      </c>
      <c r="P1462">
        <v>483</v>
      </c>
      <c r="Q1462">
        <v>483</v>
      </c>
      <c r="R1462">
        <v>185</v>
      </c>
      <c r="S1462">
        <v>75.81</v>
      </c>
      <c r="T1462">
        <v>0.4</v>
      </c>
      <c r="U1462">
        <v>0.9</v>
      </c>
      <c r="V1462">
        <v>1.4</v>
      </c>
      <c r="W1462">
        <v>0.7</v>
      </c>
      <c r="X1462">
        <v>0.1</v>
      </c>
      <c r="Y1462">
        <v>0.1</v>
      </c>
      <c r="Z1462">
        <v>0</v>
      </c>
      <c r="AA1462">
        <v>0</v>
      </c>
      <c r="AB1462">
        <v>75.81</v>
      </c>
      <c r="AC1462">
        <v>48.31</v>
      </c>
      <c r="AD1462">
        <v>48.31</v>
      </c>
      <c r="AE1462">
        <v>18.5</v>
      </c>
      <c r="AF1462">
        <v>103541.7</v>
      </c>
      <c r="AG1462">
        <v>106548.3</v>
      </c>
      <c r="AH1462">
        <v>14949.4</v>
      </c>
      <c r="AI1462">
        <v>16508.099999999999</v>
      </c>
      <c r="AJ1462">
        <v>31958.400000000001</v>
      </c>
      <c r="AK1462">
        <v>124818.3</v>
      </c>
      <c r="AL1462">
        <v>242568.9</v>
      </c>
      <c r="AM1462" t="s">
        <v>166</v>
      </c>
      <c r="AN1462" t="s">
        <v>166</v>
      </c>
      <c r="AO1462">
        <v>103541.7</v>
      </c>
      <c r="AP1462">
        <v>136949.6</v>
      </c>
      <c r="AQ1462">
        <v>136949.6</v>
      </c>
      <c r="AR1462">
        <v>6311.3</v>
      </c>
      <c r="AS1462">
        <v>75529.5</v>
      </c>
      <c r="AT1462">
        <v>362895.2</v>
      </c>
      <c r="AU1462">
        <v>36048.9</v>
      </c>
      <c r="AV1462">
        <v>45675</v>
      </c>
      <c r="AW1462">
        <v>203604.7</v>
      </c>
      <c r="AX1462">
        <v>565540.80000000005</v>
      </c>
      <c r="AY1462">
        <v>1053259.3999999999</v>
      </c>
      <c r="AZ1462" t="s">
        <v>166</v>
      </c>
      <c r="BA1462" t="s">
        <v>166</v>
      </c>
      <c r="BB1462">
        <v>75529.5</v>
      </c>
      <c r="BC1462">
        <v>93780.1</v>
      </c>
      <c r="BD1462">
        <v>93780.1</v>
      </c>
      <c r="BE1462">
        <v>11788.3</v>
      </c>
      <c r="BF1462">
        <v>156553.20000000001</v>
      </c>
      <c r="BG1462">
        <v>85704.4</v>
      </c>
      <c r="BH1462">
        <v>410.9</v>
      </c>
      <c r="BI1462">
        <v>167.9</v>
      </c>
      <c r="BJ1462">
        <v>241.5</v>
      </c>
      <c r="BK1462">
        <v>118</v>
      </c>
      <c r="BL1462">
        <v>315.89999999999998</v>
      </c>
      <c r="BM1462" t="s">
        <v>166</v>
      </c>
      <c r="BN1462" t="s">
        <v>166</v>
      </c>
      <c r="BO1462">
        <v>156553.20000000001</v>
      </c>
      <c r="BP1462">
        <v>204988.7</v>
      </c>
      <c r="BQ1462">
        <v>204988.7</v>
      </c>
      <c r="BR1462">
        <v>178.7</v>
      </c>
    </row>
    <row r="1463" spans="1:70" x14ac:dyDescent="0.25">
      <c r="A1463" t="s">
        <v>1538</v>
      </c>
      <c r="B1463" t="s">
        <v>1149</v>
      </c>
      <c r="C1463" s="87">
        <v>43698.760844907411</v>
      </c>
      <c r="D1463">
        <v>10</v>
      </c>
      <c r="E1463">
        <v>0.18</v>
      </c>
      <c r="F1463">
        <v>550</v>
      </c>
      <c r="G1463">
        <v>5</v>
      </c>
      <c r="H1463">
        <v>8</v>
      </c>
      <c r="I1463">
        <v>13</v>
      </c>
      <c r="J1463">
        <v>2</v>
      </c>
      <c r="K1463">
        <v>2</v>
      </c>
      <c r="L1463">
        <v>3</v>
      </c>
      <c r="M1463">
        <v>1</v>
      </c>
      <c r="N1463">
        <v>0</v>
      </c>
      <c r="O1463">
        <v>550</v>
      </c>
      <c r="P1463">
        <v>343</v>
      </c>
      <c r="Q1463">
        <v>343</v>
      </c>
      <c r="R1463">
        <v>149</v>
      </c>
      <c r="S1463">
        <v>55</v>
      </c>
      <c r="T1463">
        <v>0.5</v>
      </c>
      <c r="U1463">
        <v>0.8</v>
      </c>
      <c r="V1463">
        <v>1.3</v>
      </c>
      <c r="W1463">
        <v>0.2</v>
      </c>
      <c r="X1463">
        <v>0.2</v>
      </c>
      <c r="Y1463">
        <v>0.3</v>
      </c>
      <c r="Z1463">
        <v>0.1</v>
      </c>
      <c r="AA1463">
        <v>0</v>
      </c>
      <c r="AB1463">
        <v>55</v>
      </c>
      <c r="AC1463">
        <v>34.299999999999997</v>
      </c>
      <c r="AD1463">
        <v>34.299999999999997</v>
      </c>
      <c r="AE1463">
        <v>14.9</v>
      </c>
      <c r="AF1463">
        <v>102270</v>
      </c>
      <c r="AG1463">
        <v>112325.2</v>
      </c>
      <c r="AH1463">
        <v>32656.799999999999</v>
      </c>
      <c r="AI1463">
        <v>15659.5</v>
      </c>
      <c r="AJ1463">
        <v>23865.599999999999</v>
      </c>
      <c r="AK1463">
        <v>167165.70000000001</v>
      </c>
      <c r="AL1463">
        <v>236702.4</v>
      </c>
      <c r="AM1463">
        <v>440085.3</v>
      </c>
      <c r="AN1463" t="s">
        <v>166</v>
      </c>
      <c r="AO1463">
        <v>102270</v>
      </c>
      <c r="AP1463">
        <v>141316.4</v>
      </c>
      <c r="AQ1463">
        <v>141316.4</v>
      </c>
      <c r="AR1463">
        <v>8591.7999999999993</v>
      </c>
      <c r="AS1463">
        <v>71255.399999999994</v>
      </c>
      <c r="AT1463">
        <v>321146.7</v>
      </c>
      <c r="AU1463">
        <v>32290.6</v>
      </c>
      <c r="AV1463">
        <v>50624.7</v>
      </c>
      <c r="AW1463">
        <v>272361.59999999998</v>
      </c>
      <c r="AX1463">
        <v>721062.40000000002</v>
      </c>
      <c r="AY1463">
        <v>711714.8</v>
      </c>
      <c r="AZ1463">
        <v>1917012.4</v>
      </c>
      <c r="BA1463" t="s">
        <v>166</v>
      </c>
      <c r="BB1463">
        <v>71255.399999999994</v>
      </c>
      <c r="BC1463">
        <v>88228.800000000003</v>
      </c>
      <c r="BD1463">
        <v>88228.800000000003</v>
      </c>
      <c r="BE1463">
        <v>13496.9</v>
      </c>
      <c r="BF1463">
        <v>149363.6</v>
      </c>
      <c r="BG1463">
        <v>452.2</v>
      </c>
      <c r="BH1463">
        <v>409.3</v>
      </c>
      <c r="BI1463">
        <v>28.6</v>
      </c>
      <c r="BJ1463">
        <v>147.1</v>
      </c>
      <c r="BK1463">
        <v>521</v>
      </c>
      <c r="BL1463">
        <v>682.2</v>
      </c>
      <c r="BM1463">
        <v>2217.1999999999998</v>
      </c>
      <c r="BN1463" t="s">
        <v>166</v>
      </c>
      <c r="BO1463">
        <v>149363.6</v>
      </c>
      <c r="BP1463">
        <v>204796.3</v>
      </c>
      <c r="BQ1463">
        <v>204796.3</v>
      </c>
      <c r="BR1463">
        <v>201.1</v>
      </c>
    </row>
    <row r="1464" spans="1:70" x14ac:dyDescent="0.25">
      <c r="A1464" t="s">
        <v>1539</v>
      </c>
      <c r="B1464" t="s">
        <v>1149</v>
      </c>
      <c r="C1464" s="87">
        <v>43698.76185185185</v>
      </c>
      <c r="D1464">
        <v>10</v>
      </c>
      <c r="E1464">
        <v>0</v>
      </c>
      <c r="F1464">
        <v>700</v>
      </c>
      <c r="G1464">
        <v>17</v>
      </c>
      <c r="H1464">
        <v>5</v>
      </c>
      <c r="I1464">
        <v>18</v>
      </c>
      <c r="J1464">
        <v>5</v>
      </c>
      <c r="K1464">
        <v>3</v>
      </c>
      <c r="L1464">
        <v>1</v>
      </c>
      <c r="M1464">
        <v>0</v>
      </c>
      <c r="N1464">
        <v>0</v>
      </c>
      <c r="O1464">
        <v>700</v>
      </c>
      <c r="P1464">
        <v>450</v>
      </c>
      <c r="Q1464">
        <v>450</v>
      </c>
      <c r="R1464">
        <v>171</v>
      </c>
      <c r="S1464">
        <v>70.010000000000005</v>
      </c>
      <c r="T1464">
        <v>1.7</v>
      </c>
      <c r="U1464">
        <v>0.5</v>
      </c>
      <c r="V1464">
        <v>1.8</v>
      </c>
      <c r="W1464">
        <v>0.5</v>
      </c>
      <c r="X1464">
        <v>0.3</v>
      </c>
      <c r="Y1464">
        <v>0.1</v>
      </c>
      <c r="Z1464">
        <v>0</v>
      </c>
      <c r="AA1464">
        <v>0</v>
      </c>
      <c r="AB1464">
        <v>70.010000000000005</v>
      </c>
      <c r="AC1464">
        <v>45.01</v>
      </c>
      <c r="AD1464">
        <v>45.01</v>
      </c>
      <c r="AE1464">
        <v>17.100000000000001</v>
      </c>
      <c r="AF1464">
        <v>94637</v>
      </c>
      <c r="AG1464">
        <v>110165.3</v>
      </c>
      <c r="AH1464">
        <v>16930.900000000001</v>
      </c>
      <c r="AI1464">
        <v>15680.2</v>
      </c>
      <c r="AJ1464">
        <v>29581.9</v>
      </c>
      <c r="AK1464">
        <v>105899.9</v>
      </c>
      <c r="AL1464">
        <v>246039.8</v>
      </c>
      <c r="AM1464" t="s">
        <v>166</v>
      </c>
      <c r="AN1464" t="s">
        <v>166</v>
      </c>
      <c r="AO1464">
        <v>94637</v>
      </c>
      <c r="AP1464">
        <v>111784.9</v>
      </c>
      <c r="AQ1464">
        <v>111784.9</v>
      </c>
      <c r="AR1464">
        <v>8828.9</v>
      </c>
      <c r="AS1464">
        <v>74752.600000000006</v>
      </c>
      <c r="AT1464">
        <v>306535.5</v>
      </c>
      <c r="AU1464">
        <v>33226.699999999997</v>
      </c>
      <c r="AV1464">
        <v>34595.9</v>
      </c>
      <c r="AW1464">
        <v>157360</v>
      </c>
      <c r="AX1464">
        <v>466562.5</v>
      </c>
      <c r="AY1464">
        <v>613501.5</v>
      </c>
      <c r="AZ1464" t="s">
        <v>166</v>
      </c>
      <c r="BA1464" t="s">
        <v>166</v>
      </c>
      <c r="BB1464">
        <v>74752.600000000006</v>
      </c>
      <c r="BC1464">
        <v>93409.5</v>
      </c>
      <c r="BD1464">
        <v>93409.5</v>
      </c>
      <c r="BE1464">
        <v>21359.3</v>
      </c>
      <c r="BF1464">
        <v>131491.79999999999</v>
      </c>
      <c r="BG1464">
        <v>173772.79999999999</v>
      </c>
      <c r="BH1464">
        <v>367.2</v>
      </c>
      <c r="BI1464">
        <v>148</v>
      </c>
      <c r="BJ1464">
        <v>82.3</v>
      </c>
      <c r="BK1464">
        <v>319.5</v>
      </c>
      <c r="BL1464">
        <v>373.7</v>
      </c>
      <c r="BM1464" t="s">
        <v>166</v>
      </c>
      <c r="BN1464" t="s">
        <v>166</v>
      </c>
      <c r="BO1464">
        <v>131491.79999999999</v>
      </c>
      <c r="BP1464">
        <v>167438.29999999999</v>
      </c>
      <c r="BQ1464">
        <v>167438.29999999999</v>
      </c>
      <c r="BR1464">
        <v>146.6</v>
      </c>
    </row>
    <row r="1465" spans="1:70" x14ac:dyDescent="0.25">
      <c r="A1465" t="s">
        <v>1540</v>
      </c>
      <c r="B1465" t="s">
        <v>1149</v>
      </c>
      <c r="C1465" s="87">
        <v>43698.76284722222</v>
      </c>
      <c r="D1465">
        <v>10</v>
      </c>
      <c r="E1465">
        <v>0.34</v>
      </c>
      <c r="F1465">
        <v>589</v>
      </c>
      <c r="G1465">
        <v>1</v>
      </c>
      <c r="H1465">
        <v>14</v>
      </c>
      <c r="I1465">
        <v>8</v>
      </c>
      <c r="J1465">
        <v>4</v>
      </c>
      <c r="K1465">
        <v>3</v>
      </c>
      <c r="L1465">
        <v>1</v>
      </c>
      <c r="M1465">
        <v>0</v>
      </c>
      <c r="N1465">
        <v>0</v>
      </c>
      <c r="O1465">
        <v>589</v>
      </c>
      <c r="P1465">
        <v>323</v>
      </c>
      <c r="Q1465">
        <v>323</v>
      </c>
      <c r="R1465">
        <v>187</v>
      </c>
      <c r="S1465">
        <v>58.9</v>
      </c>
      <c r="T1465">
        <v>0.1</v>
      </c>
      <c r="U1465">
        <v>1.4</v>
      </c>
      <c r="V1465">
        <v>0.8</v>
      </c>
      <c r="W1465">
        <v>0.4</v>
      </c>
      <c r="X1465">
        <v>0.3</v>
      </c>
      <c r="Y1465">
        <v>0.1</v>
      </c>
      <c r="Z1465">
        <v>0</v>
      </c>
      <c r="AA1465">
        <v>0</v>
      </c>
      <c r="AB1465">
        <v>58.9</v>
      </c>
      <c r="AC1465">
        <v>32.299999999999997</v>
      </c>
      <c r="AD1465">
        <v>32.299999999999997</v>
      </c>
      <c r="AE1465">
        <v>18.7</v>
      </c>
      <c r="AF1465">
        <v>89055</v>
      </c>
      <c r="AG1465">
        <v>151962.6</v>
      </c>
      <c r="AH1465">
        <v>32948.5</v>
      </c>
      <c r="AI1465">
        <v>16129.7</v>
      </c>
      <c r="AJ1465">
        <v>36899.9</v>
      </c>
      <c r="AK1465">
        <v>159664.29999999999</v>
      </c>
      <c r="AL1465">
        <v>167400.4</v>
      </c>
      <c r="AM1465" t="s">
        <v>166</v>
      </c>
      <c r="AN1465" t="s">
        <v>166</v>
      </c>
      <c r="AO1465">
        <v>89055</v>
      </c>
      <c r="AP1465">
        <v>136754.6</v>
      </c>
      <c r="AQ1465">
        <v>136754.6</v>
      </c>
      <c r="AR1465">
        <v>8497.1</v>
      </c>
      <c r="AS1465">
        <v>65697.2</v>
      </c>
      <c r="AT1465">
        <v>498338.5</v>
      </c>
      <c r="AU1465">
        <v>41766.699999999997</v>
      </c>
      <c r="AV1465">
        <v>43501.599999999999</v>
      </c>
      <c r="AW1465">
        <v>189476.7</v>
      </c>
      <c r="AX1465">
        <v>498338.5</v>
      </c>
      <c r="AY1465">
        <v>372304.6</v>
      </c>
      <c r="AZ1465" t="s">
        <v>166</v>
      </c>
      <c r="BA1465" t="s">
        <v>166</v>
      </c>
      <c r="BB1465">
        <v>65697.2</v>
      </c>
      <c r="BC1465">
        <v>93550.9</v>
      </c>
      <c r="BD1465">
        <v>93550.9</v>
      </c>
      <c r="BE1465">
        <v>14677.1</v>
      </c>
      <c r="BF1465">
        <v>115716.3</v>
      </c>
      <c r="BG1465">
        <v>158602.4</v>
      </c>
      <c r="BH1465">
        <v>317.5</v>
      </c>
      <c r="BI1465">
        <v>70.2</v>
      </c>
      <c r="BJ1465">
        <v>341.5</v>
      </c>
      <c r="BK1465">
        <v>158602.4</v>
      </c>
      <c r="BL1465">
        <v>338828.9</v>
      </c>
      <c r="BM1465" t="s">
        <v>166</v>
      </c>
      <c r="BN1465" t="s">
        <v>166</v>
      </c>
      <c r="BO1465">
        <v>115716.3</v>
      </c>
      <c r="BP1465">
        <v>206601.4</v>
      </c>
      <c r="BQ1465">
        <v>206601.4</v>
      </c>
      <c r="BR1465">
        <v>163.9</v>
      </c>
    </row>
    <row r="1466" spans="1:70" x14ac:dyDescent="0.25">
      <c r="A1466" t="s">
        <v>1541</v>
      </c>
      <c r="B1466" t="s">
        <v>1149</v>
      </c>
      <c r="C1466" s="87">
        <v>43698.763854166667</v>
      </c>
      <c r="D1466">
        <v>10</v>
      </c>
      <c r="E1466">
        <v>0</v>
      </c>
      <c r="F1466">
        <v>593</v>
      </c>
      <c r="G1466">
        <v>1</v>
      </c>
      <c r="H1466">
        <v>9</v>
      </c>
      <c r="I1466">
        <v>13</v>
      </c>
      <c r="J1466">
        <v>3</v>
      </c>
      <c r="K1466">
        <v>1</v>
      </c>
      <c r="L1466">
        <v>1</v>
      </c>
      <c r="M1466">
        <v>0</v>
      </c>
      <c r="N1466">
        <v>1</v>
      </c>
      <c r="O1466">
        <v>592</v>
      </c>
      <c r="P1466">
        <v>380</v>
      </c>
      <c r="Q1466">
        <v>380</v>
      </c>
      <c r="R1466">
        <v>136</v>
      </c>
      <c r="S1466">
        <v>59.3</v>
      </c>
      <c r="T1466">
        <v>0.1</v>
      </c>
      <c r="U1466">
        <v>0.9</v>
      </c>
      <c r="V1466">
        <v>1.3</v>
      </c>
      <c r="W1466">
        <v>0.3</v>
      </c>
      <c r="X1466">
        <v>0.1</v>
      </c>
      <c r="Y1466">
        <v>0.1</v>
      </c>
      <c r="Z1466">
        <v>0</v>
      </c>
      <c r="AA1466">
        <v>0.1</v>
      </c>
      <c r="AB1466">
        <v>59.2</v>
      </c>
      <c r="AC1466">
        <v>38</v>
      </c>
      <c r="AD1466">
        <v>38</v>
      </c>
      <c r="AE1466">
        <v>13.6</v>
      </c>
      <c r="AF1466">
        <v>117897.9</v>
      </c>
      <c r="AG1466">
        <v>106692.4</v>
      </c>
      <c r="AH1466">
        <v>17564.8</v>
      </c>
      <c r="AI1466">
        <v>17564.8</v>
      </c>
      <c r="AJ1466">
        <v>52220</v>
      </c>
      <c r="AK1466">
        <v>164905.4</v>
      </c>
      <c r="AL1466">
        <v>270023.8</v>
      </c>
      <c r="AM1466" t="s">
        <v>166</v>
      </c>
      <c r="AN1466">
        <v>1206569.8</v>
      </c>
      <c r="AO1466">
        <v>117896.8</v>
      </c>
      <c r="AP1466">
        <v>152491.79999999999</v>
      </c>
      <c r="AQ1466">
        <v>152491.79999999999</v>
      </c>
      <c r="AR1466">
        <v>5572.2</v>
      </c>
      <c r="AS1466">
        <v>72957.899999999994</v>
      </c>
      <c r="AT1466">
        <v>259423.3</v>
      </c>
      <c r="AU1466">
        <v>37198.400000000001</v>
      </c>
      <c r="AV1466">
        <v>44814</v>
      </c>
      <c r="AW1466">
        <v>205386.7</v>
      </c>
      <c r="AX1466">
        <v>430826</v>
      </c>
      <c r="AY1466">
        <v>461639.9</v>
      </c>
      <c r="AZ1466" t="s">
        <v>166</v>
      </c>
      <c r="BA1466">
        <v>5474580.5</v>
      </c>
      <c r="BB1466">
        <v>72793.100000000006</v>
      </c>
      <c r="BC1466">
        <v>99075.3</v>
      </c>
      <c r="BD1466">
        <v>99075.3</v>
      </c>
      <c r="BE1466">
        <v>11101.3</v>
      </c>
      <c r="BF1466">
        <v>182847.8</v>
      </c>
      <c r="BG1466">
        <v>101.1</v>
      </c>
      <c r="BH1466">
        <v>278.7</v>
      </c>
      <c r="BI1466">
        <v>52.1</v>
      </c>
      <c r="BJ1466">
        <v>188.2</v>
      </c>
      <c r="BK1466">
        <v>299747.3</v>
      </c>
      <c r="BL1466">
        <v>422813</v>
      </c>
      <c r="BM1466" t="s">
        <v>166</v>
      </c>
      <c r="BN1466">
        <v>1806</v>
      </c>
      <c r="BO1466">
        <v>182956.79999999999</v>
      </c>
      <c r="BP1466">
        <v>241572.2</v>
      </c>
      <c r="BQ1466">
        <v>241572.2</v>
      </c>
      <c r="BR1466">
        <v>136.9</v>
      </c>
    </row>
    <row r="1467" spans="1:70" x14ac:dyDescent="0.25">
      <c r="A1467" t="s">
        <v>1542</v>
      </c>
      <c r="B1467" t="s">
        <v>1149</v>
      </c>
      <c r="C1467" s="87">
        <v>43698.764849537038</v>
      </c>
      <c r="D1467">
        <v>10</v>
      </c>
      <c r="E1467">
        <v>0</v>
      </c>
      <c r="F1467">
        <v>673</v>
      </c>
      <c r="G1467">
        <v>8</v>
      </c>
      <c r="H1467">
        <v>5</v>
      </c>
      <c r="I1467">
        <v>18</v>
      </c>
      <c r="J1467">
        <v>3</v>
      </c>
      <c r="K1467">
        <v>2</v>
      </c>
      <c r="L1467">
        <v>1</v>
      </c>
      <c r="M1467">
        <v>2</v>
      </c>
      <c r="N1467">
        <v>0</v>
      </c>
      <c r="O1467">
        <v>673</v>
      </c>
      <c r="P1467">
        <v>446</v>
      </c>
      <c r="Q1467">
        <v>446</v>
      </c>
      <c r="R1467">
        <v>150</v>
      </c>
      <c r="S1467">
        <v>67.3</v>
      </c>
      <c r="T1467">
        <v>0.8</v>
      </c>
      <c r="U1467">
        <v>0.5</v>
      </c>
      <c r="V1467">
        <v>1.8</v>
      </c>
      <c r="W1467">
        <v>0.3</v>
      </c>
      <c r="X1467">
        <v>0.2</v>
      </c>
      <c r="Y1467">
        <v>0.1</v>
      </c>
      <c r="Z1467">
        <v>0.2</v>
      </c>
      <c r="AA1467">
        <v>0</v>
      </c>
      <c r="AB1467">
        <v>67.3</v>
      </c>
      <c r="AC1467">
        <v>44.6</v>
      </c>
      <c r="AD1467">
        <v>44.6</v>
      </c>
      <c r="AE1467">
        <v>15</v>
      </c>
      <c r="AF1467">
        <v>107682.1</v>
      </c>
      <c r="AG1467">
        <v>106564</v>
      </c>
      <c r="AH1467">
        <v>14284</v>
      </c>
      <c r="AI1467">
        <v>16929.3</v>
      </c>
      <c r="AJ1467">
        <v>45134.5</v>
      </c>
      <c r="AK1467">
        <v>138242.6</v>
      </c>
      <c r="AL1467">
        <v>207319.9</v>
      </c>
      <c r="AM1467">
        <v>543185.80000000005</v>
      </c>
      <c r="AN1467" t="s">
        <v>166</v>
      </c>
      <c r="AO1467">
        <v>107682.1</v>
      </c>
      <c r="AP1467">
        <v>140782.5</v>
      </c>
      <c r="AQ1467">
        <v>140782.5</v>
      </c>
      <c r="AR1467">
        <v>7143.3</v>
      </c>
      <c r="AS1467">
        <v>78090.600000000006</v>
      </c>
      <c r="AT1467">
        <v>307218.2</v>
      </c>
      <c r="AU1467">
        <v>31968.7</v>
      </c>
      <c r="AV1467">
        <v>42782.3</v>
      </c>
      <c r="AW1467">
        <v>182900.5</v>
      </c>
      <c r="AX1467">
        <v>388097</v>
      </c>
      <c r="AY1467">
        <v>508707.1</v>
      </c>
      <c r="AZ1467">
        <v>1728647.3</v>
      </c>
      <c r="BA1467" t="s">
        <v>166</v>
      </c>
      <c r="BB1467">
        <v>78090.600000000006</v>
      </c>
      <c r="BC1467">
        <v>100530.6</v>
      </c>
      <c r="BD1467">
        <v>100530.6</v>
      </c>
      <c r="BE1467">
        <v>12347</v>
      </c>
      <c r="BF1467">
        <v>153790.39999999999</v>
      </c>
      <c r="BG1467">
        <v>207294</v>
      </c>
      <c r="BH1467">
        <v>330.3</v>
      </c>
      <c r="BI1467">
        <v>45.9</v>
      </c>
      <c r="BJ1467">
        <v>190</v>
      </c>
      <c r="BK1467">
        <v>212856</v>
      </c>
      <c r="BL1467">
        <v>13096.3</v>
      </c>
      <c r="BM1467">
        <v>8985</v>
      </c>
      <c r="BN1467" t="s">
        <v>166</v>
      </c>
      <c r="BO1467">
        <v>153790.39999999999</v>
      </c>
      <c r="BP1467">
        <v>207132.7</v>
      </c>
      <c r="BQ1467">
        <v>207132.7</v>
      </c>
      <c r="BR1467">
        <v>119.9</v>
      </c>
    </row>
    <row r="1468" spans="1:70" x14ac:dyDescent="0.25">
      <c r="A1468" t="s">
        <v>1543</v>
      </c>
      <c r="B1468" t="s">
        <v>1149</v>
      </c>
      <c r="C1468" s="87">
        <v>43698.765844907408</v>
      </c>
      <c r="D1468">
        <v>10</v>
      </c>
      <c r="E1468">
        <v>0.14000000000000001</v>
      </c>
      <c r="F1468">
        <v>730</v>
      </c>
      <c r="G1468">
        <v>9</v>
      </c>
      <c r="H1468">
        <v>10</v>
      </c>
      <c r="I1468">
        <v>23</v>
      </c>
      <c r="J1468">
        <v>10</v>
      </c>
      <c r="K1468">
        <v>2</v>
      </c>
      <c r="L1468">
        <v>3</v>
      </c>
      <c r="M1468">
        <v>0</v>
      </c>
      <c r="N1468">
        <v>0</v>
      </c>
      <c r="O1468">
        <v>730</v>
      </c>
      <c r="P1468">
        <v>380</v>
      </c>
      <c r="Q1468">
        <v>380</v>
      </c>
      <c r="R1468">
        <v>232</v>
      </c>
      <c r="S1468">
        <v>73</v>
      </c>
      <c r="T1468">
        <v>0.9</v>
      </c>
      <c r="U1468">
        <v>1</v>
      </c>
      <c r="V1468">
        <v>2.2999999999999998</v>
      </c>
      <c r="W1468">
        <v>1</v>
      </c>
      <c r="X1468">
        <v>0.2</v>
      </c>
      <c r="Y1468">
        <v>0.3</v>
      </c>
      <c r="Z1468">
        <v>0</v>
      </c>
      <c r="AA1468">
        <v>0</v>
      </c>
      <c r="AB1468">
        <v>73</v>
      </c>
      <c r="AC1468">
        <v>38</v>
      </c>
      <c r="AD1468">
        <v>38</v>
      </c>
      <c r="AE1468">
        <v>23.2</v>
      </c>
      <c r="AF1468">
        <v>79544</v>
      </c>
      <c r="AG1468">
        <v>88462.3</v>
      </c>
      <c r="AH1468">
        <v>28192.799999999999</v>
      </c>
      <c r="AI1468">
        <v>14356.9</v>
      </c>
      <c r="AJ1468">
        <v>34774.300000000003</v>
      </c>
      <c r="AK1468">
        <v>117069.1</v>
      </c>
      <c r="AL1468">
        <v>237354.7</v>
      </c>
      <c r="AM1468" t="s">
        <v>166</v>
      </c>
      <c r="AN1468" t="s">
        <v>166</v>
      </c>
      <c r="AO1468">
        <v>79544</v>
      </c>
      <c r="AP1468">
        <v>121980.3</v>
      </c>
      <c r="AQ1468">
        <v>121980.3</v>
      </c>
      <c r="AR1468">
        <v>7703.3</v>
      </c>
      <c r="AS1468">
        <v>62548.4</v>
      </c>
      <c r="AT1468">
        <v>348251.1</v>
      </c>
      <c r="AU1468">
        <v>44909.4</v>
      </c>
      <c r="AV1468">
        <v>46780.5</v>
      </c>
      <c r="AW1468">
        <v>194720.7</v>
      </c>
      <c r="AX1468">
        <v>583616.80000000005</v>
      </c>
      <c r="AY1468">
        <v>639527.6</v>
      </c>
      <c r="AZ1468" t="s">
        <v>166</v>
      </c>
      <c r="BA1468" t="s">
        <v>166</v>
      </c>
      <c r="BB1468">
        <v>62548.4</v>
      </c>
      <c r="BC1468">
        <v>85413.3</v>
      </c>
      <c r="BD1468">
        <v>85413.3</v>
      </c>
      <c r="BE1468">
        <v>14902.9</v>
      </c>
      <c r="BF1468">
        <v>92066</v>
      </c>
      <c r="BG1468">
        <v>950.5</v>
      </c>
      <c r="BH1468">
        <v>348.3</v>
      </c>
      <c r="BI1468">
        <v>49.9</v>
      </c>
      <c r="BJ1468">
        <v>29</v>
      </c>
      <c r="BK1468">
        <v>247006.7</v>
      </c>
      <c r="BL1468">
        <v>2101.3000000000002</v>
      </c>
      <c r="BM1468" t="s">
        <v>166</v>
      </c>
      <c r="BN1468" t="s">
        <v>166</v>
      </c>
      <c r="BO1468">
        <v>92066</v>
      </c>
      <c r="BP1468">
        <v>172868.2</v>
      </c>
      <c r="BQ1468">
        <v>172868.2</v>
      </c>
      <c r="BR1468">
        <v>149.5</v>
      </c>
    </row>
    <row r="1469" spans="1:70" x14ac:dyDescent="0.25">
      <c r="A1469" t="s">
        <v>1544</v>
      </c>
      <c r="B1469" t="s">
        <v>1149</v>
      </c>
      <c r="C1469" s="87">
        <v>43698.766851851855</v>
      </c>
      <c r="D1469">
        <v>10</v>
      </c>
      <c r="E1469">
        <v>0</v>
      </c>
      <c r="F1469">
        <v>675</v>
      </c>
      <c r="G1469">
        <v>5</v>
      </c>
      <c r="H1469">
        <v>8</v>
      </c>
      <c r="I1469">
        <v>16</v>
      </c>
      <c r="J1469">
        <v>4</v>
      </c>
      <c r="K1469">
        <v>2</v>
      </c>
      <c r="L1469">
        <v>1</v>
      </c>
      <c r="M1469">
        <v>0</v>
      </c>
      <c r="N1469">
        <v>0</v>
      </c>
      <c r="O1469">
        <v>675</v>
      </c>
      <c r="P1469">
        <v>458</v>
      </c>
      <c r="Q1469">
        <v>458</v>
      </c>
      <c r="R1469">
        <v>130</v>
      </c>
      <c r="S1469">
        <v>67.5</v>
      </c>
      <c r="T1469">
        <v>0.5</v>
      </c>
      <c r="U1469">
        <v>0.8</v>
      </c>
      <c r="V1469">
        <v>1.6</v>
      </c>
      <c r="W1469">
        <v>0.4</v>
      </c>
      <c r="X1469">
        <v>0.2</v>
      </c>
      <c r="Y1469">
        <v>0.1</v>
      </c>
      <c r="Z1469">
        <v>0</v>
      </c>
      <c r="AA1469">
        <v>0</v>
      </c>
      <c r="AB1469">
        <v>67.5</v>
      </c>
      <c r="AC1469">
        <v>45.8</v>
      </c>
      <c r="AD1469">
        <v>45.8</v>
      </c>
      <c r="AE1469">
        <v>13</v>
      </c>
      <c r="AF1469">
        <v>93392.1</v>
      </c>
      <c r="AG1469">
        <v>101384</v>
      </c>
      <c r="AH1469">
        <v>11495</v>
      </c>
      <c r="AI1469">
        <v>15485</v>
      </c>
      <c r="AJ1469">
        <v>41234.300000000003</v>
      </c>
      <c r="AK1469">
        <v>109612.5</v>
      </c>
      <c r="AL1469">
        <v>215476</v>
      </c>
      <c r="AM1469" t="s">
        <v>166</v>
      </c>
      <c r="AN1469" t="s">
        <v>166</v>
      </c>
      <c r="AO1469">
        <v>93392.1</v>
      </c>
      <c r="AP1469">
        <v>114201.3</v>
      </c>
      <c r="AQ1469">
        <v>114201.3</v>
      </c>
      <c r="AR1469">
        <v>7116.7</v>
      </c>
      <c r="AS1469">
        <v>65988.899999999994</v>
      </c>
      <c r="AT1469">
        <v>311935.59999999998</v>
      </c>
      <c r="AU1469">
        <v>38825.199999999997</v>
      </c>
      <c r="AV1469">
        <v>44796.4</v>
      </c>
      <c r="AW1469">
        <v>186744.3</v>
      </c>
      <c r="AX1469">
        <v>388247.3</v>
      </c>
      <c r="AY1469">
        <v>370612.5</v>
      </c>
      <c r="AZ1469" t="s">
        <v>166</v>
      </c>
      <c r="BA1469" t="s">
        <v>166</v>
      </c>
      <c r="BB1469">
        <v>65988.899999999994</v>
      </c>
      <c r="BC1469">
        <v>79346.5</v>
      </c>
      <c r="BD1469">
        <v>79346.5</v>
      </c>
      <c r="BE1469">
        <v>14559.5</v>
      </c>
      <c r="BF1469">
        <v>135080.70000000001</v>
      </c>
      <c r="BG1469">
        <v>139597.1</v>
      </c>
      <c r="BH1469">
        <v>285</v>
      </c>
      <c r="BI1469">
        <v>17.3</v>
      </c>
      <c r="BJ1469">
        <v>161.4</v>
      </c>
      <c r="BK1469">
        <v>174885.9</v>
      </c>
      <c r="BL1469">
        <v>299509.5</v>
      </c>
      <c r="BM1469" t="s">
        <v>166</v>
      </c>
      <c r="BN1469" t="s">
        <v>166</v>
      </c>
      <c r="BO1469">
        <v>135080.70000000001</v>
      </c>
      <c r="BP1469">
        <v>161768.79999999999</v>
      </c>
      <c r="BQ1469">
        <v>161768.79999999999</v>
      </c>
      <c r="BR1469">
        <v>141.1</v>
      </c>
    </row>
    <row r="1470" spans="1:70" x14ac:dyDescent="0.25">
      <c r="A1470" t="s">
        <v>126</v>
      </c>
      <c r="B1470" t="s">
        <v>34</v>
      </c>
      <c r="C1470" s="87">
        <v>43698.864861111113</v>
      </c>
      <c r="D1470">
        <v>10</v>
      </c>
      <c r="E1470">
        <v>0</v>
      </c>
      <c r="F1470">
        <v>588</v>
      </c>
      <c r="G1470">
        <v>5</v>
      </c>
      <c r="H1470">
        <v>21</v>
      </c>
      <c r="I1470">
        <v>56</v>
      </c>
      <c r="J1470">
        <v>15</v>
      </c>
      <c r="K1470">
        <v>4</v>
      </c>
      <c r="L1470">
        <v>1</v>
      </c>
      <c r="M1470">
        <v>0</v>
      </c>
      <c r="N1470">
        <v>0</v>
      </c>
      <c r="O1470">
        <v>588</v>
      </c>
      <c r="P1470">
        <v>11</v>
      </c>
      <c r="Q1470">
        <v>11</v>
      </c>
      <c r="R1470">
        <v>371</v>
      </c>
      <c r="S1470">
        <v>58.8</v>
      </c>
      <c r="T1470">
        <v>0.5</v>
      </c>
      <c r="U1470">
        <v>2.1</v>
      </c>
      <c r="V1470">
        <v>5.6</v>
      </c>
      <c r="W1470">
        <v>1.5</v>
      </c>
      <c r="X1470">
        <v>0.4</v>
      </c>
      <c r="Y1470">
        <v>0.1</v>
      </c>
      <c r="Z1470">
        <v>0</v>
      </c>
      <c r="AA1470">
        <v>0</v>
      </c>
      <c r="AB1470">
        <v>58.8</v>
      </c>
      <c r="AC1470">
        <v>1.1000000000000001</v>
      </c>
      <c r="AD1470">
        <v>1.1000000000000001</v>
      </c>
      <c r="AE1470">
        <v>37.1</v>
      </c>
      <c r="AF1470">
        <v>6663.5</v>
      </c>
      <c r="AG1470">
        <v>110180.4</v>
      </c>
      <c r="AH1470">
        <v>14073.8</v>
      </c>
      <c r="AI1470">
        <v>15851.8</v>
      </c>
      <c r="AJ1470">
        <v>37600.800000000003</v>
      </c>
      <c r="AK1470">
        <v>127004.2</v>
      </c>
      <c r="AL1470">
        <v>171305.7</v>
      </c>
      <c r="AM1470" t="s">
        <v>166</v>
      </c>
      <c r="AN1470" t="s">
        <v>166</v>
      </c>
      <c r="AO1470">
        <v>6663.5</v>
      </c>
      <c r="AP1470">
        <v>97432.8</v>
      </c>
      <c r="AQ1470">
        <v>97432.8</v>
      </c>
      <c r="AR1470">
        <v>6772.7</v>
      </c>
      <c r="AS1470">
        <v>18787.400000000001</v>
      </c>
      <c r="AT1470">
        <v>404177.7</v>
      </c>
      <c r="AU1470">
        <v>29298.2</v>
      </c>
      <c r="AV1470">
        <v>48736</v>
      </c>
      <c r="AW1470">
        <v>176673.1</v>
      </c>
      <c r="AX1470">
        <v>445093.2</v>
      </c>
      <c r="AY1470">
        <v>793827.6</v>
      </c>
      <c r="AZ1470" t="s">
        <v>166</v>
      </c>
      <c r="BA1470" t="s">
        <v>166</v>
      </c>
      <c r="BB1470">
        <v>18787.400000000001</v>
      </c>
      <c r="BC1470">
        <v>66018.399999999994</v>
      </c>
      <c r="BD1470">
        <v>66018.399999999994</v>
      </c>
      <c r="BE1470">
        <v>17372.099999999999</v>
      </c>
      <c r="BF1470">
        <v>49</v>
      </c>
      <c r="BG1470">
        <v>460.9</v>
      </c>
      <c r="BH1470">
        <v>294.89999999999998</v>
      </c>
      <c r="BI1470">
        <v>49.1</v>
      </c>
      <c r="BJ1470">
        <v>136</v>
      </c>
      <c r="BK1470">
        <v>413.5</v>
      </c>
      <c r="BL1470">
        <v>311.3</v>
      </c>
      <c r="BM1470" t="s">
        <v>166</v>
      </c>
      <c r="BN1470" t="s">
        <v>166</v>
      </c>
      <c r="BO1470">
        <v>49</v>
      </c>
      <c r="BP1470">
        <v>129870.1</v>
      </c>
      <c r="BQ1470">
        <v>129870.1</v>
      </c>
      <c r="BR1470">
        <v>102.9</v>
      </c>
    </row>
    <row r="1471" spans="1:70" x14ac:dyDescent="0.25">
      <c r="A1471" t="s">
        <v>127</v>
      </c>
      <c r="B1471" t="s">
        <v>37</v>
      </c>
      <c r="C1471" s="87">
        <v>43698.865868055553</v>
      </c>
      <c r="D1471">
        <v>10</v>
      </c>
      <c r="E1471">
        <v>0</v>
      </c>
      <c r="F1471">
        <v>585</v>
      </c>
      <c r="G1471">
        <v>14</v>
      </c>
      <c r="H1471">
        <v>22</v>
      </c>
      <c r="I1471">
        <v>68</v>
      </c>
      <c r="J1471">
        <v>10</v>
      </c>
      <c r="K1471">
        <v>3</v>
      </c>
      <c r="L1471">
        <v>2</v>
      </c>
      <c r="M1471">
        <v>0</v>
      </c>
      <c r="N1471">
        <v>0</v>
      </c>
      <c r="O1471">
        <v>585</v>
      </c>
      <c r="P1471">
        <v>2</v>
      </c>
      <c r="Q1471">
        <v>2</v>
      </c>
      <c r="R1471">
        <v>379</v>
      </c>
      <c r="S1471">
        <v>58.52</v>
      </c>
      <c r="T1471">
        <v>1.4</v>
      </c>
      <c r="U1471">
        <v>2.2000000000000002</v>
      </c>
      <c r="V1471">
        <v>6.8</v>
      </c>
      <c r="W1471">
        <v>1</v>
      </c>
      <c r="X1471">
        <v>0.3</v>
      </c>
      <c r="Y1471">
        <v>0.2</v>
      </c>
      <c r="Z1471">
        <v>0</v>
      </c>
      <c r="AA1471">
        <v>0</v>
      </c>
      <c r="AB1471">
        <v>58.52</v>
      </c>
      <c r="AC1471">
        <v>0.2</v>
      </c>
      <c r="AD1471">
        <v>0.2</v>
      </c>
      <c r="AE1471">
        <v>37.909999999999997</v>
      </c>
      <c r="AF1471">
        <v>7377.5</v>
      </c>
      <c r="AG1471">
        <v>94872</v>
      </c>
      <c r="AH1471">
        <v>15911</v>
      </c>
      <c r="AI1471">
        <v>16971.3</v>
      </c>
      <c r="AJ1471">
        <v>46598</v>
      </c>
      <c r="AK1471">
        <v>117888.3</v>
      </c>
      <c r="AL1471">
        <v>223485.9</v>
      </c>
      <c r="AM1471" t="s">
        <v>166</v>
      </c>
      <c r="AN1471" t="s">
        <v>166</v>
      </c>
      <c r="AO1471">
        <v>7377.5</v>
      </c>
      <c r="AP1471">
        <v>72683.100000000006</v>
      </c>
      <c r="AQ1471">
        <v>72683.100000000006</v>
      </c>
      <c r="AR1471">
        <v>8117.2</v>
      </c>
      <c r="AS1471">
        <v>16430.8</v>
      </c>
      <c r="AT1471">
        <v>288368</v>
      </c>
      <c r="AU1471">
        <v>36315.300000000003</v>
      </c>
      <c r="AV1471">
        <v>40125.599999999999</v>
      </c>
      <c r="AW1471">
        <v>160529.4</v>
      </c>
      <c r="AX1471">
        <v>486968.7</v>
      </c>
      <c r="AY1471">
        <v>893938.3</v>
      </c>
      <c r="AZ1471" t="s">
        <v>166</v>
      </c>
      <c r="BA1471" t="s">
        <v>166</v>
      </c>
      <c r="BB1471">
        <v>16430.8</v>
      </c>
      <c r="BC1471">
        <v>70470</v>
      </c>
      <c r="BD1471">
        <v>70470</v>
      </c>
      <c r="BE1471">
        <v>18644.3</v>
      </c>
      <c r="BF1471">
        <v>57.1</v>
      </c>
      <c r="BG1471">
        <v>395.5</v>
      </c>
      <c r="BH1471">
        <v>255.6</v>
      </c>
      <c r="BI1471">
        <v>43.7</v>
      </c>
      <c r="BJ1471">
        <v>114.9</v>
      </c>
      <c r="BK1471">
        <v>504.2</v>
      </c>
      <c r="BL1471">
        <v>1560.8</v>
      </c>
      <c r="BM1471" t="s">
        <v>166</v>
      </c>
      <c r="BN1471" t="s">
        <v>166</v>
      </c>
      <c r="BO1471">
        <v>57.1</v>
      </c>
      <c r="BP1471">
        <v>102270.5</v>
      </c>
      <c r="BQ1471">
        <v>102270.5</v>
      </c>
      <c r="BR1471">
        <v>118.8</v>
      </c>
    </row>
    <row r="1472" spans="1:70" x14ac:dyDescent="0.25">
      <c r="A1472" t="s">
        <v>1969</v>
      </c>
      <c r="B1472" t="s">
        <v>1848</v>
      </c>
      <c r="C1472" s="87">
        <v>43698.792407407411</v>
      </c>
      <c r="D1472">
        <v>10</v>
      </c>
      <c r="E1472">
        <v>0</v>
      </c>
      <c r="F1472">
        <v>1376</v>
      </c>
      <c r="G1472">
        <v>22</v>
      </c>
      <c r="H1472">
        <v>11</v>
      </c>
      <c r="I1472">
        <v>24</v>
      </c>
      <c r="J1472">
        <v>9</v>
      </c>
      <c r="K1472">
        <v>3</v>
      </c>
      <c r="L1472">
        <v>5</v>
      </c>
      <c r="M1472">
        <v>0</v>
      </c>
      <c r="N1472">
        <v>0</v>
      </c>
      <c r="O1472">
        <v>1376</v>
      </c>
      <c r="P1472">
        <v>1127</v>
      </c>
      <c r="Q1472">
        <v>1127</v>
      </c>
      <c r="R1472">
        <v>198</v>
      </c>
      <c r="S1472">
        <v>137.6</v>
      </c>
      <c r="T1472">
        <v>2.2000000000000002</v>
      </c>
      <c r="U1472">
        <v>1.1000000000000001</v>
      </c>
      <c r="V1472">
        <v>2.4</v>
      </c>
      <c r="W1472">
        <v>0.9</v>
      </c>
      <c r="X1472">
        <v>0.3</v>
      </c>
      <c r="Y1472">
        <v>0.5</v>
      </c>
      <c r="Z1472">
        <v>0</v>
      </c>
      <c r="AA1472">
        <v>0</v>
      </c>
      <c r="AB1472">
        <v>137.6</v>
      </c>
      <c r="AC1472">
        <v>112.7</v>
      </c>
      <c r="AD1472">
        <v>112.7</v>
      </c>
      <c r="AE1472">
        <v>19.8</v>
      </c>
      <c r="AF1472">
        <v>84665.600000000006</v>
      </c>
      <c r="AG1472">
        <v>94395.8</v>
      </c>
      <c r="AH1472">
        <v>29095.9</v>
      </c>
      <c r="AI1472">
        <v>19389.099999999999</v>
      </c>
      <c r="AJ1472">
        <v>54199.5</v>
      </c>
      <c r="AK1472">
        <v>139730.9</v>
      </c>
      <c r="AL1472">
        <v>229075.8</v>
      </c>
      <c r="AM1472" t="s">
        <v>166</v>
      </c>
      <c r="AN1472" t="s">
        <v>166</v>
      </c>
      <c r="AO1472">
        <v>84665.600000000006</v>
      </c>
      <c r="AP1472">
        <v>90882.9</v>
      </c>
      <c r="AQ1472">
        <v>90882.9</v>
      </c>
      <c r="AR1472">
        <v>8426.7999999999993</v>
      </c>
      <c r="AS1472">
        <v>77997</v>
      </c>
      <c r="AT1472">
        <v>268777.90000000002</v>
      </c>
      <c r="AU1472">
        <v>40525.599999999999</v>
      </c>
      <c r="AV1472">
        <v>45117.9</v>
      </c>
      <c r="AW1472">
        <v>155156</v>
      </c>
      <c r="AX1472">
        <v>553882</v>
      </c>
      <c r="AY1472">
        <v>745008.3</v>
      </c>
      <c r="AZ1472" t="s">
        <v>166</v>
      </c>
      <c r="BA1472" t="s">
        <v>166</v>
      </c>
      <c r="BB1472">
        <v>77997</v>
      </c>
      <c r="BC1472">
        <v>85802.5</v>
      </c>
      <c r="BD1472">
        <v>85802.5</v>
      </c>
      <c r="BE1472">
        <v>13912.4</v>
      </c>
      <c r="BF1472">
        <v>119997.9</v>
      </c>
      <c r="BG1472">
        <v>110869.8</v>
      </c>
      <c r="BH1472">
        <v>371.3</v>
      </c>
      <c r="BI1472">
        <v>147.69999999999999</v>
      </c>
      <c r="BJ1472">
        <v>373.9</v>
      </c>
      <c r="BK1472">
        <v>878.4</v>
      </c>
      <c r="BL1472">
        <v>1438.5</v>
      </c>
      <c r="BM1472" t="s">
        <v>166</v>
      </c>
      <c r="BN1472" t="s">
        <v>166</v>
      </c>
      <c r="BO1472">
        <v>119997.9</v>
      </c>
      <c r="BP1472">
        <v>131033.8</v>
      </c>
      <c r="BQ1472">
        <v>131033.8</v>
      </c>
      <c r="BR1472">
        <v>183.4</v>
      </c>
    </row>
    <row r="1473" spans="1:70" x14ac:dyDescent="0.25">
      <c r="A1473" t="s">
        <v>1970</v>
      </c>
      <c r="B1473" t="s">
        <v>1848</v>
      </c>
      <c r="C1473" s="87">
        <v>43698.793414351851</v>
      </c>
      <c r="D1473">
        <v>10</v>
      </c>
      <c r="E1473">
        <v>0</v>
      </c>
      <c r="F1473">
        <v>858</v>
      </c>
      <c r="G1473">
        <v>16</v>
      </c>
      <c r="H1473">
        <v>11</v>
      </c>
      <c r="I1473">
        <v>20</v>
      </c>
      <c r="J1473">
        <v>6</v>
      </c>
      <c r="K1473">
        <v>3</v>
      </c>
      <c r="L1473">
        <v>8</v>
      </c>
      <c r="M1473">
        <v>0</v>
      </c>
      <c r="N1473">
        <v>0</v>
      </c>
      <c r="O1473">
        <v>858</v>
      </c>
      <c r="P1473">
        <v>553</v>
      </c>
      <c r="Q1473">
        <v>553</v>
      </c>
      <c r="R1473">
        <v>216</v>
      </c>
      <c r="S1473">
        <v>85.8</v>
      </c>
      <c r="T1473">
        <v>1.6</v>
      </c>
      <c r="U1473">
        <v>1.1000000000000001</v>
      </c>
      <c r="V1473">
        <v>2</v>
      </c>
      <c r="W1473">
        <v>0.6</v>
      </c>
      <c r="X1473">
        <v>0.3</v>
      </c>
      <c r="Y1473">
        <v>0.8</v>
      </c>
      <c r="Z1473">
        <v>0</v>
      </c>
      <c r="AA1473">
        <v>0</v>
      </c>
      <c r="AB1473">
        <v>85.8</v>
      </c>
      <c r="AC1473">
        <v>55.3</v>
      </c>
      <c r="AD1473">
        <v>55.3</v>
      </c>
      <c r="AE1473">
        <v>21.6</v>
      </c>
      <c r="AF1473">
        <v>116779</v>
      </c>
      <c r="AG1473">
        <v>127118.39999999999</v>
      </c>
      <c r="AH1473">
        <v>21050.9</v>
      </c>
      <c r="AI1473">
        <v>16760.099999999999</v>
      </c>
      <c r="AJ1473">
        <v>39814</v>
      </c>
      <c r="AK1473">
        <v>129860.2</v>
      </c>
      <c r="AL1473">
        <v>280684</v>
      </c>
      <c r="AM1473" t="s">
        <v>166</v>
      </c>
      <c r="AN1473" t="s">
        <v>166</v>
      </c>
      <c r="AO1473">
        <v>116779</v>
      </c>
      <c r="AP1473">
        <v>151294.29999999999</v>
      </c>
      <c r="AQ1473">
        <v>151294.29999999999</v>
      </c>
      <c r="AR1473">
        <v>8325.7999999999993</v>
      </c>
      <c r="AS1473">
        <v>105632.6</v>
      </c>
      <c r="AT1473">
        <v>251803.3</v>
      </c>
      <c r="AU1473">
        <v>30350.1</v>
      </c>
      <c r="AV1473">
        <v>38524.400000000001</v>
      </c>
      <c r="AW1473">
        <v>325397.2</v>
      </c>
      <c r="AX1473">
        <v>393154.4</v>
      </c>
      <c r="AY1473">
        <v>391498.8</v>
      </c>
      <c r="AZ1473" t="s">
        <v>166</v>
      </c>
      <c r="BA1473" t="s">
        <v>166</v>
      </c>
      <c r="BB1473">
        <v>105632.6</v>
      </c>
      <c r="BC1473">
        <v>137795.5</v>
      </c>
      <c r="BD1473">
        <v>137795.5</v>
      </c>
      <c r="BE1473">
        <v>12558.8</v>
      </c>
      <c r="BF1473">
        <v>155075.70000000001</v>
      </c>
      <c r="BG1473">
        <v>169806.3</v>
      </c>
      <c r="BH1473">
        <v>348.2</v>
      </c>
      <c r="BI1473">
        <v>144.1</v>
      </c>
      <c r="BJ1473">
        <v>218.9</v>
      </c>
      <c r="BK1473">
        <v>1374.5</v>
      </c>
      <c r="BL1473">
        <v>263723.09999999998</v>
      </c>
      <c r="BM1473" t="s">
        <v>166</v>
      </c>
      <c r="BN1473" t="s">
        <v>166</v>
      </c>
      <c r="BO1473">
        <v>155075.70000000001</v>
      </c>
      <c r="BP1473">
        <v>204953.1</v>
      </c>
      <c r="BQ1473">
        <v>204953.1</v>
      </c>
      <c r="BR1473">
        <v>212.2</v>
      </c>
    </row>
    <row r="1474" spans="1:70" x14ac:dyDescent="0.25">
      <c r="A1474" t="s">
        <v>1971</v>
      </c>
      <c r="B1474" t="s">
        <v>1848</v>
      </c>
      <c r="C1474" s="87">
        <v>43698.794421296298</v>
      </c>
      <c r="D1474">
        <v>10</v>
      </c>
      <c r="E1474">
        <v>0</v>
      </c>
      <c r="F1474">
        <v>1390</v>
      </c>
      <c r="G1474">
        <v>23</v>
      </c>
      <c r="H1474">
        <v>9</v>
      </c>
      <c r="I1474">
        <v>23</v>
      </c>
      <c r="J1474">
        <v>5</v>
      </c>
      <c r="K1474">
        <v>2</v>
      </c>
      <c r="L1474">
        <v>3</v>
      </c>
      <c r="M1474">
        <v>1</v>
      </c>
      <c r="N1474">
        <v>0</v>
      </c>
      <c r="O1474">
        <v>1390</v>
      </c>
      <c r="P1474">
        <v>1096</v>
      </c>
      <c r="Q1474">
        <v>1096</v>
      </c>
      <c r="R1474">
        <v>219</v>
      </c>
      <c r="S1474">
        <v>139</v>
      </c>
      <c r="T1474">
        <v>2.2999999999999998</v>
      </c>
      <c r="U1474">
        <v>0.9</v>
      </c>
      <c r="V1474">
        <v>2.2999999999999998</v>
      </c>
      <c r="W1474">
        <v>0.5</v>
      </c>
      <c r="X1474">
        <v>0.2</v>
      </c>
      <c r="Y1474">
        <v>0.3</v>
      </c>
      <c r="Z1474">
        <v>0.1</v>
      </c>
      <c r="AA1474">
        <v>0</v>
      </c>
      <c r="AB1474">
        <v>139</v>
      </c>
      <c r="AC1474">
        <v>109.6</v>
      </c>
      <c r="AD1474">
        <v>109.6</v>
      </c>
      <c r="AE1474">
        <v>21.9</v>
      </c>
      <c r="AF1474">
        <v>99884.2</v>
      </c>
      <c r="AG1474">
        <v>117835.3</v>
      </c>
      <c r="AH1474">
        <v>23638.1</v>
      </c>
      <c r="AI1474">
        <v>15208.5</v>
      </c>
      <c r="AJ1474">
        <v>36453.199999999997</v>
      </c>
      <c r="AK1474">
        <v>120319.8</v>
      </c>
      <c r="AL1474">
        <v>229239.9</v>
      </c>
      <c r="AM1474">
        <v>687271.8</v>
      </c>
      <c r="AN1474" t="s">
        <v>166</v>
      </c>
      <c r="AO1474">
        <v>99884.2</v>
      </c>
      <c r="AP1474">
        <v>112767.5</v>
      </c>
      <c r="AQ1474">
        <v>112767.5</v>
      </c>
      <c r="AR1474">
        <v>6577.3</v>
      </c>
      <c r="AS1474">
        <v>93634.8</v>
      </c>
      <c r="AT1474">
        <v>238421.5</v>
      </c>
      <c r="AU1474">
        <v>47058.5</v>
      </c>
      <c r="AV1474">
        <v>53257.3</v>
      </c>
      <c r="AW1474">
        <v>166582.1</v>
      </c>
      <c r="AX1474">
        <v>544600.1</v>
      </c>
      <c r="AY1474">
        <v>409090.6</v>
      </c>
      <c r="AZ1474">
        <v>1131579</v>
      </c>
      <c r="BA1474" t="s">
        <v>166</v>
      </c>
      <c r="BB1474">
        <v>93634.8</v>
      </c>
      <c r="BC1474">
        <v>106999.8</v>
      </c>
      <c r="BD1474">
        <v>106999.8</v>
      </c>
      <c r="BE1474">
        <v>8489.1</v>
      </c>
      <c r="BF1474">
        <v>137251</v>
      </c>
      <c r="BG1474">
        <v>160698.1</v>
      </c>
      <c r="BH1474">
        <v>356.8</v>
      </c>
      <c r="BI1474">
        <v>40.299999999999997</v>
      </c>
      <c r="BJ1474">
        <v>75.5</v>
      </c>
      <c r="BK1474">
        <v>96112.5</v>
      </c>
      <c r="BL1474">
        <v>368627.20000000001</v>
      </c>
      <c r="BM1474">
        <v>71061.8</v>
      </c>
      <c r="BN1474" t="s">
        <v>166</v>
      </c>
      <c r="BO1474">
        <v>137251</v>
      </c>
      <c r="BP1474">
        <v>154879.79999999999</v>
      </c>
      <c r="BQ1474">
        <v>154879.79999999999</v>
      </c>
      <c r="BR1474">
        <v>859.6</v>
      </c>
    </row>
    <row r="1475" spans="1:70" x14ac:dyDescent="0.25">
      <c r="A1475" t="s">
        <v>1972</v>
      </c>
      <c r="B1475" t="s">
        <v>1848</v>
      </c>
      <c r="C1475" s="87">
        <v>43698.795428240737</v>
      </c>
      <c r="D1475">
        <v>10</v>
      </c>
      <c r="E1475">
        <v>0.1</v>
      </c>
      <c r="F1475">
        <v>1031</v>
      </c>
      <c r="G1475">
        <v>25</v>
      </c>
      <c r="H1475">
        <v>5</v>
      </c>
      <c r="I1475">
        <v>12</v>
      </c>
      <c r="J1475">
        <v>6</v>
      </c>
      <c r="K1475">
        <v>2</v>
      </c>
      <c r="L1475">
        <v>2</v>
      </c>
      <c r="M1475">
        <v>0</v>
      </c>
      <c r="N1475">
        <v>0</v>
      </c>
      <c r="O1475">
        <v>1031</v>
      </c>
      <c r="P1475">
        <v>776</v>
      </c>
      <c r="Q1475">
        <v>776</v>
      </c>
      <c r="R1475">
        <v>190</v>
      </c>
      <c r="S1475">
        <v>103.1</v>
      </c>
      <c r="T1475">
        <v>2.5</v>
      </c>
      <c r="U1475">
        <v>0.5</v>
      </c>
      <c r="V1475">
        <v>1.2</v>
      </c>
      <c r="W1475">
        <v>0.6</v>
      </c>
      <c r="X1475">
        <v>0.2</v>
      </c>
      <c r="Y1475">
        <v>0.2</v>
      </c>
      <c r="Z1475">
        <v>0</v>
      </c>
      <c r="AA1475">
        <v>0</v>
      </c>
      <c r="AB1475">
        <v>103.1</v>
      </c>
      <c r="AC1475">
        <v>77.599999999999994</v>
      </c>
      <c r="AD1475">
        <v>77.599999999999994</v>
      </c>
      <c r="AE1475">
        <v>19</v>
      </c>
      <c r="AF1475">
        <v>104098.1</v>
      </c>
      <c r="AG1475">
        <v>112897.5</v>
      </c>
      <c r="AH1475">
        <v>22622.2</v>
      </c>
      <c r="AI1475">
        <v>20858</v>
      </c>
      <c r="AJ1475">
        <v>40116.300000000003</v>
      </c>
      <c r="AK1475">
        <v>132994.29999999999</v>
      </c>
      <c r="AL1475">
        <v>304431.8</v>
      </c>
      <c r="AM1475" t="s">
        <v>166</v>
      </c>
      <c r="AN1475" t="s">
        <v>166</v>
      </c>
      <c r="AO1475">
        <v>104098.1</v>
      </c>
      <c r="AP1475">
        <v>121257</v>
      </c>
      <c r="AQ1475">
        <v>121257</v>
      </c>
      <c r="AR1475">
        <v>7144.4</v>
      </c>
      <c r="AS1475">
        <v>94445.6</v>
      </c>
      <c r="AT1475">
        <v>244740.8</v>
      </c>
      <c r="AU1475">
        <v>33203.800000000003</v>
      </c>
      <c r="AV1475">
        <v>33227.9</v>
      </c>
      <c r="AW1475">
        <v>253865.3</v>
      </c>
      <c r="AX1475">
        <v>523590.40000000002</v>
      </c>
      <c r="AY1475">
        <v>363140.7</v>
      </c>
      <c r="AZ1475" t="s">
        <v>166</v>
      </c>
      <c r="BA1475" t="s">
        <v>166</v>
      </c>
      <c r="BB1475">
        <v>94445.6</v>
      </c>
      <c r="BC1475">
        <v>110742.6</v>
      </c>
      <c r="BD1475">
        <v>110742.6</v>
      </c>
      <c r="BE1475">
        <v>10172.200000000001</v>
      </c>
      <c r="BF1475">
        <v>140618.9</v>
      </c>
      <c r="BG1475">
        <v>144176.9</v>
      </c>
      <c r="BH1475">
        <v>365.9</v>
      </c>
      <c r="BI1475">
        <v>119.4</v>
      </c>
      <c r="BJ1475">
        <v>144.5</v>
      </c>
      <c r="BK1475">
        <v>109285.9</v>
      </c>
      <c r="BL1475">
        <v>363712.9</v>
      </c>
      <c r="BM1475" t="s">
        <v>166</v>
      </c>
      <c r="BN1475" t="s">
        <v>166</v>
      </c>
      <c r="BO1475">
        <v>140618.9</v>
      </c>
      <c r="BP1475">
        <v>162772</v>
      </c>
      <c r="BQ1475">
        <v>162772</v>
      </c>
      <c r="BR1475">
        <v>622.4</v>
      </c>
    </row>
    <row r="1476" spans="1:70" x14ac:dyDescent="0.25">
      <c r="A1476" t="s">
        <v>1973</v>
      </c>
      <c r="B1476" t="s">
        <v>1848</v>
      </c>
      <c r="C1476" s="87">
        <v>43698.796435185184</v>
      </c>
      <c r="D1476">
        <v>10</v>
      </c>
      <c r="E1476">
        <v>0</v>
      </c>
      <c r="F1476">
        <v>156</v>
      </c>
      <c r="G1476">
        <v>1</v>
      </c>
      <c r="H1476">
        <v>2</v>
      </c>
      <c r="I1476">
        <v>4</v>
      </c>
      <c r="J1476">
        <v>1</v>
      </c>
      <c r="K1476">
        <v>0</v>
      </c>
      <c r="L1476">
        <v>2</v>
      </c>
      <c r="M1476">
        <v>0</v>
      </c>
      <c r="N1476">
        <v>1</v>
      </c>
      <c r="O1476">
        <v>155</v>
      </c>
      <c r="P1476">
        <v>36</v>
      </c>
      <c r="Q1476">
        <v>36</v>
      </c>
      <c r="R1476">
        <v>93</v>
      </c>
      <c r="S1476">
        <v>15.6</v>
      </c>
      <c r="T1476">
        <v>0.1</v>
      </c>
      <c r="U1476">
        <v>0.2</v>
      </c>
      <c r="V1476">
        <v>0.4</v>
      </c>
      <c r="W1476">
        <v>0.1</v>
      </c>
      <c r="X1476">
        <v>0</v>
      </c>
      <c r="Y1476">
        <v>0.2</v>
      </c>
      <c r="Z1476">
        <v>0</v>
      </c>
      <c r="AA1476">
        <v>0.1</v>
      </c>
      <c r="AB1476">
        <v>15.5</v>
      </c>
      <c r="AC1476">
        <v>3.6</v>
      </c>
      <c r="AD1476">
        <v>3.6</v>
      </c>
      <c r="AE1476">
        <v>9.3000000000000007</v>
      </c>
      <c r="AF1476">
        <v>10603.1</v>
      </c>
      <c r="AG1476">
        <v>85883.5</v>
      </c>
      <c r="AH1476">
        <v>100238.2</v>
      </c>
      <c r="AI1476">
        <v>15040.4</v>
      </c>
      <c r="AJ1476">
        <v>24249.5</v>
      </c>
      <c r="AK1476" t="s">
        <v>166</v>
      </c>
      <c r="AL1476">
        <v>232682.2</v>
      </c>
      <c r="AM1476" t="s">
        <v>166</v>
      </c>
      <c r="AN1476">
        <v>1177869.8</v>
      </c>
      <c r="AO1476">
        <v>10590.2</v>
      </c>
      <c r="AP1476">
        <v>210782.5</v>
      </c>
      <c r="AQ1476">
        <v>210782.5</v>
      </c>
      <c r="AR1476">
        <v>7658.6</v>
      </c>
      <c r="AS1476">
        <v>21552.3</v>
      </c>
      <c r="AT1476">
        <v>387594.6</v>
      </c>
      <c r="AU1476">
        <v>41264.1</v>
      </c>
      <c r="AV1476">
        <v>35513.5</v>
      </c>
      <c r="AW1476">
        <v>223679.2</v>
      </c>
      <c r="AX1476" t="s">
        <v>166</v>
      </c>
      <c r="AY1476">
        <v>610881.6</v>
      </c>
      <c r="AZ1476" t="s">
        <v>166</v>
      </c>
      <c r="BA1476">
        <v>4700049</v>
      </c>
      <c r="BB1476">
        <v>21428.1</v>
      </c>
      <c r="BC1476">
        <v>144998.5</v>
      </c>
      <c r="BD1476">
        <v>144998.5</v>
      </c>
      <c r="BE1476">
        <v>11438.6</v>
      </c>
      <c r="BF1476">
        <v>639</v>
      </c>
      <c r="BG1476">
        <v>324164.40000000002</v>
      </c>
      <c r="BH1476">
        <v>470.9</v>
      </c>
      <c r="BI1476">
        <v>129</v>
      </c>
      <c r="BJ1476">
        <v>267.7</v>
      </c>
      <c r="BK1476" t="s">
        <v>166</v>
      </c>
      <c r="BL1476">
        <v>1141.0999999999999</v>
      </c>
      <c r="BM1476" t="s">
        <v>166</v>
      </c>
      <c r="BN1476">
        <v>638.20000000000005</v>
      </c>
      <c r="BO1476">
        <v>639.70000000000005</v>
      </c>
      <c r="BP1476">
        <v>430607.4</v>
      </c>
      <c r="BQ1476">
        <v>430607.4</v>
      </c>
      <c r="BR1476">
        <v>277.89999999999998</v>
      </c>
    </row>
    <row r="1477" spans="1:70" x14ac:dyDescent="0.25">
      <c r="A1477" t="s">
        <v>1974</v>
      </c>
      <c r="B1477" t="s">
        <v>1848</v>
      </c>
      <c r="C1477" s="87">
        <v>43698.797453703701</v>
      </c>
      <c r="D1477">
        <v>10</v>
      </c>
      <c r="E1477">
        <v>0</v>
      </c>
      <c r="F1477">
        <v>315</v>
      </c>
      <c r="G1477">
        <v>1</v>
      </c>
      <c r="H1477">
        <v>6</v>
      </c>
      <c r="I1477">
        <v>11</v>
      </c>
      <c r="J1477">
        <v>2</v>
      </c>
      <c r="K1477">
        <v>1</v>
      </c>
      <c r="L1477">
        <v>1</v>
      </c>
      <c r="M1477">
        <v>0</v>
      </c>
      <c r="N1477">
        <v>0</v>
      </c>
      <c r="O1477">
        <v>315</v>
      </c>
      <c r="P1477">
        <v>50</v>
      </c>
      <c r="Q1477">
        <v>50</v>
      </c>
      <c r="R1477">
        <v>211</v>
      </c>
      <c r="S1477">
        <v>31.5</v>
      </c>
      <c r="T1477">
        <v>0.1</v>
      </c>
      <c r="U1477">
        <v>0.6</v>
      </c>
      <c r="V1477">
        <v>1.1000000000000001</v>
      </c>
      <c r="W1477">
        <v>0.2</v>
      </c>
      <c r="X1477">
        <v>0.1</v>
      </c>
      <c r="Y1477">
        <v>0.1</v>
      </c>
      <c r="Z1477">
        <v>0</v>
      </c>
      <c r="AA1477">
        <v>0</v>
      </c>
      <c r="AB1477">
        <v>31.5</v>
      </c>
      <c r="AC1477">
        <v>5</v>
      </c>
      <c r="AD1477">
        <v>5</v>
      </c>
      <c r="AE1477">
        <v>21.1</v>
      </c>
      <c r="AF1477">
        <v>8260.2999999999993</v>
      </c>
      <c r="AG1477">
        <v>128366.1</v>
      </c>
      <c r="AH1477">
        <v>46721.5</v>
      </c>
      <c r="AI1477">
        <v>19421.2</v>
      </c>
      <c r="AJ1477">
        <v>44899.199999999997</v>
      </c>
      <c r="AK1477">
        <v>128366.1</v>
      </c>
      <c r="AL1477">
        <v>235380.6</v>
      </c>
      <c r="AM1477" t="s">
        <v>166</v>
      </c>
      <c r="AN1477" t="s">
        <v>166</v>
      </c>
      <c r="AO1477">
        <v>8260.2999999999993</v>
      </c>
      <c r="AP1477">
        <v>300128.59999999998</v>
      </c>
      <c r="AQ1477">
        <v>300128.59999999998</v>
      </c>
      <c r="AR1477">
        <v>6233.8</v>
      </c>
      <c r="AS1477">
        <v>10091.4</v>
      </c>
      <c r="AT1477">
        <v>740822</v>
      </c>
      <c r="AU1477">
        <v>52146</v>
      </c>
      <c r="AV1477">
        <v>38007.300000000003</v>
      </c>
      <c r="AW1477">
        <v>194144</v>
      </c>
      <c r="AX1477">
        <v>740822</v>
      </c>
      <c r="AY1477">
        <v>758885.9</v>
      </c>
      <c r="AZ1477" t="s">
        <v>166</v>
      </c>
      <c r="BA1477" t="s">
        <v>166</v>
      </c>
      <c r="BB1477">
        <v>10091.4</v>
      </c>
      <c r="BC1477">
        <v>234890.8</v>
      </c>
      <c r="BD1477">
        <v>234890.8</v>
      </c>
      <c r="BE1477">
        <v>7429.4</v>
      </c>
      <c r="BF1477">
        <v>613.20000000000005</v>
      </c>
      <c r="BG1477">
        <v>288.10000000000002</v>
      </c>
      <c r="BH1477">
        <v>372.3</v>
      </c>
      <c r="BI1477">
        <v>49.5</v>
      </c>
      <c r="BJ1477">
        <v>217.5</v>
      </c>
      <c r="BK1477">
        <v>288.10000000000002</v>
      </c>
      <c r="BL1477">
        <v>1835.9</v>
      </c>
      <c r="BM1477" t="s">
        <v>166</v>
      </c>
      <c r="BN1477" t="s">
        <v>166</v>
      </c>
      <c r="BO1477">
        <v>613.20000000000005</v>
      </c>
      <c r="BP1477">
        <v>618384.1</v>
      </c>
      <c r="BQ1477">
        <v>618384.1</v>
      </c>
      <c r="BR1477">
        <v>617.79999999999995</v>
      </c>
    </row>
    <row r="1478" spans="1:70" x14ac:dyDescent="0.25">
      <c r="A1478" t="s">
        <v>1975</v>
      </c>
      <c r="B1478" t="s">
        <v>1848</v>
      </c>
      <c r="C1478" s="87">
        <v>43698.798460648148</v>
      </c>
      <c r="D1478">
        <v>10</v>
      </c>
      <c r="E1478">
        <v>0</v>
      </c>
      <c r="F1478">
        <v>746</v>
      </c>
      <c r="G1478">
        <v>11</v>
      </c>
      <c r="H1478">
        <v>8</v>
      </c>
      <c r="I1478">
        <v>14</v>
      </c>
      <c r="J1478">
        <v>0</v>
      </c>
      <c r="K1478">
        <v>1</v>
      </c>
      <c r="L1478">
        <v>6</v>
      </c>
      <c r="M1478">
        <v>0</v>
      </c>
      <c r="N1478">
        <v>0</v>
      </c>
      <c r="O1478">
        <v>746</v>
      </c>
      <c r="P1478">
        <v>568</v>
      </c>
      <c r="Q1478">
        <v>568</v>
      </c>
      <c r="R1478">
        <v>147</v>
      </c>
      <c r="S1478">
        <v>74.599999999999994</v>
      </c>
      <c r="T1478">
        <v>1.1000000000000001</v>
      </c>
      <c r="U1478">
        <v>0.8</v>
      </c>
      <c r="V1478">
        <v>1.4</v>
      </c>
      <c r="W1478">
        <v>0</v>
      </c>
      <c r="X1478">
        <v>0.1</v>
      </c>
      <c r="Y1478">
        <v>0.6</v>
      </c>
      <c r="Z1478">
        <v>0</v>
      </c>
      <c r="AA1478">
        <v>0</v>
      </c>
      <c r="AB1478">
        <v>74.599999999999994</v>
      </c>
      <c r="AC1478">
        <v>56.8</v>
      </c>
      <c r="AD1478">
        <v>56.8</v>
      </c>
      <c r="AE1478">
        <v>14.7</v>
      </c>
      <c r="AF1478">
        <v>133673</v>
      </c>
      <c r="AG1478">
        <v>131241.4</v>
      </c>
      <c r="AH1478">
        <v>17510.099999999999</v>
      </c>
      <c r="AI1478">
        <v>16824.3</v>
      </c>
      <c r="AJ1478" t="s">
        <v>166</v>
      </c>
      <c r="AK1478">
        <v>185283.8</v>
      </c>
      <c r="AL1478">
        <v>289707.40000000002</v>
      </c>
      <c r="AM1478" t="s">
        <v>166</v>
      </c>
      <c r="AN1478" t="s">
        <v>166</v>
      </c>
      <c r="AO1478">
        <v>133673</v>
      </c>
      <c r="AP1478">
        <v>155693.29999999999</v>
      </c>
      <c r="AQ1478">
        <v>155693.29999999999</v>
      </c>
      <c r="AR1478">
        <v>6299.5</v>
      </c>
      <c r="AS1478">
        <v>112417.2</v>
      </c>
      <c r="AT1478">
        <v>240601</v>
      </c>
      <c r="AU1478">
        <v>46617.9</v>
      </c>
      <c r="AV1478">
        <v>50383.6</v>
      </c>
      <c r="AW1478" t="s">
        <v>166</v>
      </c>
      <c r="AX1478">
        <v>580066</v>
      </c>
      <c r="AY1478">
        <v>447239.3</v>
      </c>
      <c r="AZ1478" t="s">
        <v>166</v>
      </c>
      <c r="BA1478" t="s">
        <v>166</v>
      </c>
      <c r="BB1478">
        <v>112417.2</v>
      </c>
      <c r="BC1478">
        <v>130726.8</v>
      </c>
      <c r="BD1478">
        <v>130726.8</v>
      </c>
      <c r="BE1478">
        <v>8202.2999999999993</v>
      </c>
      <c r="BF1478">
        <v>196454.2</v>
      </c>
      <c r="BG1478">
        <v>193722.8</v>
      </c>
      <c r="BH1478">
        <v>295.10000000000002</v>
      </c>
      <c r="BI1478">
        <v>222.1</v>
      </c>
      <c r="BJ1478" t="s">
        <v>166</v>
      </c>
      <c r="BK1478">
        <v>269.7</v>
      </c>
      <c r="BL1478">
        <v>374593.1</v>
      </c>
      <c r="BM1478" t="s">
        <v>166</v>
      </c>
      <c r="BN1478" t="s">
        <v>166</v>
      </c>
      <c r="BO1478">
        <v>196454.2</v>
      </c>
      <c r="BP1478">
        <v>229787.8</v>
      </c>
      <c r="BQ1478">
        <v>229787.8</v>
      </c>
      <c r="BR1478">
        <v>635.29999999999995</v>
      </c>
    </row>
    <row r="1479" spans="1:70" x14ac:dyDescent="0.25">
      <c r="A1479" t="s">
        <v>1976</v>
      </c>
      <c r="B1479" t="s">
        <v>1848</v>
      </c>
      <c r="C1479" s="87">
        <v>43698.799467592595</v>
      </c>
      <c r="D1479">
        <v>10</v>
      </c>
      <c r="E1479">
        <v>0</v>
      </c>
      <c r="F1479">
        <v>500</v>
      </c>
      <c r="G1479">
        <v>0</v>
      </c>
      <c r="H1479">
        <v>4</v>
      </c>
      <c r="I1479">
        <v>9</v>
      </c>
      <c r="J1479">
        <v>3</v>
      </c>
      <c r="K1479">
        <v>0</v>
      </c>
      <c r="L1479">
        <v>2</v>
      </c>
      <c r="M1479">
        <v>0</v>
      </c>
      <c r="N1479">
        <v>0</v>
      </c>
      <c r="O1479">
        <v>500</v>
      </c>
      <c r="P1479">
        <v>338</v>
      </c>
      <c r="Q1479">
        <v>338</v>
      </c>
      <c r="R1479">
        <v>130</v>
      </c>
      <c r="S1479">
        <v>50</v>
      </c>
      <c r="T1479">
        <v>0</v>
      </c>
      <c r="U1479">
        <v>0.4</v>
      </c>
      <c r="V1479">
        <v>0.9</v>
      </c>
      <c r="W1479">
        <v>0.3</v>
      </c>
      <c r="X1479">
        <v>0</v>
      </c>
      <c r="Y1479">
        <v>0.2</v>
      </c>
      <c r="Z1479">
        <v>0</v>
      </c>
      <c r="AA1479">
        <v>0</v>
      </c>
      <c r="AB1479">
        <v>50</v>
      </c>
      <c r="AC1479">
        <v>33.799999999999997</v>
      </c>
      <c r="AD1479">
        <v>33.799999999999997</v>
      </c>
      <c r="AE1479">
        <v>13</v>
      </c>
      <c r="AF1479">
        <v>167522</v>
      </c>
      <c r="AG1479" t="s">
        <v>166</v>
      </c>
      <c r="AH1479">
        <v>17041.5</v>
      </c>
      <c r="AI1479">
        <v>15159.8</v>
      </c>
      <c r="AJ1479">
        <v>30858</v>
      </c>
      <c r="AK1479" t="s">
        <v>166</v>
      </c>
      <c r="AL1479">
        <v>279177</v>
      </c>
      <c r="AM1479" t="s">
        <v>166</v>
      </c>
      <c r="AN1479" t="s">
        <v>166</v>
      </c>
      <c r="AO1479">
        <v>167522</v>
      </c>
      <c r="AP1479">
        <v>210768.3</v>
      </c>
      <c r="AQ1479">
        <v>210768.3</v>
      </c>
      <c r="AR1479">
        <v>5441.5</v>
      </c>
      <c r="AS1479">
        <v>125805.2</v>
      </c>
      <c r="AT1479" t="s">
        <v>166</v>
      </c>
      <c r="AU1479">
        <v>24453.7</v>
      </c>
      <c r="AV1479">
        <v>26758.2</v>
      </c>
      <c r="AW1479">
        <v>280098.40000000002</v>
      </c>
      <c r="AX1479" t="s">
        <v>166</v>
      </c>
      <c r="AY1479">
        <v>506237.7</v>
      </c>
      <c r="AZ1479" t="s">
        <v>166</v>
      </c>
      <c r="BA1479" t="s">
        <v>166</v>
      </c>
      <c r="BB1479">
        <v>125805.2</v>
      </c>
      <c r="BC1479">
        <v>172050.5</v>
      </c>
      <c r="BD1479">
        <v>172050.5</v>
      </c>
      <c r="BE1479">
        <v>7851</v>
      </c>
      <c r="BF1479">
        <v>267976</v>
      </c>
      <c r="BG1479" t="s">
        <v>166</v>
      </c>
      <c r="BH1479">
        <v>328.6</v>
      </c>
      <c r="BI1479">
        <v>-46.1</v>
      </c>
      <c r="BJ1479">
        <v>-30.3</v>
      </c>
      <c r="BK1479" t="s">
        <v>166</v>
      </c>
      <c r="BL1479">
        <v>260830.4</v>
      </c>
      <c r="BM1479" t="s">
        <v>166</v>
      </c>
      <c r="BN1479" t="s">
        <v>166</v>
      </c>
      <c r="BO1479">
        <v>267976</v>
      </c>
      <c r="BP1479">
        <v>350712.2</v>
      </c>
      <c r="BQ1479">
        <v>350712.2</v>
      </c>
      <c r="BR1479">
        <v>1011.9</v>
      </c>
    </row>
    <row r="1480" spans="1:70" x14ac:dyDescent="0.25">
      <c r="A1480" t="s">
        <v>1977</v>
      </c>
      <c r="B1480" t="s">
        <v>1848</v>
      </c>
      <c r="C1480" s="87">
        <v>43698.800486111111</v>
      </c>
      <c r="D1480">
        <v>10</v>
      </c>
      <c r="E1480">
        <v>0</v>
      </c>
      <c r="F1480">
        <v>959</v>
      </c>
      <c r="G1480">
        <v>18</v>
      </c>
      <c r="H1480">
        <v>6</v>
      </c>
      <c r="I1480">
        <v>8</v>
      </c>
      <c r="J1480">
        <v>1</v>
      </c>
      <c r="K1480">
        <v>5</v>
      </c>
      <c r="L1480">
        <v>4</v>
      </c>
      <c r="M1480">
        <v>2</v>
      </c>
      <c r="N1480">
        <v>0</v>
      </c>
      <c r="O1480">
        <v>959</v>
      </c>
      <c r="P1480">
        <v>736</v>
      </c>
      <c r="Q1480">
        <v>736</v>
      </c>
      <c r="R1480">
        <v>173</v>
      </c>
      <c r="S1480">
        <v>95.9</v>
      </c>
      <c r="T1480">
        <v>1.8</v>
      </c>
      <c r="U1480">
        <v>0.6</v>
      </c>
      <c r="V1480">
        <v>0.8</v>
      </c>
      <c r="W1480">
        <v>0.1</v>
      </c>
      <c r="X1480">
        <v>0.5</v>
      </c>
      <c r="Y1480">
        <v>0.4</v>
      </c>
      <c r="Z1480">
        <v>0.2</v>
      </c>
      <c r="AA1480">
        <v>0</v>
      </c>
      <c r="AB1480">
        <v>95.9</v>
      </c>
      <c r="AC1480">
        <v>73.599999999999994</v>
      </c>
      <c r="AD1480">
        <v>73.599999999999994</v>
      </c>
      <c r="AE1480">
        <v>17.3</v>
      </c>
      <c r="AF1480">
        <v>124744.4</v>
      </c>
      <c r="AG1480">
        <v>126075.5</v>
      </c>
      <c r="AH1480">
        <v>19369.7</v>
      </c>
      <c r="AI1480">
        <v>16606.099999999999</v>
      </c>
      <c r="AJ1480">
        <v>40038.699999999997</v>
      </c>
      <c r="AK1480">
        <v>126728.7</v>
      </c>
      <c r="AL1480">
        <v>238600.8</v>
      </c>
      <c r="AM1480">
        <v>530075.9</v>
      </c>
      <c r="AN1480" t="s">
        <v>166</v>
      </c>
      <c r="AO1480">
        <v>124744.4</v>
      </c>
      <c r="AP1480">
        <v>147588</v>
      </c>
      <c r="AQ1480">
        <v>147588</v>
      </c>
      <c r="AR1480">
        <v>5398.5</v>
      </c>
      <c r="AS1480">
        <v>109150.1</v>
      </c>
      <c r="AT1480">
        <v>292000.09999999998</v>
      </c>
      <c r="AU1480">
        <v>25062.9</v>
      </c>
      <c r="AV1480">
        <v>32539</v>
      </c>
      <c r="AW1480">
        <v>149344.9</v>
      </c>
      <c r="AX1480">
        <v>508354.2</v>
      </c>
      <c r="AY1480">
        <v>484385.2</v>
      </c>
      <c r="AZ1480">
        <v>1398048.1</v>
      </c>
      <c r="BA1480" t="s">
        <v>166</v>
      </c>
      <c r="BB1480">
        <v>109150.1</v>
      </c>
      <c r="BC1480">
        <v>127050.3</v>
      </c>
      <c r="BD1480">
        <v>127050.3</v>
      </c>
      <c r="BE1480">
        <v>7117.7</v>
      </c>
      <c r="BF1480">
        <v>170004.5</v>
      </c>
      <c r="BG1480">
        <v>165482.9</v>
      </c>
      <c r="BH1480">
        <v>386.2</v>
      </c>
      <c r="BI1480">
        <v>90.6</v>
      </c>
      <c r="BJ1480">
        <v>74.8</v>
      </c>
      <c r="BK1480">
        <v>75967</v>
      </c>
      <c r="BL1480">
        <v>276220.79999999999</v>
      </c>
      <c r="BM1480">
        <v>21712.7</v>
      </c>
      <c r="BN1480" t="s">
        <v>166</v>
      </c>
      <c r="BO1480">
        <v>170004.5</v>
      </c>
      <c r="BP1480">
        <v>197259.2</v>
      </c>
      <c r="BQ1480">
        <v>197259.2</v>
      </c>
      <c r="BR1480">
        <v>745</v>
      </c>
    </row>
    <row r="1481" spans="1:70" x14ac:dyDescent="0.25">
      <c r="A1481" t="s">
        <v>1978</v>
      </c>
      <c r="B1481" t="s">
        <v>1848</v>
      </c>
      <c r="C1481" s="87">
        <v>43698.801493055558</v>
      </c>
      <c r="D1481">
        <v>10</v>
      </c>
      <c r="E1481">
        <v>0.16</v>
      </c>
      <c r="F1481">
        <v>621</v>
      </c>
      <c r="G1481">
        <v>6</v>
      </c>
      <c r="H1481">
        <v>15</v>
      </c>
      <c r="I1481">
        <v>19</v>
      </c>
      <c r="J1481">
        <v>3</v>
      </c>
      <c r="K1481">
        <v>2</v>
      </c>
      <c r="L1481">
        <v>5</v>
      </c>
      <c r="M1481">
        <v>0</v>
      </c>
      <c r="N1481">
        <v>0</v>
      </c>
      <c r="O1481">
        <v>621</v>
      </c>
      <c r="P1481">
        <v>364</v>
      </c>
      <c r="Q1481">
        <v>364</v>
      </c>
      <c r="R1481">
        <v>166</v>
      </c>
      <c r="S1481">
        <v>62.1</v>
      </c>
      <c r="T1481">
        <v>0.6</v>
      </c>
      <c r="U1481">
        <v>1.5</v>
      </c>
      <c r="V1481">
        <v>1.9</v>
      </c>
      <c r="W1481">
        <v>0.3</v>
      </c>
      <c r="X1481">
        <v>0.2</v>
      </c>
      <c r="Y1481">
        <v>0.5</v>
      </c>
      <c r="Z1481">
        <v>0</v>
      </c>
      <c r="AA1481">
        <v>0</v>
      </c>
      <c r="AB1481">
        <v>62.1</v>
      </c>
      <c r="AC1481">
        <v>36.4</v>
      </c>
      <c r="AD1481">
        <v>36.4</v>
      </c>
      <c r="AE1481">
        <v>16.600000000000001</v>
      </c>
      <c r="AF1481">
        <v>141887.79999999999</v>
      </c>
      <c r="AG1481">
        <v>125777.8</v>
      </c>
      <c r="AH1481">
        <v>26210.7</v>
      </c>
      <c r="AI1481">
        <v>16921.400000000001</v>
      </c>
      <c r="AJ1481">
        <v>27920.1</v>
      </c>
      <c r="AK1481">
        <v>154016.29999999999</v>
      </c>
      <c r="AL1481">
        <v>259430.9</v>
      </c>
      <c r="AM1481" t="s">
        <v>166</v>
      </c>
      <c r="AN1481" t="s">
        <v>166</v>
      </c>
      <c r="AO1481">
        <v>141887.79999999999</v>
      </c>
      <c r="AP1481">
        <v>213863.1</v>
      </c>
      <c r="AQ1481">
        <v>213863.1</v>
      </c>
      <c r="AR1481">
        <v>8516.7999999999993</v>
      </c>
      <c r="AS1481">
        <v>113872.7</v>
      </c>
      <c r="AT1481">
        <v>270849.40000000002</v>
      </c>
      <c r="AU1481">
        <v>43693.9</v>
      </c>
      <c r="AV1481">
        <v>30801.3</v>
      </c>
      <c r="AW1481">
        <v>258313.3</v>
      </c>
      <c r="AX1481">
        <v>441884.9</v>
      </c>
      <c r="AY1481">
        <v>400406.1</v>
      </c>
      <c r="AZ1481" t="s">
        <v>166</v>
      </c>
      <c r="BA1481" t="s">
        <v>166</v>
      </c>
      <c r="BB1481">
        <v>113872.7</v>
      </c>
      <c r="BC1481">
        <v>191237.1</v>
      </c>
      <c r="BD1481">
        <v>191237.1</v>
      </c>
      <c r="BE1481">
        <v>9839.7000000000007</v>
      </c>
      <c r="BF1481">
        <v>197661.6</v>
      </c>
      <c r="BG1481">
        <v>96727.4</v>
      </c>
      <c r="BH1481">
        <v>355.2</v>
      </c>
      <c r="BI1481">
        <v>92.9</v>
      </c>
      <c r="BJ1481">
        <v>-60.8</v>
      </c>
      <c r="BK1481">
        <v>1260.5</v>
      </c>
      <c r="BL1481">
        <v>2696</v>
      </c>
      <c r="BM1481" t="s">
        <v>166</v>
      </c>
      <c r="BN1481" t="s">
        <v>166</v>
      </c>
      <c r="BO1481">
        <v>197661.6</v>
      </c>
      <c r="BP1481">
        <v>332695.7</v>
      </c>
      <c r="BQ1481">
        <v>332695.7</v>
      </c>
      <c r="BR1481">
        <v>165</v>
      </c>
    </row>
    <row r="1482" spans="1:70" x14ac:dyDescent="0.25">
      <c r="A1482" t="s">
        <v>1979</v>
      </c>
      <c r="B1482" t="s">
        <v>1848</v>
      </c>
      <c r="C1482" s="87">
        <v>43698.802499999998</v>
      </c>
      <c r="D1482">
        <v>10</v>
      </c>
      <c r="E1482">
        <v>0</v>
      </c>
      <c r="F1482">
        <v>575</v>
      </c>
      <c r="G1482">
        <v>13</v>
      </c>
      <c r="H1482">
        <v>9</v>
      </c>
      <c r="I1482">
        <v>7</v>
      </c>
      <c r="J1482">
        <v>2</v>
      </c>
      <c r="K1482">
        <v>2</v>
      </c>
      <c r="L1482">
        <v>5</v>
      </c>
      <c r="M1482">
        <v>0</v>
      </c>
      <c r="N1482">
        <v>0</v>
      </c>
      <c r="O1482">
        <v>575</v>
      </c>
      <c r="P1482">
        <v>437</v>
      </c>
      <c r="Q1482">
        <v>437</v>
      </c>
      <c r="R1482">
        <v>110</v>
      </c>
      <c r="S1482">
        <v>57.5</v>
      </c>
      <c r="T1482">
        <v>1.3</v>
      </c>
      <c r="U1482">
        <v>0.9</v>
      </c>
      <c r="V1482">
        <v>0.7</v>
      </c>
      <c r="W1482">
        <v>0.2</v>
      </c>
      <c r="X1482">
        <v>0.2</v>
      </c>
      <c r="Y1482">
        <v>0.5</v>
      </c>
      <c r="Z1482">
        <v>0</v>
      </c>
      <c r="AA1482">
        <v>0</v>
      </c>
      <c r="AB1482">
        <v>57.5</v>
      </c>
      <c r="AC1482">
        <v>43.7</v>
      </c>
      <c r="AD1482">
        <v>43.7</v>
      </c>
      <c r="AE1482">
        <v>11</v>
      </c>
      <c r="AF1482">
        <v>138518.20000000001</v>
      </c>
      <c r="AG1482">
        <v>132230.6</v>
      </c>
      <c r="AH1482">
        <v>13255.5</v>
      </c>
      <c r="AI1482">
        <v>15726.9</v>
      </c>
      <c r="AJ1482">
        <v>46577.599999999999</v>
      </c>
      <c r="AK1482">
        <v>142726.5</v>
      </c>
      <c r="AL1482">
        <v>275140</v>
      </c>
      <c r="AM1482" t="s">
        <v>166</v>
      </c>
      <c r="AN1482" t="s">
        <v>166</v>
      </c>
      <c r="AO1482">
        <v>138518.20000000001</v>
      </c>
      <c r="AP1482">
        <v>167729.60000000001</v>
      </c>
      <c r="AQ1482">
        <v>167729.60000000001</v>
      </c>
      <c r="AR1482">
        <v>7247.6</v>
      </c>
      <c r="AS1482">
        <v>119174.2</v>
      </c>
      <c r="AT1482">
        <v>228918.1</v>
      </c>
      <c r="AU1482">
        <v>38086.300000000003</v>
      </c>
      <c r="AV1482">
        <v>40952.9</v>
      </c>
      <c r="AW1482">
        <v>224424.8</v>
      </c>
      <c r="AX1482">
        <v>881551.6</v>
      </c>
      <c r="AY1482">
        <v>359000.3</v>
      </c>
      <c r="AZ1482" t="s">
        <v>166</v>
      </c>
      <c r="BA1482" t="s">
        <v>166</v>
      </c>
      <c r="BB1482">
        <v>119174.2</v>
      </c>
      <c r="BC1482">
        <v>146183.1</v>
      </c>
      <c r="BD1482">
        <v>146183.1</v>
      </c>
      <c r="BE1482">
        <v>9872</v>
      </c>
      <c r="BF1482">
        <v>183549.7</v>
      </c>
      <c r="BG1482">
        <v>190866.5</v>
      </c>
      <c r="BH1482">
        <v>311.39999999999998</v>
      </c>
      <c r="BI1482">
        <v>164.6</v>
      </c>
      <c r="BJ1482">
        <v>437.8</v>
      </c>
      <c r="BK1482">
        <v>105927.7</v>
      </c>
      <c r="BL1482">
        <v>335075.7</v>
      </c>
      <c r="BM1482" t="s">
        <v>166</v>
      </c>
      <c r="BN1482" t="s">
        <v>166</v>
      </c>
      <c r="BO1482">
        <v>183549.7</v>
      </c>
      <c r="BP1482">
        <v>227128.9</v>
      </c>
      <c r="BQ1482">
        <v>227128.9</v>
      </c>
      <c r="BR1482">
        <v>427.8</v>
      </c>
    </row>
    <row r="1483" spans="1:70" x14ac:dyDescent="0.25">
      <c r="A1483" t="s">
        <v>1980</v>
      </c>
      <c r="B1483" t="s">
        <v>1848</v>
      </c>
      <c r="C1483" s="87">
        <v>43698.803506944445</v>
      </c>
      <c r="D1483">
        <v>10</v>
      </c>
      <c r="E1483">
        <v>0</v>
      </c>
      <c r="F1483">
        <v>885</v>
      </c>
      <c r="G1483">
        <v>8</v>
      </c>
      <c r="H1483">
        <v>14</v>
      </c>
      <c r="I1483">
        <v>23</v>
      </c>
      <c r="J1483">
        <v>7</v>
      </c>
      <c r="K1483">
        <v>2</v>
      </c>
      <c r="L1483">
        <v>4</v>
      </c>
      <c r="M1483">
        <v>1</v>
      </c>
      <c r="N1483">
        <v>0</v>
      </c>
      <c r="O1483">
        <v>885</v>
      </c>
      <c r="P1483">
        <v>496</v>
      </c>
      <c r="Q1483">
        <v>496</v>
      </c>
      <c r="R1483">
        <v>294</v>
      </c>
      <c r="S1483">
        <v>88.57</v>
      </c>
      <c r="T1483">
        <v>0.8</v>
      </c>
      <c r="U1483">
        <v>1.4</v>
      </c>
      <c r="V1483">
        <v>2.2999999999999998</v>
      </c>
      <c r="W1483">
        <v>0.7</v>
      </c>
      <c r="X1483">
        <v>0.2</v>
      </c>
      <c r="Y1483">
        <v>0.4</v>
      </c>
      <c r="Z1483">
        <v>0.1</v>
      </c>
      <c r="AA1483">
        <v>0</v>
      </c>
      <c r="AB1483">
        <v>88.57</v>
      </c>
      <c r="AC1483">
        <v>49.64</v>
      </c>
      <c r="AD1483">
        <v>49.64</v>
      </c>
      <c r="AE1483">
        <v>29.42</v>
      </c>
      <c r="AF1483">
        <v>111082.9</v>
      </c>
      <c r="AG1483">
        <v>133306.79999999999</v>
      </c>
      <c r="AH1483">
        <v>29614.2</v>
      </c>
      <c r="AI1483">
        <v>16774.7</v>
      </c>
      <c r="AJ1483">
        <v>26208.9</v>
      </c>
      <c r="AK1483">
        <v>103316.4</v>
      </c>
      <c r="AL1483">
        <v>297387.7</v>
      </c>
      <c r="AM1483">
        <v>770957.6</v>
      </c>
      <c r="AN1483" t="s">
        <v>166</v>
      </c>
      <c r="AO1483">
        <v>111082.9</v>
      </c>
      <c r="AP1483">
        <v>192414.7</v>
      </c>
      <c r="AQ1483">
        <v>192414.7</v>
      </c>
      <c r="AR1483">
        <v>8415.4</v>
      </c>
      <c r="AS1483">
        <v>102045.9</v>
      </c>
      <c r="AT1483">
        <v>260635.8</v>
      </c>
      <c r="AU1483">
        <v>41543.9</v>
      </c>
      <c r="AV1483">
        <v>46149.8</v>
      </c>
      <c r="AW1483">
        <v>299881.5</v>
      </c>
      <c r="AX1483">
        <v>531254.5</v>
      </c>
      <c r="AY1483">
        <v>370329.4</v>
      </c>
      <c r="AZ1483">
        <v>1692163.1</v>
      </c>
      <c r="BA1483" t="s">
        <v>166</v>
      </c>
      <c r="BB1483">
        <v>102045.9</v>
      </c>
      <c r="BC1483">
        <v>160839.20000000001</v>
      </c>
      <c r="BD1483">
        <v>160839.20000000001</v>
      </c>
      <c r="BE1483">
        <v>9854</v>
      </c>
      <c r="BF1483">
        <v>153502.1</v>
      </c>
      <c r="BG1483">
        <v>115784.5</v>
      </c>
      <c r="BH1483">
        <v>352.4</v>
      </c>
      <c r="BI1483">
        <v>95.7</v>
      </c>
      <c r="BJ1483">
        <v>284.89999999999998</v>
      </c>
      <c r="BK1483">
        <v>1102.7</v>
      </c>
      <c r="BL1483">
        <v>493158.2</v>
      </c>
      <c r="BM1483">
        <v>28710.2</v>
      </c>
      <c r="BN1483" t="s">
        <v>166</v>
      </c>
      <c r="BO1483">
        <v>153502.1</v>
      </c>
      <c r="BP1483">
        <v>296211.7</v>
      </c>
      <c r="BQ1483">
        <v>296211.7</v>
      </c>
      <c r="BR1483">
        <v>290.2</v>
      </c>
    </row>
    <row r="1484" spans="1:70" x14ac:dyDescent="0.25">
      <c r="A1484" t="s">
        <v>1545</v>
      </c>
      <c r="B1484" t="s">
        <v>1058</v>
      </c>
      <c r="C1484" s="87">
        <v>43698.840787037036</v>
      </c>
      <c r="D1484">
        <v>10</v>
      </c>
      <c r="E1484">
        <v>0.22</v>
      </c>
      <c r="F1484">
        <v>460</v>
      </c>
      <c r="G1484">
        <v>3</v>
      </c>
      <c r="H1484">
        <v>22</v>
      </c>
      <c r="I1484">
        <v>17</v>
      </c>
      <c r="J1484">
        <v>7</v>
      </c>
      <c r="K1484">
        <v>0</v>
      </c>
      <c r="L1484">
        <v>1</v>
      </c>
      <c r="M1484">
        <v>0</v>
      </c>
      <c r="N1484">
        <v>0</v>
      </c>
      <c r="O1484">
        <v>460</v>
      </c>
      <c r="P1484">
        <v>106</v>
      </c>
      <c r="Q1484">
        <v>106</v>
      </c>
      <c r="R1484">
        <v>267</v>
      </c>
      <c r="S1484">
        <v>46</v>
      </c>
      <c r="T1484">
        <v>0.3</v>
      </c>
      <c r="U1484">
        <v>2.2000000000000002</v>
      </c>
      <c r="V1484">
        <v>1.7</v>
      </c>
      <c r="W1484">
        <v>0.7</v>
      </c>
      <c r="X1484">
        <v>0</v>
      </c>
      <c r="Y1484">
        <v>0.1</v>
      </c>
      <c r="Z1484">
        <v>0</v>
      </c>
      <c r="AA1484">
        <v>0</v>
      </c>
      <c r="AB1484">
        <v>46</v>
      </c>
      <c r="AC1484">
        <v>10.6</v>
      </c>
      <c r="AD1484">
        <v>10.6</v>
      </c>
      <c r="AE1484">
        <v>26.7</v>
      </c>
      <c r="AF1484">
        <v>13775.2</v>
      </c>
      <c r="AG1484">
        <v>88073.600000000006</v>
      </c>
      <c r="AH1484">
        <v>60080.2</v>
      </c>
      <c r="AI1484">
        <v>16270.7</v>
      </c>
      <c r="AJ1484">
        <v>33416.400000000001</v>
      </c>
      <c r="AK1484" t="s">
        <v>166</v>
      </c>
      <c r="AL1484">
        <v>204760.4</v>
      </c>
      <c r="AM1484" t="s">
        <v>166</v>
      </c>
      <c r="AN1484" t="s">
        <v>166</v>
      </c>
      <c r="AO1484">
        <v>13775.2</v>
      </c>
      <c r="AP1484">
        <v>147206.20000000001</v>
      </c>
      <c r="AQ1484">
        <v>147206.20000000001</v>
      </c>
      <c r="AR1484">
        <v>9455</v>
      </c>
      <c r="AS1484">
        <v>23682.400000000001</v>
      </c>
      <c r="AT1484">
        <v>318278.40000000002</v>
      </c>
      <c r="AU1484">
        <v>32844.9</v>
      </c>
      <c r="AV1484">
        <v>48044.5</v>
      </c>
      <c r="AW1484">
        <v>209238.7</v>
      </c>
      <c r="AX1484" t="s">
        <v>166</v>
      </c>
      <c r="AY1484">
        <v>355260</v>
      </c>
      <c r="AZ1484" t="s">
        <v>166</v>
      </c>
      <c r="BA1484" t="s">
        <v>166</v>
      </c>
      <c r="BB1484">
        <v>23682.400000000001</v>
      </c>
      <c r="BC1484">
        <v>91341.7</v>
      </c>
      <c r="BD1484">
        <v>91341.7</v>
      </c>
      <c r="BE1484">
        <v>12152.9</v>
      </c>
      <c r="BF1484">
        <v>340.3</v>
      </c>
      <c r="BG1484">
        <v>174</v>
      </c>
      <c r="BH1484">
        <v>368.8</v>
      </c>
      <c r="BI1484">
        <v>82.7</v>
      </c>
      <c r="BJ1484">
        <v>185.5</v>
      </c>
      <c r="BK1484" t="s">
        <v>166</v>
      </c>
      <c r="BL1484">
        <v>569354.19999999995</v>
      </c>
      <c r="BM1484" t="s">
        <v>166</v>
      </c>
      <c r="BN1484" t="s">
        <v>166</v>
      </c>
      <c r="BO1484">
        <v>340.3</v>
      </c>
      <c r="BP1484">
        <v>322367.7</v>
      </c>
      <c r="BQ1484">
        <v>322367.7</v>
      </c>
      <c r="BR1484">
        <v>264.5</v>
      </c>
    </row>
    <row r="1485" spans="1:70" x14ac:dyDescent="0.25">
      <c r="A1485" t="s">
        <v>1546</v>
      </c>
      <c r="B1485" t="s">
        <v>1058</v>
      </c>
      <c r="C1485" s="87">
        <v>43698.841793981483</v>
      </c>
      <c r="D1485">
        <v>10</v>
      </c>
      <c r="E1485">
        <v>0.11</v>
      </c>
      <c r="F1485">
        <v>873</v>
      </c>
      <c r="G1485">
        <v>17</v>
      </c>
      <c r="H1485">
        <v>24</v>
      </c>
      <c r="I1485">
        <v>17</v>
      </c>
      <c r="J1485">
        <v>6</v>
      </c>
      <c r="K1485">
        <v>1</v>
      </c>
      <c r="L1485">
        <v>0</v>
      </c>
      <c r="M1485">
        <v>0</v>
      </c>
      <c r="N1485">
        <v>0</v>
      </c>
      <c r="O1485">
        <v>873</v>
      </c>
      <c r="P1485">
        <v>620</v>
      </c>
      <c r="Q1485">
        <v>620</v>
      </c>
      <c r="R1485">
        <v>203</v>
      </c>
      <c r="S1485">
        <v>87.32</v>
      </c>
      <c r="T1485">
        <v>1.7</v>
      </c>
      <c r="U1485">
        <v>2.4</v>
      </c>
      <c r="V1485">
        <v>1.7</v>
      </c>
      <c r="W1485">
        <v>0.6</v>
      </c>
      <c r="X1485">
        <v>0.1</v>
      </c>
      <c r="Y1485">
        <v>0</v>
      </c>
      <c r="Z1485">
        <v>0</v>
      </c>
      <c r="AA1485">
        <v>0</v>
      </c>
      <c r="AB1485">
        <v>87.32</v>
      </c>
      <c r="AC1485">
        <v>62.01</v>
      </c>
      <c r="AD1485">
        <v>62.01</v>
      </c>
      <c r="AE1485">
        <v>20.3</v>
      </c>
      <c r="AF1485">
        <v>85692.3</v>
      </c>
      <c r="AG1485">
        <v>108427</v>
      </c>
      <c r="AH1485">
        <v>42958.6</v>
      </c>
      <c r="AI1485">
        <v>15510.7</v>
      </c>
      <c r="AJ1485">
        <v>48295.9</v>
      </c>
      <c r="AK1485">
        <v>146213.9</v>
      </c>
      <c r="AL1485" t="s">
        <v>166</v>
      </c>
      <c r="AM1485" t="s">
        <v>166</v>
      </c>
      <c r="AN1485" t="s">
        <v>166</v>
      </c>
      <c r="AO1485">
        <v>85692.3</v>
      </c>
      <c r="AP1485">
        <v>100744.3</v>
      </c>
      <c r="AQ1485">
        <v>100744.3</v>
      </c>
      <c r="AR1485">
        <v>7222.8</v>
      </c>
      <c r="AS1485">
        <v>80624.7</v>
      </c>
      <c r="AT1485">
        <v>244735.3</v>
      </c>
      <c r="AU1485">
        <v>39154.699999999997</v>
      </c>
      <c r="AV1485">
        <v>37608.199999999997</v>
      </c>
      <c r="AW1485">
        <v>164882.70000000001</v>
      </c>
      <c r="AX1485">
        <v>428665</v>
      </c>
      <c r="AY1485" t="s">
        <v>166</v>
      </c>
      <c r="AZ1485" t="s">
        <v>166</v>
      </c>
      <c r="BA1485" t="s">
        <v>166</v>
      </c>
      <c r="BB1485">
        <v>80624.7</v>
      </c>
      <c r="BC1485">
        <v>95542.5</v>
      </c>
      <c r="BD1485">
        <v>95542.5</v>
      </c>
      <c r="BE1485">
        <v>10131</v>
      </c>
      <c r="BF1485">
        <v>116645.3</v>
      </c>
      <c r="BG1485">
        <v>146772.6</v>
      </c>
      <c r="BH1485">
        <v>401.3</v>
      </c>
      <c r="BI1485">
        <v>158.30000000000001</v>
      </c>
      <c r="BJ1485">
        <v>411.4</v>
      </c>
      <c r="BK1485">
        <v>659.7</v>
      </c>
      <c r="BL1485" t="s">
        <v>166</v>
      </c>
      <c r="BM1485" t="s">
        <v>166</v>
      </c>
      <c r="BN1485" t="s">
        <v>166</v>
      </c>
      <c r="BO1485">
        <v>116645.3</v>
      </c>
      <c r="BP1485">
        <v>147619.70000000001</v>
      </c>
      <c r="BQ1485">
        <v>147619.70000000001</v>
      </c>
      <c r="BR1485">
        <v>408.7</v>
      </c>
    </row>
    <row r="1486" spans="1:70" x14ac:dyDescent="0.25">
      <c r="A1486" t="s">
        <v>1547</v>
      </c>
      <c r="B1486" t="s">
        <v>1058</v>
      </c>
      <c r="C1486" s="87">
        <v>43698.842789351853</v>
      </c>
      <c r="D1486">
        <v>10</v>
      </c>
      <c r="E1486">
        <v>0</v>
      </c>
      <c r="F1486">
        <v>902</v>
      </c>
      <c r="G1486">
        <v>13</v>
      </c>
      <c r="H1486">
        <v>9</v>
      </c>
      <c r="I1486">
        <v>19</v>
      </c>
      <c r="J1486">
        <v>9</v>
      </c>
      <c r="K1486">
        <v>2</v>
      </c>
      <c r="L1486">
        <v>2</v>
      </c>
      <c r="M1486">
        <v>1</v>
      </c>
      <c r="N1486">
        <v>1</v>
      </c>
      <c r="O1486">
        <v>901</v>
      </c>
      <c r="P1486">
        <v>690</v>
      </c>
      <c r="Q1486">
        <v>690</v>
      </c>
      <c r="R1486">
        <v>148</v>
      </c>
      <c r="S1486">
        <v>90.25</v>
      </c>
      <c r="T1486">
        <v>1.3</v>
      </c>
      <c r="U1486">
        <v>0.9</v>
      </c>
      <c r="V1486">
        <v>1.9</v>
      </c>
      <c r="W1486">
        <v>0.9</v>
      </c>
      <c r="X1486">
        <v>0.2</v>
      </c>
      <c r="Y1486">
        <v>0.2</v>
      </c>
      <c r="Z1486">
        <v>0.1</v>
      </c>
      <c r="AA1486">
        <v>0.1</v>
      </c>
      <c r="AB1486">
        <v>90.15</v>
      </c>
      <c r="AC1486">
        <v>69.040000000000006</v>
      </c>
      <c r="AD1486">
        <v>69.040000000000006</v>
      </c>
      <c r="AE1486">
        <v>14.81</v>
      </c>
      <c r="AF1486">
        <v>80932.5</v>
      </c>
      <c r="AG1486">
        <v>98974</v>
      </c>
      <c r="AH1486">
        <v>15214.5</v>
      </c>
      <c r="AI1486">
        <v>14758.2</v>
      </c>
      <c r="AJ1486">
        <v>42280.1</v>
      </c>
      <c r="AK1486">
        <v>161179.29999999999</v>
      </c>
      <c r="AL1486">
        <v>241153.4</v>
      </c>
      <c r="AM1486">
        <v>554032.80000000005</v>
      </c>
      <c r="AN1486">
        <v>1187569.1000000001</v>
      </c>
      <c r="AO1486">
        <v>80896.2</v>
      </c>
      <c r="AP1486">
        <v>90159.2</v>
      </c>
      <c r="AQ1486">
        <v>90159.2</v>
      </c>
      <c r="AR1486">
        <v>8820.9</v>
      </c>
      <c r="AS1486">
        <v>75180.2</v>
      </c>
      <c r="AT1486">
        <v>242726.5</v>
      </c>
      <c r="AU1486">
        <v>48322</v>
      </c>
      <c r="AV1486">
        <v>48696.1</v>
      </c>
      <c r="AW1486">
        <v>179312.8</v>
      </c>
      <c r="AX1486">
        <v>566608.9</v>
      </c>
      <c r="AY1486">
        <v>526558.4</v>
      </c>
      <c r="AZ1486">
        <v>1930456.5</v>
      </c>
      <c r="BA1486">
        <v>3524762.5</v>
      </c>
      <c r="BB1486">
        <v>75136.2</v>
      </c>
      <c r="BC1486">
        <v>84498.6</v>
      </c>
      <c r="BD1486">
        <v>84498.6</v>
      </c>
      <c r="BE1486">
        <v>14361.9</v>
      </c>
      <c r="BF1486">
        <v>115741.6</v>
      </c>
      <c r="BG1486">
        <v>142662.5</v>
      </c>
      <c r="BH1486">
        <v>269</v>
      </c>
      <c r="BI1486">
        <v>80.400000000000006</v>
      </c>
      <c r="BJ1486">
        <v>120.9</v>
      </c>
      <c r="BK1486">
        <v>879.3</v>
      </c>
      <c r="BL1486">
        <v>180537.5</v>
      </c>
      <c r="BM1486">
        <v>11233.7</v>
      </c>
      <c r="BN1486">
        <v>7330.7</v>
      </c>
      <c r="BO1486">
        <v>115747.4</v>
      </c>
      <c r="BP1486">
        <v>133001.5</v>
      </c>
      <c r="BQ1486">
        <v>133001.5</v>
      </c>
      <c r="BR1486">
        <v>185.4</v>
      </c>
    </row>
    <row r="1487" spans="1:70" x14ac:dyDescent="0.25">
      <c r="A1487" t="s">
        <v>1548</v>
      </c>
      <c r="B1487" t="s">
        <v>1058</v>
      </c>
      <c r="C1487" s="87">
        <v>43698.843784722223</v>
      </c>
      <c r="D1487">
        <v>10</v>
      </c>
      <c r="E1487">
        <v>0</v>
      </c>
      <c r="F1487">
        <v>322</v>
      </c>
      <c r="G1487">
        <v>5</v>
      </c>
      <c r="H1487">
        <v>2</v>
      </c>
      <c r="I1487">
        <v>5</v>
      </c>
      <c r="J1487">
        <v>0</v>
      </c>
      <c r="K1487">
        <v>2</v>
      </c>
      <c r="L1487">
        <v>2</v>
      </c>
      <c r="M1487">
        <v>0</v>
      </c>
      <c r="N1487">
        <v>0</v>
      </c>
      <c r="O1487">
        <v>322</v>
      </c>
      <c r="P1487">
        <v>182</v>
      </c>
      <c r="Q1487">
        <v>182</v>
      </c>
      <c r="R1487">
        <v>109</v>
      </c>
      <c r="S1487">
        <v>32.200000000000003</v>
      </c>
      <c r="T1487">
        <v>0.5</v>
      </c>
      <c r="U1487">
        <v>0.2</v>
      </c>
      <c r="V1487">
        <v>0.5</v>
      </c>
      <c r="W1487">
        <v>0</v>
      </c>
      <c r="X1487">
        <v>0.2</v>
      </c>
      <c r="Y1487">
        <v>0.2</v>
      </c>
      <c r="Z1487">
        <v>0</v>
      </c>
      <c r="AA1487">
        <v>0</v>
      </c>
      <c r="AB1487">
        <v>32.200000000000003</v>
      </c>
      <c r="AC1487">
        <v>18.2</v>
      </c>
      <c r="AD1487">
        <v>18.2</v>
      </c>
      <c r="AE1487">
        <v>10.9</v>
      </c>
      <c r="AF1487">
        <v>135885.4</v>
      </c>
      <c r="AG1487">
        <v>93120.1</v>
      </c>
      <c r="AH1487">
        <v>33995.4</v>
      </c>
      <c r="AI1487">
        <v>14646.4</v>
      </c>
      <c r="AJ1487" t="s">
        <v>166</v>
      </c>
      <c r="AK1487">
        <v>154998.5</v>
      </c>
      <c r="AL1487">
        <v>299986.2</v>
      </c>
      <c r="AM1487" t="s">
        <v>166</v>
      </c>
      <c r="AN1487" t="s">
        <v>166</v>
      </c>
      <c r="AO1487">
        <v>135885.4</v>
      </c>
      <c r="AP1487">
        <v>202990.5</v>
      </c>
      <c r="AQ1487">
        <v>202990.5</v>
      </c>
      <c r="AR1487">
        <v>5503.7</v>
      </c>
      <c r="AS1487">
        <v>87395.8</v>
      </c>
      <c r="AT1487">
        <v>327898.40000000002</v>
      </c>
      <c r="AU1487">
        <v>56380.4</v>
      </c>
      <c r="AV1487">
        <v>77581</v>
      </c>
      <c r="AW1487" t="s">
        <v>166</v>
      </c>
      <c r="AX1487">
        <v>458323.7</v>
      </c>
      <c r="AY1487">
        <v>412141.6</v>
      </c>
      <c r="AZ1487" t="s">
        <v>166</v>
      </c>
      <c r="BA1487" t="s">
        <v>166</v>
      </c>
      <c r="BB1487">
        <v>87395.8</v>
      </c>
      <c r="BC1487">
        <v>144519.70000000001</v>
      </c>
      <c r="BD1487">
        <v>144519.70000000001</v>
      </c>
      <c r="BE1487">
        <v>7142.4</v>
      </c>
      <c r="BF1487">
        <v>229552.4</v>
      </c>
      <c r="BG1487">
        <v>905.2</v>
      </c>
      <c r="BH1487">
        <v>519.79999999999995</v>
      </c>
      <c r="BI1487">
        <v>99.9</v>
      </c>
      <c r="BJ1487" t="s">
        <v>166</v>
      </c>
      <c r="BK1487">
        <v>1445.4</v>
      </c>
      <c r="BL1487">
        <v>767402.1</v>
      </c>
      <c r="BM1487" t="s">
        <v>166</v>
      </c>
      <c r="BN1487" t="s">
        <v>166</v>
      </c>
      <c r="BO1487">
        <v>229552.4</v>
      </c>
      <c r="BP1487">
        <v>384703.1</v>
      </c>
      <c r="BQ1487">
        <v>384703.1</v>
      </c>
      <c r="BR1487">
        <v>1027.3</v>
      </c>
    </row>
    <row r="1488" spans="1:70" x14ac:dyDescent="0.25">
      <c r="A1488" t="s">
        <v>1549</v>
      </c>
      <c r="B1488" t="s">
        <v>1058</v>
      </c>
      <c r="C1488" s="87">
        <v>43698.84479166667</v>
      </c>
      <c r="D1488">
        <v>10</v>
      </c>
      <c r="E1488">
        <v>0</v>
      </c>
      <c r="F1488">
        <v>482</v>
      </c>
      <c r="G1488">
        <v>4</v>
      </c>
      <c r="H1488">
        <v>3</v>
      </c>
      <c r="I1488">
        <v>4</v>
      </c>
      <c r="J1488">
        <v>0</v>
      </c>
      <c r="K1488">
        <v>2</v>
      </c>
      <c r="L1488">
        <v>1</v>
      </c>
      <c r="M1488">
        <v>0</v>
      </c>
      <c r="N1488">
        <v>0</v>
      </c>
      <c r="O1488">
        <v>482</v>
      </c>
      <c r="P1488">
        <v>341</v>
      </c>
      <c r="Q1488">
        <v>341</v>
      </c>
      <c r="R1488">
        <v>102</v>
      </c>
      <c r="S1488">
        <v>48.2</v>
      </c>
      <c r="T1488">
        <v>0.4</v>
      </c>
      <c r="U1488">
        <v>0.3</v>
      </c>
      <c r="V1488">
        <v>0.4</v>
      </c>
      <c r="W1488">
        <v>0</v>
      </c>
      <c r="X1488">
        <v>0.2</v>
      </c>
      <c r="Y1488">
        <v>0.1</v>
      </c>
      <c r="Z1488">
        <v>0</v>
      </c>
      <c r="AA1488">
        <v>0</v>
      </c>
      <c r="AB1488">
        <v>48.2</v>
      </c>
      <c r="AC1488">
        <v>34.1</v>
      </c>
      <c r="AD1488">
        <v>34.1</v>
      </c>
      <c r="AE1488">
        <v>10.199999999999999</v>
      </c>
      <c r="AF1488">
        <v>89501.7</v>
      </c>
      <c r="AG1488">
        <v>112484.9</v>
      </c>
      <c r="AH1488">
        <v>12028</v>
      </c>
      <c r="AI1488">
        <v>17436.7</v>
      </c>
      <c r="AJ1488" t="s">
        <v>166</v>
      </c>
      <c r="AK1488">
        <v>112484.9</v>
      </c>
      <c r="AL1488">
        <v>318893.90000000002</v>
      </c>
      <c r="AM1488" t="s">
        <v>166</v>
      </c>
      <c r="AN1488" t="s">
        <v>166</v>
      </c>
      <c r="AO1488">
        <v>89501.7</v>
      </c>
      <c r="AP1488">
        <v>106684.9</v>
      </c>
      <c r="AQ1488">
        <v>106684.9</v>
      </c>
      <c r="AR1488">
        <v>7158.9</v>
      </c>
      <c r="AS1488">
        <v>78555.899999999994</v>
      </c>
      <c r="AT1488">
        <v>467626.6</v>
      </c>
      <c r="AU1488">
        <v>20219</v>
      </c>
      <c r="AV1488">
        <v>34733.800000000003</v>
      </c>
      <c r="AW1488" t="s">
        <v>166</v>
      </c>
      <c r="AX1488">
        <v>597270.1</v>
      </c>
      <c r="AY1488">
        <v>375102.1</v>
      </c>
      <c r="AZ1488" t="s">
        <v>166</v>
      </c>
      <c r="BA1488" t="s">
        <v>166</v>
      </c>
      <c r="BB1488">
        <v>78555.899999999994</v>
      </c>
      <c r="BC1488">
        <v>97046.8</v>
      </c>
      <c r="BD1488">
        <v>97046.8</v>
      </c>
      <c r="BE1488">
        <v>8195.9</v>
      </c>
      <c r="BF1488">
        <v>134392.6</v>
      </c>
      <c r="BG1488">
        <v>271871.40000000002</v>
      </c>
      <c r="BH1488">
        <v>458.8</v>
      </c>
      <c r="BI1488">
        <v>321.89999999999998</v>
      </c>
      <c r="BJ1488" t="s">
        <v>166</v>
      </c>
      <c r="BK1488">
        <v>196168.8</v>
      </c>
      <c r="BL1488">
        <v>497989.7</v>
      </c>
      <c r="BM1488" t="s">
        <v>166</v>
      </c>
      <c r="BN1488" t="s">
        <v>166</v>
      </c>
      <c r="BO1488">
        <v>134392.6</v>
      </c>
      <c r="BP1488">
        <v>161292.1</v>
      </c>
      <c r="BQ1488">
        <v>161292.1</v>
      </c>
      <c r="BR1488">
        <v>1267.5</v>
      </c>
    </row>
    <row r="1489" spans="1:70" x14ac:dyDescent="0.25">
      <c r="A1489" t="s">
        <v>1550</v>
      </c>
      <c r="B1489" t="s">
        <v>1058</v>
      </c>
      <c r="C1489" s="87">
        <v>43698.84578703704</v>
      </c>
      <c r="D1489">
        <v>10</v>
      </c>
      <c r="E1489">
        <v>0.17</v>
      </c>
      <c r="F1489">
        <v>1197</v>
      </c>
      <c r="G1489">
        <v>18</v>
      </c>
      <c r="H1489">
        <v>20</v>
      </c>
      <c r="I1489">
        <v>23</v>
      </c>
      <c r="J1489">
        <v>11</v>
      </c>
      <c r="K1489">
        <v>7</v>
      </c>
      <c r="L1489">
        <v>5</v>
      </c>
      <c r="M1489">
        <v>2</v>
      </c>
      <c r="N1489">
        <v>0</v>
      </c>
      <c r="O1489">
        <v>1197</v>
      </c>
      <c r="P1489">
        <v>780</v>
      </c>
      <c r="Q1489">
        <v>780</v>
      </c>
      <c r="R1489">
        <v>273</v>
      </c>
      <c r="S1489">
        <v>119.75</v>
      </c>
      <c r="T1489">
        <v>1.8</v>
      </c>
      <c r="U1489">
        <v>2</v>
      </c>
      <c r="V1489">
        <v>2.2999999999999998</v>
      </c>
      <c r="W1489">
        <v>1.1000000000000001</v>
      </c>
      <c r="X1489">
        <v>0.7</v>
      </c>
      <c r="Y1489">
        <v>0.5</v>
      </c>
      <c r="Z1489">
        <v>0.2</v>
      </c>
      <c r="AA1489">
        <v>0</v>
      </c>
      <c r="AB1489">
        <v>119.75</v>
      </c>
      <c r="AC1489">
        <v>78.03</v>
      </c>
      <c r="AD1489">
        <v>78.03</v>
      </c>
      <c r="AE1489">
        <v>27.31</v>
      </c>
      <c r="AF1489">
        <v>81431.600000000006</v>
      </c>
      <c r="AG1489">
        <v>91813</v>
      </c>
      <c r="AH1489">
        <v>15526.3</v>
      </c>
      <c r="AI1489">
        <v>15272.2</v>
      </c>
      <c r="AJ1489">
        <v>35104</v>
      </c>
      <c r="AK1489">
        <v>136566.6</v>
      </c>
      <c r="AL1489">
        <v>298157.8</v>
      </c>
      <c r="AM1489">
        <v>559403.1</v>
      </c>
      <c r="AN1489" t="s">
        <v>166</v>
      </c>
      <c r="AO1489">
        <v>81431.600000000006</v>
      </c>
      <c r="AP1489">
        <v>98462.1</v>
      </c>
      <c r="AQ1489">
        <v>98462.1</v>
      </c>
      <c r="AR1489">
        <v>8372.5</v>
      </c>
      <c r="AS1489">
        <v>76869.899999999994</v>
      </c>
      <c r="AT1489">
        <v>277741.40000000002</v>
      </c>
      <c r="AU1489">
        <v>41367.1</v>
      </c>
      <c r="AV1489">
        <v>41121.800000000003</v>
      </c>
      <c r="AW1489">
        <v>176420.8</v>
      </c>
      <c r="AX1489">
        <v>430044.9</v>
      </c>
      <c r="AY1489">
        <v>367147.7</v>
      </c>
      <c r="AZ1489">
        <v>3451610</v>
      </c>
      <c r="BA1489" t="s">
        <v>166</v>
      </c>
      <c r="BB1489">
        <v>76869.899999999994</v>
      </c>
      <c r="BC1489">
        <v>96216.5</v>
      </c>
      <c r="BD1489">
        <v>96216.5</v>
      </c>
      <c r="BE1489">
        <v>18596.099999999999</v>
      </c>
      <c r="BF1489">
        <v>109780.6</v>
      </c>
      <c r="BG1489">
        <v>120503.6</v>
      </c>
      <c r="BH1489">
        <v>295.39999999999998</v>
      </c>
      <c r="BI1489">
        <v>101.8</v>
      </c>
      <c r="BJ1489">
        <v>246.7</v>
      </c>
      <c r="BK1489">
        <v>2480</v>
      </c>
      <c r="BL1489">
        <v>381673.2</v>
      </c>
      <c r="BM1489">
        <v>2493.6</v>
      </c>
      <c r="BN1489" t="s">
        <v>166</v>
      </c>
      <c r="BO1489">
        <v>109780.6</v>
      </c>
      <c r="BP1489">
        <v>141956.20000000001</v>
      </c>
      <c r="BQ1489">
        <v>141956.20000000001</v>
      </c>
      <c r="BR1489">
        <v>158.69999999999999</v>
      </c>
    </row>
    <row r="1490" spans="1:70" x14ac:dyDescent="0.25">
      <c r="A1490" t="s">
        <v>1551</v>
      </c>
      <c r="B1490" t="s">
        <v>1058</v>
      </c>
      <c r="C1490" s="87">
        <v>43698.84679398148</v>
      </c>
      <c r="D1490">
        <v>10</v>
      </c>
      <c r="E1490">
        <v>0.09</v>
      </c>
      <c r="F1490">
        <v>1136</v>
      </c>
      <c r="G1490">
        <v>24</v>
      </c>
      <c r="H1490">
        <v>12</v>
      </c>
      <c r="I1490">
        <v>19</v>
      </c>
      <c r="J1490">
        <v>5</v>
      </c>
      <c r="K1490">
        <v>1</v>
      </c>
      <c r="L1490">
        <v>3</v>
      </c>
      <c r="M1490">
        <v>0</v>
      </c>
      <c r="N1490">
        <v>0</v>
      </c>
      <c r="O1490">
        <v>1136</v>
      </c>
      <c r="P1490">
        <v>924</v>
      </c>
      <c r="Q1490">
        <v>924</v>
      </c>
      <c r="R1490">
        <v>160</v>
      </c>
      <c r="S1490">
        <v>113.61</v>
      </c>
      <c r="T1490">
        <v>2.4</v>
      </c>
      <c r="U1490">
        <v>1.2</v>
      </c>
      <c r="V1490">
        <v>1.9</v>
      </c>
      <c r="W1490">
        <v>0.5</v>
      </c>
      <c r="X1490">
        <v>0.1</v>
      </c>
      <c r="Y1490">
        <v>0.3</v>
      </c>
      <c r="Z1490">
        <v>0</v>
      </c>
      <c r="AA1490">
        <v>0</v>
      </c>
      <c r="AB1490">
        <v>113.61</v>
      </c>
      <c r="AC1490">
        <v>92.41</v>
      </c>
      <c r="AD1490">
        <v>92.41</v>
      </c>
      <c r="AE1490">
        <v>16</v>
      </c>
      <c r="AF1490">
        <v>84375.5</v>
      </c>
      <c r="AG1490">
        <v>101421</v>
      </c>
      <c r="AH1490">
        <v>9149.7999999999993</v>
      </c>
      <c r="AI1490">
        <v>14623.9</v>
      </c>
      <c r="AJ1490">
        <v>42343.3</v>
      </c>
      <c r="AK1490">
        <v>141652.79999999999</v>
      </c>
      <c r="AL1490">
        <v>317113.7</v>
      </c>
      <c r="AM1490" t="s">
        <v>166</v>
      </c>
      <c r="AN1490" t="s">
        <v>166</v>
      </c>
      <c r="AO1490">
        <v>84375.5</v>
      </c>
      <c r="AP1490">
        <v>92764.1</v>
      </c>
      <c r="AQ1490">
        <v>92764.1</v>
      </c>
      <c r="AR1490">
        <v>6721.6</v>
      </c>
      <c r="AS1490">
        <v>81173.899999999994</v>
      </c>
      <c r="AT1490">
        <v>247717.8</v>
      </c>
      <c r="AU1490">
        <v>45970.9</v>
      </c>
      <c r="AV1490">
        <v>50504.7</v>
      </c>
      <c r="AW1490">
        <v>171010.6</v>
      </c>
      <c r="AX1490">
        <v>392571.8</v>
      </c>
      <c r="AY1490">
        <v>383495.1</v>
      </c>
      <c r="AZ1490" t="s">
        <v>166</v>
      </c>
      <c r="BA1490" t="s">
        <v>166</v>
      </c>
      <c r="BB1490">
        <v>81173.899999999994</v>
      </c>
      <c r="BC1490">
        <v>90071.1</v>
      </c>
      <c r="BD1490">
        <v>90071.1</v>
      </c>
      <c r="BE1490">
        <v>12985.4</v>
      </c>
      <c r="BF1490">
        <v>118149.6</v>
      </c>
      <c r="BG1490">
        <v>139777.20000000001</v>
      </c>
      <c r="BH1490">
        <v>546.29999999999995</v>
      </c>
      <c r="BI1490">
        <v>109.3</v>
      </c>
      <c r="BJ1490">
        <v>420.8</v>
      </c>
      <c r="BK1490">
        <v>244708.3</v>
      </c>
      <c r="BL1490">
        <v>363393.7</v>
      </c>
      <c r="BM1490" t="s">
        <v>166</v>
      </c>
      <c r="BN1490" t="s">
        <v>166</v>
      </c>
      <c r="BO1490">
        <v>118149.6</v>
      </c>
      <c r="BP1490">
        <v>131324.20000000001</v>
      </c>
      <c r="BQ1490">
        <v>131324.20000000001</v>
      </c>
      <c r="BR1490">
        <v>229.6</v>
      </c>
    </row>
    <row r="1491" spans="1:70" x14ac:dyDescent="0.25">
      <c r="A1491" t="s">
        <v>1552</v>
      </c>
      <c r="B1491" t="s">
        <v>1058</v>
      </c>
      <c r="C1491" s="87">
        <v>43698.84778935185</v>
      </c>
      <c r="D1491">
        <v>10</v>
      </c>
      <c r="E1491">
        <v>0.13</v>
      </c>
      <c r="F1491">
        <v>746</v>
      </c>
      <c r="G1491">
        <v>8</v>
      </c>
      <c r="H1491">
        <v>6</v>
      </c>
      <c r="I1491">
        <v>6</v>
      </c>
      <c r="J1491">
        <v>1</v>
      </c>
      <c r="K1491">
        <v>2</v>
      </c>
      <c r="L1491">
        <v>2</v>
      </c>
      <c r="M1491">
        <v>0</v>
      </c>
      <c r="N1491">
        <v>0</v>
      </c>
      <c r="O1491">
        <v>746</v>
      </c>
      <c r="P1491">
        <v>615</v>
      </c>
      <c r="Q1491">
        <v>615</v>
      </c>
      <c r="R1491">
        <v>93</v>
      </c>
      <c r="S1491">
        <v>74.599999999999994</v>
      </c>
      <c r="T1491">
        <v>0.8</v>
      </c>
      <c r="U1491">
        <v>0.6</v>
      </c>
      <c r="V1491">
        <v>0.6</v>
      </c>
      <c r="W1491">
        <v>0.1</v>
      </c>
      <c r="X1491">
        <v>0.2</v>
      </c>
      <c r="Y1491">
        <v>0.2</v>
      </c>
      <c r="Z1491">
        <v>0</v>
      </c>
      <c r="AA1491">
        <v>0</v>
      </c>
      <c r="AB1491">
        <v>74.599999999999994</v>
      </c>
      <c r="AC1491">
        <v>61.5</v>
      </c>
      <c r="AD1491">
        <v>61.5</v>
      </c>
      <c r="AE1491">
        <v>9.3000000000000007</v>
      </c>
      <c r="AF1491">
        <v>84523.8</v>
      </c>
      <c r="AG1491">
        <v>122851</v>
      </c>
      <c r="AH1491">
        <v>32117.3</v>
      </c>
      <c r="AI1491">
        <v>13441.5</v>
      </c>
      <c r="AJ1491">
        <v>30721.4</v>
      </c>
      <c r="AK1491">
        <v>137456.6</v>
      </c>
      <c r="AL1491">
        <v>227683.7</v>
      </c>
      <c r="AM1491" t="s">
        <v>166</v>
      </c>
      <c r="AN1491" t="s">
        <v>166</v>
      </c>
      <c r="AO1491">
        <v>84523.8</v>
      </c>
      <c r="AP1491">
        <v>91790.5</v>
      </c>
      <c r="AQ1491">
        <v>91790.5</v>
      </c>
      <c r="AR1491">
        <v>6782</v>
      </c>
      <c r="AS1491">
        <v>76971.3</v>
      </c>
      <c r="AT1491">
        <v>249214.3</v>
      </c>
      <c r="AU1491">
        <v>33467.4</v>
      </c>
      <c r="AV1491">
        <v>35809.4</v>
      </c>
      <c r="AW1491">
        <v>166646.70000000001</v>
      </c>
      <c r="AX1491">
        <v>512969.1</v>
      </c>
      <c r="AY1491">
        <v>451978.3</v>
      </c>
      <c r="AZ1491" t="s">
        <v>166</v>
      </c>
      <c r="BA1491" t="s">
        <v>166</v>
      </c>
      <c r="BB1491">
        <v>76971.3</v>
      </c>
      <c r="BC1491">
        <v>83948.6</v>
      </c>
      <c r="BD1491">
        <v>83948.6</v>
      </c>
      <c r="BE1491">
        <v>9833.5</v>
      </c>
      <c r="BF1491">
        <v>127884.7</v>
      </c>
      <c r="BG1491">
        <v>169100.6</v>
      </c>
      <c r="BH1491">
        <v>325.5</v>
      </c>
      <c r="BI1491">
        <v>90.2</v>
      </c>
      <c r="BJ1491">
        <v>150.6</v>
      </c>
      <c r="BK1491">
        <v>574.9</v>
      </c>
      <c r="BL1491">
        <v>188103.9</v>
      </c>
      <c r="BM1491" t="s">
        <v>166</v>
      </c>
      <c r="BN1491" t="s">
        <v>166</v>
      </c>
      <c r="BO1491">
        <v>127884.7</v>
      </c>
      <c r="BP1491">
        <v>137661.29999999999</v>
      </c>
      <c r="BQ1491">
        <v>137661.29999999999</v>
      </c>
      <c r="BR1491">
        <v>363.1</v>
      </c>
    </row>
    <row r="1492" spans="1:70" x14ac:dyDescent="0.25">
      <c r="A1492" t="s">
        <v>1553</v>
      </c>
      <c r="B1492" t="s">
        <v>1058</v>
      </c>
      <c r="C1492" s="87">
        <v>43698.848796296297</v>
      </c>
      <c r="D1492">
        <v>10</v>
      </c>
      <c r="E1492">
        <v>0</v>
      </c>
      <c r="F1492">
        <v>956</v>
      </c>
      <c r="G1492">
        <v>20</v>
      </c>
      <c r="H1492">
        <v>9</v>
      </c>
      <c r="I1492">
        <v>21</v>
      </c>
      <c r="J1492">
        <v>6</v>
      </c>
      <c r="K1492">
        <v>1</v>
      </c>
      <c r="L1492">
        <v>4</v>
      </c>
      <c r="M1492">
        <v>0</v>
      </c>
      <c r="N1492">
        <v>0</v>
      </c>
      <c r="O1492">
        <v>956</v>
      </c>
      <c r="P1492">
        <v>694</v>
      </c>
      <c r="Q1492">
        <v>694</v>
      </c>
      <c r="R1492">
        <v>187</v>
      </c>
      <c r="S1492">
        <v>95.6</v>
      </c>
      <c r="T1492">
        <v>2</v>
      </c>
      <c r="U1492">
        <v>0.9</v>
      </c>
      <c r="V1492">
        <v>2.1</v>
      </c>
      <c r="W1492">
        <v>0.6</v>
      </c>
      <c r="X1492">
        <v>0.1</v>
      </c>
      <c r="Y1492">
        <v>0.4</v>
      </c>
      <c r="Z1492">
        <v>0</v>
      </c>
      <c r="AA1492">
        <v>0</v>
      </c>
      <c r="AB1492">
        <v>95.6</v>
      </c>
      <c r="AC1492">
        <v>69.400000000000006</v>
      </c>
      <c r="AD1492">
        <v>69.400000000000006</v>
      </c>
      <c r="AE1492">
        <v>18.7</v>
      </c>
      <c r="AF1492">
        <v>80102.600000000006</v>
      </c>
      <c r="AG1492">
        <v>122426.5</v>
      </c>
      <c r="AH1492">
        <v>25941.9</v>
      </c>
      <c r="AI1492">
        <v>15515.1</v>
      </c>
      <c r="AJ1492">
        <v>35341.4</v>
      </c>
      <c r="AK1492">
        <v>181360</v>
      </c>
      <c r="AL1492">
        <v>201720.7</v>
      </c>
      <c r="AM1492" t="s">
        <v>166</v>
      </c>
      <c r="AN1492" t="s">
        <v>166</v>
      </c>
      <c r="AO1492">
        <v>80102.600000000006</v>
      </c>
      <c r="AP1492">
        <v>94914.3</v>
      </c>
      <c r="AQ1492">
        <v>94914.3</v>
      </c>
      <c r="AR1492">
        <v>8016.6</v>
      </c>
      <c r="AS1492">
        <v>74746.399999999994</v>
      </c>
      <c r="AT1492">
        <v>235806.2</v>
      </c>
      <c r="AU1492">
        <v>33667.300000000003</v>
      </c>
      <c r="AV1492">
        <v>39055.4</v>
      </c>
      <c r="AW1492">
        <v>134378.79999999999</v>
      </c>
      <c r="AX1492">
        <v>370772</v>
      </c>
      <c r="AY1492">
        <v>364755.3</v>
      </c>
      <c r="AZ1492" t="s">
        <v>166</v>
      </c>
      <c r="BA1492" t="s">
        <v>166</v>
      </c>
      <c r="BB1492">
        <v>74746.399999999994</v>
      </c>
      <c r="BC1492">
        <v>87056.3</v>
      </c>
      <c r="BD1492">
        <v>87056.3</v>
      </c>
      <c r="BE1492">
        <v>11987.5</v>
      </c>
      <c r="BF1492">
        <v>110189.5</v>
      </c>
      <c r="BG1492">
        <v>169152</v>
      </c>
      <c r="BH1492">
        <v>270.5</v>
      </c>
      <c r="BI1492">
        <v>73.2</v>
      </c>
      <c r="BJ1492">
        <v>144.4</v>
      </c>
      <c r="BK1492">
        <v>242609.6</v>
      </c>
      <c r="BL1492">
        <v>265612.09999999998</v>
      </c>
      <c r="BM1492" t="s">
        <v>166</v>
      </c>
      <c r="BN1492" t="s">
        <v>166</v>
      </c>
      <c r="BO1492">
        <v>110189.5</v>
      </c>
      <c r="BP1492">
        <v>136233.29999999999</v>
      </c>
      <c r="BQ1492">
        <v>136233.29999999999</v>
      </c>
      <c r="BR1492">
        <v>172.8</v>
      </c>
    </row>
    <row r="1493" spans="1:70" x14ac:dyDescent="0.25">
      <c r="A1493" t="s">
        <v>1554</v>
      </c>
      <c r="B1493" t="s">
        <v>1058</v>
      </c>
      <c r="C1493" s="87">
        <v>43698.849791666667</v>
      </c>
      <c r="D1493">
        <v>10</v>
      </c>
      <c r="E1493">
        <v>7.0000000000000007E-2</v>
      </c>
      <c r="F1493">
        <v>1408</v>
      </c>
      <c r="G1493">
        <v>25</v>
      </c>
      <c r="H1493">
        <v>34</v>
      </c>
      <c r="I1493">
        <v>48</v>
      </c>
      <c r="J1493">
        <v>8</v>
      </c>
      <c r="K1493">
        <v>1</v>
      </c>
      <c r="L1493">
        <v>2</v>
      </c>
      <c r="M1493">
        <v>2</v>
      </c>
      <c r="N1493">
        <v>0</v>
      </c>
      <c r="O1493">
        <v>1408</v>
      </c>
      <c r="P1493">
        <v>929</v>
      </c>
      <c r="Q1493">
        <v>929</v>
      </c>
      <c r="R1493">
        <v>377</v>
      </c>
      <c r="S1493">
        <v>140.80000000000001</v>
      </c>
      <c r="T1493">
        <v>2.5</v>
      </c>
      <c r="U1493">
        <v>3.4</v>
      </c>
      <c r="V1493">
        <v>4.8</v>
      </c>
      <c r="W1493">
        <v>0.8</v>
      </c>
      <c r="X1493">
        <v>0.1</v>
      </c>
      <c r="Y1493">
        <v>0.2</v>
      </c>
      <c r="Z1493">
        <v>0.2</v>
      </c>
      <c r="AA1493">
        <v>0</v>
      </c>
      <c r="AB1493">
        <v>140.80000000000001</v>
      </c>
      <c r="AC1493">
        <v>92.9</v>
      </c>
      <c r="AD1493">
        <v>92.9</v>
      </c>
      <c r="AE1493">
        <v>37.700000000000003</v>
      </c>
      <c r="AF1493">
        <v>73374.399999999994</v>
      </c>
      <c r="AG1493">
        <v>87463.1</v>
      </c>
      <c r="AH1493">
        <v>17026.2</v>
      </c>
      <c r="AI1493">
        <v>15858</v>
      </c>
      <c r="AJ1493">
        <v>45313.3</v>
      </c>
      <c r="AK1493">
        <v>175777.9</v>
      </c>
      <c r="AL1493">
        <v>194852.3</v>
      </c>
      <c r="AM1493">
        <v>624397.19999999995</v>
      </c>
      <c r="AN1493" t="s">
        <v>166</v>
      </c>
      <c r="AO1493">
        <v>73374.399999999994</v>
      </c>
      <c r="AP1493">
        <v>90855.4</v>
      </c>
      <c r="AQ1493">
        <v>90855.4</v>
      </c>
      <c r="AR1493">
        <v>6848.5</v>
      </c>
      <c r="AS1493">
        <v>66979.5</v>
      </c>
      <c r="AT1493">
        <v>252483.1</v>
      </c>
      <c r="AU1493">
        <v>45663.5</v>
      </c>
      <c r="AV1493">
        <v>45615.6</v>
      </c>
      <c r="AW1493">
        <v>170559.4</v>
      </c>
      <c r="AX1493">
        <v>570065.19999999995</v>
      </c>
      <c r="AY1493">
        <v>487135.9</v>
      </c>
      <c r="AZ1493">
        <v>2120760</v>
      </c>
      <c r="BA1493" t="s">
        <v>166</v>
      </c>
      <c r="BB1493">
        <v>66979.5</v>
      </c>
      <c r="BC1493">
        <v>85230.3</v>
      </c>
      <c r="BD1493">
        <v>85230.3</v>
      </c>
      <c r="BE1493">
        <v>12563.9</v>
      </c>
      <c r="BF1493">
        <v>100328</v>
      </c>
      <c r="BG1493">
        <v>129480.6</v>
      </c>
      <c r="BH1493">
        <v>297.8</v>
      </c>
      <c r="BI1493">
        <v>103.3</v>
      </c>
      <c r="BJ1493">
        <v>475.9</v>
      </c>
      <c r="BK1493">
        <v>2137.3000000000002</v>
      </c>
      <c r="BL1493">
        <v>2221.9</v>
      </c>
      <c r="BM1493">
        <v>57828.3</v>
      </c>
      <c r="BN1493" t="s">
        <v>166</v>
      </c>
      <c r="BO1493">
        <v>100328</v>
      </c>
      <c r="BP1493">
        <v>128145.60000000001</v>
      </c>
      <c r="BQ1493">
        <v>128145.60000000001</v>
      </c>
      <c r="BR1493">
        <v>283.60000000000002</v>
      </c>
    </row>
    <row r="1494" spans="1:70" x14ac:dyDescent="0.25">
      <c r="A1494" t="s">
        <v>1555</v>
      </c>
      <c r="B1494" t="s">
        <v>1058</v>
      </c>
      <c r="C1494" s="87">
        <v>43698.850798611114</v>
      </c>
      <c r="D1494">
        <v>10</v>
      </c>
      <c r="E1494">
        <v>0</v>
      </c>
      <c r="F1494">
        <v>1022</v>
      </c>
      <c r="G1494">
        <v>16</v>
      </c>
      <c r="H1494">
        <v>10</v>
      </c>
      <c r="I1494">
        <v>11</v>
      </c>
      <c r="J1494">
        <v>1</v>
      </c>
      <c r="K1494">
        <v>1</v>
      </c>
      <c r="L1494">
        <v>3</v>
      </c>
      <c r="M1494">
        <v>0</v>
      </c>
      <c r="N1494">
        <v>0</v>
      </c>
      <c r="O1494">
        <v>1022</v>
      </c>
      <c r="P1494">
        <v>871</v>
      </c>
      <c r="Q1494">
        <v>871</v>
      </c>
      <c r="R1494">
        <v>122</v>
      </c>
      <c r="S1494">
        <v>102.2</v>
      </c>
      <c r="T1494">
        <v>1.6</v>
      </c>
      <c r="U1494">
        <v>1</v>
      </c>
      <c r="V1494">
        <v>1.1000000000000001</v>
      </c>
      <c r="W1494">
        <v>0.1</v>
      </c>
      <c r="X1494">
        <v>0.1</v>
      </c>
      <c r="Y1494">
        <v>0.3</v>
      </c>
      <c r="Z1494">
        <v>0</v>
      </c>
      <c r="AA1494">
        <v>0</v>
      </c>
      <c r="AB1494">
        <v>102.2</v>
      </c>
      <c r="AC1494">
        <v>87.1</v>
      </c>
      <c r="AD1494">
        <v>87.1</v>
      </c>
      <c r="AE1494">
        <v>12.2</v>
      </c>
      <c r="AF1494">
        <v>85123.3</v>
      </c>
      <c r="AG1494">
        <v>106773.2</v>
      </c>
      <c r="AH1494">
        <v>27732.3</v>
      </c>
      <c r="AI1494">
        <v>16366</v>
      </c>
      <c r="AJ1494">
        <v>36022.800000000003</v>
      </c>
      <c r="AK1494">
        <v>134958.70000000001</v>
      </c>
      <c r="AL1494">
        <v>310271.8</v>
      </c>
      <c r="AM1494" t="s">
        <v>166</v>
      </c>
      <c r="AN1494" t="s">
        <v>166</v>
      </c>
      <c r="AO1494">
        <v>85123.3</v>
      </c>
      <c r="AP1494">
        <v>91350.1</v>
      </c>
      <c r="AQ1494">
        <v>91350.1</v>
      </c>
      <c r="AR1494">
        <v>6959.9</v>
      </c>
      <c r="AS1494">
        <v>79489.8</v>
      </c>
      <c r="AT1494">
        <v>250584.2</v>
      </c>
      <c r="AU1494">
        <v>37640</v>
      </c>
      <c r="AV1494">
        <v>37571.199999999997</v>
      </c>
      <c r="AW1494">
        <v>165374.79999999999</v>
      </c>
      <c r="AX1494">
        <v>494030.8</v>
      </c>
      <c r="AY1494">
        <v>567174.30000000005</v>
      </c>
      <c r="AZ1494" t="s">
        <v>166</v>
      </c>
      <c r="BA1494" t="s">
        <v>166</v>
      </c>
      <c r="BB1494">
        <v>79489.8</v>
      </c>
      <c r="BC1494">
        <v>86334.1</v>
      </c>
      <c r="BD1494">
        <v>86334.1</v>
      </c>
      <c r="BE1494">
        <v>9567</v>
      </c>
      <c r="BF1494">
        <v>116050.1</v>
      </c>
      <c r="BG1494">
        <v>158047.4</v>
      </c>
      <c r="BH1494">
        <v>431.9</v>
      </c>
      <c r="BI1494">
        <v>112.6</v>
      </c>
      <c r="BJ1494">
        <v>505.3</v>
      </c>
      <c r="BK1494">
        <v>416.4</v>
      </c>
      <c r="BL1494">
        <v>421899.3</v>
      </c>
      <c r="BM1494" t="s">
        <v>166</v>
      </c>
      <c r="BN1494" t="s">
        <v>166</v>
      </c>
      <c r="BO1494">
        <v>116050.1</v>
      </c>
      <c r="BP1494">
        <v>125505</v>
      </c>
      <c r="BQ1494">
        <v>125505</v>
      </c>
      <c r="BR1494">
        <v>362.5</v>
      </c>
    </row>
    <row r="1495" spans="1:70" x14ac:dyDescent="0.25">
      <c r="A1495" t="s">
        <v>1556</v>
      </c>
      <c r="B1495" t="s">
        <v>1058</v>
      </c>
      <c r="C1495" s="87">
        <v>43698.851793981485</v>
      </c>
      <c r="D1495">
        <v>10</v>
      </c>
      <c r="E1495">
        <v>0</v>
      </c>
      <c r="F1495">
        <v>1127</v>
      </c>
      <c r="G1495">
        <v>7</v>
      </c>
      <c r="H1495">
        <v>10</v>
      </c>
      <c r="I1495">
        <v>9</v>
      </c>
      <c r="J1495">
        <v>0</v>
      </c>
      <c r="K1495">
        <v>2</v>
      </c>
      <c r="L1495">
        <v>2</v>
      </c>
      <c r="M1495">
        <v>0</v>
      </c>
      <c r="N1495">
        <v>0</v>
      </c>
      <c r="O1495">
        <v>1127</v>
      </c>
      <c r="P1495">
        <v>924</v>
      </c>
      <c r="Q1495">
        <v>924</v>
      </c>
      <c r="R1495">
        <v>149</v>
      </c>
      <c r="S1495">
        <v>112.7</v>
      </c>
      <c r="T1495">
        <v>0.7</v>
      </c>
      <c r="U1495">
        <v>1</v>
      </c>
      <c r="V1495">
        <v>0.9</v>
      </c>
      <c r="W1495">
        <v>0</v>
      </c>
      <c r="X1495">
        <v>0.2</v>
      </c>
      <c r="Y1495">
        <v>0.2</v>
      </c>
      <c r="Z1495">
        <v>0</v>
      </c>
      <c r="AA1495">
        <v>0</v>
      </c>
      <c r="AB1495">
        <v>112.7</v>
      </c>
      <c r="AC1495">
        <v>92.4</v>
      </c>
      <c r="AD1495">
        <v>92.4</v>
      </c>
      <c r="AE1495">
        <v>14.9</v>
      </c>
      <c r="AF1495">
        <v>86544.3</v>
      </c>
      <c r="AG1495">
        <v>109419.5</v>
      </c>
      <c r="AH1495">
        <v>18884.599999999999</v>
      </c>
      <c r="AI1495">
        <v>17992.3</v>
      </c>
      <c r="AJ1495" t="s">
        <v>166</v>
      </c>
      <c r="AK1495">
        <v>134935.9</v>
      </c>
      <c r="AL1495">
        <v>262813.8</v>
      </c>
      <c r="AM1495" t="s">
        <v>166</v>
      </c>
      <c r="AN1495" t="s">
        <v>166</v>
      </c>
      <c r="AO1495">
        <v>86544.3</v>
      </c>
      <c r="AP1495">
        <v>94768.5</v>
      </c>
      <c r="AQ1495">
        <v>94768.5</v>
      </c>
      <c r="AR1495">
        <v>6180.5</v>
      </c>
      <c r="AS1495">
        <v>78469.5</v>
      </c>
      <c r="AT1495">
        <v>254964.7</v>
      </c>
      <c r="AU1495">
        <v>38927.4</v>
      </c>
      <c r="AV1495">
        <v>36826.9</v>
      </c>
      <c r="AW1495" t="s">
        <v>166</v>
      </c>
      <c r="AX1495">
        <v>660998.30000000005</v>
      </c>
      <c r="AY1495">
        <v>880103.4</v>
      </c>
      <c r="AZ1495" t="s">
        <v>166</v>
      </c>
      <c r="BA1495" t="s">
        <v>166</v>
      </c>
      <c r="BB1495">
        <v>78469.5</v>
      </c>
      <c r="BC1495">
        <v>85556.7</v>
      </c>
      <c r="BD1495">
        <v>85556.7</v>
      </c>
      <c r="BE1495">
        <v>9027.7000000000007</v>
      </c>
      <c r="BF1495">
        <v>126726.2</v>
      </c>
      <c r="BG1495">
        <v>130612.1</v>
      </c>
      <c r="BH1495">
        <v>320.8</v>
      </c>
      <c r="BI1495">
        <v>-8.4</v>
      </c>
      <c r="BJ1495" t="s">
        <v>166</v>
      </c>
      <c r="BK1495">
        <v>917.2</v>
      </c>
      <c r="BL1495">
        <v>4885.3</v>
      </c>
      <c r="BM1495" t="s">
        <v>166</v>
      </c>
      <c r="BN1495" t="s">
        <v>166</v>
      </c>
      <c r="BO1495">
        <v>126726.2</v>
      </c>
      <c r="BP1495">
        <v>141435.29999999999</v>
      </c>
      <c r="BQ1495">
        <v>141435.29999999999</v>
      </c>
      <c r="BR1495">
        <v>296.39999999999998</v>
      </c>
    </row>
    <row r="1496" spans="1:70" x14ac:dyDescent="0.25">
      <c r="A1496" t="s">
        <v>1557</v>
      </c>
      <c r="B1496" t="s">
        <v>1071</v>
      </c>
      <c r="C1496" s="87">
        <v>43698.852824074071</v>
      </c>
      <c r="D1496">
        <v>10</v>
      </c>
      <c r="E1496">
        <v>0</v>
      </c>
      <c r="F1496">
        <v>902</v>
      </c>
      <c r="G1496">
        <v>10</v>
      </c>
      <c r="H1496">
        <v>19</v>
      </c>
      <c r="I1496">
        <v>47</v>
      </c>
      <c r="J1496">
        <v>5</v>
      </c>
      <c r="K1496">
        <v>5</v>
      </c>
      <c r="L1496">
        <v>2</v>
      </c>
      <c r="M1496">
        <v>0</v>
      </c>
      <c r="N1496">
        <v>0</v>
      </c>
      <c r="O1496">
        <v>902</v>
      </c>
      <c r="P1496">
        <v>548</v>
      </c>
      <c r="Q1496">
        <v>548</v>
      </c>
      <c r="R1496">
        <v>258</v>
      </c>
      <c r="S1496">
        <v>90.2</v>
      </c>
      <c r="T1496">
        <v>1</v>
      </c>
      <c r="U1496">
        <v>1.9</v>
      </c>
      <c r="V1496">
        <v>4.7</v>
      </c>
      <c r="W1496">
        <v>0.5</v>
      </c>
      <c r="X1496">
        <v>0.5</v>
      </c>
      <c r="Y1496">
        <v>0.2</v>
      </c>
      <c r="Z1496">
        <v>0</v>
      </c>
      <c r="AA1496">
        <v>0</v>
      </c>
      <c r="AB1496">
        <v>90.2</v>
      </c>
      <c r="AC1496">
        <v>54.8</v>
      </c>
      <c r="AD1496">
        <v>54.8</v>
      </c>
      <c r="AE1496">
        <v>25.8</v>
      </c>
      <c r="AF1496">
        <v>62008.6</v>
      </c>
      <c r="AG1496">
        <v>95128.5</v>
      </c>
      <c r="AH1496">
        <v>13247.5</v>
      </c>
      <c r="AI1496">
        <v>17051.8</v>
      </c>
      <c r="AJ1496">
        <v>35380.400000000001</v>
      </c>
      <c r="AK1496">
        <v>148890.6</v>
      </c>
      <c r="AL1496">
        <v>212015.8</v>
      </c>
      <c r="AM1496" t="s">
        <v>166</v>
      </c>
      <c r="AN1496" t="s">
        <v>166</v>
      </c>
      <c r="AO1496">
        <v>62008.6</v>
      </c>
      <c r="AP1496">
        <v>78243.3</v>
      </c>
      <c r="AQ1496">
        <v>78243.3</v>
      </c>
      <c r="AR1496">
        <v>7858.3</v>
      </c>
      <c r="AS1496">
        <v>53885.3</v>
      </c>
      <c r="AT1496">
        <v>269569.8</v>
      </c>
      <c r="AU1496">
        <v>51797.599999999999</v>
      </c>
      <c r="AV1496">
        <v>47827.7</v>
      </c>
      <c r="AW1496">
        <v>156353.1</v>
      </c>
      <c r="AX1496">
        <v>559277.4</v>
      </c>
      <c r="AY1496">
        <v>658242</v>
      </c>
      <c r="AZ1496" t="s">
        <v>166</v>
      </c>
      <c r="BA1496" t="s">
        <v>166</v>
      </c>
      <c r="BB1496">
        <v>53885.3</v>
      </c>
      <c r="BC1496">
        <v>69505.8</v>
      </c>
      <c r="BD1496">
        <v>69505.8</v>
      </c>
      <c r="BE1496">
        <v>15854.2</v>
      </c>
      <c r="BF1496">
        <v>85502.3</v>
      </c>
      <c r="BG1496">
        <v>143643</v>
      </c>
      <c r="BH1496">
        <v>272</v>
      </c>
      <c r="BI1496">
        <v>114</v>
      </c>
      <c r="BJ1496">
        <v>212.2</v>
      </c>
      <c r="BK1496">
        <v>933.4</v>
      </c>
      <c r="BL1496">
        <v>1164.4000000000001</v>
      </c>
      <c r="BM1496" t="s">
        <v>166</v>
      </c>
      <c r="BN1496" t="s">
        <v>166</v>
      </c>
      <c r="BO1496">
        <v>85502.3</v>
      </c>
      <c r="BP1496">
        <v>114415.4</v>
      </c>
      <c r="BQ1496">
        <v>114415.4</v>
      </c>
      <c r="BR1496">
        <v>178.4</v>
      </c>
    </row>
    <row r="1497" spans="1:70" x14ac:dyDescent="0.25">
      <c r="A1497" t="s">
        <v>1558</v>
      </c>
      <c r="B1497" t="s">
        <v>1071</v>
      </c>
      <c r="C1497" s="87">
        <v>43698.853831018518</v>
      </c>
      <c r="D1497">
        <v>10</v>
      </c>
      <c r="E1497">
        <v>0</v>
      </c>
      <c r="F1497">
        <v>1042</v>
      </c>
      <c r="G1497">
        <v>16</v>
      </c>
      <c r="H1497">
        <v>15</v>
      </c>
      <c r="I1497">
        <v>20</v>
      </c>
      <c r="J1497">
        <v>11</v>
      </c>
      <c r="K1497">
        <v>1</v>
      </c>
      <c r="L1497">
        <v>1</v>
      </c>
      <c r="M1497">
        <v>1</v>
      </c>
      <c r="N1497">
        <v>0</v>
      </c>
      <c r="O1497">
        <v>1042</v>
      </c>
      <c r="P1497">
        <v>809</v>
      </c>
      <c r="Q1497">
        <v>809</v>
      </c>
      <c r="R1497">
        <v>165</v>
      </c>
      <c r="S1497">
        <v>104.2</v>
      </c>
      <c r="T1497">
        <v>1.6</v>
      </c>
      <c r="U1497">
        <v>1.5</v>
      </c>
      <c r="V1497">
        <v>2</v>
      </c>
      <c r="W1497">
        <v>1.1000000000000001</v>
      </c>
      <c r="X1497">
        <v>0.1</v>
      </c>
      <c r="Y1497">
        <v>0.1</v>
      </c>
      <c r="Z1497">
        <v>0.1</v>
      </c>
      <c r="AA1497">
        <v>0</v>
      </c>
      <c r="AB1497">
        <v>104.2</v>
      </c>
      <c r="AC1497">
        <v>80.900000000000006</v>
      </c>
      <c r="AD1497">
        <v>80.900000000000006</v>
      </c>
      <c r="AE1497">
        <v>16.5</v>
      </c>
      <c r="AF1497">
        <v>71843</v>
      </c>
      <c r="AG1497">
        <v>90694.399999999994</v>
      </c>
      <c r="AH1497">
        <v>19816.400000000001</v>
      </c>
      <c r="AI1497">
        <v>17548.599999999999</v>
      </c>
      <c r="AJ1497">
        <v>44148.3</v>
      </c>
      <c r="AK1497">
        <v>109874.8</v>
      </c>
      <c r="AL1497">
        <v>199708.7</v>
      </c>
      <c r="AM1497">
        <v>450339.3</v>
      </c>
      <c r="AN1497" t="s">
        <v>166</v>
      </c>
      <c r="AO1497">
        <v>71843</v>
      </c>
      <c r="AP1497">
        <v>78303.3</v>
      </c>
      <c r="AQ1497">
        <v>78303.3</v>
      </c>
      <c r="AR1497">
        <v>7535</v>
      </c>
      <c r="AS1497">
        <v>64948.9</v>
      </c>
      <c r="AT1497">
        <v>226708.7</v>
      </c>
      <c r="AU1497">
        <v>50872.5</v>
      </c>
      <c r="AV1497">
        <v>58094.3</v>
      </c>
      <c r="AW1497">
        <v>145090.20000000001</v>
      </c>
      <c r="AX1497">
        <v>376712.4</v>
      </c>
      <c r="AY1497">
        <v>1903992.1</v>
      </c>
      <c r="AZ1497">
        <v>5853429.5</v>
      </c>
      <c r="BA1497" t="s">
        <v>166</v>
      </c>
      <c r="BB1497">
        <v>64948.9</v>
      </c>
      <c r="BC1497">
        <v>71657</v>
      </c>
      <c r="BD1497">
        <v>71657</v>
      </c>
      <c r="BE1497">
        <v>16060.7</v>
      </c>
      <c r="BF1497">
        <v>96058</v>
      </c>
      <c r="BG1497">
        <v>120341.4</v>
      </c>
      <c r="BH1497">
        <v>360.7</v>
      </c>
      <c r="BI1497">
        <v>213.2</v>
      </c>
      <c r="BJ1497">
        <v>441.1</v>
      </c>
      <c r="BK1497">
        <v>158081</v>
      </c>
      <c r="BL1497">
        <v>1136.5</v>
      </c>
      <c r="BM1497">
        <v>2175</v>
      </c>
      <c r="BN1497" t="s">
        <v>166</v>
      </c>
      <c r="BO1497">
        <v>96058</v>
      </c>
      <c r="BP1497">
        <v>107799.3</v>
      </c>
      <c r="BQ1497">
        <v>107799.3</v>
      </c>
      <c r="BR1497">
        <v>174.5</v>
      </c>
    </row>
    <row r="1498" spans="1:70" x14ac:dyDescent="0.25">
      <c r="A1498" t="s">
        <v>1559</v>
      </c>
      <c r="B1498" t="s">
        <v>1071</v>
      </c>
      <c r="C1498" s="87">
        <v>43698.854826388888</v>
      </c>
      <c r="D1498">
        <v>10</v>
      </c>
      <c r="E1498">
        <v>0</v>
      </c>
      <c r="F1498">
        <v>1169</v>
      </c>
      <c r="G1498">
        <v>10</v>
      </c>
      <c r="H1498">
        <v>17</v>
      </c>
      <c r="I1498">
        <v>26</v>
      </c>
      <c r="J1498">
        <v>11</v>
      </c>
      <c r="K1498">
        <v>2</v>
      </c>
      <c r="L1498">
        <v>2</v>
      </c>
      <c r="M1498">
        <v>0</v>
      </c>
      <c r="N1498">
        <v>0</v>
      </c>
      <c r="O1498">
        <v>1169</v>
      </c>
      <c r="P1498">
        <v>813</v>
      </c>
      <c r="Q1498">
        <v>813</v>
      </c>
      <c r="R1498">
        <v>271</v>
      </c>
      <c r="S1498">
        <v>116.9</v>
      </c>
      <c r="T1498">
        <v>1</v>
      </c>
      <c r="U1498">
        <v>1.7</v>
      </c>
      <c r="V1498">
        <v>2.6</v>
      </c>
      <c r="W1498">
        <v>1.1000000000000001</v>
      </c>
      <c r="X1498">
        <v>0.2</v>
      </c>
      <c r="Y1498">
        <v>0.2</v>
      </c>
      <c r="Z1498">
        <v>0</v>
      </c>
      <c r="AA1498">
        <v>0</v>
      </c>
      <c r="AB1498">
        <v>116.9</v>
      </c>
      <c r="AC1498">
        <v>81.3</v>
      </c>
      <c r="AD1498">
        <v>81.3</v>
      </c>
      <c r="AE1498">
        <v>27.1</v>
      </c>
      <c r="AF1498">
        <v>62323.5</v>
      </c>
      <c r="AG1498">
        <v>99249.1</v>
      </c>
      <c r="AH1498">
        <v>8929.9</v>
      </c>
      <c r="AI1498">
        <v>16150.9</v>
      </c>
      <c r="AJ1498">
        <v>42394.1</v>
      </c>
      <c r="AK1498">
        <v>136253.79999999999</v>
      </c>
      <c r="AL1498">
        <v>190095</v>
      </c>
      <c r="AM1498" t="s">
        <v>166</v>
      </c>
      <c r="AN1498" t="s">
        <v>166</v>
      </c>
      <c r="AO1498">
        <v>62323.5</v>
      </c>
      <c r="AP1498">
        <v>72078.8</v>
      </c>
      <c r="AQ1498">
        <v>72078.8</v>
      </c>
      <c r="AR1498">
        <v>6760</v>
      </c>
      <c r="AS1498">
        <v>56265.1</v>
      </c>
      <c r="AT1498">
        <v>289310.8</v>
      </c>
      <c r="AU1498">
        <v>28545.8</v>
      </c>
      <c r="AV1498">
        <v>38629.9</v>
      </c>
      <c r="AW1498">
        <v>157122.4</v>
      </c>
      <c r="AX1498">
        <v>621674.80000000005</v>
      </c>
      <c r="AY1498">
        <v>598677.1</v>
      </c>
      <c r="AZ1498" t="s">
        <v>166</v>
      </c>
      <c r="BA1498" t="s">
        <v>166</v>
      </c>
      <c r="BB1498">
        <v>56265.1</v>
      </c>
      <c r="BC1498">
        <v>65877.2</v>
      </c>
      <c r="BD1498">
        <v>65877.2</v>
      </c>
      <c r="BE1498">
        <v>11275.5</v>
      </c>
      <c r="BF1498">
        <v>80270.399999999994</v>
      </c>
      <c r="BG1498">
        <v>128952.7</v>
      </c>
      <c r="BH1498">
        <v>352.8</v>
      </c>
      <c r="BI1498">
        <v>38.799999999999997</v>
      </c>
      <c r="BJ1498">
        <v>377.7</v>
      </c>
      <c r="BK1498">
        <v>160253.9</v>
      </c>
      <c r="BL1498">
        <v>4034.3</v>
      </c>
      <c r="BM1498" t="s">
        <v>166</v>
      </c>
      <c r="BN1498" t="s">
        <v>166</v>
      </c>
      <c r="BO1498">
        <v>80270.399999999994</v>
      </c>
      <c r="BP1498">
        <v>97114.7</v>
      </c>
      <c r="BQ1498">
        <v>97114.7</v>
      </c>
      <c r="BR1498">
        <v>261.3</v>
      </c>
    </row>
    <row r="1499" spans="1:70" x14ac:dyDescent="0.25">
      <c r="A1499" t="s">
        <v>1560</v>
      </c>
      <c r="B1499" t="s">
        <v>1071</v>
      </c>
      <c r="C1499" s="87">
        <v>43698.855821759258</v>
      </c>
      <c r="D1499">
        <v>10</v>
      </c>
      <c r="E1499">
        <v>0</v>
      </c>
      <c r="F1499">
        <v>910</v>
      </c>
      <c r="G1499">
        <v>7</v>
      </c>
      <c r="H1499">
        <v>10</v>
      </c>
      <c r="I1499">
        <v>14</v>
      </c>
      <c r="J1499">
        <v>10</v>
      </c>
      <c r="K1499">
        <v>2</v>
      </c>
      <c r="L1499">
        <v>0</v>
      </c>
      <c r="M1499">
        <v>1</v>
      </c>
      <c r="N1499">
        <v>0</v>
      </c>
      <c r="O1499">
        <v>910</v>
      </c>
      <c r="P1499">
        <v>644</v>
      </c>
      <c r="Q1499">
        <v>644</v>
      </c>
      <c r="R1499">
        <v>194</v>
      </c>
      <c r="S1499">
        <v>91</v>
      </c>
      <c r="T1499">
        <v>0.7</v>
      </c>
      <c r="U1499">
        <v>1</v>
      </c>
      <c r="V1499">
        <v>1.4</v>
      </c>
      <c r="W1499">
        <v>1</v>
      </c>
      <c r="X1499">
        <v>0.2</v>
      </c>
      <c r="Y1499">
        <v>0</v>
      </c>
      <c r="Z1499">
        <v>0.1</v>
      </c>
      <c r="AA1499">
        <v>0</v>
      </c>
      <c r="AB1499">
        <v>91</v>
      </c>
      <c r="AC1499">
        <v>64.400000000000006</v>
      </c>
      <c r="AD1499">
        <v>64.400000000000006</v>
      </c>
      <c r="AE1499">
        <v>19.399999999999999</v>
      </c>
      <c r="AF1499">
        <v>69261.5</v>
      </c>
      <c r="AG1499">
        <v>104940.6</v>
      </c>
      <c r="AH1499">
        <v>15753.7</v>
      </c>
      <c r="AI1499">
        <v>16448.099999999999</v>
      </c>
      <c r="AJ1499">
        <v>45928.800000000003</v>
      </c>
      <c r="AK1499">
        <v>147456.5</v>
      </c>
      <c r="AL1499" t="s">
        <v>166</v>
      </c>
      <c r="AM1499">
        <v>474905.7</v>
      </c>
      <c r="AN1499" t="s">
        <v>166</v>
      </c>
      <c r="AO1499">
        <v>69261.5</v>
      </c>
      <c r="AP1499">
        <v>79502.899999999994</v>
      </c>
      <c r="AQ1499">
        <v>79502.899999999994</v>
      </c>
      <c r="AR1499">
        <v>6369.4</v>
      </c>
      <c r="AS1499">
        <v>60675.1</v>
      </c>
      <c r="AT1499">
        <v>237428.6</v>
      </c>
      <c r="AU1499">
        <v>57455.1</v>
      </c>
      <c r="AV1499">
        <v>44588.5</v>
      </c>
      <c r="AW1499">
        <v>161202.1</v>
      </c>
      <c r="AX1499">
        <v>503947.8</v>
      </c>
      <c r="AY1499" t="s">
        <v>166</v>
      </c>
      <c r="AZ1499">
        <v>3695726.5</v>
      </c>
      <c r="BA1499" t="s">
        <v>166</v>
      </c>
      <c r="BB1499">
        <v>60675.1</v>
      </c>
      <c r="BC1499">
        <v>70966.399999999994</v>
      </c>
      <c r="BD1499">
        <v>70966.399999999994</v>
      </c>
      <c r="BE1499">
        <v>9053</v>
      </c>
      <c r="BF1499">
        <v>96641.3</v>
      </c>
      <c r="BG1499">
        <v>116101.9</v>
      </c>
      <c r="BH1499">
        <v>325.3</v>
      </c>
      <c r="BI1499">
        <v>113.6</v>
      </c>
      <c r="BJ1499">
        <v>210</v>
      </c>
      <c r="BK1499">
        <v>995.8</v>
      </c>
      <c r="BL1499" t="s">
        <v>166</v>
      </c>
      <c r="BM1499">
        <v>17387.400000000001</v>
      </c>
      <c r="BN1499" t="s">
        <v>166</v>
      </c>
      <c r="BO1499">
        <v>96641.3</v>
      </c>
      <c r="BP1499">
        <v>116909</v>
      </c>
      <c r="BQ1499">
        <v>116909</v>
      </c>
      <c r="BR1499">
        <v>230.7</v>
      </c>
    </row>
    <row r="1500" spans="1:70" x14ac:dyDescent="0.25">
      <c r="A1500" t="s">
        <v>1561</v>
      </c>
      <c r="B1500" t="s">
        <v>1071</v>
      </c>
      <c r="C1500" s="87">
        <v>43698.856828703705</v>
      </c>
      <c r="D1500">
        <v>10</v>
      </c>
      <c r="E1500">
        <v>0</v>
      </c>
      <c r="F1500">
        <v>888</v>
      </c>
      <c r="G1500">
        <v>10</v>
      </c>
      <c r="H1500">
        <v>22</v>
      </c>
      <c r="I1500">
        <v>36</v>
      </c>
      <c r="J1500">
        <v>4</v>
      </c>
      <c r="K1500">
        <v>2</v>
      </c>
      <c r="L1500">
        <v>3</v>
      </c>
      <c r="M1500">
        <v>0</v>
      </c>
      <c r="N1500">
        <v>0</v>
      </c>
      <c r="O1500">
        <v>888</v>
      </c>
      <c r="P1500">
        <v>599</v>
      </c>
      <c r="Q1500">
        <v>599</v>
      </c>
      <c r="R1500">
        <v>219</v>
      </c>
      <c r="S1500">
        <v>88.8</v>
      </c>
      <c r="T1500">
        <v>1</v>
      </c>
      <c r="U1500">
        <v>2.2000000000000002</v>
      </c>
      <c r="V1500">
        <v>3.6</v>
      </c>
      <c r="W1500">
        <v>0.4</v>
      </c>
      <c r="X1500">
        <v>0.2</v>
      </c>
      <c r="Y1500">
        <v>0.3</v>
      </c>
      <c r="Z1500">
        <v>0</v>
      </c>
      <c r="AA1500">
        <v>0</v>
      </c>
      <c r="AB1500">
        <v>88.8</v>
      </c>
      <c r="AC1500">
        <v>59.9</v>
      </c>
      <c r="AD1500">
        <v>59.9</v>
      </c>
      <c r="AE1500">
        <v>21.9</v>
      </c>
      <c r="AF1500">
        <v>65580.5</v>
      </c>
      <c r="AG1500">
        <v>103271.2</v>
      </c>
      <c r="AH1500">
        <v>17176.099999999999</v>
      </c>
      <c r="AI1500">
        <v>15051.4</v>
      </c>
      <c r="AJ1500">
        <v>47615</v>
      </c>
      <c r="AK1500">
        <v>102550</v>
      </c>
      <c r="AL1500">
        <v>213962.1</v>
      </c>
      <c r="AM1500" t="s">
        <v>166</v>
      </c>
      <c r="AN1500" t="s">
        <v>166</v>
      </c>
      <c r="AO1500">
        <v>65580.5</v>
      </c>
      <c r="AP1500">
        <v>78047.600000000006</v>
      </c>
      <c r="AQ1500">
        <v>78047.600000000006</v>
      </c>
      <c r="AR1500">
        <v>7068.1</v>
      </c>
      <c r="AS1500">
        <v>58796.5</v>
      </c>
      <c r="AT1500">
        <v>219435</v>
      </c>
      <c r="AU1500">
        <v>47411</v>
      </c>
      <c r="AV1500">
        <v>49843.4</v>
      </c>
      <c r="AW1500">
        <v>157208.29999999999</v>
      </c>
      <c r="AX1500">
        <v>426445.9</v>
      </c>
      <c r="AY1500">
        <v>665542.1</v>
      </c>
      <c r="AZ1500" t="s">
        <v>166</v>
      </c>
      <c r="BA1500" t="s">
        <v>166</v>
      </c>
      <c r="BB1500">
        <v>58796.5</v>
      </c>
      <c r="BC1500">
        <v>70988.3</v>
      </c>
      <c r="BD1500">
        <v>70988.3</v>
      </c>
      <c r="BE1500">
        <v>17520.099999999999</v>
      </c>
      <c r="BF1500">
        <v>86188.7</v>
      </c>
      <c r="BG1500">
        <v>145940.4</v>
      </c>
      <c r="BH1500">
        <v>387.2</v>
      </c>
      <c r="BI1500">
        <v>89.5</v>
      </c>
      <c r="BJ1500">
        <v>362.6</v>
      </c>
      <c r="BK1500">
        <v>476.9</v>
      </c>
      <c r="BL1500">
        <v>2829.4</v>
      </c>
      <c r="BM1500" t="s">
        <v>166</v>
      </c>
      <c r="BN1500" t="s">
        <v>166</v>
      </c>
      <c r="BO1500">
        <v>86188.7</v>
      </c>
      <c r="BP1500">
        <v>106131</v>
      </c>
      <c r="BQ1500">
        <v>106131</v>
      </c>
      <c r="BR1500">
        <v>120.4</v>
      </c>
    </row>
    <row r="1501" spans="1:70" x14ac:dyDescent="0.25">
      <c r="A1501" t="s">
        <v>1562</v>
      </c>
      <c r="B1501" t="s">
        <v>1071</v>
      </c>
      <c r="C1501" s="87">
        <v>43698.857824074075</v>
      </c>
      <c r="D1501">
        <v>10</v>
      </c>
      <c r="E1501">
        <v>0</v>
      </c>
      <c r="F1501">
        <v>894</v>
      </c>
      <c r="G1501">
        <v>6</v>
      </c>
      <c r="H1501">
        <v>12</v>
      </c>
      <c r="I1501">
        <v>25</v>
      </c>
      <c r="J1501">
        <v>9</v>
      </c>
      <c r="K1501">
        <v>2</v>
      </c>
      <c r="L1501">
        <v>3</v>
      </c>
      <c r="M1501">
        <v>0</v>
      </c>
      <c r="N1501">
        <v>0</v>
      </c>
      <c r="O1501">
        <v>894</v>
      </c>
      <c r="P1501">
        <v>537</v>
      </c>
      <c r="Q1501">
        <v>537</v>
      </c>
      <c r="R1501">
        <v>264</v>
      </c>
      <c r="S1501">
        <v>89.4</v>
      </c>
      <c r="T1501">
        <v>0.6</v>
      </c>
      <c r="U1501">
        <v>1.2</v>
      </c>
      <c r="V1501">
        <v>2.5</v>
      </c>
      <c r="W1501">
        <v>0.9</v>
      </c>
      <c r="X1501">
        <v>0.2</v>
      </c>
      <c r="Y1501">
        <v>0.3</v>
      </c>
      <c r="Z1501">
        <v>0</v>
      </c>
      <c r="AA1501">
        <v>0</v>
      </c>
      <c r="AB1501">
        <v>89.4</v>
      </c>
      <c r="AC1501">
        <v>53.7</v>
      </c>
      <c r="AD1501">
        <v>53.7</v>
      </c>
      <c r="AE1501">
        <v>26.4</v>
      </c>
      <c r="AF1501">
        <v>64789.599999999999</v>
      </c>
      <c r="AG1501">
        <v>90551.9</v>
      </c>
      <c r="AH1501">
        <v>18853.7</v>
      </c>
      <c r="AI1501">
        <v>14673</v>
      </c>
      <c r="AJ1501">
        <v>41486.800000000003</v>
      </c>
      <c r="AK1501">
        <v>181935.9</v>
      </c>
      <c r="AL1501">
        <v>193094</v>
      </c>
      <c r="AM1501" t="s">
        <v>166</v>
      </c>
      <c r="AN1501" t="s">
        <v>166</v>
      </c>
      <c r="AO1501">
        <v>64789.599999999999</v>
      </c>
      <c r="AP1501">
        <v>91601.2</v>
      </c>
      <c r="AQ1501">
        <v>91601.2</v>
      </c>
      <c r="AR1501">
        <v>6354.5</v>
      </c>
      <c r="AS1501">
        <v>57986.400000000001</v>
      </c>
      <c r="AT1501">
        <v>228331.3</v>
      </c>
      <c r="AU1501">
        <v>37556.400000000001</v>
      </c>
      <c r="AV1501">
        <v>45016.9</v>
      </c>
      <c r="AW1501">
        <v>151954.5</v>
      </c>
      <c r="AX1501">
        <v>590710.9</v>
      </c>
      <c r="AY1501">
        <v>501271</v>
      </c>
      <c r="AZ1501" t="s">
        <v>166</v>
      </c>
      <c r="BA1501" t="s">
        <v>166</v>
      </c>
      <c r="BB1501">
        <v>57986.400000000001</v>
      </c>
      <c r="BC1501">
        <v>79330.2</v>
      </c>
      <c r="BD1501">
        <v>79330.2</v>
      </c>
      <c r="BE1501">
        <v>12763</v>
      </c>
      <c r="BF1501">
        <v>78260.5</v>
      </c>
      <c r="BG1501">
        <v>50983.6</v>
      </c>
      <c r="BH1501">
        <v>316.39999999999998</v>
      </c>
      <c r="BI1501">
        <v>108.3</v>
      </c>
      <c r="BJ1501">
        <v>267</v>
      </c>
      <c r="BK1501">
        <v>11415.5</v>
      </c>
      <c r="BL1501">
        <v>21584.1</v>
      </c>
      <c r="BM1501" t="s">
        <v>166</v>
      </c>
      <c r="BN1501" t="s">
        <v>166</v>
      </c>
      <c r="BO1501">
        <v>78260.5</v>
      </c>
      <c r="BP1501">
        <v>123196.4</v>
      </c>
      <c r="BQ1501">
        <v>123196.4</v>
      </c>
      <c r="BR1501">
        <v>219.7</v>
      </c>
    </row>
    <row r="1502" spans="1:70" x14ac:dyDescent="0.25">
      <c r="A1502" t="s">
        <v>1563</v>
      </c>
      <c r="B1502" t="s">
        <v>1071</v>
      </c>
      <c r="C1502" s="87">
        <v>43698.858819444446</v>
      </c>
      <c r="D1502">
        <v>10</v>
      </c>
      <c r="E1502">
        <v>0.08</v>
      </c>
      <c r="F1502">
        <v>1198</v>
      </c>
      <c r="G1502">
        <v>10</v>
      </c>
      <c r="H1502">
        <v>24</v>
      </c>
      <c r="I1502">
        <v>41</v>
      </c>
      <c r="J1502">
        <v>18</v>
      </c>
      <c r="K1502">
        <v>1</v>
      </c>
      <c r="L1502">
        <v>3</v>
      </c>
      <c r="M1502">
        <v>1</v>
      </c>
      <c r="N1502">
        <v>0</v>
      </c>
      <c r="O1502">
        <v>1198</v>
      </c>
      <c r="P1502">
        <v>761</v>
      </c>
      <c r="Q1502">
        <v>761</v>
      </c>
      <c r="R1502">
        <v>305</v>
      </c>
      <c r="S1502">
        <v>119.82</v>
      </c>
      <c r="T1502">
        <v>1</v>
      </c>
      <c r="U1502">
        <v>2.4</v>
      </c>
      <c r="V1502">
        <v>4.0999999999999996</v>
      </c>
      <c r="W1502">
        <v>1.8</v>
      </c>
      <c r="X1502">
        <v>0.1</v>
      </c>
      <c r="Y1502">
        <v>0.3</v>
      </c>
      <c r="Z1502">
        <v>0.1</v>
      </c>
      <c r="AA1502">
        <v>0</v>
      </c>
      <c r="AB1502">
        <v>119.82</v>
      </c>
      <c r="AC1502">
        <v>76.11</v>
      </c>
      <c r="AD1502">
        <v>76.11</v>
      </c>
      <c r="AE1502">
        <v>30.51</v>
      </c>
      <c r="AF1502">
        <v>62042.7</v>
      </c>
      <c r="AG1502">
        <v>87525.1</v>
      </c>
      <c r="AH1502">
        <v>14994</v>
      </c>
      <c r="AI1502">
        <v>17408.2</v>
      </c>
      <c r="AJ1502">
        <v>38518.6</v>
      </c>
      <c r="AK1502">
        <v>169940.1</v>
      </c>
      <c r="AL1502">
        <v>205625.2</v>
      </c>
      <c r="AM1502">
        <v>458091.4</v>
      </c>
      <c r="AN1502" t="s">
        <v>166</v>
      </c>
      <c r="AO1502">
        <v>62042.7</v>
      </c>
      <c r="AP1502">
        <v>73502.3</v>
      </c>
      <c r="AQ1502">
        <v>73502.3</v>
      </c>
      <c r="AR1502">
        <v>7804.3</v>
      </c>
      <c r="AS1502">
        <v>57250.7</v>
      </c>
      <c r="AT1502">
        <v>223413.7</v>
      </c>
      <c r="AU1502">
        <v>35112.400000000001</v>
      </c>
      <c r="AV1502">
        <v>51039.7</v>
      </c>
      <c r="AW1502">
        <v>180877.5</v>
      </c>
      <c r="AX1502">
        <v>499272.4</v>
      </c>
      <c r="AY1502">
        <v>606937.5</v>
      </c>
      <c r="AZ1502">
        <v>1518255.1</v>
      </c>
      <c r="BA1502" t="s">
        <v>166</v>
      </c>
      <c r="BB1502">
        <v>57250.7</v>
      </c>
      <c r="BC1502">
        <v>69804.899999999994</v>
      </c>
      <c r="BD1502">
        <v>69804.899999999994</v>
      </c>
      <c r="BE1502">
        <v>19258.400000000001</v>
      </c>
      <c r="BF1502">
        <v>78217.5</v>
      </c>
      <c r="BG1502">
        <v>121395.2</v>
      </c>
      <c r="BH1502">
        <v>322.5</v>
      </c>
      <c r="BI1502">
        <v>90.5</v>
      </c>
      <c r="BJ1502">
        <v>279.60000000000002</v>
      </c>
      <c r="BK1502">
        <v>2052.6</v>
      </c>
      <c r="BL1502">
        <v>2052.6</v>
      </c>
      <c r="BM1502">
        <v>7735.1</v>
      </c>
      <c r="BN1502" t="s">
        <v>166</v>
      </c>
      <c r="BO1502">
        <v>78217.5</v>
      </c>
      <c r="BP1502">
        <v>98876.9</v>
      </c>
      <c r="BQ1502">
        <v>98876.9</v>
      </c>
      <c r="BR1502">
        <v>157.69999999999999</v>
      </c>
    </row>
    <row r="1503" spans="1:70" x14ac:dyDescent="0.25">
      <c r="A1503" t="s">
        <v>1564</v>
      </c>
      <c r="B1503" t="s">
        <v>1071</v>
      </c>
      <c r="C1503" s="87">
        <v>43698.859826388885</v>
      </c>
      <c r="D1503">
        <v>10</v>
      </c>
      <c r="E1503">
        <v>0.14000000000000001</v>
      </c>
      <c r="F1503">
        <v>1422</v>
      </c>
      <c r="G1503">
        <v>16</v>
      </c>
      <c r="H1503">
        <v>25</v>
      </c>
      <c r="I1503">
        <v>40</v>
      </c>
      <c r="J1503">
        <v>9</v>
      </c>
      <c r="K1503">
        <v>1</v>
      </c>
      <c r="L1503">
        <v>2</v>
      </c>
      <c r="M1503">
        <v>1</v>
      </c>
      <c r="N1503">
        <v>0</v>
      </c>
      <c r="O1503">
        <v>1422</v>
      </c>
      <c r="P1503">
        <v>995</v>
      </c>
      <c r="Q1503">
        <v>995</v>
      </c>
      <c r="R1503">
        <v>291</v>
      </c>
      <c r="S1503">
        <v>142.19999999999999</v>
      </c>
      <c r="T1503">
        <v>1.6</v>
      </c>
      <c r="U1503">
        <v>2.5</v>
      </c>
      <c r="V1503">
        <v>4</v>
      </c>
      <c r="W1503">
        <v>0.9</v>
      </c>
      <c r="X1503">
        <v>0.1</v>
      </c>
      <c r="Y1503">
        <v>0.2</v>
      </c>
      <c r="Z1503">
        <v>0.1</v>
      </c>
      <c r="AA1503">
        <v>0</v>
      </c>
      <c r="AB1503">
        <v>142.19999999999999</v>
      </c>
      <c r="AC1503">
        <v>99.5</v>
      </c>
      <c r="AD1503">
        <v>99.5</v>
      </c>
      <c r="AE1503">
        <v>29.1</v>
      </c>
      <c r="AF1503">
        <v>68116.100000000006</v>
      </c>
      <c r="AG1503">
        <v>111114.8</v>
      </c>
      <c r="AH1503">
        <v>17724.7</v>
      </c>
      <c r="AI1503">
        <v>16629.400000000001</v>
      </c>
      <c r="AJ1503">
        <v>29990.3</v>
      </c>
      <c r="AK1503">
        <v>141681.5</v>
      </c>
      <c r="AL1503">
        <v>233383.5</v>
      </c>
      <c r="AM1503">
        <v>644350</v>
      </c>
      <c r="AN1503" t="s">
        <v>166</v>
      </c>
      <c r="AO1503">
        <v>68116.100000000006</v>
      </c>
      <c r="AP1503">
        <v>77676.800000000003</v>
      </c>
      <c r="AQ1503">
        <v>77676.800000000003</v>
      </c>
      <c r="AR1503">
        <v>8335.6</v>
      </c>
      <c r="AS1503">
        <v>59659.8</v>
      </c>
      <c r="AT1503">
        <v>251911.5</v>
      </c>
      <c r="AU1503">
        <v>50806.9</v>
      </c>
      <c r="AV1503">
        <v>54300.1</v>
      </c>
      <c r="AW1503">
        <v>150064.70000000001</v>
      </c>
      <c r="AX1503">
        <v>405081.59999999998</v>
      </c>
      <c r="AY1503">
        <v>1804092.3</v>
      </c>
      <c r="AZ1503">
        <v>2406736</v>
      </c>
      <c r="BA1503" t="s">
        <v>166</v>
      </c>
      <c r="BB1503">
        <v>59659.8</v>
      </c>
      <c r="BC1503">
        <v>70125.100000000006</v>
      </c>
      <c r="BD1503">
        <v>70125.100000000006</v>
      </c>
      <c r="BE1503">
        <v>17038.5</v>
      </c>
      <c r="BF1503">
        <v>90511.4</v>
      </c>
      <c r="BG1503">
        <v>137578.70000000001</v>
      </c>
      <c r="BH1503">
        <v>264.3</v>
      </c>
      <c r="BI1503">
        <v>143.1</v>
      </c>
      <c r="BJ1503">
        <v>3.3</v>
      </c>
      <c r="BK1503">
        <v>3702.1</v>
      </c>
      <c r="BL1503">
        <v>354.3</v>
      </c>
      <c r="BM1503">
        <v>763.2</v>
      </c>
      <c r="BN1503" t="s">
        <v>166</v>
      </c>
      <c r="BO1503">
        <v>90511.4</v>
      </c>
      <c r="BP1503">
        <v>106732.1</v>
      </c>
      <c r="BQ1503">
        <v>106732.1</v>
      </c>
      <c r="BR1503">
        <v>157.5</v>
      </c>
    </row>
    <row r="1504" spans="1:70" x14ac:dyDescent="0.25">
      <c r="A1504" t="s">
        <v>1565</v>
      </c>
      <c r="B1504" t="s">
        <v>1071</v>
      </c>
      <c r="C1504" s="87">
        <v>43698.860821759263</v>
      </c>
      <c r="D1504">
        <v>10</v>
      </c>
      <c r="E1504">
        <v>0</v>
      </c>
      <c r="F1504">
        <v>1375</v>
      </c>
      <c r="G1504">
        <v>28</v>
      </c>
      <c r="H1504">
        <v>24</v>
      </c>
      <c r="I1504">
        <v>34</v>
      </c>
      <c r="J1504">
        <v>21</v>
      </c>
      <c r="K1504">
        <v>6</v>
      </c>
      <c r="L1504">
        <v>4</v>
      </c>
      <c r="M1504">
        <v>0</v>
      </c>
      <c r="N1504">
        <v>0</v>
      </c>
      <c r="O1504">
        <v>1375</v>
      </c>
      <c r="P1504">
        <v>878</v>
      </c>
      <c r="Q1504">
        <v>878</v>
      </c>
      <c r="R1504">
        <v>359</v>
      </c>
      <c r="S1504">
        <v>137.5</v>
      </c>
      <c r="T1504">
        <v>2.8</v>
      </c>
      <c r="U1504">
        <v>2.4</v>
      </c>
      <c r="V1504">
        <v>3.4</v>
      </c>
      <c r="W1504">
        <v>2.1</v>
      </c>
      <c r="X1504">
        <v>0.6</v>
      </c>
      <c r="Y1504">
        <v>0.4</v>
      </c>
      <c r="Z1504">
        <v>0</v>
      </c>
      <c r="AA1504">
        <v>0</v>
      </c>
      <c r="AB1504">
        <v>137.5</v>
      </c>
      <c r="AC1504">
        <v>87.8</v>
      </c>
      <c r="AD1504">
        <v>87.8</v>
      </c>
      <c r="AE1504">
        <v>35.9</v>
      </c>
      <c r="AF1504">
        <v>59052.2</v>
      </c>
      <c r="AG1504">
        <v>88437.1</v>
      </c>
      <c r="AH1504">
        <v>18352.8</v>
      </c>
      <c r="AI1504">
        <v>15229.8</v>
      </c>
      <c r="AJ1504">
        <v>44290.2</v>
      </c>
      <c r="AK1504">
        <v>134170.79999999999</v>
      </c>
      <c r="AL1504">
        <v>278537.09999999998</v>
      </c>
      <c r="AM1504" t="s">
        <v>166</v>
      </c>
      <c r="AN1504" t="s">
        <v>166</v>
      </c>
      <c r="AO1504">
        <v>59052.2</v>
      </c>
      <c r="AP1504">
        <v>71142</v>
      </c>
      <c r="AQ1504">
        <v>71142</v>
      </c>
      <c r="AR1504">
        <v>8050.3</v>
      </c>
      <c r="AS1504">
        <v>56746.6</v>
      </c>
      <c r="AT1504">
        <v>249598.5</v>
      </c>
      <c r="AU1504">
        <v>49741.3</v>
      </c>
      <c r="AV1504">
        <v>51595.4</v>
      </c>
      <c r="AW1504">
        <v>150739.6</v>
      </c>
      <c r="AX1504">
        <v>598986.5</v>
      </c>
      <c r="AY1504">
        <v>740975.8</v>
      </c>
      <c r="AZ1504" t="s">
        <v>166</v>
      </c>
      <c r="BA1504" t="s">
        <v>166</v>
      </c>
      <c r="BB1504">
        <v>56746.6</v>
      </c>
      <c r="BC1504">
        <v>67668.3</v>
      </c>
      <c r="BD1504">
        <v>67668.3</v>
      </c>
      <c r="BE1504">
        <v>15040.7</v>
      </c>
      <c r="BF1504">
        <v>72606.100000000006</v>
      </c>
      <c r="BG1504">
        <v>93416.9</v>
      </c>
      <c r="BH1504">
        <v>333.3</v>
      </c>
      <c r="BI1504">
        <v>28.8</v>
      </c>
      <c r="BJ1504">
        <v>273.5</v>
      </c>
      <c r="BK1504">
        <v>1215.4000000000001</v>
      </c>
      <c r="BL1504">
        <v>41176.1</v>
      </c>
      <c r="BM1504" t="s">
        <v>166</v>
      </c>
      <c r="BN1504" t="s">
        <v>166</v>
      </c>
      <c r="BO1504">
        <v>72606.100000000006</v>
      </c>
      <c r="BP1504">
        <v>89884.7</v>
      </c>
      <c r="BQ1504">
        <v>89884.7</v>
      </c>
      <c r="BR1504">
        <v>150.69999999999999</v>
      </c>
    </row>
    <row r="1505" spans="1:70" x14ac:dyDescent="0.25">
      <c r="A1505" t="s">
        <v>1566</v>
      </c>
      <c r="B1505" t="s">
        <v>1071</v>
      </c>
      <c r="C1505" s="87">
        <v>43698.861828703702</v>
      </c>
      <c r="D1505">
        <v>10</v>
      </c>
      <c r="E1505">
        <v>0</v>
      </c>
      <c r="F1505">
        <v>1164</v>
      </c>
      <c r="G1505">
        <v>21</v>
      </c>
      <c r="H1505">
        <v>20</v>
      </c>
      <c r="I1505">
        <v>50</v>
      </c>
      <c r="J1505">
        <v>9</v>
      </c>
      <c r="K1505">
        <v>3</v>
      </c>
      <c r="L1505">
        <v>0</v>
      </c>
      <c r="M1505">
        <v>1</v>
      </c>
      <c r="N1505">
        <v>0</v>
      </c>
      <c r="O1505">
        <v>1164</v>
      </c>
      <c r="P1505">
        <v>730</v>
      </c>
      <c r="Q1505">
        <v>730</v>
      </c>
      <c r="R1505">
        <v>297</v>
      </c>
      <c r="S1505">
        <v>116.42</v>
      </c>
      <c r="T1505">
        <v>2.1</v>
      </c>
      <c r="U1505">
        <v>2</v>
      </c>
      <c r="V1505">
        <v>5</v>
      </c>
      <c r="W1505">
        <v>0.9</v>
      </c>
      <c r="X1505">
        <v>0.3</v>
      </c>
      <c r="Y1505">
        <v>0</v>
      </c>
      <c r="Z1505">
        <v>0.1</v>
      </c>
      <c r="AA1505">
        <v>0</v>
      </c>
      <c r="AB1505">
        <v>116.42</v>
      </c>
      <c r="AC1505">
        <v>73.010000000000005</v>
      </c>
      <c r="AD1505">
        <v>73.010000000000005</v>
      </c>
      <c r="AE1505">
        <v>29.71</v>
      </c>
      <c r="AF1505">
        <v>62720.3</v>
      </c>
      <c r="AG1505">
        <v>94181.9</v>
      </c>
      <c r="AH1505">
        <v>19001</v>
      </c>
      <c r="AI1505">
        <v>17434.900000000001</v>
      </c>
      <c r="AJ1505">
        <v>36789.1</v>
      </c>
      <c r="AK1505">
        <v>123734.6</v>
      </c>
      <c r="AL1505" t="s">
        <v>166</v>
      </c>
      <c r="AM1505">
        <v>535508.19999999995</v>
      </c>
      <c r="AN1505" t="s">
        <v>166</v>
      </c>
      <c r="AO1505">
        <v>62720.3</v>
      </c>
      <c r="AP1505">
        <v>75636.899999999994</v>
      </c>
      <c r="AQ1505">
        <v>75636.899999999994</v>
      </c>
      <c r="AR1505">
        <v>8796.7000000000007</v>
      </c>
      <c r="AS1505">
        <v>57894.400000000001</v>
      </c>
      <c r="AT1505">
        <v>287867.7</v>
      </c>
      <c r="AU1505">
        <v>44036.6</v>
      </c>
      <c r="AV1505">
        <v>50660.800000000003</v>
      </c>
      <c r="AW1505">
        <v>144202.20000000001</v>
      </c>
      <c r="AX1505">
        <v>699305</v>
      </c>
      <c r="AY1505" t="s">
        <v>166</v>
      </c>
      <c r="AZ1505">
        <v>1147811.1000000001</v>
      </c>
      <c r="BA1505" t="s">
        <v>166</v>
      </c>
      <c r="BB1505">
        <v>57894.400000000001</v>
      </c>
      <c r="BC1505">
        <v>70145.600000000006</v>
      </c>
      <c r="BD1505">
        <v>70145.600000000006</v>
      </c>
      <c r="BE1505">
        <v>20711.3</v>
      </c>
      <c r="BF1505">
        <v>78185.8</v>
      </c>
      <c r="BG1505">
        <v>1432.3</v>
      </c>
      <c r="BH1505">
        <v>310.5</v>
      </c>
      <c r="BI1505">
        <v>132.6</v>
      </c>
      <c r="BJ1505">
        <v>308.10000000000002</v>
      </c>
      <c r="BK1505">
        <v>327.8</v>
      </c>
      <c r="BL1505" t="s">
        <v>166</v>
      </c>
      <c r="BM1505">
        <v>1930.5</v>
      </c>
      <c r="BN1505" t="s">
        <v>166</v>
      </c>
      <c r="BO1505">
        <v>78185.8</v>
      </c>
      <c r="BP1505">
        <v>99891</v>
      </c>
      <c r="BQ1505">
        <v>99891</v>
      </c>
      <c r="BR1505">
        <v>161.6</v>
      </c>
    </row>
    <row r="1506" spans="1:70" x14ac:dyDescent="0.25">
      <c r="A1506" t="s">
        <v>1567</v>
      </c>
      <c r="B1506" t="s">
        <v>1071</v>
      </c>
      <c r="C1506" s="87">
        <v>43698.862824074073</v>
      </c>
      <c r="D1506">
        <v>10</v>
      </c>
      <c r="E1506">
        <v>0</v>
      </c>
      <c r="F1506">
        <v>801</v>
      </c>
      <c r="G1506">
        <v>12</v>
      </c>
      <c r="H1506">
        <v>12</v>
      </c>
      <c r="I1506">
        <v>27</v>
      </c>
      <c r="J1506">
        <v>7</v>
      </c>
      <c r="K1506">
        <v>2</v>
      </c>
      <c r="L1506">
        <v>1</v>
      </c>
      <c r="M1506">
        <v>0</v>
      </c>
      <c r="N1506">
        <v>1</v>
      </c>
      <c r="O1506">
        <v>800</v>
      </c>
      <c r="P1506">
        <v>530</v>
      </c>
      <c r="Q1506">
        <v>530</v>
      </c>
      <c r="R1506">
        <v>202</v>
      </c>
      <c r="S1506">
        <v>80.099999999999994</v>
      </c>
      <c r="T1506">
        <v>1.2</v>
      </c>
      <c r="U1506">
        <v>1.2</v>
      </c>
      <c r="V1506">
        <v>2.7</v>
      </c>
      <c r="W1506">
        <v>0.7</v>
      </c>
      <c r="X1506">
        <v>0.2</v>
      </c>
      <c r="Y1506">
        <v>0.1</v>
      </c>
      <c r="Z1506">
        <v>0</v>
      </c>
      <c r="AA1506">
        <v>0.1</v>
      </c>
      <c r="AB1506">
        <v>80</v>
      </c>
      <c r="AC1506">
        <v>53</v>
      </c>
      <c r="AD1506">
        <v>53</v>
      </c>
      <c r="AE1506">
        <v>20.2</v>
      </c>
      <c r="AF1506">
        <v>66942.399999999994</v>
      </c>
      <c r="AG1506">
        <v>87299.9</v>
      </c>
      <c r="AH1506">
        <v>18704.2</v>
      </c>
      <c r="AI1506">
        <v>17946</v>
      </c>
      <c r="AJ1506">
        <v>44757.2</v>
      </c>
      <c r="AK1506">
        <v>131943.29999999999</v>
      </c>
      <c r="AL1506">
        <v>249010.4</v>
      </c>
      <c r="AM1506" t="s">
        <v>166</v>
      </c>
      <c r="AN1506">
        <v>1202949.8999999999</v>
      </c>
      <c r="AO1506">
        <v>66897.8</v>
      </c>
      <c r="AP1506">
        <v>76736</v>
      </c>
      <c r="AQ1506">
        <v>76736</v>
      </c>
      <c r="AR1506">
        <v>7362.5</v>
      </c>
      <c r="AS1506">
        <v>59203.7</v>
      </c>
      <c r="AT1506">
        <v>252092.79999999999</v>
      </c>
      <c r="AU1506">
        <v>42165.7</v>
      </c>
      <c r="AV1506">
        <v>43743.8</v>
      </c>
      <c r="AW1506">
        <v>177626.7</v>
      </c>
      <c r="AX1506">
        <v>491526.5</v>
      </c>
      <c r="AY1506">
        <v>950743.6</v>
      </c>
      <c r="AZ1506" t="s">
        <v>166</v>
      </c>
      <c r="BA1506">
        <v>3608599</v>
      </c>
      <c r="BB1506">
        <v>59185.9</v>
      </c>
      <c r="BC1506">
        <v>70960</v>
      </c>
      <c r="BD1506">
        <v>70960</v>
      </c>
      <c r="BE1506">
        <v>10980.7</v>
      </c>
      <c r="BF1506">
        <v>87422.6</v>
      </c>
      <c r="BG1506">
        <v>3162.3</v>
      </c>
      <c r="BH1506">
        <v>443.5</v>
      </c>
      <c r="BI1506">
        <v>91.5</v>
      </c>
      <c r="BJ1506">
        <v>379.4</v>
      </c>
      <c r="BK1506">
        <v>3718.9</v>
      </c>
      <c r="BL1506">
        <v>2025.9</v>
      </c>
      <c r="BM1506" t="s">
        <v>166</v>
      </c>
      <c r="BN1506">
        <v>7881.6</v>
      </c>
      <c r="BO1506">
        <v>87434.6</v>
      </c>
      <c r="BP1506">
        <v>107427</v>
      </c>
      <c r="BQ1506">
        <v>107427</v>
      </c>
      <c r="BR1506">
        <v>298.10000000000002</v>
      </c>
    </row>
    <row r="1507" spans="1:70" x14ac:dyDescent="0.25">
      <c r="A1507" t="s">
        <v>1568</v>
      </c>
      <c r="B1507" t="s">
        <v>1071</v>
      </c>
      <c r="C1507" s="87">
        <v>43698.86383101852</v>
      </c>
      <c r="D1507">
        <v>10</v>
      </c>
      <c r="E1507">
        <v>0</v>
      </c>
      <c r="F1507">
        <v>753</v>
      </c>
      <c r="G1507">
        <v>10</v>
      </c>
      <c r="H1507">
        <v>15</v>
      </c>
      <c r="I1507">
        <v>17</v>
      </c>
      <c r="J1507">
        <v>4</v>
      </c>
      <c r="K1507">
        <v>1</v>
      </c>
      <c r="L1507">
        <v>0</v>
      </c>
      <c r="M1507">
        <v>0</v>
      </c>
      <c r="N1507">
        <v>0</v>
      </c>
      <c r="O1507">
        <v>753</v>
      </c>
      <c r="P1507">
        <v>511</v>
      </c>
      <c r="Q1507">
        <v>511</v>
      </c>
      <c r="R1507">
        <v>170</v>
      </c>
      <c r="S1507">
        <v>75.3</v>
      </c>
      <c r="T1507">
        <v>1</v>
      </c>
      <c r="U1507">
        <v>1.5</v>
      </c>
      <c r="V1507">
        <v>1.7</v>
      </c>
      <c r="W1507">
        <v>0.4</v>
      </c>
      <c r="X1507">
        <v>0.1</v>
      </c>
      <c r="Y1507">
        <v>0</v>
      </c>
      <c r="Z1507">
        <v>0</v>
      </c>
      <c r="AA1507">
        <v>0</v>
      </c>
      <c r="AB1507">
        <v>75.3</v>
      </c>
      <c r="AC1507">
        <v>51.1</v>
      </c>
      <c r="AD1507">
        <v>51.1</v>
      </c>
      <c r="AE1507">
        <v>17</v>
      </c>
      <c r="AF1507">
        <v>68299.7</v>
      </c>
      <c r="AG1507">
        <v>94197.5</v>
      </c>
      <c r="AH1507">
        <v>7754.2</v>
      </c>
      <c r="AI1507">
        <v>17684.3</v>
      </c>
      <c r="AJ1507">
        <v>41821.800000000003</v>
      </c>
      <c r="AK1507">
        <v>154404.70000000001</v>
      </c>
      <c r="AL1507" t="s">
        <v>166</v>
      </c>
      <c r="AM1507" t="s">
        <v>166</v>
      </c>
      <c r="AN1507" t="s">
        <v>166</v>
      </c>
      <c r="AO1507">
        <v>68299.7</v>
      </c>
      <c r="AP1507">
        <v>78357.600000000006</v>
      </c>
      <c r="AQ1507">
        <v>78357.600000000006</v>
      </c>
      <c r="AR1507">
        <v>6231</v>
      </c>
      <c r="AS1507">
        <v>57359.9</v>
      </c>
      <c r="AT1507">
        <v>236458.8</v>
      </c>
      <c r="AU1507">
        <v>25801.7</v>
      </c>
      <c r="AV1507">
        <v>55548.7</v>
      </c>
      <c r="AW1507">
        <v>156835.79999999999</v>
      </c>
      <c r="AX1507">
        <v>370472.5</v>
      </c>
      <c r="AY1507" t="s">
        <v>166</v>
      </c>
      <c r="AZ1507" t="s">
        <v>166</v>
      </c>
      <c r="BA1507" t="s">
        <v>166</v>
      </c>
      <c r="BB1507">
        <v>57359.9</v>
      </c>
      <c r="BC1507">
        <v>69857.8</v>
      </c>
      <c r="BD1507">
        <v>69857.8</v>
      </c>
      <c r="BE1507">
        <v>10167.799999999999</v>
      </c>
      <c r="BF1507">
        <v>95500.9</v>
      </c>
      <c r="BG1507">
        <v>102166.3</v>
      </c>
      <c r="BH1507">
        <v>317.10000000000002</v>
      </c>
      <c r="BI1507">
        <v>6.8</v>
      </c>
      <c r="BJ1507">
        <v>319.10000000000002</v>
      </c>
      <c r="BK1507">
        <v>158756.9</v>
      </c>
      <c r="BL1507" t="s">
        <v>166</v>
      </c>
      <c r="BM1507" t="s">
        <v>166</v>
      </c>
      <c r="BN1507" t="s">
        <v>166</v>
      </c>
      <c r="BO1507">
        <v>95500.9</v>
      </c>
      <c r="BP1507">
        <v>116540.3</v>
      </c>
      <c r="BQ1507">
        <v>116540.3</v>
      </c>
      <c r="BR1507">
        <v>303.2</v>
      </c>
    </row>
    <row r="1508" spans="1:70" x14ac:dyDescent="0.25">
      <c r="A1508" t="s">
        <v>1569</v>
      </c>
      <c r="B1508" t="s">
        <v>1084</v>
      </c>
      <c r="C1508" s="87">
        <v>43698.816643518519</v>
      </c>
      <c r="D1508">
        <v>10</v>
      </c>
      <c r="E1508">
        <v>7.0000000000000007E-2</v>
      </c>
      <c r="F1508">
        <v>1418</v>
      </c>
      <c r="G1508">
        <v>20</v>
      </c>
      <c r="H1508">
        <v>16</v>
      </c>
      <c r="I1508">
        <v>37</v>
      </c>
      <c r="J1508">
        <v>9</v>
      </c>
      <c r="K1508">
        <v>3</v>
      </c>
      <c r="L1508">
        <v>2</v>
      </c>
      <c r="M1508">
        <v>0</v>
      </c>
      <c r="N1508">
        <v>0</v>
      </c>
      <c r="O1508">
        <v>1418</v>
      </c>
      <c r="P1508">
        <v>1020</v>
      </c>
      <c r="Q1508">
        <v>1020</v>
      </c>
      <c r="R1508">
        <v>284</v>
      </c>
      <c r="S1508">
        <v>141.80000000000001</v>
      </c>
      <c r="T1508">
        <v>2</v>
      </c>
      <c r="U1508">
        <v>1.6</v>
      </c>
      <c r="V1508">
        <v>3.7</v>
      </c>
      <c r="W1508">
        <v>0.9</v>
      </c>
      <c r="X1508">
        <v>0.3</v>
      </c>
      <c r="Y1508">
        <v>0.2</v>
      </c>
      <c r="Z1508">
        <v>0</v>
      </c>
      <c r="AA1508">
        <v>0</v>
      </c>
      <c r="AB1508">
        <v>141.80000000000001</v>
      </c>
      <c r="AC1508">
        <v>102</v>
      </c>
      <c r="AD1508">
        <v>102</v>
      </c>
      <c r="AE1508">
        <v>28.4</v>
      </c>
      <c r="AF1508">
        <v>71429.2</v>
      </c>
      <c r="AG1508">
        <v>98288.7</v>
      </c>
      <c r="AH1508">
        <v>16855.599999999999</v>
      </c>
      <c r="AI1508">
        <v>17034.5</v>
      </c>
      <c r="AJ1508">
        <v>37750.699999999997</v>
      </c>
      <c r="AK1508">
        <v>146626</v>
      </c>
      <c r="AL1508">
        <v>222788.7</v>
      </c>
      <c r="AM1508" t="s">
        <v>166</v>
      </c>
      <c r="AN1508" t="s">
        <v>166</v>
      </c>
      <c r="AO1508">
        <v>71429.2</v>
      </c>
      <c r="AP1508">
        <v>80680.100000000006</v>
      </c>
      <c r="AQ1508">
        <v>80680.100000000006</v>
      </c>
      <c r="AR1508">
        <v>7164</v>
      </c>
      <c r="AS1508">
        <v>61323.1</v>
      </c>
      <c r="AT1508">
        <v>272787.8</v>
      </c>
      <c r="AU1508">
        <v>38714.5</v>
      </c>
      <c r="AV1508">
        <v>44520.4</v>
      </c>
      <c r="AW1508">
        <v>172439.8</v>
      </c>
      <c r="AX1508">
        <v>752041.8</v>
      </c>
      <c r="AY1508">
        <v>772731</v>
      </c>
      <c r="AZ1508" t="s">
        <v>166</v>
      </c>
      <c r="BA1508" t="s">
        <v>166</v>
      </c>
      <c r="BB1508">
        <v>61323.1</v>
      </c>
      <c r="BC1508">
        <v>69621.899999999994</v>
      </c>
      <c r="BD1508">
        <v>69621.899999999994</v>
      </c>
      <c r="BE1508">
        <v>14383</v>
      </c>
      <c r="BF1508">
        <v>99172</v>
      </c>
      <c r="BG1508">
        <v>128321</v>
      </c>
      <c r="BH1508">
        <v>382.8</v>
      </c>
      <c r="BI1508">
        <v>94.1</v>
      </c>
      <c r="BJ1508">
        <v>480.5</v>
      </c>
      <c r="BK1508">
        <v>954.6</v>
      </c>
      <c r="BL1508">
        <v>958.8</v>
      </c>
      <c r="BM1508" t="s">
        <v>166</v>
      </c>
      <c r="BN1508" t="s">
        <v>166</v>
      </c>
      <c r="BO1508">
        <v>99172</v>
      </c>
      <c r="BP1508">
        <v>113959.5</v>
      </c>
      <c r="BQ1508">
        <v>113959.5</v>
      </c>
      <c r="BR1508">
        <v>178.3</v>
      </c>
    </row>
    <row r="1509" spans="1:70" x14ac:dyDescent="0.25">
      <c r="A1509" t="s">
        <v>1570</v>
      </c>
      <c r="B1509" t="s">
        <v>1084</v>
      </c>
      <c r="C1509" s="87">
        <v>43698.817650462966</v>
      </c>
      <c r="D1509">
        <v>10</v>
      </c>
      <c r="E1509">
        <v>0.1</v>
      </c>
      <c r="F1509">
        <v>1023</v>
      </c>
      <c r="G1509">
        <v>15</v>
      </c>
      <c r="H1509">
        <v>28</v>
      </c>
      <c r="I1509">
        <v>41</v>
      </c>
      <c r="J1509">
        <v>9</v>
      </c>
      <c r="K1509">
        <v>2</v>
      </c>
      <c r="L1509">
        <v>1</v>
      </c>
      <c r="M1509">
        <v>0</v>
      </c>
      <c r="N1509">
        <v>0</v>
      </c>
      <c r="O1509">
        <v>1023</v>
      </c>
      <c r="P1509">
        <v>642</v>
      </c>
      <c r="Q1509">
        <v>642</v>
      </c>
      <c r="R1509">
        <v>254</v>
      </c>
      <c r="S1509">
        <v>102.3</v>
      </c>
      <c r="T1509">
        <v>1.5</v>
      </c>
      <c r="U1509">
        <v>2.8</v>
      </c>
      <c r="V1509">
        <v>4.0999999999999996</v>
      </c>
      <c r="W1509">
        <v>0.9</v>
      </c>
      <c r="X1509">
        <v>0.2</v>
      </c>
      <c r="Y1509">
        <v>0.1</v>
      </c>
      <c r="Z1509">
        <v>0</v>
      </c>
      <c r="AA1509">
        <v>0</v>
      </c>
      <c r="AB1509">
        <v>102.3</v>
      </c>
      <c r="AC1509">
        <v>64.2</v>
      </c>
      <c r="AD1509">
        <v>64.2</v>
      </c>
      <c r="AE1509">
        <v>25.4</v>
      </c>
      <c r="AF1509">
        <v>66089.7</v>
      </c>
      <c r="AG1509">
        <v>90023</v>
      </c>
      <c r="AH1509">
        <v>20683.900000000001</v>
      </c>
      <c r="AI1509">
        <v>16036.8</v>
      </c>
      <c r="AJ1509">
        <v>38357.9</v>
      </c>
      <c r="AK1509">
        <v>108720.1</v>
      </c>
      <c r="AL1509">
        <v>262413.5</v>
      </c>
      <c r="AM1509" t="s">
        <v>166</v>
      </c>
      <c r="AN1509" t="s">
        <v>166</v>
      </c>
      <c r="AO1509">
        <v>66089.7</v>
      </c>
      <c r="AP1509">
        <v>78791.7</v>
      </c>
      <c r="AQ1509">
        <v>78791.7</v>
      </c>
      <c r="AR1509">
        <v>9548.6</v>
      </c>
      <c r="AS1509">
        <v>59108.3</v>
      </c>
      <c r="AT1509">
        <v>294376.90000000002</v>
      </c>
      <c r="AU1509">
        <v>46246.1</v>
      </c>
      <c r="AV1509">
        <v>49204.2</v>
      </c>
      <c r="AW1509">
        <v>145890</v>
      </c>
      <c r="AX1509">
        <v>419551.5</v>
      </c>
      <c r="AY1509">
        <v>1148625.8</v>
      </c>
      <c r="AZ1509" t="s">
        <v>166</v>
      </c>
      <c r="BA1509" t="s">
        <v>166</v>
      </c>
      <c r="BB1509">
        <v>59108.3</v>
      </c>
      <c r="BC1509">
        <v>71198</v>
      </c>
      <c r="BD1509">
        <v>71198</v>
      </c>
      <c r="BE1509">
        <v>18993.8</v>
      </c>
      <c r="BF1509">
        <v>82705.2</v>
      </c>
      <c r="BG1509">
        <v>117674.2</v>
      </c>
      <c r="BH1509">
        <v>292.8</v>
      </c>
      <c r="BI1509">
        <v>146.19999999999999</v>
      </c>
      <c r="BJ1509">
        <v>104.3</v>
      </c>
      <c r="BK1509">
        <v>683</v>
      </c>
      <c r="BL1509">
        <v>206.8</v>
      </c>
      <c r="BM1509" t="s">
        <v>166</v>
      </c>
      <c r="BN1509" t="s">
        <v>166</v>
      </c>
      <c r="BO1509">
        <v>82705.2</v>
      </c>
      <c r="BP1509">
        <v>108724.8</v>
      </c>
      <c r="BQ1509">
        <v>108724.8</v>
      </c>
      <c r="BR1509">
        <v>135.1</v>
      </c>
    </row>
    <row r="1510" spans="1:70" x14ac:dyDescent="0.25">
      <c r="A1510" t="s">
        <v>1571</v>
      </c>
      <c r="B1510" t="s">
        <v>1084</v>
      </c>
      <c r="C1510" s="87">
        <v>43698.818657407406</v>
      </c>
      <c r="D1510">
        <v>10</v>
      </c>
      <c r="E1510">
        <v>0</v>
      </c>
      <c r="F1510">
        <v>1006</v>
      </c>
      <c r="G1510">
        <v>12</v>
      </c>
      <c r="H1510">
        <v>11</v>
      </c>
      <c r="I1510">
        <v>14</v>
      </c>
      <c r="J1510">
        <v>8</v>
      </c>
      <c r="K1510">
        <v>3</v>
      </c>
      <c r="L1510">
        <v>3</v>
      </c>
      <c r="M1510">
        <v>1</v>
      </c>
      <c r="N1510">
        <v>0</v>
      </c>
      <c r="O1510">
        <v>1006</v>
      </c>
      <c r="P1510">
        <v>749</v>
      </c>
      <c r="Q1510">
        <v>749</v>
      </c>
      <c r="R1510">
        <v>181</v>
      </c>
      <c r="S1510">
        <v>100.6</v>
      </c>
      <c r="T1510">
        <v>1.2</v>
      </c>
      <c r="U1510">
        <v>1.1000000000000001</v>
      </c>
      <c r="V1510">
        <v>1.4</v>
      </c>
      <c r="W1510">
        <v>0.8</v>
      </c>
      <c r="X1510">
        <v>0.3</v>
      </c>
      <c r="Y1510">
        <v>0.3</v>
      </c>
      <c r="Z1510">
        <v>0.1</v>
      </c>
      <c r="AA1510">
        <v>0</v>
      </c>
      <c r="AB1510">
        <v>100.6</v>
      </c>
      <c r="AC1510">
        <v>74.900000000000006</v>
      </c>
      <c r="AD1510">
        <v>74.900000000000006</v>
      </c>
      <c r="AE1510">
        <v>18.100000000000001</v>
      </c>
      <c r="AF1510">
        <v>72565.7</v>
      </c>
      <c r="AG1510">
        <v>94012.9</v>
      </c>
      <c r="AH1510">
        <v>17871.2</v>
      </c>
      <c r="AI1510">
        <v>17518.599999999999</v>
      </c>
      <c r="AJ1510">
        <v>47689</v>
      </c>
      <c r="AK1510">
        <v>168554</v>
      </c>
      <c r="AL1510">
        <v>172814</v>
      </c>
      <c r="AM1510">
        <v>517844.7</v>
      </c>
      <c r="AN1510" t="s">
        <v>166</v>
      </c>
      <c r="AO1510">
        <v>72565.7</v>
      </c>
      <c r="AP1510">
        <v>81314.5</v>
      </c>
      <c r="AQ1510">
        <v>81314.5</v>
      </c>
      <c r="AR1510">
        <v>5771.8</v>
      </c>
      <c r="AS1510">
        <v>65311.9</v>
      </c>
      <c r="AT1510">
        <v>264744.8</v>
      </c>
      <c r="AU1510">
        <v>31576</v>
      </c>
      <c r="AV1510">
        <v>48334.5</v>
      </c>
      <c r="AW1510">
        <v>154951.29999999999</v>
      </c>
      <c r="AX1510">
        <v>1152628.1000000001</v>
      </c>
      <c r="AY1510">
        <v>440808.2</v>
      </c>
      <c r="AZ1510">
        <v>2126041</v>
      </c>
      <c r="BA1510" t="s">
        <v>166</v>
      </c>
      <c r="BB1510">
        <v>65311.9</v>
      </c>
      <c r="BC1510">
        <v>73419.899999999994</v>
      </c>
      <c r="BD1510">
        <v>73419.899999999994</v>
      </c>
      <c r="BE1510">
        <v>11312.9</v>
      </c>
      <c r="BF1510">
        <v>95941.5</v>
      </c>
      <c r="BG1510">
        <v>134669.29999999999</v>
      </c>
      <c r="BH1510">
        <v>258.7</v>
      </c>
      <c r="BI1510">
        <v>105.1</v>
      </c>
      <c r="BJ1510">
        <v>1497.7</v>
      </c>
      <c r="BK1510">
        <v>302.10000000000002</v>
      </c>
      <c r="BL1510">
        <v>302.10000000000002</v>
      </c>
      <c r="BM1510">
        <v>12399.4</v>
      </c>
      <c r="BN1510" t="s">
        <v>166</v>
      </c>
      <c r="BO1510">
        <v>95941.5</v>
      </c>
      <c r="BP1510">
        <v>112510</v>
      </c>
      <c r="BQ1510">
        <v>112510</v>
      </c>
      <c r="BR1510">
        <v>217</v>
      </c>
    </row>
    <row r="1511" spans="1:70" x14ac:dyDescent="0.25">
      <c r="A1511" t="s">
        <v>1572</v>
      </c>
      <c r="B1511" t="s">
        <v>1084</v>
      </c>
      <c r="C1511" s="87">
        <v>43698.819652777776</v>
      </c>
      <c r="D1511">
        <v>10</v>
      </c>
      <c r="E1511">
        <v>0.1</v>
      </c>
      <c r="F1511">
        <v>1044</v>
      </c>
      <c r="G1511">
        <v>23</v>
      </c>
      <c r="H1511">
        <v>15</v>
      </c>
      <c r="I1511">
        <v>24</v>
      </c>
      <c r="J1511">
        <v>13</v>
      </c>
      <c r="K1511">
        <v>5</v>
      </c>
      <c r="L1511">
        <v>3</v>
      </c>
      <c r="M1511">
        <v>0</v>
      </c>
      <c r="N1511">
        <v>0</v>
      </c>
      <c r="O1511">
        <v>1044</v>
      </c>
      <c r="P1511">
        <v>676</v>
      </c>
      <c r="Q1511">
        <v>676</v>
      </c>
      <c r="R1511">
        <v>243</v>
      </c>
      <c r="S1511">
        <v>104.4</v>
      </c>
      <c r="T1511">
        <v>2.2999999999999998</v>
      </c>
      <c r="U1511">
        <v>1.5</v>
      </c>
      <c r="V1511">
        <v>2.4</v>
      </c>
      <c r="W1511">
        <v>1.3</v>
      </c>
      <c r="X1511">
        <v>0.5</v>
      </c>
      <c r="Y1511">
        <v>0.3</v>
      </c>
      <c r="Z1511">
        <v>0</v>
      </c>
      <c r="AA1511">
        <v>0</v>
      </c>
      <c r="AB1511">
        <v>104.4</v>
      </c>
      <c r="AC1511">
        <v>67.599999999999994</v>
      </c>
      <c r="AD1511">
        <v>67.599999999999994</v>
      </c>
      <c r="AE1511">
        <v>24.3</v>
      </c>
      <c r="AF1511">
        <v>70821.899999999994</v>
      </c>
      <c r="AG1511">
        <v>103638</v>
      </c>
      <c r="AH1511">
        <v>26748.400000000001</v>
      </c>
      <c r="AI1511">
        <v>16780.3</v>
      </c>
      <c r="AJ1511">
        <v>51446.400000000001</v>
      </c>
      <c r="AK1511">
        <v>138700.6</v>
      </c>
      <c r="AL1511">
        <v>214586.6</v>
      </c>
      <c r="AM1511" t="s">
        <v>166</v>
      </c>
      <c r="AN1511" t="s">
        <v>166</v>
      </c>
      <c r="AO1511">
        <v>70821.899999999994</v>
      </c>
      <c r="AP1511">
        <v>85309.3</v>
      </c>
      <c r="AQ1511">
        <v>85309.3</v>
      </c>
      <c r="AR1511">
        <v>7931.7</v>
      </c>
      <c r="AS1511">
        <v>62699.6</v>
      </c>
      <c r="AT1511">
        <v>240468.9</v>
      </c>
      <c r="AU1511">
        <v>51455.5</v>
      </c>
      <c r="AV1511">
        <v>48283.6</v>
      </c>
      <c r="AW1511">
        <v>174430.1</v>
      </c>
      <c r="AX1511">
        <v>408771.4</v>
      </c>
      <c r="AY1511">
        <v>426446.5</v>
      </c>
      <c r="AZ1511" t="s">
        <v>166</v>
      </c>
      <c r="BA1511" t="s">
        <v>166</v>
      </c>
      <c r="BB1511">
        <v>62699.6</v>
      </c>
      <c r="BC1511">
        <v>76368.3</v>
      </c>
      <c r="BD1511">
        <v>76368.3</v>
      </c>
      <c r="BE1511">
        <v>13928.3</v>
      </c>
      <c r="BF1511">
        <v>92420.9</v>
      </c>
      <c r="BG1511">
        <v>119436.7</v>
      </c>
      <c r="BH1511">
        <v>315.3</v>
      </c>
      <c r="BI1511">
        <v>56.6</v>
      </c>
      <c r="BJ1511">
        <v>736.3</v>
      </c>
      <c r="BK1511">
        <v>2578.1999999999998</v>
      </c>
      <c r="BL1511">
        <v>1453.4</v>
      </c>
      <c r="BM1511" t="s">
        <v>166</v>
      </c>
      <c r="BN1511" t="s">
        <v>166</v>
      </c>
      <c r="BO1511">
        <v>92420.9</v>
      </c>
      <c r="BP1511">
        <v>117323.3</v>
      </c>
      <c r="BQ1511">
        <v>117323.3</v>
      </c>
      <c r="BR1511">
        <v>136.9</v>
      </c>
    </row>
    <row r="1512" spans="1:70" x14ac:dyDescent="0.25">
      <c r="A1512" t="s">
        <v>1573</v>
      </c>
      <c r="B1512" t="s">
        <v>1084</v>
      </c>
      <c r="C1512" s="87">
        <v>43698.820659722223</v>
      </c>
      <c r="D1512">
        <v>10</v>
      </c>
      <c r="E1512">
        <v>0</v>
      </c>
      <c r="F1512">
        <v>1290</v>
      </c>
      <c r="G1512">
        <v>31</v>
      </c>
      <c r="H1512">
        <v>13</v>
      </c>
      <c r="I1512">
        <v>23</v>
      </c>
      <c r="J1512">
        <v>8</v>
      </c>
      <c r="K1512">
        <v>5</v>
      </c>
      <c r="L1512">
        <v>2</v>
      </c>
      <c r="M1512">
        <v>2</v>
      </c>
      <c r="N1512">
        <v>1</v>
      </c>
      <c r="O1512">
        <v>1289</v>
      </c>
      <c r="P1512">
        <v>937</v>
      </c>
      <c r="Q1512">
        <v>937</v>
      </c>
      <c r="R1512">
        <v>246</v>
      </c>
      <c r="S1512">
        <v>129</v>
      </c>
      <c r="T1512">
        <v>3.1</v>
      </c>
      <c r="U1512">
        <v>1.3</v>
      </c>
      <c r="V1512">
        <v>2.2999999999999998</v>
      </c>
      <c r="W1512">
        <v>0.8</v>
      </c>
      <c r="X1512">
        <v>0.5</v>
      </c>
      <c r="Y1512">
        <v>0.2</v>
      </c>
      <c r="Z1512">
        <v>0.2</v>
      </c>
      <c r="AA1512">
        <v>0.1</v>
      </c>
      <c r="AB1512">
        <v>128.9</v>
      </c>
      <c r="AC1512">
        <v>93.7</v>
      </c>
      <c r="AD1512">
        <v>93.7</v>
      </c>
      <c r="AE1512">
        <v>24.6</v>
      </c>
      <c r="AF1512">
        <v>73902.899999999994</v>
      </c>
      <c r="AG1512">
        <v>96439.2</v>
      </c>
      <c r="AH1512">
        <v>13957.1</v>
      </c>
      <c r="AI1512">
        <v>19401.099999999999</v>
      </c>
      <c r="AJ1512">
        <v>37424</v>
      </c>
      <c r="AK1512">
        <v>157912.5</v>
      </c>
      <c r="AL1512">
        <v>194086.2</v>
      </c>
      <c r="AM1512">
        <v>500377.4</v>
      </c>
      <c r="AN1512">
        <v>1151724.3</v>
      </c>
      <c r="AO1512">
        <v>73898.7</v>
      </c>
      <c r="AP1512">
        <v>81786.7</v>
      </c>
      <c r="AQ1512">
        <v>81786.7</v>
      </c>
      <c r="AR1512">
        <v>8587.2999999999993</v>
      </c>
      <c r="AS1512">
        <v>67167.5</v>
      </c>
      <c r="AT1512">
        <v>273407.59999999998</v>
      </c>
      <c r="AU1512">
        <v>29538.1</v>
      </c>
      <c r="AV1512">
        <v>50937.599999999999</v>
      </c>
      <c r="AW1512">
        <v>174840.3</v>
      </c>
      <c r="AX1512">
        <v>595078.6</v>
      </c>
      <c r="AY1512">
        <v>547149.1</v>
      </c>
      <c r="AZ1512">
        <v>1733676</v>
      </c>
      <c r="BA1512">
        <v>5244066</v>
      </c>
      <c r="BB1512">
        <v>67126.100000000006</v>
      </c>
      <c r="BC1512">
        <v>74908.800000000003</v>
      </c>
      <c r="BD1512">
        <v>74908.800000000003</v>
      </c>
      <c r="BE1512">
        <v>11931.3</v>
      </c>
      <c r="BF1512">
        <v>97262.7</v>
      </c>
      <c r="BG1512">
        <v>131713.20000000001</v>
      </c>
      <c r="BH1512">
        <v>332.9</v>
      </c>
      <c r="BI1512">
        <v>80.400000000000006</v>
      </c>
      <c r="BJ1512">
        <v>215.8</v>
      </c>
      <c r="BK1512">
        <v>1654.7</v>
      </c>
      <c r="BL1512">
        <v>1577.8</v>
      </c>
      <c r="BM1512">
        <v>816.5</v>
      </c>
      <c r="BN1512">
        <v>1471</v>
      </c>
      <c r="BO1512">
        <v>97293.6</v>
      </c>
      <c r="BP1512">
        <v>114098.1</v>
      </c>
      <c r="BQ1512">
        <v>114098.1</v>
      </c>
      <c r="BR1512">
        <v>162.5</v>
      </c>
    </row>
    <row r="1513" spans="1:70" x14ac:dyDescent="0.25">
      <c r="A1513" t="s">
        <v>1574</v>
      </c>
      <c r="B1513" t="s">
        <v>1084</v>
      </c>
      <c r="C1513" s="87">
        <v>43698.821655092594</v>
      </c>
      <c r="D1513">
        <v>10</v>
      </c>
      <c r="E1513">
        <v>0.09</v>
      </c>
      <c r="F1513">
        <v>1055</v>
      </c>
      <c r="G1513">
        <v>21</v>
      </c>
      <c r="H1513">
        <v>9</v>
      </c>
      <c r="I1513">
        <v>20</v>
      </c>
      <c r="J1513">
        <v>10</v>
      </c>
      <c r="K1513">
        <v>2</v>
      </c>
      <c r="L1513">
        <v>0</v>
      </c>
      <c r="M1513">
        <v>1</v>
      </c>
      <c r="N1513">
        <v>0</v>
      </c>
      <c r="O1513">
        <v>1055</v>
      </c>
      <c r="P1513">
        <v>802</v>
      </c>
      <c r="Q1513">
        <v>802</v>
      </c>
      <c r="R1513">
        <v>180</v>
      </c>
      <c r="S1513">
        <v>105.25</v>
      </c>
      <c r="T1513">
        <v>2.09</v>
      </c>
      <c r="U1513">
        <v>0.9</v>
      </c>
      <c r="V1513">
        <v>2</v>
      </c>
      <c r="W1513">
        <v>1</v>
      </c>
      <c r="X1513">
        <v>0.2</v>
      </c>
      <c r="Y1513">
        <v>0</v>
      </c>
      <c r="Z1513">
        <v>0.1</v>
      </c>
      <c r="AA1513">
        <v>0</v>
      </c>
      <c r="AB1513">
        <v>105.25</v>
      </c>
      <c r="AC1513">
        <v>80.010000000000005</v>
      </c>
      <c r="AD1513">
        <v>80.010000000000005</v>
      </c>
      <c r="AE1513">
        <v>17.96</v>
      </c>
      <c r="AF1513">
        <v>72215</v>
      </c>
      <c r="AG1513">
        <v>94827</v>
      </c>
      <c r="AH1513">
        <v>17946.099999999999</v>
      </c>
      <c r="AI1513">
        <v>14886.3</v>
      </c>
      <c r="AJ1513">
        <v>55282.1</v>
      </c>
      <c r="AK1513">
        <v>126284</v>
      </c>
      <c r="AL1513" t="s">
        <v>166</v>
      </c>
      <c r="AM1513">
        <v>441774.8</v>
      </c>
      <c r="AN1513" t="s">
        <v>166</v>
      </c>
      <c r="AO1513">
        <v>72215</v>
      </c>
      <c r="AP1513">
        <v>78608.600000000006</v>
      </c>
      <c r="AQ1513">
        <v>78608.600000000006</v>
      </c>
      <c r="AR1513">
        <v>8298.6</v>
      </c>
      <c r="AS1513">
        <v>65039.9</v>
      </c>
      <c r="AT1513">
        <v>287154.7</v>
      </c>
      <c r="AU1513">
        <v>40766.1</v>
      </c>
      <c r="AV1513">
        <v>52537.3</v>
      </c>
      <c r="AW1513">
        <v>171873.2</v>
      </c>
      <c r="AX1513">
        <v>543502.1</v>
      </c>
      <c r="AY1513" t="s">
        <v>166</v>
      </c>
      <c r="AZ1513">
        <v>1103974</v>
      </c>
      <c r="BA1513" t="s">
        <v>166</v>
      </c>
      <c r="BB1513">
        <v>65039.9</v>
      </c>
      <c r="BC1513">
        <v>75541.3</v>
      </c>
      <c r="BD1513">
        <v>75541.3</v>
      </c>
      <c r="BE1513">
        <v>10731.3</v>
      </c>
      <c r="BF1513">
        <v>98175</v>
      </c>
      <c r="BG1513">
        <v>112159.5</v>
      </c>
      <c r="BH1513">
        <v>283.10000000000002</v>
      </c>
      <c r="BI1513">
        <v>117.5</v>
      </c>
      <c r="BJ1513">
        <v>62590</v>
      </c>
      <c r="BK1513">
        <v>56386.5</v>
      </c>
      <c r="BL1513" t="s">
        <v>166</v>
      </c>
      <c r="BM1513">
        <v>5028.3999999999996</v>
      </c>
      <c r="BN1513" t="s">
        <v>166</v>
      </c>
      <c r="BO1513">
        <v>98175</v>
      </c>
      <c r="BP1513">
        <v>110049.5</v>
      </c>
      <c r="BQ1513">
        <v>110049.5</v>
      </c>
      <c r="BR1513">
        <v>186.5</v>
      </c>
    </row>
    <row r="1514" spans="1:70" x14ac:dyDescent="0.25">
      <c r="A1514" t="s">
        <v>1575</v>
      </c>
      <c r="B1514" t="s">
        <v>1084</v>
      </c>
      <c r="C1514" s="87">
        <v>43698.822650462964</v>
      </c>
      <c r="D1514">
        <v>10</v>
      </c>
      <c r="E1514">
        <v>0</v>
      </c>
      <c r="F1514">
        <v>968</v>
      </c>
      <c r="G1514">
        <v>15</v>
      </c>
      <c r="H1514">
        <v>6</v>
      </c>
      <c r="I1514">
        <v>20</v>
      </c>
      <c r="J1514">
        <v>5</v>
      </c>
      <c r="K1514">
        <v>0</v>
      </c>
      <c r="L1514">
        <v>0</v>
      </c>
      <c r="M1514">
        <v>0</v>
      </c>
      <c r="N1514">
        <v>0</v>
      </c>
      <c r="O1514">
        <v>968</v>
      </c>
      <c r="P1514">
        <v>767</v>
      </c>
      <c r="Q1514">
        <v>767</v>
      </c>
      <c r="R1514">
        <v>140</v>
      </c>
      <c r="S1514">
        <v>96.83</v>
      </c>
      <c r="T1514">
        <v>1.5</v>
      </c>
      <c r="U1514">
        <v>0.6</v>
      </c>
      <c r="V1514">
        <v>2</v>
      </c>
      <c r="W1514">
        <v>0.5</v>
      </c>
      <c r="X1514">
        <v>0</v>
      </c>
      <c r="Y1514">
        <v>0</v>
      </c>
      <c r="Z1514">
        <v>0</v>
      </c>
      <c r="AA1514">
        <v>0</v>
      </c>
      <c r="AB1514">
        <v>96.83</v>
      </c>
      <c r="AC1514">
        <v>76.73</v>
      </c>
      <c r="AD1514">
        <v>76.73</v>
      </c>
      <c r="AE1514">
        <v>14</v>
      </c>
      <c r="AF1514">
        <v>71798.3</v>
      </c>
      <c r="AG1514">
        <v>90572.9</v>
      </c>
      <c r="AH1514">
        <v>15081.5</v>
      </c>
      <c r="AI1514">
        <v>16613.400000000001</v>
      </c>
      <c r="AJ1514">
        <v>50106.400000000001</v>
      </c>
      <c r="AK1514" t="s">
        <v>166</v>
      </c>
      <c r="AL1514" t="s">
        <v>166</v>
      </c>
      <c r="AM1514" t="s">
        <v>166</v>
      </c>
      <c r="AN1514" t="s">
        <v>166</v>
      </c>
      <c r="AO1514">
        <v>71798.3</v>
      </c>
      <c r="AP1514">
        <v>78440.899999999994</v>
      </c>
      <c r="AQ1514">
        <v>78440.899999999994</v>
      </c>
      <c r="AR1514">
        <v>7635.3</v>
      </c>
      <c r="AS1514">
        <v>63769.3</v>
      </c>
      <c r="AT1514">
        <v>240110.1</v>
      </c>
      <c r="AU1514">
        <v>29242.2</v>
      </c>
      <c r="AV1514">
        <v>50298.1</v>
      </c>
      <c r="AW1514">
        <v>160274.20000000001</v>
      </c>
      <c r="AX1514" t="s">
        <v>166</v>
      </c>
      <c r="AY1514" t="s">
        <v>166</v>
      </c>
      <c r="AZ1514" t="s">
        <v>166</v>
      </c>
      <c r="BA1514" t="s">
        <v>166</v>
      </c>
      <c r="BB1514">
        <v>63769.3</v>
      </c>
      <c r="BC1514">
        <v>71364.5</v>
      </c>
      <c r="BD1514">
        <v>71364.5</v>
      </c>
      <c r="BE1514">
        <v>11667.5</v>
      </c>
      <c r="BF1514">
        <v>98746.3</v>
      </c>
      <c r="BG1514">
        <v>132400</v>
      </c>
      <c r="BH1514">
        <v>275.60000000000002</v>
      </c>
      <c r="BI1514">
        <v>74.3</v>
      </c>
      <c r="BJ1514">
        <v>510</v>
      </c>
      <c r="BK1514" t="s">
        <v>166</v>
      </c>
      <c r="BL1514" t="s">
        <v>166</v>
      </c>
      <c r="BM1514" t="s">
        <v>166</v>
      </c>
      <c r="BN1514" t="s">
        <v>166</v>
      </c>
      <c r="BO1514">
        <v>98746.3</v>
      </c>
      <c r="BP1514">
        <v>110604.8</v>
      </c>
      <c r="BQ1514">
        <v>110604.8</v>
      </c>
      <c r="BR1514">
        <v>241.4</v>
      </c>
    </row>
    <row r="1515" spans="1:70" x14ac:dyDescent="0.25">
      <c r="A1515" t="s">
        <v>1576</v>
      </c>
      <c r="B1515" t="s">
        <v>1084</v>
      </c>
      <c r="C1515" s="87">
        <v>43698.823657407411</v>
      </c>
      <c r="D1515">
        <v>10</v>
      </c>
      <c r="E1515">
        <v>0.1</v>
      </c>
      <c r="F1515">
        <v>977</v>
      </c>
      <c r="G1515">
        <v>20</v>
      </c>
      <c r="H1515">
        <v>13</v>
      </c>
      <c r="I1515">
        <v>15</v>
      </c>
      <c r="J1515">
        <v>3</v>
      </c>
      <c r="K1515">
        <v>1</v>
      </c>
      <c r="L1515">
        <v>2</v>
      </c>
      <c r="M1515">
        <v>0</v>
      </c>
      <c r="N1515">
        <v>0</v>
      </c>
      <c r="O1515">
        <v>977</v>
      </c>
      <c r="P1515">
        <v>704</v>
      </c>
      <c r="Q1515">
        <v>704</v>
      </c>
      <c r="R1515">
        <v>202</v>
      </c>
      <c r="S1515">
        <v>97.7</v>
      </c>
      <c r="T1515">
        <v>2</v>
      </c>
      <c r="U1515">
        <v>1.3</v>
      </c>
      <c r="V1515">
        <v>1.5</v>
      </c>
      <c r="W1515">
        <v>0.3</v>
      </c>
      <c r="X1515">
        <v>0.1</v>
      </c>
      <c r="Y1515">
        <v>0.2</v>
      </c>
      <c r="Z1515">
        <v>0</v>
      </c>
      <c r="AA1515">
        <v>0</v>
      </c>
      <c r="AB1515">
        <v>97.7</v>
      </c>
      <c r="AC1515">
        <v>70.400000000000006</v>
      </c>
      <c r="AD1515">
        <v>70.400000000000006</v>
      </c>
      <c r="AE1515">
        <v>20.2</v>
      </c>
      <c r="AF1515">
        <v>71990.3</v>
      </c>
      <c r="AG1515">
        <v>97508.800000000003</v>
      </c>
      <c r="AH1515">
        <v>9707.4</v>
      </c>
      <c r="AI1515">
        <v>15648.8</v>
      </c>
      <c r="AJ1515">
        <v>32541.599999999999</v>
      </c>
      <c r="AK1515">
        <v>187990.39999999999</v>
      </c>
      <c r="AL1515">
        <v>217966.8</v>
      </c>
      <c r="AM1515" t="s">
        <v>166</v>
      </c>
      <c r="AN1515" t="s">
        <v>166</v>
      </c>
      <c r="AO1515">
        <v>71990.3</v>
      </c>
      <c r="AP1515">
        <v>80564.100000000006</v>
      </c>
      <c r="AQ1515">
        <v>80564.100000000006</v>
      </c>
      <c r="AR1515">
        <v>7012</v>
      </c>
      <c r="AS1515">
        <v>63330.1</v>
      </c>
      <c r="AT1515">
        <v>242667.5</v>
      </c>
      <c r="AU1515">
        <v>35664.300000000003</v>
      </c>
      <c r="AV1515">
        <v>52258.1</v>
      </c>
      <c r="AW1515">
        <v>226972.9</v>
      </c>
      <c r="AX1515">
        <v>788198.3</v>
      </c>
      <c r="AY1515">
        <v>889190</v>
      </c>
      <c r="AZ1515" t="s">
        <v>166</v>
      </c>
      <c r="BA1515" t="s">
        <v>166</v>
      </c>
      <c r="BB1515">
        <v>63330.1</v>
      </c>
      <c r="BC1515">
        <v>74601.5</v>
      </c>
      <c r="BD1515">
        <v>74601.5</v>
      </c>
      <c r="BE1515">
        <v>10475.4</v>
      </c>
      <c r="BF1515">
        <v>97081.600000000006</v>
      </c>
      <c r="BG1515">
        <v>152372.20000000001</v>
      </c>
      <c r="BH1515">
        <v>288.60000000000002</v>
      </c>
      <c r="BI1515">
        <v>43.1</v>
      </c>
      <c r="BJ1515">
        <v>401.4</v>
      </c>
      <c r="BK1515">
        <v>1642.5</v>
      </c>
      <c r="BL1515">
        <v>2311.8000000000002</v>
      </c>
      <c r="BM1515" t="s">
        <v>166</v>
      </c>
      <c r="BN1515" t="s">
        <v>166</v>
      </c>
      <c r="BO1515">
        <v>97081.600000000006</v>
      </c>
      <c r="BP1515">
        <v>119239.4</v>
      </c>
      <c r="BQ1515">
        <v>119239.4</v>
      </c>
      <c r="BR1515">
        <v>237.4</v>
      </c>
    </row>
    <row r="1516" spans="1:70" x14ac:dyDescent="0.25">
      <c r="A1516" t="s">
        <v>1577</v>
      </c>
      <c r="B1516" t="s">
        <v>1084</v>
      </c>
      <c r="C1516" s="87">
        <v>43698.824675925927</v>
      </c>
      <c r="D1516">
        <v>10</v>
      </c>
      <c r="E1516">
        <v>0.08</v>
      </c>
      <c r="F1516">
        <v>1299</v>
      </c>
      <c r="G1516">
        <v>17</v>
      </c>
      <c r="H1516">
        <v>19</v>
      </c>
      <c r="I1516">
        <v>29</v>
      </c>
      <c r="J1516">
        <v>12</v>
      </c>
      <c r="K1516">
        <v>2</v>
      </c>
      <c r="L1516">
        <v>0</v>
      </c>
      <c r="M1516">
        <v>0</v>
      </c>
      <c r="N1516">
        <v>0</v>
      </c>
      <c r="O1516">
        <v>1299</v>
      </c>
      <c r="P1516">
        <v>980</v>
      </c>
      <c r="Q1516">
        <v>980</v>
      </c>
      <c r="R1516">
        <v>230</v>
      </c>
      <c r="S1516">
        <v>129.9</v>
      </c>
      <c r="T1516">
        <v>1.7</v>
      </c>
      <c r="U1516">
        <v>1.9</v>
      </c>
      <c r="V1516">
        <v>2.9</v>
      </c>
      <c r="W1516">
        <v>1.2</v>
      </c>
      <c r="X1516">
        <v>0.2</v>
      </c>
      <c r="Y1516">
        <v>0</v>
      </c>
      <c r="Z1516">
        <v>0</v>
      </c>
      <c r="AA1516">
        <v>0</v>
      </c>
      <c r="AB1516">
        <v>129.9</v>
      </c>
      <c r="AC1516">
        <v>98</v>
      </c>
      <c r="AD1516">
        <v>98</v>
      </c>
      <c r="AE1516">
        <v>23</v>
      </c>
      <c r="AF1516">
        <v>73925.3</v>
      </c>
      <c r="AG1516">
        <v>98472.7</v>
      </c>
      <c r="AH1516">
        <v>17392.2</v>
      </c>
      <c r="AI1516">
        <v>16544.400000000001</v>
      </c>
      <c r="AJ1516">
        <v>49792.3</v>
      </c>
      <c r="AK1516">
        <v>122622.7</v>
      </c>
      <c r="AL1516" t="s">
        <v>166</v>
      </c>
      <c r="AM1516" t="s">
        <v>166</v>
      </c>
      <c r="AN1516" t="s">
        <v>166</v>
      </c>
      <c r="AO1516">
        <v>73925.3</v>
      </c>
      <c r="AP1516">
        <v>81175.7</v>
      </c>
      <c r="AQ1516">
        <v>81175.7</v>
      </c>
      <c r="AR1516">
        <v>7410.8</v>
      </c>
      <c r="AS1516">
        <v>65066.1</v>
      </c>
      <c r="AT1516">
        <v>233822.4</v>
      </c>
      <c r="AU1516">
        <v>43088.4</v>
      </c>
      <c r="AV1516">
        <v>41619.1</v>
      </c>
      <c r="AW1516">
        <v>154452.4</v>
      </c>
      <c r="AX1516">
        <v>502991.3</v>
      </c>
      <c r="AY1516" t="s">
        <v>166</v>
      </c>
      <c r="AZ1516" t="s">
        <v>166</v>
      </c>
      <c r="BA1516" t="s">
        <v>166</v>
      </c>
      <c r="BB1516">
        <v>65066.1</v>
      </c>
      <c r="BC1516">
        <v>73465.8</v>
      </c>
      <c r="BD1516">
        <v>73465.8</v>
      </c>
      <c r="BE1516">
        <v>15284.5</v>
      </c>
      <c r="BF1516">
        <v>101490.5</v>
      </c>
      <c r="BG1516">
        <v>117059.7</v>
      </c>
      <c r="BH1516">
        <v>330.2</v>
      </c>
      <c r="BI1516">
        <v>188.5</v>
      </c>
      <c r="BJ1516">
        <v>646.70000000000005</v>
      </c>
      <c r="BK1516">
        <v>419.3</v>
      </c>
      <c r="BL1516" t="s">
        <v>166</v>
      </c>
      <c r="BM1516" t="s">
        <v>166</v>
      </c>
      <c r="BN1516" t="s">
        <v>166</v>
      </c>
      <c r="BO1516">
        <v>101490.5</v>
      </c>
      <c r="BP1516">
        <v>115919.5</v>
      </c>
      <c r="BQ1516">
        <v>115919.5</v>
      </c>
      <c r="BR1516">
        <v>185.4</v>
      </c>
    </row>
    <row r="1517" spans="1:70" x14ac:dyDescent="0.25">
      <c r="A1517" t="s">
        <v>1578</v>
      </c>
      <c r="B1517" t="s">
        <v>1084</v>
      </c>
      <c r="C1517" s="87">
        <v>43698.825694444444</v>
      </c>
      <c r="D1517">
        <v>10</v>
      </c>
      <c r="E1517">
        <v>0</v>
      </c>
      <c r="F1517">
        <v>725</v>
      </c>
      <c r="G1517">
        <v>15</v>
      </c>
      <c r="H1517">
        <v>9</v>
      </c>
      <c r="I1517">
        <v>18</v>
      </c>
      <c r="J1517">
        <v>2</v>
      </c>
      <c r="K1517">
        <v>1</v>
      </c>
      <c r="L1517">
        <v>0</v>
      </c>
      <c r="M1517">
        <v>0</v>
      </c>
      <c r="N1517">
        <v>0</v>
      </c>
      <c r="O1517">
        <v>725</v>
      </c>
      <c r="P1517">
        <v>557</v>
      </c>
      <c r="Q1517">
        <v>557</v>
      </c>
      <c r="R1517">
        <v>109</v>
      </c>
      <c r="S1517">
        <v>72.56</v>
      </c>
      <c r="T1517">
        <v>1.5</v>
      </c>
      <c r="U1517">
        <v>0.9</v>
      </c>
      <c r="V1517">
        <v>1.8</v>
      </c>
      <c r="W1517">
        <v>0.2</v>
      </c>
      <c r="X1517">
        <v>0.1</v>
      </c>
      <c r="Y1517">
        <v>0</v>
      </c>
      <c r="Z1517">
        <v>0</v>
      </c>
      <c r="AA1517">
        <v>0</v>
      </c>
      <c r="AB1517">
        <v>72.56</v>
      </c>
      <c r="AC1517">
        <v>55.75</v>
      </c>
      <c r="AD1517">
        <v>55.75</v>
      </c>
      <c r="AE1517">
        <v>10.91</v>
      </c>
      <c r="AF1517">
        <v>75252.399999999994</v>
      </c>
      <c r="AG1517">
        <v>113147.5</v>
      </c>
      <c r="AH1517">
        <v>27221.599999999999</v>
      </c>
      <c r="AI1517">
        <v>17149.900000000001</v>
      </c>
      <c r="AJ1517">
        <v>41682.800000000003</v>
      </c>
      <c r="AK1517">
        <v>125163.6</v>
      </c>
      <c r="AL1517" t="s">
        <v>166</v>
      </c>
      <c r="AM1517" t="s">
        <v>166</v>
      </c>
      <c r="AN1517" t="s">
        <v>166</v>
      </c>
      <c r="AO1517">
        <v>75252.399999999994</v>
      </c>
      <c r="AP1517">
        <v>82070.2</v>
      </c>
      <c r="AQ1517">
        <v>82070.2</v>
      </c>
      <c r="AR1517">
        <v>8497.9</v>
      </c>
      <c r="AS1517">
        <v>65997.3</v>
      </c>
      <c r="AT1517">
        <v>231220.4</v>
      </c>
      <c r="AU1517">
        <v>54337.1</v>
      </c>
      <c r="AV1517">
        <v>48145</v>
      </c>
      <c r="AW1517">
        <v>261487.2</v>
      </c>
      <c r="AX1517">
        <v>370583.8</v>
      </c>
      <c r="AY1517" t="s">
        <v>166</v>
      </c>
      <c r="AZ1517" t="s">
        <v>166</v>
      </c>
      <c r="BA1517" t="s">
        <v>166</v>
      </c>
      <c r="BB1517">
        <v>65997.3</v>
      </c>
      <c r="BC1517">
        <v>74151.5</v>
      </c>
      <c r="BD1517">
        <v>74151.5</v>
      </c>
      <c r="BE1517">
        <v>18900.5</v>
      </c>
      <c r="BF1517">
        <v>103339</v>
      </c>
      <c r="BG1517">
        <v>149038.9</v>
      </c>
      <c r="BH1517">
        <v>293.3</v>
      </c>
      <c r="BI1517">
        <v>152</v>
      </c>
      <c r="BJ1517">
        <v>36624</v>
      </c>
      <c r="BK1517">
        <v>3189.7</v>
      </c>
      <c r="BL1517" t="s">
        <v>166</v>
      </c>
      <c r="BM1517" t="s">
        <v>166</v>
      </c>
      <c r="BN1517" t="s">
        <v>166</v>
      </c>
      <c r="BO1517">
        <v>103339</v>
      </c>
      <c r="BP1517">
        <v>115647.5</v>
      </c>
      <c r="BQ1517">
        <v>115647.5</v>
      </c>
      <c r="BR1517">
        <v>146.19999999999999</v>
      </c>
    </row>
    <row r="1518" spans="1:70" x14ac:dyDescent="0.25">
      <c r="A1518" t="s">
        <v>1579</v>
      </c>
      <c r="B1518" t="s">
        <v>1084</v>
      </c>
      <c r="C1518" s="87">
        <v>43698.826701388891</v>
      </c>
      <c r="D1518">
        <v>10</v>
      </c>
      <c r="E1518">
        <v>0</v>
      </c>
      <c r="F1518">
        <v>906</v>
      </c>
      <c r="G1518">
        <v>17</v>
      </c>
      <c r="H1518">
        <v>6</v>
      </c>
      <c r="I1518">
        <v>9</v>
      </c>
      <c r="J1518">
        <v>4</v>
      </c>
      <c r="K1518">
        <v>3</v>
      </c>
      <c r="L1518">
        <v>0</v>
      </c>
      <c r="M1518">
        <v>0</v>
      </c>
      <c r="N1518">
        <v>0</v>
      </c>
      <c r="O1518">
        <v>906</v>
      </c>
      <c r="P1518">
        <v>746</v>
      </c>
      <c r="Q1518">
        <v>746</v>
      </c>
      <c r="R1518">
        <v>107</v>
      </c>
      <c r="S1518">
        <v>90.6</v>
      </c>
      <c r="T1518">
        <v>1.7</v>
      </c>
      <c r="U1518">
        <v>0.6</v>
      </c>
      <c r="V1518">
        <v>0.9</v>
      </c>
      <c r="W1518">
        <v>0.4</v>
      </c>
      <c r="X1518">
        <v>0.3</v>
      </c>
      <c r="Y1518">
        <v>0</v>
      </c>
      <c r="Z1518">
        <v>0</v>
      </c>
      <c r="AA1518">
        <v>0</v>
      </c>
      <c r="AB1518">
        <v>90.6</v>
      </c>
      <c r="AC1518">
        <v>74.599999999999994</v>
      </c>
      <c r="AD1518">
        <v>74.599999999999994</v>
      </c>
      <c r="AE1518">
        <v>10.7</v>
      </c>
      <c r="AF1518">
        <v>75795.3</v>
      </c>
      <c r="AG1518">
        <v>107703.6</v>
      </c>
      <c r="AH1518">
        <v>16687.8</v>
      </c>
      <c r="AI1518">
        <v>20483.7</v>
      </c>
      <c r="AJ1518">
        <v>53724.3</v>
      </c>
      <c r="AK1518">
        <v>107703.6</v>
      </c>
      <c r="AL1518" t="s">
        <v>166</v>
      </c>
      <c r="AM1518" t="s">
        <v>166</v>
      </c>
      <c r="AN1518" t="s">
        <v>166</v>
      </c>
      <c r="AO1518">
        <v>75795.3</v>
      </c>
      <c r="AP1518">
        <v>81968.3</v>
      </c>
      <c r="AQ1518">
        <v>81968.3</v>
      </c>
      <c r="AR1518">
        <v>6600.2</v>
      </c>
      <c r="AS1518">
        <v>70084.3</v>
      </c>
      <c r="AT1518">
        <v>275744.3</v>
      </c>
      <c r="AU1518">
        <v>35043.800000000003</v>
      </c>
      <c r="AV1518">
        <v>44106.400000000001</v>
      </c>
      <c r="AW1518">
        <v>143025.5</v>
      </c>
      <c r="AX1518">
        <v>460398.8</v>
      </c>
      <c r="AY1518" t="s">
        <v>166</v>
      </c>
      <c r="AZ1518" t="s">
        <v>166</v>
      </c>
      <c r="BA1518" t="s">
        <v>166</v>
      </c>
      <c r="BB1518">
        <v>70084.3</v>
      </c>
      <c r="BC1518">
        <v>76929</v>
      </c>
      <c r="BD1518">
        <v>76929</v>
      </c>
      <c r="BE1518">
        <v>11918.7</v>
      </c>
      <c r="BF1518">
        <v>105300.8</v>
      </c>
      <c r="BG1518">
        <v>134692.70000000001</v>
      </c>
      <c r="BH1518">
        <v>265.5</v>
      </c>
      <c r="BI1518">
        <v>72.7</v>
      </c>
      <c r="BJ1518">
        <v>79200.2</v>
      </c>
      <c r="BK1518">
        <v>1833.7</v>
      </c>
      <c r="BL1518" t="s">
        <v>166</v>
      </c>
      <c r="BM1518" t="s">
        <v>166</v>
      </c>
      <c r="BN1518" t="s">
        <v>166</v>
      </c>
      <c r="BO1518">
        <v>105300.8</v>
      </c>
      <c r="BP1518">
        <v>114885.3</v>
      </c>
      <c r="BQ1518">
        <v>114885.3</v>
      </c>
      <c r="BR1518">
        <v>146.5</v>
      </c>
    </row>
    <row r="1519" spans="1:70" x14ac:dyDescent="0.25">
      <c r="A1519" t="s">
        <v>1580</v>
      </c>
      <c r="B1519" t="s">
        <v>1084</v>
      </c>
      <c r="C1519" s="87">
        <v>43698.827708333331</v>
      </c>
      <c r="D1519">
        <v>10</v>
      </c>
      <c r="E1519">
        <v>0.08</v>
      </c>
      <c r="F1519">
        <v>1261</v>
      </c>
      <c r="G1519">
        <v>14</v>
      </c>
      <c r="H1519">
        <v>14</v>
      </c>
      <c r="I1519">
        <v>19</v>
      </c>
      <c r="J1519">
        <v>5</v>
      </c>
      <c r="K1519">
        <v>4</v>
      </c>
      <c r="L1519">
        <v>1</v>
      </c>
      <c r="M1519">
        <v>2</v>
      </c>
      <c r="N1519">
        <v>0</v>
      </c>
      <c r="O1519">
        <v>1261</v>
      </c>
      <c r="P1519">
        <v>876</v>
      </c>
      <c r="Q1519">
        <v>876</v>
      </c>
      <c r="R1519">
        <v>291</v>
      </c>
      <c r="S1519">
        <v>126.1</v>
      </c>
      <c r="T1519">
        <v>1.4</v>
      </c>
      <c r="U1519">
        <v>1.4</v>
      </c>
      <c r="V1519">
        <v>1.9</v>
      </c>
      <c r="W1519">
        <v>0.5</v>
      </c>
      <c r="X1519">
        <v>0.4</v>
      </c>
      <c r="Y1519">
        <v>0.1</v>
      </c>
      <c r="Z1519">
        <v>0.2</v>
      </c>
      <c r="AA1519">
        <v>0</v>
      </c>
      <c r="AB1519">
        <v>126.1</v>
      </c>
      <c r="AC1519">
        <v>87.6</v>
      </c>
      <c r="AD1519">
        <v>87.6</v>
      </c>
      <c r="AE1519">
        <v>29.1</v>
      </c>
      <c r="AF1519">
        <v>74078.100000000006</v>
      </c>
      <c r="AG1519">
        <v>121990</v>
      </c>
      <c r="AH1519">
        <v>29951.9</v>
      </c>
      <c r="AI1519">
        <v>14685.6</v>
      </c>
      <c r="AJ1519">
        <v>33027.5</v>
      </c>
      <c r="AK1519">
        <v>137992.70000000001</v>
      </c>
      <c r="AL1519">
        <v>186651.4</v>
      </c>
      <c r="AM1519">
        <v>507835.1</v>
      </c>
      <c r="AN1519" t="s">
        <v>166</v>
      </c>
      <c r="AO1519">
        <v>74078.100000000006</v>
      </c>
      <c r="AP1519">
        <v>84896.4</v>
      </c>
      <c r="AQ1519">
        <v>84896.4</v>
      </c>
      <c r="AR1519">
        <v>7694</v>
      </c>
      <c r="AS1519">
        <v>64920.9</v>
      </c>
      <c r="AT1519">
        <v>263051.7</v>
      </c>
      <c r="AU1519">
        <v>49534.8</v>
      </c>
      <c r="AV1519">
        <v>45196.9</v>
      </c>
      <c r="AW1519">
        <v>133949.6</v>
      </c>
      <c r="AX1519">
        <v>430314.8</v>
      </c>
      <c r="AY1519">
        <v>430541.7</v>
      </c>
      <c r="AZ1519">
        <v>1448680.3</v>
      </c>
      <c r="BA1519" t="s">
        <v>166</v>
      </c>
      <c r="BB1519">
        <v>64920.9</v>
      </c>
      <c r="BC1519">
        <v>75857.8</v>
      </c>
      <c r="BD1519">
        <v>75857.8</v>
      </c>
      <c r="BE1519">
        <v>10701.7</v>
      </c>
      <c r="BF1519">
        <v>110492.7</v>
      </c>
      <c r="BG1519">
        <v>144860.79999999999</v>
      </c>
      <c r="BH1519">
        <v>275.3</v>
      </c>
      <c r="BI1519">
        <v>98.7</v>
      </c>
      <c r="BJ1519">
        <v>344.1</v>
      </c>
      <c r="BK1519">
        <v>861.9</v>
      </c>
      <c r="BL1519">
        <v>462.5</v>
      </c>
      <c r="BM1519">
        <v>7543.1</v>
      </c>
      <c r="BN1519" t="s">
        <v>166</v>
      </c>
      <c r="BO1519">
        <v>110492.7</v>
      </c>
      <c r="BP1519">
        <v>133309.29999999999</v>
      </c>
      <c r="BQ1519">
        <v>133309.29999999999</v>
      </c>
      <c r="BR1519">
        <v>423.4</v>
      </c>
    </row>
    <row r="1520" spans="1:70" x14ac:dyDescent="0.25">
      <c r="A1520" t="s">
        <v>1581</v>
      </c>
      <c r="B1520" t="s">
        <v>1097</v>
      </c>
      <c r="C1520" s="87">
        <v>43698.828738425924</v>
      </c>
      <c r="D1520">
        <v>10</v>
      </c>
      <c r="E1520">
        <v>0</v>
      </c>
      <c r="F1520">
        <v>1363</v>
      </c>
      <c r="G1520">
        <v>19</v>
      </c>
      <c r="H1520">
        <v>17</v>
      </c>
      <c r="I1520">
        <v>13</v>
      </c>
      <c r="J1520">
        <v>6</v>
      </c>
      <c r="K1520">
        <v>2</v>
      </c>
      <c r="L1520">
        <v>0</v>
      </c>
      <c r="M1520">
        <v>0</v>
      </c>
      <c r="N1520">
        <v>0</v>
      </c>
      <c r="O1520">
        <v>1363</v>
      </c>
      <c r="P1520">
        <v>1050</v>
      </c>
      <c r="Q1520">
        <v>1050</v>
      </c>
      <c r="R1520">
        <v>237</v>
      </c>
      <c r="S1520">
        <v>136.41</v>
      </c>
      <c r="T1520">
        <v>1.9</v>
      </c>
      <c r="U1520">
        <v>1.7</v>
      </c>
      <c r="V1520">
        <v>1.3</v>
      </c>
      <c r="W1520">
        <v>0.6</v>
      </c>
      <c r="X1520">
        <v>0.2</v>
      </c>
      <c r="Y1520">
        <v>0</v>
      </c>
      <c r="Z1520">
        <v>0</v>
      </c>
      <c r="AA1520">
        <v>0</v>
      </c>
      <c r="AB1520">
        <v>136.41</v>
      </c>
      <c r="AC1520">
        <v>105.09</v>
      </c>
      <c r="AD1520">
        <v>105.09</v>
      </c>
      <c r="AE1520">
        <v>23.72</v>
      </c>
      <c r="AF1520">
        <v>88913.7</v>
      </c>
      <c r="AG1520">
        <v>110262.5</v>
      </c>
      <c r="AH1520">
        <v>20987</v>
      </c>
      <c r="AI1520">
        <v>16968.599999999999</v>
      </c>
      <c r="AJ1520">
        <v>41460.5</v>
      </c>
      <c r="AK1520">
        <v>134021.6</v>
      </c>
      <c r="AL1520" t="s">
        <v>166</v>
      </c>
      <c r="AM1520" t="s">
        <v>166</v>
      </c>
      <c r="AN1520" t="s">
        <v>166</v>
      </c>
      <c r="AO1520">
        <v>88913.7</v>
      </c>
      <c r="AP1520">
        <v>96579.8</v>
      </c>
      <c r="AQ1520">
        <v>96579.8</v>
      </c>
      <c r="AR1520">
        <v>6695.7</v>
      </c>
      <c r="AS1520">
        <v>78119.5</v>
      </c>
      <c r="AT1520">
        <v>242162.7</v>
      </c>
      <c r="AU1520">
        <v>31443.8</v>
      </c>
      <c r="AV1520">
        <v>39708.699999999997</v>
      </c>
      <c r="AW1520">
        <v>153755.1</v>
      </c>
      <c r="AX1520">
        <v>522214</v>
      </c>
      <c r="AY1520" t="s">
        <v>166</v>
      </c>
      <c r="AZ1520" t="s">
        <v>166</v>
      </c>
      <c r="BA1520" t="s">
        <v>166</v>
      </c>
      <c r="BB1520">
        <v>78119.5</v>
      </c>
      <c r="BC1520">
        <v>86704.3</v>
      </c>
      <c r="BD1520">
        <v>86704.3</v>
      </c>
      <c r="BE1520">
        <v>10617.8</v>
      </c>
      <c r="BF1520">
        <v>143930.79999999999</v>
      </c>
      <c r="BG1520">
        <v>182018.3</v>
      </c>
      <c r="BH1520">
        <v>292.8</v>
      </c>
      <c r="BI1520">
        <v>142.30000000000001</v>
      </c>
      <c r="BJ1520">
        <v>276.60000000000002</v>
      </c>
      <c r="BK1520">
        <v>127144.1</v>
      </c>
      <c r="BL1520" t="s">
        <v>166</v>
      </c>
      <c r="BM1520" t="s">
        <v>166</v>
      </c>
      <c r="BN1520" t="s">
        <v>166</v>
      </c>
      <c r="BO1520">
        <v>143930.79999999999</v>
      </c>
      <c r="BP1520">
        <v>161222.1</v>
      </c>
      <c r="BQ1520">
        <v>161222.1</v>
      </c>
      <c r="BR1520">
        <v>214.6</v>
      </c>
    </row>
    <row r="1521" spans="1:70" x14ac:dyDescent="0.25">
      <c r="A1521" t="s">
        <v>1582</v>
      </c>
      <c r="B1521" t="s">
        <v>1097</v>
      </c>
      <c r="C1521" s="87">
        <v>43698.829733796294</v>
      </c>
      <c r="D1521">
        <v>10</v>
      </c>
      <c r="E1521">
        <v>0.09</v>
      </c>
      <c r="F1521">
        <v>1139</v>
      </c>
      <c r="G1521">
        <v>19</v>
      </c>
      <c r="H1521">
        <v>12</v>
      </c>
      <c r="I1521">
        <v>27</v>
      </c>
      <c r="J1521">
        <v>8</v>
      </c>
      <c r="K1521">
        <v>1</v>
      </c>
      <c r="L1521">
        <v>2</v>
      </c>
      <c r="M1521">
        <v>0</v>
      </c>
      <c r="N1521">
        <v>0</v>
      </c>
      <c r="O1521">
        <v>1139</v>
      </c>
      <c r="P1521">
        <v>699</v>
      </c>
      <c r="Q1521">
        <v>699</v>
      </c>
      <c r="R1521">
        <v>288</v>
      </c>
      <c r="S1521">
        <v>113.9</v>
      </c>
      <c r="T1521">
        <v>1.9</v>
      </c>
      <c r="U1521">
        <v>1.2</v>
      </c>
      <c r="V1521">
        <v>2.7</v>
      </c>
      <c r="W1521">
        <v>0.8</v>
      </c>
      <c r="X1521">
        <v>0.1</v>
      </c>
      <c r="Y1521">
        <v>0.2</v>
      </c>
      <c r="Z1521">
        <v>0</v>
      </c>
      <c r="AA1521">
        <v>0</v>
      </c>
      <c r="AB1521">
        <v>113.9</v>
      </c>
      <c r="AC1521">
        <v>69.900000000000006</v>
      </c>
      <c r="AD1521">
        <v>69.900000000000006</v>
      </c>
      <c r="AE1521">
        <v>28.8</v>
      </c>
      <c r="AF1521">
        <v>85081</v>
      </c>
      <c r="AG1521">
        <v>122562.3</v>
      </c>
      <c r="AH1521">
        <v>15917</v>
      </c>
      <c r="AI1521">
        <v>17241.599999999999</v>
      </c>
      <c r="AJ1521">
        <v>42153.8</v>
      </c>
      <c r="AK1521">
        <v>139271</v>
      </c>
      <c r="AL1521">
        <v>297988.5</v>
      </c>
      <c r="AM1521" t="s">
        <v>166</v>
      </c>
      <c r="AN1521" t="s">
        <v>166</v>
      </c>
      <c r="AO1521">
        <v>85081</v>
      </c>
      <c r="AP1521">
        <v>109668.5</v>
      </c>
      <c r="AQ1521">
        <v>109668.5</v>
      </c>
      <c r="AR1521">
        <v>7120.2</v>
      </c>
      <c r="AS1521">
        <v>77415.199999999997</v>
      </c>
      <c r="AT1521">
        <v>221223.2</v>
      </c>
      <c r="AU1521">
        <v>40628.1</v>
      </c>
      <c r="AV1521">
        <v>42154.5</v>
      </c>
      <c r="AW1521">
        <v>143926</v>
      </c>
      <c r="AX1521">
        <v>1096220.5</v>
      </c>
      <c r="AY1521">
        <v>386410.6</v>
      </c>
      <c r="AZ1521" t="s">
        <v>166</v>
      </c>
      <c r="BA1521" t="s">
        <v>166</v>
      </c>
      <c r="BB1521">
        <v>77415.199999999997</v>
      </c>
      <c r="BC1521">
        <v>103968.3</v>
      </c>
      <c r="BD1521">
        <v>103968.3</v>
      </c>
      <c r="BE1521">
        <v>13357.4</v>
      </c>
      <c r="BF1521">
        <v>124979.8</v>
      </c>
      <c r="BG1521">
        <v>204666.6</v>
      </c>
      <c r="BH1521">
        <v>323.10000000000002</v>
      </c>
      <c r="BI1521">
        <v>47.5</v>
      </c>
      <c r="BJ1521">
        <v>230.3</v>
      </c>
      <c r="BK1521">
        <v>162.5</v>
      </c>
      <c r="BL1521">
        <v>381852.2</v>
      </c>
      <c r="BM1521" t="s">
        <v>166</v>
      </c>
      <c r="BN1521" t="s">
        <v>166</v>
      </c>
      <c r="BO1521">
        <v>124979.8</v>
      </c>
      <c r="BP1521">
        <v>168193.9</v>
      </c>
      <c r="BQ1521">
        <v>168193.9</v>
      </c>
      <c r="BR1521">
        <v>165.3</v>
      </c>
    </row>
    <row r="1522" spans="1:70" x14ac:dyDescent="0.25">
      <c r="A1522" t="s">
        <v>1583</v>
      </c>
      <c r="B1522" t="s">
        <v>1097</v>
      </c>
      <c r="C1522" s="87">
        <v>43698.830740740741</v>
      </c>
      <c r="D1522">
        <v>10</v>
      </c>
      <c r="E1522">
        <v>0</v>
      </c>
      <c r="F1522">
        <v>968</v>
      </c>
      <c r="G1522">
        <v>7</v>
      </c>
      <c r="H1522">
        <v>3</v>
      </c>
      <c r="I1522">
        <v>10</v>
      </c>
      <c r="J1522">
        <v>6</v>
      </c>
      <c r="K1522">
        <v>0</v>
      </c>
      <c r="L1522">
        <v>2</v>
      </c>
      <c r="M1522">
        <v>0</v>
      </c>
      <c r="N1522">
        <v>0</v>
      </c>
      <c r="O1522">
        <v>968</v>
      </c>
      <c r="P1522">
        <v>766</v>
      </c>
      <c r="Q1522">
        <v>766</v>
      </c>
      <c r="R1522">
        <v>157</v>
      </c>
      <c r="S1522">
        <v>96.8</v>
      </c>
      <c r="T1522">
        <v>0.7</v>
      </c>
      <c r="U1522">
        <v>0.3</v>
      </c>
      <c r="V1522">
        <v>1</v>
      </c>
      <c r="W1522">
        <v>0.6</v>
      </c>
      <c r="X1522">
        <v>0</v>
      </c>
      <c r="Y1522">
        <v>0.2</v>
      </c>
      <c r="Z1522">
        <v>0</v>
      </c>
      <c r="AA1522">
        <v>0</v>
      </c>
      <c r="AB1522">
        <v>96.8</v>
      </c>
      <c r="AC1522">
        <v>76.599999999999994</v>
      </c>
      <c r="AD1522">
        <v>76.599999999999994</v>
      </c>
      <c r="AE1522">
        <v>15.7</v>
      </c>
      <c r="AF1522">
        <v>92987</v>
      </c>
      <c r="AG1522">
        <v>124096.2</v>
      </c>
      <c r="AH1522">
        <v>40704.199999999997</v>
      </c>
      <c r="AI1522">
        <v>16118.1</v>
      </c>
      <c r="AJ1522">
        <v>39201.599999999999</v>
      </c>
      <c r="AK1522" t="s">
        <v>166</v>
      </c>
      <c r="AL1522">
        <v>244003.9</v>
      </c>
      <c r="AM1522" t="s">
        <v>166</v>
      </c>
      <c r="AN1522" t="s">
        <v>166</v>
      </c>
      <c r="AO1522">
        <v>92987</v>
      </c>
      <c r="AP1522">
        <v>104404</v>
      </c>
      <c r="AQ1522">
        <v>104404</v>
      </c>
      <c r="AR1522">
        <v>6366.9</v>
      </c>
      <c r="AS1522">
        <v>85709</v>
      </c>
      <c r="AT1522">
        <v>225855.1</v>
      </c>
      <c r="AU1522">
        <v>34649.199999999997</v>
      </c>
      <c r="AV1522">
        <v>32338.5</v>
      </c>
      <c r="AW1522">
        <v>194285.6</v>
      </c>
      <c r="AX1522" t="s">
        <v>166</v>
      </c>
      <c r="AY1522">
        <v>400262.8</v>
      </c>
      <c r="AZ1522" t="s">
        <v>166</v>
      </c>
      <c r="BA1522" t="s">
        <v>166</v>
      </c>
      <c r="BB1522">
        <v>85709</v>
      </c>
      <c r="BC1522">
        <v>97683.1</v>
      </c>
      <c r="BD1522">
        <v>97683.1</v>
      </c>
      <c r="BE1522">
        <v>8190.2</v>
      </c>
      <c r="BF1522">
        <v>148905.9</v>
      </c>
      <c r="BG1522">
        <v>190257.1</v>
      </c>
      <c r="BH1522">
        <v>290.89999999999998</v>
      </c>
      <c r="BI1522">
        <v>18.2</v>
      </c>
      <c r="BJ1522">
        <v>222.5</v>
      </c>
      <c r="BK1522" t="s">
        <v>166</v>
      </c>
      <c r="BL1522">
        <v>334232.7</v>
      </c>
      <c r="BM1522" t="s">
        <v>166</v>
      </c>
      <c r="BN1522" t="s">
        <v>166</v>
      </c>
      <c r="BO1522">
        <v>148905.9</v>
      </c>
      <c r="BP1522">
        <v>165583</v>
      </c>
      <c r="BQ1522">
        <v>165583</v>
      </c>
      <c r="BR1522">
        <v>802.6</v>
      </c>
    </row>
    <row r="1523" spans="1:70" x14ac:dyDescent="0.25">
      <c r="A1523" t="s">
        <v>1584</v>
      </c>
      <c r="B1523" t="s">
        <v>1097</v>
      </c>
      <c r="C1523" s="87">
        <v>43698.831747685188</v>
      </c>
      <c r="D1523">
        <v>10</v>
      </c>
      <c r="E1523">
        <v>0</v>
      </c>
      <c r="F1523">
        <v>649</v>
      </c>
      <c r="G1523">
        <v>6</v>
      </c>
      <c r="H1523">
        <v>6</v>
      </c>
      <c r="I1523">
        <v>16</v>
      </c>
      <c r="J1523">
        <v>8</v>
      </c>
      <c r="K1523">
        <v>2</v>
      </c>
      <c r="L1523">
        <v>2</v>
      </c>
      <c r="M1523">
        <v>0</v>
      </c>
      <c r="N1523">
        <v>1</v>
      </c>
      <c r="O1523">
        <v>648</v>
      </c>
      <c r="P1523">
        <v>420</v>
      </c>
      <c r="Q1523">
        <v>420</v>
      </c>
      <c r="R1523">
        <v>189</v>
      </c>
      <c r="S1523">
        <v>64.900000000000006</v>
      </c>
      <c r="T1523">
        <v>0.6</v>
      </c>
      <c r="U1523">
        <v>0.6</v>
      </c>
      <c r="V1523">
        <v>1.6</v>
      </c>
      <c r="W1523">
        <v>0.8</v>
      </c>
      <c r="X1523">
        <v>0.2</v>
      </c>
      <c r="Y1523">
        <v>0.2</v>
      </c>
      <c r="Z1523">
        <v>0</v>
      </c>
      <c r="AA1523">
        <v>0.1</v>
      </c>
      <c r="AB1523">
        <v>64.8</v>
      </c>
      <c r="AC1523">
        <v>42</v>
      </c>
      <c r="AD1523">
        <v>42</v>
      </c>
      <c r="AE1523">
        <v>18.899999999999999</v>
      </c>
      <c r="AF1523">
        <v>115679.6</v>
      </c>
      <c r="AG1523">
        <v>112292.8</v>
      </c>
      <c r="AH1523">
        <v>11098.2</v>
      </c>
      <c r="AI1523">
        <v>16283</v>
      </c>
      <c r="AJ1523">
        <v>41340.400000000001</v>
      </c>
      <c r="AK1523">
        <v>112292.8</v>
      </c>
      <c r="AL1523">
        <v>246597.7</v>
      </c>
      <c r="AM1523" t="s">
        <v>166</v>
      </c>
      <c r="AN1523">
        <v>1155354.6000000001</v>
      </c>
      <c r="AO1523">
        <v>115262.8</v>
      </c>
      <c r="AP1523">
        <v>157523.5</v>
      </c>
      <c r="AQ1523">
        <v>157523.5</v>
      </c>
      <c r="AR1523">
        <v>6637.7</v>
      </c>
      <c r="AS1523">
        <v>85869.1</v>
      </c>
      <c r="AT1523">
        <v>227916.1</v>
      </c>
      <c r="AU1523">
        <v>29934.2</v>
      </c>
      <c r="AV1523">
        <v>45580.1</v>
      </c>
      <c r="AW1523">
        <v>166476.79999999999</v>
      </c>
      <c r="AX1523">
        <v>541719.19999999995</v>
      </c>
      <c r="AY1523">
        <v>872984.4</v>
      </c>
      <c r="AZ1523" t="s">
        <v>166</v>
      </c>
      <c r="BA1523">
        <v>4682640</v>
      </c>
      <c r="BB1523">
        <v>85811</v>
      </c>
      <c r="BC1523">
        <v>113789.9</v>
      </c>
      <c r="BD1523">
        <v>113789.9</v>
      </c>
      <c r="BE1523">
        <v>9596.5</v>
      </c>
      <c r="BF1523">
        <v>239911.8</v>
      </c>
      <c r="BG1523">
        <v>12645.6</v>
      </c>
      <c r="BH1523">
        <v>244.4</v>
      </c>
      <c r="BI1523">
        <v>122.8</v>
      </c>
      <c r="BJ1523">
        <v>226.9</v>
      </c>
      <c r="BK1523">
        <v>1150.5999999999999</v>
      </c>
      <c r="BL1523">
        <v>1316.6</v>
      </c>
      <c r="BM1523" t="s">
        <v>166</v>
      </c>
      <c r="BN1523">
        <v>2784.7</v>
      </c>
      <c r="BO1523">
        <v>240001.3</v>
      </c>
      <c r="BP1523">
        <v>325743.09999999998</v>
      </c>
      <c r="BQ1523">
        <v>325743.09999999998</v>
      </c>
      <c r="BR1523">
        <v>356.2</v>
      </c>
    </row>
    <row r="1524" spans="1:70" x14ac:dyDescent="0.25">
      <c r="A1524" t="s">
        <v>1585</v>
      </c>
      <c r="B1524" t="s">
        <v>1097</v>
      </c>
      <c r="C1524" s="87">
        <v>43698.832754629628</v>
      </c>
      <c r="D1524">
        <v>10</v>
      </c>
      <c r="E1524">
        <v>0.17</v>
      </c>
      <c r="F1524">
        <v>1156</v>
      </c>
      <c r="G1524">
        <v>14</v>
      </c>
      <c r="H1524">
        <v>15</v>
      </c>
      <c r="I1524">
        <v>24</v>
      </c>
      <c r="J1524">
        <v>8</v>
      </c>
      <c r="K1524">
        <v>0</v>
      </c>
      <c r="L1524">
        <v>1</v>
      </c>
      <c r="M1524">
        <v>0</v>
      </c>
      <c r="N1524">
        <v>0</v>
      </c>
      <c r="O1524">
        <v>1156</v>
      </c>
      <c r="P1524">
        <v>817</v>
      </c>
      <c r="Q1524">
        <v>817</v>
      </c>
      <c r="R1524">
        <v>225</v>
      </c>
      <c r="S1524">
        <v>115.6</v>
      </c>
      <c r="T1524">
        <v>1.4</v>
      </c>
      <c r="U1524">
        <v>1.5</v>
      </c>
      <c r="V1524">
        <v>2.4</v>
      </c>
      <c r="W1524">
        <v>0.8</v>
      </c>
      <c r="X1524">
        <v>0</v>
      </c>
      <c r="Y1524">
        <v>0.1</v>
      </c>
      <c r="Z1524">
        <v>0</v>
      </c>
      <c r="AA1524">
        <v>0</v>
      </c>
      <c r="AB1524">
        <v>115.6</v>
      </c>
      <c r="AC1524">
        <v>81.7</v>
      </c>
      <c r="AD1524">
        <v>81.7</v>
      </c>
      <c r="AE1524">
        <v>22.5</v>
      </c>
      <c r="AF1524">
        <v>93131.9</v>
      </c>
      <c r="AG1524">
        <v>100134.5</v>
      </c>
      <c r="AH1524">
        <v>16091.7</v>
      </c>
      <c r="AI1524">
        <v>15612.6</v>
      </c>
      <c r="AJ1524">
        <v>35894.699999999997</v>
      </c>
      <c r="AK1524" t="s">
        <v>166</v>
      </c>
      <c r="AL1524">
        <v>212742.5</v>
      </c>
      <c r="AM1524" t="s">
        <v>166</v>
      </c>
      <c r="AN1524" t="s">
        <v>166</v>
      </c>
      <c r="AO1524">
        <v>93131.9</v>
      </c>
      <c r="AP1524">
        <v>114568.8</v>
      </c>
      <c r="AQ1524">
        <v>114568.8</v>
      </c>
      <c r="AR1524">
        <v>8286.5</v>
      </c>
      <c r="AS1524">
        <v>85573.1</v>
      </c>
      <c r="AT1524">
        <v>227550.2</v>
      </c>
      <c r="AU1524">
        <v>41161.800000000003</v>
      </c>
      <c r="AV1524">
        <v>45560.2</v>
      </c>
      <c r="AW1524">
        <v>243287.7</v>
      </c>
      <c r="AX1524" t="s">
        <v>166</v>
      </c>
      <c r="AY1524">
        <v>349770.7</v>
      </c>
      <c r="AZ1524" t="s">
        <v>166</v>
      </c>
      <c r="BA1524" t="s">
        <v>166</v>
      </c>
      <c r="BB1524">
        <v>85573.1</v>
      </c>
      <c r="BC1524">
        <v>100268.3</v>
      </c>
      <c r="BD1524">
        <v>100268.3</v>
      </c>
      <c r="BE1524">
        <v>10108.1</v>
      </c>
      <c r="BF1524">
        <v>135578.20000000001</v>
      </c>
      <c r="BG1524">
        <v>180980.3</v>
      </c>
      <c r="BH1524">
        <v>290.89999999999998</v>
      </c>
      <c r="BI1524">
        <v>113.4</v>
      </c>
      <c r="BJ1524">
        <v>57.1</v>
      </c>
      <c r="BK1524" t="s">
        <v>166</v>
      </c>
      <c r="BL1524">
        <v>289836.90000000002</v>
      </c>
      <c r="BM1524" t="s">
        <v>166</v>
      </c>
      <c r="BN1524" t="s">
        <v>166</v>
      </c>
      <c r="BO1524">
        <v>135578.20000000001</v>
      </c>
      <c r="BP1524">
        <v>171076.2</v>
      </c>
      <c r="BQ1524">
        <v>171076.2</v>
      </c>
      <c r="BR1524">
        <v>168.5</v>
      </c>
    </row>
    <row r="1525" spans="1:70" x14ac:dyDescent="0.25">
      <c r="A1525" t="s">
        <v>1586</v>
      </c>
      <c r="B1525" t="s">
        <v>1097</v>
      </c>
      <c r="C1525" s="87">
        <v>43698.833761574075</v>
      </c>
      <c r="D1525">
        <v>10</v>
      </c>
      <c r="E1525">
        <v>0</v>
      </c>
      <c r="F1525">
        <v>1149</v>
      </c>
      <c r="G1525">
        <v>11</v>
      </c>
      <c r="H1525">
        <v>11</v>
      </c>
      <c r="I1525">
        <v>24</v>
      </c>
      <c r="J1525">
        <v>3</v>
      </c>
      <c r="K1525">
        <v>1</v>
      </c>
      <c r="L1525">
        <v>7</v>
      </c>
      <c r="M1525">
        <v>1</v>
      </c>
      <c r="N1525">
        <v>0</v>
      </c>
      <c r="O1525">
        <v>1149</v>
      </c>
      <c r="P1525">
        <v>838</v>
      </c>
      <c r="Q1525">
        <v>838</v>
      </c>
      <c r="R1525">
        <v>242</v>
      </c>
      <c r="S1525">
        <v>114.9</v>
      </c>
      <c r="T1525">
        <v>1.1000000000000001</v>
      </c>
      <c r="U1525">
        <v>1.1000000000000001</v>
      </c>
      <c r="V1525">
        <v>2.4</v>
      </c>
      <c r="W1525">
        <v>0.3</v>
      </c>
      <c r="X1525">
        <v>0.1</v>
      </c>
      <c r="Y1525">
        <v>0.7</v>
      </c>
      <c r="Z1525">
        <v>0.1</v>
      </c>
      <c r="AA1525">
        <v>0</v>
      </c>
      <c r="AB1525">
        <v>114.9</v>
      </c>
      <c r="AC1525">
        <v>83.8</v>
      </c>
      <c r="AD1525">
        <v>83.8</v>
      </c>
      <c r="AE1525">
        <v>24.2</v>
      </c>
      <c r="AF1525">
        <v>91403.4</v>
      </c>
      <c r="AG1525">
        <v>107669.5</v>
      </c>
      <c r="AH1525">
        <v>16118.5</v>
      </c>
      <c r="AI1525">
        <v>16687.3</v>
      </c>
      <c r="AJ1525">
        <v>37836.6</v>
      </c>
      <c r="AK1525">
        <v>167103.29999999999</v>
      </c>
      <c r="AL1525">
        <v>271654.3</v>
      </c>
      <c r="AM1525">
        <v>735491.8</v>
      </c>
      <c r="AN1525" t="s">
        <v>166</v>
      </c>
      <c r="AO1525">
        <v>91403.4</v>
      </c>
      <c r="AP1525">
        <v>107232.7</v>
      </c>
      <c r="AQ1525">
        <v>107232.7</v>
      </c>
      <c r="AR1525">
        <v>7258.9</v>
      </c>
      <c r="AS1525">
        <v>80942.399999999994</v>
      </c>
      <c r="AT1525">
        <v>275075.59999999998</v>
      </c>
      <c r="AU1525">
        <v>45105.1</v>
      </c>
      <c r="AV1525">
        <v>50677.3</v>
      </c>
      <c r="AW1525">
        <v>140887.6</v>
      </c>
      <c r="AX1525">
        <v>601299.4</v>
      </c>
      <c r="AY1525">
        <v>415142.6</v>
      </c>
      <c r="AZ1525">
        <v>1132848.3</v>
      </c>
      <c r="BA1525" t="s">
        <v>166</v>
      </c>
      <c r="BB1525">
        <v>80942.399999999994</v>
      </c>
      <c r="BC1525">
        <v>96410.4</v>
      </c>
      <c r="BD1525">
        <v>96410.4</v>
      </c>
      <c r="BE1525">
        <v>9951</v>
      </c>
      <c r="BF1525">
        <v>139767.4</v>
      </c>
      <c r="BG1525">
        <v>113280.5</v>
      </c>
      <c r="BH1525">
        <v>320.10000000000002</v>
      </c>
      <c r="BI1525">
        <v>126.6</v>
      </c>
      <c r="BJ1525">
        <v>221</v>
      </c>
      <c r="BK1525">
        <v>83.2</v>
      </c>
      <c r="BL1525">
        <v>416723.1</v>
      </c>
      <c r="BM1525">
        <v>1175585</v>
      </c>
      <c r="BN1525" t="s">
        <v>166</v>
      </c>
      <c r="BO1525">
        <v>139767.4</v>
      </c>
      <c r="BP1525">
        <v>168960.5</v>
      </c>
      <c r="BQ1525">
        <v>168960.5</v>
      </c>
      <c r="BR1525">
        <v>436.8</v>
      </c>
    </row>
    <row r="1526" spans="1:70" x14ac:dyDescent="0.25">
      <c r="A1526" t="s">
        <v>1587</v>
      </c>
      <c r="B1526" t="s">
        <v>1097</v>
      </c>
      <c r="C1526" s="87">
        <v>43698.834768518522</v>
      </c>
      <c r="D1526">
        <v>10</v>
      </c>
      <c r="E1526">
        <v>0</v>
      </c>
      <c r="F1526">
        <v>1562</v>
      </c>
      <c r="G1526">
        <v>49</v>
      </c>
      <c r="H1526">
        <v>16</v>
      </c>
      <c r="I1526">
        <v>32</v>
      </c>
      <c r="J1526">
        <v>10</v>
      </c>
      <c r="K1526">
        <v>4</v>
      </c>
      <c r="L1526">
        <v>3</v>
      </c>
      <c r="M1526">
        <v>2</v>
      </c>
      <c r="N1526">
        <v>0</v>
      </c>
      <c r="O1526">
        <v>1562</v>
      </c>
      <c r="P1526">
        <v>1173</v>
      </c>
      <c r="Q1526">
        <v>1173</v>
      </c>
      <c r="R1526">
        <v>292</v>
      </c>
      <c r="S1526">
        <v>156.19999999999999</v>
      </c>
      <c r="T1526">
        <v>4.9000000000000004</v>
      </c>
      <c r="U1526">
        <v>1.6</v>
      </c>
      <c r="V1526">
        <v>3.2</v>
      </c>
      <c r="W1526">
        <v>1</v>
      </c>
      <c r="X1526">
        <v>0.4</v>
      </c>
      <c r="Y1526">
        <v>0.3</v>
      </c>
      <c r="Z1526">
        <v>0.2</v>
      </c>
      <c r="AA1526">
        <v>0</v>
      </c>
      <c r="AB1526">
        <v>156.19999999999999</v>
      </c>
      <c r="AC1526">
        <v>117.3</v>
      </c>
      <c r="AD1526">
        <v>117.3</v>
      </c>
      <c r="AE1526">
        <v>29.2</v>
      </c>
      <c r="AF1526">
        <v>92152</v>
      </c>
      <c r="AG1526">
        <v>122015.7</v>
      </c>
      <c r="AH1526">
        <v>16470.400000000001</v>
      </c>
      <c r="AI1526">
        <v>16344.5</v>
      </c>
      <c r="AJ1526">
        <v>38014</v>
      </c>
      <c r="AK1526">
        <v>131775.29999999999</v>
      </c>
      <c r="AL1526">
        <v>209394.6</v>
      </c>
      <c r="AM1526">
        <v>549545.5</v>
      </c>
      <c r="AN1526" t="s">
        <v>166</v>
      </c>
      <c r="AO1526">
        <v>92152</v>
      </c>
      <c r="AP1526">
        <v>105050.5</v>
      </c>
      <c r="AQ1526">
        <v>105050.5</v>
      </c>
      <c r="AR1526">
        <v>7069.9</v>
      </c>
      <c r="AS1526">
        <v>86506.5</v>
      </c>
      <c r="AT1526">
        <v>251566.4</v>
      </c>
      <c r="AU1526">
        <v>51491.6</v>
      </c>
      <c r="AV1526">
        <v>55869</v>
      </c>
      <c r="AW1526">
        <v>173128.3</v>
      </c>
      <c r="AX1526">
        <v>418477.7</v>
      </c>
      <c r="AY1526">
        <v>552631</v>
      </c>
      <c r="AZ1526">
        <v>1600806.5</v>
      </c>
      <c r="BA1526" t="s">
        <v>166</v>
      </c>
      <c r="BB1526">
        <v>86506.5</v>
      </c>
      <c r="BC1526">
        <v>99837</v>
      </c>
      <c r="BD1526">
        <v>99837</v>
      </c>
      <c r="BE1526">
        <v>13031</v>
      </c>
      <c r="BF1526">
        <v>135083.20000000001</v>
      </c>
      <c r="BG1526">
        <v>194566.2</v>
      </c>
      <c r="BH1526">
        <v>385.8</v>
      </c>
      <c r="BI1526">
        <v>96.6</v>
      </c>
      <c r="BJ1526">
        <v>192.8</v>
      </c>
      <c r="BK1526">
        <v>219961.1</v>
      </c>
      <c r="BL1526">
        <v>1692.2</v>
      </c>
      <c r="BM1526">
        <v>2169.6</v>
      </c>
      <c r="BN1526" t="s">
        <v>166</v>
      </c>
      <c r="BO1526">
        <v>135083.20000000001</v>
      </c>
      <c r="BP1526">
        <v>159096.9</v>
      </c>
      <c r="BQ1526">
        <v>159096.9</v>
      </c>
      <c r="BR1526">
        <v>213.1</v>
      </c>
    </row>
    <row r="1527" spans="1:70" x14ac:dyDescent="0.25">
      <c r="A1527" t="s">
        <v>1588</v>
      </c>
      <c r="B1527" t="s">
        <v>1097</v>
      </c>
      <c r="C1527" s="87">
        <v>43698.835752314815</v>
      </c>
      <c r="D1527">
        <v>10</v>
      </c>
      <c r="E1527">
        <v>0</v>
      </c>
      <c r="F1527">
        <v>974</v>
      </c>
      <c r="G1527">
        <v>14</v>
      </c>
      <c r="H1527">
        <v>10</v>
      </c>
      <c r="I1527">
        <v>17</v>
      </c>
      <c r="J1527">
        <v>4</v>
      </c>
      <c r="K1527">
        <v>2</v>
      </c>
      <c r="L1527">
        <v>4</v>
      </c>
      <c r="M1527">
        <v>0</v>
      </c>
      <c r="N1527">
        <v>0</v>
      </c>
      <c r="O1527">
        <v>974</v>
      </c>
      <c r="P1527">
        <v>699</v>
      </c>
      <c r="Q1527">
        <v>699</v>
      </c>
      <c r="R1527">
        <v>220</v>
      </c>
      <c r="S1527">
        <v>97.46</v>
      </c>
      <c r="T1527">
        <v>1.4</v>
      </c>
      <c r="U1527">
        <v>1</v>
      </c>
      <c r="V1527">
        <v>1.7</v>
      </c>
      <c r="W1527">
        <v>0.4</v>
      </c>
      <c r="X1527">
        <v>0.2</v>
      </c>
      <c r="Y1527">
        <v>0.4</v>
      </c>
      <c r="Z1527">
        <v>0</v>
      </c>
      <c r="AA1527">
        <v>0</v>
      </c>
      <c r="AB1527">
        <v>97.46</v>
      </c>
      <c r="AC1527">
        <v>69.94</v>
      </c>
      <c r="AD1527">
        <v>69.94</v>
      </c>
      <c r="AE1527">
        <v>22.01</v>
      </c>
      <c r="AF1527">
        <v>92953.3</v>
      </c>
      <c r="AG1527">
        <v>120204.7</v>
      </c>
      <c r="AH1527">
        <v>15415.3</v>
      </c>
      <c r="AI1527">
        <v>16513.099999999999</v>
      </c>
      <c r="AJ1527">
        <v>37317.4</v>
      </c>
      <c r="AK1527">
        <v>156602.5</v>
      </c>
      <c r="AL1527">
        <v>292874.7</v>
      </c>
      <c r="AM1527" t="s">
        <v>166</v>
      </c>
      <c r="AN1527" t="s">
        <v>166</v>
      </c>
      <c r="AO1527">
        <v>92953.3</v>
      </c>
      <c r="AP1527">
        <v>116353.8</v>
      </c>
      <c r="AQ1527">
        <v>116353.8</v>
      </c>
      <c r="AR1527">
        <v>6625.4</v>
      </c>
      <c r="AS1527">
        <v>82471.7</v>
      </c>
      <c r="AT1527">
        <v>244511.8</v>
      </c>
      <c r="AU1527">
        <v>35161.699999999997</v>
      </c>
      <c r="AV1527">
        <v>39536.300000000003</v>
      </c>
      <c r="AW1527">
        <v>172679.5</v>
      </c>
      <c r="AX1527">
        <v>553761.30000000005</v>
      </c>
      <c r="AY1527">
        <v>446905.3</v>
      </c>
      <c r="AZ1527" t="s">
        <v>166</v>
      </c>
      <c r="BA1527" t="s">
        <v>166</v>
      </c>
      <c r="BB1527">
        <v>82471.7</v>
      </c>
      <c r="BC1527">
        <v>104093.9</v>
      </c>
      <c r="BD1527">
        <v>104093.9</v>
      </c>
      <c r="BE1527">
        <v>7928.5</v>
      </c>
      <c r="BF1527">
        <v>140197.6</v>
      </c>
      <c r="BG1527">
        <v>174654.3</v>
      </c>
      <c r="BH1527">
        <v>344</v>
      </c>
      <c r="BI1527">
        <v>163.69999999999999</v>
      </c>
      <c r="BJ1527">
        <v>25.8</v>
      </c>
      <c r="BK1527">
        <v>129656.8</v>
      </c>
      <c r="BL1527">
        <v>419839.2</v>
      </c>
      <c r="BM1527" t="s">
        <v>166</v>
      </c>
      <c r="BN1527" t="s">
        <v>166</v>
      </c>
      <c r="BO1527">
        <v>140197.6</v>
      </c>
      <c r="BP1527">
        <v>178043.4</v>
      </c>
      <c r="BQ1527">
        <v>178043.4</v>
      </c>
      <c r="BR1527">
        <v>1043.2</v>
      </c>
    </row>
    <row r="1528" spans="1:70" x14ac:dyDescent="0.25">
      <c r="A1528" t="s">
        <v>1589</v>
      </c>
      <c r="B1528" t="s">
        <v>1097</v>
      </c>
      <c r="C1528" s="87">
        <v>43698.836759259262</v>
      </c>
      <c r="D1528">
        <v>10</v>
      </c>
      <c r="E1528">
        <v>0</v>
      </c>
      <c r="F1528">
        <v>627</v>
      </c>
      <c r="G1528">
        <v>14</v>
      </c>
      <c r="H1528">
        <v>5</v>
      </c>
      <c r="I1528">
        <v>9</v>
      </c>
      <c r="J1528">
        <v>2</v>
      </c>
      <c r="K1528">
        <v>1</v>
      </c>
      <c r="L1528">
        <v>2</v>
      </c>
      <c r="M1528">
        <v>0</v>
      </c>
      <c r="N1528">
        <v>0</v>
      </c>
      <c r="O1528">
        <v>627</v>
      </c>
      <c r="P1528">
        <v>457</v>
      </c>
      <c r="Q1528">
        <v>457</v>
      </c>
      <c r="R1528">
        <v>127</v>
      </c>
      <c r="S1528">
        <v>62.7</v>
      </c>
      <c r="T1528">
        <v>1.4</v>
      </c>
      <c r="U1528">
        <v>0.5</v>
      </c>
      <c r="V1528">
        <v>0.9</v>
      </c>
      <c r="W1528">
        <v>0.2</v>
      </c>
      <c r="X1528">
        <v>0.1</v>
      </c>
      <c r="Y1528">
        <v>0.2</v>
      </c>
      <c r="Z1528">
        <v>0</v>
      </c>
      <c r="AA1528">
        <v>0</v>
      </c>
      <c r="AB1528">
        <v>62.7</v>
      </c>
      <c r="AC1528">
        <v>45.7</v>
      </c>
      <c r="AD1528">
        <v>45.7</v>
      </c>
      <c r="AE1528">
        <v>12.7</v>
      </c>
      <c r="AF1528">
        <v>103937.1</v>
      </c>
      <c r="AG1528">
        <v>119960.5</v>
      </c>
      <c r="AH1528">
        <v>7565.5</v>
      </c>
      <c r="AI1528">
        <v>20962.099999999999</v>
      </c>
      <c r="AJ1528">
        <v>28407.7</v>
      </c>
      <c r="AK1528">
        <v>117026.3</v>
      </c>
      <c r="AL1528">
        <v>262250</v>
      </c>
      <c r="AM1528" t="s">
        <v>166</v>
      </c>
      <c r="AN1528" t="s">
        <v>166</v>
      </c>
      <c r="AO1528">
        <v>103937.1</v>
      </c>
      <c r="AP1528">
        <v>120155.7</v>
      </c>
      <c r="AQ1528">
        <v>120155.7</v>
      </c>
      <c r="AR1528">
        <v>6006.6</v>
      </c>
      <c r="AS1528">
        <v>83939.7</v>
      </c>
      <c r="AT1528">
        <v>244239.9</v>
      </c>
      <c r="AU1528">
        <v>29240.400000000001</v>
      </c>
      <c r="AV1528">
        <v>54514</v>
      </c>
      <c r="AW1528">
        <v>151261.29999999999</v>
      </c>
      <c r="AX1528">
        <v>375552.8</v>
      </c>
      <c r="AY1528">
        <v>353373.2</v>
      </c>
      <c r="AZ1528" t="s">
        <v>166</v>
      </c>
      <c r="BA1528" t="s">
        <v>166</v>
      </c>
      <c r="BB1528">
        <v>83939.7</v>
      </c>
      <c r="BC1528">
        <v>103915.1</v>
      </c>
      <c r="BD1528">
        <v>103915.1</v>
      </c>
      <c r="BE1528">
        <v>8290.2999999999993</v>
      </c>
      <c r="BF1528">
        <v>169460.1</v>
      </c>
      <c r="BG1528">
        <v>206801.2</v>
      </c>
      <c r="BH1528">
        <v>242.4</v>
      </c>
      <c r="BI1528">
        <v>12.2</v>
      </c>
      <c r="BJ1528">
        <v>167.2</v>
      </c>
      <c r="BK1528">
        <v>199646.4</v>
      </c>
      <c r="BL1528">
        <v>442287.1</v>
      </c>
      <c r="BM1528" t="s">
        <v>166</v>
      </c>
      <c r="BN1528" t="s">
        <v>166</v>
      </c>
      <c r="BO1528">
        <v>169460.1</v>
      </c>
      <c r="BP1528">
        <v>198849.7</v>
      </c>
      <c r="BQ1528">
        <v>198849.7</v>
      </c>
      <c r="BR1528">
        <v>607.4</v>
      </c>
    </row>
    <row r="1529" spans="1:70" x14ac:dyDescent="0.25">
      <c r="A1529" t="s">
        <v>1590</v>
      </c>
      <c r="B1529" t="s">
        <v>1097</v>
      </c>
      <c r="C1529" s="87">
        <v>43698.837766203702</v>
      </c>
      <c r="D1529">
        <v>10</v>
      </c>
      <c r="E1529">
        <v>0.08</v>
      </c>
      <c r="F1529">
        <v>1190</v>
      </c>
      <c r="G1529">
        <v>21</v>
      </c>
      <c r="H1529">
        <v>21</v>
      </c>
      <c r="I1529">
        <v>29</v>
      </c>
      <c r="J1529">
        <v>8</v>
      </c>
      <c r="K1529">
        <v>3</v>
      </c>
      <c r="L1529">
        <v>2</v>
      </c>
      <c r="M1529">
        <v>1</v>
      </c>
      <c r="N1529">
        <v>0</v>
      </c>
      <c r="O1529">
        <v>1190</v>
      </c>
      <c r="P1529">
        <v>794</v>
      </c>
      <c r="Q1529">
        <v>794</v>
      </c>
      <c r="R1529">
        <v>279</v>
      </c>
      <c r="S1529">
        <v>119</v>
      </c>
      <c r="T1529">
        <v>2.1</v>
      </c>
      <c r="U1529">
        <v>2.1</v>
      </c>
      <c r="V1529">
        <v>2.9</v>
      </c>
      <c r="W1529">
        <v>0.8</v>
      </c>
      <c r="X1529">
        <v>0.3</v>
      </c>
      <c r="Y1529">
        <v>0.2</v>
      </c>
      <c r="Z1529">
        <v>0.1</v>
      </c>
      <c r="AA1529">
        <v>0</v>
      </c>
      <c r="AB1529">
        <v>119</v>
      </c>
      <c r="AC1529">
        <v>79.400000000000006</v>
      </c>
      <c r="AD1529">
        <v>79.400000000000006</v>
      </c>
      <c r="AE1529">
        <v>27.9</v>
      </c>
      <c r="AF1529">
        <v>88453.9</v>
      </c>
      <c r="AG1529">
        <v>117973.6</v>
      </c>
      <c r="AH1529">
        <v>13474.3</v>
      </c>
      <c r="AI1529">
        <v>17926.099999999999</v>
      </c>
      <c r="AJ1529">
        <v>39824</v>
      </c>
      <c r="AK1529">
        <v>144108.79999999999</v>
      </c>
      <c r="AL1529">
        <v>257530.7</v>
      </c>
      <c r="AM1529">
        <v>623720.30000000005</v>
      </c>
      <c r="AN1529" t="s">
        <v>166</v>
      </c>
      <c r="AO1529">
        <v>88453.9</v>
      </c>
      <c r="AP1529">
        <v>109887.4</v>
      </c>
      <c r="AQ1529">
        <v>109887.4</v>
      </c>
      <c r="AR1529">
        <v>8187.1</v>
      </c>
      <c r="AS1529">
        <v>80615.100000000006</v>
      </c>
      <c r="AT1529">
        <v>248218.8</v>
      </c>
      <c r="AU1529">
        <v>32841.9</v>
      </c>
      <c r="AV1529">
        <v>48783</v>
      </c>
      <c r="AW1529">
        <v>179304</v>
      </c>
      <c r="AX1529">
        <v>438930.3</v>
      </c>
      <c r="AY1529">
        <v>437142.1</v>
      </c>
      <c r="AZ1529">
        <v>1810806.9</v>
      </c>
      <c r="BA1529" t="s">
        <v>166</v>
      </c>
      <c r="BB1529">
        <v>80615.100000000006</v>
      </c>
      <c r="BC1529">
        <v>99609.5</v>
      </c>
      <c r="BD1529">
        <v>99609.5</v>
      </c>
      <c r="BE1529">
        <v>13958.4</v>
      </c>
      <c r="BF1529">
        <v>131143</v>
      </c>
      <c r="BG1529">
        <v>148572.6</v>
      </c>
      <c r="BH1529">
        <v>352</v>
      </c>
      <c r="BI1529">
        <v>77.5</v>
      </c>
      <c r="BJ1529">
        <v>297.7</v>
      </c>
      <c r="BK1529">
        <v>1260.7</v>
      </c>
      <c r="BL1529">
        <v>222633.8</v>
      </c>
      <c r="BM1529">
        <v>241046.3</v>
      </c>
      <c r="BN1529" t="s">
        <v>166</v>
      </c>
      <c r="BO1529">
        <v>131143</v>
      </c>
      <c r="BP1529">
        <v>165005</v>
      </c>
      <c r="BQ1529">
        <v>165005</v>
      </c>
      <c r="BR1529">
        <v>180.2</v>
      </c>
    </row>
    <row r="1530" spans="1:70" x14ac:dyDescent="0.25">
      <c r="A1530" t="s">
        <v>1591</v>
      </c>
      <c r="B1530" t="s">
        <v>1097</v>
      </c>
      <c r="C1530" s="87">
        <v>43698.838761574072</v>
      </c>
      <c r="D1530">
        <v>10</v>
      </c>
      <c r="E1530">
        <v>0</v>
      </c>
      <c r="F1530">
        <v>1292</v>
      </c>
      <c r="G1530">
        <v>18</v>
      </c>
      <c r="H1530">
        <v>20</v>
      </c>
      <c r="I1530">
        <v>17</v>
      </c>
      <c r="J1530">
        <v>5</v>
      </c>
      <c r="K1530">
        <v>3</v>
      </c>
      <c r="L1530">
        <v>1</v>
      </c>
      <c r="M1530">
        <v>1</v>
      </c>
      <c r="N1530">
        <v>0</v>
      </c>
      <c r="O1530">
        <v>1292</v>
      </c>
      <c r="P1530">
        <v>1001</v>
      </c>
      <c r="Q1530">
        <v>1001</v>
      </c>
      <c r="R1530">
        <v>223</v>
      </c>
      <c r="S1530">
        <v>129.19999999999999</v>
      </c>
      <c r="T1530">
        <v>1.8</v>
      </c>
      <c r="U1530">
        <v>2</v>
      </c>
      <c r="V1530">
        <v>1.7</v>
      </c>
      <c r="W1530">
        <v>0.5</v>
      </c>
      <c r="X1530">
        <v>0.3</v>
      </c>
      <c r="Y1530">
        <v>0.1</v>
      </c>
      <c r="Z1530">
        <v>0.1</v>
      </c>
      <c r="AA1530">
        <v>0</v>
      </c>
      <c r="AB1530">
        <v>129.19999999999999</v>
      </c>
      <c r="AC1530">
        <v>100.1</v>
      </c>
      <c r="AD1530">
        <v>100.1</v>
      </c>
      <c r="AE1530">
        <v>22.3</v>
      </c>
      <c r="AF1530">
        <v>87513.8</v>
      </c>
      <c r="AG1530">
        <v>120533</v>
      </c>
      <c r="AH1530">
        <v>21909.8</v>
      </c>
      <c r="AI1530">
        <v>17753.8</v>
      </c>
      <c r="AJ1530">
        <v>28862.9</v>
      </c>
      <c r="AK1530">
        <v>130782.8</v>
      </c>
      <c r="AL1530">
        <v>308458.8</v>
      </c>
      <c r="AM1530">
        <v>548938.30000000005</v>
      </c>
      <c r="AN1530" t="s">
        <v>166</v>
      </c>
      <c r="AO1530">
        <v>87513.8</v>
      </c>
      <c r="AP1530">
        <v>98083.8</v>
      </c>
      <c r="AQ1530">
        <v>98083.8</v>
      </c>
      <c r="AR1530">
        <v>6363.8</v>
      </c>
      <c r="AS1530">
        <v>79243.399999999994</v>
      </c>
      <c r="AT1530">
        <v>242704.3</v>
      </c>
      <c r="AU1530">
        <v>47947.1</v>
      </c>
      <c r="AV1530">
        <v>58656.2</v>
      </c>
      <c r="AW1530">
        <v>151193.9</v>
      </c>
      <c r="AX1530">
        <v>406429.9</v>
      </c>
      <c r="AY1530">
        <v>354568.2</v>
      </c>
      <c r="AZ1530">
        <v>1155094.3</v>
      </c>
      <c r="BA1530" t="s">
        <v>166</v>
      </c>
      <c r="BB1530">
        <v>79243.399999999994</v>
      </c>
      <c r="BC1530">
        <v>91272</v>
      </c>
      <c r="BD1530">
        <v>91272</v>
      </c>
      <c r="BE1530">
        <v>8676.9</v>
      </c>
      <c r="BF1530">
        <v>134440.70000000001</v>
      </c>
      <c r="BG1530">
        <v>162221.5</v>
      </c>
      <c r="BH1530">
        <v>354.5</v>
      </c>
      <c r="BI1530">
        <v>133.6</v>
      </c>
      <c r="BJ1530">
        <v>80.400000000000006</v>
      </c>
      <c r="BK1530">
        <v>4249.2</v>
      </c>
      <c r="BL1530">
        <v>579119.69999999995</v>
      </c>
      <c r="BM1530">
        <v>86910.7</v>
      </c>
      <c r="BN1530" t="s">
        <v>166</v>
      </c>
      <c r="BO1530">
        <v>134440.70000000001</v>
      </c>
      <c r="BP1530">
        <v>152108.5</v>
      </c>
      <c r="BQ1530">
        <v>152108.5</v>
      </c>
      <c r="BR1530">
        <v>391.3</v>
      </c>
    </row>
    <row r="1531" spans="1:70" x14ac:dyDescent="0.25">
      <c r="A1531" t="s">
        <v>1592</v>
      </c>
      <c r="B1531" t="s">
        <v>1097</v>
      </c>
      <c r="C1531" s="87">
        <v>43698.839756944442</v>
      </c>
      <c r="D1531">
        <v>10</v>
      </c>
      <c r="E1531">
        <v>0</v>
      </c>
      <c r="F1531">
        <v>1187</v>
      </c>
      <c r="G1531">
        <v>17</v>
      </c>
      <c r="H1531">
        <v>13</v>
      </c>
      <c r="I1531">
        <v>19</v>
      </c>
      <c r="J1531">
        <v>6</v>
      </c>
      <c r="K1531">
        <v>1</v>
      </c>
      <c r="L1531">
        <v>2</v>
      </c>
      <c r="M1531">
        <v>1</v>
      </c>
      <c r="N1531">
        <v>0</v>
      </c>
      <c r="O1531">
        <v>1187</v>
      </c>
      <c r="P1531">
        <v>850</v>
      </c>
      <c r="Q1531">
        <v>850</v>
      </c>
      <c r="R1531">
        <v>240</v>
      </c>
      <c r="S1531">
        <v>118.71</v>
      </c>
      <c r="T1531">
        <v>1.7</v>
      </c>
      <c r="U1531">
        <v>1.3</v>
      </c>
      <c r="V1531">
        <v>1.9</v>
      </c>
      <c r="W1531">
        <v>0.6</v>
      </c>
      <c r="X1531">
        <v>0.1</v>
      </c>
      <c r="Y1531">
        <v>0.2</v>
      </c>
      <c r="Z1531">
        <v>0.1</v>
      </c>
      <c r="AA1531">
        <v>0</v>
      </c>
      <c r="AB1531">
        <v>118.71</v>
      </c>
      <c r="AC1531">
        <v>85.01</v>
      </c>
      <c r="AD1531">
        <v>85.01</v>
      </c>
      <c r="AE1531">
        <v>24</v>
      </c>
      <c r="AF1531">
        <v>81257.600000000006</v>
      </c>
      <c r="AG1531">
        <v>105072.1</v>
      </c>
      <c r="AH1531">
        <v>9756</v>
      </c>
      <c r="AI1531">
        <v>16421.099999999999</v>
      </c>
      <c r="AJ1531">
        <v>32636</v>
      </c>
      <c r="AK1531">
        <v>162545.29999999999</v>
      </c>
      <c r="AL1531">
        <v>270407.7</v>
      </c>
      <c r="AM1531">
        <v>756714.6</v>
      </c>
      <c r="AN1531" t="s">
        <v>166</v>
      </c>
      <c r="AO1531">
        <v>81257.600000000006</v>
      </c>
      <c r="AP1531">
        <v>93232.5</v>
      </c>
      <c r="AQ1531">
        <v>93232.5</v>
      </c>
      <c r="AR1531">
        <v>6841.6</v>
      </c>
      <c r="AS1531">
        <v>72197.100000000006</v>
      </c>
      <c r="AT1531">
        <v>239629.6</v>
      </c>
      <c r="AU1531">
        <v>38968.1</v>
      </c>
      <c r="AV1531">
        <v>47704.6</v>
      </c>
      <c r="AW1531">
        <v>134475.20000000001</v>
      </c>
      <c r="AX1531">
        <v>1134727.8</v>
      </c>
      <c r="AY1531">
        <v>708688.8</v>
      </c>
      <c r="AZ1531">
        <v>1078812</v>
      </c>
      <c r="BA1531" t="s">
        <v>166</v>
      </c>
      <c r="BB1531">
        <v>72197.100000000006</v>
      </c>
      <c r="BC1531">
        <v>85571.3</v>
      </c>
      <c r="BD1531">
        <v>85571.3</v>
      </c>
      <c r="BE1531">
        <v>13660.3</v>
      </c>
      <c r="BF1531">
        <v>129132.8</v>
      </c>
      <c r="BG1531">
        <v>166130.9</v>
      </c>
      <c r="BH1531">
        <v>335.8</v>
      </c>
      <c r="BI1531">
        <v>17.3</v>
      </c>
      <c r="BJ1531">
        <v>54.6</v>
      </c>
      <c r="BK1531">
        <v>350.4</v>
      </c>
      <c r="BL1531">
        <v>2627</v>
      </c>
      <c r="BM1531">
        <v>1465257.3</v>
      </c>
      <c r="BN1531" t="s">
        <v>166</v>
      </c>
      <c r="BO1531">
        <v>129132.8</v>
      </c>
      <c r="BP1531">
        <v>154559</v>
      </c>
      <c r="BQ1531">
        <v>154559</v>
      </c>
      <c r="BR1531">
        <v>190</v>
      </c>
    </row>
    <row r="1532" spans="1:70" x14ac:dyDescent="0.25">
      <c r="A1532" t="s">
        <v>1993</v>
      </c>
      <c r="B1532" t="s">
        <v>1861</v>
      </c>
      <c r="C1532" s="87">
        <v>43694.793356481481</v>
      </c>
      <c r="D1532">
        <v>10</v>
      </c>
      <c r="E1532">
        <v>0</v>
      </c>
      <c r="F1532">
        <v>1708</v>
      </c>
      <c r="G1532">
        <v>29</v>
      </c>
      <c r="H1532">
        <v>44</v>
      </c>
      <c r="I1532">
        <v>29</v>
      </c>
      <c r="J1532">
        <v>8</v>
      </c>
      <c r="K1532">
        <v>20</v>
      </c>
      <c r="L1532">
        <v>29</v>
      </c>
      <c r="M1532">
        <v>22</v>
      </c>
      <c r="N1532">
        <v>138</v>
      </c>
      <c r="O1532">
        <v>1570</v>
      </c>
      <c r="P1532">
        <v>1031</v>
      </c>
      <c r="Q1532">
        <v>1031</v>
      </c>
      <c r="R1532">
        <v>517</v>
      </c>
      <c r="S1532">
        <v>170.8</v>
      </c>
      <c r="T1532">
        <v>2.9</v>
      </c>
      <c r="U1532">
        <v>4.4000000000000004</v>
      </c>
      <c r="V1532">
        <v>2.9</v>
      </c>
      <c r="W1532">
        <v>0.8</v>
      </c>
      <c r="X1532">
        <v>2</v>
      </c>
      <c r="Y1532">
        <v>2.9</v>
      </c>
      <c r="Z1532">
        <v>2.2000000000000002</v>
      </c>
      <c r="AA1532">
        <v>13.8</v>
      </c>
      <c r="AB1532">
        <v>157</v>
      </c>
      <c r="AC1532">
        <v>103.1</v>
      </c>
      <c r="AD1532">
        <v>103.1</v>
      </c>
      <c r="AE1532">
        <v>51.7</v>
      </c>
      <c r="AF1532">
        <v>109586</v>
      </c>
      <c r="AG1532">
        <v>124083.8</v>
      </c>
      <c r="AH1532">
        <v>13746.9</v>
      </c>
      <c r="AI1532">
        <v>13516.2</v>
      </c>
      <c r="AJ1532">
        <v>37485</v>
      </c>
      <c r="AK1532">
        <v>132721.20000000001</v>
      </c>
      <c r="AL1532">
        <v>227204.4</v>
      </c>
      <c r="AM1532">
        <v>597101.19999999995</v>
      </c>
      <c r="AN1532">
        <v>1184327</v>
      </c>
      <c r="AO1532">
        <v>103792.2</v>
      </c>
      <c r="AP1532">
        <v>121387.8</v>
      </c>
      <c r="AQ1532">
        <v>121387.8</v>
      </c>
      <c r="AR1532">
        <v>19717.900000000001</v>
      </c>
      <c r="AS1532">
        <v>79403.7</v>
      </c>
      <c r="AT1532">
        <v>401783.4</v>
      </c>
      <c r="AU1532">
        <v>34157.599999999999</v>
      </c>
      <c r="AV1532">
        <v>34622.6</v>
      </c>
      <c r="AW1532">
        <v>220603.7</v>
      </c>
      <c r="AX1532">
        <v>770109.3</v>
      </c>
      <c r="AY1532">
        <v>928955.9</v>
      </c>
      <c r="AZ1532">
        <v>2460955</v>
      </c>
      <c r="BA1532">
        <v>4956764</v>
      </c>
      <c r="BB1532">
        <v>74222.5</v>
      </c>
      <c r="BC1532">
        <v>85366.8</v>
      </c>
      <c r="BD1532">
        <v>85366.8</v>
      </c>
      <c r="BE1532">
        <v>35503.199999999997</v>
      </c>
      <c r="BF1532">
        <v>155419.20000000001</v>
      </c>
      <c r="BG1532">
        <v>193235</v>
      </c>
      <c r="BH1532">
        <v>583.9</v>
      </c>
      <c r="BI1532">
        <v>539.6</v>
      </c>
      <c r="BJ1532">
        <v>471</v>
      </c>
      <c r="BK1532">
        <v>1271.8</v>
      </c>
      <c r="BL1532">
        <v>557.5</v>
      </c>
      <c r="BM1532">
        <v>544.79999999999995</v>
      </c>
      <c r="BN1532">
        <v>306.3</v>
      </c>
      <c r="BO1532">
        <v>169417.8</v>
      </c>
      <c r="BP1532">
        <v>211240.8</v>
      </c>
      <c r="BQ1532">
        <v>211240.8</v>
      </c>
      <c r="BR1532">
        <v>204</v>
      </c>
    </row>
    <row r="1533" spans="1:70" x14ac:dyDescent="0.25">
      <c r="A1533" t="s">
        <v>1994</v>
      </c>
      <c r="B1533" t="s">
        <v>1861</v>
      </c>
      <c r="C1533" s="87">
        <v>43694.794351851851</v>
      </c>
      <c r="D1533">
        <v>10</v>
      </c>
      <c r="E1533">
        <v>0.14000000000000001</v>
      </c>
      <c r="F1533">
        <v>1388</v>
      </c>
      <c r="G1533">
        <v>36</v>
      </c>
      <c r="H1533">
        <v>38</v>
      </c>
      <c r="I1533">
        <v>28</v>
      </c>
      <c r="J1533">
        <v>14</v>
      </c>
      <c r="K1533">
        <v>21</v>
      </c>
      <c r="L1533">
        <v>44</v>
      </c>
      <c r="M1533">
        <v>15</v>
      </c>
      <c r="N1533">
        <v>174</v>
      </c>
      <c r="O1533">
        <v>1214</v>
      </c>
      <c r="P1533">
        <v>663</v>
      </c>
      <c r="Q1533">
        <v>662</v>
      </c>
      <c r="R1533">
        <v>586</v>
      </c>
      <c r="S1533">
        <v>138.80000000000001</v>
      </c>
      <c r="T1533">
        <v>3.6</v>
      </c>
      <c r="U1533">
        <v>3.8</v>
      </c>
      <c r="V1533">
        <v>2.8</v>
      </c>
      <c r="W1533">
        <v>1.4</v>
      </c>
      <c r="X1533">
        <v>2.1</v>
      </c>
      <c r="Y1533">
        <v>4.4000000000000004</v>
      </c>
      <c r="Z1533">
        <v>1.5</v>
      </c>
      <c r="AA1533">
        <v>17.399999999999999</v>
      </c>
      <c r="AB1533">
        <v>121.4</v>
      </c>
      <c r="AC1533">
        <v>66.3</v>
      </c>
      <c r="AD1533">
        <v>66.2</v>
      </c>
      <c r="AE1533">
        <v>58.6</v>
      </c>
      <c r="AF1533">
        <v>152820.79999999999</v>
      </c>
      <c r="AG1533">
        <v>126007.3</v>
      </c>
      <c r="AH1533">
        <v>24636.3</v>
      </c>
      <c r="AI1533">
        <v>13927.8</v>
      </c>
      <c r="AJ1533">
        <v>38546.6</v>
      </c>
      <c r="AK1533">
        <v>128675.2</v>
      </c>
      <c r="AL1533">
        <v>232225.5</v>
      </c>
      <c r="AM1533">
        <v>601051.6</v>
      </c>
      <c r="AN1533">
        <v>1189942</v>
      </c>
      <c r="AO1533">
        <v>133491.29999999999</v>
      </c>
      <c r="AP1533">
        <v>169796.6</v>
      </c>
      <c r="AQ1533">
        <v>169644.9</v>
      </c>
      <c r="AR1533">
        <v>44731.4</v>
      </c>
      <c r="AS1533">
        <v>119469.3</v>
      </c>
      <c r="AT1533">
        <v>512543.4</v>
      </c>
      <c r="AU1533">
        <v>37425.5</v>
      </c>
      <c r="AV1533">
        <v>36060.400000000001</v>
      </c>
      <c r="AW1533">
        <v>188935.7</v>
      </c>
      <c r="AX1533">
        <v>643865.9</v>
      </c>
      <c r="AY1533">
        <v>838545.9</v>
      </c>
      <c r="AZ1533">
        <v>2521202.5</v>
      </c>
      <c r="BA1533">
        <v>5021330.5</v>
      </c>
      <c r="BB1533">
        <v>101272.4</v>
      </c>
      <c r="BC1533">
        <v>132084.6</v>
      </c>
      <c r="BD1533">
        <v>132047.9</v>
      </c>
      <c r="BE1533">
        <v>95748</v>
      </c>
      <c r="BF1533">
        <v>2809.9</v>
      </c>
      <c r="BG1533">
        <v>1532.6</v>
      </c>
      <c r="BH1533">
        <v>416.7</v>
      </c>
      <c r="BI1533">
        <v>70</v>
      </c>
      <c r="BJ1533">
        <v>273.7</v>
      </c>
      <c r="BK1533">
        <v>1052.2</v>
      </c>
      <c r="BL1533">
        <v>974.1</v>
      </c>
      <c r="BM1533">
        <v>705.9</v>
      </c>
      <c r="BN1533">
        <v>588.29999999999995</v>
      </c>
      <c r="BO1533">
        <v>172379.8</v>
      </c>
      <c r="BP1533">
        <v>297254.59999999998</v>
      </c>
      <c r="BQ1533">
        <v>297448.8</v>
      </c>
      <c r="BR1533">
        <v>323.7</v>
      </c>
    </row>
    <row r="1534" spans="1:70" x14ac:dyDescent="0.25">
      <c r="A1534" t="s">
        <v>1995</v>
      </c>
      <c r="B1534" t="s">
        <v>1861</v>
      </c>
      <c r="C1534" s="87">
        <v>43694.795347222222</v>
      </c>
      <c r="D1534">
        <v>10</v>
      </c>
      <c r="E1534">
        <v>0</v>
      </c>
      <c r="F1534">
        <v>1872</v>
      </c>
      <c r="G1534">
        <v>44</v>
      </c>
      <c r="H1534">
        <v>37</v>
      </c>
      <c r="I1534">
        <v>75</v>
      </c>
      <c r="J1534">
        <v>17</v>
      </c>
      <c r="K1534">
        <v>27</v>
      </c>
      <c r="L1534">
        <v>14</v>
      </c>
      <c r="M1534">
        <v>5</v>
      </c>
      <c r="N1534">
        <v>30</v>
      </c>
      <c r="O1534">
        <v>1842</v>
      </c>
      <c r="P1534">
        <v>1087</v>
      </c>
      <c r="Q1534">
        <v>1087</v>
      </c>
      <c r="R1534">
        <v>545</v>
      </c>
      <c r="S1534">
        <v>187.27</v>
      </c>
      <c r="T1534">
        <v>4.4000000000000004</v>
      </c>
      <c r="U1534">
        <v>3.7</v>
      </c>
      <c r="V1534">
        <v>7.5</v>
      </c>
      <c r="W1534">
        <v>1.7</v>
      </c>
      <c r="X1534">
        <v>2.7</v>
      </c>
      <c r="Y1534">
        <v>1.4</v>
      </c>
      <c r="Z1534">
        <v>0.5</v>
      </c>
      <c r="AA1534">
        <v>3</v>
      </c>
      <c r="AB1534">
        <v>184.27</v>
      </c>
      <c r="AC1534">
        <v>108.74</v>
      </c>
      <c r="AD1534">
        <v>108.74</v>
      </c>
      <c r="AE1534">
        <v>54.52</v>
      </c>
      <c r="AF1534">
        <v>104547.5</v>
      </c>
      <c r="AG1534">
        <v>124200.3</v>
      </c>
      <c r="AH1534">
        <v>15702.7</v>
      </c>
      <c r="AI1534">
        <v>16589.2</v>
      </c>
      <c r="AJ1534">
        <v>32806.9</v>
      </c>
      <c r="AK1534">
        <v>127866</v>
      </c>
      <c r="AL1534">
        <v>228416.3</v>
      </c>
      <c r="AM1534">
        <v>586890.19999999995</v>
      </c>
      <c r="AN1534">
        <v>1189489.5</v>
      </c>
      <c r="AO1534">
        <v>103132</v>
      </c>
      <c r="AP1534">
        <v>138420.5</v>
      </c>
      <c r="AQ1534">
        <v>138420.5</v>
      </c>
      <c r="AR1534">
        <v>9826.2000000000007</v>
      </c>
      <c r="AS1534">
        <v>82215.199999999997</v>
      </c>
      <c r="AT1534">
        <v>401431.8</v>
      </c>
      <c r="AU1534">
        <v>39537.599999999999</v>
      </c>
      <c r="AV1534">
        <v>44000.2</v>
      </c>
      <c r="AW1534">
        <v>179149.4</v>
      </c>
      <c r="AX1534">
        <v>608098.30000000005</v>
      </c>
      <c r="AY1534">
        <v>754376.1</v>
      </c>
      <c r="AZ1534">
        <v>2867587.8</v>
      </c>
      <c r="BA1534">
        <v>5113931</v>
      </c>
      <c r="BB1534">
        <v>80408.7</v>
      </c>
      <c r="BC1534">
        <v>103162.5</v>
      </c>
      <c r="BD1534">
        <v>103162.5</v>
      </c>
      <c r="BE1534">
        <v>20538.400000000001</v>
      </c>
      <c r="BF1534">
        <v>153665.79999999999</v>
      </c>
      <c r="BG1534">
        <v>2392.8000000000002</v>
      </c>
      <c r="BH1534">
        <v>289.2</v>
      </c>
      <c r="BI1534">
        <v>28.6</v>
      </c>
      <c r="BJ1534">
        <v>200.7</v>
      </c>
      <c r="BK1534">
        <v>1346.2</v>
      </c>
      <c r="BL1534">
        <v>1558.6</v>
      </c>
      <c r="BM1534">
        <v>997.4</v>
      </c>
      <c r="BN1534">
        <v>750.5</v>
      </c>
      <c r="BO1534">
        <v>157561.20000000001</v>
      </c>
      <c r="BP1534">
        <v>221671.1</v>
      </c>
      <c r="BQ1534">
        <v>221671.1</v>
      </c>
      <c r="BR1534">
        <v>133</v>
      </c>
    </row>
    <row r="1535" spans="1:70" x14ac:dyDescent="0.25">
      <c r="A1535" t="s">
        <v>1996</v>
      </c>
      <c r="B1535" t="s">
        <v>1861</v>
      </c>
      <c r="C1535" s="87">
        <v>43694.796354166669</v>
      </c>
      <c r="D1535">
        <v>10</v>
      </c>
      <c r="E1535">
        <v>0.06</v>
      </c>
      <c r="F1535">
        <v>1766</v>
      </c>
      <c r="G1535">
        <v>43</v>
      </c>
      <c r="H1535">
        <v>74</v>
      </c>
      <c r="I1535">
        <v>62</v>
      </c>
      <c r="J1535">
        <v>26</v>
      </c>
      <c r="K1535">
        <v>18</v>
      </c>
      <c r="L1535">
        <v>22</v>
      </c>
      <c r="M1535">
        <v>1</v>
      </c>
      <c r="N1535">
        <v>18</v>
      </c>
      <c r="O1535">
        <v>1748</v>
      </c>
      <c r="P1535">
        <v>977</v>
      </c>
      <c r="Q1535">
        <v>977</v>
      </c>
      <c r="R1535">
        <v>589</v>
      </c>
      <c r="S1535">
        <v>176.63</v>
      </c>
      <c r="T1535">
        <v>4.3</v>
      </c>
      <c r="U1535">
        <v>7.4</v>
      </c>
      <c r="V1535">
        <v>6.2</v>
      </c>
      <c r="W1535">
        <v>2.6</v>
      </c>
      <c r="X1535">
        <v>1.8</v>
      </c>
      <c r="Y1535">
        <v>2.2000000000000002</v>
      </c>
      <c r="Z1535">
        <v>0.1</v>
      </c>
      <c r="AA1535">
        <v>1.8</v>
      </c>
      <c r="AB1535">
        <v>174.83</v>
      </c>
      <c r="AC1535">
        <v>97.72</v>
      </c>
      <c r="AD1535">
        <v>97.72</v>
      </c>
      <c r="AE1535">
        <v>58.91</v>
      </c>
      <c r="AF1535">
        <v>105753.9</v>
      </c>
      <c r="AG1535">
        <v>128746.7</v>
      </c>
      <c r="AH1535">
        <v>25702.799999999999</v>
      </c>
      <c r="AI1535">
        <v>16180.7</v>
      </c>
      <c r="AJ1535">
        <v>35923.800000000003</v>
      </c>
      <c r="AK1535">
        <v>131357.1</v>
      </c>
      <c r="AL1535">
        <v>235171.3</v>
      </c>
      <c r="AM1535">
        <v>601780.30000000005</v>
      </c>
      <c r="AN1535">
        <v>1179454</v>
      </c>
      <c r="AO1535">
        <v>104215</v>
      </c>
      <c r="AP1535">
        <v>144619.20000000001</v>
      </c>
      <c r="AQ1535">
        <v>144619.20000000001</v>
      </c>
      <c r="AR1535">
        <v>11269</v>
      </c>
      <c r="AS1535">
        <v>80272.800000000003</v>
      </c>
      <c r="AT1535">
        <v>355138.6</v>
      </c>
      <c r="AU1535">
        <v>34894.1</v>
      </c>
      <c r="AV1535">
        <v>40438.6</v>
      </c>
      <c r="AW1535">
        <v>197188.5</v>
      </c>
      <c r="AX1535">
        <v>610136.30000000005</v>
      </c>
      <c r="AY1535">
        <v>813337.59999999998</v>
      </c>
      <c r="AZ1535">
        <v>2644014.5</v>
      </c>
      <c r="BA1535">
        <v>5095236</v>
      </c>
      <c r="BB1535">
        <v>79335.100000000006</v>
      </c>
      <c r="BC1535">
        <v>106608.5</v>
      </c>
      <c r="BD1535">
        <v>106608.5</v>
      </c>
      <c r="BE1535">
        <v>22434.3</v>
      </c>
      <c r="BF1535">
        <v>149686.9</v>
      </c>
      <c r="BG1535">
        <v>4188.2</v>
      </c>
      <c r="BH1535">
        <v>408.7</v>
      </c>
      <c r="BI1535">
        <v>97.1</v>
      </c>
      <c r="BJ1535">
        <v>339.5</v>
      </c>
      <c r="BK1535">
        <v>1542.3</v>
      </c>
      <c r="BL1535">
        <v>1383.7</v>
      </c>
      <c r="BM1535">
        <v>777</v>
      </c>
      <c r="BN1535">
        <v>1185.5999999999999</v>
      </c>
      <c r="BO1535">
        <v>154327.29999999999</v>
      </c>
      <c r="BP1535">
        <v>239010</v>
      </c>
      <c r="BQ1535">
        <v>239010</v>
      </c>
      <c r="BR1535">
        <v>164.8</v>
      </c>
    </row>
    <row r="1536" spans="1:70" x14ac:dyDescent="0.25">
      <c r="A1536" t="s">
        <v>1997</v>
      </c>
      <c r="B1536" t="s">
        <v>1861</v>
      </c>
      <c r="C1536" s="87">
        <v>43694.797349537039</v>
      </c>
      <c r="D1536">
        <v>10</v>
      </c>
      <c r="E1536">
        <v>0</v>
      </c>
      <c r="F1536">
        <v>424</v>
      </c>
      <c r="G1536">
        <v>19</v>
      </c>
      <c r="H1536">
        <v>38</v>
      </c>
      <c r="I1536">
        <v>30</v>
      </c>
      <c r="J1536">
        <v>11</v>
      </c>
      <c r="K1536">
        <v>19</v>
      </c>
      <c r="L1536">
        <v>10</v>
      </c>
      <c r="M1536">
        <v>10</v>
      </c>
      <c r="N1536">
        <v>39</v>
      </c>
      <c r="O1536">
        <v>385</v>
      </c>
      <c r="P1536">
        <v>49</v>
      </c>
      <c r="Q1536">
        <v>49</v>
      </c>
      <c r="R1536">
        <v>296</v>
      </c>
      <c r="S1536">
        <v>42.4</v>
      </c>
      <c r="T1536">
        <v>1.9</v>
      </c>
      <c r="U1536">
        <v>3.8</v>
      </c>
      <c r="V1536">
        <v>3</v>
      </c>
      <c r="W1536">
        <v>1.1000000000000001</v>
      </c>
      <c r="X1536">
        <v>1.9</v>
      </c>
      <c r="Y1536">
        <v>1</v>
      </c>
      <c r="Z1536">
        <v>1</v>
      </c>
      <c r="AA1536">
        <v>3.9</v>
      </c>
      <c r="AB1536">
        <v>38.5</v>
      </c>
      <c r="AC1536">
        <v>4.9000000000000004</v>
      </c>
      <c r="AD1536">
        <v>4.9000000000000004</v>
      </c>
      <c r="AE1536">
        <v>29.6</v>
      </c>
      <c r="AF1536">
        <v>16229</v>
      </c>
      <c r="AG1536">
        <v>124748.5</v>
      </c>
      <c r="AH1536">
        <v>20766.3</v>
      </c>
      <c r="AI1536">
        <v>14590.6</v>
      </c>
      <c r="AJ1536">
        <v>30474</v>
      </c>
      <c r="AK1536">
        <v>127335.2</v>
      </c>
      <c r="AL1536">
        <v>231663.5</v>
      </c>
      <c r="AM1536">
        <v>604016.5</v>
      </c>
      <c r="AN1536">
        <v>1192151.1000000001</v>
      </c>
      <c r="AO1536">
        <v>13291.9</v>
      </c>
      <c r="AP1536">
        <v>229922.3</v>
      </c>
      <c r="AQ1536">
        <v>229922.3</v>
      </c>
      <c r="AR1536">
        <v>16229</v>
      </c>
      <c r="AS1536">
        <v>34329.4</v>
      </c>
      <c r="AT1536">
        <v>616202</v>
      </c>
      <c r="AU1536">
        <v>34329.4</v>
      </c>
      <c r="AV1536">
        <v>48398.6</v>
      </c>
      <c r="AW1536">
        <v>216450.4</v>
      </c>
      <c r="AX1536">
        <v>617397.4</v>
      </c>
      <c r="AY1536">
        <v>960201.5</v>
      </c>
      <c r="AZ1536">
        <v>2783213.3</v>
      </c>
      <c r="BA1536">
        <v>5118890</v>
      </c>
      <c r="BB1536">
        <v>27564.1</v>
      </c>
      <c r="BC1536">
        <v>183292.1</v>
      </c>
      <c r="BD1536">
        <v>183292.1</v>
      </c>
      <c r="BE1536">
        <v>33385.5</v>
      </c>
      <c r="BF1536">
        <v>188.3</v>
      </c>
      <c r="BG1536">
        <v>1201.2</v>
      </c>
      <c r="BH1536">
        <v>459.6</v>
      </c>
      <c r="BI1536">
        <v>114.5</v>
      </c>
      <c r="BJ1536">
        <v>365.6</v>
      </c>
      <c r="BK1536">
        <v>1201.2</v>
      </c>
      <c r="BL1536">
        <v>1534</v>
      </c>
      <c r="BM1536">
        <v>759.7</v>
      </c>
      <c r="BN1536">
        <v>782.6</v>
      </c>
      <c r="BO1536">
        <v>165.2</v>
      </c>
      <c r="BP1536">
        <v>483191.6</v>
      </c>
      <c r="BQ1536">
        <v>483191.6</v>
      </c>
      <c r="BR1536">
        <v>222.1</v>
      </c>
    </row>
    <row r="1537" spans="1:70" x14ac:dyDescent="0.25">
      <c r="A1537" t="s">
        <v>1998</v>
      </c>
      <c r="B1537" t="s">
        <v>1861</v>
      </c>
      <c r="C1537" s="87">
        <v>43694.798344907409</v>
      </c>
      <c r="D1537">
        <v>10</v>
      </c>
      <c r="E1537">
        <v>0</v>
      </c>
      <c r="F1537">
        <v>485</v>
      </c>
      <c r="G1537">
        <v>18</v>
      </c>
      <c r="H1537">
        <v>20</v>
      </c>
      <c r="I1537">
        <v>26</v>
      </c>
      <c r="J1537">
        <v>6</v>
      </c>
      <c r="K1537">
        <v>10</v>
      </c>
      <c r="L1537">
        <v>4</v>
      </c>
      <c r="M1537">
        <v>3</v>
      </c>
      <c r="N1537">
        <v>13</v>
      </c>
      <c r="O1537">
        <v>472</v>
      </c>
      <c r="P1537">
        <v>62</v>
      </c>
      <c r="Q1537">
        <v>62</v>
      </c>
      <c r="R1537">
        <v>299</v>
      </c>
      <c r="S1537">
        <v>48.5</v>
      </c>
      <c r="T1537">
        <v>1.8</v>
      </c>
      <c r="U1537">
        <v>2</v>
      </c>
      <c r="V1537">
        <v>2.6</v>
      </c>
      <c r="W1537">
        <v>0.6</v>
      </c>
      <c r="X1537">
        <v>1</v>
      </c>
      <c r="Y1537">
        <v>0.4</v>
      </c>
      <c r="Z1537">
        <v>0.3</v>
      </c>
      <c r="AA1537">
        <v>1.3</v>
      </c>
      <c r="AB1537">
        <v>47.2</v>
      </c>
      <c r="AC1537">
        <v>6.2</v>
      </c>
      <c r="AD1537">
        <v>6.2</v>
      </c>
      <c r="AE1537">
        <v>29.9</v>
      </c>
      <c r="AF1537">
        <v>9023.9</v>
      </c>
      <c r="AG1537">
        <v>122327.8</v>
      </c>
      <c r="AH1537">
        <v>19946.599999999999</v>
      </c>
      <c r="AI1537">
        <v>15895.5</v>
      </c>
      <c r="AJ1537">
        <v>38628.699999999997</v>
      </c>
      <c r="AK1537">
        <v>127712.4</v>
      </c>
      <c r="AL1537">
        <v>229498.9</v>
      </c>
      <c r="AM1537">
        <v>596288.1</v>
      </c>
      <c r="AN1537">
        <v>1182846.1000000001</v>
      </c>
      <c r="AO1537">
        <v>8619.2000000000007</v>
      </c>
      <c r="AP1537">
        <v>266125.09999999998</v>
      </c>
      <c r="AQ1537">
        <v>266125.09999999998</v>
      </c>
      <c r="AR1537">
        <v>8173.7</v>
      </c>
      <c r="AS1537">
        <v>17963.599999999999</v>
      </c>
      <c r="AT1537">
        <v>540599.6</v>
      </c>
      <c r="AU1537">
        <v>39721.599999999999</v>
      </c>
      <c r="AV1537">
        <v>44662.400000000001</v>
      </c>
      <c r="AW1537">
        <v>226541.8</v>
      </c>
      <c r="AX1537">
        <v>656709.6</v>
      </c>
      <c r="AY1537">
        <v>760744.5</v>
      </c>
      <c r="AZ1537">
        <v>2491636</v>
      </c>
      <c r="BA1537">
        <v>4987743.5</v>
      </c>
      <c r="BB1537">
        <v>17176.099999999999</v>
      </c>
      <c r="BC1537">
        <v>183839.2</v>
      </c>
      <c r="BD1537">
        <v>183839.2</v>
      </c>
      <c r="BE1537">
        <v>16230.6</v>
      </c>
      <c r="BF1537">
        <v>106</v>
      </c>
      <c r="BG1537">
        <v>1149.9000000000001</v>
      </c>
      <c r="BH1537">
        <v>421.2</v>
      </c>
      <c r="BI1537">
        <v>32.700000000000003</v>
      </c>
      <c r="BJ1537">
        <v>342.8</v>
      </c>
      <c r="BK1537">
        <v>918.6</v>
      </c>
      <c r="BL1537">
        <v>1270.0999999999999</v>
      </c>
      <c r="BM1537">
        <v>954.8</v>
      </c>
      <c r="BN1537">
        <v>801.2</v>
      </c>
      <c r="BO1537">
        <v>100.6</v>
      </c>
      <c r="BP1537">
        <v>579745.4</v>
      </c>
      <c r="BQ1537">
        <v>579745.4</v>
      </c>
      <c r="BR1537">
        <v>134.19999999999999</v>
      </c>
    </row>
    <row r="1538" spans="1:70" x14ac:dyDescent="0.25">
      <c r="A1538" t="s">
        <v>1999</v>
      </c>
      <c r="B1538" t="s">
        <v>1861</v>
      </c>
      <c r="C1538" s="87">
        <v>43694.799328703702</v>
      </c>
      <c r="D1538">
        <v>10</v>
      </c>
      <c r="E1538">
        <v>0</v>
      </c>
      <c r="F1538">
        <v>995</v>
      </c>
      <c r="G1538">
        <v>20</v>
      </c>
      <c r="H1538">
        <v>28</v>
      </c>
      <c r="I1538">
        <v>21</v>
      </c>
      <c r="J1538">
        <v>13</v>
      </c>
      <c r="K1538">
        <v>12</v>
      </c>
      <c r="L1538">
        <v>10</v>
      </c>
      <c r="M1538">
        <v>3</v>
      </c>
      <c r="N1538">
        <v>15</v>
      </c>
      <c r="O1538">
        <v>980</v>
      </c>
      <c r="P1538">
        <v>552</v>
      </c>
      <c r="Q1538">
        <v>552</v>
      </c>
      <c r="R1538">
        <v>327</v>
      </c>
      <c r="S1538">
        <v>99.5</v>
      </c>
      <c r="T1538">
        <v>2</v>
      </c>
      <c r="U1538">
        <v>2.8</v>
      </c>
      <c r="V1538">
        <v>2.1</v>
      </c>
      <c r="W1538">
        <v>1.3</v>
      </c>
      <c r="X1538">
        <v>1.2</v>
      </c>
      <c r="Y1538">
        <v>1</v>
      </c>
      <c r="Z1538">
        <v>0.3</v>
      </c>
      <c r="AA1538">
        <v>1.5</v>
      </c>
      <c r="AB1538">
        <v>98</v>
      </c>
      <c r="AC1538">
        <v>55.2</v>
      </c>
      <c r="AD1538">
        <v>55.2</v>
      </c>
      <c r="AE1538">
        <v>32.700000000000003</v>
      </c>
      <c r="AF1538">
        <v>118464</v>
      </c>
      <c r="AG1538">
        <v>91946.9</v>
      </c>
      <c r="AH1538">
        <v>19385.900000000001</v>
      </c>
      <c r="AI1538">
        <v>14678.6</v>
      </c>
      <c r="AJ1538">
        <v>32547.200000000001</v>
      </c>
      <c r="AK1538">
        <v>146413.5</v>
      </c>
      <c r="AL1538">
        <v>225445.5</v>
      </c>
      <c r="AM1538">
        <v>449919.2</v>
      </c>
      <c r="AN1538">
        <v>1175182</v>
      </c>
      <c r="AO1538">
        <v>116482</v>
      </c>
      <c r="AP1538">
        <v>166943.29999999999</v>
      </c>
      <c r="AQ1538">
        <v>166943.29999999999</v>
      </c>
      <c r="AR1538">
        <v>7984</v>
      </c>
      <c r="AS1538">
        <v>89014.399999999994</v>
      </c>
      <c r="AT1538">
        <v>362773.8</v>
      </c>
      <c r="AU1538">
        <v>36240.400000000001</v>
      </c>
      <c r="AV1538">
        <v>45997</v>
      </c>
      <c r="AW1538">
        <v>170890.2</v>
      </c>
      <c r="AX1538">
        <v>584564</v>
      </c>
      <c r="AY1538">
        <v>801823.8</v>
      </c>
      <c r="AZ1538">
        <v>1840355.4</v>
      </c>
      <c r="BA1538">
        <v>5052299.5</v>
      </c>
      <c r="BB1538">
        <v>87904.2</v>
      </c>
      <c r="BC1538">
        <v>122019</v>
      </c>
      <c r="BD1538">
        <v>122019</v>
      </c>
      <c r="BE1538">
        <v>16020</v>
      </c>
      <c r="BF1538">
        <v>189776.3</v>
      </c>
      <c r="BG1538">
        <v>1293.8</v>
      </c>
      <c r="BH1538">
        <v>380.7</v>
      </c>
      <c r="BI1538">
        <v>129.4</v>
      </c>
      <c r="BJ1538">
        <v>217.6</v>
      </c>
      <c r="BK1538">
        <v>1376.3</v>
      </c>
      <c r="BL1538">
        <v>1324.4</v>
      </c>
      <c r="BM1538">
        <v>5449.2</v>
      </c>
      <c r="BN1538">
        <v>989.5</v>
      </c>
      <c r="BO1538">
        <v>196643.7</v>
      </c>
      <c r="BP1538">
        <v>306366.40000000002</v>
      </c>
      <c r="BQ1538">
        <v>306366.40000000002</v>
      </c>
      <c r="BR1538">
        <v>155.80000000000001</v>
      </c>
    </row>
    <row r="1539" spans="1:70" x14ac:dyDescent="0.25">
      <c r="A1539" t="s">
        <v>2000</v>
      </c>
      <c r="B1539" t="s">
        <v>1861</v>
      </c>
      <c r="C1539" s="87">
        <v>43694.800335648149</v>
      </c>
      <c r="D1539">
        <v>10</v>
      </c>
      <c r="E1539">
        <v>0</v>
      </c>
      <c r="F1539">
        <v>701</v>
      </c>
      <c r="G1539">
        <v>18</v>
      </c>
      <c r="H1539">
        <v>23</v>
      </c>
      <c r="I1539">
        <v>32</v>
      </c>
      <c r="J1539">
        <v>9</v>
      </c>
      <c r="K1539">
        <v>14</v>
      </c>
      <c r="L1539">
        <v>7</v>
      </c>
      <c r="M1539">
        <v>1</v>
      </c>
      <c r="N1539">
        <v>3</v>
      </c>
      <c r="O1539">
        <v>698</v>
      </c>
      <c r="P1539">
        <v>318</v>
      </c>
      <c r="Q1539">
        <v>318</v>
      </c>
      <c r="R1539">
        <v>270</v>
      </c>
      <c r="S1539">
        <v>70.099999999999994</v>
      </c>
      <c r="T1539">
        <v>1.8</v>
      </c>
      <c r="U1539">
        <v>2.2999999999999998</v>
      </c>
      <c r="V1539">
        <v>3.2</v>
      </c>
      <c r="W1539">
        <v>0.9</v>
      </c>
      <c r="X1539">
        <v>1.4</v>
      </c>
      <c r="Y1539">
        <v>0.7</v>
      </c>
      <c r="Z1539">
        <v>0.1</v>
      </c>
      <c r="AA1539">
        <v>0.3</v>
      </c>
      <c r="AB1539">
        <v>69.8</v>
      </c>
      <c r="AC1539">
        <v>31.8</v>
      </c>
      <c r="AD1539">
        <v>31.8</v>
      </c>
      <c r="AE1539">
        <v>27</v>
      </c>
      <c r="AF1539">
        <v>82627.199999999997</v>
      </c>
      <c r="AG1539">
        <v>123385.4</v>
      </c>
      <c r="AH1539">
        <v>20280.3</v>
      </c>
      <c r="AI1539">
        <v>16711.599999999999</v>
      </c>
      <c r="AJ1539">
        <v>49011.1</v>
      </c>
      <c r="AK1539">
        <v>131134.79999999999</v>
      </c>
      <c r="AL1539">
        <v>235197.8</v>
      </c>
      <c r="AM1539">
        <v>587963.30000000005</v>
      </c>
      <c r="AN1539">
        <v>1192848</v>
      </c>
      <c r="AO1539">
        <v>77958.2</v>
      </c>
      <c r="AP1539">
        <v>198547.7</v>
      </c>
      <c r="AQ1539">
        <v>198547.7</v>
      </c>
      <c r="AR1539">
        <v>8890.4</v>
      </c>
      <c r="AS1539">
        <v>79656.100000000006</v>
      </c>
      <c r="AT1539">
        <v>508537.7</v>
      </c>
      <c r="AU1539">
        <v>35912</v>
      </c>
      <c r="AV1539">
        <v>39401.300000000003</v>
      </c>
      <c r="AW1539">
        <v>193453.6</v>
      </c>
      <c r="AX1539">
        <v>568288.6</v>
      </c>
      <c r="AY1539">
        <v>942313.2</v>
      </c>
      <c r="AZ1539">
        <v>2909648.5</v>
      </c>
      <c r="BA1539">
        <v>4546510.5</v>
      </c>
      <c r="BB1539">
        <v>79226.5</v>
      </c>
      <c r="BC1539">
        <v>140147</v>
      </c>
      <c r="BD1539">
        <v>140147</v>
      </c>
      <c r="BE1539">
        <v>18858</v>
      </c>
      <c r="BF1539">
        <v>907.7</v>
      </c>
      <c r="BG1539">
        <v>793.3</v>
      </c>
      <c r="BH1539">
        <v>362.6</v>
      </c>
      <c r="BI1539">
        <v>121.8</v>
      </c>
      <c r="BJ1539">
        <v>102.7</v>
      </c>
      <c r="BK1539">
        <v>793.3</v>
      </c>
      <c r="BL1539">
        <v>1015.3</v>
      </c>
      <c r="BM1539">
        <v>956.3</v>
      </c>
      <c r="BN1539">
        <v>2724.3</v>
      </c>
      <c r="BO1539">
        <v>863.9</v>
      </c>
      <c r="BP1539">
        <v>382472.8</v>
      </c>
      <c r="BQ1539">
        <v>382472.8</v>
      </c>
      <c r="BR1539">
        <v>151.30000000000001</v>
      </c>
    </row>
    <row r="1540" spans="1:70" x14ac:dyDescent="0.25">
      <c r="A1540" t="s">
        <v>2001</v>
      </c>
      <c r="B1540" t="s">
        <v>1861</v>
      </c>
      <c r="C1540" s="87">
        <v>43694.801342592589</v>
      </c>
      <c r="D1540">
        <v>10</v>
      </c>
      <c r="E1540">
        <v>0</v>
      </c>
      <c r="F1540">
        <v>903</v>
      </c>
      <c r="G1540">
        <v>13</v>
      </c>
      <c r="H1540">
        <v>22</v>
      </c>
      <c r="I1540">
        <v>24</v>
      </c>
      <c r="J1540">
        <v>8</v>
      </c>
      <c r="K1540">
        <v>10</v>
      </c>
      <c r="L1540">
        <v>7</v>
      </c>
      <c r="M1540">
        <v>2</v>
      </c>
      <c r="N1540">
        <v>3</v>
      </c>
      <c r="O1540">
        <v>900</v>
      </c>
      <c r="P1540">
        <v>553</v>
      </c>
      <c r="Q1540">
        <v>553</v>
      </c>
      <c r="R1540">
        <v>235</v>
      </c>
      <c r="S1540">
        <v>90.3</v>
      </c>
      <c r="T1540">
        <v>1.3</v>
      </c>
      <c r="U1540">
        <v>2.2000000000000002</v>
      </c>
      <c r="V1540">
        <v>2.4</v>
      </c>
      <c r="W1540">
        <v>0.8</v>
      </c>
      <c r="X1540">
        <v>1</v>
      </c>
      <c r="Y1540">
        <v>0.7</v>
      </c>
      <c r="Z1540">
        <v>0.2</v>
      </c>
      <c r="AA1540">
        <v>0.3</v>
      </c>
      <c r="AB1540">
        <v>90</v>
      </c>
      <c r="AC1540">
        <v>55.3</v>
      </c>
      <c r="AD1540">
        <v>55.3</v>
      </c>
      <c r="AE1540">
        <v>23.5</v>
      </c>
      <c r="AF1540">
        <v>117560.6</v>
      </c>
      <c r="AG1540">
        <v>105322.5</v>
      </c>
      <c r="AH1540">
        <v>15994.8</v>
      </c>
      <c r="AI1540">
        <v>16115.6</v>
      </c>
      <c r="AJ1540">
        <v>34700.400000000001</v>
      </c>
      <c r="AK1540">
        <v>147662.70000000001</v>
      </c>
      <c r="AL1540">
        <v>198275.9</v>
      </c>
      <c r="AM1540">
        <v>599525.4</v>
      </c>
      <c r="AN1540">
        <v>1183640</v>
      </c>
      <c r="AO1540">
        <v>117124.7</v>
      </c>
      <c r="AP1540">
        <v>152625.60000000001</v>
      </c>
      <c r="AQ1540">
        <v>152625.60000000001</v>
      </c>
      <c r="AR1540">
        <v>6787</v>
      </c>
      <c r="AS1540">
        <v>82728</v>
      </c>
      <c r="AT1540">
        <v>426712.6</v>
      </c>
      <c r="AU1540">
        <v>39374.300000000003</v>
      </c>
      <c r="AV1540">
        <v>42820.7</v>
      </c>
      <c r="AW1540">
        <v>157061.29999999999</v>
      </c>
      <c r="AX1540">
        <v>669198.9</v>
      </c>
      <c r="AY1540">
        <v>681132.9</v>
      </c>
      <c r="AZ1540">
        <v>2773077.5</v>
      </c>
      <c r="BA1540">
        <v>4670080.5</v>
      </c>
      <c r="BB1540">
        <v>82520</v>
      </c>
      <c r="BC1540">
        <v>105790.5</v>
      </c>
      <c r="BD1540">
        <v>105790.5</v>
      </c>
      <c r="BE1540">
        <v>11842.1</v>
      </c>
      <c r="BF1540">
        <v>192458.4</v>
      </c>
      <c r="BG1540">
        <v>1103.5</v>
      </c>
      <c r="BH1540">
        <v>330.2</v>
      </c>
      <c r="BI1540">
        <v>77.3</v>
      </c>
      <c r="BJ1540">
        <v>267.89999999999998</v>
      </c>
      <c r="BK1540">
        <v>1216.3</v>
      </c>
      <c r="BL1540">
        <v>2134.5</v>
      </c>
      <c r="BM1540">
        <v>1264.3</v>
      </c>
      <c r="BN1540">
        <v>1217.3</v>
      </c>
      <c r="BO1540">
        <v>192644.3</v>
      </c>
      <c r="BP1540">
        <v>270113.8</v>
      </c>
      <c r="BQ1540">
        <v>270113.8</v>
      </c>
      <c r="BR1540">
        <v>147.4</v>
      </c>
    </row>
    <row r="1541" spans="1:70" x14ac:dyDescent="0.25">
      <c r="A1541" t="s">
        <v>2002</v>
      </c>
      <c r="B1541" t="s">
        <v>1861</v>
      </c>
      <c r="C1541" s="87">
        <v>43694.802337962959</v>
      </c>
      <c r="D1541">
        <v>10</v>
      </c>
      <c r="E1541">
        <v>0</v>
      </c>
      <c r="F1541">
        <v>939</v>
      </c>
      <c r="G1541">
        <v>14</v>
      </c>
      <c r="H1541">
        <v>43</v>
      </c>
      <c r="I1541">
        <v>51</v>
      </c>
      <c r="J1541">
        <v>13</v>
      </c>
      <c r="K1541">
        <v>11</v>
      </c>
      <c r="L1541">
        <v>10</v>
      </c>
      <c r="M1541">
        <v>2</v>
      </c>
      <c r="N1541">
        <v>0</v>
      </c>
      <c r="O1541">
        <v>939</v>
      </c>
      <c r="P1541">
        <v>366</v>
      </c>
      <c r="Q1541">
        <v>366</v>
      </c>
      <c r="R1541">
        <v>379</v>
      </c>
      <c r="S1541">
        <v>93.91</v>
      </c>
      <c r="T1541">
        <v>1.4</v>
      </c>
      <c r="U1541">
        <v>4.3</v>
      </c>
      <c r="V1541">
        <v>5.0999999999999996</v>
      </c>
      <c r="W1541">
        <v>1.3</v>
      </c>
      <c r="X1541">
        <v>1.1000000000000001</v>
      </c>
      <c r="Y1541">
        <v>1</v>
      </c>
      <c r="Z1541">
        <v>0.2</v>
      </c>
      <c r="AA1541">
        <v>0</v>
      </c>
      <c r="AB1541">
        <v>93.91</v>
      </c>
      <c r="AC1541">
        <v>36.6</v>
      </c>
      <c r="AD1541">
        <v>36.6</v>
      </c>
      <c r="AE1541">
        <v>37.909999999999997</v>
      </c>
      <c r="AF1541">
        <v>33020.1</v>
      </c>
      <c r="AG1541">
        <v>89703.6</v>
      </c>
      <c r="AH1541">
        <v>21548.3</v>
      </c>
      <c r="AI1541">
        <v>16202.7</v>
      </c>
      <c r="AJ1541">
        <v>35767.5</v>
      </c>
      <c r="AK1541">
        <v>137912.6</v>
      </c>
      <c r="AL1541">
        <v>263714.7</v>
      </c>
      <c r="AM1541">
        <v>598896.9</v>
      </c>
      <c r="AN1541" t="s">
        <v>166</v>
      </c>
      <c r="AO1541">
        <v>33020.1</v>
      </c>
      <c r="AP1541">
        <v>222329.5</v>
      </c>
      <c r="AQ1541">
        <v>222329.5</v>
      </c>
      <c r="AR1541">
        <v>9899.7000000000007</v>
      </c>
      <c r="AS1541">
        <v>62526.6</v>
      </c>
      <c r="AT1541">
        <v>476972.3</v>
      </c>
      <c r="AU1541">
        <v>35366.800000000003</v>
      </c>
      <c r="AV1541">
        <v>49390.6</v>
      </c>
      <c r="AW1541">
        <v>169139.1</v>
      </c>
      <c r="AX1541">
        <v>671163.3</v>
      </c>
      <c r="AY1541">
        <v>795007.3</v>
      </c>
      <c r="AZ1541">
        <v>2483620.7999999998</v>
      </c>
      <c r="BA1541" t="s">
        <v>166</v>
      </c>
      <c r="BB1541">
        <v>62526.6</v>
      </c>
      <c r="BC1541">
        <v>158960.29999999999</v>
      </c>
      <c r="BD1541">
        <v>158960.29999999999</v>
      </c>
      <c r="BE1541">
        <v>22147.4</v>
      </c>
      <c r="BF1541">
        <v>308.8</v>
      </c>
      <c r="BG1541">
        <v>333.9</v>
      </c>
      <c r="BH1541">
        <v>326.2</v>
      </c>
      <c r="BI1541">
        <v>64.7</v>
      </c>
      <c r="BJ1541">
        <v>291.10000000000002</v>
      </c>
      <c r="BK1541">
        <v>1193.3</v>
      </c>
      <c r="BL1541">
        <v>1506.6</v>
      </c>
      <c r="BM1541">
        <v>2660.8</v>
      </c>
      <c r="BN1541" t="s">
        <v>166</v>
      </c>
      <c r="BO1541">
        <v>308.8</v>
      </c>
      <c r="BP1541">
        <v>422273.9</v>
      </c>
      <c r="BQ1541">
        <v>422273.9</v>
      </c>
      <c r="BR1541">
        <v>161.4</v>
      </c>
    </row>
    <row r="1542" spans="1:70" x14ac:dyDescent="0.25">
      <c r="A1542" t="s">
        <v>2003</v>
      </c>
      <c r="B1542" t="s">
        <v>1861</v>
      </c>
      <c r="C1542" s="87">
        <v>43694.803333333337</v>
      </c>
      <c r="D1542">
        <v>10</v>
      </c>
      <c r="E1542">
        <v>0</v>
      </c>
      <c r="F1542">
        <v>1101</v>
      </c>
      <c r="G1542">
        <v>16</v>
      </c>
      <c r="H1542">
        <v>34</v>
      </c>
      <c r="I1542">
        <v>67</v>
      </c>
      <c r="J1542">
        <v>18</v>
      </c>
      <c r="K1542">
        <v>7</v>
      </c>
      <c r="L1542">
        <v>5</v>
      </c>
      <c r="M1542">
        <v>2</v>
      </c>
      <c r="N1542">
        <v>2</v>
      </c>
      <c r="O1542">
        <v>1099</v>
      </c>
      <c r="P1542">
        <v>465</v>
      </c>
      <c r="Q1542">
        <v>465</v>
      </c>
      <c r="R1542">
        <v>418</v>
      </c>
      <c r="S1542">
        <v>110.1</v>
      </c>
      <c r="T1542">
        <v>1.6</v>
      </c>
      <c r="U1542">
        <v>3.4</v>
      </c>
      <c r="V1542">
        <v>6.7</v>
      </c>
      <c r="W1542">
        <v>1.8</v>
      </c>
      <c r="X1542">
        <v>0.7</v>
      </c>
      <c r="Y1542">
        <v>0.5</v>
      </c>
      <c r="Z1542">
        <v>0.2</v>
      </c>
      <c r="AA1542">
        <v>0.2</v>
      </c>
      <c r="AB1542">
        <v>109.9</v>
      </c>
      <c r="AC1542">
        <v>46.5</v>
      </c>
      <c r="AD1542">
        <v>46.5</v>
      </c>
      <c r="AE1542">
        <v>41.8</v>
      </c>
      <c r="AF1542">
        <v>37959</v>
      </c>
      <c r="AG1542">
        <v>110046.3</v>
      </c>
      <c r="AH1542">
        <v>25494.9</v>
      </c>
      <c r="AI1542">
        <v>15713.7</v>
      </c>
      <c r="AJ1542">
        <v>35088.300000000003</v>
      </c>
      <c r="AK1542">
        <v>124322.2</v>
      </c>
      <c r="AL1542">
        <v>224341.5</v>
      </c>
      <c r="AM1542">
        <v>552713.9</v>
      </c>
      <c r="AN1542">
        <v>1180933.3999999999</v>
      </c>
      <c r="AO1542">
        <v>37914.400000000001</v>
      </c>
      <c r="AP1542">
        <v>179216.8</v>
      </c>
      <c r="AQ1542">
        <v>179216.8</v>
      </c>
      <c r="AR1542">
        <v>9631.4</v>
      </c>
      <c r="AS1542">
        <v>63307.6</v>
      </c>
      <c r="AT1542">
        <v>325525.90000000002</v>
      </c>
      <c r="AU1542">
        <v>33806.6</v>
      </c>
      <c r="AV1542">
        <v>45205.5</v>
      </c>
      <c r="AW1542">
        <v>174913.2</v>
      </c>
      <c r="AX1542">
        <v>477749.5</v>
      </c>
      <c r="AY1542">
        <v>938652.9</v>
      </c>
      <c r="AZ1542">
        <v>1890811.5</v>
      </c>
      <c r="BA1542">
        <v>5122237</v>
      </c>
      <c r="BB1542">
        <v>62702.3</v>
      </c>
      <c r="BC1542">
        <v>131072.79999999999</v>
      </c>
      <c r="BD1542">
        <v>131072.79999999999</v>
      </c>
      <c r="BE1542">
        <v>19972.900000000001</v>
      </c>
      <c r="BF1542">
        <v>371.8</v>
      </c>
      <c r="BG1542">
        <v>775.9</v>
      </c>
      <c r="BH1542">
        <v>372.5</v>
      </c>
      <c r="BI1542">
        <v>56.4</v>
      </c>
      <c r="BJ1542">
        <v>234.7</v>
      </c>
      <c r="BK1542">
        <v>983.4</v>
      </c>
      <c r="BL1542">
        <v>1237.5</v>
      </c>
      <c r="BM1542">
        <v>2753.1</v>
      </c>
      <c r="BN1542">
        <v>872.6</v>
      </c>
      <c r="BO1542">
        <v>338.2</v>
      </c>
      <c r="BP1542">
        <v>317747.8</v>
      </c>
      <c r="BQ1542">
        <v>317747.8</v>
      </c>
      <c r="BR1542">
        <v>132.9</v>
      </c>
    </row>
    <row r="1543" spans="1:70" x14ac:dyDescent="0.25">
      <c r="A1543" t="s">
        <v>2004</v>
      </c>
      <c r="B1543" t="s">
        <v>1861</v>
      </c>
      <c r="C1543" s="87">
        <v>43694.804328703707</v>
      </c>
      <c r="D1543">
        <v>10</v>
      </c>
      <c r="E1543">
        <v>0</v>
      </c>
      <c r="F1543">
        <v>922</v>
      </c>
      <c r="G1543">
        <v>20</v>
      </c>
      <c r="H1543">
        <v>30</v>
      </c>
      <c r="I1543">
        <v>30</v>
      </c>
      <c r="J1543">
        <v>9</v>
      </c>
      <c r="K1543">
        <v>12</v>
      </c>
      <c r="L1543">
        <v>11</v>
      </c>
      <c r="M1543">
        <v>2</v>
      </c>
      <c r="N1543">
        <v>52</v>
      </c>
      <c r="O1543">
        <v>870</v>
      </c>
      <c r="P1543">
        <v>405</v>
      </c>
      <c r="Q1543">
        <v>405</v>
      </c>
      <c r="R1543">
        <v>389</v>
      </c>
      <c r="S1543">
        <v>92.2</v>
      </c>
      <c r="T1543">
        <v>2</v>
      </c>
      <c r="U1543">
        <v>3</v>
      </c>
      <c r="V1543">
        <v>3</v>
      </c>
      <c r="W1543">
        <v>0.9</v>
      </c>
      <c r="X1543">
        <v>1.2</v>
      </c>
      <c r="Y1543">
        <v>1.1000000000000001</v>
      </c>
      <c r="Z1543">
        <v>0.2</v>
      </c>
      <c r="AA1543">
        <v>5.2</v>
      </c>
      <c r="AB1543">
        <v>87</v>
      </c>
      <c r="AC1543">
        <v>40.5</v>
      </c>
      <c r="AD1543">
        <v>40.5</v>
      </c>
      <c r="AE1543">
        <v>38.9</v>
      </c>
      <c r="AF1543">
        <v>113345.60000000001</v>
      </c>
      <c r="AG1543">
        <v>122112.7</v>
      </c>
      <c r="AH1543">
        <v>23408.1</v>
      </c>
      <c r="AI1543">
        <v>18700.400000000001</v>
      </c>
      <c r="AJ1543">
        <v>32296.799999999999</v>
      </c>
      <c r="AK1543">
        <v>128915</v>
      </c>
      <c r="AL1543">
        <v>231304.2</v>
      </c>
      <c r="AM1543">
        <v>587897.4</v>
      </c>
      <c r="AN1543">
        <v>1172922.5</v>
      </c>
      <c r="AO1543">
        <v>74381.5</v>
      </c>
      <c r="AP1543">
        <v>193958.3</v>
      </c>
      <c r="AQ1543">
        <v>193958.3</v>
      </c>
      <c r="AR1543">
        <v>10259.9</v>
      </c>
      <c r="AS1543">
        <v>81249</v>
      </c>
      <c r="AT1543">
        <v>540989.4</v>
      </c>
      <c r="AU1543">
        <v>44005.1</v>
      </c>
      <c r="AV1543">
        <v>53719.9</v>
      </c>
      <c r="AW1543">
        <v>171992.4</v>
      </c>
      <c r="AX1543">
        <v>650891.1</v>
      </c>
      <c r="AY1543">
        <v>779972.2</v>
      </c>
      <c r="AZ1543">
        <v>2628168.5</v>
      </c>
      <c r="BA1543">
        <v>4863177</v>
      </c>
      <c r="BB1543">
        <v>73056.600000000006</v>
      </c>
      <c r="BC1543">
        <v>132945.70000000001</v>
      </c>
      <c r="BD1543">
        <v>132945.70000000001</v>
      </c>
      <c r="BE1543">
        <v>21795.9</v>
      </c>
      <c r="BF1543">
        <v>1024.4000000000001</v>
      </c>
      <c r="BG1543">
        <v>1085.9000000000001</v>
      </c>
      <c r="BH1543">
        <v>426.5</v>
      </c>
      <c r="BI1543">
        <v>86.9</v>
      </c>
      <c r="BJ1543">
        <v>253.6</v>
      </c>
      <c r="BK1543">
        <v>1192.8</v>
      </c>
      <c r="BL1543">
        <v>2027</v>
      </c>
      <c r="BM1543">
        <v>926.3</v>
      </c>
      <c r="BN1543">
        <v>362.5</v>
      </c>
      <c r="BO1543">
        <v>2100.4</v>
      </c>
      <c r="BP1543">
        <v>352802.5</v>
      </c>
      <c r="BQ1543">
        <v>352802.5</v>
      </c>
      <c r="BR1543">
        <v>173.1</v>
      </c>
    </row>
    <row r="1544" spans="1:70" x14ac:dyDescent="0.25">
      <c r="A1544" t="s">
        <v>1497</v>
      </c>
      <c r="B1544" t="s">
        <v>1110</v>
      </c>
      <c r="C1544" s="87">
        <v>43694.840520833335</v>
      </c>
      <c r="D1544">
        <v>10</v>
      </c>
      <c r="E1544">
        <v>0</v>
      </c>
      <c r="F1544">
        <v>435</v>
      </c>
      <c r="G1544">
        <v>4</v>
      </c>
      <c r="H1544">
        <v>16</v>
      </c>
      <c r="I1544">
        <v>25</v>
      </c>
      <c r="J1544">
        <v>6</v>
      </c>
      <c r="K1544">
        <v>3</v>
      </c>
      <c r="L1544">
        <v>3</v>
      </c>
      <c r="M1544">
        <v>1</v>
      </c>
      <c r="N1544">
        <v>0</v>
      </c>
      <c r="O1544">
        <v>435</v>
      </c>
      <c r="P1544">
        <v>91</v>
      </c>
      <c r="Q1544">
        <v>91</v>
      </c>
      <c r="R1544">
        <v>233</v>
      </c>
      <c r="S1544">
        <v>43.5</v>
      </c>
      <c r="T1544">
        <v>0.4</v>
      </c>
      <c r="U1544">
        <v>1.6</v>
      </c>
      <c r="V1544">
        <v>2.5</v>
      </c>
      <c r="W1544">
        <v>0.6</v>
      </c>
      <c r="X1544">
        <v>0.3</v>
      </c>
      <c r="Y1544">
        <v>0.3</v>
      </c>
      <c r="Z1544">
        <v>0.1</v>
      </c>
      <c r="AA1544">
        <v>0</v>
      </c>
      <c r="AB1544">
        <v>43.5</v>
      </c>
      <c r="AC1544">
        <v>9.1</v>
      </c>
      <c r="AD1544">
        <v>9.1</v>
      </c>
      <c r="AE1544">
        <v>23.3</v>
      </c>
      <c r="AF1544">
        <v>9643.9</v>
      </c>
      <c r="AG1544">
        <v>127350.5</v>
      </c>
      <c r="AH1544">
        <v>22021.3</v>
      </c>
      <c r="AI1544">
        <v>15013.5</v>
      </c>
      <c r="AJ1544">
        <v>33075</v>
      </c>
      <c r="AK1544">
        <v>129800.6</v>
      </c>
      <c r="AL1544">
        <v>234471.4</v>
      </c>
      <c r="AM1544">
        <v>674904.1</v>
      </c>
      <c r="AN1544" t="s">
        <v>166</v>
      </c>
      <c r="AO1544">
        <v>9643.9</v>
      </c>
      <c r="AP1544">
        <v>152829.70000000001</v>
      </c>
      <c r="AQ1544">
        <v>152829.70000000001</v>
      </c>
      <c r="AR1544">
        <v>7874.9</v>
      </c>
      <c r="AS1544">
        <v>18604.5</v>
      </c>
      <c r="AT1544">
        <v>501587.20000000001</v>
      </c>
      <c r="AU1544">
        <v>39691.4</v>
      </c>
      <c r="AV1544">
        <v>43688</v>
      </c>
      <c r="AW1544">
        <v>164846.9</v>
      </c>
      <c r="AX1544">
        <v>648361.5</v>
      </c>
      <c r="AY1544">
        <v>774794</v>
      </c>
      <c r="AZ1544">
        <v>2892798.3</v>
      </c>
      <c r="BA1544" t="s">
        <v>166</v>
      </c>
      <c r="BB1544">
        <v>18604.5</v>
      </c>
      <c r="BC1544">
        <v>76360.7</v>
      </c>
      <c r="BD1544">
        <v>76360.7</v>
      </c>
      <c r="BE1544">
        <v>12543</v>
      </c>
      <c r="BF1544">
        <v>138.30000000000001</v>
      </c>
      <c r="BG1544">
        <v>1537.4</v>
      </c>
      <c r="BH1544">
        <v>330.5</v>
      </c>
      <c r="BI1544">
        <v>70.599999999999994</v>
      </c>
      <c r="BJ1544">
        <v>173.4</v>
      </c>
      <c r="BK1544">
        <v>1406.5</v>
      </c>
      <c r="BL1544">
        <v>474.5</v>
      </c>
      <c r="BM1544">
        <v>1670.3</v>
      </c>
      <c r="BN1544" t="s">
        <v>166</v>
      </c>
      <c r="BO1544">
        <v>138.30000000000001</v>
      </c>
      <c r="BP1544">
        <v>283643.09999999998</v>
      </c>
      <c r="BQ1544">
        <v>283643.09999999998</v>
      </c>
      <c r="BR1544">
        <v>152.9</v>
      </c>
    </row>
    <row r="1545" spans="1:70" x14ac:dyDescent="0.25">
      <c r="A1545" t="s">
        <v>1498</v>
      </c>
      <c r="B1545" t="s">
        <v>1110</v>
      </c>
      <c r="C1545" s="87">
        <v>43694.841516203705</v>
      </c>
      <c r="D1545">
        <v>10</v>
      </c>
      <c r="E1545">
        <v>0</v>
      </c>
      <c r="F1545">
        <v>1061</v>
      </c>
      <c r="G1545">
        <v>19</v>
      </c>
      <c r="H1545">
        <v>18</v>
      </c>
      <c r="I1545">
        <v>21</v>
      </c>
      <c r="J1545">
        <v>5</v>
      </c>
      <c r="K1545">
        <v>3</v>
      </c>
      <c r="L1545">
        <v>2</v>
      </c>
      <c r="M1545">
        <v>0</v>
      </c>
      <c r="N1545">
        <v>0</v>
      </c>
      <c r="O1545">
        <v>1061</v>
      </c>
      <c r="P1545">
        <v>664</v>
      </c>
      <c r="Q1545">
        <v>664</v>
      </c>
      <c r="R1545">
        <v>303</v>
      </c>
      <c r="S1545">
        <v>106.1</v>
      </c>
      <c r="T1545">
        <v>1.9</v>
      </c>
      <c r="U1545">
        <v>1.8</v>
      </c>
      <c r="V1545">
        <v>2.1</v>
      </c>
      <c r="W1545">
        <v>0.5</v>
      </c>
      <c r="X1545">
        <v>0.3</v>
      </c>
      <c r="Y1545">
        <v>0.2</v>
      </c>
      <c r="Z1545">
        <v>0</v>
      </c>
      <c r="AA1545">
        <v>0</v>
      </c>
      <c r="AB1545">
        <v>106.1</v>
      </c>
      <c r="AC1545">
        <v>66.400000000000006</v>
      </c>
      <c r="AD1545">
        <v>66.400000000000006</v>
      </c>
      <c r="AE1545">
        <v>30.3</v>
      </c>
      <c r="AF1545">
        <v>97182.2</v>
      </c>
      <c r="AG1545">
        <v>121589.4</v>
      </c>
      <c r="AH1545">
        <v>22841.3</v>
      </c>
      <c r="AI1545">
        <v>17756</v>
      </c>
      <c r="AJ1545">
        <v>46258</v>
      </c>
      <c r="AK1545">
        <v>130087</v>
      </c>
      <c r="AL1545">
        <v>236893.3</v>
      </c>
      <c r="AM1545" t="s">
        <v>166</v>
      </c>
      <c r="AN1545" t="s">
        <v>166</v>
      </c>
      <c r="AO1545">
        <v>97182.2</v>
      </c>
      <c r="AP1545">
        <v>124966.39999999999</v>
      </c>
      <c r="AQ1545">
        <v>124966.39999999999</v>
      </c>
      <c r="AR1545">
        <v>6465.6</v>
      </c>
      <c r="AS1545">
        <v>66140</v>
      </c>
      <c r="AT1545">
        <v>237715.5</v>
      </c>
      <c r="AU1545">
        <v>37431.300000000003</v>
      </c>
      <c r="AV1545">
        <v>45555.9</v>
      </c>
      <c r="AW1545">
        <v>190329</v>
      </c>
      <c r="AX1545">
        <v>511886.4</v>
      </c>
      <c r="AY1545">
        <v>765843.8</v>
      </c>
      <c r="AZ1545" t="s">
        <v>166</v>
      </c>
      <c r="BA1545" t="s">
        <v>166</v>
      </c>
      <c r="BB1545">
        <v>66140</v>
      </c>
      <c r="BC1545">
        <v>86952.8</v>
      </c>
      <c r="BD1545">
        <v>86952.8</v>
      </c>
      <c r="BE1545">
        <v>10586.5</v>
      </c>
      <c r="BF1545">
        <v>169161.60000000001</v>
      </c>
      <c r="BG1545">
        <v>231417.5</v>
      </c>
      <c r="BH1545">
        <v>409</v>
      </c>
      <c r="BI1545">
        <v>181</v>
      </c>
      <c r="BJ1545">
        <v>277.3</v>
      </c>
      <c r="BK1545">
        <v>255929.2</v>
      </c>
      <c r="BL1545">
        <v>334124.09999999998</v>
      </c>
      <c r="BM1545" t="s">
        <v>166</v>
      </c>
      <c r="BN1545" t="s">
        <v>166</v>
      </c>
      <c r="BO1545">
        <v>169161.60000000001</v>
      </c>
      <c r="BP1545">
        <v>226353.8</v>
      </c>
      <c r="BQ1545">
        <v>226353.8</v>
      </c>
      <c r="BR1545">
        <v>254.9</v>
      </c>
    </row>
    <row r="1546" spans="1:70" x14ac:dyDescent="0.25">
      <c r="A1546" t="s">
        <v>1499</v>
      </c>
      <c r="B1546" t="s">
        <v>1110</v>
      </c>
      <c r="C1546" s="87">
        <v>43694.842523148145</v>
      </c>
      <c r="D1546">
        <v>10</v>
      </c>
      <c r="E1546">
        <v>0.1</v>
      </c>
      <c r="F1546">
        <v>968</v>
      </c>
      <c r="G1546">
        <v>11</v>
      </c>
      <c r="H1546">
        <v>30</v>
      </c>
      <c r="I1546">
        <v>26</v>
      </c>
      <c r="J1546">
        <v>3</v>
      </c>
      <c r="K1546">
        <v>1</v>
      </c>
      <c r="L1546">
        <v>3</v>
      </c>
      <c r="M1546">
        <v>1</v>
      </c>
      <c r="N1546">
        <v>0</v>
      </c>
      <c r="O1546">
        <v>968</v>
      </c>
      <c r="P1546">
        <v>602</v>
      </c>
      <c r="Q1546">
        <v>602</v>
      </c>
      <c r="R1546">
        <v>252</v>
      </c>
      <c r="S1546">
        <v>96.8</v>
      </c>
      <c r="T1546">
        <v>1.1000000000000001</v>
      </c>
      <c r="U1546">
        <v>3</v>
      </c>
      <c r="V1546">
        <v>2.6</v>
      </c>
      <c r="W1546">
        <v>0.3</v>
      </c>
      <c r="X1546">
        <v>0.1</v>
      </c>
      <c r="Y1546">
        <v>0.3</v>
      </c>
      <c r="Z1546">
        <v>0.1</v>
      </c>
      <c r="AA1546">
        <v>0</v>
      </c>
      <c r="AB1546">
        <v>96.8</v>
      </c>
      <c r="AC1546">
        <v>60.2</v>
      </c>
      <c r="AD1546">
        <v>60.2</v>
      </c>
      <c r="AE1546">
        <v>25.2</v>
      </c>
      <c r="AF1546">
        <v>89684</v>
      </c>
      <c r="AG1546">
        <v>101908.1</v>
      </c>
      <c r="AH1546">
        <v>18717.400000000001</v>
      </c>
      <c r="AI1546">
        <v>18180</v>
      </c>
      <c r="AJ1546">
        <v>44452.7</v>
      </c>
      <c r="AK1546">
        <v>131535.20000000001</v>
      </c>
      <c r="AL1546">
        <v>270384.8</v>
      </c>
      <c r="AM1546">
        <v>552038.5</v>
      </c>
      <c r="AN1546" t="s">
        <v>166</v>
      </c>
      <c r="AO1546">
        <v>89684</v>
      </c>
      <c r="AP1546">
        <v>111895.5</v>
      </c>
      <c r="AQ1546">
        <v>111895.5</v>
      </c>
      <c r="AR1546">
        <v>6644.5</v>
      </c>
      <c r="AS1546">
        <v>63227.5</v>
      </c>
      <c r="AT1546">
        <v>227021.2</v>
      </c>
      <c r="AU1546">
        <v>30087</v>
      </c>
      <c r="AV1546">
        <v>42283.3</v>
      </c>
      <c r="AW1546">
        <v>201689.7</v>
      </c>
      <c r="AX1546">
        <v>759400.7</v>
      </c>
      <c r="AY1546">
        <v>1057502.3999999999</v>
      </c>
      <c r="AZ1546">
        <v>2004016.8</v>
      </c>
      <c r="BA1546" t="s">
        <v>166</v>
      </c>
      <c r="BB1546">
        <v>63227.5</v>
      </c>
      <c r="BC1546">
        <v>81210.5</v>
      </c>
      <c r="BD1546">
        <v>81210.5</v>
      </c>
      <c r="BE1546">
        <v>13764.3</v>
      </c>
      <c r="BF1546">
        <v>156278.29999999999</v>
      </c>
      <c r="BG1546">
        <v>165478.9</v>
      </c>
      <c r="BH1546">
        <v>332</v>
      </c>
      <c r="BI1546">
        <v>119.5</v>
      </c>
      <c r="BJ1546">
        <v>-9.4</v>
      </c>
      <c r="BK1546">
        <v>1131.0999999999999</v>
      </c>
      <c r="BL1546">
        <v>2138.4</v>
      </c>
      <c r="BM1546">
        <v>1748.5</v>
      </c>
      <c r="BN1546" t="s">
        <v>166</v>
      </c>
      <c r="BO1546">
        <v>156278.29999999999</v>
      </c>
      <c r="BP1546">
        <v>198323.4</v>
      </c>
      <c r="BQ1546">
        <v>198323.4</v>
      </c>
      <c r="BR1546">
        <v>158.9</v>
      </c>
    </row>
    <row r="1547" spans="1:70" x14ac:dyDescent="0.25">
      <c r="A1547" t="s">
        <v>1500</v>
      </c>
      <c r="B1547" t="s">
        <v>1110</v>
      </c>
      <c r="C1547" s="87">
        <v>43694.843530092592</v>
      </c>
      <c r="D1547">
        <v>10</v>
      </c>
      <c r="E1547">
        <v>0</v>
      </c>
      <c r="F1547">
        <v>504</v>
      </c>
      <c r="G1547">
        <v>4</v>
      </c>
      <c r="H1547">
        <v>15</v>
      </c>
      <c r="I1547">
        <v>17</v>
      </c>
      <c r="J1547">
        <v>4</v>
      </c>
      <c r="K1547">
        <v>2</v>
      </c>
      <c r="L1547">
        <v>0</v>
      </c>
      <c r="M1547">
        <v>0</v>
      </c>
      <c r="N1547">
        <v>0</v>
      </c>
      <c r="O1547">
        <v>504</v>
      </c>
      <c r="P1547">
        <v>189</v>
      </c>
      <c r="Q1547">
        <v>189</v>
      </c>
      <c r="R1547">
        <v>212</v>
      </c>
      <c r="S1547">
        <v>50.4</v>
      </c>
      <c r="T1547">
        <v>0.4</v>
      </c>
      <c r="U1547">
        <v>1.5</v>
      </c>
      <c r="V1547">
        <v>1.7</v>
      </c>
      <c r="W1547">
        <v>0.4</v>
      </c>
      <c r="X1547">
        <v>0.2</v>
      </c>
      <c r="Y1547">
        <v>0</v>
      </c>
      <c r="Z1547">
        <v>0</v>
      </c>
      <c r="AA1547">
        <v>0</v>
      </c>
      <c r="AB1547">
        <v>50.4</v>
      </c>
      <c r="AC1547">
        <v>18.899999999999999</v>
      </c>
      <c r="AD1547">
        <v>18.899999999999999</v>
      </c>
      <c r="AE1547">
        <v>21.2</v>
      </c>
      <c r="AF1547">
        <v>16802.8</v>
      </c>
      <c r="AG1547">
        <v>98811.3</v>
      </c>
      <c r="AH1547">
        <v>29063.9</v>
      </c>
      <c r="AI1547">
        <v>17289.7</v>
      </c>
      <c r="AJ1547">
        <v>24725.200000000001</v>
      </c>
      <c r="AK1547">
        <v>145332.4</v>
      </c>
      <c r="AL1547" t="s">
        <v>166</v>
      </c>
      <c r="AM1547" t="s">
        <v>166</v>
      </c>
      <c r="AN1547" t="s">
        <v>166</v>
      </c>
      <c r="AO1547">
        <v>16802.8</v>
      </c>
      <c r="AP1547">
        <v>192750.1</v>
      </c>
      <c r="AQ1547">
        <v>192750.1</v>
      </c>
      <c r="AR1547">
        <v>6839.4</v>
      </c>
      <c r="AS1547">
        <v>36994.5</v>
      </c>
      <c r="AT1547">
        <v>273368.8</v>
      </c>
      <c r="AU1547">
        <v>28873.3</v>
      </c>
      <c r="AV1547">
        <v>35666.800000000003</v>
      </c>
      <c r="AW1547">
        <v>141804.29999999999</v>
      </c>
      <c r="AX1547">
        <v>496381.9</v>
      </c>
      <c r="AY1547" t="s">
        <v>166</v>
      </c>
      <c r="AZ1547" t="s">
        <v>166</v>
      </c>
      <c r="BA1547" t="s">
        <v>166</v>
      </c>
      <c r="BB1547">
        <v>36994.5</v>
      </c>
      <c r="BC1547">
        <v>111687.9</v>
      </c>
      <c r="BD1547">
        <v>111687.9</v>
      </c>
      <c r="BE1547">
        <v>13083.4</v>
      </c>
      <c r="BF1547">
        <v>285.3</v>
      </c>
      <c r="BG1547">
        <v>112.7</v>
      </c>
      <c r="BH1547">
        <v>352.4</v>
      </c>
      <c r="BI1547">
        <v>101.4</v>
      </c>
      <c r="BJ1547">
        <v>25.9</v>
      </c>
      <c r="BK1547">
        <v>1595.8</v>
      </c>
      <c r="BL1547" t="s">
        <v>166</v>
      </c>
      <c r="BM1547" t="s">
        <v>166</v>
      </c>
      <c r="BN1547" t="s">
        <v>166</v>
      </c>
      <c r="BO1547">
        <v>285.3</v>
      </c>
      <c r="BP1547">
        <v>396540.9</v>
      </c>
      <c r="BQ1547">
        <v>396540.9</v>
      </c>
      <c r="BR1547">
        <v>135.30000000000001</v>
      </c>
    </row>
    <row r="1548" spans="1:70" x14ac:dyDescent="0.25">
      <c r="A1548" t="s">
        <v>1501</v>
      </c>
      <c r="B1548" t="s">
        <v>1110</v>
      </c>
      <c r="C1548" s="87">
        <v>43694.844537037039</v>
      </c>
      <c r="D1548">
        <v>10</v>
      </c>
      <c r="E1548">
        <v>0</v>
      </c>
      <c r="F1548">
        <v>1130</v>
      </c>
      <c r="G1548">
        <v>14</v>
      </c>
      <c r="H1548">
        <v>27</v>
      </c>
      <c r="I1548">
        <v>21</v>
      </c>
      <c r="J1548">
        <v>7</v>
      </c>
      <c r="K1548">
        <v>2</v>
      </c>
      <c r="L1548">
        <v>2</v>
      </c>
      <c r="M1548">
        <v>0</v>
      </c>
      <c r="N1548">
        <v>0</v>
      </c>
      <c r="O1548">
        <v>1130</v>
      </c>
      <c r="P1548">
        <v>684</v>
      </c>
      <c r="Q1548">
        <v>684</v>
      </c>
      <c r="R1548">
        <v>325</v>
      </c>
      <c r="S1548">
        <v>113</v>
      </c>
      <c r="T1548">
        <v>1.4</v>
      </c>
      <c r="U1548">
        <v>2.7</v>
      </c>
      <c r="V1548">
        <v>2.1</v>
      </c>
      <c r="W1548">
        <v>0.7</v>
      </c>
      <c r="X1548">
        <v>0.2</v>
      </c>
      <c r="Y1548">
        <v>0.2</v>
      </c>
      <c r="Z1548">
        <v>0</v>
      </c>
      <c r="AA1548">
        <v>0</v>
      </c>
      <c r="AB1548">
        <v>113</v>
      </c>
      <c r="AC1548">
        <v>68.400000000000006</v>
      </c>
      <c r="AD1548">
        <v>68.400000000000006</v>
      </c>
      <c r="AE1548">
        <v>32.5</v>
      </c>
      <c r="AF1548">
        <v>97322.1</v>
      </c>
      <c r="AG1548">
        <v>112682.3</v>
      </c>
      <c r="AH1548">
        <v>27818.799999999999</v>
      </c>
      <c r="AI1548">
        <v>16505.3</v>
      </c>
      <c r="AJ1548">
        <v>33286.9</v>
      </c>
      <c r="AK1548">
        <v>165628.9</v>
      </c>
      <c r="AL1548">
        <v>234356.9</v>
      </c>
      <c r="AM1548" t="s">
        <v>166</v>
      </c>
      <c r="AN1548" t="s">
        <v>166</v>
      </c>
      <c r="AO1548">
        <v>97322.1</v>
      </c>
      <c r="AP1548">
        <v>127114</v>
      </c>
      <c r="AQ1548">
        <v>127114</v>
      </c>
      <c r="AR1548">
        <v>6822.3</v>
      </c>
      <c r="AS1548">
        <v>60510.6</v>
      </c>
      <c r="AT1548">
        <v>249738.3</v>
      </c>
      <c r="AU1548">
        <v>39010.800000000003</v>
      </c>
      <c r="AV1548">
        <v>45695.6</v>
      </c>
      <c r="AW1548">
        <v>169283.4</v>
      </c>
      <c r="AX1548">
        <v>617448.1</v>
      </c>
      <c r="AY1548">
        <v>680441</v>
      </c>
      <c r="AZ1548" t="s">
        <v>166</v>
      </c>
      <c r="BA1548" t="s">
        <v>166</v>
      </c>
      <c r="BB1548">
        <v>60510.6</v>
      </c>
      <c r="BC1548">
        <v>81254.399999999994</v>
      </c>
      <c r="BD1548">
        <v>81254.399999999994</v>
      </c>
      <c r="BE1548">
        <v>12093.5</v>
      </c>
      <c r="BF1548">
        <v>163757.29999999999</v>
      </c>
      <c r="BG1548">
        <v>172311.2</v>
      </c>
      <c r="BH1548">
        <v>368.6</v>
      </c>
      <c r="BI1548">
        <v>82.9</v>
      </c>
      <c r="BJ1548">
        <v>693.8</v>
      </c>
      <c r="BK1548">
        <v>1211.2</v>
      </c>
      <c r="BL1548">
        <v>826.3</v>
      </c>
      <c r="BM1548" t="s">
        <v>166</v>
      </c>
      <c r="BN1548" t="s">
        <v>166</v>
      </c>
      <c r="BO1548">
        <v>163757.29999999999</v>
      </c>
      <c r="BP1548">
        <v>214851</v>
      </c>
      <c r="BQ1548">
        <v>214851</v>
      </c>
      <c r="BR1548">
        <v>154.19999999999999</v>
      </c>
    </row>
    <row r="1549" spans="1:70" x14ac:dyDescent="0.25">
      <c r="A1549" t="s">
        <v>1502</v>
      </c>
      <c r="B1549" t="s">
        <v>1110</v>
      </c>
      <c r="C1549" s="87">
        <v>43694.845532407409</v>
      </c>
      <c r="D1549">
        <v>10</v>
      </c>
      <c r="E1549">
        <v>0.1</v>
      </c>
      <c r="F1549">
        <v>971</v>
      </c>
      <c r="G1549">
        <v>12</v>
      </c>
      <c r="H1549">
        <v>18</v>
      </c>
      <c r="I1549">
        <v>19</v>
      </c>
      <c r="J1549">
        <v>5</v>
      </c>
      <c r="K1549">
        <v>1</v>
      </c>
      <c r="L1549">
        <v>3</v>
      </c>
      <c r="M1549">
        <v>0</v>
      </c>
      <c r="N1549">
        <v>0</v>
      </c>
      <c r="O1549">
        <v>971</v>
      </c>
      <c r="P1549">
        <v>600</v>
      </c>
      <c r="Q1549">
        <v>600</v>
      </c>
      <c r="R1549">
        <v>290</v>
      </c>
      <c r="S1549">
        <v>97.11</v>
      </c>
      <c r="T1549">
        <v>1.2</v>
      </c>
      <c r="U1549">
        <v>1.8</v>
      </c>
      <c r="V1549">
        <v>1.9</v>
      </c>
      <c r="W1549">
        <v>0.5</v>
      </c>
      <c r="X1549">
        <v>0.1</v>
      </c>
      <c r="Y1549">
        <v>0.3</v>
      </c>
      <c r="Z1549">
        <v>0</v>
      </c>
      <c r="AA1549">
        <v>0</v>
      </c>
      <c r="AB1549">
        <v>97.11</v>
      </c>
      <c r="AC1549">
        <v>60</v>
      </c>
      <c r="AD1549">
        <v>60</v>
      </c>
      <c r="AE1549">
        <v>29</v>
      </c>
      <c r="AF1549">
        <v>94058.4</v>
      </c>
      <c r="AG1549">
        <v>104629.7</v>
      </c>
      <c r="AH1549">
        <v>20161.099999999999</v>
      </c>
      <c r="AI1549">
        <v>15217.3</v>
      </c>
      <c r="AJ1549">
        <v>33067.699999999997</v>
      </c>
      <c r="AK1549">
        <v>112411</v>
      </c>
      <c r="AL1549">
        <v>301088.59999999998</v>
      </c>
      <c r="AM1549" t="s">
        <v>166</v>
      </c>
      <c r="AN1549" t="s">
        <v>166</v>
      </c>
      <c r="AO1549">
        <v>94058.4</v>
      </c>
      <c r="AP1549">
        <v>121239.9</v>
      </c>
      <c r="AQ1549">
        <v>121239.9</v>
      </c>
      <c r="AR1549">
        <v>6564.6</v>
      </c>
      <c r="AS1549">
        <v>65896.800000000003</v>
      </c>
      <c r="AT1549">
        <v>243921.5</v>
      </c>
      <c r="AU1549">
        <v>38801.800000000003</v>
      </c>
      <c r="AV1549">
        <v>41100.400000000001</v>
      </c>
      <c r="AW1549">
        <v>154936.79999999999</v>
      </c>
      <c r="AX1549">
        <v>533089.6</v>
      </c>
      <c r="AY1549">
        <v>729864.3</v>
      </c>
      <c r="AZ1549" t="s">
        <v>166</v>
      </c>
      <c r="BA1549" t="s">
        <v>166</v>
      </c>
      <c r="BB1549">
        <v>65896.800000000003</v>
      </c>
      <c r="BC1549">
        <v>88303.5</v>
      </c>
      <c r="BD1549">
        <v>88303.5</v>
      </c>
      <c r="BE1549">
        <v>8486.4</v>
      </c>
      <c r="BF1549">
        <v>167674.1</v>
      </c>
      <c r="BG1549">
        <v>193881.1</v>
      </c>
      <c r="BH1549">
        <v>370.4</v>
      </c>
      <c r="BI1549">
        <v>66.900000000000006</v>
      </c>
      <c r="BJ1549">
        <v>135.9</v>
      </c>
      <c r="BK1549">
        <v>526</v>
      </c>
      <c r="BL1549">
        <v>14970.3</v>
      </c>
      <c r="BM1549" t="s">
        <v>166</v>
      </c>
      <c r="BN1549" t="s">
        <v>166</v>
      </c>
      <c r="BO1549">
        <v>167674.1</v>
      </c>
      <c r="BP1549">
        <v>212893.8</v>
      </c>
      <c r="BQ1549">
        <v>212893.8</v>
      </c>
      <c r="BR1549">
        <v>389.6</v>
      </c>
    </row>
    <row r="1550" spans="1:70" x14ac:dyDescent="0.25">
      <c r="A1550" t="s">
        <v>1503</v>
      </c>
      <c r="B1550" t="s">
        <v>1110</v>
      </c>
      <c r="C1550" s="87">
        <v>43694.846539351849</v>
      </c>
      <c r="D1550">
        <v>10</v>
      </c>
      <c r="E1550">
        <v>0.1</v>
      </c>
      <c r="F1550">
        <v>1031</v>
      </c>
      <c r="G1550">
        <v>12</v>
      </c>
      <c r="H1550">
        <v>18</v>
      </c>
      <c r="I1550">
        <v>20</v>
      </c>
      <c r="J1550">
        <v>2</v>
      </c>
      <c r="K1550">
        <v>3</v>
      </c>
      <c r="L1550">
        <v>1</v>
      </c>
      <c r="M1550">
        <v>0</v>
      </c>
      <c r="N1550">
        <v>0</v>
      </c>
      <c r="O1550">
        <v>1031</v>
      </c>
      <c r="P1550">
        <v>699</v>
      </c>
      <c r="Q1550">
        <v>699</v>
      </c>
      <c r="R1550">
        <v>225</v>
      </c>
      <c r="S1550">
        <v>103.1</v>
      </c>
      <c r="T1550">
        <v>1.2</v>
      </c>
      <c r="U1550">
        <v>1.8</v>
      </c>
      <c r="V1550">
        <v>2</v>
      </c>
      <c r="W1550">
        <v>0.2</v>
      </c>
      <c r="X1550">
        <v>0.3</v>
      </c>
      <c r="Y1550">
        <v>0.1</v>
      </c>
      <c r="Z1550">
        <v>0</v>
      </c>
      <c r="AA1550">
        <v>0</v>
      </c>
      <c r="AB1550">
        <v>103.1</v>
      </c>
      <c r="AC1550">
        <v>69.900000000000006</v>
      </c>
      <c r="AD1550">
        <v>69.900000000000006</v>
      </c>
      <c r="AE1550">
        <v>22.5</v>
      </c>
      <c r="AF1550">
        <v>90082.1</v>
      </c>
      <c r="AG1550">
        <v>111329.2</v>
      </c>
      <c r="AH1550">
        <v>23495.4</v>
      </c>
      <c r="AI1550">
        <v>15469.3</v>
      </c>
      <c r="AJ1550">
        <v>48411.3</v>
      </c>
      <c r="AK1550">
        <v>114922.2</v>
      </c>
      <c r="AL1550">
        <v>194354.4</v>
      </c>
      <c r="AM1550" t="s">
        <v>166</v>
      </c>
      <c r="AN1550" t="s">
        <v>166</v>
      </c>
      <c r="AO1550">
        <v>90082.1</v>
      </c>
      <c r="AP1550">
        <v>107238.6</v>
      </c>
      <c r="AQ1550">
        <v>107238.6</v>
      </c>
      <c r="AR1550">
        <v>6331.1</v>
      </c>
      <c r="AS1550">
        <v>66775.5</v>
      </c>
      <c r="AT1550">
        <v>237070.2</v>
      </c>
      <c r="AU1550">
        <v>34073.1</v>
      </c>
      <c r="AV1550">
        <v>42864.3</v>
      </c>
      <c r="AW1550">
        <v>180158.6</v>
      </c>
      <c r="AX1550">
        <v>479296.2</v>
      </c>
      <c r="AY1550">
        <v>508911.5</v>
      </c>
      <c r="AZ1550" t="s">
        <v>166</v>
      </c>
      <c r="BA1550" t="s">
        <v>166</v>
      </c>
      <c r="BB1550">
        <v>66775.5</v>
      </c>
      <c r="BC1550">
        <v>80588.2</v>
      </c>
      <c r="BD1550">
        <v>80588.2</v>
      </c>
      <c r="BE1550">
        <v>11334.5</v>
      </c>
      <c r="BF1550">
        <v>158656.79999999999</v>
      </c>
      <c r="BG1550">
        <v>190026.3</v>
      </c>
      <c r="BH1550">
        <v>466.5</v>
      </c>
      <c r="BI1550">
        <v>0.1</v>
      </c>
      <c r="BJ1550">
        <v>305.7</v>
      </c>
      <c r="BK1550">
        <v>182756</v>
      </c>
      <c r="BL1550">
        <v>350882.4</v>
      </c>
      <c r="BM1550" t="s">
        <v>166</v>
      </c>
      <c r="BN1550" t="s">
        <v>166</v>
      </c>
      <c r="BO1550">
        <v>158656.79999999999</v>
      </c>
      <c r="BP1550">
        <v>187006.5</v>
      </c>
      <c r="BQ1550">
        <v>187006.5</v>
      </c>
      <c r="BR1550">
        <v>149.5</v>
      </c>
    </row>
    <row r="1551" spans="1:70" x14ac:dyDescent="0.25">
      <c r="A1551" t="s">
        <v>1504</v>
      </c>
      <c r="B1551" t="s">
        <v>1110</v>
      </c>
      <c r="C1551" s="87">
        <v>43694.847534722219</v>
      </c>
      <c r="D1551">
        <v>10</v>
      </c>
      <c r="E1551">
        <v>0</v>
      </c>
      <c r="F1551">
        <v>1372</v>
      </c>
      <c r="G1551">
        <v>15</v>
      </c>
      <c r="H1551">
        <v>22</v>
      </c>
      <c r="I1551">
        <v>24</v>
      </c>
      <c r="J1551">
        <v>9</v>
      </c>
      <c r="K1551">
        <v>7</v>
      </c>
      <c r="L1551">
        <v>4</v>
      </c>
      <c r="M1551">
        <v>0</v>
      </c>
      <c r="N1551">
        <v>0</v>
      </c>
      <c r="O1551">
        <v>1372</v>
      </c>
      <c r="P1551">
        <v>826</v>
      </c>
      <c r="Q1551">
        <v>826</v>
      </c>
      <c r="R1551">
        <v>382</v>
      </c>
      <c r="S1551">
        <v>137.19999999999999</v>
      </c>
      <c r="T1551">
        <v>1.5</v>
      </c>
      <c r="U1551">
        <v>2.2000000000000002</v>
      </c>
      <c r="V1551">
        <v>2.4</v>
      </c>
      <c r="W1551">
        <v>0.9</v>
      </c>
      <c r="X1551">
        <v>0.7</v>
      </c>
      <c r="Y1551">
        <v>0.4</v>
      </c>
      <c r="Z1551">
        <v>0</v>
      </c>
      <c r="AA1551">
        <v>0</v>
      </c>
      <c r="AB1551">
        <v>137.19999999999999</v>
      </c>
      <c r="AC1551">
        <v>82.6</v>
      </c>
      <c r="AD1551">
        <v>82.6</v>
      </c>
      <c r="AE1551">
        <v>38.200000000000003</v>
      </c>
      <c r="AF1551">
        <v>85417.4</v>
      </c>
      <c r="AG1551">
        <v>130416.2</v>
      </c>
      <c r="AH1551">
        <v>28147.7</v>
      </c>
      <c r="AI1551">
        <v>14037.1</v>
      </c>
      <c r="AJ1551">
        <v>38733.800000000003</v>
      </c>
      <c r="AK1551">
        <v>133074.20000000001</v>
      </c>
      <c r="AL1551">
        <v>226722.8</v>
      </c>
      <c r="AM1551" t="s">
        <v>166</v>
      </c>
      <c r="AN1551" t="s">
        <v>166</v>
      </c>
      <c r="AO1551">
        <v>85417.4</v>
      </c>
      <c r="AP1551">
        <v>108573.6</v>
      </c>
      <c r="AQ1551">
        <v>108573.6</v>
      </c>
      <c r="AR1551">
        <v>7162</v>
      </c>
      <c r="AS1551">
        <v>60241.599999999999</v>
      </c>
      <c r="AT1551">
        <v>366452.6</v>
      </c>
      <c r="AU1551">
        <v>30773.3</v>
      </c>
      <c r="AV1551">
        <v>51825.3</v>
      </c>
      <c r="AW1551">
        <v>224384</v>
      </c>
      <c r="AX1551">
        <v>409789.7</v>
      </c>
      <c r="AY1551">
        <v>711843.1</v>
      </c>
      <c r="AZ1551" t="s">
        <v>166</v>
      </c>
      <c r="BA1551" t="s">
        <v>166</v>
      </c>
      <c r="BB1551">
        <v>60241.599999999999</v>
      </c>
      <c r="BC1551">
        <v>76071</v>
      </c>
      <c r="BD1551">
        <v>76071</v>
      </c>
      <c r="BE1551">
        <v>11832.3</v>
      </c>
      <c r="BF1551">
        <v>153279.70000000001</v>
      </c>
      <c r="BG1551">
        <v>6773.5</v>
      </c>
      <c r="BH1551">
        <v>335.5</v>
      </c>
      <c r="BI1551">
        <v>49.3</v>
      </c>
      <c r="BJ1551">
        <v>188</v>
      </c>
      <c r="BK1551">
        <v>1631.3</v>
      </c>
      <c r="BL1551">
        <v>947.2</v>
      </c>
      <c r="BM1551" t="s">
        <v>166</v>
      </c>
      <c r="BN1551" t="s">
        <v>166</v>
      </c>
      <c r="BO1551">
        <v>153279.70000000001</v>
      </c>
      <c r="BP1551">
        <v>196628.8</v>
      </c>
      <c r="BQ1551">
        <v>196628.8</v>
      </c>
      <c r="BR1551">
        <v>152.30000000000001</v>
      </c>
    </row>
    <row r="1552" spans="1:70" x14ac:dyDescent="0.25">
      <c r="A1552" t="s">
        <v>1505</v>
      </c>
      <c r="B1552" t="s">
        <v>1110</v>
      </c>
      <c r="C1552" s="87">
        <v>43694.848541666666</v>
      </c>
      <c r="D1552">
        <v>10</v>
      </c>
      <c r="E1552">
        <v>0</v>
      </c>
      <c r="F1552">
        <v>948</v>
      </c>
      <c r="G1552">
        <v>9</v>
      </c>
      <c r="H1552">
        <v>15</v>
      </c>
      <c r="I1552">
        <v>27</v>
      </c>
      <c r="J1552">
        <v>5</v>
      </c>
      <c r="K1552">
        <v>4</v>
      </c>
      <c r="L1552">
        <v>2</v>
      </c>
      <c r="M1552">
        <v>0</v>
      </c>
      <c r="N1552">
        <v>0</v>
      </c>
      <c r="O1552">
        <v>948</v>
      </c>
      <c r="P1552">
        <v>599</v>
      </c>
      <c r="Q1552">
        <v>599</v>
      </c>
      <c r="R1552">
        <v>241</v>
      </c>
      <c r="S1552">
        <v>94.8</v>
      </c>
      <c r="T1552">
        <v>0.9</v>
      </c>
      <c r="U1552">
        <v>1.5</v>
      </c>
      <c r="V1552">
        <v>2.7</v>
      </c>
      <c r="W1552">
        <v>0.5</v>
      </c>
      <c r="X1552">
        <v>0.4</v>
      </c>
      <c r="Y1552">
        <v>0.2</v>
      </c>
      <c r="Z1552">
        <v>0</v>
      </c>
      <c r="AA1552">
        <v>0</v>
      </c>
      <c r="AB1552">
        <v>94.8</v>
      </c>
      <c r="AC1552">
        <v>59.9</v>
      </c>
      <c r="AD1552">
        <v>59.9</v>
      </c>
      <c r="AE1552">
        <v>24.1</v>
      </c>
      <c r="AF1552">
        <v>87834.3</v>
      </c>
      <c r="AG1552">
        <v>120551</v>
      </c>
      <c r="AH1552">
        <v>15132.8</v>
      </c>
      <c r="AI1552">
        <v>16062.8</v>
      </c>
      <c r="AJ1552">
        <v>43044.1</v>
      </c>
      <c r="AK1552">
        <v>158107.20000000001</v>
      </c>
      <c r="AL1552">
        <v>185259.7</v>
      </c>
      <c r="AM1552" t="s">
        <v>166</v>
      </c>
      <c r="AN1552" t="s">
        <v>166</v>
      </c>
      <c r="AO1552">
        <v>87834.3</v>
      </c>
      <c r="AP1552">
        <v>116482.5</v>
      </c>
      <c r="AQ1552">
        <v>116482.5</v>
      </c>
      <c r="AR1552">
        <v>6492.2</v>
      </c>
      <c r="AS1552">
        <v>61895.6</v>
      </c>
      <c r="AT1552">
        <v>252723.20000000001</v>
      </c>
      <c r="AU1552">
        <v>38934.300000000003</v>
      </c>
      <c r="AV1552">
        <v>47459.3</v>
      </c>
      <c r="AW1552">
        <v>140800.5</v>
      </c>
      <c r="AX1552">
        <v>501533.6</v>
      </c>
      <c r="AY1552">
        <v>501533.6</v>
      </c>
      <c r="AZ1552" t="s">
        <v>166</v>
      </c>
      <c r="BA1552" t="s">
        <v>166</v>
      </c>
      <c r="BB1552">
        <v>61895.6</v>
      </c>
      <c r="BC1552">
        <v>79205</v>
      </c>
      <c r="BD1552">
        <v>79205</v>
      </c>
      <c r="BE1552">
        <v>11317.8</v>
      </c>
      <c r="BF1552">
        <v>156882.70000000001</v>
      </c>
      <c r="BG1552">
        <v>209963.8</v>
      </c>
      <c r="BH1552">
        <v>394.6</v>
      </c>
      <c r="BI1552">
        <v>91.7</v>
      </c>
      <c r="BJ1552">
        <v>143.9</v>
      </c>
      <c r="BK1552">
        <v>107049.8</v>
      </c>
      <c r="BL1552">
        <v>209794.3</v>
      </c>
      <c r="BM1552" t="s">
        <v>166</v>
      </c>
      <c r="BN1552" t="s">
        <v>166</v>
      </c>
      <c r="BO1552">
        <v>156882.70000000001</v>
      </c>
      <c r="BP1552">
        <v>201535</v>
      </c>
      <c r="BQ1552">
        <v>201535</v>
      </c>
      <c r="BR1552">
        <v>136.80000000000001</v>
      </c>
    </row>
    <row r="1553" spans="1:70" x14ac:dyDescent="0.25">
      <c r="A1553" t="s">
        <v>1506</v>
      </c>
      <c r="B1553" t="s">
        <v>1110</v>
      </c>
      <c r="C1553" s="87">
        <v>43694.849537037036</v>
      </c>
      <c r="D1553">
        <v>10</v>
      </c>
      <c r="E1553">
        <v>0.14000000000000001</v>
      </c>
      <c r="F1553">
        <v>1471</v>
      </c>
      <c r="G1553">
        <v>15</v>
      </c>
      <c r="H1553">
        <v>24</v>
      </c>
      <c r="I1553">
        <v>29</v>
      </c>
      <c r="J1553">
        <v>8</v>
      </c>
      <c r="K1553">
        <v>4</v>
      </c>
      <c r="L1553">
        <v>1</v>
      </c>
      <c r="M1553">
        <v>1</v>
      </c>
      <c r="N1553">
        <v>1</v>
      </c>
      <c r="O1553">
        <v>1470</v>
      </c>
      <c r="P1553">
        <v>1033</v>
      </c>
      <c r="Q1553">
        <v>1033</v>
      </c>
      <c r="R1553">
        <v>315</v>
      </c>
      <c r="S1553">
        <v>147.1</v>
      </c>
      <c r="T1553">
        <v>1.5</v>
      </c>
      <c r="U1553">
        <v>2.4</v>
      </c>
      <c r="V1553">
        <v>2.9</v>
      </c>
      <c r="W1553">
        <v>0.8</v>
      </c>
      <c r="X1553">
        <v>0.4</v>
      </c>
      <c r="Y1553">
        <v>0.1</v>
      </c>
      <c r="Z1553">
        <v>0.1</v>
      </c>
      <c r="AA1553">
        <v>0.1</v>
      </c>
      <c r="AB1553">
        <v>147</v>
      </c>
      <c r="AC1553">
        <v>103.3</v>
      </c>
      <c r="AD1553">
        <v>103.3</v>
      </c>
      <c r="AE1553">
        <v>31.5</v>
      </c>
      <c r="AF1553">
        <v>93144.9</v>
      </c>
      <c r="AG1553">
        <v>129162.2</v>
      </c>
      <c r="AH1553">
        <v>19182.3</v>
      </c>
      <c r="AI1553">
        <v>15532.8</v>
      </c>
      <c r="AJ1553">
        <v>36300.1</v>
      </c>
      <c r="AK1553">
        <v>145534.29999999999</v>
      </c>
      <c r="AL1553">
        <v>286998.59999999998</v>
      </c>
      <c r="AM1553">
        <v>464118.2</v>
      </c>
      <c r="AN1553">
        <v>1139291.8999999999</v>
      </c>
      <c r="AO1553">
        <v>93139.8</v>
      </c>
      <c r="AP1553">
        <v>109817.9</v>
      </c>
      <c r="AQ1553">
        <v>109817.9</v>
      </c>
      <c r="AR1553">
        <v>6137.5</v>
      </c>
      <c r="AS1553">
        <v>71436.800000000003</v>
      </c>
      <c r="AT1553">
        <v>258401.8</v>
      </c>
      <c r="AU1553">
        <v>27211.3</v>
      </c>
      <c r="AV1553">
        <v>43564.4</v>
      </c>
      <c r="AW1553">
        <v>150884.9</v>
      </c>
      <c r="AX1553">
        <v>386069.6</v>
      </c>
      <c r="AY1553">
        <v>352607.6</v>
      </c>
      <c r="AZ1553">
        <v>1359232.1</v>
      </c>
      <c r="BA1553">
        <v>4443645.5</v>
      </c>
      <c r="BB1553">
        <v>71327.600000000006</v>
      </c>
      <c r="BC1553">
        <v>87289.5</v>
      </c>
      <c r="BD1553">
        <v>87289.5</v>
      </c>
      <c r="BE1553">
        <v>10255.4</v>
      </c>
      <c r="BF1553">
        <v>167692.4</v>
      </c>
      <c r="BG1553">
        <v>197736.7</v>
      </c>
      <c r="BH1553">
        <v>361.3</v>
      </c>
      <c r="BI1553">
        <v>48</v>
      </c>
      <c r="BJ1553">
        <v>2.1</v>
      </c>
      <c r="BK1553">
        <v>137066.5</v>
      </c>
      <c r="BL1553">
        <v>496344.4</v>
      </c>
      <c r="BM1553">
        <v>12060</v>
      </c>
      <c r="BN1553">
        <v>1132.5</v>
      </c>
      <c r="BO1553">
        <v>167703.29999999999</v>
      </c>
      <c r="BP1553">
        <v>196288.4</v>
      </c>
      <c r="BQ1553">
        <v>196288.4</v>
      </c>
      <c r="BR1553">
        <v>182</v>
      </c>
    </row>
    <row r="1554" spans="1:70" x14ac:dyDescent="0.25">
      <c r="A1554" t="s">
        <v>1507</v>
      </c>
      <c r="B1554" t="s">
        <v>1110</v>
      </c>
      <c r="C1554" s="87">
        <v>43694.850543981483</v>
      </c>
      <c r="D1554">
        <v>10</v>
      </c>
      <c r="E1554">
        <v>0.23</v>
      </c>
      <c r="F1554">
        <v>1734</v>
      </c>
      <c r="G1554">
        <v>13</v>
      </c>
      <c r="H1554">
        <v>41</v>
      </c>
      <c r="I1554">
        <v>54</v>
      </c>
      <c r="J1554">
        <v>21</v>
      </c>
      <c r="K1554">
        <v>1</v>
      </c>
      <c r="L1554">
        <v>3</v>
      </c>
      <c r="M1554">
        <v>3</v>
      </c>
      <c r="N1554">
        <v>0</v>
      </c>
      <c r="O1554">
        <v>1734</v>
      </c>
      <c r="P1554">
        <v>949</v>
      </c>
      <c r="Q1554">
        <v>949</v>
      </c>
      <c r="R1554">
        <v>583</v>
      </c>
      <c r="S1554">
        <v>173.4</v>
      </c>
      <c r="T1554">
        <v>1.3</v>
      </c>
      <c r="U1554">
        <v>4.0999999999999996</v>
      </c>
      <c r="V1554">
        <v>5.4</v>
      </c>
      <c r="W1554">
        <v>2.1</v>
      </c>
      <c r="X1554">
        <v>0.1</v>
      </c>
      <c r="Y1554">
        <v>0.3</v>
      </c>
      <c r="Z1554">
        <v>0.3</v>
      </c>
      <c r="AA1554">
        <v>0</v>
      </c>
      <c r="AB1554">
        <v>173.4</v>
      </c>
      <c r="AC1554">
        <v>94.9</v>
      </c>
      <c r="AD1554">
        <v>94.9</v>
      </c>
      <c r="AE1554">
        <v>58.3</v>
      </c>
      <c r="AF1554">
        <v>77187.199999999997</v>
      </c>
      <c r="AG1554">
        <v>125069.3</v>
      </c>
      <c r="AH1554">
        <v>19524.099999999999</v>
      </c>
      <c r="AI1554">
        <v>15890</v>
      </c>
      <c r="AJ1554">
        <v>34611.5</v>
      </c>
      <c r="AK1554">
        <v>155795.79999999999</v>
      </c>
      <c r="AL1554">
        <v>302926.59999999998</v>
      </c>
      <c r="AM1554">
        <v>661504.5</v>
      </c>
      <c r="AN1554" t="s">
        <v>166</v>
      </c>
      <c r="AO1554">
        <v>77187.199999999997</v>
      </c>
      <c r="AP1554">
        <v>108463.3</v>
      </c>
      <c r="AQ1554">
        <v>108463.3</v>
      </c>
      <c r="AR1554">
        <v>8146</v>
      </c>
      <c r="AS1554">
        <v>59039.8</v>
      </c>
      <c r="AT1554">
        <v>251384.8</v>
      </c>
      <c r="AU1554">
        <v>32133.7</v>
      </c>
      <c r="AV1554">
        <v>43620.3</v>
      </c>
      <c r="AW1554">
        <v>178914.3</v>
      </c>
      <c r="AX1554">
        <v>471205.2</v>
      </c>
      <c r="AY1554">
        <v>686792.1</v>
      </c>
      <c r="AZ1554">
        <v>4207738.5</v>
      </c>
      <c r="BA1554" t="s">
        <v>166</v>
      </c>
      <c r="BB1554">
        <v>59039.8</v>
      </c>
      <c r="BC1554">
        <v>78720.2</v>
      </c>
      <c r="BD1554">
        <v>78720.2</v>
      </c>
      <c r="BE1554">
        <v>15292.5</v>
      </c>
      <c r="BF1554">
        <v>124760.4</v>
      </c>
      <c r="BG1554">
        <v>213580.79999999999</v>
      </c>
      <c r="BH1554">
        <v>301.8</v>
      </c>
      <c r="BI1554">
        <v>55</v>
      </c>
      <c r="BJ1554">
        <v>118.1</v>
      </c>
      <c r="BK1554">
        <v>175123.4</v>
      </c>
      <c r="BL1554">
        <v>407.9</v>
      </c>
      <c r="BM1554">
        <v>3301.7</v>
      </c>
      <c r="BN1554" t="s">
        <v>166</v>
      </c>
      <c r="BO1554">
        <v>124760.4</v>
      </c>
      <c r="BP1554">
        <v>188816</v>
      </c>
      <c r="BQ1554">
        <v>188816</v>
      </c>
      <c r="BR1554">
        <v>162.30000000000001</v>
      </c>
    </row>
    <row r="1555" spans="1:70" x14ac:dyDescent="0.25">
      <c r="A1555" t="s">
        <v>1508</v>
      </c>
      <c r="B1555" t="s">
        <v>1110</v>
      </c>
      <c r="C1555" s="87">
        <v>43694.851550925923</v>
      </c>
      <c r="D1555">
        <v>10</v>
      </c>
      <c r="E1555">
        <v>7.0000000000000007E-2</v>
      </c>
      <c r="F1555">
        <v>1418</v>
      </c>
      <c r="G1555">
        <v>11</v>
      </c>
      <c r="H1555">
        <v>30</v>
      </c>
      <c r="I1555">
        <v>29</v>
      </c>
      <c r="J1555">
        <v>8</v>
      </c>
      <c r="K1555">
        <v>1</v>
      </c>
      <c r="L1555">
        <v>2</v>
      </c>
      <c r="M1555">
        <v>0</v>
      </c>
      <c r="N1555">
        <v>0</v>
      </c>
      <c r="O1555">
        <v>1418</v>
      </c>
      <c r="P1555">
        <v>973</v>
      </c>
      <c r="Q1555">
        <v>973</v>
      </c>
      <c r="R1555">
        <v>328</v>
      </c>
      <c r="S1555">
        <v>141.80000000000001</v>
      </c>
      <c r="T1555">
        <v>1.1000000000000001</v>
      </c>
      <c r="U1555">
        <v>3</v>
      </c>
      <c r="V1555">
        <v>2.9</v>
      </c>
      <c r="W1555">
        <v>0.8</v>
      </c>
      <c r="X1555">
        <v>0.1</v>
      </c>
      <c r="Y1555">
        <v>0.2</v>
      </c>
      <c r="Z1555">
        <v>0</v>
      </c>
      <c r="AA1555">
        <v>0</v>
      </c>
      <c r="AB1555">
        <v>141.80000000000001</v>
      </c>
      <c r="AC1555">
        <v>97.3</v>
      </c>
      <c r="AD1555">
        <v>97.3</v>
      </c>
      <c r="AE1555">
        <v>32.799999999999997</v>
      </c>
      <c r="AF1555">
        <v>93751.8</v>
      </c>
      <c r="AG1555">
        <v>123265.1</v>
      </c>
      <c r="AH1555">
        <v>16757.400000000001</v>
      </c>
      <c r="AI1555">
        <v>16281.2</v>
      </c>
      <c r="AJ1555">
        <v>36099.5</v>
      </c>
      <c r="AK1555">
        <v>194331.1</v>
      </c>
      <c r="AL1555">
        <v>205247.8</v>
      </c>
      <c r="AM1555" t="s">
        <v>166</v>
      </c>
      <c r="AN1555" t="s">
        <v>166</v>
      </c>
      <c r="AO1555">
        <v>93751.8</v>
      </c>
      <c r="AP1555">
        <v>111575.8</v>
      </c>
      <c r="AQ1555">
        <v>111575.8</v>
      </c>
      <c r="AR1555">
        <v>6498.3</v>
      </c>
      <c r="AS1555">
        <v>66943.3</v>
      </c>
      <c r="AT1555">
        <v>292486.7</v>
      </c>
      <c r="AU1555">
        <v>40600.9</v>
      </c>
      <c r="AV1555">
        <v>52996.800000000003</v>
      </c>
      <c r="AW1555">
        <v>169882.3</v>
      </c>
      <c r="AX1555">
        <v>521357</v>
      </c>
      <c r="AY1555">
        <v>477203.6</v>
      </c>
      <c r="AZ1555" t="s">
        <v>166</v>
      </c>
      <c r="BA1555" t="s">
        <v>166</v>
      </c>
      <c r="BB1555">
        <v>66943.3</v>
      </c>
      <c r="BC1555">
        <v>79399.399999999994</v>
      </c>
      <c r="BD1555">
        <v>79399.399999999994</v>
      </c>
      <c r="BE1555">
        <v>12193.8</v>
      </c>
      <c r="BF1555">
        <v>173732.5</v>
      </c>
      <c r="BG1555">
        <v>224597.9</v>
      </c>
      <c r="BH1555">
        <v>332.3</v>
      </c>
      <c r="BI1555">
        <v>185.1</v>
      </c>
      <c r="BJ1555">
        <v>39.799999999999997</v>
      </c>
      <c r="BK1555">
        <v>201752.7</v>
      </c>
      <c r="BL1555">
        <v>101044.1</v>
      </c>
      <c r="BM1555" t="s">
        <v>166</v>
      </c>
      <c r="BN1555" t="s">
        <v>166</v>
      </c>
      <c r="BO1555">
        <v>173732.5</v>
      </c>
      <c r="BP1555">
        <v>202741.5</v>
      </c>
      <c r="BQ1555">
        <v>202741.5</v>
      </c>
      <c r="BR1555">
        <v>171.7</v>
      </c>
    </row>
    <row r="1556" spans="1:70" x14ac:dyDescent="0.25">
      <c r="A1556" t="s">
        <v>1509</v>
      </c>
      <c r="B1556" t="s">
        <v>1123</v>
      </c>
      <c r="C1556" s="87">
        <v>43694.852581018517</v>
      </c>
      <c r="D1556">
        <v>10</v>
      </c>
      <c r="E1556">
        <v>0</v>
      </c>
      <c r="F1556">
        <v>674</v>
      </c>
      <c r="G1556">
        <v>5</v>
      </c>
      <c r="H1556">
        <v>15</v>
      </c>
      <c r="I1556">
        <v>19</v>
      </c>
      <c r="J1556">
        <v>6</v>
      </c>
      <c r="K1556">
        <v>0</v>
      </c>
      <c r="L1556">
        <v>3</v>
      </c>
      <c r="M1556">
        <v>1</v>
      </c>
      <c r="N1556">
        <v>0</v>
      </c>
      <c r="O1556">
        <v>674</v>
      </c>
      <c r="P1556">
        <v>409</v>
      </c>
      <c r="Q1556">
        <v>409</v>
      </c>
      <c r="R1556">
        <v>204</v>
      </c>
      <c r="S1556">
        <v>67.42</v>
      </c>
      <c r="T1556">
        <v>0.5</v>
      </c>
      <c r="U1556">
        <v>1.5</v>
      </c>
      <c r="V1556">
        <v>1.9</v>
      </c>
      <c r="W1556">
        <v>0.6</v>
      </c>
      <c r="X1556">
        <v>0</v>
      </c>
      <c r="Y1556">
        <v>0.3</v>
      </c>
      <c r="Z1556">
        <v>0.1</v>
      </c>
      <c r="AA1556">
        <v>0</v>
      </c>
      <c r="AB1556">
        <v>67.42</v>
      </c>
      <c r="AC1556">
        <v>40.909999999999997</v>
      </c>
      <c r="AD1556">
        <v>40.909999999999997</v>
      </c>
      <c r="AE1556">
        <v>20.399999999999999</v>
      </c>
      <c r="AF1556">
        <v>86190.1</v>
      </c>
      <c r="AG1556">
        <v>111860.8</v>
      </c>
      <c r="AH1556">
        <v>14102.8</v>
      </c>
      <c r="AI1556">
        <v>16284.3</v>
      </c>
      <c r="AJ1556">
        <v>42997.4</v>
      </c>
      <c r="AK1556" t="s">
        <v>166</v>
      </c>
      <c r="AL1556">
        <v>243646</v>
      </c>
      <c r="AM1556">
        <v>572625.69999999995</v>
      </c>
      <c r="AN1556" t="s">
        <v>166</v>
      </c>
      <c r="AO1556">
        <v>86190.1</v>
      </c>
      <c r="AP1556">
        <v>108286.3</v>
      </c>
      <c r="AQ1556">
        <v>108286.3</v>
      </c>
      <c r="AR1556">
        <v>7181.5</v>
      </c>
      <c r="AS1556">
        <v>49911.6</v>
      </c>
      <c r="AT1556">
        <v>246976.3</v>
      </c>
      <c r="AU1556">
        <v>33498.800000000003</v>
      </c>
      <c r="AV1556">
        <v>40222.6</v>
      </c>
      <c r="AW1556">
        <v>163630.70000000001</v>
      </c>
      <c r="AX1556" t="s">
        <v>166</v>
      </c>
      <c r="AY1556">
        <v>780856.1</v>
      </c>
      <c r="AZ1556">
        <v>2711811.8</v>
      </c>
      <c r="BA1556" t="s">
        <v>166</v>
      </c>
      <c r="BB1556">
        <v>49911.6</v>
      </c>
      <c r="BC1556">
        <v>65521.9</v>
      </c>
      <c r="BD1556">
        <v>65521.9</v>
      </c>
      <c r="BE1556">
        <v>11334.8</v>
      </c>
      <c r="BF1556">
        <v>145078.20000000001</v>
      </c>
      <c r="BG1556">
        <v>3852</v>
      </c>
      <c r="BH1556">
        <v>383.4</v>
      </c>
      <c r="BI1556">
        <v>127.6</v>
      </c>
      <c r="BJ1556">
        <v>262.7</v>
      </c>
      <c r="BK1556" t="s">
        <v>166</v>
      </c>
      <c r="BL1556">
        <v>2703.6</v>
      </c>
      <c r="BM1556">
        <v>21553.200000000001</v>
      </c>
      <c r="BN1556" t="s">
        <v>166</v>
      </c>
      <c r="BO1556">
        <v>145078.20000000001</v>
      </c>
      <c r="BP1556">
        <v>186679.7</v>
      </c>
      <c r="BQ1556">
        <v>186679.7</v>
      </c>
      <c r="BR1556">
        <v>191</v>
      </c>
    </row>
    <row r="1557" spans="1:70" x14ac:dyDescent="0.25">
      <c r="A1557" t="s">
        <v>1510</v>
      </c>
      <c r="B1557" t="s">
        <v>1123</v>
      </c>
      <c r="C1557" s="87">
        <v>43694.853576388887</v>
      </c>
      <c r="D1557">
        <v>10</v>
      </c>
      <c r="E1557">
        <v>0</v>
      </c>
      <c r="F1557">
        <v>1070</v>
      </c>
      <c r="G1557">
        <v>17</v>
      </c>
      <c r="H1557">
        <v>24</v>
      </c>
      <c r="I1557">
        <v>26</v>
      </c>
      <c r="J1557">
        <v>11</v>
      </c>
      <c r="K1557">
        <v>6</v>
      </c>
      <c r="L1557">
        <v>2</v>
      </c>
      <c r="M1557">
        <v>0</v>
      </c>
      <c r="N1557">
        <v>1</v>
      </c>
      <c r="O1557">
        <v>1069</v>
      </c>
      <c r="P1557">
        <v>632</v>
      </c>
      <c r="Q1557">
        <v>632</v>
      </c>
      <c r="R1557">
        <v>305</v>
      </c>
      <c r="S1557">
        <v>107</v>
      </c>
      <c r="T1557">
        <v>1.7</v>
      </c>
      <c r="U1557">
        <v>2.4</v>
      </c>
      <c r="V1557">
        <v>2.6</v>
      </c>
      <c r="W1557">
        <v>1.1000000000000001</v>
      </c>
      <c r="X1557">
        <v>0.6</v>
      </c>
      <c r="Y1557">
        <v>0.2</v>
      </c>
      <c r="Z1557">
        <v>0</v>
      </c>
      <c r="AA1557">
        <v>0.1</v>
      </c>
      <c r="AB1557">
        <v>106.9</v>
      </c>
      <c r="AC1557">
        <v>63.2</v>
      </c>
      <c r="AD1557">
        <v>63.2</v>
      </c>
      <c r="AE1557">
        <v>30.5</v>
      </c>
      <c r="AF1557">
        <v>83878.600000000006</v>
      </c>
      <c r="AG1557">
        <v>111928.7</v>
      </c>
      <c r="AH1557">
        <v>19224.400000000001</v>
      </c>
      <c r="AI1557">
        <v>16298</v>
      </c>
      <c r="AJ1557">
        <v>34436.199999999997</v>
      </c>
      <c r="AK1557">
        <v>120782.9</v>
      </c>
      <c r="AL1557">
        <v>308494.5</v>
      </c>
      <c r="AM1557" t="s">
        <v>166</v>
      </c>
      <c r="AN1557">
        <v>1202890</v>
      </c>
      <c r="AO1557">
        <v>83758.399999999994</v>
      </c>
      <c r="AP1557">
        <v>108348.8</v>
      </c>
      <c r="AQ1557">
        <v>108348.8</v>
      </c>
      <c r="AR1557">
        <v>7834.7</v>
      </c>
      <c r="AS1557">
        <v>54493.4</v>
      </c>
      <c r="AT1557">
        <v>294735</v>
      </c>
      <c r="AU1557">
        <v>32049.9</v>
      </c>
      <c r="AV1557">
        <v>50061.8</v>
      </c>
      <c r="AW1557">
        <v>167989.8</v>
      </c>
      <c r="AX1557">
        <v>406972.7</v>
      </c>
      <c r="AY1557">
        <v>1464458.9</v>
      </c>
      <c r="AZ1557" t="s">
        <v>166</v>
      </c>
      <c r="BA1557">
        <v>4991321</v>
      </c>
      <c r="BB1557">
        <v>54488.5</v>
      </c>
      <c r="BC1557">
        <v>64660.6</v>
      </c>
      <c r="BD1557">
        <v>64660.6</v>
      </c>
      <c r="BE1557">
        <v>16092.3</v>
      </c>
      <c r="BF1557">
        <v>144671.29999999999</v>
      </c>
      <c r="BG1557">
        <v>879.7</v>
      </c>
      <c r="BH1557">
        <v>306.10000000000002</v>
      </c>
      <c r="BI1557">
        <v>72.400000000000006</v>
      </c>
      <c r="BJ1557">
        <v>252.4</v>
      </c>
      <c r="BK1557">
        <v>520.79999999999995</v>
      </c>
      <c r="BL1557">
        <v>6613.4</v>
      </c>
      <c r="BM1557" t="s">
        <v>166</v>
      </c>
      <c r="BN1557">
        <v>2610.9</v>
      </c>
      <c r="BO1557">
        <v>144765.9</v>
      </c>
      <c r="BP1557">
        <v>188410.7</v>
      </c>
      <c r="BQ1557">
        <v>188410.7</v>
      </c>
      <c r="BR1557">
        <v>164.8</v>
      </c>
    </row>
    <row r="1558" spans="1:70" x14ac:dyDescent="0.25">
      <c r="A1558" t="s">
        <v>1511</v>
      </c>
      <c r="B1558" t="s">
        <v>1123</v>
      </c>
      <c r="C1558" s="87">
        <v>43694.854571759257</v>
      </c>
      <c r="D1558">
        <v>10</v>
      </c>
      <c r="E1558">
        <v>0</v>
      </c>
      <c r="F1558">
        <v>1228</v>
      </c>
      <c r="G1558">
        <v>14</v>
      </c>
      <c r="H1558">
        <v>35</v>
      </c>
      <c r="I1558">
        <v>37</v>
      </c>
      <c r="J1558">
        <v>15</v>
      </c>
      <c r="K1558">
        <v>6</v>
      </c>
      <c r="L1558">
        <v>5</v>
      </c>
      <c r="M1558">
        <v>1</v>
      </c>
      <c r="N1558">
        <v>0</v>
      </c>
      <c r="O1558">
        <v>1228</v>
      </c>
      <c r="P1558">
        <v>692</v>
      </c>
      <c r="Q1558">
        <v>692</v>
      </c>
      <c r="R1558">
        <v>391</v>
      </c>
      <c r="S1558">
        <v>122.8</v>
      </c>
      <c r="T1558">
        <v>1.4</v>
      </c>
      <c r="U1558">
        <v>3.5</v>
      </c>
      <c r="V1558">
        <v>3.7</v>
      </c>
      <c r="W1558">
        <v>1.5</v>
      </c>
      <c r="X1558">
        <v>0.6</v>
      </c>
      <c r="Y1558">
        <v>0.5</v>
      </c>
      <c r="Z1558">
        <v>0.1</v>
      </c>
      <c r="AA1558">
        <v>0</v>
      </c>
      <c r="AB1558">
        <v>122.8</v>
      </c>
      <c r="AC1558">
        <v>69.2</v>
      </c>
      <c r="AD1558">
        <v>69.2</v>
      </c>
      <c r="AE1558">
        <v>39.1</v>
      </c>
      <c r="AF1558">
        <v>76748.2</v>
      </c>
      <c r="AG1558">
        <v>123248.5</v>
      </c>
      <c r="AH1558">
        <v>29583.4</v>
      </c>
      <c r="AI1558">
        <v>17180.599999999999</v>
      </c>
      <c r="AJ1558">
        <v>37761</v>
      </c>
      <c r="AK1558">
        <v>124611.3</v>
      </c>
      <c r="AL1558">
        <v>227014.8</v>
      </c>
      <c r="AM1558">
        <v>693759.8</v>
      </c>
      <c r="AN1558" t="s">
        <v>166</v>
      </c>
      <c r="AO1558">
        <v>76748.2</v>
      </c>
      <c r="AP1558">
        <v>98563.3</v>
      </c>
      <c r="AQ1558">
        <v>98563.3</v>
      </c>
      <c r="AR1558">
        <v>7945.9</v>
      </c>
      <c r="AS1558">
        <v>50782.6</v>
      </c>
      <c r="AT1558">
        <v>310033.09999999998</v>
      </c>
      <c r="AU1558">
        <v>32903.9</v>
      </c>
      <c r="AV1558">
        <v>47491.5</v>
      </c>
      <c r="AW1558">
        <v>179356.79999999999</v>
      </c>
      <c r="AX1558">
        <v>570704.6</v>
      </c>
      <c r="AY1558">
        <v>834694</v>
      </c>
      <c r="AZ1558">
        <v>1230978.3</v>
      </c>
      <c r="BA1558" t="s">
        <v>166</v>
      </c>
      <c r="BB1558">
        <v>50782.6</v>
      </c>
      <c r="BC1558">
        <v>62701.7</v>
      </c>
      <c r="BD1558">
        <v>62701.7</v>
      </c>
      <c r="BE1558">
        <v>13591.8</v>
      </c>
      <c r="BF1558">
        <v>125279.3</v>
      </c>
      <c r="BG1558">
        <v>1521.3</v>
      </c>
      <c r="BH1558">
        <v>386.5</v>
      </c>
      <c r="BI1558">
        <v>112.1</v>
      </c>
      <c r="BJ1558">
        <v>193.9</v>
      </c>
      <c r="BK1558">
        <v>653</v>
      </c>
      <c r="BL1558">
        <v>3117.5</v>
      </c>
      <c r="BM1558">
        <v>603</v>
      </c>
      <c r="BN1558" t="s">
        <v>166</v>
      </c>
      <c r="BO1558">
        <v>125279.3</v>
      </c>
      <c r="BP1558">
        <v>173434.2</v>
      </c>
      <c r="BQ1558">
        <v>173434.2</v>
      </c>
      <c r="BR1558">
        <v>176.3</v>
      </c>
    </row>
    <row r="1559" spans="1:70" x14ac:dyDescent="0.25">
      <c r="A1559" t="s">
        <v>1512</v>
      </c>
      <c r="B1559" t="s">
        <v>1123</v>
      </c>
      <c r="C1559" s="87">
        <v>43694.855578703704</v>
      </c>
      <c r="D1559">
        <v>10</v>
      </c>
      <c r="E1559">
        <v>0.31</v>
      </c>
      <c r="F1559">
        <v>963</v>
      </c>
      <c r="G1559">
        <v>5</v>
      </c>
      <c r="H1559">
        <v>36</v>
      </c>
      <c r="I1559">
        <v>33</v>
      </c>
      <c r="J1559">
        <v>12</v>
      </c>
      <c r="K1559">
        <v>4</v>
      </c>
      <c r="L1559">
        <v>3</v>
      </c>
      <c r="M1559">
        <v>1</v>
      </c>
      <c r="N1559">
        <v>0</v>
      </c>
      <c r="O1559">
        <v>963</v>
      </c>
      <c r="P1559">
        <v>436</v>
      </c>
      <c r="Q1559">
        <v>436</v>
      </c>
      <c r="R1559">
        <v>370</v>
      </c>
      <c r="S1559">
        <v>96.3</v>
      </c>
      <c r="T1559">
        <v>0.5</v>
      </c>
      <c r="U1559">
        <v>3.6</v>
      </c>
      <c r="V1559">
        <v>3.3</v>
      </c>
      <c r="W1559">
        <v>1.2</v>
      </c>
      <c r="X1559">
        <v>0.4</v>
      </c>
      <c r="Y1559">
        <v>0.3</v>
      </c>
      <c r="Z1559">
        <v>0.1</v>
      </c>
      <c r="AA1559">
        <v>0</v>
      </c>
      <c r="AB1559">
        <v>96.3</v>
      </c>
      <c r="AC1559">
        <v>43.6</v>
      </c>
      <c r="AD1559">
        <v>43.6</v>
      </c>
      <c r="AE1559">
        <v>37</v>
      </c>
      <c r="AF1559">
        <v>51219.8</v>
      </c>
      <c r="AG1559">
        <v>132067.70000000001</v>
      </c>
      <c r="AH1559">
        <v>24427.9</v>
      </c>
      <c r="AI1559">
        <v>15872.1</v>
      </c>
      <c r="AJ1559">
        <v>29379.7</v>
      </c>
      <c r="AK1559">
        <v>130585.7</v>
      </c>
      <c r="AL1559">
        <v>231415.6</v>
      </c>
      <c r="AM1559">
        <v>427332.7</v>
      </c>
      <c r="AN1559" t="s">
        <v>166</v>
      </c>
      <c r="AO1559">
        <v>51219.8</v>
      </c>
      <c r="AP1559">
        <v>106913.4</v>
      </c>
      <c r="AQ1559">
        <v>106913.4</v>
      </c>
      <c r="AR1559">
        <v>9000.9</v>
      </c>
      <c r="AS1559">
        <v>43179.9</v>
      </c>
      <c r="AT1559">
        <v>246452.7</v>
      </c>
      <c r="AU1559">
        <v>28146.2</v>
      </c>
      <c r="AV1559">
        <v>34886.300000000003</v>
      </c>
      <c r="AW1559">
        <v>173914.8</v>
      </c>
      <c r="AX1559">
        <v>624622.6</v>
      </c>
      <c r="AY1559">
        <v>673568.7</v>
      </c>
      <c r="AZ1559">
        <v>1191794.3</v>
      </c>
      <c r="BA1559" t="s">
        <v>166</v>
      </c>
      <c r="BB1559">
        <v>43179.9</v>
      </c>
      <c r="BC1559">
        <v>65593.2</v>
      </c>
      <c r="BD1559">
        <v>65593.2</v>
      </c>
      <c r="BE1559">
        <v>14454.8</v>
      </c>
      <c r="BF1559">
        <v>1254.0999999999999</v>
      </c>
      <c r="BG1559">
        <v>1110.5</v>
      </c>
      <c r="BH1559">
        <v>348.9</v>
      </c>
      <c r="BI1559">
        <v>54.1</v>
      </c>
      <c r="BJ1559">
        <v>90.2</v>
      </c>
      <c r="BK1559">
        <v>1164.3</v>
      </c>
      <c r="BL1559">
        <v>5185.5</v>
      </c>
      <c r="BM1559">
        <v>2151.6999999999998</v>
      </c>
      <c r="BN1559" t="s">
        <v>166</v>
      </c>
      <c r="BO1559">
        <v>1254.0999999999999</v>
      </c>
      <c r="BP1559">
        <v>182187.5</v>
      </c>
      <c r="BQ1559">
        <v>182187.5</v>
      </c>
      <c r="BR1559">
        <v>170.8</v>
      </c>
    </row>
    <row r="1560" spans="1:70" x14ac:dyDescent="0.25">
      <c r="A1560" t="s">
        <v>1513</v>
      </c>
      <c r="B1560" t="s">
        <v>1123</v>
      </c>
      <c r="C1560" s="87">
        <v>43694.856574074074</v>
      </c>
      <c r="D1560">
        <v>10</v>
      </c>
      <c r="E1560">
        <v>0</v>
      </c>
      <c r="F1560">
        <v>732</v>
      </c>
      <c r="G1560">
        <v>7</v>
      </c>
      <c r="H1560">
        <v>13</v>
      </c>
      <c r="I1560">
        <v>18</v>
      </c>
      <c r="J1560">
        <v>4</v>
      </c>
      <c r="K1560">
        <v>3</v>
      </c>
      <c r="L1560">
        <v>0</v>
      </c>
      <c r="M1560">
        <v>0</v>
      </c>
      <c r="N1560">
        <v>0</v>
      </c>
      <c r="O1560">
        <v>732</v>
      </c>
      <c r="P1560">
        <v>494</v>
      </c>
      <c r="Q1560">
        <v>494</v>
      </c>
      <c r="R1560">
        <v>170</v>
      </c>
      <c r="S1560">
        <v>73.209999999999994</v>
      </c>
      <c r="T1560">
        <v>0.7</v>
      </c>
      <c r="U1560">
        <v>1.3</v>
      </c>
      <c r="V1560">
        <v>1.8</v>
      </c>
      <c r="W1560">
        <v>0.4</v>
      </c>
      <c r="X1560">
        <v>0.3</v>
      </c>
      <c r="Y1560">
        <v>0</v>
      </c>
      <c r="Z1560">
        <v>0</v>
      </c>
      <c r="AA1560">
        <v>0</v>
      </c>
      <c r="AB1560">
        <v>73.209999999999994</v>
      </c>
      <c r="AC1560">
        <v>49.41</v>
      </c>
      <c r="AD1560">
        <v>49.41</v>
      </c>
      <c r="AE1560">
        <v>17</v>
      </c>
      <c r="AF1560">
        <v>92668.4</v>
      </c>
      <c r="AG1560">
        <v>120640.7</v>
      </c>
      <c r="AH1560">
        <v>18121.3</v>
      </c>
      <c r="AI1560">
        <v>16922.900000000001</v>
      </c>
      <c r="AJ1560">
        <v>35134.9</v>
      </c>
      <c r="AK1560">
        <v>126608.5</v>
      </c>
      <c r="AL1560" t="s">
        <v>166</v>
      </c>
      <c r="AM1560" t="s">
        <v>166</v>
      </c>
      <c r="AN1560" t="s">
        <v>166</v>
      </c>
      <c r="AO1560">
        <v>92668.4</v>
      </c>
      <c r="AP1560">
        <v>110020.5</v>
      </c>
      <c r="AQ1560">
        <v>110020.5</v>
      </c>
      <c r="AR1560">
        <v>6299.4</v>
      </c>
      <c r="AS1560">
        <v>57571</v>
      </c>
      <c r="AT1560">
        <v>376687.8</v>
      </c>
      <c r="AU1560">
        <v>30771.599999999999</v>
      </c>
      <c r="AV1560">
        <v>45204.6</v>
      </c>
      <c r="AW1560">
        <v>144824.29999999999</v>
      </c>
      <c r="AX1560">
        <v>453432.9</v>
      </c>
      <c r="AY1560" t="s">
        <v>166</v>
      </c>
      <c r="AZ1560" t="s">
        <v>166</v>
      </c>
      <c r="BA1560" t="s">
        <v>166</v>
      </c>
      <c r="BB1560">
        <v>57571</v>
      </c>
      <c r="BC1560">
        <v>69490.8</v>
      </c>
      <c r="BD1560">
        <v>69490.8</v>
      </c>
      <c r="BE1560">
        <v>10888.5</v>
      </c>
      <c r="BF1560">
        <v>157761.29999999999</v>
      </c>
      <c r="BG1560">
        <v>147220.20000000001</v>
      </c>
      <c r="BH1560">
        <v>412</v>
      </c>
      <c r="BI1560">
        <v>127.4</v>
      </c>
      <c r="BJ1560">
        <v>276.89999999999998</v>
      </c>
      <c r="BK1560">
        <v>147220.20000000001</v>
      </c>
      <c r="BL1560" t="s">
        <v>166</v>
      </c>
      <c r="BM1560" t="s">
        <v>166</v>
      </c>
      <c r="BN1560" t="s">
        <v>166</v>
      </c>
      <c r="BO1560">
        <v>157761.29999999999</v>
      </c>
      <c r="BP1560">
        <v>195018</v>
      </c>
      <c r="BQ1560">
        <v>195018</v>
      </c>
      <c r="BR1560">
        <v>198.1</v>
      </c>
    </row>
    <row r="1561" spans="1:70" x14ac:dyDescent="0.25">
      <c r="A1561" t="s">
        <v>1514</v>
      </c>
      <c r="B1561" t="s">
        <v>1123</v>
      </c>
      <c r="C1561" s="87">
        <v>43694.857569444444</v>
      </c>
      <c r="D1561">
        <v>10</v>
      </c>
      <c r="E1561">
        <v>0</v>
      </c>
      <c r="F1561">
        <v>807</v>
      </c>
      <c r="G1561">
        <v>12</v>
      </c>
      <c r="H1561">
        <v>22</v>
      </c>
      <c r="I1561">
        <v>42</v>
      </c>
      <c r="J1561">
        <v>4</v>
      </c>
      <c r="K1561">
        <v>6</v>
      </c>
      <c r="L1561">
        <v>3</v>
      </c>
      <c r="M1561">
        <v>0</v>
      </c>
      <c r="N1561">
        <v>0</v>
      </c>
      <c r="O1561">
        <v>807</v>
      </c>
      <c r="P1561">
        <v>402</v>
      </c>
      <c r="Q1561">
        <v>402</v>
      </c>
      <c r="R1561">
        <v>308</v>
      </c>
      <c r="S1561">
        <v>80.7</v>
      </c>
      <c r="T1561">
        <v>1.2</v>
      </c>
      <c r="U1561">
        <v>2.2000000000000002</v>
      </c>
      <c r="V1561">
        <v>4.2</v>
      </c>
      <c r="W1561">
        <v>0.4</v>
      </c>
      <c r="X1561">
        <v>0.6</v>
      </c>
      <c r="Y1561">
        <v>0.3</v>
      </c>
      <c r="Z1561">
        <v>0</v>
      </c>
      <c r="AA1561">
        <v>0</v>
      </c>
      <c r="AB1561">
        <v>80.7</v>
      </c>
      <c r="AC1561">
        <v>40.200000000000003</v>
      </c>
      <c r="AD1561">
        <v>40.200000000000003</v>
      </c>
      <c r="AE1561">
        <v>30.8</v>
      </c>
      <c r="AF1561">
        <v>47294.6</v>
      </c>
      <c r="AG1561">
        <v>114061</v>
      </c>
      <c r="AH1561">
        <v>13928.1</v>
      </c>
      <c r="AI1561">
        <v>16717.099999999999</v>
      </c>
      <c r="AJ1561">
        <v>42352.1</v>
      </c>
      <c r="AK1561">
        <v>157030.70000000001</v>
      </c>
      <c r="AL1561">
        <v>184522.6</v>
      </c>
      <c r="AM1561" t="s">
        <v>166</v>
      </c>
      <c r="AN1561" t="s">
        <v>166</v>
      </c>
      <c r="AO1561">
        <v>47294.6</v>
      </c>
      <c r="AP1561">
        <v>115280</v>
      </c>
      <c r="AQ1561">
        <v>115280</v>
      </c>
      <c r="AR1561">
        <v>7286.6</v>
      </c>
      <c r="AS1561">
        <v>52065</v>
      </c>
      <c r="AT1561">
        <v>312721.09999999998</v>
      </c>
      <c r="AU1561">
        <v>41863.9</v>
      </c>
      <c r="AV1561">
        <v>48940.5</v>
      </c>
      <c r="AW1561">
        <v>167701.9</v>
      </c>
      <c r="AX1561">
        <v>555319.5</v>
      </c>
      <c r="AY1561">
        <v>716364.6</v>
      </c>
      <c r="AZ1561" t="s">
        <v>166</v>
      </c>
      <c r="BA1561" t="s">
        <v>166</v>
      </c>
      <c r="BB1561">
        <v>52065</v>
      </c>
      <c r="BC1561">
        <v>73616.2</v>
      </c>
      <c r="BD1561">
        <v>73616.2</v>
      </c>
      <c r="BE1561">
        <v>12372.8</v>
      </c>
      <c r="BF1561">
        <v>11806.4</v>
      </c>
      <c r="BG1561">
        <v>387.3</v>
      </c>
      <c r="BH1561">
        <v>354.4</v>
      </c>
      <c r="BI1561">
        <v>45.3</v>
      </c>
      <c r="BJ1561">
        <v>149.5</v>
      </c>
      <c r="BK1561">
        <v>449.5</v>
      </c>
      <c r="BL1561">
        <v>511.3</v>
      </c>
      <c r="BM1561" t="s">
        <v>166</v>
      </c>
      <c r="BN1561" t="s">
        <v>166</v>
      </c>
      <c r="BO1561">
        <v>11806.4</v>
      </c>
      <c r="BP1561">
        <v>206549.5</v>
      </c>
      <c r="BQ1561">
        <v>206549.5</v>
      </c>
      <c r="BR1561">
        <v>167.1</v>
      </c>
    </row>
    <row r="1562" spans="1:70" x14ac:dyDescent="0.25">
      <c r="A1562" t="s">
        <v>1515</v>
      </c>
      <c r="B1562" t="s">
        <v>1123</v>
      </c>
      <c r="C1562" s="87">
        <v>43694.858576388891</v>
      </c>
      <c r="D1562">
        <v>10</v>
      </c>
      <c r="E1562">
        <v>0</v>
      </c>
      <c r="F1562">
        <v>1030</v>
      </c>
      <c r="G1562">
        <v>9</v>
      </c>
      <c r="H1562">
        <v>20</v>
      </c>
      <c r="I1562">
        <v>31</v>
      </c>
      <c r="J1562">
        <v>3</v>
      </c>
      <c r="K1562">
        <v>2</v>
      </c>
      <c r="L1562">
        <v>1</v>
      </c>
      <c r="M1562">
        <v>0</v>
      </c>
      <c r="N1562">
        <v>0</v>
      </c>
      <c r="O1562">
        <v>1030</v>
      </c>
      <c r="P1562">
        <v>600</v>
      </c>
      <c r="Q1562">
        <v>600</v>
      </c>
      <c r="R1562">
        <v>300</v>
      </c>
      <c r="S1562">
        <v>103</v>
      </c>
      <c r="T1562">
        <v>0.9</v>
      </c>
      <c r="U1562">
        <v>2</v>
      </c>
      <c r="V1562">
        <v>3.1</v>
      </c>
      <c r="W1562">
        <v>0.3</v>
      </c>
      <c r="X1562">
        <v>0.2</v>
      </c>
      <c r="Y1562">
        <v>0.1</v>
      </c>
      <c r="Z1562">
        <v>0</v>
      </c>
      <c r="AA1562">
        <v>0</v>
      </c>
      <c r="AB1562">
        <v>103</v>
      </c>
      <c r="AC1562">
        <v>60</v>
      </c>
      <c r="AD1562">
        <v>60</v>
      </c>
      <c r="AE1562">
        <v>30</v>
      </c>
      <c r="AF1562">
        <v>77660.2</v>
      </c>
      <c r="AG1562">
        <v>128634.7</v>
      </c>
      <c r="AH1562">
        <v>14918</v>
      </c>
      <c r="AI1562">
        <v>17389.599999999999</v>
      </c>
      <c r="AJ1562">
        <v>52884.7</v>
      </c>
      <c r="AK1562">
        <v>145711.6</v>
      </c>
      <c r="AL1562">
        <v>206671.4</v>
      </c>
      <c r="AM1562" t="s">
        <v>166</v>
      </c>
      <c r="AN1562" t="s">
        <v>166</v>
      </c>
      <c r="AO1562">
        <v>77660.2</v>
      </c>
      <c r="AP1562">
        <v>98489.600000000006</v>
      </c>
      <c r="AQ1562">
        <v>98489.600000000006</v>
      </c>
      <c r="AR1562">
        <v>6791.5</v>
      </c>
      <c r="AS1562">
        <v>51116.1</v>
      </c>
      <c r="AT1562">
        <v>270466.3</v>
      </c>
      <c r="AU1562">
        <v>35800.199999999997</v>
      </c>
      <c r="AV1562">
        <v>44654.1</v>
      </c>
      <c r="AW1562">
        <v>226289</v>
      </c>
      <c r="AX1562">
        <v>468872.1</v>
      </c>
      <c r="AY1562">
        <v>581252.1</v>
      </c>
      <c r="AZ1562" t="s">
        <v>166</v>
      </c>
      <c r="BA1562" t="s">
        <v>166</v>
      </c>
      <c r="BB1562">
        <v>51116.1</v>
      </c>
      <c r="BC1562">
        <v>67492.5</v>
      </c>
      <c r="BD1562">
        <v>67492.5</v>
      </c>
      <c r="BE1562">
        <v>14357.8</v>
      </c>
      <c r="BF1562">
        <v>133483.4</v>
      </c>
      <c r="BG1562">
        <v>178308</v>
      </c>
      <c r="BH1562">
        <v>393.3</v>
      </c>
      <c r="BI1562">
        <v>36.299999999999997</v>
      </c>
      <c r="BJ1562">
        <v>154.5</v>
      </c>
      <c r="BK1562">
        <v>144402.5</v>
      </c>
      <c r="BL1562">
        <v>7686</v>
      </c>
      <c r="BM1562" t="s">
        <v>166</v>
      </c>
      <c r="BN1562" t="s">
        <v>166</v>
      </c>
      <c r="BO1562">
        <v>133483.4</v>
      </c>
      <c r="BP1562">
        <v>169668</v>
      </c>
      <c r="BQ1562">
        <v>169668</v>
      </c>
      <c r="BR1562">
        <v>147.30000000000001</v>
      </c>
    </row>
    <row r="1563" spans="1:70" x14ac:dyDescent="0.25">
      <c r="A1563" t="s">
        <v>1516</v>
      </c>
      <c r="B1563" t="s">
        <v>1123</v>
      </c>
      <c r="C1563" s="87">
        <v>43694.859571759262</v>
      </c>
      <c r="D1563">
        <v>10</v>
      </c>
      <c r="E1563">
        <v>0</v>
      </c>
      <c r="F1563">
        <v>1065</v>
      </c>
      <c r="G1563">
        <v>11</v>
      </c>
      <c r="H1563">
        <v>11</v>
      </c>
      <c r="I1563">
        <v>26</v>
      </c>
      <c r="J1563">
        <v>8</v>
      </c>
      <c r="K1563">
        <v>5</v>
      </c>
      <c r="L1563">
        <v>4</v>
      </c>
      <c r="M1563">
        <v>1</v>
      </c>
      <c r="N1563">
        <v>0</v>
      </c>
      <c r="O1563">
        <v>1065</v>
      </c>
      <c r="P1563">
        <v>683</v>
      </c>
      <c r="Q1563">
        <v>683</v>
      </c>
      <c r="R1563">
        <v>286</v>
      </c>
      <c r="S1563">
        <v>106.17</v>
      </c>
      <c r="T1563">
        <v>1.1000000000000001</v>
      </c>
      <c r="U1563">
        <v>1.1000000000000001</v>
      </c>
      <c r="V1563">
        <v>2.59</v>
      </c>
      <c r="W1563">
        <v>0.8</v>
      </c>
      <c r="X1563">
        <v>0.5</v>
      </c>
      <c r="Y1563">
        <v>0.4</v>
      </c>
      <c r="Z1563">
        <v>0.1</v>
      </c>
      <c r="AA1563">
        <v>0</v>
      </c>
      <c r="AB1563">
        <v>106.17</v>
      </c>
      <c r="AC1563">
        <v>68.09</v>
      </c>
      <c r="AD1563">
        <v>68.09</v>
      </c>
      <c r="AE1563">
        <v>28.51</v>
      </c>
      <c r="AF1563">
        <v>88063.3</v>
      </c>
      <c r="AG1563">
        <v>102790.6</v>
      </c>
      <c r="AH1563">
        <v>15028.2</v>
      </c>
      <c r="AI1563">
        <v>16430.8</v>
      </c>
      <c r="AJ1563">
        <v>46967.4</v>
      </c>
      <c r="AK1563">
        <v>150787.9</v>
      </c>
      <c r="AL1563">
        <v>224748.2</v>
      </c>
      <c r="AM1563">
        <v>623993.30000000005</v>
      </c>
      <c r="AN1563" t="s">
        <v>166</v>
      </c>
      <c r="AO1563">
        <v>88063.3</v>
      </c>
      <c r="AP1563">
        <v>108459</v>
      </c>
      <c r="AQ1563">
        <v>108459</v>
      </c>
      <c r="AR1563">
        <v>6549.3</v>
      </c>
      <c r="AS1563">
        <v>56768.3</v>
      </c>
      <c r="AT1563">
        <v>288676.09999999998</v>
      </c>
      <c r="AU1563">
        <v>26834.6</v>
      </c>
      <c r="AV1563">
        <v>40740.5</v>
      </c>
      <c r="AW1563">
        <v>171735.4</v>
      </c>
      <c r="AX1563">
        <v>617827.69999999995</v>
      </c>
      <c r="AY1563">
        <v>989311.4</v>
      </c>
      <c r="AZ1563">
        <v>1939881.9</v>
      </c>
      <c r="BA1563" t="s">
        <v>166</v>
      </c>
      <c r="BB1563">
        <v>56768.3</v>
      </c>
      <c r="BC1563">
        <v>68913.5</v>
      </c>
      <c r="BD1563">
        <v>68913.5</v>
      </c>
      <c r="BE1563">
        <v>11386.6</v>
      </c>
      <c r="BF1563">
        <v>156144.6</v>
      </c>
      <c r="BG1563">
        <v>373.1</v>
      </c>
      <c r="BH1563">
        <v>316.5</v>
      </c>
      <c r="BI1563">
        <v>104.1</v>
      </c>
      <c r="BJ1563">
        <v>135.80000000000001</v>
      </c>
      <c r="BK1563">
        <v>333.9</v>
      </c>
      <c r="BL1563">
        <v>2288.9</v>
      </c>
      <c r="BM1563">
        <v>2817.8</v>
      </c>
      <c r="BN1563" t="s">
        <v>166</v>
      </c>
      <c r="BO1563">
        <v>156144.6</v>
      </c>
      <c r="BP1563">
        <v>191204.5</v>
      </c>
      <c r="BQ1563">
        <v>191204.5</v>
      </c>
      <c r="BR1563">
        <v>252.4</v>
      </c>
    </row>
    <row r="1564" spans="1:70" x14ac:dyDescent="0.25">
      <c r="A1564" t="s">
        <v>1517</v>
      </c>
      <c r="B1564" t="s">
        <v>1123</v>
      </c>
      <c r="C1564" s="87">
        <v>43694.860578703701</v>
      </c>
      <c r="D1564">
        <v>10</v>
      </c>
      <c r="E1564">
        <v>7.0000000000000007E-2</v>
      </c>
      <c r="F1564">
        <v>1388</v>
      </c>
      <c r="G1564">
        <v>23</v>
      </c>
      <c r="H1564">
        <v>44</v>
      </c>
      <c r="I1564">
        <v>66</v>
      </c>
      <c r="J1564">
        <v>17</v>
      </c>
      <c r="K1564">
        <v>7</v>
      </c>
      <c r="L1564">
        <v>4</v>
      </c>
      <c r="M1564">
        <v>2</v>
      </c>
      <c r="N1564">
        <v>0</v>
      </c>
      <c r="O1564">
        <v>1388</v>
      </c>
      <c r="P1564">
        <v>802</v>
      </c>
      <c r="Q1564">
        <v>802</v>
      </c>
      <c r="R1564">
        <v>388</v>
      </c>
      <c r="S1564">
        <v>138.80000000000001</v>
      </c>
      <c r="T1564">
        <v>2.2999999999999998</v>
      </c>
      <c r="U1564">
        <v>4.4000000000000004</v>
      </c>
      <c r="V1564">
        <v>6.6</v>
      </c>
      <c r="W1564">
        <v>1.7</v>
      </c>
      <c r="X1564">
        <v>0.7</v>
      </c>
      <c r="Y1564">
        <v>0.4</v>
      </c>
      <c r="Z1564">
        <v>0.2</v>
      </c>
      <c r="AA1564">
        <v>0</v>
      </c>
      <c r="AB1564">
        <v>138.80000000000001</v>
      </c>
      <c r="AC1564">
        <v>80.2</v>
      </c>
      <c r="AD1564">
        <v>80.2</v>
      </c>
      <c r="AE1564">
        <v>38.799999999999997</v>
      </c>
      <c r="AF1564">
        <v>69087.199999999997</v>
      </c>
      <c r="AG1564">
        <v>108970.5</v>
      </c>
      <c r="AH1564">
        <v>21162.1</v>
      </c>
      <c r="AI1564">
        <v>16598.400000000001</v>
      </c>
      <c r="AJ1564">
        <v>36692.300000000003</v>
      </c>
      <c r="AK1564">
        <v>112148.6</v>
      </c>
      <c r="AL1564">
        <v>241510.2</v>
      </c>
      <c r="AM1564">
        <v>516451.9</v>
      </c>
      <c r="AN1564" t="s">
        <v>166</v>
      </c>
      <c r="AO1564">
        <v>69087.199999999997</v>
      </c>
      <c r="AP1564">
        <v>90342.399999999994</v>
      </c>
      <c r="AQ1564">
        <v>90342.399999999994</v>
      </c>
      <c r="AR1564">
        <v>9618.6</v>
      </c>
      <c r="AS1564">
        <v>56626.8</v>
      </c>
      <c r="AT1564">
        <v>288496.59999999998</v>
      </c>
      <c r="AU1564">
        <v>40302.699999999997</v>
      </c>
      <c r="AV1564">
        <v>45803.4</v>
      </c>
      <c r="AW1564">
        <v>167914.1</v>
      </c>
      <c r="AX1564">
        <v>504686.4</v>
      </c>
      <c r="AY1564">
        <v>518866.5</v>
      </c>
      <c r="AZ1564">
        <v>1682934.3</v>
      </c>
      <c r="BA1564" t="s">
        <v>166</v>
      </c>
      <c r="BB1564">
        <v>56626.8</v>
      </c>
      <c r="BC1564">
        <v>72360.7</v>
      </c>
      <c r="BD1564">
        <v>72360.7</v>
      </c>
      <c r="BE1564">
        <v>24335.200000000001</v>
      </c>
      <c r="BF1564">
        <v>105629.8</v>
      </c>
      <c r="BG1564">
        <v>55699.1</v>
      </c>
      <c r="BH1564">
        <v>318.10000000000002</v>
      </c>
      <c r="BI1564">
        <v>106.2</v>
      </c>
      <c r="BJ1564">
        <v>136.19999999999999</v>
      </c>
      <c r="BK1564">
        <v>2338.1</v>
      </c>
      <c r="BL1564">
        <v>669.8</v>
      </c>
      <c r="BM1564">
        <v>10123.4</v>
      </c>
      <c r="BN1564" t="s">
        <v>166</v>
      </c>
      <c r="BO1564">
        <v>105629.8</v>
      </c>
      <c r="BP1564">
        <v>156438.29999999999</v>
      </c>
      <c r="BQ1564">
        <v>156438.29999999999</v>
      </c>
      <c r="BR1564">
        <v>142.6</v>
      </c>
    </row>
    <row r="1565" spans="1:70" x14ac:dyDescent="0.25">
      <c r="A1565" t="s">
        <v>1518</v>
      </c>
      <c r="B1565" t="s">
        <v>1123</v>
      </c>
      <c r="C1565" s="87">
        <v>43694.861585648148</v>
      </c>
      <c r="D1565">
        <v>10</v>
      </c>
      <c r="E1565">
        <v>0</v>
      </c>
      <c r="F1565">
        <v>1045</v>
      </c>
      <c r="G1565">
        <v>7</v>
      </c>
      <c r="H1565">
        <v>25</v>
      </c>
      <c r="I1565">
        <v>41</v>
      </c>
      <c r="J1565">
        <v>11</v>
      </c>
      <c r="K1565">
        <v>2</v>
      </c>
      <c r="L1565">
        <v>3</v>
      </c>
      <c r="M1565">
        <v>1</v>
      </c>
      <c r="N1565">
        <v>1</v>
      </c>
      <c r="O1565">
        <v>1044</v>
      </c>
      <c r="P1565">
        <v>568</v>
      </c>
      <c r="Q1565">
        <v>568</v>
      </c>
      <c r="R1565">
        <v>305</v>
      </c>
      <c r="S1565">
        <v>104.5</v>
      </c>
      <c r="T1565">
        <v>0.7</v>
      </c>
      <c r="U1565">
        <v>2.5</v>
      </c>
      <c r="V1565">
        <v>4.0999999999999996</v>
      </c>
      <c r="W1565">
        <v>1.1000000000000001</v>
      </c>
      <c r="X1565">
        <v>0.2</v>
      </c>
      <c r="Y1565">
        <v>0.3</v>
      </c>
      <c r="Z1565">
        <v>0.1</v>
      </c>
      <c r="AA1565">
        <v>0.1</v>
      </c>
      <c r="AB1565">
        <v>104.4</v>
      </c>
      <c r="AC1565">
        <v>56.8</v>
      </c>
      <c r="AD1565">
        <v>56.8</v>
      </c>
      <c r="AE1565">
        <v>30.5</v>
      </c>
      <c r="AF1565">
        <v>72001.8</v>
      </c>
      <c r="AG1565">
        <v>108746.9</v>
      </c>
      <c r="AH1565">
        <v>20376.099999999999</v>
      </c>
      <c r="AI1565">
        <v>15273.5</v>
      </c>
      <c r="AJ1565">
        <v>45735.6</v>
      </c>
      <c r="AK1565">
        <v>143078.20000000001</v>
      </c>
      <c r="AL1565">
        <v>232533.3</v>
      </c>
      <c r="AM1565">
        <v>657001.69999999995</v>
      </c>
      <c r="AN1565">
        <v>1175721.3</v>
      </c>
      <c r="AO1565">
        <v>71959</v>
      </c>
      <c r="AP1565">
        <v>100561.2</v>
      </c>
      <c r="AQ1565">
        <v>100561.2</v>
      </c>
      <c r="AR1565">
        <v>7671.2</v>
      </c>
      <c r="AS1565">
        <v>48662.400000000001</v>
      </c>
      <c r="AT1565">
        <v>266376.59999999998</v>
      </c>
      <c r="AU1565">
        <v>36971.4</v>
      </c>
      <c r="AV1565">
        <v>47299.5</v>
      </c>
      <c r="AW1565">
        <v>188691.20000000001</v>
      </c>
      <c r="AX1565">
        <v>639553.1</v>
      </c>
      <c r="AY1565">
        <v>848884.7</v>
      </c>
      <c r="AZ1565">
        <v>2737347.5</v>
      </c>
      <c r="BA1565">
        <v>4649410.5</v>
      </c>
      <c r="BB1565">
        <v>48623.3</v>
      </c>
      <c r="BC1565">
        <v>64298.8</v>
      </c>
      <c r="BD1565">
        <v>64298.8</v>
      </c>
      <c r="BE1565">
        <v>18132</v>
      </c>
      <c r="BF1565">
        <v>120631.4</v>
      </c>
      <c r="BG1565">
        <v>192277.5</v>
      </c>
      <c r="BH1565">
        <v>323.89999999999998</v>
      </c>
      <c r="BI1565">
        <v>21.7</v>
      </c>
      <c r="BJ1565">
        <v>137.6</v>
      </c>
      <c r="BK1565">
        <v>765.2</v>
      </c>
      <c r="BL1565">
        <v>1334.1</v>
      </c>
      <c r="BM1565">
        <v>19639.3</v>
      </c>
      <c r="BN1565">
        <v>808</v>
      </c>
      <c r="BO1565">
        <v>120891.8</v>
      </c>
      <c r="BP1565">
        <v>174986</v>
      </c>
      <c r="BQ1565">
        <v>174986</v>
      </c>
      <c r="BR1565">
        <v>134</v>
      </c>
    </row>
    <row r="1566" spans="1:70" x14ac:dyDescent="0.25">
      <c r="A1566" t="s">
        <v>1519</v>
      </c>
      <c r="B1566" t="s">
        <v>1123</v>
      </c>
      <c r="C1566" s="87">
        <v>43694.862592592595</v>
      </c>
      <c r="D1566">
        <v>10</v>
      </c>
      <c r="E1566">
        <v>0</v>
      </c>
      <c r="F1566">
        <v>930</v>
      </c>
      <c r="G1566">
        <v>7</v>
      </c>
      <c r="H1566">
        <v>18</v>
      </c>
      <c r="I1566">
        <v>25</v>
      </c>
      <c r="J1566">
        <v>7</v>
      </c>
      <c r="K1566">
        <v>2</v>
      </c>
      <c r="L1566">
        <v>2</v>
      </c>
      <c r="M1566">
        <v>0</v>
      </c>
      <c r="N1566">
        <v>0</v>
      </c>
      <c r="O1566">
        <v>930</v>
      </c>
      <c r="P1566">
        <v>563</v>
      </c>
      <c r="Q1566">
        <v>563</v>
      </c>
      <c r="R1566">
        <v>258</v>
      </c>
      <c r="S1566">
        <v>93</v>
      </c>
      <c r="T1566">
        <v>0.7</v>
      </c>
      <c r="U1566">
        <v>1.8</v>
      </c>
      <c r="V1566">
        <v>2.5</v>
      </c>
      <c r="W1566">
        <v>0.7</v>
      </c>
      <c r="X1566">
        <v>0.2</v>
      </c>
      <c r="Y1566">
        <v>0.2</v>
      </c>
      <c r="Z1566">
        <v>0</v>
      </c>
      <c r="AA1566">
        <v>0</v>
      </c>
      <c r="AB1566">
        <v>93</v>
      </c>
      <c r="AC1566">
        <v>56.3</v>
      </c>
      <c r="AD1566">
        <v>56.3</v>
      </c>
      <c r="AE1566">
        <v>25.8</v>
      </c>
      <c r="AF1566">
        <v>80481.399999999994</v>
      </c>
      <c r="AG1566">
        <v>112286.1</v>
      </c>
      <c r="AH1566">
        <v>24064.799999999999</v>
      </c>
      <c r="AI1566">
        <v>17708.599999999999</v>
      </c>
      <c r="AJ1566">
        <v>39643.300000000003</v>
      </c>
      <c r="AK1566">
        <v>164443.6</v>
      </c>
      <c r="AL1566">
        <v>225455</v>
      </c>
      <c r="AM1566" t="s">
        <v>166</v>
      </c>
      <c r="AN1566" t="s">
        <v>166</v>
      </c>
      <c r="AO1566">
        <v>80481.399999999994</v>
      </c>
      <c r="AP1566">
        <v>99675.8</v>
      </c>
      <c r="AQ1566">
        <v>99675.8</v>
      </c>
      <c r="AR1566">
        <v>6009.6</v>
      </c>
      <c r="AS1566">
        <v>51794.8</v>
      </c>
      <c r="AT1566">
        <v>261117.6</v>
      </c>
      <c r="AU1566">
        <v>38822.5</v>
      </c>
      <c r="AV1566">
        <v>46233.599999999999</v>
      </c>
      <c r="AW1566">
        <v>143004.6</v>
      </c>
      <c r="AX1566">
        <v>691750.6</v>
      </c>
      <c r="AY1566">
        <v>898463.1</v>
      </c>
      <c r="AZ1566" t="s">
        <v>166</v>
      </c>
      <c r="BA1566" t="s">
        <v>166</v>
      </c>
      <c r="BB1566">
        <v>51794.8</v>
      </c>
      <c r="BC1566">
        <v>63680.1</v>
      </c>
      <c r="BD1566">
        <v>63680.1</v>
      </c>
      <c r="BE1566">
        <v>11204.2</v>
      </c>
      <c r="BF1566">
        <v>138147.29999999999</v>
      </c>
      <c r="BG1566">
        <v>175218.1</v>
      </c>
      <c r="BH1566">
        <v>337.1</v>
      </c>
      <c r="BI1566">
        <v>84.3</v>
      </c>
      <c r="BJ1566">
        <v>158.6</v>
      </c>
      <c r="BK1566">
        <v>970.5</v>
      </c>
      <c r="BL1566">
        <v>1037.4000000000001</v>
      </c>
      <c r="BM1566" t="s">
        <v>166</v>
      </c>
      <c r="BN1566" t="s">
        <v>166</v>
      </c>
      <c r="BO1566">
        <v>138147.29999999999</v>
      </c>
      <c r="BP1566">
        <v>174012</v>
      </c>
      <c r="BQ1566">
        <v>174012</v>
      </c>
      <c r="BR1566">
        <v>210</v>
      </c>
    </row>
    <row r="1567" spans="1:70" x14ac:dyDescent="0.25">
      <c r="A1567" t="s">
        <v>1520</v>
      </c>
      <c r="B1567" t="s">
        <v>1123</v>
      </c>
      <c r="C1567" s="87">
        <v>43694.863587962966</v>
      </c>
      <c r="D1567">
        <v>10</v>
      </c>
      <c r="E1567">
        <v>0</v>
      </c>
      <c r="F1567">
        <v>1005</v>
      </c>
      <c r="G1567">
        <v>6</v>
      </c>
      <c r="H1567">
        <v>14</v>
      </c>
      <c r="I1567">
        <v>34</v>
      </c>
      <c r="J1567">
        <v>9</v>
      </c>
      <c r="K1567">
        <v>1</v>
      </c>
      <c r="L1567">
        <v>0</v>
      </c>
      <c r="M1567">
        <v>1</v>
      </c>
      <c r="N1567">
        <v>0</v>
      </c>
      <c r="O1567">
        <v>1005</v>
      </c>
      <c r="P1567">
        <v>534</v>
      </c>
      <c r="Q1567">
        <v>534</v>
      </c>
      <c r="R1567">
        <v>341</v>
      </c>
      <c r="S1567">
        <v>100.4</v>
      </c>
      <c r="T1567">
        <v>0.6</v>
      </c>
      <c r="U1567">
        <v>1.4</v>
      </c>
      <c r="V1567">
        <v>3.4</v>
      </c>
      <c r="W1567">
        <v>0.9</v>
      </c>
      <c r="X1567">
        <v>0.1</v>
      </c>
      <c r="Y1567">
        <v>0</v>
      </c>
      <c r="Z1567">
        <v>0.1</v>
      </c>
      <c r="AA1567">
        <v>0</v>
      </c>
      <c r="AB1567">
        <v>100.4</v>
      </c>
      <c r="AC1567">
        <v>53.35</v>
      </c>
      <c r="AD1567">
        <v>53.35</v>
      </c>
      <c r="AE1567">
        <v>34.07</v>
      </c>
      <c r="AF1567">
        <v>74118.7</v>
      </c>
      <c r="AG1567">
        <v>94793</v>
      </c>
      <c r="AH1567">
        <v>24973.7</v>
      </c>
      <c r="AI1567">
        <v>17033.599999999999</v>
      </c>
      <c r="AJ1567">
        <v>48001.599999999999</v>
      </c>
      <c r="AK1567">
        <v>138454.39999999999</v>
      </c>
      <c r="AL1567" t="s">
        <v>166</v>
      </c>
      <c r="AM1567">
        <v>586121.9</v>
      </c>
      <c r="AN1567" t="s">
        <v>166</v>
      </c>
      <c r="AO1567">
        <v>74118.7</v>
      </c>
      <c r="AP1567">
        <v>102352.3</v>
      </c>
      <c r="AQ1567">
        <v>102352.3</v>
      </c>
      <c r="AR1567">
        <v>6877.4</v>
      </c>
      <c r="AS1567">
        <v>48110.5</v>
      </c>
      <c r="AT1567">
        <v>272330.59999999998</v>
      </c>
      <c r="AU1567">
        <v>51421.3</v>
      </c>
      <c r="AV1567">
        <v>54472.1</v>
      </c>
      <c r="AW1567">
        <v>177870.1</v>
      </c>
      <c r="AX1567">
        <v>521723.9</v>
      </c>
      <c r="AY1567" t="s">
        <v>166</v>
      </c>
      <c r="AZ1567">
        <v>2249558</v>
      </c>
      <c r="BA1567" t="s">
        <v>166</v>
      </c>
      <c r="BB1567">
        <v>48110.5</v>
      </c>
      <c r="BC1567">
        <v>65049.1</v>
      </c>
      <c r="BD1567">
        <v>65049.1</v>
      </c>
      <c r="BE1567">
        <v>11194.5</v>
      </c>
      <c r="BF1567">
        <v>123922.8</v>
      </c>
      <c r="BG1567">
        <v>1256.8</v>
      </c>
      <c r="BH1567">
        <v>370.1</v>
      </c>
      <c r="BI1567">
        <v>112.3</v>
      </c>
      <c r="BJ1567">
        <v>143.69999999999999</v>
      </c>
      <c r="BK1567">
        <v>965.3</v>
      </c>
      <c r="BL1567" t="s">
        <v>166</v>
      </c>
      <c r="BM1567">
        <v>253877.5</v>
      </c>
      <c r="BN1567" t="s">
        <v>166</v>
      </c>
      <c r="BO1567">
        <v>123922.8</v>
      </c>
      <c r="BP1567">
        <v>187366.1</v>
      </c>
      <c r="BQ1567">
        <v>187366.1</v>
      </c>
      <c r="BR1567">
        <v>211.5</v>
      </c>
    </row>
    <row r="1568" spans="1:70" x14ac:dyDescent="0.25">
      <c r="A1568" t="s">
        <v>1665</v>
      </c>
      <c r="B1568" t="s">
        <v>1136</v>
      </c>
      <c r="C1568" s="87">
        <v>43694.816388888888</v>
      </c>
      <c r="D1568">
        <v>10.1</v>
      </c>
      <c r="E1568">
        <v>0</v>
      </c>
      <c r="F1568">
        <v>1218</v>
      </c>
      <c r="G1568">
        <v>5</v>
      </c>
      <c r="H1568">
        <v>13</v>
      </c>
      <c r="I1568">
        <v>16</v>
      </c>
      <c r="J1568">
        <v>8</v>
      </c>
      <c r="K1568">
        <v>4</v>
      </c>
      <c r="L1568">
        <v>4</v>
      </c>
      <c r="M1568">
        <v>1</v>
      </c>
      <c r="N1568">
        <v>3</v>
      </c>
      <c r="O1568">
        <v>1215</v>
      </c>
      <c r="P1568">
        <v>902</v>
      </c>
      <c r="Q1568">
        <v>902</v>
      </c>
      <c r="R1568">
        <v>245</v>
      </c>
      <c r="S1568">
        <v>120.99</v>
      </c>
      <c r="T1568">
        <v>0.5</v>
      </c>
      <c r="U1568">
        <v>1.29</v>
      </c>
      <c r="V1568">
        <v>1.59</v>
      </c>
      <c r="W1568">
        <v>0.79</v>
      </c>
      <c r="X1568">
        <v>0.4</v>
      </c>
      <c r="Y1568">
        <v>0.4</v>
      </c>
      <c r="Z1568">
        <v>0.1</v>
      </c>
      <c r="AA1568">
        <v>0.3</v>
      </c>
      <c r="AB1568">
        <v>120.7</v>
      </c>
      <c r="AC1568">
        <v>89.6</v>
      </c>
      <c r="AD1568">
        <v>89.6</v>
      </c>
      <c r="AE1568">
        <v>24.34</v>
      </c>
      <c r="AF1568">
        <v>89654.6</v>
      </c>
      <c r="AG1568">
        <v>110472.9</v>
      </c>
      <c r="AH1568">
        <v>17945.400000000001</v>
      </c>
      <c r="AI1568">
        <v>17517.8</v>
      </c>
      <c r="AJ1568">
        <v>39990.9</v>
      </c>
      <c r="AK1568">
        <v>126348.9</v>
      </c>
      <c r="AL1568">
        <v>228026.4</v>
      </c>
      <c r="AM1568">
        <v>571116.4</v>
      </c>
      <c r="AN1568">
        <v>1178334.8</v>
      </c>
      <c r="AO1568">
        <v>89563.4</v>
      </c>
      <c r="AP1568">
        <v>101285.6</v>
      </c>
      <c r="AQ1568">
        <v>101285.6</v>
      </c>
      <c r="AR1568">
        <v>6016.6</v>
      </c>
      <c r="AS1568">
        <v>58337.5</v>
      </c>
      <c r="AT1568">
        <v>527146.6</v>
      </c>
      <c r="AU1568">
        <v>29921.4</v>
      </c>
      <c r="AV1568">
        <v>48830.2</v>
      </c>
      <c r="AW1568">
        <v>163311.6</v>
      </c>
      <c r="AX1568">
        <v>650643.6</v>
      </c>
      <c r="AY1568">
        <v>926275.2</v>
      </c>
      <c r="AZ1568">
        <v>3459113</v>
      </c>
      <c r="BA1568">
        <v>4731067.5</v>
      </c>
      <c r="BB1568">
        <v>58320</v>
      </c>
      <c r="BC1568">
        <v>67141.8</v>
      </c>
      <c r="BD1568">
        <v>67141.8</v>
      </c>
      <c r="BE1568">
        <v>11742.9</v>
      </c>
      <c r="BF1568">
        <v>155605.20000000001</v>
      </c>
      <c r="BG1568">
        <v>1208.0999999999999</v>
      </c>
      <c r="BH1568">
        <v>502.9</v>
      </c>
      <c r="BI1568">
        <v>65.3</v>
      </c>
      <c r="BJ1568">
        <v>152.30000000000001</v>
      </c>
      <c r="BK1568">
        <v>1221.9000000000001</v>
      </c>
      <c r="BL1568">
        <v>1590.5</v>
      </c>
      <c r="BM1568">
        <v>19385.099999999999</v>
      </c>
      <c r="BN1568">
        <v>1691.1</v>
      </c>
      <c r="BO1568">
        <v>155728.1</v>
      </c>
      <c r="BP1568">
        <v>177262.5</v>
      </c>
      <c r="BQ1568">
        <v>177262.5</v>
      </c>
      <c r="BR1568">
        <v>135.6</v>
      </c>
    </row>
    <row r="1569" spans="1:70" x14ac:dyDescent="0.25">
      <c r="A1569" t="s">
        <v>1666</v>
      </c>
      <c r="B1569" t="s">
        <v>1136</v>
      </c>
      <c r="C1569" s="87">
        <v>43694.817395833335</v>
      </c>
      <c r="D1569">
        <v>10</v>
      </c>
      <c r="E1569">
        <v>0</v>
      </c>
      <c r="F1569">
        <v>1032</v>
      </c>
      <c r="G1569">
        <v>16</v>
      </c>
      <c r="H1569">
        <v>20</v>
      </c>
      <c r="I1569">
        <v>28</v>
      </c>
      <c r="J1569">
        <v>7</v>
      </c>
      <c r="K1569">
        <v>4</v>
      </c>
      <c r="L1569">
        <v>2</v>
      </c>
      <c r="M1569">
        <v>0</v>
      </c>
      <c r="N1569">
        <v>0</v>
      </c>
      <c r="O1569">
        <v>1032</v>
      </c>
      <c r="P1569">
        <v>708</v>
      </c>
      <c r="Q1569">
        <v>708</v>
      </c>
      <c r="R1569">
        <v>242</v>
      </c>
      <c r="S1569">
        <v>103.2</v>
      </c>
      <c r="T1569">
        <v>1.6</v>
      </c>
      <c r="U1569">
        <v>2</v>
      </c>
      <c r="V1569">
        <v>2.8</v>
      </c>
      <c r="W1569">
        <v>0.7</v>
      </c>
      <c r="X1569">
        <v>0.4</v>
      </c>
      <c r="Y1569">
        <v>0.2</v>
      </c>
      <c r="Z1569">
        <v>0</v>
      </c>
      <c r="AA1569">
        <v>0</v>
      </c>
      <c r="AB1569">
        <v>103.2</v>
      </c>
      <c r="AC1569">
        <v>70.8</v>
      </c>
      <c r="AD1569">
        <v>70.8</v>
      </c>
      <c r="AE1569">
        <v>24.2</v>
      </c>
      <c r="AF1569">
        <v>83250.5</v>
      </c>
      <c r="AG1569">
        <v>111943.8</v>
      </c>
      <c r="AH1569">
        <v>19405.599999999999</v>
      </c>
      <c r="AI1569">
        <v>15393.6</v>
      </c>
      <c r="AJ1569">
        <v>33542.300000000003</v>
      </c>
      <c r="AK1569">
        <v>154021.20000000001</v>
      </c>
      <c r="AL1569">
        <v>206618.1</v>
      </c>
      <c r="AM1569" t="s">
        <v>166</v>
      </c>
      <c r="AN1569" t="s">
        <v>166</v>
      </c>
      <c r="AO1569">
        <v>83250.5</v>
      </c>
      <c r="AP1569">
        <v>95065.5</v>
      </c>
      <c r="AQ1569">
        <v>95065.5</v>
      </c>
      <c r="AR1569">
        <v>7138.3</v>
      </c>
      <c r="AS1569">
        <v>57303.199999999997</v>
      </c>
      <c r="AT1569">
        <v>394390.8</v>
      </c>
      <c r="AU1569">
        <v>35796.5</v>
      </c>
      <c r="AV1569">
        <v>39460.9</v>
      </c>
      <c r="AW1569">
        <v>139582</v>
      </c>
      <c r="AX1569">
        <v>732016.5</v>
      </c>
      <c r="AY1569">
        <v>862417.7</v>
      </c>
      <c r="AZ1569" t="s">
        <v>166</v>
      </c>
      <c r="BA1569" t="s">
        <v>166</v>
      </c>
      <c r="BB1569">
        <v>57303.199999999997</v>
      </c>
      <c r="BC1569">
        <v>65773.8</v>
      </c>
      <c r="BD1569">
        <v>65773.8</v>
      </c>
      <c r="BE1569">
        <v>11862.8</v>
      </c>
      <c r="BF1569">
        <v>145662</v>
      </c>
      <c r="BG1569">
        <v>262107.8</v>
      </c>
      <c r="BH1569">
        <v>359.8</v>
      </c>
      <c r="BI1569">
        <v>129.1</v>
      </c>
      <c r="BJ1569">
        <v>203.7</v>
      </c>
      <c r="BK1569">
        <v>5696.9</v>
      </c>
      <c r="BL1569">
        <v>5257.3</v>
      </c>
      <c r="BM1569" t="s">
        <v>166</v>
      </c>
      <c r="BN1569" t="s">
        <v>166</v>
      </c>
      <c r="BO1569">
        <v>145662</v>
      </c>
      <c r="BP1569">
        <v>169090.5</v>
      </c>
      <c r="BQ1569">
        <v>169090.5</v>
      </c>
      <c r="BR1569">
        <v>193.1</v>
      </c>
    </row>
    <row r="1570" spans="1:70" x14ac:dyDescent="0.25">
      <c r="A1570" t="s">
        <v>1667</v>
      </c>
      <c r="B1570" t="s">
        <v>1136</v>
      </c>
      <c r="C1570" s="87">
        <v>43694.818391203706</v>
      </c>
      <c r="D1570">
        <v>10</v>
      </c>
      <c r="E1570">
        <v>7.0000000000000007E-2</v>
      </c>
      <c r="F1570">
        <v>1378</v>
      </c>
      <c r="G1570">
        <v>24</v>
      </c>
      <c r="H1570">
        <v>25</v>
      </c>
      <c r="I1570">
        <v>52</v>
      </c>
      <c r="J1570">
        <v>15</v>
      </c>
      <c r="K1570">
        <v>13</v>
      </c>
      <c r="L1570">
        <v>7</v>
      </c>
      <c r="M1570">
        <v>3</v>
      </c>
      <c r="N1570">
        <v>0</v>
      </c>
      <c r="O1570">
        <v>1378</v>
      </c>
      <c r="P1570">
        <v>778</v>
      </c>
      <c r="Q1570">
        <v>778</v>
      </c>
      <c r="R1570">
        <v>420</v>
      </c>
      <c r="S1570">
        <v>137.80000000000001</v>
      </c>
      <c r="T1570">
        <v>2.4</v>
      </c>
      <c r="U1570">
        <v>2.5</v>
      </c>
      <c r="V1570">
        <v>5.2</v>
      </c>
      <c r="W1570">
        <v>1.5</v>
      </c>
      <c r="X1570">
        <v>1.3</v>
      </c>
      <c r="Y1570">
        <v>0.7</v>
      </c>
      <c r="Z1570">
        <v>0.3</v>
      </c>
      <c r="AA1570">
        <v>0</v>
      </c>
      <c r="AB1570">
        <v>137.80000000000001</v>
      </c>
      <c r="AC1570">
        <v>77.8</v>
      </c>
      <c r="AD1570">
        <v>77.8</v>
      </c>
      <c r="AE1570">
        <v>42</v>
      </c>
      <c r="AF1570">
        <v>69696.3</v>
      </c>
      <c r="AG1570">
        <v>102421.4</v>
      </c>
      <c r="AH1570">
        <v>16437.8</v>
      </c>
      <c r="AI1570">
        <v>16296.8</v>
      </c>
      <c r="AJ1570">
        <v>36608.800000000003</v>
      </c>
      <c r="AK1570">
        <v>128743.2</v>
      </c>
      <c r="AL1570">
        <v>224369.1</v>
      </c>
      <c r="AM1570">
        <v>523918</v>
      </c>
      <c r="AN1570" t="s">
        <v>166</v>
      </c>
      <c r="AO1570">
        <v>69696.3</v>
      </c>
      <c r="AP1570">
        <v>90496</v>
      </c>
      <c r="AQ1570">
        <v>90496</v>
      </c>
      <c r="AR1570">
        <v>7303.3</v>
      </c>
      <c r="AS1570">
        <v>51827.1</v>
      </c>
      <c r="AT1570">
        <v>406185.2</v>
      </c>
      <c r="AU1570">
        <v>39785.599999999999</v>
      </c>
      <c r="AV1570">
        <v>44541.8</v>
      </c>
      <c r="AW1570">
        <v>158892.1</v>
      </c>
      <c r="AX1570">
        <v>546561</v>
      </c>
      <c r="AY1570">
        <v>852318.7</v>
      </c>
      <c r="AZ1570">
        <v>2081350.9</v>
      </c>
      <c r="BA1570" t="s">
        <v>166</v>
      </c>
      <c r="BB1570">
        <v>51827.1</v>
      </c>
      <c r="BC1570">
        <v>66298.8</v>
      </c>
      <c r="BD1570">
        <v>66298.8</v>
      </c>
      <c r="BE1570">
        <v>16070.8</v>
      </c>
      <c r="BF1570">
        <v>113390.2</v>
      </c>
      <c r="BG1570">
        <v>1304.8</v>
      </c>
      <c r="BH1570">
        <v>335.4</v>
      </c>
      <c r="BI1570">
        <v>52.3</v>
      </c>
      <c r="BJ1570">
        <v>207.5</v>
      </c>
      <c r="BK1570">
        <v>733</v>
      </c>
      <c r="BL1570">
        <v>936.8</v>
      </c>
      <c r="BM1570">
        <v>2034.2</v>
      </c>
      <c r="BN1570" t="s">
        <v>166</v>
      </c>
      <c r="BO1570">
        <v>113390.2</v>
      </c>
      <c r="BP1570">
        <v>157541.79999999999</v>
      </c>
      <c r="BQ1570">
        <v>157541.79999999999</v>
      </c>
      <c r="BR1570">
        <v>127</v>
      </c>
    </row>
    <row r="1571" spans="1:70" x14ac:dyDescent="0.25">
      <c r="A1571" t="s">
        <v>1668</v>
      </c>
      <c r="B1571" t="s">
        <v>1136</v>
      </c>
      <c r="C1571" s="87">
        <v>43694.819398148145</v>
      </c>
      <c r="D1571">
        <v>10</v>
      </c>
      <c r="E1571">
        <v>0.08</v>
      </c>
      <c r="F1571">
        <v>1231</v>
      </c>
      <c r="G1571">
        <v>14</v>
      </c>
      <c r="H1571">
        <v>30</v>
      </c>
      <c r="I1571">
        <v>32</v>
      </c>
      <c r="J1571">
        <v>4</v>
      </c>
      <c r="K1571">
        <v>3</v>
      </c>
      <c r="L1571">
        <v>2</v>
      </c>
      <c r="M1571">
        <v>0</v>
      </c>
      <c r="N1571">
        <v>1</v>
      </c>
      <c r="O1571">
        <v>1230</v>
      </c>
      <c r="P1571">
        <v>798</v>
      </c>
      <c r="Q1571">
        <v>798</v>
      </c>
      <c r="R1571">
        <v>310</v>
      </c>
      <c r="S1571">
        <v>123.15</v>
      </c>
      <c r="T1571">
        <v>1.4</v>
      </c>
      <c r="U1571">
        <v>3</v>
      </c>
      <c r="V1571">
        <v>3.2</v>
      </c>
      <c r="W1571">
        <v>0.4</v>
      </c>
      <c r="X1571">
        <v>0.3</v>
      </c>
      <c r="Y1571">
        <v>0.2</v>
      </c>
      <c r="Z1571">
        <v>0</v>
      </c>
      <c r="AA1571">
        <v>0.1</v>
      </c>
      <c r="AB1571">
        <v>123.05</v>
      </c>
      <c r="AC1571">
        <v>79.83</v>
      </c>
      <c r="AD1571">
        <v>79.83</v>
      </c>
      <c r="AE1571">
        <v>31.01</v>
      </c>
      <c r="AF1571">
        <v>82771.600000000006</v>
      </c>
      <c r="AG1571">
        <v>100963.1</v>
      </c>
      <c r="AH1571">
        <v>27043.9</v>
      </c>
      <c r="AI1571">
        <v>15769.3</v>
      </c>
      <c r="AJ1571">
        <v>38961</v>
      </c>
      <c r="AK1571">
        <v>119936.8</v>
      </c>
      <c r="AL1571">
        <v>212584.8</v>
      </c>
      <c r="AM1571" t="s">
        <v>166</v>
      </c>
      <c r="AN1571">
        <v>1181397.3</v>
      </c>
      <c r="AO1571">
        <v>82759</v>
      </c>
      <c r="AP1571">
        <v>98500.7</v>
      </c>
      <c r="AQ1571">
        <v>98500.7</v>
      </c>
      <c r="AR1571">
        <v>7292.9</v>
      </c>
      <c r="AS1571">
        <v>59130.3</v>
      </c>
      <c r="AT1571">
        <v>260440.8</v>
      </c>
      <c r="AU1571">
        <v>38815.4</v>
      </c>
      <c r="AV1571">
        <v>53673.2</v>
      </c>
      <c r="AW1571">
        <v>287476.8</v>
      </c>
      <c r="AX1571">
        <v>1450506.8</v>
      </c>
      <c r="AY1571">
        <v>777893.9</v>
      </c>
      <c r="AZ1571" t="s">
        <v>166</v>
      </c>
      <c r="BA1571">
        <v>5199776</v>
      </c>
      <c r="BB1571">
        <v>59127</v>
      </c>
      <c r="BC1571">
        <v>69350.600000000006</v>
      </c>
      <c r="BD1571">
        <v>69350.600000000006</v>
      </c>
      <c r="BE1571">
        <v>15144.7</v>
      </c>
      <c r="BF1571">
        <v>144608.1</v>
      </c>
      <c r="BG1571">
        <v>178375</v>
      </c>
      <c r="BH1571">
        <v>372.9</v>
      </c>
      <c r="BI1571">
        <v>110.4</v>
      </c>
      <c r="BJ1571">
        <v>38</v>
      </c>
      <c r="BK1571">
        <v>875.7</v>
      </c>
      <c r="BL1571">
        <v>231.3</v>
      </c>
      <c r="BM1571" t="s">
        <v>166</v>
      </c>
      <c r="BN1571">
        <v>1351.8</v>
      </c>
      <c r="BO1571">
        <v>144610.79999999999</v>
      </c>
      <c r="BP1571">
        <v>178255.8</v>
      </c>
      <c r="BQ1571">
        <v>178255.8</v>
      </c>
      <c r="BR1571">
        <v>156.9</v>
      </c>
    </row>
    <row r="1572" spans="1:70" x14ac:dyDescent="0.25">
      <c r="A1572" t="s">
        <v>1669</v>
      </c>
      <c r="B1572" t="s">
        <v>1136</v>
      </c>
      <c r="C1572" s="87">
        <v>43694.820405092592</v>
      </c>
      <c r="D1572">
        <v>10</v>
      </c>
      <c r="E1572">
        <v>0</v>
      </c>
      <c r="F1572">
        <v>1317</v>
      </c>
      <c r="G1572">
        <v>24</v>
      </c>
      <c r="H1572">
        <v>30</v>
      </c>
      <c r="I1572">
        <v>53</v>
      </c>
      <c r="J1572">
        <v>16</v>
      </c>
      <c r="K1572">
        <v>8</v>
      </c>
      <c r="L1572">
        <v>1</v>
      </c>
      <c r="M1572">
        <v>0</v>
      </c>
      <c r="N1572">
        <v>0</v>
      </c>
      <c r="O1572">
        <v>1317</v>
      </c>
      <c r="P1572">
        <v>684</v>
      </c>
      <c r="Q1572">
        <v>684</v>
      </c>
      <c r="R1572">
        <v>402</v>
      </c>
      <c r="S1572">
        <v>131.71</v>
      </c>
      <c r="T1572">
        <v>2.4</v>
      </c>
      <c r="U1572">
        <v>3</v>
      </c>
      <c r="V1572">
        <v>5.3</v>
      </c>
      <c r="W1572">
        <v>1.6</v>
      </c>
      <c r="X1572">
        <v>0.8</v>
      </c>
      <c r="Y1572">
        <v>0.1</v>
      </c>
      <c r="Z1572">
        <v>0</v>
      </c>
      <c r="AA1572">
        <v>0</v>
      </c>
      <c r="AB1572">
        <v>131.71</v>
      </c>
      <c r="AC1572">
        <v>68.41</v>
      </c>
      <c r="AD1572">
        <v>68.41</v>
      </c>
      <c r="AE1572">
        <v>40.200000000000003</v>
      </c>
      <c r="AF1572">
        <v>74038.100000000006</v>
      </c>
      <c r="AG1572">
        <v>110730.1</v>
      </c>
      <c r="AH1572">
        <v>18912.3</v>
      </c>
      <c r="AI1572">
        <v>15531.1</v>
      </c>
      <c r="AJ1572">
        <v>36960.800000000003</v>
      </c>
      <c r="AK1572">
        <v>129403.8</v>
      </c>
      <c r="AL1572">
        <v>235211.5</v>
      </c>
      <c r="AM1572" t="s">
        <v>166</v>
      </c>
      <c r="AN1572" t="s">
        <v>166</v>
      </c>
      <c r="AO1572">
        <v>74038.100000000006</v>
      </c>
      <c r="AP1572">
        <v>104607.8</v>
      </c>
      <c r="AQ1572">
        <v>104607.8</v>
      </c>
      <c r="AR1572">
        <v>8163.5</v>
      </c>
      <c r="AS1572">
        <v>53720.6</v>
      </c>
      <c r="AT1572">
        <v>315168.90000000002</v>
      </c>
      <c r="AU1572">
        <v>37165</v>
      </c>
      <c r="AV1572">
        <v>44593.4</v>
      </c>
      <c r="AW1572">
        <v>179687.2</v>
      </c>
      <c r="AX1572">
        <v>617793.1</v>
      </c>
      <c r="AY1572">
        <v>577783.1</v>
      </c>
      <c r="AZ1572" t="s">
        <v>166</v>
      </c>
      <c r="BA1572" t="s">
        <v>166</v>
      </c>
      <c r="BB1572">
        <v>53720.6</v>
      </c>
      <c r="BC1572">
        <v>74146.5</v>
      </c>
      <c r="BD1572">
        <v>74146.5</v>
      </c>
      <c r="BE1572">
        <v>19501.400000000001</v>
      </c>
      <c r="BF1572">
        <v>116455</v>
      </c>
      <c r="BG1572">
        <v>565.4</v>
      </c>
      <c r="BH1572">
        <v>322.8</v>
      </c>
      <c r="BI1572">
        <v>41.8</v>
      </c>
      <c r="BJ1572">
        <v>182.6</v>
      </c>
      <c r="BK1572">
        <v>886.4</v>
      </c>
      <c r="BL1572">
        <v>39103.1</v>
      </c>
      <c r="BM1572" t="s">
        <v>166</v>
      </c>
      <c r="BN1572" t="s">
        <v>166</v>
      </c>
      <c r="BO1572">
        <v>116455</v>
      </c>
      <c r="BP1572">
        <v>183584.9</v>
      </c>
      <c r="BQ1572">
        <v>183584.9</v>
      </c>
      <c r="BR1572">
        <v>124.6</v>
      </c>
    </row>
    <row r="1573" spans="1:70" x14ac:dyDescent="0.25">
      <c r="A1573" t="s">
        <v>1670</v>
      </c>
      <c r="B1573" t="s">
        <v>1136</v>
      </c>
      <c r="C1573" s="87">
        <v>43694.821412037039</v>
      </c>
      <c r="D1573">
        <v>10</v>
      </c>
      <c r="E1573">
        <v>7.0000000000000007E-2</v>
      </c>
      <c r="F1573">
        <v>1341</v>
      </c>
      <c r="G1573">
        <v>20</v>
      </c>
      <c r="H1573">
        <v>24</v>
      </c>
      <c r="I1573">
        <v>40</v>
      </c>
      <c r="J1573">
        <v>19</v>
      </c>
      <c r="K1573">
        <v>3</v>
      </c>
      <c r="L1573">
        <v>1</v>
      </c>
      <c r="M1573">
        <v>0</v>
      </c>
      <c r="N1573">
        <v>0</v>
      </c>
      <c r="O1573">
        <v>1341</v>
      </c>
      <c r="P1573">
        <v>796</v>
      </c>
      <c r="Q1573">
        <v>796</v>
      </c>
      <c r="R1573">
        <v>349</v>
      </c>
      <c r="S1573">
        <v>134.11000000000001</v>
      </c>
      <c r="T1573">
        <v>2</v>
      </c>
      <c r="U1573">
        <v>2.4</v>
      </c>
      <c r="V1573">
        <v>4</v>
      </c>
      <c r="W1573">
        <v>1.9</v>
      </c>
      <c r="X1573">
        <v>0.3</v>
      </c>
      <c r="Y1573">
        <v>0.1</v>
      </c>
      <c r="Z1573">
        <v>0</v>
      </c>
      <c r="AA1573">
        <v>0</v>
      </c>
      <c r="AB1573">
        <v>134.11000000000001</v>
      </c>
      <c r="AC1573">
        <v>79.61</v>
      </c>
      <c r="AD1573">
        <v>79.61</v>
      </c>
      <c r="AE1573">
        <v>34.9</v>
      </c>
      <c r="AF1573">
        <v>73073.7</v>
      </c>
      <c r="AG1573">
        <v>108138.3</v>
      </c>
      <c r="AH1573">
        <v>20985.8</v>
      </c>
      <c r="AI1573">
        <v>16434.3</v>
      </c>
      <c r="AJ1573">
        <v>36212.199999999997</v>
      </c>
      <c r="AK1573">
        <v>136718.1</v>
      </c>
      <c r="AL1573">
        <v>222732.2</v>
      </c>
      <c r="AM1573" t="s">
        <v>166</v>
      </c>
      <c r="AN1573" t="s">
        <v>166</v>
      </c>
      <c r="AO1573">
        <v>73073.7</v>
      </c>
      <c r="AP1573">
        <v>94179.5</v>
      </c>
      <c r="AQ1573">
        <v>94179.5</v>
      </c>
      <c r="AR1573">
        <v>6682.1</v>
      </c>
      <c r="AS1573">
        <v>53688.2</v>
      </c>
      <c r="AT1573">
        <v>250663.3</v>
      </c>
      <c r="AU1573">
        <v>30369.599999999999</v>
      </c>
      <c r="AV1573">
        <v>50354.7</v>
      </c>
      <c r="AW1573">
        <v>161974.39999999999</v>
      </c>
      <c r="AX1573">
        <v>529617.1</v>
      </c>
      <c r="AY1573">
        <v>799963.3</v>
      </c>
      <c r="AZ1573" t="s">
        <v>166</v>
      </c>
      <c r="BA1573" t="s">
        <v>166</v>
      </c>
      <c r="BB1573">
        <v>53688.2</v>
      </c>
      <c r="BC1573">
        <v>68629.600000000006</v>
      </c>
      <c r="BD1573">
        <v>68629.600000000006</v>
      </c>
      <c r="BE1573">
        <v>16770.5</v>
      </c>
      <c r="BF1573">
        <v>120956.8</v>
      </c>
      <c r="BG1573">
        <v>156656.79999999999</v>
      </c>
      <c r="BH1573">
        <v>350.8</v>
      </c>
      <c r="BI1573">
        <v>44.7</v>
      </c>
      <c r="BJ1573">
        <v>135</v>
      </c>
      <c r="BK1573">
        <v>2637.5</v>
      </c>
      <c r="BL1573">
        <v>1179.0999999999999</v>
      </c>
      <c r="BM1573" t="s">
        <v>166</v>
      </c>
      <c r="BN1573" t="s">
        <v>166</v>
      </c>
      <c r="BO1573">
        <v>120956.8</v>
      </c>
      <c r="BP1573">
        <v>160647.6</v>
      </c>
      <c r="BQ1573">
        <v>160647.6</v>
      </c>
      <c r="BR1573">
        <v>136.19999999999999</v>
      </c>
    </row>
    <row r="1574" spans="1:70" x14ac:dyDescent="0.25">
      <c r="A1574" t="s">
        <v>1671</v>
      </c>
      <c r="B1574" t="s">
        <v>1136</v>
      </c>
      <c r="C1574" s="87">
        <v>43694.822430555556</v>
      </c>
      <c r="D1574">
        <v>10</v>
      </c>
      <c r="E1574">
        <v>7.0000000000000007E-2</v>
      </c>
      <c r="F1574">
        <v>1464</v>
      </c>
      <c r="G1574">
        <v>19</v>
      </c>
      <c r="H1574">
        <v>45</v>
      </c>
      <c r="I1574">
        <v>71</v>
      </c>
      <c r="J1574">
        <v>13</v>
      </c>
      <c r="K1574">
        <v>9</v>
      </c>
      <c r="L1574">
        <v>2</v>
      </c>
      <c r="M1574">
        <v>0</v>
      </c>
      <c r="N1574">
        <v>0</v>
      </c>
      <c r="O1574">
        <v>1464</v>
      </c>
      <c r="P1574">
        <v>796</v>
      </c>
      <c r="Q1574">
        <v>796</v>
      </c>
      <c r="R1574">
        <v>438</v>
      </c>
      <c r="S1574">
        <v>146.44</v>
      </c>
      <c r="T1574">
        <v>1.9</v>
      </c>
      <c r="U1574">
        <v>4.5</v>
      </c>
      <c r="V1574">
        <v>7.1</v>
      </c>
      <c r="W1574">
        <v>1.3</v>
      </c>
      <c r="X1574">
        <v>0.9</v>
      </c>
      <c r="Y1574">
        <v>0.2</v>
      </c>
      <c r="Z1574">
        <v>0</v>
      </c>
      <c r="AA1574">
        <v>0</v>
      </c>
      <c r="AB1574">
        <v>146.44</v>
      </c>
      <c r="AC1574">
        <v>79.62</v>
      </c>
      <c r="AD1574">
        <v>79.62</v>
      </c>
      <c r="AE1574">
        <v>43.81</v>
      </c>
      <c r="AF1574">
        <v>64524.800000000003</v>
      </c>
      <c r="AG1574">
        <v>104869.7</v>
      </c>
      <c r="AH1574">
        <v>16940.7</v>
      </c>
      <c r="AI1574">
        <v>14426.5</v>
      </c>
      <c r="AJ1574">
        <v>38969</v>
      </c>
      <c r="AK1574">
        <v>124837.8</v>
      </c>
      <c r="AL1574">
        <v>196903.8</v>
      </c>
      <c r="AM1574" t="s">
        <v>166</v>
      </c>
      <c r="AN1574" t="s">
        <v>166</v>
      </c>
      <c r="AO1574">
        <v>64524.800000000003</v>
      </c>
      <c r="AP1574">
        <v>89199.3</v>
      </c>
      <c r="AQ1574">
        <v>89199.3</v>
      </c>
      <c r="AR1574">
        <v>7540.7</v>
      </c>
      <c r="AS1574">
        <v>48867.6</v>
      </c>
      <c r="AT1574">
        <v>319016.09999999998</v>
      </c>
      <c r="AU1574">
        <v>33334.9</v>
      </c>
      <c r="AV1574">
        <v>48616.6</v>
      </c>
      <c r="AW1574">
        <v>172216.3</v>
      </c>
      <c r="AX1574">
        <v>634494.19999999995</v>
      </c>
      <c r="AY1574">
        <v>711555.2</v>
      </c>
      <c r="AZ1574" t="s">
        <v>166</v>
      </c>
      <c r="BA1574" t="s">
        <v>166</v>
      </c>
      <c r="BB1574">
        <v>48867.6</v>
      </c>
      <c r="BC1574">
        <v>64333.599999999999</v>
      </c>
      <c r="BD1574">
        <v>64333.599999999999</v>
      </c>
      <c r="BE1574">
        <v>17392.2</v>
      </c>
      <c r="BF1574">
        <v>100477.4</v>
      </c>
      <c r="BG1574">
        <v>1684.7</v>
      </c>
      <c r="BH1574">
        <v>275.8</v>
      </c>
      <c r="BI1574">
        <v>74.599999999999994</v>
      </c>
      <c r="BJ1574">
        <v>274</v>
      </c>
      <c r="BK1574">
        <v>1166.2</v>
      </c>
      <c r="BL1574">
        <v>573.4</v>
      </c>
      <c r="BM1574" t="s">
        <v>166</v>
      </c>
      <c r="BN1574" t="s">
        <v>166</v>
      </c>
      <c r="BO1574">
        <v>100477.4</v>
      </c>
      <c r="BP1574">
        <v>149998.29999999999</v>
      </c>
      <c r="BQ1574">
        <v>149998.29999999999</v>
      </c>
      <c r="BR1574">
        <v>144.1</v>
      </c>
    </row>
    <row r="1575" spans="1:70" x14ac:dyDescent="0.25">
      <c r="A1575" t="s">
        <v>1672</v>
      </c>
      <c r="B1575" t="s">
        <v>1136</v>
      </c>
      <c r="C1575" s="87">
        <v>43694.823437500003</v>
      </c>
      <c r="D1575">
        <v>10</v>
      </c>
      <c r="E1575">
        <v>0.11</v>
      </c>
      <c r="F1575">
        <v>1893</v>
      </c>
      <c r="G1575">
        <v>40</v>
      </c>
      <c r="H1575">
        <v>39</v>
      </c>
      <c r="I1575">
        <v>87</v>
      </c>
      <c r="J1575">
        <v>30</v>
      </c>
      <c r="K1575">
        <v>9</v>
      </c>
      <c r="L1575">
        <v>4</v>
      </c>
      <c r="M1575">
        <v>2</v>
      </c>
      <c r="N1575">
        <v>0</v>
      </c>
      <c r="O1575">
        <v>1893</v>
      </c>
      <c r="P1575">
        <v>1121</v>
      </c>
      <c r="Q1575">
        <v>1121</v>
      </c>
      <c r="R1575">
        <v>532</v>
      </c>
      <c r="S1575">
        <v>189.3</v>
      </c>
      <c r="T1575">
        <v>4</v>
      </c>
      <c r="U1575">
        <v>3.9</v>
      </c>
      <c r="V1575">
        <v>8.6999999999999993</v>
      </c>
      <c r="W1575">
        <v>3</v>
      </c>
      <c r="X1575">
        <v>0.9</v>
      </c>
      <c r="Y1575">
        <v>0.4</v>
      </c>
      <c r="Z1575">
        <v>0.2</v>
      </c>
      <c r="AA1575">
        <v>0</v>
      </c>
      <c r="AB1575">
        <v>189.3</v>
      </c>
      <c r="AC1575">
        <v>112.1</v>
      </c>
      <c r="AD1575">
        <v>112.1</v>
      </c>
      <c r="AE1575">
        <v>53.2</v>
      </c>
      <c r="AF1575">
        <v>76705.2</v>
      </c>
      <c r="AG1575">
        <v>109316.5</v>
      </c>
      <c r="AH1575">
        <v>17519.7</v>
      </c>
      <c r="AI1575">
        <v>16069.6</v>
      </c>
      <c r="AJ1575">
        <v>37638.1</v>
      </c>
      <c r="AK1575">
        <v>128293.6</v>
      </c>
      <c r="AL1575">
        <v>211639.3</v>
      </c>
      <c r="AM1575">
        <v>643442.1</v>
      </c>
      <c r="AN1575" t="s">
        <v>166</v>
      </c>
      <c r="AO1575">
        <v>76705.2</v>
      </c>
      <c r="AP1575">
        <v>97733.8</v>
      </c>
      <c r="AQ1575">
        <v>97733.8</v>
      </c>
      <c r="AR1575">
        <v>7046.5</v>
      </c>
      <c r="AS1575">
        <v>55612.2</v>
      </c>
      <c r="AT1575">
        <v>255240.8</v>
      </c>
      <c r="AU1575">
        <v>37782.199999999997</v>
      </c>
      <c r="AV1575">
        <v>46836.800000000003</v>
      </c>
      <c r="AW1575">
        <v>173533.1</v>
      </c>
      <c r="AX1575">
        <v>530462.6</v>
      </c>
      <c r="AY1575">
        <v>782597.5</v>
      </c>
      <c r="AZ1575">
        <v>3028968.5</v>
      </c>
      <c r="BA1575" t="s">
        <v>166</v>
      </c>
      <c r="BB1575">
        <v>55612.2</v>
      </c>
      <c r="BC1575">
        <v>70404.100000000006</v>
      </c>
      <c r="BD1575">
        <v>70404.100000000006</v>
      </c>
      <c r="BE1575">
        <v>18729.099999999999</v>
      </c>
      <c r="BF1575">
        <v>125155.8</v>
      </c>
      <c r="BG1575">
        <v>176279.8</v>
      </c>
      <c r="BH1575">
        <v>320.89999999999998</v>
      </c>
      <c r="BI1575">
        <v>47.4</v>
      </c>
      <c r="BJ1575">
        <v>101.1</v>
      </c>
      <c r="BK1575">
        <v>1649</v>
      </c>
      <c r="BL1575">
        <v>2627.1</v>
      </c>
      <c r="BM1575">
        <v>855.4</v>
      </c>
      <c r="BN1575" t="s">
        <v>166</v>
      </c>
      <c r="BO1575">
        <v>125155.8</v>
      </c>
      <c r="BP1575">
        <v>166995.1</v>
      </c>
      <c r="BQ1575">
        <v>166995.1</v>
      </c>
      <c r="BR1575">
        <v>123.3</v>
      </c>
    </row>
    <row r="1576" spans="1:70" x14ac:dyDescent="0.25">
      <c r="A1576" t="s">
        <v>1673</v>
      </c>
      <c r="B1576" t="s">
        <v>1136</v>
      </c>
      <c r="C1576" s="87">
        <v>43694.824444444443</v>
      </c>
      <c r="D1576">
        <v>10</v>
      </c>
      <c r="E1576">
        <v>0.18</v>
      </c>
      <c r="F1576">
        <v>1641</v>
      </c>
      <c r="G1576">
        <v>15</v>
      </c>
      <c r="H1576">
        <v>50</v>
      </c>
      <c r="I1576">
        <v>75</v>
      </c>
      <c r="J1576">
        <v>18</v>
      </c>
      <c r="K1576">
        <v>8</v>
      </c>
      <c r="L1576">
        <v>2</v>
      </c>
      <c r="M1576">
        <v>0</v>
      </c>
      <c r="N1576">
        <v>1</v>
      </c>
      <c r="O1576">
        <v>1640</v>
      </c>
      <c r="P1576">
        <v>768</v>
      </c>
      <c r="Q1576">
        <v>768</v>
      </c>
      <c r="R1576">
        <v>603</v>
      </c>
      <c r="S1576">
        <v>164.1</v>
      </c>
      <c r="T1576">
        <v>1.5</v>
      </c>
      <c r="U1576">
        <v>5</v>
      </c>
      <c r="V1576">
        <v>7.5</v>
      </c>
      <c r="W1576">
        <v>1.8</v>
      </c>
      <c r="X1576">
        <v>0.8</v>
      </c>
      <c r="Y1576">
        <v>0.2</v>
      </c>
      <c r="Z1576">
        <v>0</v>
      </c>
      <c r="AA1576">
        <v>0.1</v>
      </c>
      <c r="AB1576">
        <v>164</v>
      </c>
      <c r="AC1576">
        <v>76.8</v>
      </c>
      <c r="AD1576">
        <v>76.8</v>
      </c>
      <c r="AE1576">
        <v>60.3</v>
      </c>
      <c r="AF1576">
        <v>62102.400000000001</v>
      </c>
      <c r="AG1576">
        <v>110871.1</v>
      </c>
      <c r="AH1576">
        <v>34851.800000000003</v>
      </c>
      <c r="AI1576">
        <v>14806</v>
      </c>
      <c r="AJ1576">
        <v>34388.400000000001</v>
      </c>
      <c r="AK1576">
        <v>129604.7</v>
      </c>
      <c r="AL1576">
        <v>249020.2</v>
      </c>
      <c r="AM1576" t="s">
        <v>166</v>
      </c>
      <c r="AN1576">
        <v>1171989.3999999999</v>
      </c>
      <c r="AO1576">
        <v>62026</v>
      </c>
      <c r="AP1576">
        <v>99915.1</v>
      </c>
      <c r="AQ1576">
        <v>99915.1</v>
      </c>
      <c r="AR1576">
        <v>9866.2999999999993</v>
      </c>
      <c r="AS1576">
        <v>50280.800000000003</v>
      </c>
      <c r="AT1576">
        <v>349022.2</v>
      </c>
      <c r="AU1576">
        <v>39611.800000000003</v>
      </c>
      <c r="AV1576">
        <v>48921.5</v>
      </c>
      <c r="AW1576">
        <v>160348</v>
      </c>
      <c r="AX1576">
        <v>723242.4</v>
      </c>
      <c r="AY1576">
        <v>808926.1</v>
      </c>
      <c r="AZ1576" t="s">
        <v>166</v>
      </c>
      <c r="BA1576">
        <v>5252902.5</v>
      </c>
      <c r="BB1576">
        <v>50228.6</v>
      </c>
      <c r="BC1576">
        <v>69547.7</v>
      </c>
      <c r="BD1576">
        <v>69547.7</v>
      </c>
      <c r="BE1576">
        <v>19477.3</v>
      </c>
      <c r="BF1576">
        <v>768.4</v>
      </c>
      <c r="BG1576">
        <v>1098</v>
      </c>
      <c r="BH1576">
        <v>351.1</v>
      </c>
      <c r="BI1576">
        <v>92.8</v>
      </c>
      <c r="BJ1576">
        <v>147.5</v>
      </c>
      <c r="BK1576">
        <v>1084.4000000000001</v>
      </c>
      <c r="BL1576">
        <v>1121.3</v>
      </c>
      <c r="BM1576" t="s">
        <v>166</v>
      </c>
      <c r="BN1576">
        <v>958.2</v>
      </c>
      <c r="BO1576">
        <v>762.2</v>
      </c>
      <c r="BP1576">
        <v>181858.3</v>
      </c>
      <c r="BQ1576">
        <v>181858.3</v>
      </c>
      <c r="BR1576">
        <v>131.19999999999999</v>
      </c>
    </row>
    <row r="1577" spans="1:70" x14ac:dyDescent="0.25">
      <c r="A1577" t="s">
        <v>1674</v>
      </c>
      <c r="B1577" t="s">
        <v>1136</v>
      </c>
      <c r="C1577" s="87">
        <v>43694.82545138889</v>
      </c>
      <c r="D1577">
        <v>10</v>
      </c>
      <c r="E1577">
        <v>7.0000000000000007E-2</v>
      </c>
      <c r="F1577">
        <v>1491</v>
      </c>
      <c r="G1577">
        <v>25</v>
      </c>
      <c r="H1577">
        <v>34</v>
      </c>
      <c r="I1577">
        <v>64</v>
      </c>
      <c r="J1577">
        <v>18</v>
      </c>
      <c r="K1577">
        <v>7</v>
      </c>
      <c r="L1577">
        <v>5</v>
      </c>
      <c r="M1577">
        <v>0</v>
      </c>
      <c r="N1577">
        <v>3</v>
      </c>
      <c r="O1577">
        <v>1488</v>
      </c>
      <c r="P1577">
        <v>776</v>
      </c>
      <c r="Q1577">
        <v>776</v>
      </c>
      <c r="R1577">
        <v>457</v>
      </c>
      <c r="S1577">
        <v>149.1</v>
      </c>
      <c r="T1577">
        <v>2.5</v>
      </c>
      <c r="U1577">
        <v>3.4</v>
      </c>
      <c r="V1577">
        <v>6.4</v>
      </c>
      <c r="W1577">
        <v>1.8</v>
      </c>
      <c r="X1577">
        <v>0.7</v>
      </c>
      <c r="Y1577">
        <v>0.5</v>
      </c>
      <c r="Z1577">
        <v>0</v>
      </c>
      <c r="AA1577">
        <v>0.3</v>
      </c>
      <c r="AB1577">
        <v>148.80000000000001</v>
      </c>
      <c r="AC1577">
        <v>77.599999999999994</v>
      </c>
      <c r="AD1577">
        <v>77.599999999999994</v>
      </c>
      <c r="AE1577">
        <v>45.7</v>
      </c>
      <c r="AF1577">
        <v>66934.7</v>
      </c>
      <c r="AG1577">
        <v>93695.4</v>
      </c>
      <c r="AH1577">
        <v>27085.4</v>
      </c>
      <c r="AI1577">
        <v>15387.1</v>
      </c>
      <c r="AJ1577">
        <v>38947.300000000003</v>
      </c>
      <c r="AK1577">
        <v>124617</v>
      </c>
      <c r="AL1577">
        <v>185639</v>
      </c>
      <c r="AM1577" t="s">
        <v>166</v>
      </c>
      <c r="AN1577">
        <v>1186956.3</v>
      </c>
      <c r="AO1577">
        <v>66701.100000000006</v>
      </c>
      <c r="AP1577">
        <v>92827.8</v>
      </c>
      <c r="AQ1577">
        <v>92827.8</v>
      </c>
      <c r="AR1577">
        <v>6822.5</v>
      </c>
      <c r="AS1577">
        <v>50155.1</v>
      </c>
      <c r="AT1577">
        <v>279843.8</v>
      </c>
      <c r="AU1577">
        <v>32580.799999999999</v>
      </c>
      <c r="AV1577">
        <v>47383.7</v>
      </c>
      <c r="AW1577">
        <v>150119.4</v>
      </c>
      <c r="AX1577">
        <v>556414.9</v>
      </c>
      <c r="AY1577">
        <v>932156.8</v>
      </c>
      <c r="AZ1577" t="s">
        <v>166</v>
      </c>
      <c r="BA1577">
        <v>5334903</v>
      </c>
      <c r="BB1577">
        <v>50065</v>
      </c>
      <c r="BC1577">
        <v>67386.399999999994</v>
      </c>
      <c r="BD1577">
        <v>67386.399999999994</v>
      </c>
      <c r="BE1577">
        <v>15786.6</v>
      </c>
      <c r="BF1577">
        <v>103763.7</v>
      </c>
      <c r="BG1577">
        <v>114274.3</v>
      </c>
      <c r="BH1577">
        <v>349</v>
      </c>
      <c r="BI1577">
        <v>61.8</v>
      </c>
      <c r="BJ1577">
        <v>90.1</v>
      </c>
      <c r="BK1577">
        <v>408</v>
      </c>
      <c r="BL1577">
        <v>1698.5</v>
      </c>
      <c r="BM1577" t="s">
        <v>166</v>
      </c>
      <c r="BN1577">
        <v>1163</v>
      </c>
      <c r="BO1577">
        <v>103953.7</v>
      </c>
      <c r="BP1577">
        <v>161316.20000000001</v>
      </c>
      <c r="BQ1577">
        <v>161316.20000000001</v>
      </c>
      <c r="BR1577">
        <v>133.19999999999999</v>
      </c>
    </row>
    <row r="1578" spans="1:70" x14ac:dyDescent="0.25">
      <c r="A1578" t="s">
        <v>1675</v>
      </c>
      <c r="B1578" t="s">
        <v>1136</v>
      </c>
      <c r="C1578" s="87">
        <v>43694.82644675926</v>
      </c>
      <c r="D1578">
        <v>10</v>
      </c>
      <c r="E1578">
        <v>0.2</v>
      </c>
      <c r="F1578">
        <v>1535</v>
      </c>
      <c r="G1578">
        <v>25</v>
      </c>
      <c r="H1578">
        <v>42</v>
      </c>
      <c r="I1578">
        <v>84</v>
      </c>
      <c r="J1578">
        <v>28</v>
      </c>
      <c r="K1578">
        <v>8</v>
      </c>
      <c r="L1578">
        <v>7</v>
      </c>
      <c r="M1578">
        <v>1</v>
      </c>
      <c r="N1578">
        <v>1</v>
      </c>
      <c r="O1578">
        <v>1534</v>
      </c>
      <c r="P1578">
        <v>771</v>
      </c>
      <c r="Q1578">
        <v>771</v>
      </c>
      <c r="R1578">
        <v>522</v>
      </c>
      <c r="S1578">
        <v>153.5</v>
      </c>
      <c r="T1578">
        <v>2.5</v>
      </c>
      <c r="U1578">
        <v>4.2</v>
      </c>
      <c r="V1578">
        <v>8.4</v>
      </c>
      <c r="W1578">
        <v>2.8</v>
      </c>
      <c r="X1578">
        <v>0.8</v>
      </c>
      <c r="Y1578">
        <v>0.7</v>
      </c>
      <c r="Z1578">
        <v>0.1</v>
      </c>
      <c r="AA1578">
        <v>0.1</v>
      </c>
      <c r="AB1578">
        <v>153.4</v>
      </c>
      <c r="AC1578">
        <v>77.099999999999994</v>
      </c>
      <c r="AD1578">
        <v>77.099999999999994</v>
      </c>
      <c r="AE1578">
        <v>52.2</v>
      </c>
      <c r="AF1578">
        <v>71406.8</v>
      </c>
      <c r="AG1578">
        <v>106613.7</v>
      </c>
      <c r="AH1578">
        <v>18722.900000000001</v>
      </c>
      <c r="AI1578">
        <v>15758.9</v>
      </c>
      <c r="AJ1578">
        <v>44479.5</v>
      </c>
      <c r="AK1578">
        <v>149747.20000000001</v>
      </c>
      <c r="AL1578">
        <v>232520.5</v>
      </c>
      <c r="AM1578">
        <v>773375.1</v>
      </c>
      <c r="AN1578">
        <v>1332520.5</v>
      </c>
      <c r="AO1578">
        <v>71352.5</v>
      </c>
      <c r="AP1578">
        <v>98411.8</v>
      </c>
      <c r="AQ1578">
        <v>98411.8</v>
      </c>
      <c r="AR1578">
        <v>8830.1</v>
      </c>
      <c r="AS1578">
        <v>51612.3</v>
      </c>
      <c r="AT1578">
        <v>299466.8</v>
      </c>
      <c r="AU1578">
        <v>44715.5</v>
      </c>
      <c r="AV1578">
        <v>46469.599999999999</v>
      </c>
      <c r="AW1578">
        <v>166074.4</v>
      </c>
      <c r="AX1578">
        <v>677377</v>
      </c>
      <c r="AY1578">
        <v>831589.7</v>
      </c>
      <c r="AZ1578">
        <v>2804076.3</v>
      </c>
      <c r="BA1578">
        <v>4385237</v>
      </c>
      <c r="BB1578">
        <v>51610.8</v>
      </c>
      <c r="BC1578">
        <v>68219.199999999997</v>
      </c>
      <c r="BD1578">
        <v>68219.199999999997</v>
      </c>
      <c r="BE1578">
        <v>20606.2</v>
      </c>
      <c r="BF1578">
        <v>83110.7</v>
      </c>
      <c r="BG1578">
        <v>172867.1</v>
      </c>
      <c r="BH1578">
        <v>333.3</v>
      </c>
      <c r="BI1578">
        <v>63</v>
      </c>
      <c r="BJ1578">
        <v>75.3</v>
      </c>
      <c r="BK1578">
        <v>2405.6</v>
      </c>
      <c r="BL1578">
        <v>1538.5</v>
      </c>
      <c r="BM1578">
        <v>2585</v>
      </c>
      <c r="BN1578">
        <v>1179</v>
      </c>
      <c r="BO1578">
        <v>86141.3</v>
      </c>
      <c r="BP1578">
        <v>172298.9</v>
      </c>
      <c r="BQ1578">
        <v>172298.9</v>
      </c>
      <c r="BR1578">
        <v>125.6</v>
      </c>
    </row>
    <row r="1579" spans="1:70" x14ac:dyDescent="0.25">
      <c r="A1579" t="s">
        <v>1676</v>
      </c>
      <c r="B1579" t="s">
        <v>1136</v>
      </c>
      <c r="C1579" s="87">
        <v>43694.827453703707</v>
      </c>
      <c r="D1579">
        <v>10</v>
      </c>
      <c r="E1579">
        <v>0</v>
      </c>
      <c r="F1579">
        <v>1014</v>
      </c>
      <c r="G1579">
        <v>14</v>
      </c>
      <c r="H1579">
        <v>19</v>
      </c>
      <c r="I1579">
        <v>37</v>
      </c>
      <c r="J1579">
        <v>13</v>
      </c>
      <c r="K1579">
        <v>2</v>
      </c>
      <c r="L1579">
        <v>2</v>
      </c>
      <c r="M1579">
        <v>0</v>
      </c>
      <c r="N1579">
        <v>1</v>
      </c>
      <c r="O1579">
        <v>1013</v>
      </c>
      <c r="P1579">
        <v>597</v>
      </c>
      <c r="Q1579">
        <v>597</v>
      </c>
      <c r="R1579">
        <v>287</v>
      </c>
      <c r="S1579">
        <v>101.4</v>
      </c>
      <c r="T1579">
        <v>1.4</v>
      </c>
      <c r="U1579">
        <v>1.9</v>
      </c>
      <c r="V1579">
        <v>3.7</v>
      </c>
      <c r="W1579">
        <v>1.3</v>
      </c>
      <c r="X1579">
        <v>0.2</v>
      </c>
      <c r="Y1579">
        <v>0.2</v>
      </c>
      <c r="Z1579">
        <v>0</v>
      </c>
      <c r="AA1579">
        <v>0.1</v>
      </c>
      <c r="AB1579">
        <v>101.3</v>
      </c>
      <c r="AC1579">
        <v>59.7</v>
      </c>
      <c r="AD1579">
        <v>59.7</v>
      </c>
      <c r="AE1579">
        <v>28.7</v>
      </c>
      <c r="AF1579">
        <v>87391.8</v>
      </c>
      <c r="AG1579">
        <v>97118.8</v>
      </c>
      <c r="AH1579">
        <v>15446.4</v>
      </c>
      <c r="AI1579">
        <v>15446.4</v>
      </c>
      <c r="AJ1579">
        <v>45806.2</v>
      </c>
      <c r="AK1579">
        <v>123699.7</v>
      </c>
      <c r="AL1579">
        <v>271461.2</v>
      </c>
      <c r="AM1579" t="s">
        <v>166</v>
      </c>
      <c r="AN1579">
        <v>1172645.8</v>
      </c>
      <c r="AO1579">
        <v>87301</v>
      </c>
      <c r="AP1579">
        <v>115760.6</v>
      </c>
      <c r="AQ1579">
        <v>115760.6</v>
      </c>
      <c r="AR1579">
        <v>7913.4</v>
      </c>
      <c r="AS1579">
        <v>60109.599999999999</v>
      </c>
      <c r="AT1579">
        <v>268764.5</v>
      </c>
      <c r="AU1579">
        <v>42388</v>
      </c>
      <c r="AV1579">
        <v>50258.7</v>
      </c>
      <c r="AW1579">
        <v>157090.79999999999</v>
      </c>
      <c r="AX1579">
        <v>583326</v>
      </c>
      <c r="AY1579">
        <v>769563</v>
      </c>
      <c r="AZ1579" t="s">
        <v>166</v>
      </c>
      <c r="BA1579">
        <v>5448669.5</v>
      </c>
      <c r="BB1579">
        <v>59965.3</v>
      </c>
      <c r="BC1579">
        <v>74017</v>
      </c>
      <c r="BD1579">
        <v>74017</v>
      </c>
      <c r="BE1579">
        <v>14828.1</v>
      </c>
      <c r="BF1579">
        <v>154238.39999999999</v>
      </c>
      <c r="BG1579">
        <v>8029.4</v>
      </c>
      <c r="BH1579">
        <v>314.60000000000002</v>
      </c>
      <c r="BI1579">
        <v>41.7</v>
      </c>
      <c r="BJ1579">
        <v>308.60000000000002</v>
      </c>
      <c r="BK1579">
        <v>818.5</v>
      </c>
      <c r="BL1579">
        <v>275.8</v>
      </c>
      <c r="BM1579" t="s">
        <v>166</v>
      </c>
      <c r="BN1579">
        <v>811.1</v>
      </c>
      <c r="BO1579">
        <v>154299.9</v>
      </c>
      <c r="BP1579">
        <v>205545.3</v>
      </c>
      <c r="BQ1579">
        <v>205545.3</v>
      </c>
      <c r="BR1579">
        <v>163.9</v>
      </c>
    </row>
    <row r="1580" spans="1:70" x14ac:dyDescent="0.25">
      <c r="A1580" t="s">
        <v>1677</v>
      </c>
      <c r="B1580" t="s">
        <v>1149</v>
      </c>
      <c r="C1580" s="87">
        <v>43694.828472222223</v>
      </c>
      <c r="D1580">
        <v>10</v>
      </c>
      <c r="E1580">
        <v>7.0000000000000007E-2</v>
      </c>
      <c r="F1580">
        <v>1398</v>
      </c>
      <c r="G1580">
        <v>10</v>
      </c>
      <c r="H1580">
        <v>17</v>
      </c>
      <c r="I1580">
        <v>20</v>
      </c>
      <c r="J1580">
        <v>6</v>
      </c>
      <c r="K1580">
        <v>3</v>
      </c>
      <c r="L1580">
        <v>1</v>
      </c>
      <c r="M1580">
        <v>0</v>
      </c>
      <c r="N1580">
        <v>0</v>
      </c>
      <c r="O1580">
        <v>1398</v>
      </c>
      <c r="P1580">
        <v>1010</v>
      </c>
      <c r="Q1580">
        <v>1010</v>
      </c>
      <c r="R1580">
        <v>288</v>
      </c>
      <c r="S1580">
        <v>139.80000000000001</v>
      </c>
      <c r="T1580">
        <v>1</v>
      </c>
      <c r="U1580">
        <v>1.7</v>
      </c>
      <c r="V1580">
        <v>2</v>
      </c>
      <c r="W1580">
        <v>0.6</v>
      </c>
      <c r="X1580">
        <v>0.3</v>
      </c>
      <c r="Y1580">
        <v>0.1</v>
      </c>
      <c r="Z1580">
        <v>0</v>
      </c>
      <c r="AA1580">
        <v>0</v>
      </c>
      <c r="AB1580">
        <v>139.80000000000001</v>
      </c>
      <c r="AC1580">
        <v>101</v>
      </c>
      <c r="AD1580">
        <v>101</v>
      </c>
      <c r="AE1580">
        <v>28.8</v>
      </c>
      <c r="AF1580">
        <v>81157.5</v>
      </c>
      <c r="AG1580">
        <v>91782.6</v>
      </c>
      <c r="AH1580">
        <v>19746.599999999999</v>
      </c>
      <c r="AI1580">
        <v>17673.2</v>
      </c>
      <c r="AJ1580">
        <v>30711.4</v>
      </c>
      <c r="AK1580">
        <v>120861.8</v>
      </c>
      <c r="AL1580">
        <v>203059.5</v>
      </c>
      <c r="AM1580" t="s">
        <v>166</v>
      </c>
      <c r="AN1580" t="s">
        <v>166</v>
      </c>
      <c r="AO1580">
        <v>81157.5</v>
      </c>
      <c r="AP1580">
        <v>90251</v>
      </c>
      <c r="AQ1580">
        <v>90251</v>
      </c>
      <c r="AR1580">
        <v>6425.6</v>
      </c>
      <c r="AS1580">
        <v>62857.2</v>
      </c>
      <c r="AT1580">
        <v>297574.40000000002</v>
      </c>
      <c r="AU1580">
        <v>44902.2</v>
      </c>
      <c r="AV1580">
        <v>47188.2</v>
      </c>
      <c r="AW1580">
        <v>150623.4</v>
      </c>
      <c r="AX1580">
        <v>594041.4</v>
      </c>
      <c r="AY1580">
        <v>773902.8</v>
      </c>
      <c r="AZ1580" t="s">
        <v>166</v>
      </c>
      <c r="BA1580" t="s">
        <v>166</v>
      </c>
      <c r="BB1580">
        <v>62857.2</v>
      </c>
      <c r="BC1580">
        <v>71370.399999999994</v>
      </c>
      <c r="BD1580">
        <v>71370.399999999994</v>
      </c>
      <c r="BE1580">
        <v>10325.700000000001</v>
      </c>
      <c r="BF1580">
        <v>137559.70000000001</v>
      </c>
      <c r="BG1580">
        <v>132572.79999999999</v>
      </c>
      <c r="BH1580">
        <v>359.4</v>
      </c>
      <c r="BI1580">
        <v>103.9</v>
      </c>
      <c r="BJ1580">
        <v>180.1</v>
      </c>
      <c r="BK1580">
        <v>5710.4</v>
      </c>
      <c r="BL1580">
        <v>538.5</v>
      </c>
      <c r="BM1580" t="s">
        <v>166</v>
      </c>
      <c r="BN1580" t="s">
        <v>166</v>
      </c>
      <c r="BO1580">
        <v>137559.70000000001</v>
      </c>
      <c r="BP1580">
        <v>159777.60000000001</v>
      </c>
      <c r="BQ1580">
        <v>159777.60000000001</v>
      </c>
      <c r="BR1580">
        <v>219</v>
      </c>
    </row>
    <row r="1581" spans="1:70" x14ac:dyDescent="0.25">
      <c r="A1581" t="s">
        <v>1678</v>
      </c>
      <c r="B1581" t="s">
        <v>1149</v>
      </c>
      <c r="C1581" s="87">
        <v>43694.829467592594</v>
      </c>
      <c r="D1581">
        <v>10</v>
      </c>
      <c r="E1581">
        <v>0</v>
      </c>
      <c r="F1581">
        <v>835</v>
      </c>
      <c r="G1581">
        <v>15</v>
      </c>
      <c r="H1581">
        <v>20</v>
      </c>
      <c r="I1581">
        <v>32</v>
      </c>
      <c r="J1581">
        <v>6</v>
      </c>
      <c r="K1581">
        <v>2</v>
      </c>
      <c r="L1581">
        <v>1</v>
      </c>
      <c r="M1581">
        <v>0</v>
      </c>
      <c r="N1581">
        <v>0</v>
      </c>
      <c r="O1581">
        <v>835</v>
      </c>
      <c r="P1581">
        <v>522</v>
      </c>
      <c r="Q1581">
        <v>522</v>
      </c>
      <c r="R1581">
        <v>223</v>
      </c>
      <c r="S1581">
        <v>83.5</v>
      </c>
      <c r="T1581">
        <v>1.5</v>
      </c>
      <c r="U1581">
        <v>2</v>
      </c>
      <c r="V1581">
        <v>3.2</v>
      </c>
      <c r="W1581">
        <v>0.6</v>
      </c>
      <c r="X1581">
        <v>0.2</v>
      </c>
      <c r="Y1581">
        <v>0.1</v>
      </c>
      <c r="Z1581">
        <v>0</v>
      </c>
      <c r="AA1581">
        <v>0</v>
      </c>
      <c r="AB1581">
        <v>83.5</v>
      </c>
      <c r="AC1581">
        <v>52.2</v>
      </c>
      <c r="AD1581">
        <v>52.2</v>
      </c>
      <c r="AE1581">
        <v>22.3</v>
      </c>
      <c r="AF1581">
        <v>89743.9</v>
      </c>
      <c r="AG1581">
        <v>102571.4</v>
      </c>
      <c r="AH1581">
        <v>16521.3</v>
      </c>
      <c r="AI1581">
        <v>16059</v>
      </c>
      <c r="AJ1581">
        <v>42010.7</v>
      </c>
      <c r="AK1581">
        <v>104190.8</v>
      </c>
      <c r="AL1581">
        <v>212194.1</v>
      </c>
      <c r="AM1581" t="s">
        <v>166</v>
      </c>
      <c r="AN1581" t="s">
        <v>166</v>
      </c>
      <c r="AO1581">
        <v>89743.9</v>
      </c>
      <c r="AP1581">
        <v>112276</v>
      </c>
      <c r="AQ1581">
        <v>112276</v>
      </c>
      <c r="AR1581">
        <v>6912.8</v>
      </c>
      <c r="AS1581">
        <v>71423</v>
      </c>
      <c r="AT1581">
        <v>252910.1</v>
      </c>
      <c r="AU1581">
        <v>32550.400000000001</v>
      </c>
      <c r="AV1581">
        <v>41191</v>
      </c>
      <c r="AW1581">
        <v>168362</v>
      </c>
      <c r="AX1581">
        <v>439932.3</v>
      </c>
      <c r="AY1581">
        <v>367716.7</v>
      </c>
      <c r="AZ1581" t="s">
        <v>166</v>
      </c>
      <c r="BA1581" t="s">
        <v>166</v>
      </c>
      <c r="BB1581">
        <v>71423</v>
      </c>
      <c r="BC1581">
        <v>92126.3</v>
      </c>
      <c r="BD1581">
        <v>92126.3</v>
      </c>
      <c r="BE1581">
        <v>13694.2</v>
      </c>
      <c r="BF1581">
        <v>154386.70000000001</v>
      </c>
      <c r="BG1581">
        <v>190362.3</v>
      </c>
      <c r="BH1581">
        <v>309</v>
      </c>
      <c r="BI1581">
        <v>94.3</v>
      </c>
      <c r="BJ1581">
        <v>129.1</v>
      </c>
      <c r="BK1581">
        <v>219.7</v>
      </c>
      <c r="BL1581">
        <v>1456.9</v>
      </c>
      <c r="BM1581" t="s">
        <v>166</v>
      </c>
      <c r="BN1581" t="s">
        <v>166</v>
      </c>
      <c r="BO1581">
        <v>154386.70000000001</v>
      </c>
      <c r="BP1581">
        <v>201868.6</v>
      </c>
      <c r="BQ1581">
        <v>201868.6</v>
      </c>
      <c r="BR1581">
        <v>152.6</v>
      </c>
    </row>
    <row r="1582" spans="1:70" x14ac:dyDescent="0.25">
      <c r="A1582" t="s">
        <v>1679</v>
      </c>
      <c r="B1582" t="s">
        <v>1149</v>
      </c>
      <c r="C1582" s="87">
        <v>43694.83048611111</v>
      </c>
      <c r="D1582">
        <v>10</v>
      </c>
      <c r="E1582">
        <v>0</v>
      </c>
      <c r="F1582">
        <v>821</v>
      </c>
      <c r="G1582">
        <v>10</v>
      </c>
      <c r="H1582">
        <v>13</v>
      </c>
      <c r="I1582">
        <v>12</v>
      </c>
      <c r="J1582">
        <v>7</v>
      </c>
      <c r="K1582">
        <v>8</v>
      </c>
      <c r="L1582">
        <v>1</v>
      </c>
      <c r="M1582">
        <v>0</v>
      </c>
      <c r="N1582">
        <v>0</v>
      </c>
      <c r="O1582">
        <v>821</v>
      </c>
      <c r="P1582">
        <v>503</v>
      </c>
      <c r="Q1582">
        <v>503</v>
      </c>
      <c r="R1582">
        <v>250</v>
      </c>
      <c r="S1582">
        <v>82.2</v>
      </c>
      <c r="T1582">
        <v>1</v>
      </c>
      <c r="U1582">
        <v>1.3</v>
      </c>
      <c r="V1582">
        <v>1.2</v>
      </c>
      <c r="W1582">
        <v>0.7</v>
      </c>
      <c r="X1582">
        <v>0.8</v>
      </c>
      <c r="Y1582">
        <v>0.1</v>
      </c>
      <c r="Z1582">
        <v>0</v>
      </c>
      <c r="AA1582">
        <v>0</v>
      </c>
      <c r="AB1582">
        <v>82.2</v>
      </c>
      <c r="AC1582">
        <v>50.36</v>
      </c>
      <c r="AD1582">
        <v>50.36</v>
      </c>
      <c r="AE1582">
        <v>25.03</v>
      </c>
      <c r="AF1582">
        <v>86704.8</v>
      </c>
      <c r="AG1582">
        <v>128711.8</v>
      </c>
      <c r="AH1582">
        <v>22810.6</v>
      </c>
      <c r="AI1582">
        <v>22423.9</v>
      </c>
      <c r="AJ1582">
        <v>37347.5</v>
      </c>
      <c r="AK1582">
        <v>129756.5</v>
      </c>
      <c r="AL1582">
        <v>231704.1</v>
      </c>
      <c r="AM1582" t="s">
        <v>166</v>
      </c>
      <c r="AN1582" t="s">
        <v>166</v>
      </c>
      <c r="AO1582">
        <v>86704.8</v>
      </c>
      <c r="AP1582">
        <v>110470.1</v>
      </c>
      <c r="AQ1582">
        <v>110470.1</v>
      </c>
      <c r="AR1582">
        <v>6616.5</v>
      </c>
      <c r="AS1582">
        <v>64723.8</v>
      </c>
      <c r="AT1582">
        <v>657225</v>
      </c>
      <c r="AU1582">
        <v>25875.5</v>
      </c>
      <c r="AV1582">
        <v>35354.400000000001</v>
      </c>
      <c r="AW1582">
        <v>211938.2</v>
      </c>
      <c r="AX1582">
        <v>674719</v>
      </c>
      <c r="AY1582">
        <v>906840.8</v>
      </c>
      <c r="AZ1582" t="s">
        <v>166</v>
      </c>
      <c r="BA1582" t="s">
        <v>166</v>
      </c>
      <c r="BB1582">
        <v>64723.8</v>
      </c>
      <c r="BC1582">
        <v>83490.7</v>
      </c>
      <c r="BD1582">
        <v>83490.7</v>
      </c>
      <c r="BE1582">
        <v>9122.5</v>
      </c>
      <c r="BF1582">
        <v>152200.5</v>
      </c>
      <c r="BG1582">
        <v>1683.9</v>
      </c>
      <c r="BH1582">
        <v>473.2</v>
      </c>
      <c r="BI1582">
        <v>469</v>
      </c>
      <c r="BJ1582">
        <v>148.9</v>
      </c>
      <c r="BK1582">
        <v>1683.9</v>
      </c>
      <c r="BL1582">
        <v>2088.9</v>
      </c>
      <c r="BM1582" t="s">
        <v>166</v>
      </c>
      <c r="BN1582" t="s">
        <v>166</v>
      </c>
      <c r="BO1582">
        <v>152200.5</v>
      </c>
      <c r="BP1582">
        <v>203744.4</v>
      </c>
      <c r="BQ1582">
        <v>203744.4</v>
      </c>
      <c r="BR1582">
        <v>315.10000000000002</v>
      </c>
    </row>
    <row r="1583" spans="1:70" x14ac:dyDescent="0.25">
      <c r="A1583" t="s">
        <v>1680</v>
      </c>
      <c r="B1583" t="s">
        <v>1149</v>
      </c>
      <c r="C1583" s="87">
        <v>43694.83148148148</v>
      </c>
      <c r="D1583">
        <v>10</v>
      </c>
      <c r="E1583">
        <v>0</v>
      </c>
      <c r="F1583">
        <v>558</v>
      </c>
      <c r="G1583">
        <v>6</v>
      </c>
      <c r="H1583">
        <v>16</v>
      </c>
      <c r="I1583">
        <v>24</v>
      </c>
      <c r="J1583">
        <v>4</v>
      </c>
      <c r="K1583">
        <v>1</v>
      </c>
      <c r="L1583">
        <v>1</v>
      </c>
      <c r="M1583">
        <v>0</v>
      </c>
      <c r="N1583">
        <v>0</v>
      </c>
      <c r="O1583">
        <v>558</v>
      </c>
      <c r="P1583">
        <v>286</v>
      </c>
      <c r="Q1583">
        <v>286</v>
      </c>
      <c r="R1583">
        <v>191</v>
      </c>
      <c r="S1583">
        <v>55.8</v>
      </c>
      <c r="T1583">
        <v>0.6</v>
      </c>
      <c r="U1583">
        <v>1.6</v>
      </c>
      <c r="V1583">
        <v>2.4</v>
      </c>
      <c r="W1583">
        <v>0.4</v>
      </c>
      <c r="X1583">
        <v>0.1</v>
      </c>
      <c r="Y1583">
        <v>0.1</v>
      </c>
      <c r="Z1583">
        <v>0</v>
      </c>
      <c r="AA1583">
        <v>0</v>
      </c>
      <c r="AB1583">
        <v>55.8</v>
      </c>
      <c r="AC1583">
        <v>28.6</v>
      </c>
      <c r="AD1583">
        <v>28.6</v>
      </c>
      <c r="AE1583">
        <v>19.100000000000001</v>
      </c>
      <c r="AF1583">
        <v>85620</v>
      </c>
      <c r="AG1583">
        <v>96262.5</v>
      </c>
      <c r="AH1583">
        <v>16589.400000000001</v>
      </c>
      <c r="AI1583">
        <v>15986.3</v>
      </c>
      <c r="AJ1583">
        <v>38697.800000000003</v>
      </c>
      <c r="AK1583">
        <v>139019.70000000001</v>
      </c>
      <c r="AL1583">
        <v>231850.6</v>
      </c>
      <c r="AM1583" t="s">
        <v>166</v>
      </c>
      <c r="AN1583" t="s">
        <v>166</v>
      </c>
      <c r="AO1583">
        <v>85620</v>
      </c>
      <c r="AP1583">
        <v>149847.9</v>
      </c>
      <c r="AQ1583">
        <v>149847.9</v>
      </c>
      <c r="AR1583">
        <v>6551.9</v>
      </c>
      <c r="AS1583">
        <v>58007.199999999997</v>
      </c>
      <c r="AT1583">
        <v>316128.7</v>
      </c>
      <c r="AU1583">
        <v>28240.400000000001</v>
      </c>
      <c r="AV1583">
        <v>52948.6</v>
      </c>
      <c r="AW1583">
        <v>159238.5</v>
      </c>
      <c r="AX1583">
        <v>377038.7</v>
      </c>
      <c r="AY1583">
        <v>894955.1</v>
      </c>
      <c r="AZ1583" t="s">
        <v>166</v>
      </c>
      <c r="BA1583" t="s">
        <v>166</v>
      </c>
      <c r="BB1583">
        <v>58007.199999999997</v>
      </c>
      <c r="BC1583">
        <v>87008.9</v>
      </c>
      <c r="BD1583">
        <v>87008.9</v>
      </c>
      <c r="BE1583">
        <v>10400.5</v>
      </c>
      <c r="BF1583">
        <v>159081.79999999999</v>
      </c>
      <c r="BG1583">
        <v>1059.3</v>
      </c>
      <c r="BH1583">
        <v>363.6</v>
      </c>
      <c r="BI1583">
        <v>136.6</v>
      </c>
      <c r="BJ1583">
        <v>255.5</v>
      </c>
      <c r="BK1583">
        <v>1266.8</v>
      </c>
      <c r="BL1583">
        <v>1275</v>
      </c>
      <c r="BM1583" t="s">
        <v>166</v>
      </c>
      <c r="BN1583" t="s">
        <v>166</v>
      </c>
      <c r="BO1583">
        <v>159081.79999999999</v>
      </c>
      <c r="BP1583">
        <v>290981.40000000002</v>
      </c>
      <c r="BQ1583">
        <v>290981.40000000002</v>
      </c>
      <c r="BR1583">
        <v>159</v>
      </c>
    </row>
    <row r="1584" spans="1:70" x14ac:dyDescent="0.25">
      <c r="A1584" t="s">
        <v>1681</v>
      </c>
      <c r="B1584" t="s">
        <v>1149</v>
      </c>
      <c r="C1584" s="87">
        <v>43694.832476851851</v>
      </c>
      <c r="D1584">
        <v>10</v>
      </c>
      <c r="E1584">
        <v>0</v>
      </c>
      <c r="F1584">
        <v>823</v>
      </c>
      <c r="G1584">
        <v>16</v>
      </c>
      <c r="H1584">
        <v>7</v>
      </c>
      <c r="I1584">
        <v>10</v>
      </c>
      <c r="J1584">
        <v>4</v>
      </c>
      <c r="K1584">
        <v>4</v>
      </c>
      <c r="L1584">
        <v>1</v>
      </c>
      <c r="M1584">
        <v>0</v>
      </c>
      <c r="N1584">
        <v>0</v>
      </c>
      <c r="O1584">
        <v>823</v>
      </c>
      <c r="P1584">
        <v>585</v>
      </c>
      <c r="Q1584">
        <v>585</v>
      </c>
      <c r="R1584">
        <v>189</v>
      </c>
      <c r="S1584">
        <v>82.3</v>
      </c>
      <c r="T1584">
        <v>1.6</v>
      </c>
      <c r="U1584">
        <v>0.7</v>
      </c>
      <c r="V1584">
        <v>1</v>
      </c>
      <c r="W1584">
        <v>0.4</v>
      </c>
      <c r="X1584">
        <v>0.4</v>
      </c>
      <c r="Y1584">
        <v>0.1</v>
      </c>
      <c r="Z1584">
        <v>0</v>
      </c>
      <c r="AA1584">
        <v>0</v>
      </c>
      <c r="AB1584">
        <v>82.3</v>
      </c>
      <c r="AC1584">
        <v>58.5</v>
      </c>
      <c r="AD1584">
        <v>58.5</v>
      </c>
      <c r="AE1584">
        <v>18.899999999999999</v>
      </c>
      <c r="AF1584">
        <v>91404.1</v>
      </c>
      <c r="AG1584">
        <v>123880.8</v>
      </c>
      <c r="AH1584">
        <v>28631.8</v>
      </c>
      <c r="AI1584">
        <v>17740.2</v>
      </c>
      <c r="AJ1584">
        <v>35996.5</v>
      </c>
      <c r="AK1584">
        <v>128252.3</v>
      </c>
      <c r="AL1584">
        <v>279334.09999999998</v>
      </c>
      <c r="AM1584" t="s">
        <v>166</v>
      </c>
      <c r="AN1584" t="s">
        <v>166</v>
      </c>
      <c r="AO1584">
        <v>91404.1</v>
      </c>
      <c r="AP1584">
        <v>108306.1</v>
      </c>
      <c r="AQ1584">
        <v>108306.1</v>
      </c>
      <c r="AR1584">
        <v>6481.5</v>
      </c>
      <c r="AS1584">
        <v>72032.399999999994</v>
      </c>
      <c r="AT1584">
        <v>231247.6</v>
      </c>
      <c r="AU1584">
        <v>66442.8</v>
      </c>
      <c r="AV1584">
        <v>45057.3</v>
      </c>
      <c r="AW1584">
        <v>162028.79999999999</v>
      </c>
      <c r="AX1584">
        <v>541575.19999999995</v>
      </c>
      <c r="AY1584">
        <v>386383.8</v>
      </c>
      <c r="AZ1584" t="s">
        <v>166</v>
      </c>
      <c r="BA1584" t="s">
        <v>166</v>
      </c>
      <c r="BB1584">
        <v>72032.399999999994</v>
      </c>
      <c r="BC1584">
        <v>86727</v>
      </c>
      <c r="BD1584">
        <v>86727</v>
      </c>
      <c r="BE1584">
        <v>9113</v>
      </c>
      <c r="BF1584">
        <v>156074.4</v>
      </c>
      <c r="BG1584">
        <v>56202.3</v>
      </c>
      <c r="BH1584">
        <v>621.6</v>
      </c>
      <c r="BI1584">
        <v>81.2</v>
      </c>
      <c r="BJ1584">
        <v>705.2</v>
      </c>
      <c r="BK1584">
        <v>1189.7</v>
      </c>
      <c r="BL1584">
        <v>602401</v>
      </c>
      <c r="BM1584" t="s">
        <v>166</v>
      </c>
      <c r="BN1584" t="s">
        <v>166</v>
      </c>
      <c r="BO1584">
        <v>156074.4</v>
      </c>
      <c r="BP1584">
        <v>193098.4</v>
      </c>
      <c r="BQ1584">
        <v>193098.4</v>
      </c>
      <c r="BR1584">
        <v>211.4</v>
      </c>
    </row>
    <row r="1585" spans="1:70" x14ac:dyDescent="0.25">
      <c r="A1585" t="s">
        <v>1682</v>
      </c>
      <c r="B1585" t="s">
        <v>1149</v>
      </c>
      <c r="C1585" s="87">
        <v>43694.833483796298</v>
      </c>
      <c r="D1585">
        <v>10</v>
      </c>
      <c r="E1585">
        <v>0.09</v>
      </c>
      <c r="F1585">
        <v>1132</v>
      </c>
      <c r="G1585">
        <v>7</v>
      </c>
      <c r="H1585">
        <v>22</v>
      </c>
      <c r="I1585">
        <v>28</v>
      </c>
      <c r="J1585">
        <v>11</v>
      </c>
      <c r="K1585">
        <v>3</v>
      </c>
      <c r="L1585">
        <v>6</v>
      </c>
      <c r="M1585">
        <v>0</v>
      </c>
      <c r="N1585">
        <v>1</v>
      </c>
      <c r="O1585">
        <v>1131</v>
      </c>
      <c r="P1585">
        <v>611</v>
      </c>
      <c r="Q1585">
        <v>611</v>
      </c>
      <c r="R1585">
        <v>405</v>
      </c>
      <c r="S1585">
        <v>113.2</v>
      </c>
      <c r="T1585">
        <v>0.7</v>
      </c>
      <c r="U1585">
        <v>2.2000000000000002</v>
      </c>
      <c r="V1585">
        <v>2.8</v>
      </c>
      <c r="W1585">
        <v>1.1000000000000001</v>
      </c>
      <c r="X1585">
        <v>0.3</v>
      </c>
      <c r="Y1585">
        <v>0.6</v>
      </c>
      <c r="Z1585">
        <v>0</v>
      </c>
      <c r="AA1585">
        <v>0.1</v>
      </c>
      <c r="AB1585">
        <v>113.1</v>
      </c>
      <c r="AC1585">
        <v>61.1</v>
      </c>
      <c r="AD1585">
        <v>61.1</v>
      </c>
      <c r="AE1585">
        <v>40.5</v>
      </c>
      <c r="AF1585">
        <v>70013.3</v>
      </c>
      <c r="AG1585">
        <v>120039.7</v>
      </c>
      <c r="AH1585">
        <v>22648</v>
      </c>
      <c r="AI1585">
        <v>16559.900000000001</v>
      </c>
      <c r="AJ1585">
        <v>34152.300000000003</v>
      </c>
      <c r="AK1585">
        <v>128644.1</v>
      </c>
      <c r="AL1585">
        <v>220370.3</v>
      </c>
      <c r="AM1585" t="s">
        <v>166</v>
      </c>
      <c r="AN1585">
        <v>1167155.8</v>
      </c>
      <c r="AO1585">
        <v>69890</v>
      </c>
      <c r="AP1585">
        <v>102667.2</v>
      </c>
      <c r="AQ1585">
        <v>102667.2</v>
      </c>
      <c r="AR1585">
        <v>7131.8</v>
      </c>
      <c r="AS1585">
        <v>53214.400000000001</v>
      </c>
      <c r="AT1585">
        <v>390670.6</v>
      </c>
      <c r="AU1585">
        <v>28611.7</v>
      </c>
      <c r="AV1585">
        <v>45508.1</v>
      </c>
      <c r="AW1585">
        <v>162376.1</v>
      </c>
      <c r="AX1585">
        <v>670579.5</v>
      </c>
      <c r="AY1585">
        <v>466087.4</v>
      </c>
      <c r="AZ1585" t="s">
        <v>166</v>
      </c>
      <c r="BA1585">
        <v>5081090</v>
      </c>
      <c r="BB1585">
        <v>53202.5</v>
      </c>
      <c r="BC1585">
        <v>77520.800000000003</v>
      </c>
      <c r="BD1585">
        <v>77520.800000000003</v>
      </c>
      <c r="BE1585">
        <v>9871.7000000000007</v>
      </c>
      <c r="BF1585">
        <v>112712.1</v>
      </c>
      <c r="BG1585">
        <v>1449.8</v>
      </c>
      <c r="BH1585">
        <v>337.8</v>
      </c>
      <c r="BI1585">
        <v>108.1</v>
      </c>
      <c r="BJ1585">
        <v>170.7</v>
      </c>
      <c r="BK1585">
        <v>1302.3</v>
      </c>
      <c r="BL1585">
        <v>5888.7</v>
      </c>
      <c r="BM1585" t="s">
        <v>166</v>
      </c>
      <c r="BN1585">
        <v>3052.2</v>
      </c>
      <c r="BO1585">
        <v>113932.2</v>
      </c>
      <c r="BP1585">
        <v>178671.7</v>
      </c>
      <c r="BQ1585">
        <v>178671.7</v>
      </c>
      <c r="BR1585">
        <v>317</v>
      </c>
    </row>
    <row r="1586" spans="1:70" x14ac:dyDescent="0.25">
      <c r="A1586" t="s">
        <v>1683</v>
      </c>
      <c r="B1586" t="s">
        <v>1149</v>
      </c>
      <c r="C1586" s="87">
        <v>43694.834479166668</v>
      </c>
      <c r="D1586">
        <v>10</v>
      </c>
      <c r="E1586">
        <v>0</v>
      </c>
      <c r="F1586">
        <v>1219</v>
      </c>
      <c r="G1586">
        <v>34</v>
      </c>
      <c r="H1586">
        <v>24</v>
      </c>
      <c r="I1586">
        <v>43</v>
      </c>
      <c r="J1586">
        <v>10</v>
      </c>
      <c r="K1586">
        <v>3</v>
      </c>
      <c r="L1586">
        <v>4</v>
      </c>
      <c r="M1586">
        <v>0</v>
      </c>
      <c r="N1586">
        <v>1</v>
      </c>
      <c r="O1586">
        <v>1218</v>
      </c>
      <c r="P1586">
        <v>761</v>
      </c>
      <c r="Q1586">
        <v>761</v>
      </c>
      <c r="R1586">
        <v>329</v>
      </c>
      <c r="S1586">
        <v>121.9</v>
      </c>
      <c r="T1586">
        <v>3.4</v>
      </c>
      <c r="U1586">
        <v>2.4</v>
      </c>
      <c r="V1586">
        <v>4.3</v>
      </c>
      <c r="W1586">
        <v>1</v>
      </c>
      <c r="X1586">
        <v>0.3</v>
      </c>
      <c r="Y1586">
        <v>0.4</v>
      </c>
      <c r="Z1586">
        <v>0</v>
      </c>
      <c r="AA1586">
        <v>0.1</v>
      </c>
      <c r="AB1586">
        <v>121.8</v>
      </c>
      <c r="AC1586">
        <v>76.099999999999994</v>
      </c>
      <c r="AD1586">
        <v>76.099999999999994</v>
      </c>
      <c r="AE1586">
        <v>32.9</v>
      </c>
      <c r="AF1586">
        <v>77436.899999999994</v>
      </c>
      <c r="AG1586">
        <v>94339.4</v>
      </c>
      <c r="AH1586">
        <v>19740.900000000001</v>
      </c>
      <c r="AI1586">
        <v>16179.1</v>
      </c>
      <c r="AJ1586">
        <v>33451.1</v>
      </c>
      <c r="AK1586">
        <v>156405.6</v>
      </c>
      <c r="AL1586">
        <v>246875.3</v>
      </c>
      <c r="AM1586" t="s">
        <v>166</v>
      </c>
      <c r="AN1586">
        <v>1675995</v>
      </c>
      <c r="AO1586">
        <v>77397.8</v>
      </c>
      <c r="AP1586">
        <v>99118.6</v>
      </c>
      <c r="AQ1586">
        <v>99118.6</v>
      </c>
      <c r="AR1586">
        <v>6301.2</v>
      </c>
      <c r="AS1586">
        <v>63997.3</v>
      </c>
      <c r="AT1586">
        <v>257867.9</v>
      </c>
      <c r="AU1586">
        <v>43720.7</v>
      </c>
      <c r="AV1586">
        <v>46336.2</v>
      </c>
      <c r="AW1586">
        <v>145071.70000000001</v>
      </c>
      <c r="AX1586">
        <v>543252.5</v>
      </c>
      <c r="AY1586">
        <v>846743.5</v>
      </c>
      <c r="AZ1586" t="s">
        <v>166</v>
      </c>
      <c r="BA1586">
        <v>6272708</v>
      </c>
      <c r="BB1586">
        <v>63995.8</v>
      </c>
      <c r="BC1586">
        <v>84832.7</v>
      </c>
      <c r="BD1586">
        <v>84832.7</v>
      </c>
      <c r="BE1586">
        <v>11373.7</v>
      </c>
      <c r="BF1586">
        <v>120116.1</v>
      </c>
      <c r="BG1586">
        <v>152786.6</v>
      </c>
      <c r="BH1586">
        <v>338.5</v>
      </c>
      <c r="BI1586">
        <v>66.2</v>
      </c>
      <c r="BJ1586">
        <v>136.4</v>
      </c>
      <c r="BK1586">
        <v>1567.3</v>
      </c>
      <c r="BL1586">
        <v>1140.2</v>
      </c>
      <c r="BM1586" t="s">
        <v>166</v>
      </c>
      <c r="BN1586">
        <v>5779.4</v>
      </c>
      <c r="BO1586">
        <v>120141.2</v>
      </c>
      <c r="BP1586">
        <v>161812.29999999999</v>
      </c>
      <c r="BQ1586">
        <v>161812.29999999999</v>
      </c>
      <c r="BR1586">
        <v>153.4</v>
      </c>
    </row>
    <row r="1587" spans="1:70" x14ac:dyDescent="0.25">
      <c r="A1587" t="s">
        <v>1684</v>
      </c>
      <c r="B1587" t="s">
        <v>1149</v>
      </c>
      <c r="C1587" s="87">
        <v>43694.835486111115</v>
      </c>
      <c r="D1587">
        <v>10</v>
      </c>
      <c r="E1587">
        <v>0</v>
      </c>
      <c r="F1587">
        <v>711</v>
      </c>
      <c r="G1587">
        <v>11</v>
      </c>
      <c r="H1587">
        <v>21</v>
      </c>
      <c r="I1587">
        <v>25</v>
      </c>
      <c r="J1587">
        <v>10</v>
      </c>
      <c r="K1587">
        <v>6</v>
      </c>
      <c r="L1587">
        <v>3</v>
      </c>
      <c r="M1587">
        <v>0</v>
      </c>
      <c r="N1587">
        <v>1</v>
      </c>
      <c r="O1587">
        <v>710</v>
      </c>
      <c r="P1587">
        <v>401</v>
      </c>
      <c r="Q1587">
        <v>401</v>
      </c>
      <c r="R1587">
        <v>227</v>
      </c>
      <c r="S1587">
        <v>71.099999999999994</v>
      </c>
      <c r="T1587">
        <v>1.1000000000000001</v>
      </c>
      <c r="U1587">
        <v>2.1</v>
      </c>
      <c r="V1587">
        <v>2.5</v>
      </c>
      <c r="W1587">
        <v>1</v>
      </c>
      <c r="X1587">
        <v>0.6</v>
      </c>
      <c r="Y1587">
        <v>0.3</v>
      </c>
      <c r="Z1587">
        <v>0</v>
      </c>
      <c r="AA1587">
        <v>0.1</v>
      </c>
      <c r="AB1587">
        <v>71</v>
      </c>
      <c r="AC1587">
        <v>40.1</v>
      </c>
      <c r="AD1587">
        <v>40.1</v>
      </c>
      <c r="AE1587">
        <v>22.7</v>
      </c>
      <c r="AF1587">
        <v>76792.2</v>
      </c>
      <c r="AG1587">
        <v>126739.1</v>
      </c>
      <c r="AH1587">
        <v>15406.6</v>
      </c>
      <c r="AI1587">
        <v>15790.4</v>
      </c>
      <c r="AJ1587">
        <v>32707.3</v>
      </c>
      <c r="AK1587">
        <v>136310.29999999999</v>
      </c>
      <c r="AL1587">
        <v>247405.4</v>
      </c>
      <c r="AM1587" t="s">
        <v>166</v>
      </c>
      <c r="AN1587">
        <v>1136412.3</v>
      </c>
      <c r="AO1587">
        <v>76763.199999999997</v>
      </c>
      <c r="AP1587">
        <v>117246.1</v>
      </c>
      <c r="AQ1587">
        <v>117246.1</v>
      </c>
      <c r="AR1587">
        <v>6754.6</v>
      </c>
      <c r="AS1587">
        <v>58680.7</v>
      </c>
      <c r="AT1587">
        <v>311549.5</v>
      </c>
      <c r="AU1587">
        <v>29526.9</v>
      </c>
      <c r="AV1587">
        <v>56513.4</v>
      </c>
      <c r="AW1587">
        <v>153082.5</v>
      </c>
      <c r="AX1587">
        <v>579232.30000000005</v>
      </c>
      <c r="AY1587">
        <v>458524.1</v>
      </c>
      <c r="AZ1587" t="s">
        <v>166</v>
      </c>
      <c r="BA1587">
        <v>4970782</v>
      </c>
      <c r="BB1587">
        <v>58564</v>
      </c>
      <c r="BC1587">
        <v>81342.100000000006</v>
      </c>
      <c r="BD1587">
        <v>81342.100000000006</v>
      </c>
      <c r="BE1587">
        <v>11507</v>
      </c>
      <c r="BF1587">
        <v>117676.2</v>
      </c>
      <c r="BG1587">
        <v>1597.5</v>
      </c>
      <c r="BH1587">
        <v>348</v>
      </c>
      <c r="BI1587">
        <v>98.1</v>
      </c>
      <c r="BJ1587">
        <v>50.8</v>
      </c>
      <c r="BK1587">
        <v>1064.3</v>
      </c>
      <c r="BL1587">
        <v>5603.2</v>
      </c>
      <c r="BM1587" t="s">
        <v>166</v>
      </c>
      <c r="BN1587">
        <v>402.4</v>
      </c>
      <c r="BO1587">
        <v>117843.9</v>
      </c>
      <c r="BP1587">
        <v>200465.7</v>
      </c>
      <c r="BQ1587">
        <v>200465.7</v>
      </c>
      <c r="BR1587">
        <v>218.1</v>
      </c>
    </row>
    <row r="1588" spans="1:70" x14ac:dyDescent="0.25">
      <c r="A1588" t="s">
        <v>1685</v>
      </c>
      <c r="B1588" t="s">
        <v>1149</v>
      </c>
      <c r="C1588" s="87">
        <v>43694.836481481485</v>
      </c>
      <c r="D1588">
        <v>10</v>
      </c>
      <c r="E1588">
        <v>0</v>
      </c>
      <c r="F1588">
        <v>1121</v>
      </c>
      <c r="G1588">
        <v>20</v>
      </c>
      <c r="H1588">
        <v>31</v>
      </c>
      <c r="I1588">
        <v>24</v>
      </c>
      <c r="J1588">
        <v>8</v>
      </c>
      <c r="K1588">
        <v>3</v>
      </c>
      <c r="L1588">
        <v>1</v>
      </c>
      <c r="M1588">
        <v>0</v>
      </c>
      <c r="N1588">
        <v>0</v>
      </c>
      <c r="O1588">
        <v>1121</v>
      </c>
      <c r="P1588">
        <v>671</v>
      </c>
      <c r="Q1588">
        <v>671</v>
      </c>
      <c r="R1588">
        <v>325</v>
      </c>
      <c r="S1588">
        <v>112.1</v>
      </c>
      <c r="T1588">
        <v>2</v>
      </c>
      <c r="U1588">
        <v>3.1</v>
      </c>
      <c r="V1588">
        <v>2.4</v>
      </c>
      <c r="W1588">
        <v>0.8</v>
      </c>
      <c r="X1588">
        <v>0.3</v>
      </c>
      <c r="Y1588">
        <v>0.1</v>
      </c>
      <c r="Z1588">
        <v>0</v>
      </c>
      <c r="AA1588">
        <v>0</v>
      </c>
      <c r="AB1588">
        <v>112.1</v>
      </c>
      <c r="AC1588">
        <v>67.099999999999994</v>
      </c>
      <c r="AD1588">
        <v>67.099999999999994</v>
      </c>
      <c r="AE1588">
        <v>32.5</v>
      </c>
      <c r="AF1588">
        <v>85756.9</v>
      </c>
      <c r="AG1588">
        <v>105576</v>
      </c>
      <c r="AH1588">
        <v>24917.4</v>
      </c>
      <c r="AI1588">
        <v>15675.7</v>
      </c>
      <c r="AJ1588">
        <v>39347.599999999999</v>
      </c>
      <c r="AK1588">
        <v>161616.9</v>
      </c>
      <c r="AL1588">
        <v>227316.4</v>
      </c>
      <c r="AM1588" t="s">
        <v>166</v>
      </c>
      <c r="AN1588" t="s">
        <v>166</v>
      </c>
      <c r="AO1588">
        <v>85756.9</v>
      </c>
      <c r="AP1588">
        <v>110372.6</v>
      </c>
      <c r="AQ1588">
        <v>110372.6</v>
      </c>
      <c r="AR1588">
        <v>7777.7</v>
      </c>
      <c r="AS1588">
        <v>70194.600000000006</v>
      </c>
      <c r="AT1588">
        <v>234049.6</v>
      </c>
      <c r="AU1588">
        <v>36234</v>
      </c>
      <c r="AV1588">
        <v>49277.3</v>
      </c>
      <c r="AW1588">
        <v>220313.3</v>
      </c>
      <c r="AX1588">
        <v>629801.9</v>
      </c>
      <c r="AY1588">
        <v>906449.5</v>
      </c>
      <c r="AZ1588" t="s">
        <v>166</v>
      </c>
      <c r="BA1588" t="s">
        <v>166</v>
      </c>
      <c r="BB1588">
        <v>70194.600000000006</v>
      </c>
      <c r="BC1588">
        <v>88200.2</v>
      </c>
      <c r="BD1588">
        <v>88200.2</v>
      </c>
      <c r="BE1588">
        <v>15556.3</v>
      </c>
      <c r="BF1588">
        <v>146114.79999999999</v>
      </c>
      <c r="BG1588">
        <v>173896.4</v>
      </c>
      <c r="BH1588">
        <v>399.5</v>
      </c>
      <c r="BI1588">
        <v>53.8</v>
      </c>
      <c r="BJ1588">
        <v>398.5</v>
      </c>
      <c r="BK1588">
        <v>3403.5</v>
      </c>
      <c r="BL1588">
        <v>987</v>
      </c>
      <c r="BM1588" t="s">
        <v>166</v>
      </c>
      <c r="BN1588" t="s">
        <v>166</v>
      </c>
      <c r="BO1588">
        <v>146114.79999999999</v>
      </c>
      <c r="BP1588">
        <v>204248.4</v>
      </c>
      <c r="BQ1588">
        <v>204248.4</v>
      </c>
      <c r="BR1588">
        <v>172.4</v>
      </c>
    </row>
    <row r="1589" spans="1:70" x14ac:dyDescent="0.25">
      <c r="A1589" t="s">
        <v>1686</v>
      </c>
      <c r="B1589" t="s">
        <v>1149</v>
      </c>
      <c r="C1589" s="87">
        <v>43694.837488425925</v>
      </c>
      <c r="D1589">
        <v>10</v>
      </c>
      <c r="E1589">
        <v>0</v>
      </c>
      <c r="F1589">
        <v>937</v>
      </c>
      <c r="G1589">
        <v>15</v>
      </c>
      <c r="H1589">
        <v>23</v>
      </c>
      <c r="I1589">
        <v>23</v>
      </c>
      <c r="J1589">
        <v>5</v>
      </c>
      <c r="K1589">
        <v>4</v>
      </c>
      <c r="L1589">
        <v>2</v>
      </c>
      <c r="M1589">
        <v>0</v>
      </c>
      <c r="N1589">
        <v>1</v>
      </c>
      <c r="O1589">
        <v>936</v>
      </c>
      <c r="P1589">
        <v>585</v>
      </c>
      <c r="Q1589">
        <v>584</v>
      </c>
      <c r="R1589">
        <v>265</v>
      </c>
      <c r="S1589">
        <v>93.7</v>
      </c>
      <c r="T1589">
        <v>1.5</v>
      </c>
      <c r="U1589">
        <v>2.2999999999999998</v>
      </c>
      <c r="V1589">
        <v>2.2999999999999998</v>
      </c>
      <c r="W1589">
        <v>0.5</v>
      </c>
      <c r="X1589">
        <v>0.4</v>
      </c>
      <c r="Y1589">
        <v>0.2</v>
      </c>
      <c r="Z1589">
        <v>0</v>
      </c>
      <c r="AA1589">
        <v>0.1</v>
      </c>
      <c r="AB1589">
        <v>93.6</v>
      </c>
      <c r="AC1589">
        <v>58.5</v>
      </c>
      <c r="AD1589">
        <v>58.4</v>
      </c>
      <c r="AE1589">
        <v>26.5</v>
      </c>
      <c r="AF1589">
        <v>94833.3</v>
      </c>
      <c r="AG1589">
        <v>110487</v>
      </c>
      <c r="AH1589">
        <v>13780.7</v>
      </c>
      <c r="AI1589">
        <v>14516.3</v>
      </c>
      <c r="AJ1589">
        <v>37022.699999999997</v>
      </c>
      <c r="AK1589">
        <v>128769.4</v>
      </c>
      <c r="AL1589">
        <v>222751.3</v>
      </c>
      <c r="AM1589" t="s">
        <v>166</v>
      </c>
      <c r="AN1589">
        <v>1286725.6000000001</v>
      </c>
      <c r="AO1589">
        <v>94704.8</v>
      </c>
      <c r="AP1589">
        <v>121442.1</v>
      </c>
      <c r="AQ1589">
        <v>121400.9</v>
      </c>
      <c r="AR1589">
        <v>6891.2</v>
      </c>
      <c r="AS1589">
        <v>72202.600000000006</v>
      </c>
      <c r="AT1589">
        <v>243407.8</v>
      </c>
      <c r="AU1589">
        <v>32689.8</v>
      </c>
      <c r="AV1589">
        <v>43646.6</v>
      </c>
      <c r="AW1589">
        <v>205680.9</v>
      </c>
      <c r="AX1589">
        <v>592842.5</v>
      </c>
      <c r="AY1589">
        <v>598677.9</v>
      </c>
      <c r="AZ1589" t="s">
        <v>166</v>
      </c>
      <c r="BA1589">
        <v>5292948</v>
      </c>
      <c r="BB1589">
        <v>72177.7</v>
      </c>
      <c r="BC1589">
        <v>89247.4</v>
      </c>
      <c r="BD1589">
        <v>89136.3</v>
      </c>
      <c r="BE1589">
        <v>11040.3</v>
      </c>
      <c r="BF1589">
        <v>160413.70000000001</v>
      </c>
      <c r="BG1589">
        <v>201723.9</v>
      </c>
      <c r="BH1589">
        <v>354.5</v>
      </c>
      <c r="BI1589">
        <v>64.3</v>
      </c>
      <c r="BJ1589">
        <v>273.39999999999998</v>
      </c>
      <c r="BK1589">
        <v>1356.6</v>
      </c>
      <c r="BL1589">
        <v>901.3</v>
      </c>
      <c r="BM1589" t="s">
        <v>166</v>
      </c>
      <c r="BN1589">
        <v>43089.9</v>
      </c>
      <c r="BO1589">
        <v>160492.79999999999</v>
      </c>
      <c r="BP1589">
        <v>214364.6</v>
      </c>
      <c r="BQ1589">
        <v>214427.8</v>
      </c>
      <c r="BR1589">
        <v>167.2</v>
      </c>
    </row>
    <row r="1590" spans="1:70" x14ac:dyDescent="0.25">
      <c r="A1590" t="s">
        <v>1687</v>
      </c>
      <c r="B1590" t="s">
        <v>1149</v>
      </c>
      <c r="C1590" s="87">
        <v>43694.838495370372</v>
      </c>
      <c r="D1590">
        <v>10</v>
      </c>
      <c r="E1590">
        <v>0</v>
      </c>
      <c r="F1590">
        <v>1340</v>
      </c>
      <c r="G1590">
        <v>12</v>
      </c>
      <c r="H1590">
        <v>30</v>
      </c>
      <c r="I1590">
        <v>53</v>
      </c>
      <c r="J1590">
        <v>16</v>
      </c>
      <c r="K1590">
        <v>6</v>
      </c>
      <c r="L1590">
        <v>6</v>
      </c>
      <c r="M1590">
        <v>1</v>
      </c>
      <c r="N1590">
        <v>0</v>
      </c>
      <c r="O1590">
        <v>1340</v>
      </c>
      <c r="P1590">
        <v>648</v>
      </c>
      <c r="Q1590">
        <v>648</v>
      </c>
      <c r="R1590">
        <v>453</v>
      </c>
      <c r="S1590">
        <v>134</v>
      </c>
      <c r="T1590">
        <v>1.2</v>
      </c>
      <c r="U1590">
        <v>3</v>
      </c>
      <c r="V1590">
        <v>5.3</v>
      </c>
      <c r="W1590">
        <v>1.6</v>
      </c>
      <c r="X1590">
        <v>0.6</v>
      </c>
      <c r="Y1590">
        <v>0.6</v>
      </c>
      <c r="Z1590">
        <v>0.1</v>
      </c>
      <c r="AA1590">
        <v>0</v>
      </c>
      <c r="AB1590">
        <v>134</v>
      </c>
      <c r="AC1590">
        <v>64.8</v>
      </c>
      <c r="AD1590">
        <v>64.8</v>
      </c>
      <c r="AE1590">
        <v>45.3</v>
      </c>
      <c r="AF1590">
        <v>61756.800000000003</v>
      </c>
      <c r="AG1590">
        <v>97992.3</v>
      </c>
      <c r="AH1590">
        <v>32041.4</v>
      </c>
      <c r="AI1590">
        <v>16621.2</v>
      </c>
      <c r="AJ1590">
        <v>46502.400000000001</v>
      </c>
      <c r="AK1590">
        <v>181149.6</v>
      </c>
      <c r="AL1590">
        <v>199321.1</v>
      </c>
      <c r="AM1590">
        <v>735652</v>
      </c>
      <c r="AN1590" t="s">
        <v>166</v>
      </c>
      <c r="AO1590">
        <v>61756.800000000003</v>
      </c>
      <c r="AP1590">
        <v>109909.5</v>
      </c>
      <c r="AQ1590">
        <v>109909.5</v>
      </c>
      <c r="AR1590">
        <v>7816.3</v>
      </c>
      <c r="AS1590">
        <v>53333.3</v>
      </c>
      <c r="AT1590">
        <v>279728.40000000002</v>
      </c>
      <c r="AU1590">
        <v>35949.9</v>
      </c>
      <c r="AV1590">
        <v>54223.3</v>
      </c>
      <c r="AW1590">
        <v>191614.7</v>
      </c>
      <c r="AX1590">
        <v>559518.9</v>
      </c>
      <c r="AY1590">
        <v>673622.9</v>
      </c>
      <c r="AZ1590">
        <v>2500200.7999999998</v>
      </c>
      <c r="BA1590" t="s">
        <v>166</v>
      </c>
      <c r="BB1590">
        <v>53333.3</v>
      </c>
      <c r="BC1590">
        <v>84153.9</v>
      </c>
      <c r="BD1590">
        <v>84153.9</v>
      </c>
      <c r="BE1590">
        <v>14951</v>
      </c>
      <c r="BF1590">
        <v>2347.8000000000002</v>
      </c>
      <c r="BG1590">
        <v>574.20000000000005</v>
      </c>
      <c r="BH1590">
        <v>386.4</v>
      </c>
      <c r="BI1590">
        <v>45</v>
      </c>
      <c r="BJ1590">
        <v>79.900000000000006</v>
      </c>
      <c r="BK1590">
        <v>1515.9</v>
      </c>
      <c r="BL1590">
        <v>2041.2</v>
      </c>
      <c r="BM1590">
        <v>188366.1</v>
      </c>
      <c r="BN1590" t="s">
        <v>166</v>
      </c>
      <c r="BO1590">
        <v>2347.8000000000002</v>
      </c>
      <c r="BP1590">
        <v>178155</v>
      </c>
      <c r="BQ1590">
        <v>178155</v>
      </c>
      <c r="BR1590">
        <v>129</v>
      </c>
    </row>
    <row r="1591" spans="1:70" x14ac:dyDescent="0.25">
      <c r="A1591" t="s">
        <v>1688</v>
      </c>
      <c r="B1591" t="s">
        <v>1149</v>
      </c>
      <c r="C1591" s="87">
        <v>43694.839490740742</v>
      </c>
      <c r="D1591">
        <v>10</v>
      </c>
      <c r="E1591">
        <v>0.08</v>
      </c>
      <c r="F1591">
        <v>1228</v>
      </c>
      <c r="G1591">
        <v>10</v>
      </c>
      <c r="H1591">
        <v>25</v>
      </c>
      <c r="I1591">
        <v>33</v>
      </c>
      <c r="J1591">
        <v>15</v>
      </c>
      <c r="K1591">
        <v>4</v>
      </c>
      <c r="L1591">
        <v>3</v>
      </c>
      <c r="M1591">
        <v>0</v>
      </c>
      <c r="N1591">
        <v>0</v>
      </c>
      <c r="O1591">
        <v>1228</v>
      </c>
      <c r="P1591">
        <v>702</v>
      </c>
      <c r="Q1591">
        <v>702</v>
      </c>
      <c r="R1591">
        <v>385</v>
      </c>
      <c r="S1591">
        <v>122.87</v>
      </c>
      <c r="T1591">
        <v>1</v>
      </c>
      <c r="U1591">
        <v>2.5</v>
      </c>
      <c r="V1591">
        <v>3.3</v>
      </c>
      <c r="W1591">
        <v>1.5</v>
      </c>
      <c r="X1591">
        <v>0.4</v>
      </c>
      <c r="Y1591">
        <v>0.3</v>
      </c>
      <c r="Z1591">
        <v>0</v>
      </c>
      <c r="AA1591">
        <v>0</v>
      </c>
      <c r="AB1591">
        <v>122.87</v>
      </c>
      <c r="AC1591">
        <v>70.239999999999995</v>
      </c>
      <c r="AD1591">
        <v>70.239999999999995</v>
      </c>
      <c r="AE1591">
        <v>38.520000000000003</v>
      </c>
      <c r="AF1591">
        <v>78662.8</v>
      </c>
      <c r="AG1591">
        <v>126996.3</v>
      </c>
      <c r="AH1591">
        <v>26503.599999999999</v>
      </c>
      <c r="AI1591">
        <v>16789.400000000001</v>
      </c>
      <c r="AJ1591">
        <v>42160.4</v>
      </c>
      <c r="AK1591">
        <v>132543.6</v>
      </c>
      <c r="AL1591">
        <v>264694.7</v>
      </c>
      <c r="AM1591" t="s">
        <v>166</v>
      </c>
      <c r="AN1591" t="s">
        <v>166</v>
      </c>
      <c r="AO1591">
        <v>78662.8</v>
      </c>
      <c r="AP1591">
        <v>106088.3</v>
      </c>
      <c r="AQ1591">
        <v>106088.3</v>
      </c>
      <c r="AR1591">
        <v>6768.6</v>
      </c>
      <c r="AS1591">
        <v>56350.8</v>
      </c>
      <c r="AT1591">
        <v>295845.7</v>
      </c>
      <c r="AU1591">
        <v>41743.300000000003</v>
      </c>
      <c r="AV1591">
        <v>49235.3</v>
      </c>
      <c r="AW1591">
        <v>179419.2</v>
      </c>
      <c r="AX1591">
        <v>668362.5</v>
      </c>
      <c r="AY1591">
        <v>778406.5</v>
      </c>
      <c r="AZ1591" t="s">
        <v>166</v>
      </c>
      <c r="BA1591" t="s">
        <v>166</v>
      </c>
      <c r="BB1591">
        <v>56350.8</v>
      </c>
      <c r="BC1591">
        <v>75467.199999999997</v>
      </c>
      <c r="BD1591">
        <v>75467.199999999997</v>
      </c>
      <c r="BE1591">
        <v>11355.3</v>
      </c>
      <c r="BF1591">
        <v>134632.5</v>
      </c>
      <c r="BG1591">
        <v>195895.5</v>
      </c>
      <c r="BH1591">
        <v>350.4</v>
      </c>
      <c r="BI1591">
        <v>43.3</v>
      </c>
      <c r="BJ1591">
        <v>192</v>
      </c>
      <c r="BK1591">
        <v>198.9</v>
      </c>
      <c r="BL1591">
        <v>1696.3</v>
      </c>
      <c r="BM1591" t="s">
        <v>166</v>
      </c>
      <c r="BN1591" t="s">
        <v>166</v>
      </c>
      <c r="BO1591">
        <v>134632.5</v>
      </c>
      <c r="BP1591">
        <v>184997.8</v>
      </c>
      <c r="BQ1591">
        <v>184997.8</v>
      </c>
      <c r="BR1591">
        <v>198.4</v>
      </c>
    </row>
    <row r="1592" spans="1:70" x14ac:dyDescent="0.25">
      <c r="A1592" t="s">
        <v>136</v>
      </c>
      <c r="B1592" t="s">
        <v>34</v>
      </c>
      <c r="C1592" s="87">
        <v>43694.939074074071</v>
      </c>
      <c r="D1592">
        <v>10</v>
      </c>
      <c r="E1592">
        <v>0.1</v>
      </c>
      <c r="F1592">
        <v>998</v>
      </c>
      <c r="G1592">
        <v>13</v>
      </c>
      <c r="H1592">
        <v>32</v>
      </c>
      <c r="I1592">
        <v>93</v>
      </c>
      <c r="J1592">
        <v>22</v>
      </c>
      <c r="K1592">
        <v>6</v>
      </c>
      <c r="L1592">
        <v>3</v>
      </c>
      <c r="M1592">
        <v>0</v>
      </c>
      <c r="N1592">
        <v>0</v>
      </c>
      <c r="O1592">
        <v>998</v>
      </c>
      <c r="P1592">
        <v>8</v>
      </c>
      <c r="Q1592">
        <v>8</v>
      </c>
      <c r="R1592">
        <v>618</v>
      </c>
      <c r="S1592">
        <v>99.82</v>
      </c>
      <c r="T1592">
        <v>1.3</v>
      </c>
      <c r="U1592">
        <v>3.2</v>
      </c>
      <c r="V1592">
        <v>9.3000000000000007</v>
      </c>
      <c r="W1592">
        <v>2.2000000000000002</v>
      </c>
      <c r="X1592">
        <v>0.6</v>
      </c>
      <c r="Y1592">
        <v>0.3</v>
      </c>
      <c r="Z1592">
        <v>0</v>
      </c>
      <c r="AA1592">
        <v>0</v>
      </c>
      <c r="AB1592">
        <v>99.82</v>
      </c>
      <c r="AC1592">
        <v>0.8</v>
      </c>
      <c r="AD1592">
        <v>0.8</v>
      </c>
      <c r="AE1592">
        <v>61.81</v>
      </c>
      <c r="AF1592">
        <v>6064.1</v>
      </c>
      <c r="AG1592">
        <v>92090.3</v>
      </c>
      <c r="AH1592">
        <v>15369.8</v>
      </c>
      <c r="AI1592">
        <v>15251.6</v>
      </c>
      <c r="AJ1592">
        <v>36392.1</v>
      </c>
      <c r="AK1592">
        <v>130612.7</v>
      </c>
      <c r="AL1592">
        <v>231135.8</v>
      </c>
      <c r="AM1592" t="s">
        <v>166</v>
      </c>
      <c r="AN1592" t="s">
        <v>166</v>
      </c>
      <c r="AO1592">
        <v>6064.1</v>
      </c>
      <c r="AP1592">
        <v>85109.5</v>
      </c>
      <c r="AQ1592">
        <v>85109.5</v>
      </c>
      <c r="AR1592">
        <v>6194.1</v>
      </c>
      <c r="AS1592">
        <v>17954.7</v>
      </c>
      <c r="AT1592">
        <v>379760.7</v>
      </c>
      <c r="AU1592">
        <v>34243.1</v>
      </c>
      <c r="AV1592">
        <v>46069.7</v>
      </c>
      <c r="AW1592">
        <v>155408.79999999999</v>
      </c>
      <c r="AX1592">
        <v>550673.9</v>
      </c>
      <c r="AY1592">
        <v>797123.5</v>
      </c>
      <c r="AZ1592" t="s">
        <v>166</v>
      </c>
      <c r="BA1592" t="s">
        <v>166</v>
      </c>
      <c r="BB1592">
        <v>17954.7</v>
      </c>
      <c r="BC1592">
        <v>52054.2</v>
      </c>
      <c r="BD1592">
        <v>52054.2</v>
      </c>
      <c r="BE1592">
        <v>18241.400000000001</v>
      </c>
      <c r="BF1592">
        <v>40.700000000000003</v>
      </c>
      <c r="BG1592">
        <v>158.80000000000001</v>
      </c>
      <c r="BH1592">
        <v>292.60000000000002</v>
      </c>
      <c r="BI1592">
        <v>54.6</v>
      </c>
      <c r="BJ1592">
        <v>53.3</v>
      </c>
      <c r="BK1592">
        <v>332</v>
      </c>
      <c r="BL1592">
        <v>2063</v>
      </c>
      <c r="BM1592" t="s">
        <v>166</v>
      </c>
      <c r="BN1592" t="s">
        <v>166</v>
      </c>
      <c r="BO1592">
        <v>40.700000000000003</v>
      </c>
      <c r="BP1592">
        <v>134837.29999999999</v>
      </c>
      <c r="BQ1592">
        <v>134837.29999999999</v>
      </c>
      <c r="BR1592">
        <v>102.7</v>
      </c>
    </row>
    <row r="1593" spans="1:70" x14ac:dyDescent="0.25">
      <c r="A1593" t="s">
        <v>137</v>
      </c>
      <c r="B1593" t="s">
        <v>37</v>
      </c>
      <c r="C1593" s="87">
        <v>43694.940069444441</v>
      </c>
      <c r="D1593">
        <v>10</v>
      </c>
      <c r="E1593">
        <v>0.47</v>
      </c>
      <c r="F1593">
        <v>638</v>
      </c>
      <c r="G1593">
        <v>4</v>
      </c>
      <c r="H1593">
        <v>31</v>
      </c>
      <c r="I1593">
        <v>56</v>
      </c>
      <c r="J1593">
        <v>10</v>
      </c>
      <c r="K1593">
        <v>3</v>
      </c>
      <c r="L1593">
        <v>4</v>
      </c>
      <c r="M1593">
        <v>0</v>
      </c>
      <c r="N1593">
        <v>1</v>
      </c>
      <c r="O1593">
        <v>637</v>
      </c>
      <c r="P1593">
        <v>4</v>
      </c>
      <c r="Q1593">
        <v>3</v>
      </c>
      <c r="R1593">
        <v>460</v>
      </c>
      <c r="S1593">
        <v>63.8</v>
      </c>
      <c r="T1593">
        <v>0.4</v>
      </c>
      <c r="U1593">
        <v>3.1</v>
      </c>
      <c r="V1593">
        <v>5.6</v>
      </c>
      <c r="W1593">
        <v>1</v>
      </c>
      <c r="X1593">
        <v>0.3</v>
      </c>
      <c r="Y1593">
        <v>0.4</v>
      </c>
      <c r="Z1593">
        <v>0</v>
      </c>
      <c r="AA1593">
        <v>0.1</v>
      </c>
      <c r="AB1593">
        <v>63.7</v>
      </c>
      <c r="AC1593">
        <v>0.4</v>
      </c>
      <c r="AD1593">
        <v>0.3</v>
      </c>
      <c r="AE1593">
        <v>46</v>
      </c>
      <c r="AF1593">
        <v>7164.5</v>
      </c>
      <c r="AG1593">
        <v>96681.8</v>
      </c>
      <c r="AH1593">
        <v>18970.5</v>
      </c>
      <c r="AI1593">
        <v>17406</v>
      </c>
      <c r="AJ1593">
        <v>36679.800000000003</v>
      </c>
      <c r="AK1593">
        <v>97202.7</v>
      </c>
      <c r="AL1593">
        <v>230174.7</v>
      </c>
      <c r="AM1593" t="s">
        <v>166</v>
      </c>
      <c r="AN1593">
        <v>1498977.8</v>
      </c>
      <c r="AO1593">
        <v>7141.5</v>
      </c>
      <c r="AP1593">
        <v>83849.600000000006</v>
      </c>
      <c r="AQ1593">
        <v>81008.899999999994</v>
      </c>
      <c r="AR1593">
        <v>7731.4</v>
      </c>
      <c r="AS1593">
        <v>16189</v>
      </c>
      <c r="AT1593">
        <v>397583.5</v>
      </c>
      <c r="AU1593">
        <v>40363.300000000003</v>
      </c>
      <c r="AV1593">
        <v>48880.3</v>
      </c>
      <c r="AW1593">
        <v>187754.9</v>
      </c>
      <c r="AX1593">
        <v>407776.6</v>
      </c>
      <c r="AY1593">
        <v>1308837.3999999999</v>
      </c>
      <c r="AZ1593" t="s">
        <v>166</v>
      </c>
      <c r="BA1593">
        <v>7441653.5</v>
      </c>
      <c r="BB1593">
        <v>16159.6</v>
      </c>
      <c r="BC1593">
        <v>224192.5</v>
      </c>
      <c r="BD1593">
        <v>60994.6</v>
      </c>
      <c r="BE1593">
        <v>16699.8</v>
      </c>
      <c r="BF1593">
        <v>94.3</v>
      </c>
      <c r="BG1593">
        <v>975.8</v>
      </c>
      <c r="BH1593">
        <v>334.1</v>
      </c>
      <c r="BI1593">
        <v>97.6</v>
      </c>
      <c r="BJ1593">
        <v>172.6</v>
      </c>
      <c r="BK1593">
        <v>481.6</v>
      </c>
      <c r="BL1593">
        <v>1259.3</v>
      </c>
      <c r="BM1593" t="s">
        <v>166</v>
      </c>
      <c r="BN1593">
        <v>67112.3</v>
      </c>
      <c r="BO1593">
        <v>94.1</v>
      </c>
      <c r="BP1593">
        <v>138271.29999999999</v>
      </c>
      <c r="BQ1593">
        <v>143307.6</v>
      </c>
      <c r="BR1593">
        <v>149.80000000000001</v>
      </c>
    </row>
    <row r="1594" spans="1:70" x14ac:dyDescent="0.25">
      <c r="A1594" t="s">
        <v>2005</v>
      </c>
      <c r="B1594" t="s">
        <v>1848</v>
      </c>
      <c r="C1594" s="87">
        <v>43694.864976851852</v>
      </c>
      <c r="D1594">
        <v>10</v>
      </c>
      <c r="E1594">
        <v>0.06</v>
      </c>
      <c r="F1594">
        <v>1553</v>
      </c>
      <c r="G1594">
        <v>11</v>
      </c>
      <c r="H1594">
        <v>19</v>
      </c>
      <c r="I1594">
        <v>27</v>
      </c>
      <c r="J1594">
        <v>8</v>
      </c>
      <c r="K1594">
        <v>2</v>
      </c>
      <c r="L1594">
        <v>4</v>
      </c>
      <c r="M1594">
        <v>0</v>
      </c>
      <c r="N1594">
        <v>0</v>
      </c>
      <c r="O1594">
        <v>1553</v>
      </c>
      <c r="P1594">
        <v>1082</v>
      </c>
      <c r="Q1594">
        <v>1082</v>
      </c>
      <c r="R1594">
        <v>323</v>
      </c>
      <c r="S1594">
        <v>155.30000000000001</v>
      </c>
      <c r="T1594">
        <v>1.1000000000000001</v>
      </c>
      <c r="U1594">
        <v>1.9</v>
      </c>
      <c r="V1594">
        <v>2.7</v>
      </c>
      <c r="W1594">
        <v>0.8</v>
      </c>
      <c r="X1594">
        <v>0.2</v>
      </c>
      <c r="Y1594">
        <v>0.4</v>
      </c>
      <c r="Z1594">
        <v>0</v>
      </c>
      <c r="AA1594">
        <v>0</v>
      </c>
      <c r="AB1594">
        <v>155.30000000000001</v>
      </c>
      <c r="AC1594">
        <v>108.2</v>
      </c>
      <c r="AD1594">
        <v>108.2</v>
      </c>
      <c r="AE1594">
        <v>32.299999999999997</v>
      </c>
      <c r="AF1594">
        <v>77590.8</v>
      </c>
      <c r="AG1594">
        <v>127470.3</v>
      </c>
      <c r="AH1594">
        <v>15030.6</v>
      </c>
      <c r="AI1594">
        <v>18030.2</v>
      </c>
      <c r="AJ1594">
        <v>34539</v>
      </c>
      <c r="AK1594">
        <v>153333.79999999999</v>
      </c>
      <c r="AL1594">
        <v>212970.4</v>
      </c>
      <c r="AM1594" t="s">
        <v>166</v>
      </c>
      <c r="AN1594" t="s">
        <v>166</v>
      </c>
      <c r="AO1594">
        <v>77590.8</v>
      </c>
      <c r="AP1594">
        <v>95369.5</v>
      </c>
      <c r="AQ1594">
        <v>95369.5</v>
      </c>
      <c r="AR1594">
        <v>5885</v>
      </c>
      <c r="AS1594">
        <v>63933.2</v>
      </c>
      <c r="AT1594">
        <v>246186.5</v>
      </c>
      <c r="AU1594">
        <v>30096.1</v>
      </c>
      <c r="AV1594">
        <v>42324.4</v>
      </c>
      <c r="AW1594">
        <v>170138.4</v>
      </c>
      <c r="AX1594">
        <v>747772.6</v>
      </c>
      <c r="AY1594">
        <v>624611.19999999995</v>
      </c>
      <c r="AZ1594" t="s">
        <v>166</v>
      </c>
      <c r="BA1594" t="s">
        <v>166</v>
      </c>
      <c r="BB1594">
        <v>63933.2</v>
      </c>
      <c r="BC1594">
        <v>77426.3</v>
      </c>
      <c r="BD1594">
        <v>77426.3</v>
      </c>
      <c r="BE1594">
        <v>7376.8</v>
      </c>
      <c r="BF1594">
        <v>115825.1</v>
      </c>
      <c r="BG1594">
        <v>142078.70000000001</v>
      </c>
      <c r="BH1594">
        <v>299.7</v>
      </c>
      <c r="BI1594">
        <v>68.400000000000006</v>
      </c>
      <c r="BJ1594">
        <v>100</v>
      </c>
      <c r="BK1594">
        <v>65570.100000000006</v>
      </c>
      <c r="BL1594">
        <v>149596</v>
      </c>
      <c r="BM1594" t="s">
        <v>166</v>
      </c>
      <c r="BN1594" t="s">
        <v>166</v>
      </c>
      <c r="BO1594">
        <v>115825.1</v>
      </c>
      <c r="BP1594">
        <v>139104.5</v>
      </c>
      <c r="BQ1594">
        <v>139104.5</v>
      </c>
      <c r="BR1594">
        <v>246.4</v>
      </c>
    </row>
    <row r="1595" spans="1:70" x14ac:dyDescent="0.25">
      <c r="A1595" t="s">
        <v>2006</v>
      </c>
      <c r="B1595" t="s">
        <v>1848</v>
      </c>
      <c r="C1595" s="87">
        <v>43694.865983796299</v>
      </c>
      <c r="D1595">
        <v>10</v>
      </c>
      <c r="E1595">
        <v>0.23</v>
      </c>
      <c r="F1595">
        <v>1771</v>
      </c>
      <c r="G1595">
        <v>41</v>
      </c>
      <c r="H1595">
        <v>32</v>
      </c>
      <c r="I1595">
        <v>54</v>
      </c>
      <c r="J1595">
        <v>12</v>
      </c>
      <c r="K1595">
        <v>7</v>
      </c>
      <c r="L1595">
        <v>7</v>
      </c>
      <c r="M1595">
        <v>1</v>
      </c>
      <c r="N1595">
        <v>0</v>
      </c>
      <c r="O1595">
        <v>1771</v>
      </c>
      <c r="P1595">
        <v>947</v>
      </c>
      <c r="Q1595">
        <v>947</v>
      </c>
      <c r="R1595">
        <v>559</v>
      </c>
      <c r="S1595">
        <v>177.11</v>
      </c>
      <c r="T1595">
        <v>4.0999999999999996</v>
      </c>
      <c r="U1595">
        <v>3.2</v>
      </c>
      <c r="V1595">
        <v>5.4</v>
      </c>
      <c r="W1595">
        <v>1.2</v>
      </c>
      <c r="X1595">
        <v>0.7</v>
      </c>
      <c r="Y1595">
        <v>0.7</v>
      </c>
      <c r="Z1595">
        <v>0.1</v>
      </c>
      <c r="AA1595">
        <v>0</v>
      </c>
      <c r="AB1595">
        <v>177.11</v>
      </c>
      <c r="AC1595">
        <v>94.7</v>
      </c>
      <c r="AD1595">
        <v>94.7</v>
      </c>
      <c r="AE1595">
        <v>55.9</v>
      </c>
      <c r="AF1595">
        <v>75722.600000000006</v>
      </c>
      <c r="AG1595">
        <v>130429.7</v>
      </c>
      <c r="AH1595">
        <v>22674.7</v>
      </c>
      <c r="AI1595">
        <v>15815.6</v>
      </c>
      <c r="AJ1595">
        <v>31848.6</v>
      </c>
      <c r="AK1595">
        <v>151213.79999999999</v>
      </c>
      <c r="AL1595">
        <v>233861.3</v>
      </c>
      <c r="AM1595">
        <v>488674.7</v>
      </c>
      <c r="AN1595" t="s">
        <v>166</v>
      </c>
      <c r="AO1595">
        <v>75722.600000000006</v>
      </c>
      <c r="AP1595">
        <v>133458</v>
      </c>
      <c r="AQ1595">
        <v>133458</v>
      </c>
      <c r="AR1595">
        <v>6757.2</v>
      </c>
      <c r="AS1595">
        <v>69956.7</v>
      </c>
      <c r="AT1595">
        <v>261012.4</v>
      </c>
      <c r="AU1595">
        <v>36501.4</v>
      </c>
      <c r="AV1595">
        <v>39536.9</v>
      </c>
      <c r="AW1595">
        <v>174776</v>
      </c>
      <c r="AX1595">
        <v>459344.4</v>
      </c>
      <c r="AY1595">
        <v>411740.4</v>
      </c>
      <c r="AZ1595">
        <v>1310243.1000000001</v>
      </c>
      <c r="BA1595" t="s">
        <v>166</v>
      </c>
      <c r="BB1595">
        <v>69956.7</v>
      </c>
      <c r="BC1595">
        <v>114116.7</v>
      </c>
      <c r="BD1595">
        <v>114116.7</v>
      </c>
      <c r="BE1595">
        <v>10334.1</v>
      </c>
      <c r="BF1595">
        <v>98490.1</v>
      </c>
      <c r="BG1595">
        <v>158863.5</v>
      </c>
      <c r="BH1595">
        <v>365.9</v>
      </c>
      <c r="BI1595">
        <v>71.900000000000006</v>
      </c>
      <c r="BJ1595">
        <v>71.8</v>
      </c>
      <c r="BK1595">
        <v>3413.7</v>
      </c>
      <c r="BL1595">
        <v>276386.40000000002</v>
      </c>
      <c r="BM1595">
        <v>1110.4000000000001</v>
      </c>
      <c r="BN1595" t="s">
        <v>166</v>
      </c>
      <c r="BO1595">
        <v>98490.1</v>
      </c>
      <c r="BP1595">
        <v>176092.6</v>
      </c>
      <c r="BQ1595">
        <v>176092.6</v>
      </c>
      <c r="BR1595">
        <v>150.80000000000001</v>
      </c>
    </row>
    <row r="1596" spans="1:70" x14ac:dyDescent="0.25">
      <c r="A1596" t="s">
        <v>2007</v>
      </c>
      <c r="B1596" t="s">
        <v>1848</v>
      </c>
      <c r="C1596" s="87">
        <v>43694.866979166669</v>
      </c>
      <c r="D1596">
        <v>10</v>
      </c>
      <c r="E1596">
        <v>0.14000000000000001</v>
      </c>
      <c r="F1596">
        <v>2097</v>
      </c>
      <c r="G1596">
        <v>22</v>
      </c>
      <c r="H1596">
        <v>39</v>
      </c>
      <c r="I1596">
        <v>78</v>
      </c>
      <c r="J1596">
        <v>14</v>
      </c>
      <c r="K1596">
        <v>8</v>
      </c>
      <c r="L1596">
        <v>10</v>
      </c>
      <c r="M1596">
        <v>2</v>
      </c>
      <c r="N1596">
        <v>0</v>
      </c>
      <c r="O1596">
        <v>2097</v>
      </c>
      <c r="P1596">
        <v>1130</v>
      </c>
      <c r="Q1596">
        <v>1130</v>
      </c>
      <c r="R1596">
        <v>643</v>
      </c>
      <c r="S1596">
        <v>209.7</v>
      </c>
      <c r="T1596">
        <v>2.2000000000000002</v>
      </c>
      <c r="U1596">
        <v>3.9</v>
      </c>
      <c r="V1596">
        <v>7.8</v>
      </c>
      <c r="W1596">
        <v>1.4</v>
      </c>
      <c r="X1596">
        <v>0.8</v>
      </c>
      <c r="Y1596">
        <v>1</v>
      </c>
      <c r="Z1596">
        <v>0.2</v>
      </c>
      <c r="AA1596">
        <v>0</v>
      </c>
      <c r="AB1596">
        <v>209.7</v>
      </c>
      <c r="AC1596">
        <v>113</v>
      </c>
      <c r="AD1596">
        <v>113</v>
      </c>
      <c r="AE1596">
        <v>64.3</v>
      </c>
      <c r="AF1596">
        <v>69521</v>
      </c>
      <c r="AG1596">
        <v>90206</v>
      </c>
      <c r="AH1596">
        <v>18518.8</v>
      </c>
      <c r="AI1596">
        <v>15885.6</v>
      </c>
      <c r="AJ1596">
        <v>39191.300000000003</v>
      </c>
      <c r="AK1596">
        <v>148411.6</v>
      </c>
      <c r="AL1596">
        <v>213820.2</v>
      </c>
      <c r="AM1596">
        <v>501727.9</v>
      </c>
      <c r="AN1596" t="s">
        <v>166</v>
      </c>
      <c r="AO1596">
        <v>69521</v>
      </c>
      <c r="AP1596">
        <v>105792.3</v>
      </c>
      <c r="AQ1596">
        <v>105792.3</v>
      </c>
      <c r="AR1596">
        <v>7904.2</v>
      </c>
      <c r="AS1596">
        <v>65002.5</v>
      </c>
      <c r="AT1596">
        <v>251694.3</v>
      </c>
      <c r="AU1596">
        <v>28494.400000000001</v>
      </c>
      <c r="AV1596">
        <v>45418.7</v>
      </c>
      <c r="AW1596">
        <v>148798.70000000001</v>
      </c>
      <c r="AX1596">
        <v>601778.80000000005</v>
      </c>
      <c r="AY1596">
        <v>550680.4</v>
      </c>
      <c r="AZ1596">
        <v>2420757.7999999998</v>
      </c>
      <c r="BA1596" t="s">
        <v>166</v>
      </c>
      <c r="BB1596">
        <v>65002.5</v>
      </c>
      <c r="BC1596">
        <v>93834.6</v>
      </c>
      <c r="BD1596">
        <v>93834.6</v>
      </c>
      <c r="BE1596">
        <v>13413.4</v>
      </c>
      <c r="BF1596">
        <v>85762.2</v>
      </c>
      <c r="BG1596">
        <v>1643.3</v>
      </c>
      <c r="BH1596">
        <v>354.3</v>
      </c>
      <c r="BI1596">
        <v>39.700000000000003</v>
      </c>
      <c r="BJ1596">
        <v>157.4</v>
      </c>
      <c r="BK1596">
        <v>769.5</v>
      </c>
      <c r="BL1596">
        <v>121166.6</v>
      </c>
      <c r="BM1596">
        <v>874.3</v>
      </c>
      <c r="BN1596" t="s">
        <v>166</v>
      </c>
      <c r="BO1596">
        <v>85762.2</v>
      </c>
      <c r="BP1596">
        <v>144638.20000000001</v>
      </c>
      <c r="BQ1596">
        <v>144638.20000000001</v>
      </c>
      <c r="BR1596">
        <v>149.4</v>
      </c>
    </row>
    <row r="1597" spans="1:70" x14ac:dyDescent="0.25">
      <c r="A1597" t="s">
        <v>2008</v>
      </c>
      <c r="B1597" t="s">
        <v>1848</v>
      </c>
      <c r="C1597" s="87">
        <v>43694.867974537039</v>
      </c>
      <c r="D1597">
        <v>10</v>
      </c>
      <c r="E1597">
        <v>0.05</v>
      </c>
      <c r="F1597">
        <v>1874</v>
      </c>
      <c r="G1597">
        <v>40</v>
      </c>
      <c r="H1597">
        <v>35</v>
      </c>
      <c r="I1597">
        <v>38</v>
      </c>
      <c r="J1597">
        <v>11</v>
      </c>
      <c r="K1597">
        <v>9</v>
      </c>
      <c r="L1597">
        <v>13</v>
      </c>
      <c r="M1597">
        <v>1</v>
      </c>
      <c r="N1597">
        <v>0</v>
      </c>
      <c r="O1597">
        <v>1874</v>
      </c>
      <c r="P1597">
        <v>1172</v>
      </c>
      <c r="Q1597">
        <v>1172</v>
      </c>
      <c r="R1597">
        <v>486</v>
      </c>
      <c r="S1597">
        <v>187.4</v>
      </c>
      <c r="T1597">
        <v>4</v>
      </c>
      <c r="U1597">
        <v>3.5</v>
      </c>
      <c r="V1597">
        <v>3.8</v>
      </c>
      <c r="W1597">
        <v>1.1000000000000001</v>
      </c>
      <c r="X1597">
        <v>0.9</v>
      </c>
      <c r="Y1597">
        <v>1.3</v>
      </c>
      <c r="Z1597">
        <v>0.1</v>
      </c>
      <c r="AA1597">
        <v>0</v>
      </c>
      <c r="AB1597">
        <v>187.4</v>
      </c>
      <c r="AC1597">
        <v>117.2</v>
      </c>
      <c r="AD1597">
        <v>117.2</v>
      </c>
      <c r="AE1597">
        <v>48.6</v>
      </c>
      <c r="AF1597">
        <v>83974</v>
      </c>
      <c r="AG1597">
        <v>114860.1</v>
      </c>
      <c r="AH1597">
        <v>19486.3</v>
      </c>
      <c r="AI1597">
        <v>19129.8</v>
      </c>
      <c r="AJ1597">
        <v>43058.1</v>
      </c>
      <c r="AK1597">
        <v>133876.6</v>
      </c>
      <c r="AL1597">
        <v>219756.2</v>
      </c>
      <c r="AM1597">
        <v>500139.6</v>
      </c>
      <c r="AN1597" t="s">
        <v>166</v>
      </c>
      <c r="AO1597">
        <v>83974</v>
      </c>
      <c r="AP1597">
        <v>112815.9</v>
      </c>
      <c r="AQ1597">
        <v>112815.9</v>
      </c>
      <c r="AR1597">
        <v>7031</v>
      </c>
      <c r="AS1597">
        <v>72675.399999999994</v>
      </c>
      <c r="AT1597">
        <v>242488.4</v>
      </c>
      <c r="AU1597">
        <v>42186.1</v>
      </c>
      <c r="AV1597">
        <v>41873.1</v>
      </c>
      <c r="AW1597">
        <v>172273.7</v>
      </c>
      <c r="AX1597">
        <v>429200.9</v>
      </c>
      <c r="AY1597">
        <v>417309.1</v>
      </c>
      <c r="AZ1597">
        <v>1426061.5</v>
      </c>
      <c r="BA1597" t="s">
        <v>166</v>
      </c>
      <c r="BB1597">
        <v>72675.399999999994</v>
      </c>
      <c r="BC1597">
        <v>96893.1</v>
      </c>
      <c r="BD1597">
        <v>96893.1</v>
      </c>
      <c r="BE1597">
        <v>10859.2</v>
      </c>
      <c r="BF1597">
        <v>116510.1</v>
      </c>
      <c r="BG1597">
        <v>154417.79999999999</v>
      </c>
      <c r="BH1597">
        <v>380.2</v>
      </c>
      <c r="BI1597">
        <v>127.8</v>
      </c>
      <c r="BJ1597">
        <v>153.9</v>
      </c>
      <c r="BK1597">
        <v>123588.8</v>
      </c>
      <c r="BL1597">
        <v>186871.6</v>
      </c>
      <c r="BM1597">
        <v>466674.4</v>
      </c>
      <c r="BN1597" t="s">
        <v>166</v>
      </c>
      <c r="BO1597">
        <v>116510.1</v>
      </c>
      <c r="BP1597">
        <v>156615.70000000001</v>
      </c>
      <c r="BQ1597">
        <v>156615.70000000001</v>
      </c>
      <c r="BR1597">
        <v>169.9</v>
      </c>
    </row>
    <row r="1598" spans="1:70" x14ac:dyDescent="0.25">
      <c r="A1598" t="s">
        <v>2009</v>
      </c>
      <c r="B1598" t="s">
        <v>1848</v>
      </c>
      <c r="C1598" s="87">
        <v>43694.868969907409</v>
      </c>
      <c r="D1598">
        <v>10</v>
      </c>
      <c r="E1598">
        <v>0</v>
      </c>
      <c r="F1598">
        <v>492</v>
      </c>
      <c r="G1598">
        <v>6</v>
      </c>
      <c r="H1598">
        <v>17</v>
      </c>
      <c r="I1598">
        <v>18</v>
      </c>
      <c r="J1598">
        <v>8</v>
      </c>
      <c r="K1598">
        <v>5</v>
      </c>
      <c r="L1598">
        <v>5</v>
      </c>
      <c r="M1598">
        <v>0</v>
      </c>
      <c r="N1598">
        <v>0</v>
      </c>
      <c r="O1598">
        <v>492</v>
      </c>
      <c r="P1598">
        <v>51</v>
      </c>
      <c r="Q1598">
        <v>51</v>
      </c>
      <c r="R1598">
        <v>315</v>
      </c>
      <c r="S1598">
        <v>49.2</v>
      </c>
      <c r="T1598">
        <v>0.6</v>
      </c>
      <c r="U1598">
        <v>1.7</v>
      </c>
      <c r="V1598">
        <v>1.8</v>
      </c>
      <c r="W1598">
        <v>0.8</v>
      </c>
      <c r="X1598">
        <v>0.5</v>
      </c>
      <c r="Y1598">
        <v>0.5</v>
      </c>
      <c r="Z1598">
        <v>0</v>
      </c>
      <c r="AA1598">
        <v>0</v>
      </c>
      <c r="AB1598">
        <v>49.2</v>
      </c>
      <c r="AC1598">
        <v>5.0999999999999996</v>
      </c>
      <c r="AD1598">
        <v>5.0999999999999996</v>
      </c>
      <c r="AE1598">
        <v>31.5</v>
      </c>
      <c r="AF1598">
        <v>8024.1</v>
      </c>
      <c r="AG1598">
        <v>94147.4</v>
      </c>
      <c r="AH1598">
        <v>26743.4</v>
      </c>
      <c r="AI1598">
        <v>16520.3</v>
      </c>
      <c r="AJ1598">
        <v>37773.199999999997</v>
      </c>
      <c r="AK1598">
        <v>173235.5</v>
      </c>
      <c r="AL1598">
        <v>187227.8</v>
      </c>
      <c r="AM1598" t="s">
        <v>166</v>
      </c>
      <c r="AN1598" t="s">
        <v>166</v>
      </c>
      <c r="AO1598">
        <v>8024.1</v>
      </c>
      <c r="AP1598">
        <v>220154.8</v>
      </c>
      <c r="AQ1598">
        <v>220154.8</v>
      </c>
      <c r="AR1598">
        <v>7280.6</v>
      </c>
      <c r="AS1598">
        <v>16236.7</v>
      </c>
      <c r="AT1598">
        <v>331933.59999999998</v>
      </c>
      <c r="AU1598">
        <v>41932.300000000003</v>
      </c>
      <c r="AV1598">
        <v>49537.9</v>
      </c>
      <c r="AW1598">
        <v>155553.5</v>
      </c>
      <c r="AX1598">
        <v>529370.6</v>
      </c>
      <c r="AY1598">
        <v>474108.2</v>
      </c>
      <c r="AZ1598" t="s">
        <v>166</v>
      </c>
      <c r="BA1598" t="s">
        <v>166</v>
      </c>
      <c r="BB1598">
        <v>16236.7</v>
      </c>
      <c r="BC1598">
        <v>147156</v>
      </c>
      <c r="BD1598">
        <v>147156</v>
      </c>
      <c r="BE1598">
        <v>12393.6</v>
      </c>
      <c r="BF1598">
        <v>106.2</v>
      </c>
      <c r="BG1598">
        <v>315.3</v>
      </c>
      <c r="BH1598">
        <v>361</v>
      </c>
      <c r="BI1598">
        <v>82.1</v>
      </c>
      <c r="BJ1598">
        <v>79.8</v>
      </c>
      <c r="BK1598">
        <v>1983.5</v>
      </c>
      <c r="BL1598">
        <v>2930.4</v>
      </c>
      <c r="BM1598" t="s">
        <v>166</v>
      </c>
      <c r="BN1598" t="s">
        <v>166</v>
      </c>
      <c r="BO1598">
        <v>106.2</v>
      </c>
      <c r="BP1598">
        <v>494846.5</v>
      </c>
      <c r="BQ1598">
        <v>494846.5</v>
      </c>
      <c r="BR1598">
        <v>146.1</v>
      </c>
    </row>
    <row r="1599" spans="1:70" x14ac:dyDescent="0.25">
      <c r="A1599" t="s">
        <v>2010</v>
      </c>
      <c r="B1599" t="s">
        <v>1848</v>
      </c>
      <c r="C1599" s="87">
        <v>43694.86996527778</v>
      </c>
      <c r="D1599">
        <v>10</v>
      </c>
      <c r="E1599">
        <v>0</v>
      </c>
      <c r="F1599">
        <v>365</v>
      </c>
      <c r="G1599">
        <v>2</v>
      </c>
      <c r="H1599">
        <v>8</v>
      </c>
      <c r="I1599">
        <v>29</v>
      </c>
      <c r="J1599">
        <v>5</v>
      </c>
      <c r="K1599">
        <v>3</v>
      </c>
      <c r="L1599">
        <v>4</v>
      </c>
      <c r="M1599">
        <v>0</v>
      </c>
      <c r="N1599">
        <v>0</v>
      </c>
      <c r="O1599">
        <v>365</v>
      </c>
      <c r="P1599">
        <v>52</v>
      </c>
      <c r="Q1599">
        <v>52</v>
      </c>
      <c r="R1599">
        <v>213</v>
      </c>
      <c r="S1599">
        <v>36.5</v>
      </c>
      <c r="T1599">
        <v>0.2</v>
      </c>
      <c r="U1599">
        <v>0.8</v>
      </c>
      <c r="V1599">
        <v>2.9</v>
      </c>
      <c r="W1599">
        <v>0.5</v>
      </c>
      <c r="X1599">
        <v>0.3</v>
      </c>
      <c r="Y1599">
        <v>0.4</v>
      </c>
      <c r="Z1599">
        <v>0</v>
      </c>
      <c r="AA1599">
        <v>0</v>
      </c>
      <c r="AB1599">
        <v>36.5</v>
      </c>
      <c r="AC1599">
        <v>5.2</v>
      </c>
      <c r="AD1599">
        <v>5.2</v>
      </c>
      <c r="AE1599">
        <v>21.3</v>
      </c>
      <c r="AF1599">
        <v>7999</v>
      </c>
      <c r="AG1599">
        <v>104168</v>
      </c>
      <c r="AH1599">
        <v>24160.3</v>
      </c>
      <c r="AI1599">
        <v>15780.2</v>
      </c>
      <c r="AJ1599">
        <v>42604.4</v>
      </c>
      <c r="AK1599">
        <v>178744.1</v>
      </c>
      <c r="AL1599">
        <v>201878.2</v>
      </c>
      <c r="AM1599" t="s">
        <v>166</v>
      </c>
      <c r="AN1599" t="s">
        <v>166</v>
      </c>
      <c r="AO1599">
        <v>7999</v>
      </c>
      <c r="AP1599">
        <v>288950.2</v>
      </c>
      <c r="AQ1599">
        <v>288950.2</v>
      </c>
      <c r="AR1599">
        <v>6848.9</v>
      </c>
      <c r="AS1599">
        <v>12462</v>
      </c>
      <c r="AT1599">
        <v>371306.3</v>
      </c>
      <c r="AU1599">
        <v>40141</v>
      </c>
      <c r="AV1599">
        <v>42912.2</v>
      </c>
      <c r="AW1599">
        <v>158757.9</v>
      </c>
      <c r="AX1599">
        <v>420134.1</v>
      </c>
      <c r="AY1599">
        <v>556747.1</v>
      </c>
      <c r="AZ1599" t="s">
        <v>166</v>
      </c>
      <c r="BA1599" t="s">
        <v>166</v>
      </c>
      <c r="BB1599">
        <v>12462</v>
      </c>
      <c r="BC1599">
        <v>183205.2</v>
      </c>
      <c r="BD1599">
        <v>183205.2</v>
      </c>
      <c r="BE1599">
        <v>8565.9</v>
      </c>
      <c r="BF1599">
        <v>123.3</v>
      </c>
      <c r="BG1599">
        <v>164953</v>
      </c>
      <c r="BH1599">
        <v>287.8</v>
      </c>
      <c r="BI1599">
        <v>47.5</v>
      </c>
      <c r="BJ1599">
        <v>189</v>
      </c>
      <c r="BK1599">
        <v>357.2</v>
      </c>
      <c r="BL1599">
        <v>3016.3</v>
      </c>
      <c r="BM1599" t="s">
        <v>166</v>
      </c>
      <c r="BN1599" t="s">
        <v>166</v>
      </c>
      <c r="BO1599">
        <v>123.3</v>
      </c>
      <c r="BP1599">
        <v>654473.69999999995</v>
      </c>
      <c r="BQ1599">
        <v>654473.69999999995</v>
      </c>
      <c r="BR1599">
        <v>182.1</v>
      </c>
    </row>
    <row r="1600" spans="1:70" x14ac:dyDescent="0.25">
      <c r="A1600" t="s">
        <v>2011</v>
      </c>
      <c r="B1600" t="s">
        <v>1848</v>
      </c>
      <c r="C1600" s="87">
        <v>43694.870972222219</v>
      </c>
      <c r="D1600">
        <v>10</v>
      </c>
      <c r="E1600">
        <v>0.09</v>
      </c>
      <c r="F1600">
        <v>1121</v>
      </c>
      <c r="G1600">
        <v>15</v>
      </c>
      <c r="H1600">
        <v>16</v>
      </c>
      <c r="I1600">
        <v>12</v>
      </c>
      <c r="J1600">
        <v>5</v>
      </c>
      <c r="K1600">
        <v>9</v>
      </c>
      <c r="L1600">
        <v>7</v>
      </c>
      <c r="M1600">
        <v>0</v>
      </c>
      <c r="N1600">
        <v>0</v>
      </c>
      <c r="O1600">
        <v>1121</v>
      </c>
      <c r="P1600">
        <v>678</v>
      </c>
      <c r="Q1600">
        <v>678</v>
      </c>
      <c r="R1600">
        <v>322</v>
      </c>
      <c r="S1600">
        <v>112.1</v>
      </c>
      <c r="T1600">
        <v>1.5</v>
      </c>
      <c r="U1600">
        <v>1.6</v>
      </c>
      <c r="V1600">
        <v>1.2</v>
      </c>
      <c r="W1600">
        <v>0.5</v>
      </c>
      <c r="X1600">
        <v>0.9</v>
      </c>
      <c r="Y1600">
        <v>0.7</v>
      </c>
      <c r="Z1600">
        <v>0</v>
      </c>
      <c r="AA1600">
        <v>0</v>
      </c>
      <c r="AB1600">
        <v>112.1</v>
      </c>
      <c r="AC1600">
        <v>67.8</v>
      </c>
      <c r="AD1600">
        <v>67.8</v>
      </c>
      <c r="AE1600">
        <v>32.200000000000003</v>
      </c>
      <c r="AF1600">
        <v>94486</v>
      </c>
      <c r="AG1600">
        <v>121053.8</v>
      </c>
      <c r="AH1600">
        <v>39314.9</v>
      </c>
      <c r="AI1600">
        <v>14623.4</v>
      </c>
      <c r="AJ1600">
        <v>33381.800000000003</v>
      </c>
      <c r="AK1600">
        <v>180827.6</v>
      </c>
      <c r="AL1600">
        <v>191304.6</v>
      </c>
      <c r="AM1600" t="s">
        <v>166</v>
      </c>
      <c r="AN1600" t="s">
        <v>166</v>
      </c>
      <c r="AO1600">
        <v>94486</v>
      </c>
      <c r="AP1600">
        <v>137862.20000000001</v>
      </c>
      <c r="AQ1600">
        <v>137862.20000000001</v>
      </c>
      <c r="AR1600">
        <v>6725.1</v>
      </c>
      <c r="AS1600">
        <v>78846.399999999994</v>
      </c>
      <c r="AT1600">
        <v>285500.59999999998</v>
      </c>
      <c r="AU1600">
        <v>51371.3</v>
      </c>
      <c r="AV1600">
        <v>44305</v>
      </c>
      <c r="AW1600">
        <v>138026.29999999999</v>
      </c>
      <c r="AX1600">
        <v>437800</v>
      </c>
      <c r="AY1600">
        <v>473597.9</v>
      </c>
      <c r="AZ1600" t="s">
        <v>166</v>
      </c>
      <c r="BA1600" t="s">
        <v>166</v>
      </c>
      <c r="BB1600">
        <v>78846.399999999994</v>
      </c>
      <c r="BC1600">
        <v>110663.8</v>
      </c>
      <c r="BD1600">
        <v>110663.8</v>
      </c>
      <c r="BE1600">
        <v>8396.6</v>
      </c>
      <c r="BF1600">
        <v>125750.2</v>
      </c>
      <c r="BG1600">
        <v>174114</v>
      </c>
      <c r="BH1600">
        <v>571.5</v>
      </c>
      <c r="BI1600">
        <v>42.3</v>
      </c>
      <c r="BJ1600">
        <v>141.80000000000001</v>
      </c>
      <c r="BK1600">
        <v>125481</v>
      </c>
      <c r="BL1600">
        <v>125481</v>
      </c>
      <c r="BM1600" t="s">
        <v>166</v>
      </c>
      <c r="BN1600" t="s">
        <v>166</v>
      </c>
      <c r="BO1600">
        <v>125750.2</v>
      </c>
      <c r="BP1600">
        <v>187042.8</v>
      </c>
      <c r="BQ1600">
        <v>187042.8</v>
      </c>
      <c r="BR1600">
        <v>144.9</v>
      </c>
    </row>
    <row r="1601" spans="1:70" x14ac:dyDescent="0.25">
      <c r="A1601" t="s">
        <v>2012</v>
      </c>
      <c r="B1601" t="s">
        <v>1848</v>
      </c>
      <c r="C1601" s="87">
        <v>43694.871979166666</v>
      </c>
      <c r="D1601">
        <v>10</v>
      </c>
      <c r="E1601">
        <v>0.2</v>
      </c>
      <c r="F1601">
        <v>1012</v>
      </c>
      <c r="G1601">
        <v>7</v>
      </c>
      <c r="H1601">
        <v>14</v>
      </c>
      <c r="I1601">
        <v>35</v>
      </c>
      <c r="J1601">
        <v>6</v>
      </c>
      <c r="K1601">
        <v>6</v>
      </c>
      <c r="L1601">
        <v>4</v>
      </c>
      <c r="M1601">
        <v>0</v>
      </c>
      <c r="N1601">
        <v>0</v>
      </c>
      <c r="O1601">
        <v>1012</v>
      </c>
      <c r="P1601">
        <v>489</v>
      </c>
      <c r="Q1601">
        <v>489</v>
      </c>
      <c r="R1601">
        <v>344</v>
      </c>
      <c r="S1601">
        <v>101.2</v>
      </c>
      <c r="T1601">
        <v>0.7</v>
      </c>
      <c r="U1601">
        <v>1.4</v>
      </c>
      <c r="V1601">
        <v>3.5</v>
      </c>
      <c r="W1601">
        <v>0.6</v>
      </c>
      <c r="X1601">
        <v>0.6</v>
      </c>
      <c r="Y1601">
        <v>0.4</v>
      </c>
      <c r="Z1601">
        <v>0</v>
      </c>
      <c r="AA1601">
        <v>0</v>
      </c>
      <c r="AB1601">
        <v>101.2</v>
      </c>
      <c r="AC1601">
        <v>48.9</v>
      </c>
      <c r="AD1601">
        <v>48.9</v>
      </c>
      <c r="AE1601">
        <v>34.4</v>
      </c>
      <c r="AF1601">
        <v>41414.400000000001</v>
      </c>
      <c r="AG1601">
        <v>119811.1</v>
      </c>
      <c r="AH1601">
        <v>23826.2</v>
      </c>
      <c r="AI1601">
        <v>16253.3</v>
      </c>
      <c r="AJ1601">
        <v>41660</v>
      </c>
      <c r="AK1601">
        <v>131741.9</v>
      </c>
      <c r="AL1601">
        <v>203512.8</v>
      </c>
      <c r="AM1601" t="s">
        <v>166</v>
      </c>
      <c r="AN1601" t="s">
        <v>166</v>
      </c>
      <c r="AO1601">
        <v>41414.400000000001</v>
      </c>
      <c r="AP1601">
        <v>189798.7</v>
      </c>
      <c r="AQ1601">
        <v>189798.7</v>
      </c>
      <c r="AR1601">
        <v>6594.1</v>
      </c>
      <c r="AS1601">
        <v>69560.100000000006</v>
      </c>
      <c r="AT1601">
        <v>407094.3</v>
      </c>
      <c r="AU1601">
        <v>46903.3</v>
      </c>
      <c r="AV1601">
        <v>51859.5</v>
      </c>
      <c r="AW1601">
        <v>220665.5</v>
      </c>
      <c r="AX1601">
        <v>419443.3</v>
      </c>
      <c r="AY1601">
        <v>514192.7</v>
      </c>
      <c r="AZ1601" t="s">
        <v>166</v>
      </c>
      <c r="BA1601" t="s">
        <v>166</v>
      </c>
      <c r="BB1601">
        <v>69560.100000000006</v>
      </c>
      <c r="BC1601">
        <v>138623</v>
      </c>
      <c r="BD1601">
        <v>138623</v>
      </c>
      <c r="BE1601">
        <v>9235.2000000000007</v>
      </c>
      <c r="BF1601">
        <v>4491.6000000000004</v>
      </c>
      <c r="BG1601">
        <v>1931.7</v>
      </c>
      <c r="BH1601">
        <v>352.8</v>
      </c>
      <c r="BI1601">
        <v>66</v>
      </c>
      <c r="BJ1601">
        <v>276.10000000000002</v>
      </c>
      <c r="BK1601">
        <v>6981.6</v>
      </c>
      <c r="BL1601">
        <v>298570.8</v>
      </c>
      <c r="BM1601" t="s">
        <v>166</v>
      </c>
      <c r="BN1601" t="s">
        <v>166</v>
      </c>
      <c r="BO1601">
        <v>4491.6000000000004</v>
      </c>
      <c r="BP1601">
        <v>260677.5</v>
      </c>
      <c r="BQ1601">
        <v>260677.5</v>
      </c>
      <c r="BR1601">
        <v>158.9</v>
      </c>
    </row>
    <row r="1602" spans="1:70" x14ac:dyDescent="0.25">
      <c r="A1602" t="s">
        <v>2013</v>
      </c>
      <c r="B1602" t="s">
        <v>1848</v>
      </c>
      <c r="C1602" s="87">
        <v>43694.872974537036</v>
      </c>
      <c r="D1602">
        <v>10</v>
      </c>
      <c r="E1602">
        <v>0</v>
      </c>
      <c r="F1602">
        <v>1501</v>
      </c>
      <c r="G1602">
        <v>14</v>
      </c>
      <c r="H1602">
        <v>17</v>
      </c>
      <c r="I1602">
        <v>29</v>
      </c>
      <c r="J1602">
        <v>7</v>
      </c>
      <c r="K1602">
        <v>6</v>
      </c>
      <c r="L1602">
        <v>14</v>
      </c>
      <c r="M1602">
        <v>1</v>
      </c>
      <c r="N1602">
        <v>0</v>
      </c>
      <c r="O1602">
        <v>1501</v>
      </c>
      <c r="P1602">
        <v>1008</v>
      </c>
      <c r="Q1602">
        <v>1008</v>
      </c>
      <c r="R1602">
        <v>356</v>
      </c>
      <c r="S1602">
        <v>150.1</v>
      </c>
      <c r="T1602">
        <v>1.4</v>
      </c>
      <c r="U1602">
        <v>1.7</v>
      </c>
      <c r="V1602">
        <v>2.9</v>
      </c>
      <c r="W1602">
        <v>0.7</v>
      </c>
      <c r="X1602">
        <v>0.6</v>
      </c>
      <c r="Y1602">
        <v>1.4</v>
      </c>
      <c r="Z1602">
        <v>0.1</v>
      </c>
      <c r="AA1602">
        <v>0</v>
      </c>
      <c r="AB1602">
        <v>150.1</v>
      </c>
      <c r="AC1602">
        <v>100.8</v>
      </c>
      <c r="AD1602">
        <v>100.8</v>
      </c>
      <c r="AE1602">
        <v>35.6</v>
      </c>
      <c r="AF1602">
        <v>112133.4</v>
      </c>
      <c r="AG1602">
        <v>136220.9</v>
      </c>
      <c r="AH1602">
        <v>19428.8</v>
      </c>
      <c r="AI1602">
        <v>14835.1</v>
      </c>
      <c r="AJ1602">
        <v>43306.1</v>
      </c>
      <c r="AK1602">
        <v>130710.6</v>
      </c>
      <c r="AL1602">
        <v>255772.7</v>
      </c>
      <c r="AM1602">
        <v>614755</v>
      </c>
      <c r="AN1602" t="s">
        <v>166</v>
      </c>
      <c r="AO1602">
        <v>112133.4</v>
      </c>
      <c r="AP1602">
        <v>147866.79999999999</v>
      </c>
      <c r="AQ1602">
        <v>147866.79999999999</v>
      </c>
      <c r="AR1602">
        <v>6162.5</v>
      </c>
      <c r="AS1602">
        <v>89960.7</v>
      </c>
      <c r="AT1602">
        <v>258292.5</v>
      </c>
      <c r="AU1602">
        <v>38354.1</v>
      </c>
      <c r="AV1602">
        <v>41012.699999999997</v>
      </c>
      <c r="AW1602">
        <v>190253.5</v>
      </c>
      <c r="AX1602">
        <v>523141.3</v>
      </c>
      <c r="AY1602">
        <v>477440.4</v>
      </c>
      <c r="AZ1602">
        <v>1316812.3</v>
      </c>
      <c r="BA1602" t="s">
        <v>166</v>
      </c>
      <c r="BB1602">
        <v>89960.7</v>
      </c>
      <c r="BC1602">
        <v>113545.3</v>
      </c>
      <c r="BD1602">
        <v>113545.3</v>
      </c>
      <c r="BE1602">
        <v>7624</v>
      </c>
      <c r="BF1602">
        <v>140159</v>
      </c>
      <c r="BG1602">
        <v>60907.7</v>
      </c>
      <c r="BH1602">
        <v>458.1</v>
      </c>
      <c r="BI1602">
        <v>84.8</v>
      </c>
      <c r="BJ1602">
        <v>10.5</v>
      </c>
      <c r="BK1602">
        <v>2719.3</v>
      </c>
      <c r="BL1602">
        <v>150573.5</v>
      </c>
      <c r="BM1602">
        <v>2912.3</v>
      </c>
      <c r="BN1602" t="s">
        <v>166</v>
      </c>
      <c r="BO1602">
        <v>140159</v>
      </c>
      <c r="BP1602">
        <v>182973.8</v>
      </c>
      <c r="BQ1602">
        <v>182973.8</v>
      </c>
      <c r="BR1602">
        <v>177.8</v>
      </c>
    </row>
    <row r="1603" spans="1:70" x14ac:dyDescent="0.25">
      <c r="A1603" t="s">
        <v>2014</v>
      </c>
      <c r="B1603" t="s">
        <v>1848</v>
      </c>
      <c r="C1603" s="87">
        <v>43694.87395833333</v>
      </c>
      <c r="D1603">
        <v>10</v>
      </c>
      <c r="E1603">
        <v>0</v>
      </c>
      <c r="F1603">
        <v>969</v>
      </c>
      <c r="G1603">
        <v>5</v>
      </c>
      <c r="H1603">
        <v>29</v>
      </c>
      <c r="I1603">
        <v>36</v>
      </c>
      <c r="J1603">
        <v>9</v>
      </c>
      <c r="K1603">
        <v>2</v>
      </c>
      <c r="L1603">
        <v>11</v>
      </c>
      <c r="M1603">
        <v>0</v>
      </c>
      <c r="N1603">
        <v>0</v>
      </c>
      <c r="O1603">
        <v>969</v>
      </c>
      <c r="P1603">
        <v>457</v>
      </c>
      <c r="Q1603">
        <v>457</v>
      </c>
      <c r="R1603">
        <v>335</v>
      </c>
      <c r="S1603">
        <v>96.9</v>
      </c>
      <c r="T1603">
        <v>0.5</v>
      </c>
      <c r="U1603">
        <v>2.9</v>
      </c>
      <c r="V1603">
        <v>3.6</v>
      </c>
      <c r="W1603">
        <v>0.9</v>
      </c>
      <c r="X1603">
        <v>0.2</v>
      </c>
      <c r="Y1603">
        <v>1.1000000000000001</v>
      </c>
      <c r="Z1603">
        <v>0</v>
      </c>
      <c r="AA1603">
        <v>0</v>
      </c>
      <c r="AB1603">
        <v>96.9</v>
      </c>
      <c r="AC1603">
        <v>45.7</v>
      </c>
      <c r="AD1603">
        <v>45.7</v>
      </c>
      <c r="AE1603">
        <v>33.5</v>
      </c>
      <c r="AF1603">
        <v>37019</v>
      </c>
      <c r="AG1603">
        <v>123659.3</v>
      </c>
      <c r="AH1603">
        <v>17047.7</v>
      </c>
      <c r="AI1603">
        <v>16113</v>
      </c>
      <c r="AJ1603">
        <v>37019</v>
      </c>
      <c r="AK1603">
        <v>157730.70000000001</v>
      </c>
      <c r="AL1603">
        <v>257610.5</v>
      </c>
      <c r="AM1603" t="s">
        <v>166</v>
      </c>
      <c r="AN1603" t="s">
        <v>166</v>
      </c>
      <c r="AO1603">
        <v>37019</v>
      </c>
      <c r="AP1603">
        <v>203772.2</v>
      </c>
      <c r="AQ1603">
        <v>203772.2</v>
      </c>
      <c r="AR1603">
        <v>6975.7</v>
      </c>
      <c r="AS1603">
        <v>64262.7</v>
      </c>
      <c r="AT1603">
        <v>216232.3</v>
      </c>
      <c r="AU1603">
        <v>33170.699999999997</v>
      </c>
      <c r="AV1603">
        <v>47069.3</v>
      </c>
      <c r="AW1603">
        <v>152559.1</v>
      </c>
      <c r="AX1603">
        <v>497169.7</v>
      </c>
      <c r="AY1603">
        <v>402401.3</v>
      </c>
      <c r="AZ1603" t="s">
        <v>166</v>
      </c>
      <c r="BA1603" t="s">
        <v>166</v>
      </c>
      <c r="BB1603">
        <v>64262.7</v>
      </c>
      <c r="BC1603">
        <v>157032.20000000001</v>
      </c>
      <c r="BD1603">
        <v>157032.20000000001</v>
      </c>
      <c r="BE1603">
        <v>9274.6</v>
      </c>
      <c r="BF1603">
        <v>2579.3000000000002</v>
      </c>
      <c r="BG1603">
        <v>1759.2</v>
      </c>
      <c r="BH1603">
        <v>334</v>
      </c>
      <c r="BI1603">
        <v>60.2</v>
      </c>
      <c r="BJ1603">
        <v>29.5</v>
      </c>
      <c r="BK1603">
        <v>117336.3</v>
      </c>
      <c r="BL1603">
        <v>260550.2</v>
      </c>
      <c r="BM1603" t="s">
        <v>166</v>
      </c>
      <c r="BN1603" t="s">
        <v>166</v>
      </c>
      <c r="BO1603">
        <v>2579.3000000000002</v>
      </c>
      <c r="BP1603">
        <v>303562.90000000002</v>
      </c>
      <c r="BQ1603">
        <v>303562.90000000002</v>
      </c>
      <c r="BR1603">
        <v>153.80000000000001</v>
      </c>
    </row>
    <row r="1604" spans="1:70" x14ac:dyDescent="0.25">
      <c r="A1604" t="s">
        <v>2015</v>
      </c>
      <c r="B1604" t="s">
        <v>1848</v>
      </c>
      <c r="C1604" s="87">
        <v>43694.874965277777</v>
      </c>
      <c r="D1604">
        <v>10</v>
      </c>
      <c r="E1604">
        <v>0.17</v>
      </c>
      <c r="F1604">
        <v>1161</v>
      </c>
      <c r="G1604">
        <v>20</v>
      </c>
      <c r="H1604">
        <v>33</v>
      </c>
      <c r="I1604">
        <v>52</v>
      </c>
      <c r="J1604">
        <v>7</v>
      </c>
      <c r="K1604">
        <v>6</v>
      </c>
      <c r="L1604">
        <v>7</v>
      </c>
      <c r="M1604">
        <v>1</v>
      </c>
      <c r="N1604">
        <v>0</v>
      </c>
      <c r="O1604">
        <v>1161</v>
      </c>
      <c r="P1604">
        <v>487</v>
      </c>
      <c r="Q1604">
        <v>487</v>
      </c>
      <c r="R1604">
        <v>479</v>
      </c>
      <c r="S1604">
        <v>116.1</v>
      </c>
      <c r="T1604">
        <v>2</v>
      </c>
      <c r="U1604">
        <v>3.3</v>
      </c>
      <c r="V1604">
        <v>5.2</v>
      </c>
      <c r="W1604">
        <v>0.7</v>
      </c>
      <c r="X1604">
        <v>0.6</v>
      </c>
      <c r="Y1604">
        <v>0.7</v>
      </c>
      <c r="Z1604">
        <v>0.1</v>
      </c>
      <c r="AA1604">
        <v>0</v>
      </c>
      <c r="AB1604">
        <v>116.1</v>
      </c>
      <c r="AC1604">
        <v>48.7</v>
      </c>
      <c r="AD1604">
        <v>48.7</v>
      </c>
      <c r="AE1604">
        <v>47.9</v>
      </c>
      <c r="AF1604">
        <v>24718.1</v>
      </c>
      <c r="AG1604">
        <v>109666.2</v>
      </c>
      <c r="AH1604">
        <v>16026.6</v>
      </c>
      <c r="AI1604">
        <v>16485.900000000001</v>
      </c>
      <c r="AJ1604">
        <v>42270.400000000001</v>
      </c>
      <c r="AK1604">
        <v>117330.5</v>
      </c>
      <c r="AL1604">
        <v>219352.2</v>
      </c>
      <c r="AM1604">
        <v>508274.1</v>
      </c>
      <c r="AN1604" t="s">
        <v>166</v>
      </c>
      <c r="AO1604">
        <v>24718.1</v>
      </c>
      <c r="AP1604">
        <v>145288.20000000001</v>
      </c>
      <c r="AQ1604">
        <v>145288.20000000001</v>
      </c>
      <c r="AR1604">
        <v>6820.6</v>
      </c>
      <c r="AS1604">
        <v>44220</v>
      </c>
      <c r="AT1604">
        <v>290867.20000000001</v>
      </c>
      <c r="AU1604">
        <v>32120.7</v>
      </c>
      <c r="AV1604">
        <v>40332.9</v>
      </c>
      <c r="AW1604">
        <v>146821.9</v>
      </c>
      <c r="AX1604">
        <v>614543.1</v>
      </c>
      <c r="AY1604">
        <v>594132.30000000005</v>
      </c>
      <c r="AZ1604">
        <v>2303220.7999999998</v>
      </c>
      <c r="BA1604" t="s">
        <v>166</v>
      </c>
      <c r="BB1604">
        <v>44220</v>
      </c>
      <c r="BC1604">
        <v>122932.7</v>
      </c>
      <c r="BD1604">
        <v>122932.7</v>
      </c>
      <c r="BE1604">
        <v>11000.7</v>
      </c>
      <c r="BF1604">
        <v>1234.0999999999999</v>
      </c>
      <c r="BG1604">
        <v>597</v>
      </c>
      <c r="BH1604">
        <v>350.4</v>
      </c>
      <c r="BI1604">
        <v>87.1</v>
      </c>
      <c r="BJ1604">
        <v>-12</v>
      </c>
      <c r="BK1604">
        <v>377.3</v>
      </c>
      <c r="BL1604">
        <v>158120.70000000001</v>
      </c>
      <c r="BM1604">
        <v>14680.4</v>
      </c>
      <c r="BN1604" t="s">
        <v>166</v>
      </c>
      <c r="BO1604">
        <v>1234.0999999999999</v>
      </c>
      <c r="BP1604">
        <v>209204.1</v>
      </c>
      <c r="BQ1604">
        <v>209204.1</v>
      </c>
      <c r="BR1604">
        <v>182.6</v>
      </c>
    </row>
    <row r="1605" spans="1:70" x14ac:dyDescent="0.25">
      <c r="A1605" t="s">
        <v>2016</v>
      </c>
      <c r="B1605" t="s">
        <v>1848</v>
      </c>
      <c r="C1605" s="87">
        <v>43694.875972222224</v>
      </c>
      <c r="D1605">
        <v>10</v>
      </c>
      <c r="E1605">
        <v>0</v>
      </c>
      <c r="F1605">
        <v>1088</v>
      </c>
      <c r="G1605">
        <v>4</v>
      </c>
      <c r="H1605">
        <v>22</v>
      </c>
      <c r="I1605">
        <v>22</v>
      </c>
      <c r="J1605">
        <v>5</v>
      </c>
      <c r="K1605">
        <v>1</v>
      </c>
      <c r="L1605">
        <v>5</v>
      </c>
      <c r="M1605">
        <v>0</v>
      </c>
      <c r="N1605">
        <v>0</v>
      </c>
      <c r="O1605">
        <v>1088</v>
      </c>
      <c r="P1605">
        <v>598</v>
      </c>
      <c r="Q1605">
        <v>598</v>
      </c>
      <c r="R1605">
        <v>315</v>
      </c>
      <c r="S1605">
        <v>108.8</v>
      </c>
      <c r="T1605">
        <v>0.4</v>
      </c>
      <c r="U1605">
        <v>2.2000000000000002</v>
      </c>
      <c r="V1605">
        <v>2.2000000000000002</v>
      </c>
      <c r="W1605">
        <v>0.5</v>
      </c>
      <c r="X1605">
        <v>0.1</v>
      </c>
      <c r="Y1605">
        <v>0.5</v>
      </c>
      <c r="Z1605">
        <v>0</v>
      </c>
      <c r="AA1605">
        <v>0</v>
      </c>
      <c r="AB1605">
        <v>108.8</v>
      </c>
      <c r="AC1605">
        <v>59.8</v>
      </c>
      <c r="AD1605">
        <v>59.8</v>
      </c>
      <c r="AE1605">
        <v>31.5</v>
      </c>
      <c r="AF1605">
        <v>97174</v>
      </c>
      <c r="AG1605">
        <v>96924</v>
      </c>
      <c r="AH1605">
        <v>16251.5</v>
      </c>
      <c r="AI1605">
        <v>14447</v>
      </c>
      <c r="AJ1605">
        <v>34745.9</v>
      </c>
      <c r="AK1605">
        <v>156504.20000000001</v>
      </c>
      <c r="AL1605">
        <v>282325.7</v>
      </c>
      <c r="AM1605" t="s">
        <v>166</v>
      </c>
      <c r="AN1605" t="s">
        <v>166</v>
      </c>
      <c r="AO1605">
        <v>97174</v>
      </c>
      <c r="AP1605">
        <v>175853.5</v>
      </c>
      <c r="AQ1605">
        <v>175853.5</v>
      </c>
      <c r="AR1605">
        <v>6305.1</v>
      </c>
      <c r="AS1605">
        <v>73966.600000000006</v>
      </c>
      <c r="AT1605">
        <v>254876.3</v>
      </c>
      <c r="AU1605">
        <v>30911.599999999999</v>
      </c>
      <c r="AV1605">
        <v>42087.3</v>
      </c>
      <c r="AW1605">
        <v>182193.1</v>
      </c>
      <c r="AX1605">
        <v>843856.2</v>
      </c>
      <c r="AY1605">
        <v>359137.2</v>
      </c>
      <c r="AZ1605" t="s">
        <v>166</v>
      </c>
      <c r="BA1605" t="s">
        <v>166</v>
      </c>
      <c r="BB1605">
        <v>73966.600000000006</v>
      </c>
      <c r="BC1605">
        <v>128716.1</v>
      </c>
      <c r="BD1605">
        <v>128716.1</v>
      </c>
      <c r="BE1605">
        <v>8391.7000000000007</v>
      </c>
      <c r="BF1605">
        <v>147607.9</v>
      </c>
      <c r="BG1605">
        <v>71530.3</v>
      </c>
      <c r="BH1605">
        <v>392.1</v>
      </c>
      <c r="BI1605">
        <v>102.4</v>
      </c>
      <c r="BJ1605">
        <v>-28.3</v>
      </c>
      <c r="BK1605">
        <v>2759.4</v>
      </c>
      <c r="BL1605">
        <v>382514.1</v>
      </c>
      <c r="BM1605" t="s">
        <v>166</v>
      </c>
      <c r="BN1605" t="s">
        <v>166</v>
      </c>
      <c r="BO1605">
        <v>147607.9</v>
      </c>
      <c r="BP1605">
        <v>265722.8</v>
      </c>
      <c r="BQ1605">
        <v>265722.8</v>
      </c>
      <c r="BR1605">
        <v>144.5</v>
      </c>
    </row>
    <row r="1606" spans="1:70" x14ac:dyDescent="0.25">
      <c r="A1606" t="s">
        <v>1689</v>
      </c>
      <c r="B1606" t="s">
        <v>1058</v>
      </c>
      <c r="C1606" s="87">
        <v>43694.914988425924</v>
      </c>
      <c r="D1606">
        <v>10</v>
      </c>
      <c r="E1606">
        <v>0.13</v>
      </c>
      <c r="F1606">
        <v>773</v>
      </c>
      <c r="G1606">
        <v>6</v>
      </c>
      <c r="H1606">
        <v>17</v>
      </c>
      <c r="I1606">
        <v>28</v>
      </c>
      <c r="J1606">
        <v>4</v>
      </c>
      <c r="K1606">
        <v>2</v>
      </c>
      <c r="L1606">
        <v>4</v>
      </c>
      <c r="M1606">
        <v>0</v>
      </c>
      <c r="N1606">
        <v>0</v>
      </c>
      <c r="O1606">
        <v>773</v>
      </c>
      <c r="P1606">
        <v>374</v>
      </c>
      <c r="Q1606">
        <v>374</v>
      </c>
      <c r="R1606">
        <v>278</v>
      </c>
      <c r="S1606">
        <v>77.3</v>
      </c>
      <c r="T1606">
        <v>0.6</v>
      </c>
      <c r="U1606">
        <v>1.7</v>
      </c>
      <c r="V1606">
        <v>2.8</v>
      </c>
      <c r="W1606">
        <v>0.4</v>
      </c>
      <c r="X1606">
        <v>0.2</v>
      </c>
      <c r="Y1606">
        <v>0.4</v>
      </c>
      <c r="Z1606">
        <v>0</v>
      </c>
      <c r="AA1606">
        <v>0</v>
      </c>
      <c r="AB1606">
        <v>77.3</v>
      </c>
      <c r="AC1606">
        <v>37.4</v>
      </c>
      <c r="AD1606">
        <v>37.4</v>
      </c>
      <c r="AE1606">
        <v>27.8</v>
      </c>
      <c r="AF1606">
        <v>49702.5</v>
      </c>
      <c r="AG1606">
        <v>114137.2</v>
      </c>
      <c r="AH1606">
        <v>16814.400000000001</v>
      </c>
      <c r="AI1606">
        <v>14763.7</v>
      </c>
      <c r="AJ1606">
        <v>35117.9</v>
      </c>
      <c r="AK1606">
        <v>114137.2</v>
      </c>
      <c r="AL1606">
        <v>223117.2</v>
      </c>
      <c r="AM1606" t="s">
        <v>166</v>
      </c>
      <c r="AN1606" t="s">
        <v>166</v>
      </c>
      <c r="AO1606">
        <v>49702.5</v>
      </c>
      <c r="AP1606">
        <v>168538</v>
      </c>
      <c r="AQ1606">
        <v>168538</v>
      </c>
      <c r="AR1606">
        <v>6517.7</v>
      </c>
      <c r="AS1606">
        <v>44198.1</v>
      </c>
      <c r="AT1606">
        <v>241611.4</v>
      </c>
      <c r="AU1606">
        <v>44602.2</v>
      </c>
      <c r="AV1606">
        <v>50617.3</v>
      </c>
      <c r="AW1606">
        <v>155384.79999999999</v>
      </c>
      <c r="AX1606">
        <v>617390.6</v>
      </c>
      <c r="AY1606">
        <v>403292.5</v>
      </c>
      <c r="AZ1606" t="s">
        <v>166</v>
      </c>
      <c r="BA1606" t="s">
        <v>166</v>
      </c>
      <c r="BB1606">
        <v>44198.1</v>
      </c>
      <c r="BC1606">
        <v>87849.5</v>
      </c>
      <c r="BD1606">
        <v>87849.5</v>
      </c>
      <c r="BE1606">
        <v>9771.6</v>
      </c>
      <c r="BF1606">
        <v>7660.9</v>
      </c>
      <c r="BG1606">
        <v>154889.4</v>
      </c>
      <c r="BH1606">
        <v>293</v>
      </c>
      <c r="BI1606">
        <v>116.1</v>
      </c>
      <c r="BJ1606">
        <v>87.3</v>
      </c>
      <c r="BK1606">
        <v>360598.8</v>
      </c>
      <c r="BL1606">
        <v>607280.6</v>
      </c>
      <c r="BM1606" t="s">
        <v>166</v>
      </c>
      <c r="BN1606" t="s">
        <v>166</v>
      </c>
      <c r="BO1606">
        <v>7660.9</v>
      </c>
      <c r="BP1606">
        <v>381432.9</v>
      </c>
      <c r="BQ1606">
        <v>381432.9</v>
      </c>
      <c r="BR1606">
        <v>185.9</v>
      </c>
    </row>
    <row r="1607" spans="1:70" x14ac:dyDescent="0.25">
      <c r="A1607" t="s">
        <v>1690</v>
      </c>
      <c r="B1607" t="s">
        <v>1058</v>
      </c>
      <c r="C1607" s="87">
        <v>43694.915995370371</v>
      </c>
      <c r="D1607">
        <v>10</v>
      </c>
      <c r="E1607">
        <v>0.06</v>
      </c>
      <c r="F1607">
        <v>1538</v>
      </c>
      <c r="G1607">
        <v>27</v>
      </c>
      <c r="H1607">
        <v>30</v>
      </c>
      <c r="I1607">
        <v>32</v>
      </c>
      <c r="J1607">
        <v>8</v>
      </c>
      <c r="K1607">
        <v>8</v>
      </c>
      <c r="L1607">
        <v>8</v>
      </c>
      <c r="M1607">
        <v>0</v>
      </c>
      <c r="N1607">
        <v>0</v>
      </c>
      <c r="O1607">
        <v>1538</v>
      </c>
      <c r="P1607">
        <v>1009</v>
      </c>
      <c r="Q1607">
        <v>1009</v>
      </c>
      <c r="R1607">
        <v>378</v>
      </c>
      <c r="S1607">
        <v>153.80000000000001</v>
      </c>
      <c r="T1607">
        <v>2.7</v>
      </c>
      <c r="U1607">
        <v>3</v>
      </c>
      <c r="V1607">
        <v>3.2</v>
      </c>
      <c r="W1607">
        <v>0.8</v>
      </c>
      <c r="X1607">
        <v>0.8</v>
      </c>
      <c r="Y1607">
        <v>0.8</v>
      </c>
      <c r="Z1607">
        <v>0</v>
      </c>
      <c r="AA1607">
        <v>0</v>
      </c>
      <c r="AB1607">
        <v>153.80000000000001</v>
      </c>
      <c r="AC1607">
        <v>100.9</v>
      </c>
      <c r="AD1607">
        <v>100.9</v>
      </c>
      <c r="AE1607">
        <v>37.799999999999997</v>
      </c>
      <c r="AF1607">
        <v>87725.4</v>
      </c>
      <c r="AG1607">
        <v>118873.7</v>
      </c>
      <c r="AH1607">
        <v>16193.9</v>
      </c>
      <c r="AI1607">
        <v>18129.099999999999</v>
      </c>
      <c r="AJ1607">
        <v>33354.9</v>
      </c>
      <c r="AK1607">
        <v>152861.20000000001</v>
      </c>
      <c r="AL1607">
        <v>207147.5</v>
      </c>
      <c r="AM1607" t="s">
        <v>166</v>
      </c>
      <c r="AN1607" t="s">
        <v>166</v>
      </c>
      <c r="AO1607">
        <v>87725.4</v>
      </c>
      <c r="AP1607">
        <v>112312.1</v>
      </c>
      <c r="AQ1607">
        <v>112312.1</v>
      </c>
      <c r="AR1607">
        <v>7875.6</v>
      </c>
      <c r="AS1607">
        <v>69731.399999999994</v>
      </c>
      <c r="AT1607">
        <v>271924.90000000002</v>
      </c>
      <c r="AU1607">
        <v>34331.4</v>
      </c>
      <c r="AV1607">
        <v>52199.1</v>
      </c>
      <c r="AW1607">
        <v>166515.20000000001</v>
      </c>
      <c r="AX1607">
        <v>431706.7</v>
      </c>
      <c r="AY1607">
        <v>431847.2</v>
      </c>
      <c r="AZ1607" t="s">
        <v>166</v>
      </c>
      <c r="BA1607" t="s">
        <v>166</v>
      </c>
      <c r="BB1607">
        <v>69731.399999999994</v>
      </c>
      <c r="BC1607">
        <v>87518</v>
      </c>
      <c r="BD1607">
        <v>87518</v>
      </c>
      <c r="BE1607">
        <v>11940.4</v>
      </c>
      <c r="BF1607">
        <v>115434.4</v>
      </c>
      <c r="BG1607">
        <v>173543.5</v>
      </c>
      <c r="BH1607">
        <v>305.3</v>
      </c>
      <c r="BI1607">
        <v>95.4</v>
      </c>
      <c r="BJ1607">
        <v>217.7</v>
      </c>
      <c r="BK1607">
        <v>131810.70000000001</v>
      </c>
      <c r="BL1607">
        <v>112306.4</v>
      </c>
      <c r="BM1607" t="s">
        <v>166</v>
      </c>
      <c r="BN1607" t="s">
        <v>166</v>
      </c>
      <c r="BO1607">
        <v>115434.4</v>
      </c>
      <c r="BP1607">
        <v>152187.79999999999</v>
      </c>
      <c r="BQ1607">
        <v>152187.79999999999</v>
      </c>
      <c r="BR1607">
        <v>148.30000000000001</v>
      </c>
    </row>
    <row r="1608" spans="1:70" x14ac:dyDescent="0.25">
      <c r="A1608" t="s">
        <v>1691</v>
      </c>
      <c r="B1608" t="s">
        <v>1058</v>
      </c>
      <c r="C1608" s="87">
        <v>43694.916990740741</v>
      </c>
      <c r="D1608">
        <v>10</v>
      </c>
      <c r="E1608">
        <v>0</v>
      </c>
      <c r="F1608">
        <v>1686</v>
      </c>
      <c r="G1608">
        <v>24</v>
      </c>
      <c r="H1608">
        <v>27</v>
      </c>
      <c r="I1608">
        <v>29</v>
      </c>
      <c r="J1608">
        <v>7</v>
      </c>
      <c r="K1608">
        <v>4</v>
      </c>
      <c r="L1608">
        <v>8</v>
      </c>
      <c r="M1608">
        <v>1</v>
      </c>
      <c r="N1608">
        <v>0</v>
      </c>
      <c r="O1608">
        <v>1686</v>
      </c>
      <c r="P1608">
        <v>1268</v>
      </c>
      <c r="Q1608">
        <v>1268</v>
      </c>
      <c r="R1608">
        <v>316</v>
      </c>
      <c r="S1608">
        <v>168.61</v>
      </c>
      <c r="T1608">
        <v>2.4</v>
      </c>
      <c r="U1608">
        <v>2.7</v>
      </c>
      <c r="V1608">
        <v>2.9</v>
      </c>
      <c r="W1608">
        <v>0.7</v>
      </c>
      <c r="X1608">
        <v>0.4</v>
      </c>
      <c r="Y1608">
        <v>0.8</v>
      </c>
      <c r="Z1608">
        <v>0.1</v>
      </c>
      <c r="AA1608">
        <v>0</v>
      </c>
      <c r="AB1608">
        <v>168.61</v>
      </c>
      <c r="AC1608">
        <v>126.81</v>
      </c>
      <c r="AD1608">
        <v>126.81</v>
      </c>
      <c r="AE1608">
        <v>31.6</v>
      </c>
      <c r="AF1608">
        <v>94921</v>
      </c>
      <c r="AG1608">
        <v>134310.1</v>
      </c>
      <c r="AH1608">
        <v>18926.8</v>
      </c>
      <c r="AI1608">
        <v>17009.7</v>
      </c>
      <c r="AJ1608">
        <v>35871</v>
      </c>
      <c r="AK1608">
        <v>178365.7</v>
      </c>
      <c r="AL1608">
        <v>221393.5</v>
      </c>
      <c r="AM1608">
        <v>589235.1</v>
      </c>
      <c r="AN1608" t="s">
        <v>166</v>
      </c>
      <c r="AO1608">
        <v>94921</v>
      </c>
      <c r="AP1608">
        <v>112653.8</v>
      </c>
      <c r="AQ1608">
        <v>112653.8</v>
      </c>
      <c r="AR1608">
        <v>7760.2</v>
      </c>
      <c r="AS1608">
        <v>73305.8</v>
      </c>
      <c r="AT1608">
        <v>231599.4</v>
      </c>
      <c r="AU1608">
        <v>42476.1</v>
      </c>
      <c r="AV1608">
        <v>45979.3</v>
      </c>
      <c r="AW1608">
        <v>199684.6</v>
      </c>
      <c r="AX1608">
        <v>401916.3</v>
      </c>
      <c r="AY1608">
        <v>434112.4</v>
      </c>
      <c r="AZ1608">
        <v>1929942.5</v>
      </c>
      <c r="BA1608" t="s">
        <v>166</v>
      </c>
      <c r="BB1608">
        <v>73305.8</v>
      </c>
      <c r="BC1608">
        <v>85183</v>
      </c>
      <c r="BD1608">
        <v>85183</v>
      </c>
      <c r="BE1608">
        <v>9991.6</v>
      </c>
      <c r="BF1608">
        <v>116720.1</v>
      </c>
      <c r="BG1608">
        <v>120150.2</v>
      </c>
      <c r="BH1608">
        <v>448.2</v>
      </c>
      <c r="BI1608">
        <v>191</v>
      </c>
      <c r="BJ1608">
        <v>298.60000000000002</v>
      </c>
      <c r="BK1608">
        <v>132279.1</v>
      </c>
      <c r="BL1608">
        <v>132279.1</v>
      </c>
      <c r="BM1608">
        <v>1652.3</v>
      </c>
      <c r="BN1608" t="s">
        <v>166</v>
      </c>
      <c r="BO1608">
        <v>116720.1</v>
      </c>
      <c r="BP1608">
        <v>137828.29999999999</v>
      </c>
      <c r="BQ1608">
        <v>137828.29999999999</v>
      </c>
      <c r="BR1608">
        <v>169.5</v>
      </c>
    </row>
    <row r="1609" spans="1:70" x14ac:dyDescent="0.25">
      <c r="A1609" t="s">
        <v>1692</v>
      </c>
      <c r="B1609" t="s">
        <v>1058</v>
      </c>
      <c r="C1609" s="87">
        <v>43694.917997685188</v>
      </c>
      <c r="D1609">
        <v>10</v>
      </c>
      <c r="E1609">
        <v>0</v>
      </c>
      <c r="F1609">
        <v>707</v>
      </c>
      <c r="G1609">
        <v>6</v>
      </c>
      <c r="H1609">
        <v>18</v>
      </c>
      <c r="I1609">
        <v>15</v>
      </c>
      <c r="J1609">
        <v>1</v>
      </c>
      <c r="K1609">
        <v>0</v>
      </c>
      <c r="L1609">
        <v>1</v>
      </c>
      <c r="M1609">
        <v>1</v>
      </c>
      <c r="N1609">
        <v>0</v>
      </c>
      <c r="O1609">
        <v>707</v>
      </c>
      <c r="P1609">
        <v>344</v>
      </c>
      <c r="Q1609">
        <v>344</v>
      </c>
      <c r="R1609">
        <v>283</v>
      </c>
      <c r="S1609">
        <v>70.7</v>
      </c>
      <c r="T1609">
        <v>0.6</v>
      </c>
      <c r="U1609">
        <v>1.8</v>
      </c>
      <c r="V1609">
        <v>1.5</v>
      </c>
      <c r="W1609">
        <v>0.1</v>
      </c>
      <c r="X1609">
        <v>0</v>
      </c>
      <c r="Y1609">
        <v>0.1</v>
      </c>
      <c r="Z1609">
        <v>0.1</v>
      </c>
      <c r="AA1609">
        <v>0</v>
      </c>
      <c r="AB1609">
        <v>70.7</v>
      </c>
      <c r="AC1609">
        <v>34.4</v>
      </c>
      <c r="AD1609">
        <v>34.4</v>
      </c>
      <c r="AE1609">
        <v>28.3</v>
      </c>
      <c r="AF1609">
        <v>67202.399999999994</v>
      </c>
      <c r="AG1609">
        <v>139793.70000000001</v>
      </c>
      <c r="AH1609">
        <v>21461.8</v>
      </c>
      <c r="AI1609">
        <v>18404.900000000001</v>
      </c>
      <c r="AJ1609">
        <v>47873.7</v>
      </c>
      <c r="AK1609" t="s">
        <v>166</v>
      </c>
      <c r="AL1609">
        <v>215776</v>
      </c>
      <c r="AM1609">
        <v>771683.8</v>
      </c>
      <c r="AN1609" t="s">
        <v>166</v>
      </c>
      <c r="AO1609">
        <v>67202.399999999994</v>
      </c>
      <c r="AP1609">
        <v>175884.3</v>
      </c>
      <c r="AQ1609">
        <v>175884.3</v>
      </c>
      <c r="AR1609">
        <v>5953.1</v>
      </c>
      <c r="AS1609">
        <v>57931.7</v>
      </c>
      <c r="AT1609">
        <v>212100.6</v>
      </c>
      <c r="AU1609">
        <v>26342.3</v>
      </c>
      <c r="AV1609">
        <v>26434</v>
      </c>
      <c r="AW1609">
        <v>253656.5</v>
      </c>
      <c r="AX1609" t="s">
        <v>166</v>
      </c>
      <c r="AY1609">
        <v>438074.6</v>
      </c>
      <c r="AZ1609">
        <v>3585326</v>
      </c>
      <c r="BA1609" t="s">
        <v>166</v>
      </c>
      <c r="BB1609">
        <v>57931.7</v>
      </c>
      <c r="BC1609">
        <v>117889</v>
      </c>
      <c r="BD1609">
        <v>117889</v>
      </c>
      <c r="BE1609">
        <v>8868.2000000000007</v>
      </c>
      <c r="BF1609">
        <v>6092.2</v>
      </c>
      <c r="BG1609">
        <v>351655.8</v>
      </c>
      <c r="BH1609">
        <v>314.89999999999998</v>
      </c>
      <c r="BI1609">
        <v>23.3</v>
      </c>
      <c r="BJ1609">
        <v>274.2</v>
      </c>
      <c r="BK1609" t="s">
        <v>166</v>
      </c>
      <c r="BL1609">
        <v>217260.3</v>
      </c>
      <c r="BM1609">
        <v>649</v>
      </c>
      <c r="BN1609" t="s">
        <v>166</v>
      </c>
      <c r="BO1609">
        <v>6092.2</v>
      </c>
      <c r="BP1609">
        <v>315653.90000000002</v>
      </c>
      <c r="BQ1609">
        <v>315653.90000000002</v>
      </c>
      <c r="BR1609">
        <v>284.7</v>
      </c>
    </row>
    <row r="1610" spans="1:70" x14ac:dyDescent="0.25">
      <c r="A1610" t="s">
        <v>1693</v>
      </c>
      <c r="B1610" t="s">
        <v>1058</v>
      </c>
      <c r="C1610" s="87">
        <v>43694.918993055559</v>
      </c>
      <c r="D1610">
        <v>10</v>
      </c>
      <c r="E1610">
        <v>0.06</v>
      </c>
      <c r="F1610">
        <v>1635</v>
      </c>
      <c r="G1610">
        <v>32</v>
      </c>
      <c r="H1610">
        <v>26</v>
      </c>
      <c r="I1610">
        <v>49</v>
      </c>
      <c r="J1610">
        <v>12</v>
      </c>
      <c r="K1610">
        <v>11</v>
      </c>
      <c r="L1610">
        <v>6</v>
      </c>
      <c r="M1610">
        <v>3</v>
      </c>
      <c r="N1610">
        <v>1</v>
      </c>
      <c r="O1610">
        <v>1634</v>
      </c>
      <c r="P1610">
        <v>1002</v>
      </c>
      <c r="Q1610">
        <v>1002</v>
      </c>
      <c r="R1610">
        <v>430</v>
      </c>
      <c r="S1610">
        <v>163.5</v>
      </c>
      <c r="T1610">
        <v>3.2</v>
      </c>
      <c r="U1610">
        <v>2.6</v>
      </c>
      <c r="V1610">
        <v>4.9000000000000004</v>
      </c>
      <c r="W1610">
        <v>1.2</v>
      </c>
      <c r="X1610">
        <v>1.1000000000000001</v>
      </c>
      <c r="Y1610">
        <v>0.6</v>
      </c>
      <c r="Z1610">
        <v>0.3</v>
      </c>
      <c r="AA1610">
        <v>0.1</v>
      </c>
      <c r="AB1610">
        <v>163.4</v>
      </c>
      <c r="AC1610">
        <v>100.2</v>
      </c>
      <c r="AD1610">
        <v>100.2</v>
      </c>
      <c r="AE1610">
        <v>43</v>
      </c>
      <c r="AF1610">
        <v>101652.4</v>
      </c>
      <c r="AG1610">
        <v>114452</v>
      </c>
      <c r="AH1610">
        <v>20257.400000000001</v>
      </c>
      <c r="AI1610">
        <v>15481.9</v>
      </c>
      <c r="AJ1610">
        <v>32192.799999999999</v>
      </c>
      <c r="AK1610">
        <v>130158.39999999999</v>
      </c>
      <c r="AL1610">
        <v>205180.79999999999</v>
      </c>
      <c r="AM1610">
        <v>754139.9</v>
      </c>
      <c r="AN1610">
        <v>1222787.3999999999</v>
      </c>
      <c r="AO1610">
        <v>101625.4</v>
      </c>
      <c r="AP1610">
        <v>129099</v>
      </c>
      <c r="AQ1610">
        <v>129099</v>
      </c>
      <c r="AR1610">
        <v>7952.7</v>
      </c>
      <c r="AS1610">
        <v>68314.399999999994</v>
      </c>
      <c r="AT1610">
        <v>267828.40000000002</v>
      </c>
      <c r="AU1610">
        <v>28326.9</v>
      </c>
      <c r="AV1610">
        <v>45411.7</v>
      </c>
      <c r="AW1610">
        <v>138885.70000000001</v>
      </c>
      <c r="AX1610">
        <v>416263.8</v>
      </c>
      <c r="AY1610">
        <v>470727.1</v>
      </c>
      <c r="AZ1610">
        <v>1807700.1</v>
      </c>
      <c r="BA1610">
        <v>4356938.5</v>
      </c>
      <c r="BB1610">
        <v>68293.600000000006</v>
      </c>
      <c r="BC1610">
        <v>88078.8</v>
      </c>
      <c r="BD1610">
        <v>88078.8</v>
      </c>
      <c r="BE1610">
        <v>14860.7</v>
      </c>
      <c r="BF1610">
        <v>176394</v>
      </c>
      <c r="BG1610">
        <v>185447.2</v>
      </c>
      <c r="BH1610">
        <v>315.3</v>
      </c>
      <c r="BI1610">
        <v>86.7</v>
      </c>
      <c r="BJ1610">
        <v>28.4</v>
      </c>
      <c r="BK1610">
        <v>780.9</v>
      </c>
      <c r="BL1610">
        <v>200168.8</v>
      </c>
      <c r="BM1610">
        <v>1627</v>
      </c>
      <c r="BN1610">
        <v>3330</v>
      </c>
      <c r="BO1610">
        <v>176439.2</v>
      </c>
      <c r="BP1610">
        <v>230731.5</v>
      </c>
      <c r="BQ1610">
        <v>230731.5</v>
      </c>
      <c r="BR1610">
        <v>150.6</v>
      </c>
    </row>
    <row r="1611" spans="1:70" x14ac:dyDescent="0.25">
      <c r="A1611" t="s">
        <v>1694</v>
      </c>
      <c r="B1611" t="s">
        <v>1058</v>
      </c>
      <c r="C1611" s="87">
        <v>43694.92</v>
      </c>
      <c r="D1611">
        <v>10.1</v>
      </c>
      <c r="E1611">
        <v>7.0000000000000007E-2</v>
      </c>
      <c r="F1611">
        <v>1457</v>
      </c>
      <c r="G1611">
        <v>34</v>
      </c>
      <c r="H1611">
        <v>17</v>
      </c>
      <c r="I1611">
        <v>40</v>
      </c>
      <c r="J1611">
        <v>10</v>
      </c>
      <c r="K1611">
        <v>8</v>
      </c>
      <c r="L1611">
        <v>10</v>
      </c>
      <c r="M1611">
        <v>0</v>
      </c>
      <c r="N1611">
        <v>0</v>
      </c>
      <c r="O1611">
        <v>1457</v>
      </c>
      <c r="P1611">
        <v>1004</v>
      </c>
      <c r="Q1611">
        <v>1004</v>
      </c>
      <c r="R1611">
        <v>326</v>
      </c>
      <c r="S1611">
        <v>144.79</v>
      </c>
      <c r="T1611">
        <v>3.38</v>
      </c>
      <c r="U1611">
        <v>1.69</v>
      </c>
      <c r="V1611">
        <v>3.97</v>
      </c>
      <c r="W1611">
        <v>0.99</v>
      </c>
      <c r="X1611">
        <v>0.79</v>
      </c>
      <c r="Y1611">
        <v>0.99</v>
      </c>
      <c r="Z1611">
        <v>0</v>
      </c>
      <c r="AA1611">
        <v>0</v>
      </c>
      <c r="AB1611">
        <v>144.79</v>
      </c>
      <c r="AC1611">
        <v>99.77</v>
      </c>
      <c r="AD1611">
        <v>99.77</v>
      </c>
      <c r="AE1611">
        <v>32.4</v>
      </c>
      <c r="AF1611">
        <v>88055.2</v>
      </c>
      <c r="AG1611">
        <v>115909.4</v>
      </c>
      <c r="AH1611">
        <v>12958.5</v>
      </c>
      <c r="AI1611">
        <v>17732</v>
      </c>
      <c r="AJ1611">
        <v>33535.599999999999</v>
      </c>
      <c r="AK1611">
        <v>177532.4</v>
      </c>
      <c r="AL1611">
        <v>198056.1</v>
      </c>
      <c r="AM1611" t="s">
        <v>166</v>
      </c>
      <c r="AN1611" t="s">
        <v>166</v>
      </c>
      <c r="AO1611">
        <v>88055.2</v>
      </c>
      <c r="AP1611">
        <v>110619.3</v>
      </c>
      <c r="AQ1611">
        <v>110619.3</v>
      </c>
      <c r="AR1611">
        <v>6558</v>
      </c>
      <c r="AS1611">
        <v>70929.7</v>
      </c>
      <c r="AT1611">
        <v>233695.7</v>
      </c>
      <c r="AU1611">
        <v>34619.4</v>
      </c>
      <c r="AV1611">
        <v>44545.9</v>
      </c>
      <c r="AW1611">
        <v>150499.70000000001</v>
      </c>
      <c r="AX1611">
        <v>592187.9</v>
      </c>
      <c r="AY1611">
        <v>483112.4</v>
      </c>
      <c r="AZ1611" t="s">
        <v>166</v>
      </c>
      <c r="BA1611" t="s">
        <v>166</v>
      </c>
      <c r="BB1611">
        <v>70929.7</v>
      </c>
      <c r="BC1611">
        <v>87790.399999999994</v>
      </c>
      <c r="BD1611">
        <v>87790.399999999994</v>
      </c>
      <c r="BE1611">
        <v>11734.8</v>
      </c>
      <c r="BF1611">
        <v>120936.7</v>
      </c>
      <c r="BG1611">
        <v>147771.6</v>
      </c>
      <c r="BH1611">
        <v>344.7</v>
      </c>
      <c r="BI1611">
        <v>114.1</v>
      </c>
      <c r="BJ1611">
        <v>71.3</v>
      </c>
      <c r="BK1611">
        <v>115497.9</v>
      </c>
      <c r="BL1611">
        <v>133220</v>
      </c>
      <c r="BM1611" t="s">
        <v>166</v>
      </c>
      <c r="BN1611" t="s">
        <v>166</v>
      </c>
      <c r="BO1611">
        <v>120936.7</v>
      </c>
      <c r="BP1611">
        <v>153703</v>
      </c>
      <c r="BQ1611">
        <v>153703</v>
      </c>
      <c r="BR1611">
        <v>158.5</v>
      </c>
    </row>
    <row r="1612" spans="1:70" x14ac:dyDescent="0.25">
      <c r="A1612" t="s">
        <v>1695</v>
      </c>
      <c r="B1612" t="s">
        <v>1058</v>
      </c>
      <c r="C1612" s="87">
        <v>43694.920995370368</v>
      </c>
      <c r="D1612">
        <v>10</v>
      </c>
      <c r="E1612">
        <v>0.18</v>
      </c>
      <c r="F1612">
        <v>1705</v>
      </c>
      <c r="G1612">
        <v>31</v>
      </c>
      <c r="H1612">
        <v>18</v>
      </c>
      <c r="I1612">
        <v>27</v>
      </c>
      <c r="J1612">
        <v>12</v>
      </c>
      <c r="K1612">
        <v>10</v>
      </c>
      <c r="L1612">
        <v>15</v>
      </c>
      <c r="M1612">
        <v>1</v>
      </c>
      <c r="N1612">
        <v>0</v>
      </c>
      <c r="O1612">
        <v>1705</v>
      </c>
      <c r="P1612">
        <v>1208</v>
      </c>
      <c r="Q1612">
        <v>1208</v>
      </c>
      <c r="R1612">
        <v>366</v>
      </c>
      <c r="S1612">
        <v>170.5</v>
      </c>
      <c r="T1612">
        <v>3.1</v>
      </c>
      <c r="U1612">
        <v>1.8</v>
      </c>
      <c r="V1612">
        <v>2.7</v>
      </c>
      <c r="W1612">
        <v>1.2</v>
      </c>
      <c r="X1612">
        <v>1</v>
      </c>
      <c r="Y1612">
        <v>1.5</v>
      </c>
      <c r="Z1612">
        <v>0.1</v>
      </c>
      <c r="AA1612">
        <v>0</v>
      </c>
      <c r="AB1612">
        <v>170.5</v>
      </c>
      <c r="AC1612">
        <v>120.8</v>
      </c>
      <c r="AD1612">
        <v>120.8</v>
      </c>
      <c r="AE1612">
        <v>36.6</v>
      </c>
      <c r="AF1612">
        <v>86680.6</v>
      </c>
      <c r="AG1612">
        <v>121784.4</v>
      </c>
      <c r="AH1612">
        <v>17473.5</v>
      </c>
      <c r="AI1612">
        <v>16553.2</v>
      </c>
      <c r="AJ1612">
        <v>51132.1</v>
      </c>
      <c r="AK1612">
        <v>182835.9</v>
      </c>
      <c r="AL1612">
        <v>194510</v>
      </c>
      <c r="AM1612">
        <v>532852.69999999995</v>
      </c>
      <c r="AN1612" t="s">
        <v>166</v>
      </c>
      <c r="AO1612">
        <v>86680.6</v>
      </c>
      <c r="AP1612">
        <v>107236.2</v>
      </c>
      <c r="AQ1612">
        <v>107236.2</v>
      </c>
      <c r="AR1612">
        <v>6485.7</v>
      </c>
      <c r="AS1612">
        <v>69924.600000000006</v>
      </c>
      <c r="AT1612">
        <v>244844.1</v>
      </c>
      <c r="AU1612">
        <v>35269.1</v>
      </c>
      <c r="AV1612">
        <v>48687.3</v>
      </c>
      <c r="AW1612">
        <v>131445.70000000001</v>
      </c>
      <c r="AX1612">
        <v>576796.4</v>
      </c>
      <c r="AY1612">
        <v>491412.2</v>
      </c>
      <c r="AZ1612">
        <v>2271016.5</v>
      </c>
      <c r="BA1612" t="s">
        <v>166</v>
      </c>
      <c r="BB1612">
        <v>69924.600000000006</v>
      </c>
      <c r="BC1612">
        <v>85512.5</v>
      </c>
      <c r="BD1612">
        <v>85512.5</v>
      </c>
      <c r="BE1612">
        <v>10331.200000000001</v>
      </c>
      <c r="BF1612">
        <v>116654.9</v>
      </c>
      <c r="BG1612">
        <v>140020.1</v>
      </c>
      <c r="BH1612">
        <v>335.3</v>
      </c>
      <c r="BI1612">
        <v>56.1</v>
      </c>
      <c r="BJ1612">
        <v>808.5</v>
      </c>
      <c r="BK1612">
        <v>114990.8</v>
      </c>
      <c r="BL1612">
        <v>165463.5</v>
      </c>
      <c r="BM1612">
        <v>613</v>
      </c>
      <c r="BN1612" t="s">
        <v>166</v>
      </c>
      <c r="BO1612">
        <v>116654.9</v>
      </c>
      <c r="BP1612">
        <v>138154.29999999999</v>
      </c>
      <c r="BQ1612">
        <v>138154.29999999999</v>
      </c>
      <c r="BR1612">
        <v>195.3</v>
      </c>
    </row>
    <row r="1613" spans="1:70" x14ac:dyDescent="0.25">
      <c r="A1613" t="s">
        <v>1696</v>
      </c>
      <c r="B1613" t="s">
        <v>1058</v>
      </c>
      <c r="C1613" s="87">
        <v>43694.922002314815</v>
      </c>
      <c r="D1613">
        <v>10</v>
      </c>
      <c r="E1613">
        <v>0.14000000000000001</v>
      </c>
      <c r="F1613">
        <v>1469</v>
      </c>
      <c r="G1613">
        <v>14</v>
      </c>
      <c r="H1613">
        <v>10</v>
      </c>
      <c r="I1613">
        <v>15</v>
      </c>
      <c r="J1613">
        <v>6</v>
      </c>
      <c r="K1613">
        <v>5</v>
      </c>
      <c r="L1613">
        <v>2</v>
      </c>
      <c r="M1613">
        <v>1</v>
      </c>
      <c r="N1613">
        <v>0</v>
      </c>
      <c r="O1613">
        <v>1469</v>
      </c>
      <c r="P1613">
        <v>1096</v>
      </c>
      <c r="Q1613">
        <v>1096</v>
      </c>
      <c r="R1613">
        <v>251</v>
      </c>
      <c r="S1613">
        <v>146.94999999999999</v>
      </c>
      <c r="T1613">
        <v>1.4</v>
      </c>
      <c r="U1613">
        <v>1</v>
      </c>
      <c r="V1613">
        <v>1.5</v>
      </c>
      <c r="W1613">
        <v>0.6</v>
      </c>
      <c r="X1613">
        <v>0.5</v>
      </c>
      <c r="Y1613">
        <v>0.2</v>
      </c>
      <c r="Z1613">
        <v>0.1</v>
      </c>
      <c r="AA1613">
        <v>0</v>
      </c>
      <c r="AB1613">
        <v>146.94999999999999</v>
      </c>
      <c r="AC1613">
        <v>109.64</v>
      </c>
      <c r="AD1613">
        <v>109.64</v>
      </c>
      <c r="AE1613">
        <v>25.11</v>
      </c>
      <c r="AF1613">
        <v>82432.899999999994</v>
      </c>
      <c r="AG1613">
        <v>131002.8</v>
      </c>
      <c r="AH1613">
        <v>37817</v>
      </c>
      <c r="AI1613">
        <v>14289.1</v>
      </c>
      <c r="AJ1613">
        <v>37287.300000000003</v>
      </c>
      <c r="AK1613">
        <v>157549</v>
      </c>
      <c r="AL1613">
        <v>195117.1</v>
      </c>
      <c r="AM1613">
        <v>609153.5</v>
      </c>
      <c r="AN1613" t="s">
        <v>166</v>
      </c>
      <c r="AO1613">
        <v>82432.899999999994</v>
      </c>
      <c r="AP1613">
        <v>96610.3</v>
      </c>
      <c r="AQ1613">
        <v>96610.3</v>
      </c>
      <c r="AR1613">
        <v>6472.5</v>
      </c>
      <c r="AS1613">
        <v>64950.9</v>
      </c>
      <c r="AT1613">
        <v>232537.8</v>
      </c>
      <c r="AU1613">
        <v>41458.5</v>
      </c>
      <c r="AV1613">
        <v>35997.5</v>
      </c>
      <c r="AW1613">
        <v>196062.1</v>
      </c>
      <c r="AX1613">
        <v>404039.1</v>
      </c>
      <c r="AY1613">
        <v>420072.1</v>
      </c>
      <c r="AZ1613">
        <v>1597641.1</v>
      </c>
      <c r="BA1613" t="s">
        <v>166</v>
      </c>
      <c r="BB1613">
        <v>64950.9</v>
      </c>
      <c r="BC1613">
        <v>75228.2</v>
      </c>
      <c r="BD1613">
        <v>75228.2</v>
      </c>
      <c r="BE1613">
        <v>11057.4</v>
      </c>
      <c r="BF1613">
        <v>115185.5</v>
      </c>
      <c r="BG1613">
        <v>121272.7</v>
      </c>
      <c r="BH1613">
        <v>559</v>
      </c>
      <c r="BI1613">
        <v>18.100000000000001</v>
      </c>
      <c r="BJ1613">
        <v>142</v>
      </c>
      <c r="BK1613">
        <v>108468.5</v>
      </c>
      <c r="BL1613">
        <v>152958.5</v>
      </c>
      <c r="BM1613">
        <v>886</v>
      </c>
      <c r="BN1613" t="s">
        <v>166</v>
      </c>
      <c r="BO1613">
        <v>115185.5</v>
      </c>
      <c r="BP1613">
        <v>135086.5</v>
      </c>
      <c r="BQ1613">
        <v>135086.5</v>
      </c>
      <c r="BR1613">
        <v>182.1</v>
      </c>
    </row>
    <row r="1614" spans="1:70" x14ac:dyDescent="0.25">
      <c r="A1614" t="s">
        <v>1697</v>
      </c>
      <c r="B1614" t="s">
        <v>1058</v>
      </c>
      <c r="C1614" s="87">
        <v>43694.922997685186</v>
      </c>
      <c r="D1614">
        <v>10</v>
      </c>
      <c r="E1614">
        <v>0.06</v>
      </c>
      <c r="F1614">
        <v>1805</v>
      </c>
      <c r="G1614">
        <v>37</v>
      </c>
      <c r="H1614">
        <v>25</v>
      </c>
      <c r="I1614">
        <v>36</v>
      </c>
      <c r="J1614">
        <v>9</v>
      </c>
      <c r="K1614">
        <v>11</v>
      </c>
      <c r="L1614">
        <v>18</v>
      </c>
      <c r="M1614">
        <v>1</v>
      </c>
      <c r="N1614">
        <v>1</v>
      </c>
      <c r="O1614">
        <v>1804</v>
      </c>
      <c r="P1614">
        <v>1334</v>
      </c>
      <c r="Q1614">
        <v>1334</v>
      </c>
      <c r="R1614">
        <v>343</v>
      </c>
      <c r="S1614">
        <v>180.52</v>
      </c>
      <c r="T1614">
        <v>3.7</v>
      </c>
      <c r="U1614">
        <v>2.5</v>
      </c>
      <c r="V1614">
        <v>3.6</v>
      </c>
      <c r="W1614">
        <v>0.9</v>
      </c>
      <c r="X1614">
        <v>1.1000000000000001</v>
      </c>
      <c r="Y1614">
        <v>1.8</v>
      </c>
      <c r="Z1614">
        <v>0.1</v>
      </c>
      <c r="AA1614">
        <v>0.1</v>
      </c>
      <c r="AB1614">
        <v>180.42</v>
      </c>
      <c r="AC1614">
        <v>133.41999999999999</v>
      </c>
      <c r="AD1614">
        <v>133.41999999999999</v>
      </c>
      <c r="AE1614">
        <v>34.299999999999997</v>
      </c>
      <c r="AF1614">
        <v>87792.1</v>
      </c>
      <c r="AG1614">
        <v>107051.4</v>
      </c>
      <c r="AH1614">
        <v>20467.8</v>
      </c>
      <c r="AI1614">
        <v>16615.7</v>
      </c>
      <c r="AJ1614">
        <v>38425</v>
      </c>
      <c r="AK1614">
        <v>183122.3</v>
      </c>
      <c r="AL1614">
        <v>213272.7</v>
      </c>
      <c r="AM1614">
        <v>422482.5</v>
      </c>
      <c r="AN1614">
        <v>1577806.8</v>
      </c>
      <c r="AO1614">
        <v>87790.3</v>
      </c>
      <c r="AP1614">
        <v>109098.2</v>
      </c>
      <c r="AQ1614">
        <v>109098.2</v>
      </c>
      <c r="AR1614">
        <v>6819</v>
      </c>
      <c r="AS1614">
        <v>69530.7</v>
      </c>
      <c r="AT1614">
        <v>263526.3</v>
      </c>
      <c r="AU1614">
        <v>33742.400000000001</v>
      </c>
      <c r="AV1614">
        <v>39689.4</v>
      </c>
      <c r="AW1614">
        <v>164216.29999999999</v>
      </c>
      <c r="AX1614">
        <v>527828.5</v>
      </c>
      <c r="AY1614">
        <v>519484</v>
      </c>
      <c r="AZ1614">
        <v>1413692.6</v>
      </c>
      <c r="BA1614">
        <v>6380797</v>
      </c>
      <c r="BB1614">
        <v>69530</v>
      </c>
      <c r="BC1614">
        <v>84895.6</v>
      </c>
      <c r="BD1614">
        <v>84895.6</v>
      </c>
      <c r="BE1614">
        <v>10114.799999999999</v>
      </c>
      <c r="BF1614">
        <v>122678.1</v>
      </c>
      <c r="BG1614">
        <v>126503.7</v>
      </c>
      <c r="BH1614">
        <v>398.8</v>
      </c>
      <c r="BI1614">
        <v>141.5</v>
      </c>
      <c r="BJ1614">
        <v>185.9</v>
      </c>
      <c r="BK1614">
        <v>132115.20000000001</v>
      </c>
      <c r="BL1614">
        <v>213396.5</v>
      </c>
      <c r="BM1614">
        <v>2502.9</v>
      </c>
      <c r="BN1614">
        <v>5554</v>
      </c>
      <c r="BO1614">
        <v>122702.3</v>
      </c>
      <c r="BP1614">
        <v>145399.70000000001</v>
      </c>
      <c r="BQ1614">
        <v>145399.70000000001</v>
      </c>
      <c r="BR1614">
        <v>230.1</v>
      </c>
    </row>
    <row r="1615" spans="1:70" x14ac:dyDescent="0.25">
      <c r="A1615" t="s">
        <v>1698</v>
      </c>
      <c r="B1615" t="s">
        <v>1058</v>
      </c>
      <c r="C1615" s="87">
        <v>43694.923993055556</v>
      </c>
      <c r="D1615">
        <v>10</v>
      </c>
      <c r="E1615">
        <v>0</v>
      </c>
      <c r="F1615">
        <v>1470</v>
      </c>
      <c r="G1615">
        <v>29</v>
      </c>
      <c r="H1615">
        <v>25</v>
      </c>
      <c r="I1615">
        <v>18</v>
      </c>
      <c r="J1615">
        <v>9</v>
      </c>
      <c r="K1615">
        <v>4</v>
      </c>
      <c r="L1615">
        <v>5</v>
      </c>
      <c r="M1615">
        <v>0</v>
      </c>
      <c r="N1615">
        <v>0</v>
      </c>
      <c r="O1615">
        <v>1470</v>
      </c>
      <c r="P1615">
        <v>1139</v>
      </c>
      <c r="Q1615">
        <v>1139</v>
      </c>
      <c r="R1615">
        <v>242</v>
      </c>
      <c r="S1615">
        <v>147</v>
      </c>
      <c r="T1615">
        <v>2.9</v>
      </c>
      <c r="U1615">
        <v>2.5</v>
      </c>
      <c r="V1615">
        <v>1.8</v>
      </c>
      <c r="W1615">
        <v>0.9</v>
      </c>
      <c r="X1615">
        <v>0.4</v>
      </c>
      <c r="Y1615">
        <v>0.5</v>
      </c>
      <c r="Z1615">
        <v>0</v>
      </c>
      <c r="AA1615">
        <v>0</v>
      </c>
      <c r="AB1615">
        <v>147</v>
      </c>
      <c r="AC1615">
        <v>113.9</v>
      </c>
      <c r="AD1615">
        <v>113.9</v>
      </c>
      <c r="AE1615">
        <v>24.2</v>
      </c>
      <c r="AF1615">
        <v>87105.5</v>
      </c>
      <c r="AG1615">
        <v>120865.5</v>
      </c>
      <c r="AH1615">
        <v>15650.9</v>
      </c>
      <c r="AI1615">
        <v>16070</v>
      </c>
      <c r="AJ1615">
        <v>43034.400000000001</v>
      </c>
      <c r="AK1615">
        <v>166941.20000000001</v>
      </c>
      <c r="AL1615">
        <v>223264.6</v>
      </c>
      <c r="AM1615" t="s">
        <v>166</v>
      </c>
      <c r="AN1615" t="s">
        <v>166</v>
      </c>
      <c r="AO1615">
        <v>87105.5</v>
      </c>
      <c r="AP1615">
        <v>101582.5</v>
      </c>
      <c r="AQ1615">
        <v>101582.5</v>
      </c>
      <c r="AR1615">
        <v>6379.1</v>
      </c>
      <c r="AS1615">
        <v>69310</v>
      </c>
      <c r="AT1615">
        <v>284043.2</v>
      </c>
      <c r="AU1615">
        <v>28658.9</v>
      </c>
      <c r="AV1615">
        <v>36850</v>
      </c>
      <c r="AW1615">
        <v>167522.29999999999</v>
      </c>
      <c r="AX1615">
        <v>536517.6</v>
      </c>
      <c r="AY1615">
        <v>465539</v>
      </c>
      <c r="AZ1615" t="s">
        <v>166</v>
      </c>
      <c r="BA1615" t="s">
        <v>166</v>
      </c>
      <c r="BB1615">
        <v>69310</v>
      </c>
      <c r="BC1615">
        <v>81250.100000000006</v>
      </c>
      <c r="BD1615">
        <v>81250.100000000006</v>
      </c>
      <c r="BE1615">
        <v>8201</v>
      </c>
      <c r="BF1615">
        <v>121404.1</v>
      </c>
      <c r="BG1615">
        <v>121893.6</v>
      </c>
      <c r="BH1615">
        <v>362.8</v>
      </c>
      <c r="BI1615">
        <v>262.60000000000002</v>
      </c>
      <c r="BJ1615">
        <v>142</v>
      </c>
      <c r="BK1615">
        <v>84580.800000000003</v>
      </c>
      <c r="BL1615">
        <v>186536.6</v>
      </c>
      <c r="BM1615" t="s">
        <v>166</v>
      </c>
      <c r="BN1615" t="s">
        <v>166</v>
      </c>
      <c r="BO1615">
        <v>121404.1</v>
      </c>
      <c r="BP1615">
        <v>138308.79999999999</v>
      </c>
      <c r="BQ1615">
        <v>138308.79999999999</v>
      </c>
      <c r="BR1615">
        <v>193.8</v>
      </c>
    </row>
    <row r="1616" spans="1:70" x14ac:dyDescent="0.25">
      <c r="A1616" t="s">
        <v>1699</v>
      </c>
      <c r="B1616" t="s">
        <v>1058</v>
      </c>
      <c r="C1616" s="87">
        <v>43694.925000000003</v>
      </c>
      <c r="D1616">
        <v>10</v>
      </c>
      <c r="E1616">
        <v>7.0000000000000007E-2</v>
      </c>
      <c r="F1616">
        <v>1509</v>
      </c>
      <c r="G1616">
        <v>22</v>
      </c>
      <c r="H1616">
        <v>14</v>
      </c>
      <c r="I1616">
        <v>14</v>
      </c>
      <c r="J1616">
        <v>3</v>
      </c>
      <c r="K1616">
        <v>7</v>
      </c>
      <c r="L1616">
        <v>8</v>
      </c>
      <c r="M1616">
        <v>0</v>
      </c>
      <c r="N1616">
        <v>0</v>
      </c>
      <c r="O1616">
        <v>1509</v>
      </c>
      <c r="P1616">
        <v>1170</v>
      </c>
      <c r="Q1616">
        <v>1170</v>
      </c>
      <c r="R1616">
        <v>255</v>
      </c>
      <c r="S1616">
        <v>150.9</v>
      </c>
      <c r="T1616">
        <v>2.2000000000000002</v>
      </c>
      <c r="U1616">
        <v>1.4</v>
      </c>
      <c r="V1616">
        <v>1.4</v>
      </c>
      <c r="W1616">
        <v>0.3</v>
      </c>
      <c r="X1616">
        <v>0.7</v>
      </c>
      <c r="Y1616">
        <v>0.8</v>
      </c>
      <c r="Z1616">
        <v>0</v>
      </c>
      <c r="AA1616">
        <v>0</v>
      </c>
      <c r="AB1616">
        <v>150.9</v>
      </c>
      <c r="AC1616">
        <v>117</v>
      </c>
      <c r="AD1616">
        <v>117</v>
      </c>
      <c r="AE1616">
        <v>25.5</v>
      </c>
      <c r="AF1616">
        <v>88789.6</v>
      </c>
      <c r="AG1616">
        <v>105905.60000000001</v>
      </c>
      <c r="AH1616">
        <v>16252.7</v>
      </c>
      <c r="AI1616">
        <v>16381.3</v>
      </c>
      <c r="AJ1616">
        <v>34461.9</v>
      </c>
      <c r="AK1616">
        <v>145689.29999999999</v>
      </c>
      <c r="AL1616">
        <v>214624.8</v>
      </c>
      <c r="AM1616" t="s">
        <v>166</v>
      </c>
      <c r="AN1616" t="s">
        <v>166</v>
      </c>
      <c r="AO1616">
        <v>88789.6</v>
      </c>
      <c r="AP1616">
        <v>101083</v>
      </c>
      <c r="AQ1616">
        <v>101083</v>
      </c>
      <c r="AR1616">
        <v>6271</v>
      </c>
      <c r="AS1616">
        <v>67093.7</v>
      </c>
      <c r="AT1616">
        <v>248639.7</v>
      </c>
      <c r="AU1616">
        <v>36270.5</v>
      </c>
      <c r="AV1616">
        <v>49672</v>
      </c>
      <c r="AW1616">
        <v>151115.6</v>
      </c>
      <c r="AX1616">
        <v>393926.7</v>
      </c>
      <c r="AY1616">
        <v>469435.6</v>
      </c>
      <c r="AZ1616" t="s">
        <v>166</v>
      </c>
      <c r="BA1616" t="s">
        <v>166</v>
      </c>
      <c r="BB1616">
        <v>67093.7</v>
      </c>
      <c r="BC1616">
        <v>77778.3</v>
      </c>
      <c r="BD1616">
        <v>77778.3</v>
      </c>
      <c r="BE1616">
        <v>8840.2000000000007</v>
      </c>
      <c r="BF1616">
        <v>118136.3</v>
      </c>
      <c r="BG1616">
        <v>139304.29999999999</v>
      </c>
      <c r="BH1616">
        <v>341.3</v>
      </c>
      <c r="BI1616">
        <v>40.4</v>
      </c>
      <c r="BJ1616">
        <v>106.3</v>
      </c>
      <c r="BK1616">
        <v>124985</v>
      </c>
      <c r="BL1616">
        <v>158393.9</v>
      </c>
      <c r="BM1616" t="s">
        <v>166</v>
      </c>
      <c r="BN1616" t="s">
        <v>166</v>
      </c>
      <c r="BO1616">
        <v>118136.3</v>
      </c>
      <c r="BP1616">
        <v>131995</v>
      </c>
      <c r="BQ1616">
        <v>131995</v>
      </c>
      <c r="BR1616">
        <v>193.5</v>
      </c>
    </row>
    <row r="1617" spans="1:70" x14ac:dyDescent="0.25">
      <c r="A1617" t="s">
        <v>1700</v>
      </c>
      <c r="B1617" t="s">
        <v>1058</v>
      </c>
      <c r="C1617" s="87">
        <v>43694.925995370373</v>
      </c>
      <c r="D1617">
        <v>10</v>
      </c>
      <c r="E1617">
        <v>0.18</v>
      </c>
      <c r="F1617">
        <v>1665</v>
      </c>
      <c r="G1617">
        <v>14</v>
      </c>
      <c r="H1617">
        <v>25</v>
      </c>
      <c r="I1617">
        <v>43</v>
      </c>
      <c r="J1617">
        <v>6</v>
      </c>
      <c r="K1617">
        <v>3</v>
      </c>
      <c r="L1617">
        <v>5</v>
      </c>
      <c r="M1617">
        <v>0</v>
      </c>
      <c r="N1617">
        <v>0</v>
      </c>
      <c r="O1617">
        <v>1665</v>
      </c>
      <c r="P1617">
        <v>1131</v>
      </c>
      <c r="Q1617">
        <v>1131</v>
      </c>
      <c r="R1617">
        <v>384</v>
      </c>
      <c r="S1617">
        <v>166.5</v>
      </c>
      <c r="T1617">
        <v>1.4</v>
      </c>
      <c r="U1617">
        <v>2.5</v>
      </c>
      <c r="V1617">
        <v>4.3</v>
      </c>
      <c r="W1617">
        <v>0.6</v>
      </c>
      <c r="X1617">
        <v>0.3</v>
      </c>
      <c r="Y1617">
        <v>0.5</v>
      </c>
      <c r="Z1617">
        <v>0</v>
      </c>
      <c r="AA1617">
        <v>0</v>
      </c>
      <c r="AB1617">
        <v>166.5</v>
      </c>
      <c r="AC1617">
        <v>113.1</v>
      </c>
      <c r="AD1617">
        <v>113.1</v>
      </c>
      <c r="AE1617">
        <v>38.4</v>
      </c>
      <c r="AF1617">
        <v>79452.3</v>
      </c>
      <c r="AG1617">
        <v>114194.5</v>
      </c>
      <c r="AH1617">
        <v>22271.7</v>
      </c>
      <c r="AI1617">
        <v>15649.6</v>
      </c>
      <c r="AJ1617">
        <v>36321.800000000003</v>
      </c>
      <c r="AK1617">
        <v>182454.5</v>
      </c>
      <c r="AL1617">
        <v>192022.6</v>
      </c>
      <c r="AM1617" t="s">
        <v>166</v>
      </c>
      <c r="AN1617" t="s">
        <v>166</v>
      </c>
      <c r="AO1617">
        <v>79452.3</v>
      </c>
      <c r="AP1617">
        <v>97027.6</v>
      </c>
      <c r="AQ1617">
        <v>97027.6</v>
      </c>
      <c r="AR1617">
        <v>7715.5</v>
      </c>
      <c r="AS1617">
        <v>63028.2</v>
      </c>
      <c r="AT1617">
        <v>296187.09999999998</v>
      </c>
      <c r="AU1617">
        <v>45139</v>
      </c>
      <c r="AV1617">
        <v>46931.4</v>
      </c>
      <c r="AW1617">
        <v>173030.5</v>
      </c>
      <c r="AX1617">
        <v>524774.9</v>
      </c>
      <c r="AY1617">
        <v>600762.5</v>
      </c>
      <c r="AZ1617" t="s">
        <v>166</v>
      </c>
      <c r="BA1617" t="s">
        <v>166</v>
      </c>
      <c r="BB1617">
        <v>63028.2</v>
      </c>
      <c r="BC1617">
        <v>75510.8</v>
      </c>
      <c r="BD1617">
        <v>75510.8</v>
      </c>
      <c r="BE1617">
        <v>11727.3</v>
      </c>
      <c r="BF1617">
        <v>116803.9</v>
      </c>
      <c r="BG1617">
        <v>50959</v>
      </c>
      <c r="BH1617">
        <v>423.9</v>
      </c>
      <c r="BI1617">
        <v>118.7</v>
      </c>
      <c r="BJ1617">
        <v>290.5</v>
      </c>
      <c r="BK1617">
        <v>1057.4000000000001</v>
      </c>
      <c r="BL1617">
        <v>108048.8</v>
      </c>
      <c r="BM1617" t="s">
        <v>166</v>
      </c>
      <c r="BN1617" t="s">
        <v>166</v>
      </c>
      <c r="BO1617">
        <v>116803.9</v>
      </c>
      <c r="BP1617">
        <v>144758</v>
      </c>
      <c r="BQ1617">
        <v>144758</v>
      </c>
      <c r="BR1617">
        <v>220.8</v>
      </c>
    </row>
    <row r="1618" spans="1:70" x14ac:dyDescent="0.25">
      <c r="A1618" t="s">
        <v>1701</v>
      </c>
      <c r="B1618" t="s">
        <v>1071</v>
      </c>
      <c r="C1618" s="87">
        <v>43694.927025462966</v>
      </c>
      <c r="D1618">
        <v>10</v>
      </c>
      <c r="E1618">
        <v>0</v>
      </c>
      <c r="F1618">
        <v>1490</v>
      </c>
      <c r="G1618">
        <v>8</v>
      </c>
      <c r="H1618">
        <v>23</v>
      </c>
      <c r="I1618">
        <v>27</v>
      </c>
      <c r="J1618">
        <v>3</v>
      </c>
      <c r="K1618">
        <v>1</v>
      </c>
      <c r="L1618">
        <v>1</v>
      </c>
      <c r="M1618">
        <v>0</v>
      </c>
      <c r="N1618">
        <v>0</v>
      </c>
      <c r="O1618">
        <v>1490</v>
      </c>
      <c r="P1618">
        <v>1098</v>
      </c>
      <c r="Q1618">
        <v>1098</v>
      </c>
      <c r="R1618">
        <v>270</v>
      </c>
      <c r="S1618">
        <v>149</v>
      </c>
      <c r="T1618">
        <v>0.8</v>
      </c>
      <c r="U1618">
        <v>2.2999999999999998</v>
      </c>
      <c r="V1618">
        <v>2.7</v>
      </c>
      <c r="W1618">
        <v>0.3</v>
      </c>
      <c r="X1618">
        <v>0.1</v>
      </c>
      <c r="Y1618">
        <v>0.1</v>
      </c>
      <c r="Z1618">
        <v>0</v>
      </c>
      <c r="AA1618">
        <v>0</v>
      </c>
      <c r="AB1618">
        <v>149</v>
      </c>
      <c r="AC1618">
        <v>109.8</v>
      </c>
      <c r="AD1618">
        <v>109.8</v>
      </c>
      <c r="AE1618">
        <v>27</v>
      </c>
      <c r="AF1618">
        <v>80303.8</v>
      </c>
      <c r="AG1618">
        <v>99001.4</v>
      </c>
      <c r="AH1618">
        <v>15665.4</v>
      </c>
      <c r="AI1618">
        <v>15142.6</v>
      </c>
      <c r="AJ1618">
        <v>50648.800000000003</v>
      </c>
      <c r="AK1618">
        <v>155311.79999999999</v>
      </c>
      <c r="AL1618">
        <v>201893.8</v>
      </c>
      <c r="AM1618" t="s">
        <v>166</v>
      </c>
      <c r="AN1618" t="s">
        <v>166</v>
      </c>
      <c r="AO1618">
        <v>80303.8</v>
      </c>
      <c r="AP1618">
        <v>91352.5</v>
      </c>
      <c r="AQ1618">
        <v>91352.5</v>
      </c>
      <c r="AR1618">
        <v>6464</v>
      </c>
      <c r="AS1618">
        <v>56809.9</v>
      </c>
      <c r="AT1618">
        <v>247971.1</v>
      </c>
      <c r="AU1618">
        <v>28301.1</v>
      </c>
      <c r="AV1618">
        <v>39810</v>
      </c>
      <c r="AW1618">
        <v>182960.2</v>
      </c>
      <c r="AX1618">
        <v>568706.6</v>
      </c>
      <c r="AY1618">
        <v>379327.6</v>
      </c>
      <c r="AZ1618" t="s">
        <v>166</v>
      </c>
      <c r="BA1618" t="s">
        <v>166</v>
      </c>
      <c r="BB1618">
        <v>56809.9</v>
      </c>
      <c r="BC1618">
        <v>65753.2</v>
      </c>
      <c r="BD1618">
        <v>65753.2</v>
      </c>
      <c r="BE1618">
        <v>10790.9</v>
      </c>
      <c r="BF1618">
        <v>122302.5</v>
      </c>
      <c r="BG1618">
        <v>149133.29999999999</v>
      </c>
      <c r="BH1618">
        <v>470.8</v>
      </c>
      <c r="BI1618">
        <v>56.2</v>
      </c>
      <c r="BJ1618">
        <v>414.1</v>
      </c>
      <c r="BK1618">
        <v>842.4</v>
      </c>
      <c r="BL1618">
        <v>181369.9</v>
      </c>
      <c r="BM1618" t="s">
        <v>166</v>
      </c>
      <c r="BN1618" t="s">
        <v>166</v>
      </c>
      <c r="BO1618">
        <v>122302.5</v>
      </c>
      <c r="BP1618">
        <v>142217.29999999999</v>
      </c>
      <c r="BQ1618">
        <v>142217.29999999999</v>
      </c>
      <c r="BR1618">
        <v>204.6</v>
      </c>
    </row>
    <row r="1619" spans="1:70" x14ac:dyDescent="0.25">
      <c r="A1619" t="s">
        <v>1702</v>
      </c>
      <c r="B1619" t="s">
        <v>1071</v>
      </c>
      <c r="C1619" s="87">
        <v>43694.928020833337</v>
      </c>
      <c r="D1619">
        <v>10</v>
      </c>
      <c r="E1619">
        <v>0</v>
      </c>
      <c r="F1619">
        <v>1564</v>
      </c>
      <c r="G1619">
        <v>16</v>
      </c>
      <c r="H1619">
        <v>12</v>
      </c>
      <c r="I1619">
        <v>20</v>
      </c>
      <c r="J1619">
        <v>4</v>
      </c>
      <c r="K1619">
        <v>10</v>
      </c>
      <c r="L1619">
        <v>14</v>
      </c>
      <c r="M1619">
        <v>1</v>
      </c>
      <c r="N1619">
        <v>0</v>
      </c>
      <c r="O1619">
        <v>1564</v>
      </c>
      <c r="P1619">
        <v>1235</v>
      </c>
      <c r="Q1619">
        <v>1235</v>
      </c>
      <c r="R1619">
        <v>258</v>
      </c>
      <c r="S1619">
        <v>156.4</v>
      </c>
      <c r="T1619">
        <v>1.6</v>
      </c>
      <c r="U1619">
        <v>1.2</v>
      </c>
      <c r="V1619">
        <v>2</v>
      </c>
      <c r="W1619">
        <v>0.4</v>
      </c>
      <c r="X1619">
        <v>1</v>
      </c>
      <c r="Y1619">
        <v>1.4</v>
      </c>
      <c r="Z1619">
        <v>0.1</v>
      </c>
      <c r="AA1619">
        <v>0</v>
      </c>
      <c r="AB1619">
        <v>156.4</v>
      </c>
      <c r="AC1619">
        <v>123.5</v>
      </c>
      <c r="AD1619">
        <v>123.5</v>
      </c>
      <c r="AE1619">
        <v>25.8</v>
      </c>
      <c r="AF1619">
        <v>84889.8</v>
      </c>
      <c r="AG1619">
        <v>135583.79999999999</v>
      </c>
      <c r="AH1619">
        <v>20049.5</v>
      </c>
      <c r="AI1619">
        <v>17759.7</v>
      </c>
      <c r="AJ1619">
        <v>52153</v>
      </c>
      <c r="AK1619">
        <v>181106.1</v>
      </c>
      <c r="AL1619">
        <v>195400.1</v>
      </c>
      <c r="AM1619">
        <v>522056.1</v>
      </c>
      <c r="AN1619" t="s">
        <v>166</v>
      </c>
      <c r="AO1619">
        <v>84889.8</v>
      </c>
      <c r="AP1619">
        <v>94362.3</v>
      </c>
      <c r="AQ1619">
        <v>94362.3</v>
      </c>
      <c r="AR1619">
        <v>5602.4</v>
      </c>
      <c r="AS1619">
        <v>60366.5</v>
      </c>
      <c r="AT1619">
        <v>229314.9</v>
      </c>
      <c r="AU1619">
        <v>39112.1</v>
      </c>
      <c r="AV1619">
        <v>47648.5</v>
      </c>
      <c r="AW1619">
        <v>163563.20000000001</v>
      </c>
      <c r="AX1619">
        <v>455468.4</v>
      </c>
      <c r="AY1619">
        <v>493074.5</v>
      </c>
      <c r="AZ1619">
        <v>1478365.4</v>
      </c>
      <c r="BA1619" t="s">
        <v>166</v>
      </c>
      <c r="BB1619">
        <v>60366.5</v>
      </c>
      <c r="BC1619">
        <v>68103.7</v>
      </c>
      <c r="BD1619">
        <v>68103.7</v>
      </c>
      <c r="BE1619">
        <v>8094.9</v>
      </c>
      <c r="BF1619">
        <v>122560.7</v>
      </c>
      <c r="BG1619">
        <v>131951.70000000001</v>
      </c>
      <c r="BH1619">
        <v>352.3</v>
      </c>
      <c r="BI1619">
        <v>112.7</v>
      </c>
      <c r="BJ1619">
        <v>235.9</v>
      </c>
      <c r="BK1619">
        <v>128497.8</v>
      </c>
      <c r="BL1619">
        <v>138535.6</v>
      </c>
      <c r="BM1619">
        <v>1221.5999999999999</v>
      </c>
      <c r="BN1619" t="s">
        <v>166</v>
      </c>
      <c r="BO1619">
        <v>122560.7</v>
      </c>
      <c r="BP1619">
        <v>134868.29999999999</v>
      </c>
      <c r="BQ1619">
        <v>134868.29999999999</v>
      </c>
      <c r="BR1619">
        <v>212</v>
      </c>
    </row>
    <row r="1620" spans="1:70" x14ac:dyDescent="0.25">
      <c r="A1620" t="s">
        <v>1703</v>
      </c>
      <c r="B1620" t="s">
        <v>1071</v>
      </c>
      <c r="C1620" s="87">
        <v>43694.929039351853</v>
      </c>
      <c r="D1620">
        <v>10</v>
      </c>
      <c r="E1620">
        <v>0.06</v>
      </c>
      <c r="F1620">
        <v>1581</v>
      </c>
      <c r="G1620">
        <v>16</v>
      </c>
      <c r="H1620">
        <v>13</v>
      </c>
      <c r="I1620">
        <v>13</v>
      </c>
      <c r="J1620">
        <v>6</v>
      </c>
      <c r="K1620">
        <v>5</v>
      </c>
      <c r="L1620">
        <v>5</v>
      </c>
      <c r="M1620">
        <v>0</v>
      </c>
      <c r="N1620">
        <v>0</v>
      </c>
      <c r="O1620">
        <v>1581</v>
      </c>
      <c r="P1620">
        <v>1243</v>
      </c>
      <c r="Q1620">
        <v>1243</v>
      </c>
      <c r="R1620">
        <v>262</v>
      </c>
      <c r="S1620">
        <v>158.1</v>
      </c>
      <c r="T1620">
        <v>1.6</v>
      </c>
      <c r="U1620">
        <v>1.3</v>
      </c>
      <c r="V1620">
        <v>1.3</v>
      </c>
      <c r="W1620">
        <v>0.6</v>
      </c>
      <c r="X1620">
        <v>0.5</v>
      </c>
      <c r="Y1620">
        <v>0.5</v>
      </c>
      <c r="Z1620">
        <v>0</v>
      </c>
      <c r="AA1620">
        <v>0</v>
      </c>
      <c r="AB1620">
        <v>158.1</v>
      </c>
      <c r="AC1620">
        <v>124.3</v>
      </c>
      <c r="AD1620">
        <v>124.3</v>
      </c>
      <c r="AE1620">
        <v>26.2</v>
      </c>
      <c r="AF1620">
        <v>80316.100000000006</v>
      </c>
      <c r="AG1620">
        <v>131075.5</v>
      </c>
      <c r="AH1620">
        <v>28713.200000000001</v>
      </c>
      <c r="AI1620">
        <v>16709.5</v>
      </c>
      <c r="AJ1620">
        <v>41989.599999999999</v>
      </c>
      <c r="AK1620">
        <v>162485.29999999999</v>
      </c>
      <c r="AL1620">
        <v>200635.9</v>
      </c>
      <c r="AM1620" t="s">
        <v>166</v>
      </c>
      <c r="AN1620" t="s">
        <v>166</v>
      </c>
      <c r="AO1620">
        <v>80316.100000000006</v>
      </c>
      <c r="AP1620">
        <v>92961.8</v>
      </c>
      <c r="AQ1620">
        <v>92961.8</v>
      </c>
      <c r="AR1620">
        <v>5981.6</v>
      </c>
      <c r="AS1620">
        <v>58013.8</v>
      </c>
      <c r="AT1620">
        <v>271509.5</v>
      </c>
      <c r="AU1620">
        <v>33965.800000000003</v>
      </c>
      <c r="AV1620">
        <v>40330.5</v>
      </c>
      <c r="AW1620">
        <v>177267.9</v>
      </c>
      <c r="AX1620">
        <v>468185.5</v>
      </c>
      <c r="AY1620">
        <v>468185.5</v>
      </c>
      <c r="AZ1620" t="s">
        <v>166</v>
      </c>
      <c r="BA1620" t="s">
        <v>166</v>
      </c>
      <c r="BB1620">
        <v>58013.8</v>
      </c>
      <c r="BC1620">
        <v>65401.5</v>
      </c>
      <c r="BD1620">
        <v>65401.5</v>
      </c>
      <c r="BE1620">
        <v>7581.2</v>
      </c>
      <c r="BF1620">
        <v>109895.4</v>
      </c>
      <c r="BG1620">
        <v>77121</v>
      </c>
      <c r="BH1620">
        <v>579.5</v>
      </c>
      <c r="BI1620">
        <v>151.1</v>
      </c>
      <c r="BJ1620">
        <v>453.3</v>
      </c>
      <c r="BK1620">
        <v>100287.8</v>
      </c>
      <c r="BL1620">
        <v>160375.6</v>
      </c>
      <c r="BM1620" t="s">
        <v>166</v>
      </c>
      <c r="BN1620" t="s">
        <v>166</v>
      </c>
      <c r="BO1620">
        <v>109895.4</v>
      </c>
      <c r="BP1620">
        <v>124084.1</v>
      </c>
      <c r="BQ1620">
        <v>124084.1</v>
      </c>
      <c r="BR1620">
        <v>157.4</v>
      </c>
    </row>
    <row r="1621" spans="1:70" x14ac:dyDescent="0.25">
      <c r="A1621" t="s">
        <v>1704</v>
      </c>
      <c r="B1621" t="s">
        <v>1071</v>
      </c>
      <c r="C1621" s="87">
        <v>43694.930034722223</v>
      </c>
      <c r="D1621">
        <v>10</v>
      </c>
      <c r="E1621">
        <v>0</v>
      </c>
      <c r="F1621">
        <v>1087</v>
      </c>
      <c r="G1621">
        <v>6</v>
      </c>
      <c r="H1621">
        <v>10</v>
      </c>
      <c r="I1621">
        <v>8</v>
      </c>
      <c r="J1621">
        <v>3</v>
      </c>
      <c r="K1621">
        <v>4</v>
      </c>
      <c r="L1621">
        <v>6</v>
      </c>
      <c r="M1621">
        <v>1</v>
      </c>
      <c r="N1621">
        <v>0</v>
      </c>
      <c r="O1621">
        <v>1087</v>
      </c>
      <c r="P1621">
        <v>846</v>
      </c>
      <c r="Q1621">
        <v>846</v>
      </c>
      <c r="R1621">
        <v>178</v>
      </c>
      <c r="S1621">
        <v>108.7</v>
      </c>
      <c r="T1621">
        <v>0.6</v>
      </c>
      <c r="U1621">
        <v>1</v>
      </c>
      <c r="V1621">
        <v>0.8</v>
      </c>
      <c r="W1621">
        <v>0.3</v>
      </c>
      <c r="X1621">
        <v>0.4</v>
      </c>
      <c r="Y1621">
        <v>0.6</v>
      </c>
      <c r="Z1621">
        <v>0.1</v>
      </c>
      <c r="AA1621">
        <v>0</v>
      </c>
      <c r="AB1621">
        <v>108.7</v>
      </c>
      <c r="AC1621">
        <v>84.6</v>
      </c>
      <c r="AD1621">
        <v>84.6</v>
      </c>
      <c r="AE1621">
        <v>17.8</v>
      </c>
      <c r="AF1621">
        <v>89504</v>
      </c>
      <c r="AG1621">
        <v>121106.3</v>
      </c>
      <c r="AH1621">
        <v>13482.8</v>
      </c>
      <c r="AI1621">
        <v>20361.8</v>
      </c>
      <c r="AJ1621">
        <v>51082.400000000001</v>
      </c>
      <c r="AK1621">
        <v>179464.7</v>
      </c>
      <c r="AL1621">
        <v>190977.4</v>
      </c>
      <c r="AM1621">
        <v>520237.7</v>
      </c>
      <c r="AN1621" t="s">
        <v>166</v>
      </c>
      <c r="AO1621">
        <v>89504</v>
      </c>
      <c r="AP1621">
        <v>98785.7</v>
      </c>
      <c r="AQ1621">
        <v>98785.7</v>
      </c>
      <c r="AR1621">
        <v>6279.3</v>
      </c>
      <c r="AS1621">
        <v>61672.1</v>
      </c>
      <c r="AT1621">
        <v>228155.2</v>
      </c>
      <c r="AU1621">
        <v>22672.2</v>
      </c>
      <c r="AV1621">
        <v>38050</v>
      </c>
      <c r="AW1621">
        <v>178032.3</v>
      </c>
      <c r="AX1621">
        <v>577814.30000000005</v>
      </c>
      <c r="AY1621">
        <v>598367.5</v>
      </c>
      <c r="AZ1621">
        <v>1543964.6</v>
      </c>
      <c r="BA1621" t="s">
        <v>166</v>
      </c>
      <c r="BB1621">
        <v>61672.1</v>
      </c>
      <c r="BC1621">
        <v>70388.100000000006</v>
      </c>
      <c r="BD1621">
        <v>70388.100000000006</v>
      </c>
      <c r="BE1621">
        <v>7563</v>
      </c>
      <c r="BF1621">
        <v>142331.4</v>
      </c>
      <c r="BG1621">
        <v>177873.5</v>
      </c>
      <c r="BH1621">
        <v>399.1</v>
      </c>
      <c r="BI1621">
        <v>284.5</v>
      </c>
      <c r="BJ1621">
        <v>343.8</v>
      </c>
      <c r="BK1621">
        <v>175923.3</v>
      </c>
      <c r="BL1621">
        <v>164995.79999999999</v>
      </c>
      <c r="BM1621">
        <v>54164.3</v>
      </c>
      <c r="BN1621" t="s">
        <v>166</v>
      </c>
      <c r="BO1621">
        <v>142331.4</v>
      </c>
      <c r="BP1621">
        <v>155688</v>
      </c>
      <c r="BQ1621">
        <v>155688</v>
      </c>
      <c r="BR1621">
        <v>236.3</v>
      </c>
    </row>
    <row r="1622" spans="1:70" x14ac:dyDescent="0.25">
      <c r="A1622" t="s">
        <v>1705</v>
      </c>
      <c r="B1622" t="s">
        <v>1071</v>
      </c>
      <c r="C1622" s="87">
        <v>43694.931030092594</v>
      </c>
      <c r="D1622">
        <v>10</v>
      </c>
      <c r="E1622">
        <v>0.13</v>
      </c>
      <c r="F1622">
        <v>1567</v>
      </c>
      <c r="G1622">
        <v>28</v>
      </c>
      <c r="H1622">
        <v>36</v>
      </c>
      <c r="I1622">
        <v>45</v>
      </c>
      <c r="J1622">
        <v>17</v>
      </c>
      <c r="K1622">
        <v>8</v>
      </c>
      <c r="L1622">
        <v>9</v>
      </c>
      <c r="M1622">
        <v>0</v>
      </c>
      <c r="N1622">
        <v>0</v>
      </c>
      <c r="O1622">
        <v>1567</v>
      </c>
      <c r="P1622">
        <v>991</v>
      </c>
      <c r="Q1622">
        <v>991</v>
      </c>
      <c r="R1622">
        <v>425</v>
      </c>
      <c r="S1622">
        <v>156.69999999999999</v>
      </c>
      <c r="T1622">
        <v>2.8</v>
      </c>
      <c r="U1622">
        <v>3.6</v>
      </c>
      <c r="V1622">
        <v>4.5</v>
      </c>
      <c r="W1622">
        <v>1.7</v>
      </c>
      <c r="X1622">
        <v>0.8</v>
      </c>
      <c r="Y1622">
        <v>0.9</v>
      </c>
      <c r="Z1622">
        <v>0</v>
      </c>
      <c r="AA1622">
        <v>0</v>
      </c>
      <c r="AB1622">
        <v>156.69999999999999</v>
      </c>
      <c r="AC1622">
        <v>99.1</v>
      </c>
      <c r="AD1622">
        <v>99.1</v>
      </c>
      <c r="AE1622">
        <v>42.5</v>
      </c>
      <c r="AF1622">
        <v>75762.2</v>
      </c>
      <c r="AG1622">
        <v>116849.5</v>
      </c>
      <c r="AH1622">
        <v>16047.1</v>
      </c>
      <c r="AI1622">
        <v>14284.3</v>
      </c>
      <c r="AJ1622">
        <v>35661.199999999997</v>
      </c>
      <c r="AK1622">
        <v>174675.20000000001</v>
      </c>
      <c r="AL1622">
        <v>187502.9</v>
      </c>
      <c r="AM1622" t="s">
        <v>166</v>
      </c>
      <c r="AN1622" t="s">
        <v>166</v>
      </c>
      <c r="AO1622">
        <v>75762.2</v>
      </c>
      <c r="AP1622">
        <v>94808.2</v>
      </c>
      <c r="AQ1622">
        <v>94808.2</v>
      </c>
      <c r="AR1622">
        <v>7289.4</v>
      </c>
      <c r="AS1622">
        <v>57422</v>
      </c>
      <c r="AT1622">
        <v>242201.2</v>
      </c>
      <c r="AU1622">
        <v>38788</v>
      </c>
      <c r="AV1622">
        <v>46018.2</v>
      </c>
      <c r="AW1622">
        <v>198981.2</v>
      </c>
      <c r="AX1622">
        <v>639807.6</v>
      </c>
      <c r="AY1622">
        <v>570787.9</v>
      </c>
      <c r="AZ1622" t="s">
        <v>166</v>
      </c>
      <c r="BA1622" t="s">
        <v>166</v>
      </c>
      <c r="BB1622">
        <v>57422</v>
      </c>
      <c r="BC1622">
        <v>71656.3</v>
      </c>
      <c r="BD1622">
        <v>71656.3</v>
      </c>
      <c r="BE1622">
        <v>12636.4</v>
      </c>
      <c r="BF1622">
        <v>107761.4</v>
      </c>
      <c r="BG1622">
        <v>184412.79999999999</v>
      </c>
      <c r="BH1622">
        <v>411.5</v>
      </c>
      <c r="BI1622">
        <v>92.8</v>
      </c>
      <c r="BJ1622">
        <v>286.10000000000002</v>
      </c>
      <c r="BK1622">
        <v>125207.1</v>
      </c>
      <c r="BL1622">
        <v>133577.9</v>
      </c>
      <c r="BM1622" t="s">
        <v>166</v>
      </c>
      <c r="BN1622" t="s">
        <v>166</v>
      </c>
      <c r="BO1622">
        <v>107761.4</v>
      </c>
      <c r="BP1622">
        <v>143408.70000000001</v>
      </c>
      <c r="BQ1622">
        <v>143408.70000000001</v>
      </c>
      <c r="BR1622">
        <v>192.7</v>
      </c>
    </row>
    <row r="1623" spans="1:70" x14ac:dyDescent="0.25">
      <c r="A1623" t="s">
        <v>1706</v>
      </c>
      <c r="B1623" t="s">
        <v>1071</v>
      </c>
      <c r="C1623" s="87">
        <v>43694.932037037041</v>
      </c>
      <c r="D1623">
        <v>10</v>
      </c>
      <c r="E1623">
        <v>0.09</v>
      </c>
      <c r="F1623">
        <v>1160</v>
      </c>
      <c r="G1623">
        <v>9</v>
      </c>
      <c r="H1623">
        <v>21</v>
      </c>
      <c r="I1623">
        <v>25</v>
      </c>
      <c r="J1623">
        <v>10</v>
      </c>
      <c r="K1623">
        <v>2</v>
      </c>
      <c r="L1623">
        <v>4</v>
      </c>
      <c r="M1623">
        <v>0</v>
      </c>
      <c r="N1623">
        <v>0</v>
      </c>
      <c r="O1623">
        <v>1160</v>
      </c>
      <c r="P1623">
        <v>651</v>
      </c>
      <c r="Q1623">
        <v>651</v>
      </c>
      <c r="R1623">
        <v>403</v>
      </c>
      <c r="S1623">
        <v>116</v>
      </c>
      <c r="T1623">
        <v>0.9</v>
      </c>
      <c r="U1623">
        <v>2.1</v>
      </c>
      <c r="V1623">
        <v>2.5</v>
      </c>
      <c r="W1623">
        <v>1</v>
      </c>
      <c r="X1623">
        <v>0.2</v>
      </c>
      <c r="Y1623">
        <v>0.4</v>
      </c>
      <c r="Z1623">
        <v>0</v>
      </c>
      <c r="AA1623">
        <v>0</v>
      </c>
      <c r="AB1623">
        <v>116</v>
      </c>
      <c r="AC1623">
        <v>65.099999999999994</v>
      </c>
      <c r="AD1623">
        <v>65.099999999999994</v>
      </c>
      <c r="AE1623">
        <v>40.299999999999997</v>
      </c>
      <c r="AF1623">
        <v>100414.5</v>
      </c>
      <c r="AG1623">
        <v>95041.2</v>
      </c>
      <c r="AH1623">
        <v>31002.799999999999</v>
      </c>
      <c r="AI1623">
        <v>19199.5</v>
      </c>
      <c r="AJ1623">
        <v>39842</v>
      </c>
      <c r="AK1623">
        <v>142742.1</v>
      </c>
      <c r="AL1623">
        <v>223832.3</v>
      </c>
      <c r="AM1623" t="s">
        <v>166</v>
      </c>
      <c r="AN1623" t="s">
        <v>166</v>
      </c>
      <c r="AO1623">
        <v>100414.5</v>
      </c>
      <c r="AP1623">
        <v>158014.20000000001</v>
      </c>
      <c r="AQ1623">
        <v>158014.20000000001</v>
      </c>
      <c r="AR1623">
        <v>10277.200000000001</v>
      </c>
      <c r="AS1623">
        <v>66994.8</v>
      </c>
      <c r="AT1623">
        <v>256353.1</v>
      </c>
      <c r="AU1623">
        <v>43530.3</v>
      </c>
      <c r="AV1623">
        <v>44023.9</v>
      </c>
      <c r="AW1623">
        <v>140788.29999999999</v>
      </c>
      <c r="AX1623">
        <v>602099.19999999995</v>
      </c>
      <c r="AY1623">
        <v>542163.6</v>
      </c>
      <c r="AZ1623" t="s">
        <v>166</v>
      </c>
      <c r="BA1623" t="s">
        <v>166</v>
      </c>
      <c r="BB1623">
        <v>66994.8</v>
      </c>
      <c r="BC1623">
        <v>91004.3</v>
      </c>
      <c r="BD1623">
        <v>91004.3</v>
      </c>
      <c r="BE1623">
        <v>19912.900000000001</v>
      </c>
      <c r="BF1623">
        <v>143433</v>
      </c>
      <c r="BG1623">
        <v>112400.9</v>
      </c>
      <c r="BH1623">
        <v>589.70000000000005</v>
      </c>
      <c r="BI1623">
        <v>148.69999999999999</v>
      </c>
      <c r="BJ1623">
        <v>1050.8</v>
      </c>
      <c r="BK1623">
        <v>51572</v>
      </c>
      <c r="BL1623">
        <v>179462</v>
      </c>
      <c r="BM1623" t="s">
        <v>166</v>
      </c>
      <c r="BN1623" t="s">
        <v>166</v>
      </c>
      <c r="BO1623">
        <v>143433</v>
      </c>
      <c r="BP1623">
        <v>289529.8</v>
      </c>
      <c r="BQ1623">
        <v>289529.8</v>
      </c>
      <c r="BR1623">
        <v>575.4</v>
      </c>
    </row>
    <row r="1624" spans="1:70" x14ac:dyDescent="0.25">
      <c r="A1624" t="s">
        <v>1707</v>
      </c>
      <c r="B1624" t="s">
        <v>1071</v>
      </c>
      <c r="C1624" s="87">
        <v>43694.933032407411</v>
      </c>
      <c r="D1624">
        <v>10</v>
      </c>
      <c r="E1624">
        <v>7.0000000000000007E-2</v>
      </c>
      <c r="F1624">
        <v>1354</v>
      </c>
      <c r="G1624">
        <v>13</v>
      </c>
      <c r="H1624">
        <v>21</v>
      </c>
      <c r="I1624">
        <v>17</v>
      </c>
      <c r="J1624">
        <v>11</v>
      </c>
      <c r="K1624">
        <v>6</v>
      </c>
      <c r="L1624">
        <v>4</v>
      </c>
      <c r="M1624">
        <v>0</v>
      </c>
      <c r="N1624">
        <v>0</v>
      </c>
      <c r="O1624">
        <v>1354</v>
      </c>
      <c r="P1624">
        <v>1046</v>
      </c>
      <c r="Q1624">
        <v>1046</v>
      </c>
      <c r="R1624">
        <v>232</v>
      </c>
      <c r="S1624">
        <v>135.4</v>
      </c>
      <c r="T1624">
        <v>1.3</v>
      </c>
      <c r="U1624">
        <v>2.1</v>
      </c>
      <c r="V1624">
        <v>1.7</v>
      </c>
      <c r="W1624">
        <v>1.1000000000000001</v>
      </c>
      <c r="X1624">
        <v>0.6</v>
      </c>
      <c r="Y1624">
        <v>0.4</v>
      </c>
      <c r="Z1624">
        <v>0</v>
      </c>
      <c r="AA1624">
        <v>0</v>
      </c>
      <c r="AB1624">
        <v>135.4</v>
      </c>
      <c r="AC1624">
        <v>104.6</v>
      </c>
      <c r="AD1624">
        <v>104.6</v>
      </c>
      <c r="AE1624">
        <v>23.2</v>
      </c>
      <c r="AF1624">
        <v>75859.8</v>
      </c>
      <c r="AG1624">
        <v>116860.8</v>
      </c>
      <c r="AH1624">
        <v>11215.8</v>
      </c>
      <c r="AI1624">
        <v>15978.1</v>
      </c>
      <c r="AJ1624">
        <v>40247.800000000003</v>
      </c>
      <c r="AK1624">
        <v>178547.9</v>
      </c>
      <c r="AL1624">
        <v>188310.3</v>
      </c>
      <c r="AM1624" t="s">
        <v>166</v>
      </c>
      <c r="AN1624" t="s">
        <v>166</v>
      </c>
      <c r="AO1624">
        <v>75859.8</v>
      </c>
      <c r="AP1624">
        <v>85874.1</v>
      </c>
      <c r="AQ1624">
        <v>85874.1</v>
      </c>
      <c r="AR1624">
        <v>7585</v>
      </c>
      <c r="AS1624">
        <v>61426.1</v>
      </c>
      <c r="AT1624">
        <v>296402.5</v>
      </c>
      <c r="AU1624">
        <v>29793.4</v>
      </c>
      <c r="AV1624">
        <v>42728.5</v>
      </c>
      <c r="AW1624">
        <v>165268.5</v>
      </c>
      <c r="AX1624">
        <v>471577.3</v>
      </c>
      <c r="AY1624">
        <v>566054.80000000005</v>
      </c>
      <c r="AZ1624" t="s">
        <v>166</v>
      </c>
      <c r="BA1624" t="s">
        <v>166</v>
      </c>
      <c r="BB1624">
        <v>61426.1</v>
      </c>
      <c r="BC1624">
        <v>69660.5</v>
      </c>
      <c r="BD1624">
        <v>69660.5</v>
      </c>
      <c r="BE1624">
        <v>11572.5</v>
      </c>
      <c r="BF1624">
        <v>110094.39999999999</v>
      </c>
      <c r="BG1624">
        <v>177631</v>
      </c>
      <c r="BH1624">
        <v>382.4</v>
      </c>
      <c r="BI1624">
        <v>110.4</v>
      </c>
      <c r="BJ1624">
        <v>255.4</v>
      </c>
      <c r="BK1624">
        <v>112298.5</v>
      </c>
      <c r="BL1624">
        <v>112298.5</v>
      </c>
      <c r="BM1624" t="s">
        <v>166</v>
      </c>
      <c r="BN1624" t="s">
        <v>166</v>
      </c>
      <c r="BO1624">
        <v>110094.39999999999</v>
      </c>
      <c r="BP1624">
        <v>120713.8</v>
      </c>
      <c r="BQ1624">
        <v>120713.8</v>
      </c>
      <c r="BR1624">
        <v>219.9</v>
      </c>
    </row>
    <row r="1625" spans="1:70" x14ac:dyDescent="0.25">
      <c r="A1625" t="s">
        <v>1708</v>
      </c>
      <c r="B1625" t="s">
        <v>1071</v>
      </c>
      <c r="C1625" s="87">
        <v>43694.934039351851</v>
      </c>
      <c r="D1625">
        <v>10</v>
      </c>
      <c r="E1625">
        <v>0</v>
      </c>
      <c r="F1625">
        <v>1755</v>
      </c>
      <c r="G1625">
        <v>37</v>
      </c>
      <c r="H1625">
        <v>33</v>
      </c>
      <c r="I1625">
        <v>93</v>
      </c>
      <c r="J1625">
        <v>20</v>
      </c>
      <c r="K1625">
        <v>8</v>
      </c>
      <c r="L1625">
        <v>12</v>
      </c>
      <c r="M1625">
        <v>3</v>
      </c>
      <c r="N1625">
        <v>1</v>
      </c>
      <c r="O1625">
        <v>1754</v>
      </c>
      <c r="P1625">
        <v>1026</v>
      </c>
      <c r="Q1625">
        <v>1025</v>
      </c>
      <c r="R1625">
        <v>478</v>
      </c>
      <c r="S1625">
        <v>175.59</v>
      </c>
      <c r="T1625">
        <v>3.7</v>
      </c>
      <c r="U1625">
        <v>3.3</v>
      </c>
      <c r="V1625">
        <v>9.3000000000000007</v>
      </c>
      <c r="W1625">
        <v>2</v>
      </c>
      <c r="X1625">
        <v>0.8</v>
      </c>
      <c r="Y1625">
        <v>1.2</v>
      </c>
      <c r="Z1625">
        <v>0.3</v>
      </c>
      <c r="AA1625">
        <v>0.1</v>
      </c>
      <c r="AB1625">
        <v>175.49</v>
      </c>
      <c r="AC1625">
        <v>102.65</v>
      </c>
      <c r="AD1625">
        <v>102.55</v>
      </c>
      <c r="AE1625">
        <v>47.82</v>
      </c>
      <c r="AF1625">
        <v>68924.800000000003</v>
      </c>
      <c r="AG1625">
        <v>101569.5</v>
      </c>
      <c r="AH1625">
        <v>17101.400000000001</v>
      </c>
      <c r="AI1625">
        <v>16615.3</v>
      </c>
      <c r="AJ1625">
        <v>44737.1</v>
      </c>
      <c r="AK1625">
        <v>165431.79999999999</v>
      </c>
      <c r="AL1625">
        <v>209419.2</v>
      </c>
      <c r="AM1625">
        <v>569600.30000000005</v>
      </c>
      <c r="AN1625">
        <v>970927.1</v>
      </c>
      <c r="AO1625">
        <v>68898.5</v>
      </c>
      <c r="AP1625">
        <v>87688</v>
      </c>
      <c r="AQ1625">
        <v>87687.4</v>
      </c>
      <c r="AR1625">
        <v>8347.9</v>
      </c>
      <c r="AS1625">
        <v>55650.8</v>
      </c>
      <c r="AT1625">
        <v>241316.6</v>
      </c>
      <c r="AU1625">
        <v>31803.4</v>
      </c>
      <c r="AV1625">
        <v>43111.1</v>
      </c>
      <c r="AW1625">
        <v>140257</v>
      </c>
      <c r="AX1625">
        <v>484725.1</v>
      </c>
      <c r="AY1625">
        <v>520016</v>
      </c>
      <c r="AZ1625">
        <v>1959223.9</v>
      </c>
      <c r="BA1625">
        <v>3125424.5</v>
      </c>
      <c r="BB1625">
        <v>55630.6</v>
      </c>
      <c r="BC1625">
        <v>69806.3</v>
      </c>
      <c r="BD1625">
        <v>69730.100000000006</v>
      </c>
      <c r="BE1625">
        <v>20007.099999999999</v>
      </c>
      <c r="BF1625">
        <v>91566.399999999994</v>
      </c>
      <c r="BG1625">
        <v>317.2</v>
      </c>
      <c r="BH1625">
        <v>350.8</v>
      </c>
      <c r="BI1625">
        <v>60.7</v>
      </c>
      <c r="BJ1625">
        <v>44.3</v>
      </c>
      <c r="BK1625">
        <v>423.9</v>
      </c>
      <c r="BL1625">
        <v>91399.8</v>
      </c>
      <c r="BM1625">
        <v>1108.0999999999999</v>
      </c>
      <c r="BN1625">
        <v>36930.199999999997</v>
      </c>
      <c r="BO1625">
        <v>91649.3</v>
      </c>
      <c r="BP1625">
        <v>130623</v>
      </c>
      <c r="BQ1625">
        <v>130645.8</v>
      </c>
      <c r="BR1625">
        <v>129.1</v>
      </c>
    </row>
    <row r="1626" spans="1:70" x14ac:dyDescent="0.25">
      <c r="A1626" t="s">
        <v>1709</v>
      </c>
      <c r="B1626" t="s">
        <v>1071</v>
      </c>
      <c r="C1626" s="87">
        <v>43694.935046296298</v>
      </c>
      <c r="D1626">
        <v>10</v>
      </c>
      <c r="E1626">
        <v>0</v>
      </c>
      <c r="F1626">
        <v>882</v>
      </c>
      <c r="G1626">
        <v>11</v>
      </c>
      <c r="H1626">
        <v>9</v>
      </c>
      <c r="I1626">
        <v>16</v>
      </c>
      <c r="J1626">
        <v>3</v>
      </c>
      <c r="K1626">
        <v>1</v>
      </c>
      <c r="L1626">
        <v>1</v>
      </c>
      <c r="M1626">
        <v>0</v>
      </c>
      <c r="N1626">
        <v>0</v>
      </c>
      <c r="O1626">
        <v>882</v>
      </c>
      <c r="P1626">
        <v>649</v>
      </c>
      <c r="Q1626">
        <v>649</v>
      </c>
      <c r="R1626">
        <v>169</v>
      </c>
      <c r="S1626">
        <v>88.2</v>
      </c>
      <c r="T1626">
        <v>1.1000000000000001</v>
      </c>
      <c r="U1626">
        <v>0.9</v>
      </c>
      <c r="V1626">
        <v>1.6</v>
      </c>
      <c r="W1626">
        <v>0.3</v>
      </c>
      <c r="X1626">
        <v>0.1</v>
      </c>
      <c r="Y1626">
        <v>0.1</v>
      </c>
      <c r="Z1626">
        <v>0</v>
      </c>
      <c r="AA1626">
        <v>0</v>
      </c>
      <c r="AB1626">
        <v>88.2</v>
      </c>
      <c r="AC1626">
        <v>64.900000000000006</v>
      </c>
      <c r="AD1626">
        <v>64.900000000000006</v>
      </c>
      <c r="AE1626">
        <v>16.899999999999999</v>
      </c>
      <c r="AF1626">
        <v>67229.5</v>
      </c>
      <c r="AG1626">
        <v>119181</v>
      </c>
      <c r="AH1626">
        <v>10560.1</v>
      </c>
      <c r="AI1626">
        <v>13910.9</v>
      </c>
      <c r="AJ1626">
        <v>41238</v>
      </c>
      <c r="AK1626">
        <v>146510</v>
      </c>
      <c r="AL1626">
        <v>202207.6</v>
      </c>
      <c r="AM1626" t="s">
        <v>166</v>
      </c>
      <c r="AN1626" t="s">
        <v>166</v>
      </c>
      <c r="AO1626">
        <v>67229.5</v>
      </c>
      <c r="AP1626">
        <v>79096.3</v>
      </c>
      <c r="AQ1626">
        <v>79096.3</v>
      </c>
      <c r="AR1626">
        <v>6733.8</v>
      </c>
      <c r="AS1626">
        <v>56708.1</v>
      </c>
      <c r="AT1626">
        <v>254030.8</v>
      </c>
      <c r="AU1626">
        <v>27012.799999999999</v>
      </c>
      <c r="AV1626">
        <v>44478.1</v>
      </c>
      <c r="AW1626">
        <v>168371.20000000001</v>
      </c>
      <c r="AX1626">
        <v>390711.7</v>
      </c>
      <c r="AY1626">
        <v>624808</v>
      </c>
      <c r="AZ1626" t="s">
        <v>166</v>
      </c>
      <c r="BA1626" t="s">
        <v>166</v>
      </c>
      <c r="BB1626">
        <v>56708.1</v>
      </c>
      <c r="BC1626">
        <v>65167.8</v>
      </c>
      <c r="BD1626">
        <v>65167.8</v>
      </c>
      <c r="BE1626">
        <v>10891.6</v>
      </c>
      <c r="BF1626">
        <v>93830</v>
      </c>
      <c r="BG1626">
        <v>135192.4</v>
      </c>
      <c r="BH1626">
        <v>394.8</v>
      </c>
      <c r="BI1626">
        <v>118.9</v>
      </c>
      <c r="BJ1626">
        <v>1615.7</v>
      </c>
      <c r="BK1626">
        <v>152546.1</v>
      </c>
      <c r="BL1626">
        <v>125048.9</v>
      </c>
      <c r="BM1626" t="s">
        <v>166</v>
      </c>
      <c r="BN1626" t="s">
        <v>166</v>
      </c>
      <c r="BO1626">
        <v>93830</v>
      </c>
      <c r="BP1626">
        <v>110203.4</v>
      </c>
      <c r="BQ1626">
        <v>110203.4</v>
      </c>
      <c r="BR1626">
        <v>211.9</v>
      </c>
    </row>
    <row r="1627" spans="1:70" x14ac:dyDescent="0.25">
      <c r="A1627" t="s">
        <v>1710</v>
      </c>
      <c r="B1627" t="s">
        <v>1071</v>
      </c>
      <c r="C1627" s="87">
        <v>43694.936041666668</v>
      </c>
      <c r="D1627">
        <v>10</v>
      </c>
      <c r="E1627">
        <v>0</v>
      </c>
      <c r="F1627">
        <v>1970</v>
      </c>
      <c r="G1627">
        <v>17</v>
      </c>
      <c r="H1627">
        <v>20</v>
      </c>
      <c r="I1627">
        <v>27</v>
      </c>
      <c r="J1627">
        <v>1</v>
      </c>
      <c r="K1627">
        <v>4</v>
      </c>
      <c r="L1627">
        <v>5</v>
      </c>
      <c r="M1627">
        <v>0</v>
      </c>
      <c r="N1627">
        <v>0</v>
      </c>
      <c r="O1627">
        <v>1970</v>
      </c>
      <c r="P1627">
        <v>1511</v>
      </c>
      <c r="Q1627">
        <v>1511</v>
      </c>
      <c r="R1627">
        <v>351</v>
      </c>
      <c r="S1627">
        <v>197.04</v>
      </c>
      <c r="T1627">
        <v>1.7</v>
      </c>
      <c r="U1627">
        <v>2</v>
      </c>
      <c r="V1627">
        <v>2.7</v>
      </c>
      <c r="W1627">
        <v>0.1</v>
      </c>
      <c r="X1627">
        <v>0.4</v>
      </c>
      <c r="Y1627">
        <v>0.5</v>
      </c>
      <c r="Z1627">
        <v>0</v>
      </c>
      <c r="AA1627">
        <v>0</v>
      </c>
      <c r="AB1627">
        <v>197.04</v>
      </c>
      <c r="AC1627">
        <v>151.13</v>
      </c>
      <c r="AD1627">
        <v>151.13</v>
      </c>
      <c r="AE1627">
        <v>35.11</v>
      </c>
      <c r="AF1627">
        <v>79770.2</v>
      </c>
      <c r="AG1627">
        <v>117903.1</v>
      </c>
      <c r="AH1627">
        <v>21691.3</v>
      </c>
      <c r="AI1627">
        <v>16096.6</v>
      </c>
      <c r="AJ1627">
        <v>58347.6</v>
      </c>
      <c r="AK1627">
        <v>164086.79999999999</v>
      </c>
      <c r="AL1627">
        <v>218216.4</v>
      </c>
      <c r="AM1627" t="s">
        <v>166</v>
      </c>
      <c r="AN1627" t="s">
        <v>166</v>
      </c>
      <c r="AO1627">
        <v>79770.2</v>
      </c>
      <c r="AP1627">
        <v>90927.4</v>
      </c>
      <c r="AQ1627">
        <v>90927.4</v>
      </c>
      <c r="AR1627">
        <v>6453.3</v>
      </c>
      <c r="AS1627">
        <v>60888.800000000003</v>
      </c>
      <c r="AT1627">
        <v>238088.5</v>
      </c>
      <c r="AU1627">
        <v>35416</v>
      </c>
      <c r="AV1627">
        <v>43461.599999999999</v>
      </c>
      <c r="AW1627">
        <v>122660.3</v>
      </c>
      <c r="AX1627">
        <v>404520</v>
      </c>
      <c r="AY1627">
        <v>479480.1</v>
      </c>
      <c r="AZ1627" t="s">
        <v>166</v>
      </c>
      <c r="BA1627" t="s">
        <v>166</v>
      </c>
      <c r="BB1627">
        <v>60888.800000000003</v>
      </c>
      <c r="BC1627">
        <v>70038.2</v>
      </c>
      <c r="BD1627">
        <v>70038.2</v>
      </c>
      <c r="BE1627">
        <v>9875.1</v>
      </c>
      <c r="BF1627">
        <v>109242.2</v>
      </c>
      <c r="BG1627">
        <v>136528.79999999999</v>
      </c>
      <c r="BH1627">
        <v>535.29999999999995</v>
      </c>
      <c r="BI1627">
        <v>134.9</v>
      </c>
      <c r="BJ1627">
        <v>104244.4</v>
      </c>
      <c r="BK1627">
        <v>128646.3</v>
      </c>
      <c r="BL1627">
        <v>141195.20000000001</v>
      </c>
      <c r="BM1627" t="s">
        <v>166</v>
      </c>
      <c r="BN1627" t="s">
        <v>166</v>
      </c>
      <c r="BO1627">
        <v>109242.2</v>
      </c>
      <c r="BP1627">
        <v>124195.5</v>
      </c>
      <c r="BQ1627">
        <v>124195.5</v>
      </c>
      <c r="BR1627">
        <v>187.5</v>
      </c>
    </row>
    <row r="1628" spans="1:70" x14ac:dyDescent="0.25">
      <c r="A1628" t="s">
        <v>1711</v>
      </c>
      <c r="B1628" t="s">
        <v>1071</v>
      </c>
      <c r="C1628" s="87">
        <v>43694.937048611115</v>
      </c>
      <c r="D1628">
        <v>10</v>
      </c>
      <c r="E1628">
        <v>0</v>
      </c>
      <c r="F1628">
        <v>1713</v>
      </c>
      <c r="G1628">
        <v>14</v>
      </c>
      <c r="H1628">
        <v>21</v>
      </c>
      <c r="I1628">
        <v>26</v>
      </c>
      <c r="J1628">
        <v>6</v>
      </c>
      <c r="K1628">
        <v>3</v>
      </c>
      <c r="L1628">
        <v>4</v>
      </c>
      <c r="M1628">
        <v>0</v>
      </c>
      <c r="N1628">
        <v>0</v>
      </c>
      <c r="O1628">
        <v>1713</v>
      </c>
      <c r="P1628">
        <v>1307</v>
      </c>
      <c r="Q1628">
        <v>1307</v>
      </c>
      <c r="R1628">
        <v>306</v>
      </c>
      <c r="S1628">
        <v>171.38</v>
      </c>
      <c r="T1628">
        <v>1.4</v>
      </c>
      <c r="U1628">
        <v>2.1</v>
      </c>
      <c r="V1628">
        <v>2.6</v>
      </c>
      <c r="W1628">
        <v>0.6</v>
      </c>
      <c r="X1628">
        <v>0.3</v>
      </c>
      <c r="Y1628">
        <v>0.4</v>
      </c>
      <c r="Z1628">
        <v>0</v>
      </c>
      <c r="AA1628">
        <v>0</v>
      </c>
      <c r="AB1628">
        <v>171.38</v>
      </c>
      <c r="AC1628">
        <v>130.76</v>
      </c>
      <c r="AD1628">
        <v>130.76</v>
      </c>
      <c r="AE1628">
        <v>30.61</v>
      </c>
      <c r="AF1628">
        <v>75774.3</v>
      </c>
      <c r="AG1628">
        <v>115310.1</v>
      </c>
      <c r="AH1628">
        <v>16122.3</v>
      </c>
      <c r="AI1628">
        <v>17367.400000000001</v>
      </c>
      <c r="AJ1628">
        <v>54487.5</v>
      </c>
      <c r="AK1628">
        <v>118571.6</v>
      </c>
      <c r="AL1628">
        <v>215490.1</v>
      </c>
      <c r="AM1628" t="s">
        <v>166</v>
      </c>
      <c r="AN1628" t="s">
        <v>166</v>
      </c>
      <c r="AO1628">
        <v>75774.3</v>
      </c>
      <c r="AP1628">
        <v>86410.2</v>
      </c>
      <c r="AQ1628">
        <v>86410.2</v>
      </c>
      <c r="AR1628">
        <v>6390.6</v>
      </c>
      <c r="AS1628">
        <v>58026.7</v>
      </c>
      <c r="AT1628">
        <v>256809.4</v>
      </c>
      <c r="AU1628">
        <v>33169.699999999997</v>
      </c>
      <c r="AV1628">
        <v>42304.1</v>
      </c>
      <c r="AW1628">
        <v>153112</v>
      </c>
      <c r="AX1628">
        <v>387785.1</v>
      </c>
      <c r="AY1628">
        <v>370052.4</v>
      </c>
      <c r="AZ1628" t="s">
        <v>166</v>
      </c>
      <c r="BA1628" t="s">
        <v>166</v>
      </c>
      <c r="BB1628">
        <v>58026.7</v>
      </c>
      <c r="BC1628">
        <v>66806.8</v>
      </c>
      <c r="BD1628">
        <v>66806.8</v>
      </c>
      <c r="BE1628">
        <v>9582</v>
      </c>
      <c r="BF1628">
        <v>109469.7</v>
      </c>
      <c r="BG1628">
        <v>112160.9</v>
      </c>
      <c r="BH1628">
        <v>427.8</v>
      </c>
      <c r="BI1628">
        <v>89.7</v>
      </c>
      <c r="BJ1628">
        <v>1567.8</v>
      </c>
      <c r="BK1628">
        <v>443.6</v>
      </c>
      <c r="BL1628">
        <v>200563</v>
      </c>
      <c r="BM1628" t="s">
        <v>166</v>
      </c>
      <c r="BN1628" t="s">
        <v>166</v>
      </c>
      <c r="BO1628">
        <v>109469.7</v>
      </c>
      <c r="BP1628">
        <v>124400.2</v>
      </c>
      <c r="BQ1628">
        <v>124400.2</v>
      </c>
      <c r="BR1628">
        <v>197.4</v>
      </c>
    </row>
    <row r="1629" spans="1:70" x14ac:dyDescent="0.25">
      <c r="A1629" t="s">
        <v>1712</v>
      </c>
      <c r="B1629" t="s">
        <v>1071</v>
      </c>
      <c r="C1629" s="87">
        <v>43694.938043981485</v>
      </c>
      <c r="D1629">
        <v>10</v>
      </c>
      <c r="E1629">
        <v>0.08</v>
      </c>
      <c r="F1629">
        <v>1259</v>
      </c>
      <c r="G1629">
        <v>9</v>
      </c>
      <c r="H1629">
        <v>24</v>
      </c>
      <c r="I1629">
        <v>33</v>
      </c>
      <c r="J1629">
        <v>7</v>
      </c>
      <c r="K1629">
        <v>1</v>
      </c>
      <c r="L1629">
        <v>0</v>
      </c>
      <c r="M1629">
        <v>0</v>
      </c>
      <c r="N1629">
        <v>1</v>
      </c>
      <c r="O1629">
        <v>1258</v>
      </c>
      <c r="P1629">
        <v>961</v>
      </c>
      <c r="Q1629">
        <v>961</v>
      </c>
      <c r="R1629">
        <v>229</v>
      </c>
      <c r="S1629">
        <v>125.9</v>
      </c>
      <c r="T1629">
        <v>0.9</v>
      </c>
      <c r="U1629">
        <v>2.4</v>
      </c>
      <c r="V1629">
        <v>3.3</v>
      </c>
      <c r="W1629">
        <v>0.7</v>
      </c>
      <c r="X1629">
        <v>0.1</v>
      </c>
      <c r="Y1629">
        <v>0</v>
      </c>
      <c r="Z1629">
        <v>0</v>
      </c>
      <c r="AA1629">
        <v>0.1</v>
      </c>
      <c r="AB1629">
        <v>125.8</v>
      </c>
      <c r="AC1629">
        <v>96.1</v>
      </c>
      <c r="AD1629">
        <v>96.1</v>
      </c>
      <c r="AE1629">
        <v>22.9</v>
      </c>
      <c r="AF1629">
        <v>75672.5</v>
      </c>
      <c r="AG1629">
        <v>78201.600000000006</v>
      </c>
      <c r="AH1629">
        <v>12538.5</v>
      </c>
      <c r="AI1629">
        <v>14800.1</v>
      </c>
      <c r="AJ1629">
        <v>50522</v>
      </c>
      <c r="AK1629">
        <v>158390.70000000001</v>
      </c>
      <c r="AL1629" t="s">
        <v>166</v>
      </c>
      <c r="AM1629" t="s">
        <v>166</v>
      </c>
      <c r="AN1629">
        <v>1444778.8</v>
      </c>
      <c r="AO1629">
        <v>75659.100000000006</v>
      </c>
      <c r="AP1629">
        <v>83528.3</v>
      </c>
      <c r="AQ1629">
        <v>83528.3</v>
      </c>
      <c r="AR1629">
        <v>7630.6</v>
      </c>
      <c r="AS1629">
        <v>57812.7</v>
      </c>
      <c r="AT1629">
        <v>238445.9</v>
      </c>
      <c r="AU1629">
        <v>38230.6</v>
      </c>
      <c r="AV1629">
        <v>54081.5</v>
      </c>
      <c r="AW1629">
        <v>155542.70000000001</v>
      </c>
      <c r="AX1629">
        <v>371061.6</v>
      </c>
      <c r="AY1629" t="s">
        <v>166</v>
      </c>
      <c r="AZ1629" t="s">
        <v>166</v>
      </c>
      <c r="BA1629">
        <v>4670160.5</v>
      </c>
      <c r="BB1629">
        <v>57807.9</v>
      </c>
      <c r="BC1629">
        <v>63688.1</v>
      </c>
      <c r="BD1629">
        <v>63688.1</v>
      </c>
      <c r="BE1629">
        <v>13698.7</v>
      </c>
      <c r="BF1629">
        <v>117157.1</v>
      </c>
      <c r="BG1629">
        <v>114148.3</v>
      </c>
      <c r="BH1629">
        <v>388.9</v>
      </c>
      <c r="BI1629">
        <v>200.4</v>
      </c>
      <c r="BJ1629">
        <v>835.2</v>
      </c>
      <c r="BK1629">
        <v>500.7</v>
      </c>
      <c r="BL1629" t="s">
        <v>166</v>
      </c>
      <c r="BM1629" t="s">
        <v>166</v>
      </c>
      <c r="BN1629">
        <v>3025.1</v>
      </c>
      <c r="BO1629">
        <v>117212</v>
      </c>
      <c r="BP1629">
        <v>131344.29999999999</v>
      </c>
      <c r="BQ1629">
        <v>131344.29999999999</v>
      </c>
      <c r="BR1629">
        <v>164.6</v>
      </c>
    </row>
    <row r="1630" spans="1:70" x14ac:dyDescent="0.25">
      <c r="A1630" t="s">
        <v>1713</v>
      </c>
      <c r="B1630" t="s">
        <v>1084</v>
      </c>
      <c r="C1630" s="87">
        <v>43694.8906712963</v>
      </c>
      <c r="D1630">
        <v>10</v>
      </c>
      <c r="E1630">
        <v>0</v>
      </c>
      <c r="F1630">
        <v>1855</v>
      </c>
      <c r="G1630">
        <v>24</v>
      </c>
      <c r="H1630">
        <v>27</v>
      </c>
      <c r="I1630">
        <v>33</v>
      </c>
      <c r="J1630">
        <v>8</v>
      </c>
      <c r="K1630">
        <v>2</v>
      </c>
      <c r="L1630">
        <v>5</v>
      </c>
      <c r="M1630">
        <v>0</v>
      </c>
      <c r="N1630">
        <v>0</v>
      </c>
      <c r="O1630">
        <v>1855</v>
      </c>
      <c r="P1630">
        <v>1435</v>
      </c>
      <c r="Q1630">
        <v>1435</v>
      </c>
      <c r="R1630">
        <v>298</v>
      </c>
      <c r="S1630">
        <v>185.5</v>
      </c>
      <c r="T1630">
        <v>2.4</v>
      </c>
      <c r="U1630">
        <v>2.7</v>
      </c>
      <c r="V1630">
        <v>3.3</v>
      </c>
      <c r="W1630">
        <v>0.8</v>
      </c>
      <c r="X1630">
        <v>0.2</v>
      </c>
      <c r="Y1630">
        <v>0.5</v>
      </c>
      <c r="Z1630">
        <v>0</v>
      </c>
      <c r="AA1630">
        <v>0</v>
      </c>
      <c r="AB1630">
        <v>185.5</v>
      </c>
      <c r="AC1630">
        <v>143.5</v>
      </c>
      <c r="AD1630">
        <v>143.5</v>
      </c>
      <c r="AE1630">
        <v>29.8</v>
      </c>
      <c r="AF1630">
        <v>77747.3</v>
      </c>
      <c r="AG1630">
        <v>102995.5</v>
      </c>
      <c r="AH1630">
        <v>18748.099999999999</v>
      </c>
      <c r="AI1630">
        <v>15940.3</v>
      </c>
      <c r="AJ1630">
        <v>33728.400000000001</v>
      </c>
      <c r="AK1630">
        <v>142792.79999999999</v>
      </c>
      <c r="AL1630">
        <v>207606.39999999999</v>
      </c>
      <c r="AM1630" t="s">
        <v>166</v>
      </c>
      <c r="AN1630" t="s">
        <v>166</v>
      </c>
      <c r="AO1630">
        <v>77747.3</v>
      </c>
      <c r="AP1630">
        <v>88502.8</v>
      </c>
      <c r="AQ1630">
        <v>88502.8</v>
      </c>
      <c r="AR1630">
        <v>7079.4</v>
      </c>
      <c r="AS1630">
        <v>60295.8</v>
      </c>
      <c r="AT1630">
        <v>233614</v>
      </c>
      <c r="AU1630">
        <v>38145.199999999997</v>
      </c>
      <c r="AV1630">
        <v>60079.6</v>
      </c>
      <c r="AW1630">
        <v>140779.29999999999</v>
      </c>
      <c r="AX1630">
        <v>427013.4</v>
      </c>
      <c r="AY1630">
        <v>550113</v>
      </c>
      <c r="AZ1630" t="s">
        <v>166</v>
      </c>
      <c r="BA1630" t="s">
        <v>166</v>
      </c>
      <c r="BB1630">
        <v>60295.8</v>
      </c>
      <c r="BC1630">
        <v>68244.7</v>
      </c>
      <c r="BD1630">
        <v>68244.7</v>
      </c>
      <c r="BE1630">
        <v>9161.4</v>
      </c>
      <c r="BF1630">
        <v>109637.7</v>
      </c>
      <c r="BG1630">
        <v>140220.20000000001</v>
      </c>
      <c r="BH1630">
        <v>345.5</v>
      </c>
      <c r="BI1630">
        <v>48.9</v>
      </c>
      <c r="BJ1630">
        <v>317.89999999999998</v>
      </c>
      <c r="BK1630">
        <v>51246</v>
      </c>
      <c r="BL1630">
        <v>199098.4</v>
      </c>
      <c r="BM1630" t="s">
        <v>166</v>
      </c>
      <c r="BN1630" t="s">
        <v>166</v>
      </c>
      <c r="BO1630">
        <v>109637.7</v>
      </c>
      <c r="BP1630">
        <v>124754.7</v>
      </c>
      <c r="BQ1630">
        <v>124754.7</v>
      </c>
      <c r="BR1630">
        <v>238.5</v>
      </c>
    </row>
    <row r="1631" spans="1:70" x14ac:dyDescent="0.25">
      <c r="A1631" t="s">
        <v>1714</v>
      </c>
      <c r="B1631" t="s">
        <v>1084</v>
      </c>
      <c r="C1631" s="87">
        <v>43694.89167824074</v>
      </c>
      <c r="D1631">
        <v>10</v>
      </c>
      <c r="E1631">
        <v>0.04</v>
      </c>
      <c r="F1631">
        <v>2549</v>
      </c>
      <c r="G1631">
        <v>36</v>
      </c>
      <c r="H1631">
        <v>37</v>
      </c>
      <c r="I1631">
        <v>47</v>
      </c>
      <c r="J1631">
        <v>14</v>
      </c>
      <c r="K1631">
        <v>4</v>
      </c>
      <c r="L1631">
        <v>9</v>
      </c>
      <c r="M1631">
        <v>0</v>
      </c>
      <c r="N1631">
        <v>0</v>
      </c>
      <c r="O1631">
        <v>2549</v>
      </c>
      <c r="P1631">
        <v>1699</v>
      </c>
      <c r="Q1631">
        <v>1699</v>
      </c>
      <c r="R1631">
        <v>642</v>
      </c>
      <c r="S1631">
        <v>254.9</v>
      </c>
      <c r="T1631">
        <v>3.6</v>
      </c>
      <c r="U1631">
        <v>3.7</v>
      </c>
      <c r="V1631">
        <v>4.7</v>
      </c>
      <c r="W1631">
        <v>1.4</v>
      </c>
      <c r="X1631">
        <v>0.4</v>
      </c>
      <c r="Y1631">
        <v>0.9</v>
      </c>
      <c r="Z1631">
        <v>0</v>
      </c>
      <c r="AA1631">
        <v>0</v>
      </c>
      <c r="AB1631">
        <v>254.9</v>
      </c>
      <c r="AC1631">
        <v>169.9</v>
      </c>
      <c r="AD1631">
        <v>169.9</v>
      </c>
      <c r="AE1631">
        <v>64.2</v>
      </c>
      <c r="AF1631">
        <v>71141.399999999994</v>
      </c>
      <c r="AG1631">
        <v>138181.20000000001</v>
      </c>
      <c r="AH1631">
        <v>15776.5</v>
      </c>
      <c r="AI1631">
        <v>15776.5</v>
      </c>
      <c r="AJ1631">
        <v>40116.9</v>
      </c>
      <c r="AK1631">
        <v>162262</v>
      </c>
      <c r="AL1631">
        <v>213365.8</v>
      </c>
      <c r="AM1631" t="s">
        <v>166</v>
      </c>
      <c r="AN1631" t="s">
        <v>166</v>
      </c>
      <c r="AO1631">
        <v>71141.399999999994</v>
      </c>
      <c r="AP1631">
        <v>92688.6</v>
      </c>
      <c r="AQ1631">
        <v>92688.6</v>
      </c>
      <c r="AR1631">
        <v>6736.9</v>
      </c>
      <c r="AS1631">
        <v>56017.9</v>
      </c>
      <c r="AT1631">
        <v>243199.4</v>
      </c>
      <c r="AU1631">
        <v>33109.300000000003</v>
      </c>
      <c r="AV1631">
        <v>39336.6</v>
      </c>
      <c r="AW1631">
        <v>165390.70000000001</v>
      </c>
      <c r="AX1631">
        <v>457132.4</v>
      </c>
      <c r="AY1631">
        <v>501962</v>
      </c>
      <c r="AZ1631" t="s">
        <v>166</v>
      </c>
      <c r="BA1631" t="s">
        <v>166</v>
      </c>
      <c r="BB1631">
        <v>56017.9</v>
      </c>
      <c r="BC1631">
        <v>70166.100000000006</v>
      </c>
      <c r="BD1631">
        <v>70166.100000000006</v>
      </c>
      <c r="BE1631">
        <v>10722.3</v>
      </c>
      <c r="BF1631">
        <v>91628.9</v>
      </c>
      <c r="BG1631">
        <v>96983.5</v>
      </c>
      <c r="BH1631">
        <v>298.39999999999998</v>
      </c>
      <c r="BI1631">
        <v>65.599999999999994</v>
      </c>
      <c r="BJ1631">
        <v>323</v>
      </c>
      <c r="BK1631">
        <v>118911.5</v>
      </c>
      <c r="BL1631">
        <v>124064.7</v>
      </c>
      <c r="BM1631" t="s">
        <v>166</v>
      </c>
      <c r="BN1631" t="s">
        <v>166</v>
      </c>
      <c r="BO1631">
        <v>91628.9</v>
      </c>
      <c r="BP1631">
        <v>112868.2</v>
      </c>
      <c r="BQ1631">
        <v>112868.2</v>
      </c>
      <c r="BR1631">
        <v>262.89999999999998</v>
      </c>
    </row>
    <row r="1632" spans="1:70" x14ac:dyDescent="0.25">
      <c r="A1632" t="s">
        <v>1715</v>
      </c>
      <c r="B1632" t="s">
        <v>1084</v>
      </c>
      <c r="C1632" s="87">
        <v>43694.89267361111</v>
      </c>
      <c r="D1632">
        <v>10</v>
      </c>
      <c r="E1632">
        <v>0</v>
      </c>
      <c r="F1632">
        <v>2370</v>
      </c>
      <c r="G1632">
        <v>39</v>
      </c>
      <c r="H1632">
        <v>35</v>
      </c>
      <c r="I1632">
        <v>61</v>
      </c>
      <c r="J1632">
        <v>19</v>
      </c>
      <c r="K1632">
        <v>18</v>
      </c>
      <c r="L1632">
        <v>19</v>
      </c>
      <c r="M1632">
        <v>0</v>
      </c>
      <c r="N1632">
        <v>6</v>
      </c>
      <c r="O1632">
        <v>2364</v>
      </c>
      <c r="P1632">
        <v>1623</v>
      </c>
      <c r="Q1632">
        <v>1623</v>
      </c>
      <c r="R1632">
        <v>509</v>
      </c>
      <c r="S1632">
        <v>237.02</v>
      </c>
      <c r="T1632">
        <v>3.9</v>
      </c>
      <c r="U1632">
        <v>3.5</v>
      </c>
      <c r="V1632">
        <v>6.1</v>
      </c>
      <c r="W1632">
        <v>1.9</v>
      </c>
      <c r="X1632">
        <v>1.8</v>
      </c>
      <c r="Y1632">
        <v>1.9</v>
      </c>
      <c r="Z1632">
        <v>0</v>
      </c>
      <c r="AA1632">
        <v>0.6</v>
      </c>
      <c r="AB1632">
        <v>236.42</v>
      </c>
      <c r="AC1632">
        <v>162.31</v>
      </c>
      <c r="AD1632">
        <v>162.31</v>
      </c>
      <c r="AE1632">
        <v>50.9</v>
      </c>
      <c r="AF1632">
        <v>73694.100000000006</v>
      </c>
      <c r="AG1632">
        <v>117482.1</v>
      </c>
      <c r="AH1632">
        <v>16855.099999999999</v>
      </c>
      <c r="AI1632">
        <v>16724</v>
      </c>
      <c r="AJ1632">
        <v>47707.199999999997</v>
      </c>
      <c r="AK1632">
        <v>159063.20000000001</v>
      </c>
      <c r="AL1632">
        <v>201760.3</v>
      </c>
      <c r="AM1632" t="s">
        <v>166</v>
      </c>
      <c r="AN1632">
        <v>1158389</v>
      </c>
      <c r="AO1632">
        <v>73594.3</v>
      </c>
      <c r="AP1632">
        <v>92616.5</v>
      </c>
      <c r="AQ1632">
        <v>92616.5</v>
      </c>
      <c r="AR1632">
        <v>7263.8</v>
      </c>
      <c r="AS1632">
        <v>60500.6</v>
      </c>
      <c r="AT1632">
        <v>248334.8</v>
      </c>
      <c r="AU1632">
        <v>40206.400000000001</v>
      </c>
      <c r="AV1632">
        <v>51725</v>
      </c>
      <c r="AW1632">
        <v>170997.4</v>
      </c>
      <c r="AX1632">
        <v>452304.9</v>
      </c>
      <c r="AY1632">
        <v>495322.8</v>
      </c>
      <c r="AZ1632" t="s">
        <v>166</v>
      </c>
      <c r="BA1632">
        <v>4647418</v>
      </c>
      <c r="BB1632">
        <v>60365.599999999999</v>
      </c>
      <c r="BC1632">
        <v>72280.899999999994</v>
      </c>
      <c r="BD1632">
        <v>72280.899999999994</v>
      </c>
      <c r="BE1632">
        <v>13688.6</v>
      </c>
      <c r="BF1632">
        <v>91516.7</v>
      </c>
      <c r="BG1632">
        <v>111053.4</v>
      </c>
      <c r="BH1632">
        <v>370.3</v>
      </c>
      <c r="BI1632">
        <v>12.8</v>
      </c>
      <c r="BJ1632">
        <v>274.60000000000002</v>
      </c>
      <c r="BK1632">
        <v>109173.5</v>
      </c>
      <c r="BL1632">
        <v>131042.9</v>
      </c>
      <c r="BM1632" t="s">
        <v>166</v>
      </c>
      <c r="BN1632">
        <v>988.7</v>
      </c>
      <c r="BO1632">
        <v>91915</v>
      </c>
      <c r="BP1632">
        <v>111308.5</v>
      </c>
      <c r="BQ1632">
        <v>111308.5</v>
      </c>
      <c r="BR1632">
        <v>156</v>
      </c>
    </row>
    <row r="1633" spans="1:70" x14ac:dyDescent="0.25">
      <c r="A1633" t="s">
        <v>1716</v>
      </c>
      <c r="B1633" t="s">
        <v>1084</v>
      </c>
      <c r="C1633" s="87">
        <v>43694.893680555557</v>
      </c>
      <c r="D1633">
        <v>10</v>
      </c>
      <c r="E1633">
        <v>0.04</v>
      </c>
      <c r="F1633">
        <v>2303</v>
      </c>
      <c r="G1633">
        <v>31</v>
      </c>
      <c r="H1633">
        <v>30</v>
      </c>
      <c r="I1633">
        <v>40</v>
      </c>
      <c r="J1633">
        <v>6</v>
      </c>
      <c r="K1633">
        <v>10</v>
      </c>
      <c r="L1633">
        <v>13</v>
      </c>
      <c r="M1633">
        <v>0</v>
      </c>
      <c r="N1633">
        <v>0</v>
      </c>
      <c r="O1633">
        <v>2303</v>
      </c>
      <c r="P1633">
        <v>1733</v>
      </c>
      <c r="Q1633">
        <v>1733</v>
      </c>
      <c r="R1633">
        <v>391</v>
      </c>
      <c r="S1633">
        <v>230.3</v>
      </c>
      <c r="T1633">
        <v>3.1</v>
      </c>
      <c r="U1633">
        <v>3</v>
      </c>
      <c r="V1633">
        <v>4</v>
      </c>
      <c r="W1633">
        <v>0.6</v>
      </c>
      <c r="X1633">
        <v>1</v>
      </c>
      <c r="Y1633">
        <v>1.3</v>
      </c>
      <c r="Z1633">
        <v>0</v>
      </c>
      <c r="AA1633">
        <v>0</v>
      </c>
      <c r="AB1633">
        <v>230.3</v>
      </c>
      <c r="AC1633">
        <v>173.3</v>
      </c>
      <c r="AD1633">
        <v>173.3</v>
      </c>
      <c r="AE1633">
        <v>39.1</v>
      </c>
      <c r="AF1633">
        <v>78588.7</v>
      </c>
      <c r="AG1633">
        <v>108421.1</v>
      </c>
      <c r="AH1633">
        <v>19147.5</v>
      </c>
      <c r="AI1633">
        <v>14246.8</v>
      </c>
      <c r="AJ1633">
        <v>46050.400000000001</v>
      </c>
      <c r="AK1633">
        <v>175990.7</v>
      </c>
      <c r="AL1633">
        <v>188159.5</v>
      </c>
      <c r="AM1633" t="s">
        <v>166</v>
      </c>
      <c r="AN1633" t="s">
        <v>166</v>
      </c>
      <c r="AO1633">
        <v>78588.7</v>
      </c>
      <c r="AP1633">
        <v>90380.5</v>
      </c>
      <c r="AQ1633">
        <v>90380.5</v>
      </c>
      <c r="AR1633">
        <v>7334.3</v>
      </c>
      <c r="AS1633">
        <v>62116.6</v>
      </c>
      <c r="AT1633">
        <v>247132.79999999999</v>
      </c>
      <c r="AU1633">
        <v>30189.1</v>
      </c>
      <c r="AV1633">
        <v>39734.400000000001</v>
      </c>
      <c r="AW1633">
        <v>175617.1</v>
      </c>
      <c r="AX1633">
        <v>423142.1</v>
      </c>
      <c r="AY1633">
        <v>425740.2</v>
      </c>
      <c r="AZ1633" t="s">
        <v>166</v>
      </c>
      <c r="BA1633" t="s">
        <v>166</v>
      </c>
      <c r="BB1633">
        <v>62116.6</v>
      </c>
      <c r="BC1633">
        <v>72146.899999999994</v>
      </c>
      <c r="BD1633">
        <v>72146.899999999994</v>
      </c>
      <c r="BE1633">
        <v>12970.2</v>
      </c>
      <c r="BF1633">
        <v>100534.7</v>
      </c>
      <c r="BG1633">
        <v>115426</v>
      </c>
      <c r="BH1633">
        <v>365</v>
      </c>
      <c r="BI1633">
        <v>95.4</v>
      </c>
      <c r="BJ1633">
        <v>269.5</v>
      </c>
      <c r="BK1633">
        <v>122204.6</v>
      </c>
      <c r="BL1633">
        <v>137072.6</v>
      </c>
      <c r="BM1633" t="s">
        <v>166</v>
      </c>
      <c r="BN1633" t="s">
        <v>166</v>
      </c>
      <c r="BO1633">
        <v>100534.7</v>
      </c>
      <c r="BP1633">
        <v>114484.9</v>
      </c>
      <c r="BQ1633">
        <v>114484.9</v>
      </c>
      <c r="BR1633">
        <v>160.30000000000001</v>
      </c>
    </row>
    <row r="1634" spans="1:70" x14ac:dyDescent="0.25">
      <c r="A1634" t="s">
        <v>1717</v>
      </c>
      <c r="B1634" t="s">
        <v>1084</v>
      </c>
      <c r="C1634" s="87">
        <v>43694.894675925927</v>
      </c>
      <c r="D1634">
        <v>10</v>
      </c>
      <c r="E1634">
        <v>0.05</v>
      </c>
      <c r="F1634">
        <v>2093</v>
      </c>
      <c r="G1634">
        <v>27</v>
      </c>
      <c r="H1634">
        <v>40</v>
      </c>
      <c r="I1634">
        <v>71</v>
      </c>
      <c r="J1634">
        <v>16</v>
      </c>
      <c r="K1634">
        <v>9</v>
      </c>
      <c r="L1634">
        <v>17</v>
      </c>
      <c r="M1634">
        <v>1</v>
      </c>
      <c r="N1634">
        <v>0</v>
      </c>
      <c r="O1634">
        <v>2093</v>
      </c>
      <c r="P1634">
        <v>1281</v>
      </c>
      <c r="Q1634">
        <v>1281</v>
      </c>
      <c r="R1634">
        <v>549</v>
      </c>
      <c r="S1634">
        <v>209.3</v>
      </c>
      <c r="T1634">
        <v>2.7</v>
      </c>
      <c r="U1634">
        <v>4</v>
      </c>
      <c r="V1634">
        <v>7.1</v>
      </c>
      <c r="W1634">
        <v>1.6</v>
      </c>
      <c r="X1634">
        <v>0.9</v>
      </c>
      <c r="Y1634">
        <v>1.7</v>
      </c>
      <c r="Z1634">
        <v>0.1</v>
      </c>
      <c r="AA1634">
        <v>0</v>
      </c>
      <c r="AB1634">
        <v>209.3</v>
      </c>
      <c r="AC1634">
        <v>128.1</v>
      </c>
      <c r="AD1634">
        <v>128.1</v>
      </c>
      <c r="AE1634">
        <v>54.9</v>
      </c>
      <c r="AF1634">
        <v>69221.5</v>
      </c>
      <c r="AG1634">
        <v>118402</v>
      </c>
      <c r="AH1634">
        <v>17779</v>
      </c>
      <c r="AI1634">
        <v>15436.5</v>
      </c>
      <c r="AJ1634">
        <v>37234.300000000003</v>
      </c>
      <c r="AK1634">
        <v>165435.4</v>
      </c>
      <c r="AL1634">
        <v>224566.5</v>
      </c>
      <c r="AM1634">
        <v>541031.80000000005</v>
      </c>
      <c r="AN1634" t="s">
        <v>166</v>
      </c>
      <c r="AO1634">
        <v>69221.5</v>
      </c>
      <c r="AP1634">
        <v>88896.4</v>
      </c>
      <c r="AQ1634">
        <v>88896.4</v>
      </c>
      <c r="AR1634">
        <v>8286.2000000000007</v>
      </c>
      <c r="AS1634">
        <v>57538</v>
      </c>
      <c r="AT1634">
        <v>284901.8</v>
      </c>
      <c r="AU1634">
        <v>35558.1</v>
      </c>
      <c r="AV1634">
        <v>50331</v>
      </c>
      <c r="AW1634">
        <v>165524.29999999999</v>
      </c>
      <c r="AX1634">
        <v>476099.4</v>
      </c>
      <c r="AY1634">
        <v>556643.69999999995</v>
      </c>
      <c r="AZ1634">
        <v>1672508.3</v>
      </c>
      <c r="BA1634" t="s">
        <v>166</v>
      </c>
      <c r="BB1634">
        <v>57538</v>
      </c>
      <c r="BC1634">
        <v>69135.199999999997</v>
      </c>
      <c r="BD1634">
        <v>69135.199999999997</v>
      </c>
      <c r="BE1634">
        <v>16877.2</v>
      </c>
      <c r="BF1634">
        <v>91776.5</v>
      </c>
      <c r="BG1634">
        <v>117695.2</v>
      </c>
      <c r="BH1634">
        <v>355.8</v>
      </c>
      <c r="BI1634">
        <v>74.400000000000006</v>
      </c>
      <c r="BJ1634">
        <v>331.2</v>
      </c>
      <c r="BK1634">
        <v>93850.4</v>
      </c>
      <c r="BL1634">
        <v>119365.1</v>
      </c>
      <c r="BM1634">
        <v>947.7</v>
      </c>
      <c r="BN1634" t="s">
        <v>166</v>
      </c>
      <c r="BO1634">
        <v>91776.5</v>
      </c>
      <c r="BP1634">
        <v>123291</v>
      </c>
      <c r="BQ1634">
        <v>123291</v>
      </c>
      <c r="BR1634">
        <v>151.19999999999999</v>
      </c>
    </row>
    <row r="1635" spans="1:70" x14ac:dyDescent="0.25">
      <c r="A1635" t="s">
        <v>1718</v>
      </c>
      <c r="B1635" t="s">
        <v>1084</v>
      </c>
      <c r="C1635" s="87">
        <v>43694.895682870374</v>
      </c>
      <c r="D1635">
        <v>10</v>
      </c>
      <c r="E1635">
        <v>0.13</v>
      </c>
      <c r="F1635">
        <v>2339</v>
      </c>
      <c r="G1635">
        <v>50</v>
      </c>
      <c r="H1635">
        <v>41</v>
      </c>
      <c r="I1635">
        <v>55</v>
      </c>
      <c r="J1635">
        <v>16</v>
      </c>
      <c r="K1635">
        <v>10</v>
      </c>
      <c r="L1635">
        <v>17</v>
      </c>
      <c r="M1635">
        <v>0</v>
      </c>
      <c r="N1635">
        <v>0</v>
      </c>
      <c r="O1635">
        <v>2339</v>
      </c>
      <c r="P1635">
        <v>1606</v>
      </c>
      <c r="Q1635">
        <v>1606</v>
      </c>
      <c r="R1635">
        <v>495</v>
      </c>
      <c r="S1635">
        <v>233.9</v>
      </c>
      <c r="T1635">
        <v>5</v>
      </c>
      <c r="U1635">
        <v>4.0999999999999996</v>
      </c>
      <c r="V1635">
        <v>5.5</v>
      </c>
      <c r="W1635">
        <v>1.6</v>
      </c>
      <c r="X1635">
        <v>1</v>
      </c>
      <c r="Y1635">
        <v>1.7</v>
      </c>
      <c r="Z1635">
        <v>0</v>
      </c>
      <c r="AA1635">
        <v>0</v>
      </c>
      <c r="AB1635">
        <v>233.9</v>
      </c>
      <c r="AC1635">
        <v>160.6</v>
      </c>
      <c r="AD1635">
        <v>160.6</v>
      </c>
      <c r="AE1635">
        <v>49.5</v>
      </c>
      <c r="AF1635">
        <v>74915.399999999994</v>
      </c>
      <c r="AG1635">
        <v>109589.7</v>
      </c>
      <c r="AH1635">
        <v>17153.400000000001</v>
      </c>
      <c r="AI1635">
        <v>16483.3</v>
      </c>
      <c r="AJ1635">
        <v>37620.5</v>
      </c>
      <c r="AK1635">
        <v>128031.9</v>
      </c>
      <c r="AL1635">
        <v>207540.7</v>
      </c>
      <c r="AM1635" t="s">
        <v>166</v>
      </c>
      <c r="AN1635" t="s">
        <v>166</v>
      </c>
      <c r="AO1635">
        <v>74915.399999999994</v>
      </c>
      <c r="AP1635">
        <v>93124.800000000003</v>
      </c>
      <c r="AQ1635">
        <v>93124.800000000003</v>
      </c>
      <c r="AR1635">
        <v>7233.5</v>
      </c>
      <c r="AS1635">
        <v>60170.8</v>
      </c>
      <c r="AT1635">
        <v>261668.8</v>
      </c>
      <c r="AU1635">
        <v>38506.699999999997</v>
      </c>
      <c r="AV1635">
        <v>44325.9</v>
      </c>
      <c r="AW1635">
        <v>163773.5</v>
      </c>
      <c r="AX1635">
        <v>482926.1</v>
      </c>
      <c r="AY1635">
        <v>506557.3</v>
      </c>
      <c r="AZ1635" t="s">
        <v>166</v>
      </c>
      <c r="BA1635" t="s">
        <v>166</v>
      </c>
      <c r="BB1635">
        <v>60170.8</v>
      </c>
      <c r="BC1635">
        <v>72035.600000000006</v>
      </c>
      <c r="BD1635">
        <v>72035.600000000006</v>
      </c>
      <c r="BE1635">
        <v>15103.2</v>
      </c>
      <c r="BF1635">
        <v>94996.800000000003</v>
      </c>
      <c r="BG1635">
        <v>99795.7</v>
      </c>
      <c r="BH1635">
        <v>346.7</v>
      </c>
      <c r="BI1635">
        <v>66.8</v>
      </c>
      <c r="BJ1635">
        <v>237.3</v>
      </c>
      <c r="BK1635">
        <v>6174.9</v>
      </c>
      <c r="BL1635">
        <v>124639.3</v>
      </c>
      <c r="BM1635" t="s">
        <v>166</v>
      </c>
      <c r="BN1635" t="s">
        <v>166</v>
      </c>
      <c r="BO1635">
        <v>94996.800000000003</v>
      </c>
      <c r="BP1635">
        <v>114985.1</v>
      </c>
      <c r="BQ1635">
        <v>114985.1</v>
      </c>
      <c r="BR1635">
        <v>140.6</v>
      </c>
    </row>
    <row r="1636" spans="1:70" x14ac:dyDescent="0.25">
      <c r="A1636" t="s">
        <v>1719</v>
      </c>
      <c r="B1636" t="s">
        <v>1084</v>
      </c>
      <c r="C1636" s="87">
        <v>43694.896678240744</v>
      </c>
      <c r="D1636">
        <v>10</v>
      </c>
      <c r="E1636">
        <v>0.05</v>
      </c>
      <c r="F1636">
        <v>2086</v>
      </c>
      <c r="G1636">
        <v>22</v>
      </c>
      <c r="H1636">
        <v>39</v>
      </c>
      <c r="I1636">
        <v>57</v>
      </c>
      <c r="J1636">
        <v>19</v>
      </c>
      <c r="K1636">
        <v>12</v>
      </c>
      <c r="L1636">
        <v>12</v>
      </c>
      <c r="M1636">
        <v>0</v>
      </c>
      <c r="N1636">
        <v>0</v>
      </c>
      <c r="O1636">
        <v>2086</v>
      </c>
      <c r="P1636">
        <v>1457</v>
      </c>
      <c r="Q1636">
        <v>1457</v>
      </c>
      <c r="R1636">
        <v>428</v>
      </c>
      <c r="S1636">
        <v>208.6</v>
      </c>
      <c r="T1636">
        <v>2.2000000000000002</v>
      </c>
      <c r="U1636">
        <v>3.9</v>
      </c>
      <c r="V1636">
        <v>5.7</v>
      </c>
      <c r="W1636">
        <v>1.9</v>
      </c>
      <c r="X1636">
        <v>1.2</v>
      </c>
      <c r="Y1636">
        <v>1.2</v>
      </c>
      <c r="Z1636">
        <v>0</v>
      </c>
      <c r="AA1636">
        <v>0</v>
      </c>
      <c r="AB1636">
        <v>208.6</v>
      </c>
      <c r="AC1636">
        <v>145.69999999999999</v>
      </c>
      <c r="AD1636">
        <v>145.69999999999999</v>
      </c>
      <c r="AE1636">
        <v>42.8</v>
      </c>
      <c r="AF1636">
        <v>72995.5</v>
      </c>
      <c r="AG1636">
        <v>107403</v>
      </c>
      <c r="AH1636">
        <v>23190.3</v>
      </c>
      <c r="AI1636">
        <v>15633.7</v>
      </c>
      <c r="AJ1636">
        <v>40931.300000000003</v>
      </c>
      <c r="AK1636">
        <v>179003.8</v>
      </c>
      <c r="AL1636">
        <v>192008.5</v>
      </c>
      <c r="AM1636" t="s">
        <v>166</v>
      </c>
      <c r="AN1636" t="s">
        <v>166</v>
      </c>
      <c r="AO1636">
        <v>72995.5</v>
      </c>
      <c r="AP1636">
        <v>90673.3</v>
      </c>
      <c r="AQ1636">
        <v>90673.3</v>
      </c>
      <c r="AR1636">
        <v>7838.6</v>
      </c>
      <c r="AS1636">
        <v>60217.2</v>
      </c>
      <c r="AT1636">
        <v>288672.40000000002</v>
      </c>
      <c r="AU1636">
        <v>35188.9</v>
      </c>
      <c r="AV1636">
        <v>47360.5</v>
      </c>
      <c r="AW1636">
        <v>168608.8</v>
      </c>
      <c r="AX1636">
        <v>498850.4</v>
      </c>
      <c r="AY1636">
        <v>636536.30000000005</v>
      </c>
      <c r="AZ1636" t="s">
        <v>166</v>
      </c>
      <c r="BA1636" t="s">
        <v>166</v>
      </c>
      <c r="BB1636">
        <v>60217.2</v>
      </c>
      <c r="BC1636">
        <v>71398.5</v>
      </c>
      <c r="BD1636">
        <v>71398.5</v>
      </c>
      <c r="BE1636">
        <v>16511.5</v>
      </c>
      <c r="BF1636">
        <v>92407.3</v>
      </c>
      <c r="BG1636">
        <v>85401.3</v>
      </c>
      <c r="BH1636">
        <v>348.8</v>
      </c>
      <c r="BI1636">
        <v>29.5</v>
      </c>
      <c r="BJ1636">
        <v>33.1</v>
      </c>
      <c r="BK1636">
        <v>40785.4</v>
      </c>
      <c r="BL1636">
        <v>4603</v>
      </c>
      <c r="BM1636" t="s">
        <v>166</v>
      </c>
      <c r="BN1636" t="s">
        <v>166</v>
      </c>
      <c r="BO1636">
        <v>92407.3</v>
      </c>
      <c r="BP1636">
        <v>109207</v>
      </c>
      <c r="BQ1636">
        <v>109207</v>
      </c>
      <c r="BR1636">
        <v>156.9</v>
      </c>
    </row>
    <row r="1637" spans="1:70" x14ac:dyDescent="0.25">
      <c r="A1637" t="s">
        <v>1720</v>
      </c>
      <c r="B1637" t="s">
        <v>1084</v>
      </c>
      <c r="C1637" s="87">
        <v>43694.897685185184</v>
      </c>
      <c r="D1637">
        <v>10</v>
      </c>
      <c r="E1637">
        <v>0</v>
      </c>
      <c r="F1637">
        <v>1908</v>
      </c>
      <c r="G1637">
        <v>30</v>
      </c>
      <c r="H1637">
        <v>29</v>
      </c>
      <c r="I1637">
        <v>40</v>
      </c>
      <c r="J1637">
        <v>13</v>
      </c>
      <c r="K1637">
        <v>8</v>
      </c>
      <c r="L1637">
        <v>10</v>
      </c>
      <c r="M1637">
        <v>0</v>
      </c>
      <c r="N1637">
        <v>0</v>
      </c>
      <c r="O1637">
        <v>1908</v>
      </c>
      <c r="P1637">
        <v>1318</v>
      </c>
      <c r="Q1637">
        <v>1318</v>
      </c>
      <c r="R1637">
        <v>418</v>
      </c>
      <c r="S1637">
        <v>190.8</v>
      </c>
      <c r="T1637">
        <v>3</v>
      </c>
      <c r="U1637">
        <v>2.9</v>
      </c>
      <c r="V1637">
        <v>4</v>
      </c>
      <c r="W1637">
        <v>1.3</v>
      </c>
      <c r="X1637">
        <v>0.8</v>
      </c>
      <c r="Y1637">
        <v>1</v>
      </c>
      <c r="Z1637">
        <v>0</v>
      </c>
      <c r="AA1637">
        <v>0</v>
      </c>
      <c r="AB1637">
        <v>190.8</v>
      </c>
      <c r="AC1637">
        <v>131.80000000000001</v>
      </c>
      <c r="AD1637">
        <v>131.80000000000001</v>
      </c>
      <c r="AE1637">
        <v>41.8</v>
      </c>
      <c r="AF1637">
        <v>77202.3</v>
      </c>
      <c r="AG1637">
        <v>120908.5</v>
      </c>
      <c r="AH1637">
        <v>26150.7</v>
      </c>
      <c r="AI1637">
        <v>15693.4</v>
      </c>
      <c r="AJ1637">
        <v>40036.6</v>
      </c>
      <c r="AK1637">
        <v>128255.8</v>
      </c>
      <c r="AL1637">
        <v>219836.1</v>
      </c>
      <c r="AM1637" t="s">
        <v>166</v>
      </c>
      <c r="AN1637" t="s">
        <v>166</v>
      </c>
      <c r="AO1637">
        <v>77202.3</v>
      </c>
      <c r="AP1637">
        <v>96618.7</v>
      </c>
      <c r="AQ1637">
        <v>96618.7</v>
      </c>
      <c r="AR1637">
        <v>6637.7</v>
      </c>
      <c r="AS1637">
        <v>61707.8</v>
      </c>
      <c r="AT1637">
        <v>258745.60000000001</v>
      </c>
      <c r="AU1637">
        <v>34892.199999999997</v>
      </c>
      <c r="AV1637">
        <v>53437.599999999999</v>
      </c>
      <c r="AW1637">
        <v>162134</v>
      </c>
      <c r="AX1637">
        <v>477670.1</v>
      </c>
      <c r="AY1637">
        <v>609073.6</v>
      </c>
      <c r="AZ1637" t="s">
        <v>166</v>
      </c>
      <c r="BA1637" t="s">
        <v>166</v>
      </c>
      <c r="BB1637">
        <v>61707.8</v>
      </c>
      <c r="BC1637">
        <v>75760.3</v>
      </c>
      <c r="BD1637">
        <v>75760.3</v>
      </c>
      <c r="BE1637">
        <v>11063.2</v>
      </c>
      <c r="BF1637">
        <v>93729.8</v>
      </c>
      <c r="BG1637">
        <v>116554.9</v>
      </c>
      <c r="BH1637">
        <v>330.8</v>
      </c>
      <c r="BI1637">
        <v>-7.6</v>
      </c>
      <c r="BJ1637">
        <v>296.10000000000002</v>
      </c>
      <c r="BK1637">
        <v>491.3</v>
      </c>
      <c r="BL1637">
        <v>131845.9</v>
      </c>
      <c r="BM1637" t="s">
        <v>166</v>
      </c>
      <c r="BN1637" t="s">
        <v>166</v>
      </c>
      <c r="BO1637">
        <v>93729.8</v>
      </c>
      <c r="BP1637">
        <v>113997.3</v>
      </c>
      <c r="BQ1637">
        <v>113997.3</v>
      </c>
      <c r="BR1637">
        <v>162.9</v>
      </c>
    </row>
    <row r="1638" spans="1:70" x14ac:dyDescent="0.25">
      <c r="A1638" t="s">
        <v>1721</v>
      </c>
      <c r="B1638" t="s">
        <v>1084</v>
      </c>
      <c r="C1638" s="87">
        <v>43694.898692129631</v>
      </c>
      <c r="D1638">
        <v>10</v>
      </c>
      <c r="E1638">
        <v>0</v>
      </c>
      <c r="F1638">
        <v>2390</v>
      </c>
      <c r="G1638">
        <v>35</v>
      </c>
      <c r="H1638">
        <v>45</v>
      </c>
      <c r="I1638">
        <v>69</v>
      </c>
      <c r="J1638">
        <v>20</v>
      </c>
      <c r="K1638">
        <v>8</v>
      </c>
      <c r="L1638">
        <v>12</v>
      </c>
      <c r="M1638">
        <v>0</v>
      </c>
      <c r="N1638">
        <v>1</v>
      </c>
      <c r="O1638">
        <v>2389</v>
      </c>
      <c r="P1638">
        <v>1583</v>
      </c>
      <c r="Q1638">
        <v>1583</v>
      </c>
      <c r="R1638">
        <v>549</v>
      </c>
      <c r="S1638">
        <v>239</v>
      </c>
      <c r="T1638">
        <v>3.5</v>
      </c>
      <c r="U1638">
        <v>4.5</v>
      </c>
      <c r="V1638">
        <v>6.9</v>
      </c>
      <c r="W1638">
        <v>2</v>
      </c>
      <c r="X1638">
        <v>0.8</v>
      </c>
      <c r="Y1638">
        <v>1.2</v>
      </c>
      <c r="Z1638">
        <v>0</v>
      </c>
      <c r="AA1638">
        <v>0.1</v>
      </c>
      <c r="AB1638">
        <v>238.9</v>
      </c>
      <c r="AC1638">
        <v>158.30000000000001</v>
      </c>
      <c r="AD1638">
        <v>158.30000000000001</v>
      </c>
      <c r="AE1638">
        <v>54.9</v>
      </c>
      <c r="AF1638">
        <v>75174.100000000006</v>
      </c>
      <c r="AG1638">
        <v>123001.2</v>
      </c>
      <c r="AH1638">
        <v>18561</v>
      </c>
      <c r="AI1638">
        <v>16306.2</v>
      </c>
      <c r="AJ1638">
        <v>43709</v>
      </c>
      <c r="AK1638">
        <v>159595.20000000001</v>
      </c>
      <c r="AL1638">
        <v>211106.9</v>
      </c>
      <c r="AM1638" t="s">
        <v>166</v>
      </c>
      <c r="AN1638">
        <v>964086.7</v>
      </c>
      <c r="AO1638">
        <v>75151.399999999994</v>
      </c>
      <c r="AP1638">
        <v>93970.7</v>
      </c>
      <c r="AQ1638">
        <v>93970.7</v>
      </c>
      <c r="AR1638">
        <v>6797.8</v>
      </c>
      <c r="AS1638">
        <v>60499.1</v>
      </c>
      <c r="AT1638">
        <v>239046.2</v>
      </c>
      <c r="AU1638">
        <v>36300.800000000003</v>
      </c>
      <c r="AV1638">
        <v>48072.2</v>
      </c>
      <c r="AW1638">
        <v>156137.29999999999</v>
      </c>
      <c r="AX1638">
        <v>441852.3</v>
      </c>
      <c r="AY1638">
        <v>522722.9</v>
      </c>
      <c r="AZ1638" t="s">
        <v>166</v>
      </c>
      <c r="BA1638">
        <v>3495374.5</v>
      </c>
      <c r="BB1638">
        <v>60495.1</v>
      </c>
      <c r="BC1638">
        <v>73276.100000000006</v>
      </c>
      <c r="BD1638">
        <v>73276.100000000006</v>
      </c>
      <c r="BE1638">
        <v>14536.3</v>
      </c>
      <c r="BF1638">
        <v>99846</v>
      </c>
      <c r="BG1638">
        <v>137909.4</v>
      </c>
      <c r="BH1638">
        <v>334.1</v>
      </c>
      <c r="BI1638">
        <v>57.9</v>
      </c>
      <c r="BJ1638">
        <v>295.7</v>
      </c>
      <c r="BK1638">
        <v>49262.8</v>
      </c>
      <c r="BL1638">
        <v>99526.1</v>
      </c>
      <c r="BM1638" t="s">
        <v>166</v>
      </c>
      <c r="BN1638">
        <v>2801.6</v>
      </c>
      <c r="BO1638">
        <v>99879.8</v>
      </c>
      <c r="BP1638">
        <v>124278.7</v>
      </c>
      <c r="BQ1638">
        <v>124278.7</v>
      </c>
      <c r="BR1638">
        <v>152.6</v>
      </c>
    </row>
    <row r="1639" spans="1:70" x14ac:dyDescent="0.25">
      <c r="A1639" t="s">
        <v>1722</v>
      </c>
      <c r="B1639" t="s">
        <v>1084</v>
      </c>
      <c r="C1639" s="87">
        <v>43694.899687500001</v>
      </c>
      <c r="D1639">
        <v>10</v>
      </c>
      <c r="E1639">
        <v>0.09</v>
      </c>
      <c r="F1639">
        <v>2339</v>
      </c>
      <c r="G1639">
        <v>32</v>
      </c>
      <c r="H1639">
        <v>38</v>
      </c>
      <c r="I1639">
        <v>75</v>
      </c>
      <c r="J1639">
        <v>25</v>
      </c>
      <c r="K1639">
        <v>19</v>
      </c>
      <c r="L1639">
        <v>21</v>
      </c>
      <c r="M1639">
        <v>0</v>
      </c>
      <c r="N1639">
        <v>0</v>
      </c>
      <c r="O1639">
        <v>2339</v>
      </c>
      <c r="P1639">
        <v>1606</v>
      </c>
      <c r="Q1639">
        <v>1606</v>
      </c>
      <c r="R1639">
        <v>485</v>
      </c>
      <c r="S1639">
        <v>233.93</v>
      </c>
      <c r="T1639">
        <v>3.2</v>
      </c>
      <c r="U1639">
        <v>3.8</v>
      </c>
      <c r="V1639">
        <v>7.5</v>
      </c>
      <c r="W1639">
        <v>2.5</v>
      </c>
      <c r="X1639">
        <v>1.9</v>
      </c>
      <c r="Y1639">
        <v>2.1</v>
      </c>
      <c r="Z1639">
        <v>0</v>
      </c>
      <c r="AA1639">
        <v>0</v>
      </c>
      <c r="AB1639">
        <v>233.93</v>
      </c>
      <c r="AC1639">
        <v>160.62</v>
      </c>
      <c r="AD1639">
        <v>160.62</v>
      </c>
      <c r="AE1639">
        <v>48.51</v>
      </c>
      <c r="AF1639">
        <v>74322</v>
      </c>
      <c r="AG1639">
        <v>118539.1</v>
      </c>
      <c r="AH1639">
        <v>13952.5</v>
      </c>
      <c r="AI1639">
        <v>16577</v>
      </c>
      <c r="AJ1639">
        <v>42704.5</v>
      </c>
      <c r="AK1639">
        <v>171528.4</v>
      </c>
      <c r="AL1639">
        <v>182464.1</v>
      </c>
      <c r="AM1639" t="s">
        <v>166</v>
      </c>
      <c r="AN1639" t="s">
        <v>166</v>
      </c>
      <c r="AO1639">
        <v>74322</v>
      </c>
      <c r="AP1639">
        <v>94545</v>
      </c>
      <c r="AQ1639">
        <v>94545</v>
      </c>
      <c r="AR1639">
        <v>7382.9</v>
      </c>
      <c r="AS1639">
        <v>59501.9</v>
      </c>
      <c r="AT1639">
        <v>236130.2</v>
      </c>
      <c r="AU1639">
        <v>33085.9</v>
      </c>
      <c r="AV1639">
        <v>47430.8</v>
      </c>
      <c r="AW1639">
        <v>145173.29999999999</v>
      </c>
      <c r="AX1639">
        <v>412225.8</v>
      </c>
      <c r="AY1639">
        <v>453198.2</v>
      </c>
      <c r="AZ1639" t="s">
        <v>166</v>
      </c>
      <c r="BA1639" t="s">
        <v>166</v>
      </c>
      <c r="BB1639">
        <v>59501.9</v>
      </c>
      <c r="BC1639">
        <v>70360</v>
      </c>
      <c r="BD1639">
        <v>70360</v>
      </c>
      <c r="BE1639">
        <v>15508.2</v>
      </c>
      <c r="BF1639">
        <v>96367.8</v>
      </c>
      <c r="BG1639">
        <v>111521.9</v>
      </c>
      <c r="BH1639">
        <v>384.3</v>
      </c>
      <c r="BI1639">
        <v>73.3</v>
      </c>
      <c r="BJ1639">
        <v>156.4</v>
      </c>
      <c r="BK1639">
        <v>110934.7</v>
      </c>
      <c r="BL1639">
        <v>110934.7</v>
      </c>
      <c r="BM1639" t="s">
        <v>166</v>
      </c>
      <c r="BN1639" t="s">
        <v>166</v>
      </c>
      <c r="BO1639">
        <v>96367.8</v>
      </c>
      <c r="BP1639">
        <v>116969.3</v>
      </c>
      <c r="BQ1639">
        <v>116969.3</v>
      </c>
      <c r="BR1639">
        <v>159.6</v>
      </c>
    </row>
    <row r="1640" spans="1:70" x14ac:dyDescent="0.25">
      <c r="A1640" t="s">
        <v>1723</v>
      </c>
      <c r="B1640" t="s">
        <v>1084</v>
      </c>
      <c r="C1640" s="87">
        <v>43694.900682870371</v>
      </c>
      <c r="D1640">
        <v>10</v>
      </c>
      <c r="E1640">
        <v>0.19</v>
      </c>
      <c r="F1640">
        <v>2656</v>
      </c>
      <c r="G1640">
        <v>44</v>
      </c>
      <c r="H1640">
        <v>41</v>
      </c>
      <c r="I1640">
        <v>69</v>
      </c>
      <c r="J1640">
        <v>24</v>
      </c>
      <c r="K1640">
        <v>16</v>
      </c>
      <c r="L1640">
        <v>18</v>
      </c>
      <c r="M1640">
        <v>3</v>
      </c>
      <c r="N1640">
        <v>1</v>
      </c>
      <c r="O1640">
        <v>2655</v>
      </c>
      <c r="P1640">
        <v>1798</v>
      </c>
      <c r="Q1640">
        <v>1798</v>
      </c>
      <c r="R1640">
        <v>563</v>
      </c>
      <c r="S1640">
        <v>265.60000000000002</v>
      </c>
      <c r="T1640">
        <v>4.4000000000000004</v>
      </c>
      <c r="U1640">
        <v>4.0999999999999996</v>
      </c>
      <c r="V1640">
        <v>6.9</v>
      </c>
      <c r="W1640">
        <v>2.4</v>
      </c>
      <c r="X1640">
        <v>1.6</v>
      </c>
      <c r="Y1640">
        <v>1.8</v>
      </c>
      <c r="Z1640">
        <v>0.3</v>
      </c>
      <c r="AA1640">
        <v>0.1</v>
      </c>
      <c r="AB1640">
        <v>265.5</v>
      </c>
      <c r="AC1640">
        <v>179.8</v>
      </c>
      <c r="AD1640">
        <v>179.8</v>
      </c>
      <c r="AE1640">
        <v>56.3</v>
      </c>
      <c r="AF1640">
        <v>74698.8</v>
      </c>
      <c r="AG1640">
        <v>121186</v>
      </c>
      <c r="AH1640">
        <v>11713.1</v>
      </c>
      <c r="AI1640">
        <v>17015.099999999999</v>
      </c>
      <c r="AJ1640">
        <v>40923.1</v>
      </c>
      <c r="AK1640">
        <v>161857</v>
      </c>
      <c r="AL1640">
        <v>187162.7</v>
      </c>
      <c r="AM1640">
        <v>545056.69999999995</v>
      </c>
      <c r="AN1640">
        <v>1164157.8</v>
      </c>
      <c r="AO1640">
        <v>74695.8</v>
      </c>
      <c r="AP1640">
        <v>95795.1</v>
      </c>
      <c r="AQ1640">
        <v>95795.1</v>
      </c>
      <c r="AR1640">
        <v>7078.9</v>
      </c>
      <c r="AS1640">
        <v>59426</v>
      </c>
      <c r="AT1640">
        <v>245688.8</v>
      </c>
      <c r="AU1640">
        <v>29546.2</v>
      </c>
      <c r="AV1640">
        <v>45736.4</v>
      </c>
      <c r="AW1640">
        <v>158979.6</v>
      </c>
      <c r="AX1640">
        <v>489883.6</v>
      </c>
      <c r="AY1640">
        <v>426680.3</v>
      </c>
      <c r="AZ1640">
        <v>1536175.8</v>
      </c>
      <c r="BA1640">
        <v>4377415.5</v>
      </c>
      <c r="BB1640">
        <v>59422.8</v>
      </c>
      <c r="BC1640">
        <v>71275.7</v>
      </c>
      <c r="BD1640">
        <v>71275.7</v>
      </c>
      <c r="BE1640">
        <v>15696.2</v>
      </c>
      <c r="BF1640">
        <v>95115.3</v>
      </c>
      <c r="BG1640">
        <v>104452.5</v>
      </c>
      <c r="BH1640">
        <v>340.4</v>
      </c>
      <c r="BI1640">
        <v>73</v>
      </c>
      <c r="BJ1640">
        <v>238.8</v>
      </c>
      <c r="BK1640">
        <v>115559.8</v>
      </c>
      <c r="BL1640">
        <v>140951.5</v>
      </c>
      <c r="BM1640">
        <v>4648.6000000000004</v>
      </c>
      <c r="BN1640">
        <v>1937.1</v>
      </c>
      <c r="BO1640">
        <v>95224.3</v>
      </c>
      <c r="BP1640">
        <v>115263</v>
      </c>
      <c r="BQ1640">
        <v>115263</v>
      </c>
      <c r="BR1640">
        <v>141.69999999999999</v>
      </c>
    </row>
    <row r="1641" spans="1:70" x14ac:dyDescent="0.25">
      <c r="A1641" t="s">
        <v>1724</v>
      </c>
      <c r="B1641" t="s">
        <v>1084</v>
      </c>
      <c r="C1641" s="87">
        <v>43694.901689814818</v>
      </c>
      <c r="D1641">
        <v>10</v>
      </c>
      <c r="E1641">
        <v>0</v>
      </c>
      <c r="F1641">
        <v>1512</v>
      </c>
      <c r="G1641">
        <v>15</v>
      </c>
      <c r="H1641">
        <v>18</v>
      </c>
      <c r="I1641">
        <v>21</v>
      </c>
      <c r="J1641">
        <v>6</v>
      </c>
      <c r="K1641">
        <v>6</v>
      </c>
      <c r="L1641">
        <v>5</v>
      </c>
      <c r="M1641">
        <v>3</v>
      </c>
      <c r="N1641">
        <v>0</v>
      </c>
      <c r="O1641">
        <v>1512</v>
      </c>
      <c r="P1641">
        <v>1093</v>
      </c>
      <c r="Q1641">
        <v>1093</v>
      </c>
      <c r="R1641">
        <v>304</v>
      </c>
      <c r="S1641">
        <v>151.19999999999999</v>
      </c>
      <c r="T1641">
        <v>1.5</v>
      </c>
      <c r="U1641">
        <v>1.8</v>
      </c>
      <c r="V1641">
        <v>2.1</v>
      </c>
      <c r="W1641">
        <v>0.6</v>
      </c>
      <c r="X1641">
        <v>0.6</v>
      </c>
      <c r="Y1641">
        <v>0.5</v>
      </c>
      <c r="Z1641">
        <v>0.3</v>
      </c>
      <c r="AA1641">
        <v>0</v>
      </c>
      <c r="AB1641">
        <v>151.19999999999999</v>
      </c>
      <c r="AC1641">
        <v>109.3</v>
      </c>
      <c r="AD1641">
        <v>109.3</v>
      </c>
      <c r="AE1641">
        <v>30.4</v>
      </c>
      <c r="AF1641">
        <v>77235.5</v>
      </c>
      <c r="AG1641">
        <v>100812.8</v>
      </c>
      <c r="AH1641">
        <v>18557.900000000001</v>
      </c>
      <c r="AI1641">
        <v>15742.4</v>
      </c>
      <c r="AJ1641">
        <v>38772.6</v>
      </c>
      <c r="AK1641">
        <v>164618</v>
      </c>
      <c r="AL1641">
        <v>192676.3</v>
      </c>
      <c r="AM1641">
        <v>610975.6</v>
      </c>
      <c r="AN1641" t="s">
        <v>166</v>
      </c>
      <c r="AO1641">
        <v>77235.5</v>
      </c>
      <c r="AP1641">
        <v>90431.6</v>
      </c>
      <c r="AQ1641">
        <v>90431.6</v>
      </c>
      <c r="AR1641">
        <v>6266.8</v>
      </c>
      <c r="AS1641">
        <v>59412.6</v>
      </c>
      <c r="AT1641">
        <v>248972.79999999999</v>
      </c>
      <c r="AU1641">
        <v>45777.4</v>
      </c>
      <c r="AV1641">
        <v>45450.3</v>
      </c>
      <c r="AW1641">
        <v>182481.7</v>
      </c>
      <c r="AX1641">
        <v>448871.3</v>
      </c>
      <c r="AY1641">
        <v>387064.5</v>
      </c>
      <c r="AZ1641">
        <v>2385332</v>
      </c>
      <c r="BA1641" t="s">
        <v>166</v>
      </c>
      <c r="BB1641">
        <v>59412.6</v>
      </c>
      <c r="BC1641">
        <v>71463.899999999994</v>
      </c>
      <c r="BD1641">
        <v>71463.899999999994</v>
      </c>
      <c r="BE1641">
        <v>9580</v>
      </c>
      <c r="BF1641">
        <v>112758.39999999999</v>
      </c>
      <c r="BG1641">
        <v>127458.8</v>
      </c>
      <c r="BH1641">
        <v>387.9</v>
      </c>
      <c r="BI1641">
        <v>47.1</v>
      </c>
      <c r="BJ1641">
        <v>86.6</v>
      </c>
      <c r="BK1641">
        <v>355.5</v>
      </c>
      <c r="BL1641">
        <v>148662</v>
      </c>
      <c r="BM1641">
        <v>1858.7</v>
      </c>
      <c r="BN1641" t="s">
        <v>166</v>
      </c>
      <c r="BO1641">
        <v>112758.39999999999</v>
      </c>
      <c r="BP1641">
        <v>132578.4</v>
      </c>
      <c r="BQ1641">
        <v>132578.4</v>
      </c>
      <c r="BR1641">
        <v>177.9</v>
      </c>
    </row>
    <row r="1642" spans="1:70" x14ac:dyDescent="0.25">
      <c r="A1642" t="s">
        <v>1725</v>
      </c>
      <c r="B1642" t="s">
        <v>1097</v>
      </c>
      <c r="C1642" s="87">
        <v>43694.902951388889</v>
      </c>
      <c r="D1642">
        <v>10</v>
      </c>
      <c r="E1642">
        <v>0.08</v>
      </c>
      <c r="F1642">
        <v>1252</v>
      </c>
      <c r="G1642">
        <v>13</v>
      </c>
      <c r="H1642">
        <v>28</v>
      </c>
      <c r="I1642">
        <v>23</v>
      </c>
      <c r="J1642">
        <v>8</v>
      </c>
      <c r="K1642">
        <v>6</v>
      </c>
      <c r="L1642">
        <v>7</v>
      </c>
      <c r="M1642">
        <v>0</v>
      </c>
      <c r="N1642">
        <v>0</v>
      </c>
      <c r="O1642">
        <v>1252</v>
      </c>
      <c r="P1642">
        <v>797</v>
      </c>
      <c r="Q1642">
        <v>797</v>
      </c>
      <c r="R1642">
        <v>345</v>
      </c>
      <c r="S1642">
        <v>125.2</v>
      </c>
      <c r="T1642">
        <v>1.3</v>
      </c>
      <c r="U1642">
        <v>2.8</v>
      </c>
      <c r="V1642">
        <v>2.2999999999999998</v>
      </c>
      <c r="W1642">
        <v>0.8</v>
      </c>
      <c r="X1642">
        <v>0.6</v>
      </c>
      <c r="Y1642">
        <v>0.7</v>
      </c>
      <c r="Z1642">
        <v>0</v>
      </c>
      <c r="AA1642">
        <v>0</v>
      </c>
      <c r="AB1642">
        <v>125.2</v>
      </c>
      <c r="AC1642">
        <v>79.7</v>
      </c>
      <c r="AD1642">
        <v>79.7</v>
      </c>
      <c r="AE1642">
        <v>34.5</v>
      </c>
      <c r="AF1642">
        <v>76647.899999999994</v>
      </c>
      <c r="AG1642">
        <v>119160.7</v>
      </c>
      <c r="AH1642">
        <v>21251</v>
      </c>
      <c r="AI1642">
        <v>17489.8</v>
      </c>
      <c r="AJ1642">
        <v>37191.4</v>
      </c>
      <c r="AK1642">
        <v>180558.6</v>
      </c>
      <c r="AL1642">
        <v>193692.1</v>
      </c>
      <c r="AM1642" t="s">
        <v>166</v>
      </c>
      <c r="AN1642" t="s">
        <v>166</v>
      </c>
      <c r="AO1642">
        <v>76647.899999999994</v>
      </c>
      <c r="AP1642">
        <v>95151.5</v>
      </c>
      <c r="AQ1642">
        <v>95151.5</v>
      </c>
      <c r="AR1642">
        <v>6491.8</v>
      </c>
      <c r="AS1642">
        <v>62329.2</v>
      </c>
      <c r="AT1642">
        <v>223432.9</v>
      </c>
      <c r="AU1642">
        <v>30869.1</v>
      </c>
      <c r="AV1642">
        <v>57512</v>
      </c>
      <c r="AW1642">
        <v>165532.70000000001</v>
      </c>
      <c r="AX1642">
        <v>443843.6</v>
      </c>
      <c r="AY1642">
        <v>404358.3</v>
      </c>
      <c r="AZ1642" t="s">
        <v>166</v>
      </c>
      <c r="BA1642" t="s">
        <v>166</v>
      </c>
      <c r="BB1642">
        <v>62329.2</v>
      </c>
      <c r="BC1642">
        <v>78996.7</v>
      </c>
      <c r="BD1642">
        <v>78996.7</v>
      </c>
      <c r="BE1642">
        <v>9740.4</v>
      </c>
      <c r="BF1642">
        <v>98515</v>
      </c>
      <c r="BG1642">
        <v>151813</v>
      </c>
      <c r="BH1642">
        <v>351.3</v>
      </c>
      <c r="BI1642">
        <v>204.9</v>
      </c>
      <c r="BJ1642">
        <v>88.8</v>
      </c>
      <c r="BK1642">
        <v>164175.9</v>
      </c>
      <c r="BL1642">
        <v>165465.79999999999</v>
      </c>
      <c r="BM1642" t="s">
        <v>166</v>
      </c>
      <c r="BN1642" t="s">
        <v>166</v>
      </c>
      <c r="BO1642">
        <v>98515</v>
      </c>
      <c r="BP1642">
        <v>130098.7</v>
      </c>
      <c r="BQ1642">
        <v>130098.7</v>
      </c>
      <c r="BR1642">
        <v>212.1</v>
      </c>
    </row>
    <row r="1643" spans="1:70" x14ac:dyDescent="0.25">
      <c r="A1643" t="s">
        <v>1726</v>
      </c>
      <c r="B1643" t="s">
        <v>1097</v>
      </c>
      <c r="C1643" s="87">
        <v>43694.903946759259</v>
      </c>
      <c r="D1643">
        <v>10</v>
      </c>
      <c r="E1643">
        <v>0.06</v>
      </c>
      <c r="F1643">
        <v>1638</v>
      </c>
      <c r="G1643">
        <v>15</v>
      </c>
      <c r="H1643">
        <v>52</v>
      </c>
      <c r="I1643">
        <v>77</v>
      </c>
      <c r="J1643">
        <v>16</v>
      </c>
      <c r="K1643">
        <v>5</v>
      </c>
      <c r="L1643">
        <v>6</v>
      </c>
      <c r="M1643">
        <v>0</v>
      </c>
      <c r="N1643">
        <v>0</v>
      </c>
      <c r="O1643">
        <v>1638</v>
      </c>
      <c r="P1643">
        <v>813</v>
      </c>
      <c r="Q1643">
        <v>813</v>
      </c>
      <c r="R1643">
        <v>578</v>
      </c>
      <c r="S1643">
        <v>163.80000000000001</v>
      </c>
      <c r="T1643">
        <v>1.5</v>
      </c>
      <c r="U1643">
        <v>5.2</v>
      </c>
      <c r="V1643">
        <v>7.7</v>
      </c>
      <c r="W1643">
        <v>1.6</v>
      </c>
      <c r="X1643">
        <v>0.5</v>
      </c>
      <c r="Y1643">
        <v>0.6</v>
      </c>
      <c r="Z1643">
        <v>0</v>
      </c>
      <c r="AA1643">
        <v>0</v>
      </c>
      <c r="AB1643">
        <v>163.80000000000001</v>
      </c>
      <c r="AC1643">
        <v>81.3</v>
      </c>
      <c r="AD1643">
        <v>81.3</v>
      </c>
      <c r="AE1643">
        <v>57.8</v>
      </c>
      <c r="AF1643">
        <v>57563.9</v>
      </c>
      <c r="AG1643">
        <v>130787.6</v>
      </c>
      <c r="AH1643">
        <v>21965.3</v>
      </c>
      <c r="AI1643">
        <v>16762.5</v>
      </c>
      <c r="AJ1643">
        <v>33660.699999999997</v>
      </c>
      <c r="AK1643">
        <v>143926.1</v>
      </c>
      <c r="AL1643">
        <v>210640.6</v>
      </c>
      <c r="AM1643" t="s">
        <v>166</v>
      </c>
      <c r="AN1643" t="s">
        <v>166</v>
      </c>
      <c r="AO1643">
        <v>57563.9</v>
      </c>
      <c r="AP1643">
        <v>99727.4</v>
      </c>
      <c r="AQ1643">
        <v>99727.4</v>
      </c>
      <c r="AR1643">
        <v>7713.9</v>
      </c>
      <c r="AS1643">
        <v>56078.9</v>
      </c>
      <c r="AT1643">
        <v>305879.90000000002</v>
      </c>
      <c r="AU1643">
        <v>32065.1</v>
      </c>
      <c r="AV1643">
        <v>46390.2</v>
      </c>
      <c r="AW1643">
        <v>162281.20000000001</v>
      </c>
      <c r="AX1643">
        <v>498094.6</v>
      </c>
      <c r="AY1643">
        <v>554502.19999999995</v>
      </c>
      <c r="AZ1643" t="s">
        <v>166</v>
      </c>
      <c r="BA1643" t="s">
        <v>166</v>
      </c>
      <c r="BB1643">
        <v>56078.9</v>
      </c>
      <c r="BC1643">
        <v>84631.2</v>
      </c>
      <c r="BD1643">
        <v>84631.2</v>
      </c>
      <c r="BE1643">
        <v>14513.6</v>
      </c>
      <c r="BF1643">
        <v>7450.4</v>
      </c>
      <c r="BG1643">
        <v>98040.8</v>
      </c>
      <c r="BH1643">
        <v>337</v>
      </c>
      <c r="BI1643">
        <v>125.4</v>
      </c>
      <c r="BJ1643">
        <v>153.1</v>
      </c>
      <c r="BK1643">
        <v>1240.0999999999999</v>
      </c>
      <c r="BL1643">
        <v>63512.5</v>
      </c>
      <c r="BM1643" t="s">
        <v>166</v>
      </c>
      <c r="BN1643" t="s">
        <v>166</v>
      </c>
      <c r="BO1643">
        <v>7450.4</v>
      </c>
      <c r="BP1643">
        <v>137354.4</v>
      </c>
      <c r="BQ1643">
        <v>137354.4</v>
      </c>
      <c r="BR1643">
        <v>144</v>
      </c>
    </row>
    <row r="1644" spans="1:70" x14ac:dyDescent="0.25">
      <c r="A1644" t="s">
        <v>1727</v>
      </c>
      <c r="B1644" t="s">
        <v>1097</v>
      </c>
      <c r="C1644" s="87">
        <v>43694.904953703706</v>
      </c>
      <c r="D1644">
        <v>10</v>
      </c>
      <c r="E1644">
        <v>0</v>
      </c>
      <c r="F1644">
        <v>1216</v>
      </c>
      <c r="G1644">
        <v>17</v>
      </c>
      <c r="H1644">
        <v>20</v>
      </c>
      <c r="I1644">
        <v>11</v>
      </c>
      <c r="J1644">
        <v>7</v>
      </c>
      <c r="K1644">
        <v>7</v>
      </c>
      <c r="L1644">
        <v>12</v>
      </c>
      <c r="M1644">
        <v>0</v>
      </c>
      <c r="N1644">
        <v>0</v>
      </c>
      <c r="O1644">
        <v>1216</v>
      </c>
      <c r="P1644">
        <v>928</v>
      </c>
      <c r="Q1644">
        <v>928</v>
      </c>
      <c r="R1644">
        <v>216</v>
      </c>
      <c r="S1644">
        <v>121.6</v>
      </c>
      <c r="T1644">
        <v>1.7</v>
      </c>
      <c r="U1644">
        <v>2</v>
      </c>
      <c r="V1644">
        <v>1.1000000000000001</v>
      </c>
      <c r="W1644">
        <v>0.7</v>
      </c>
      <c r="X1644">
        <v>0.7</v>
      </c>
      <c r="Y1644">
        <v>1.2</v>
      </c>
      <c r="Z1644">
        <v>0</v>
      </c>
      <c r="AA1644">
        <v>0</v>
      </c>
      <c r="AB1644">
        <v>121.6</v>
      </c>
      <c r="AC1644">
        <v>92.8</v>
      </c>
      <c r="AD1644">
        <v>92.8</v>
      </c>
      <c r="AE1644">
        <v>21.6</v>
      </c>
      <c r="AF1644">
        <v>87021.5</v>
      </c>
      <c r="AG1644">
        <v>111855.2</v>
      </c>
      <c r="AH1644">
        <v>17631.400000000001</v>
      </c>
      <c r="AI1644">
        <v>14796.7</v>
      </c>
      <c r="AJ1644">
        <v>42421.2</v>
      </c>
      <c r="AK1644">
        <v>155161.5</v>
      </c>
      <c r="AL1644">
        <v>211227.8</v>
      </c>
      <c r="AM1644" t="s">
        <v>166</v>
      </c>
      <c r="AN1644" t="s">
        <v>166</v>
      </c>
      <c r="AO1644">
        <v>87021.5</v>
      </c>
      <c r="AP1644">
        <v>102490</v>
      </c>
      <c r="AQ1644">
        <v>102490</v>
      </c>
      <c r="AR1644">
        <v>7076.5</v>
      </c>
      <c r="AS1644">
        <v>71076</v>
      </c>
      <c r="AT1644">
        <v>292440.2</v>
      </c>
      <c r="AU1644">
        <v>32907.1</v>
      </c>
      <c r="AV1644">
        <v>50840.2</v>
      </c>
      <c r="AW1644">
        <v>178531.1</v>
      </c>
      <c r="AX1644">
        <v>415810</v>
      </c>
      <c r="AY1644">
        <v>400558.3</v>
      </c>
      <c r="AZ1644" t="s">
        <v>166</v>
      </c>
      <c r="BA1644" t="s">
        <v>166</v>
      </c>
      <c r="BB1644">
        <v>71076</v>
      </c>
      <c r="BC1644">
        <v>82518.3</v>
      </c>
      <c r="BD1644">
        <v>82518.3</v>
      </c>
      <c r="BE1644">
        <v>9593.5</v>
      </c>
      <c r="BF1644">
        <v>119537.8</v>
      </c>
      <c r="BG1644">
        <v>118970.4</v>
      </c>
      <c r="BH1644">
        <v>372.5</v>
      </c>
      <c r="BI1644">
        <v>101.9</v>
      </c>
      <c r="BJ1644">
        <v>1051.3</v>
      </c>
      <c r="BK1644">
        <v>113435.1</v>
      </c>
      <c r="BL1644">
        <v>203749.5</v>
      </c>
      <c r="BM1644" t="s">
        <v>166</v>
      </c>
      <c r="BN1644" t="s">
        <v>166</v>
      </c>
      <c r="BO1644">
        <v>119537.8</v>
      </c>
      <c r="BP1644">
        <v>143064.79999999999</v>
      </c>
      <c r="BQ1644">
        <v>143064.79999999999</v>
      </c>
      <c r="BR1644">
        <v>258.5</v>
      </c>
    </row>
    <row r="1645" spans="1:70" x14ac:dyDescent="0.25">
      <c r="A1645" t="s">
        <v>1728</v>
      </c>
      <c r="B1645" t="s">
        <v>1097</v>
      </c>
      <c r="C1645" s="87">
        <v>43694.905949074076</v>
      </c>
      <c r="D1645">
        <v>10</v>
      </c>
      <c r="E1645">
        <v>0</v>
      </c>
      <c r="F1645">
        <v>1043</v>
      </c>
      <c r="G1645">
        <v>14</v>
      </c>
      <c r="H1645">
        <v>26</v>
      </c>
      <c r="I1645">
        <v>33</v>
      </c>
      <c r="J1645">
        <v>7</v>
      </c>
      <c r="K1645">
        <v>4</v>
      </c>
      <c r="L1645">
        <v>4</v>
      </c>
      <c r="M1645">
        <v>0</v>
      </c>
      <c r="N1645">
        <v>0</v>
      </c>
      <c r="O1645">
        <v>1043</v>
      </c>
      <c r="P1645">
        <v>573</v>
      </c>
      <c r="Q1645">
        <v>573</v>
      </c>
      <c r="R1645">
        <v>321</v>
      </c>
      <c r="S1645">
        <v>104.3</v>
      </c>
      <c r="T1645">
        <v>1.4</v>
      </c>
      <c r="U1645">
        <v>2.6</v>
      </c>
      <c r="V1645">
        <v>3.3</v>
      </c>
      <c r="W1645">
        <v>0.7</v>
      </c>
      <c r="X1645">
        <v>0.4</v>
      </c>
      <c r="Y1645">
        <v>0.4</v>
      </c>
      <c r="Z1645">
        <v>0</v>
      </c>
      <c r="AA1645">
        <v>0</v>
      </c>
      <c r="AB1645">
        <v>104.3</v>
      </c>
      <c r="AC1645">
        <v>57.3</v>
      </c>
      <c r="AD1645">
        <v>57.3</v>
      </c>
      <c r="AE1645">
        <v>32.1</v>
      </c>
      <c r="AF1645">
        <v>76916.600000000006</v>
      </c>
      <c r="AG1645">
        <v>137958.70000000001</v>
      </c>
      <c r="AH1645">
        <v>19928.099999999999</v>
      </c>
      <c r="AI1645">
        <v>15445.8</v>
      </c>
      <c r="AJ1645">
        <v>44776.5</v>
      </c>
      <c r="AK1645">
        <v>173744.4</v>
      </c>
      <c r="AL1645">
        <v>202915.4</v>
      </c>
      <c r="AM1645" t="s">
        <v>166</v>
      </c>
      <c r="AN1645" t="s">
        <v>166</v>
      </c>
      <c r="AO1645">
        <v>76916.600000000006</v>
      </c>
      <c r="AP1645">
        <v>116951.9</v>
      </c>
      <c r="AQ1645">
        <v>116951.9</v>
      </c>
      <c r="AR1645">
        <v>7147.6</v>
      </c>
      <c r="AS1645">
        <v>57036.7</v>
      </c>
      <c r="AT1645">
        <v>230682.4</v>
      </c>
      <c r="AU1645">
        <v>44353.2</v>
      </c>
      <c r="AV1645">
        <v>46469.7</v>
      </c>
      <c r="AW1645">
        <v>143898.5</v>
      </c>
      <c r="AX1645">
        <v>620921.69999999995</v>
      </c>
      <c r="AY1645">
        <v>544248.69999999995</v>
      </c>
      <c r="AZ1645" t="s">
        <v>166</v>
      </c>
      <c r="BA1645" t="s">
        <v>166</v>
      </c>
      <c r="BB1645">
        <v>57036.7</v>
      </c>
      <c r="BC1645">
        <v>83702.5</v>
      </c>
      <c r="BD1645">
        <v>83702.5</v>
      </c>
      <c r="BE1645">
        <v>11711.7</v>
      </c>
      <c r="BF1645">
        <v>123820.1</v>
      </c>
      <c r="BG1645">
        <v>73278.3</v>
      </c>
      <c r="BH1645">
        <v>332.2</v>
      </c>
      <c r="BI1645">
        <v>76.2</v>
      </c>
      <c r="BJ1645">
        <v>272.3</v>
      </c>
      <c r="BK1645">
        <v>1981.5</v>
      </c>
      <c r="BL1645">
        <v>2678.4</v>
      </c>
      <c r="BM1645" t="s">
        <v>166</v>
      </c>
      <c r="BN1645" t="s">
        <v>166</v>
      </c>
      <c r="BO1645">
        <v>123820.1</v>
      </c>
      <c r="BP1645">
        <v>193309.5</v>
      </c>
      <c r="BQ1645">
        <v>193309.5</v>
      </c>
      <c r="BR1645">
        <v>168.1</v>
      </c>
    </row>
    <row r="1646" spans="1:70" x14ac:dyDescent="0.25">
      <c r="A1646" t="s">
        <v>1729</v>
      </c>
      <c r="B1646" t="s">
        <v>1097</v>
      </c>
      <c r="C1646" s="87">
        <v>43694.906956018516</v>
      </c>
      <c r="D1646">
        <v>10</v>
      </c>
      <c r="E1646">
        <v>0.09</v>
      </c>
      <c r="F1646">
        <v>1116</v>
      </c>
      <c r="G1646">
        <v>6</v>
      </c>
      <c r="H1646">
        <v>15</v>
      </c>
      <c r="I1646">
        <v>19</v>
      </c>
      <c r="J1646">
        <v>7</v>
      </c>
      <c r="K1646">
        <v>2</v>
      </c>
      <c r="L1646">
        <v>1</v>
      </c>
      <c r="M1646">
        <v>0</v>
      </c>
      <c r="N1646">
        <v>0</v>
      </c>
      <c r="O1646">
        <v>1116</v>
      </c>
      <c r="P1646">
        <v>821</v>
      </c>
      <c r="Q1646">
        <v>821</v>
      </c>
      <c r="R1646">
        <v>217</v>
      </c>
      <c r="S1646">
        <v>111.6</v>
      </c>
      <c r="T1646">
        <v>0.6</v>
      </c>
      <c r="U1646">
        <v>1.5</v>
      </c>
      <c r="V1646">
        <v>1.9</v>
      </c>
      <c r="W1646">
        <v>0.7</v>
      </c>
      <c r="X1646">
        <v>0.2</v>
      </c>
      <c r="Y1646">
        <v>0.1</v>
      </c>
      <c r="Z1646">
        <v>0</v>
      </c>
      <c r="AA1646">
        <v>0</v>
      </c>
      <c r="AB1646">
        <v>111.6</v>
      </c>
      <c r="AC1646">
        <v>82.1</v>
      </c>
      <c r="AD1646">
        <v>82.1</v>
      </c>
      <c r="AE1646">
        <v>21.7</v>
      </c>
      <c r="AF1646">
        <v>82156.3</v>
      </c>
      <c r="AG1646">
        <v>119988.5</v>
      </c>
      <c r="AH1646">
        <v>24580.9</v>
      </c>
      <c r="AI1646">
        <v>16122.4</v>
      </c>
      <c r="AJ1646">
        <v>33266.800000000003</v>
      </c>
      <c r="AK1646">
        <v>156431.4</v>
      </c>
      <c r="AL1646">
        <v>169851.3</v>
      </c>
      <c r="AM1646" t="s">
        <v>166</v>
      </c>
      <c r="AN1646" t="s">
        <v>166</v>
      </c>
      <c r="AO1646">
        <v>82156.3</v>
      </c>
      <c r="AP1646">
        <v>95862.399999999994</v>
      </c>
      <c r="AQ1646">
        <v>95862.399999999994</v>
      </c>
      <c r="AR1646">
        <v>6395.2</v>
      </c>
      <c r="AS1646">
        <v>70081.3</v>
      </c>
      <c r="AT1646">
        <v>302992.8</v>
      </c>
      <c r="AU1646">
        <v>42776</v>
      </c>
      <c r="AV1646">
        <v>43718.7</v>
      </c>
      <c r="AW1646">
        <v>143686.29999999999</v>
      </c>
      <c r="AX1646">
        <v>401426.8</v>
      </c>
      <c r="AY1646">
        <v>430483.5</v>
      </c>
      <c r="AZ1646" t="s">
        <v>166</v>
      </c>
      <c r="BA1646" t="s">
        <v>166</v>
      </c>
      <c r="BB1646">
        <v>70081.3</v>
      </c>
      <c r="BC1646">
        <v>80830.7</v>
      </c>
      <c r="BD1646">
        <v>80830.7</v>
      </c>
      <c r="BE1646">
        <v>11206.1</v>
      </c>
      <c r="BF1646">
        <v>107419.8</v>
      </c>
      <c r="BG1646">
        <v>190250</v>
      </c>
      <c r="BH1646">
        <v>560.79999999999995</v>
      </c>
      <c r="BI1646">
        <v>142.69999999999999</v>
      </c>
      <c r="BJ1646">
        <v>250.4</v>
      </c>
      <c r="BK1646">
        <v>189284.8</v>
      </c>
      <c r="BL1646">
        <v>163851.20000000001</v>
      </c>
      <c r="BM1646" t="s">
        <v>166</v>
      </c>
      <c r="BN1646" t="s">
        <v>166</v>
      </c>
      <c r="BO1646">
        <v>107419.8</v>
      </c>
      <c r="BP1646">
        <v>128521.3</v>
      </c>
      <c r="BQ1646">
        <v>128521.3</v>
      </c>
      <c r="BR1646">
        <v>166.5</v>
      </c>
    </row>
    <row r="1647" spans="1:70" x14ac:dyDescent="0.25">
      <c r="A1647" t="s">
        <v>1730</v>
      </c>
      <c r="B1647" t="s">
        <v>1097</v>
      </c>
      <c r="C1647" s="87">
        <v>43694.907951388886</v>
      </c>
      <c r="D1647">
        <v>10</v>
      </c>
      <c r="E1647">
        <v>0</v>
      </c>
      <c r="F1647">
        <v>791</v>
      </c>
      <c r="G1647">
        <v>3</v>
      </c>
      <c r="H1647">
        <v>8</v>
      </c>
      <c r="I1647">
        <v>17</v>
      </c>
      <c r="J1647">
        <v>2</v>
      </c>
      <c r="K1647">
        <v>2</v>
      </c>
      <c r="L1647">
        <v>2</v>
      </c>
      <c r="M1647">
        <v>0</v>
      </c>
      <c r="N1647">
        <v>0</v>
      </c>
      <c r="O1647">
        <v>791</v>
      </c>
      <c r="P1647">
        <v>524</v>
      </c>
      <c r="Q1647">
        <v>524</v>
      </c>
      <c r="R1647">
        <v>191</v>
      </c>
      <c r="S1647">
        <v>79.099999999999994</v>
      </c>
      <c r="T1647">
        <v>0.3</v>
      </c>
      <c r="U1647">
        <v>0.8</v>
      </c>
      <c r="V1647">
        <v>1.7</v>
      </c>
      <c r="W1647">
        <v>0.2</v>
      </c>
      <c r="X1647">
        <v>0.2</v>
      </c>
      <c r="Y1647">
        <v>0.2</v>
      </c>
      <c r="Z1647">
        <v>0</v>
      </c>
      <c r="AA1647">
        <v>0</v>
      </c>
      <c r="AB1647">
        <v>79.099999999999994</v>
      </c>
      <c r="AC1647">
        <v>52.4</v>
      </c>
      <c r="AD1647">
        <v>52.4</v>
      </c>
      <c r="AE1647">
        <v>19.100000000000001</v>
      </c>
      <c r="AF1647">
        <v>69674</v>
      </c>
      <c r="AG1647">
        <v>133716.4</v>
      </c>
      <c r="AH1647">
        <v>18856.599999999999</v>
      </c>
      <c r="AI1647">
        <v>16063.6</v>
      </c>
      <c r="AJ1647">
        <v>40275.5</v>
      </c>
      <c r="AK1647">
        <v>179359.4</v>
      </c>
      <c r="AL1647">
        <v>179359.4</v>
      </c>
      <c r="AM1647" t="s">
        <v>166</v>
      </c>
      <c r="AN1647" t="s">
        <v>166</v>
      </c>
      <c r="AO1647">
        <v>69674</v>
      </c>
      <c r="AP1647">
        <v>93325.5</v>
      </c>
      <c r="AQ1647">
        <v>93325.5</v>
      </c>
      <c r="AR1647">
        <v>7148</v>
      </c>
      <c r="AS1647">
        <v>58483</v>
      </c>
      <c r="AT1647">
        <v>201851.7</v>
      </c>
      <c r="AU1647">
        <v>24942.799999999999</v>
      </c>
      <c r="AV1647">
        <v>49482.5</v>
      </c>
      <c r="AW1647">
        <v>176594.3</v>
      </c>
      <c r="AX1647">
        <v>485147.4</v>
      </c>
      <c r="AY1647">
        <v>485147.4</v>
      </c>
      <c r="AZ1647" t="s">
        <v>166</v>
      </c>
      <c r="BA1647" t="s">
        <v>166</v>
      </c>
      <c r="BB1647">
        <v>58483</v>
      </c>
      <c r="BC1647">
        <v>75060.7</v>
      </c>
      <c r="BD1647">
        <v>75060.7</v>
      </c>
      <c r="BE1647">
        <v>9205</v>
      </c>
      <c r="BF1647">
        <v>95402.1</v>
      </c>
      <c r="BG1647">
        <v>197577.2</v>
      </c>
      <c r="BH1647">
        <v>306.7</v>
      </c>
      <c r="BI1647">
        <v>47</v>
      </c>
      <c r="BJ1647">
        <v>128.6</v>
      </c>
      <c r="BK1647">
        <v>12688.7</v>
      </c>
      <c r="BL1647">
        <v>12688.7</v>
      </c>
      <c r="BM1647" t="s">
        <v>166</v>
      </c>
      <c r="BN1647" t="s">
        <v>166</v>
      </c>
      <c r="BO1647">
        <v>95402.1</v>
      </c>
      <c r="BP1647">
        <v>129184.7</v>
      </c>
      <c r="BQ1647">
        <v>129184.7</v>
      </c>
      <c r="BR1647">
        <v>150.80000000000001</v>
      </c>
    </row>
    <row r="1648" spans="1:70" x14ac:dyDescent="0.25">
      <c r="A1648" t="s">
        <v>1731</v>
      </c>
      <c r="B1648" t="s">
        <v>1097</v>
      </c>
      <c r="C1648" s="87">
        <v>43694.908958333333</v>
      </c>
      <c r="D1648">
        <v>10</v>
      </c>
      <c r="E1648">
        <v>0</v>
      </c>
      <c r="F1648">
        <v>1342</v>
      </c>
      <c r="G1648">
        <v>28</v>
      </c>
      <c r="H1648">
        <v>22</v>
      </c>
      <c r="I1648">
        <v>26</v>
      </c>
      <c r="J1648">
        <v>4</v>
      </c>
      <c r="K1648">
        <v>5</v>
      </c>
      <c r="L1648">
        <v>8</v>
      </c>
      <c r="M1648">
        <v>0</v>
      </c>
      <c r="N1648">
        <v>0</v>
      </c>
      <c r="O1648">
        <v>1342</v>
      </c>
      <c r="P1648">
        <v>919</v>
      </c>
      <c r="Q1648">
        <v>919</v>
      </c>
      <c r="R1648">
        <v>299</v>
      </c>
      <c r="S1648">
        <v>134.19999999999999</v>
      </c>
      <c r="T1648">
        <v>2.8</v>
      </c>
      <c r="U1648">
        <v>2.2000000000000002</v>
      </c>
      <c r="V1648">
        <v>2.6</v>
      </c>
      <c r="W1648">
        <v>0.4</v>
      </c>
      <c r="X1648">
        <v>0.5</v>
      </c>
      <c r="Y1648">
        <v>0.8</v>
      </c>
      <c r="Z1648">
        <v>0</v>
      </c>
      <c r="AA1648">
        <v>0</v>
      </c>
      <c r="AB1648">
        <v>134.19999999999999</v>
      </c>
      <c r="AC1648">
        <v>91.9</v>
      </c>
      <c r="AD1648">
        <v>91.9</v>
      </c>
      <c r="AE1648">
        <v>29.9</v>
      </c>
      <c r="AF1648">
        <v>77789.899999999994</v>
      </c>
      <c r="AG1648">
        <v>121312.6</v>
      </c>
      <c r="AH1648">
        <v>19884.400000000001</v>
      </c>
      <c r="AI1648">
        <v>16171.1</v>
      </c>
      <c r="AJ1648">
        <v>36672.6</v>
      </c>
      <c r="AK1648">
        <v>165420.1</v>
      </c>
      <c r="AL1648">
        <v>209532.3</v>
      </c>
      <c r="AM1648" t="s">
        <v>166</v>
      </c>
      <c r="AN1648" t="s">
        <v>166</v>
      </c>
      <c r="AO1648">
        <v>77789.899999999994</v>
      </c>
      <c r="AP1648">
        <v>94532.800000000003</v>
      </c>
      <c r="AQ1648">
        <v>94532.800000000003</v>
      </c>
      <c r="AR1648">
        <v>7326.3</v>
      </c>
      <c r="AS1648">
        <v>66558.8</v>
      </c>
      <c r="AT1648">
        <v>237033.9</v>
      </c>
      <c r="AU1648">
        <v>32491.1</v>
      </c>
      <c r="AV1648">
        <v>44252.5</v>
      </c>
      <c r="AW1648">
        <v>267632.59999999998</v>
      </c>
      <c r="AX1648">
        <v>558128.5</v>
      </c>
      <c r="AY1648">
        <v>564547.9</v>
      </c>
      <c r="AZ1648" t="s">
        <v>166</v>
      </c>
      <c r="BA1648" t="s">
        <v>166</v>
      </c>
      <c r="BB1648">
        <v>66558.8</v>
      </c>
      <c r="BC1648">
        <v>83852.2</v>
      </c>
      <c r="BD1648">
        <v>83852.2</v>
      </c>
      <c r="BE1648">
        <v>10532.6</v>
      </c>
      <c r="BF1648">
        <v>97047.7</v>
      </c>
      <c r="BG1648">
        <v>135755.1</v>
      </c>
      <c r="BH1648">
        <v>383.7</v>
      </c>
      <c r="BI1648">
        <v>140.9</v>
      </c>
      <c r="BJ1648">
        <v>212.4</v>
      </c>
      <c r="BK1648">
        <v>127529.9</v>
      </c>
      <c r="BL1648">
        <v>134114.1</v>
      </c>
      <c r="BM1648" t="s">
        <v>166</v>
      </c>
      <c r="BN1648" t="s">
        <v>166</v>
      </c>
      <c r="BO1648">
        <v>97047.7</v>
      </c>
      <c r="BP1648">
        <v>118856.2</v>
      </c>
      <c r="BQ1648">
        <v>118856.2</v>
      </c>
      <c r="BR1648">
        <v>179.4</v>
      </c>
    </row>
    <row r="1649" spans="1:70" x14ac:dyDescent="0.25">
      <c r="A1649" t="s">
        <v>1732</v>
      </c>
      <c r="B1649" t="s">
        <v>1097</v>
      </c>
      <c r="C1649" s="87">
        <v>43694.909953703704</v>
      </c>
      <c r="D1649">
        <v>10</v>
      </c>
      <c r="E1649">
        <v>0.1</v>
      </c>
      <c r="F1649">
        <v>970</v>
      </c>
      <c r="G1649">
        <v>12</v>
      </c>
      <c r="H1649">
        <v>15</v>
      </c>
      <c r="I1649">
        <v>18</v>
      </c>
      <c r="J1649">
        <v>6</v>
      </c>
      <c r="K1649">
        <v>1</v>
      </c>
      <c r="L1649">
        <v>2</v>
      </c>
      <c r="M1649">
        <v>0</v>
      </c>
      <c r="N1649">
        <v>0</v>
      </c>
      <c r="O1649">
        <v>970</v>
      </c>
      <c r="P1649">
        <v>664</v>
      </c>
      <c r="Q1649">
        <v>664</v>
      </c>
      <c r="R1649">
        <v>214</v>
      </c>
      <c r="S1649">
        <v>97</v>
      </c>
      <c r="T1649">
        <v>1.2</v>
      </c>
      <c r="U1649">
        <v>1.5</v>
      </c>
      <c r="V1649">
        <v>1.8</v>
      </c>
      <c r="W1649">
        <v>0.6</v>
      </c>
      <c r="X1649">
        <v>0.1</v>
      </c>
      <c r="Y1649">
        <v>0.2</v>
      </c>
      <c r="Z1649">
        <v>0</v>
      </c>
      <c r="AA1649">
        <v>0</v>
      </c>
      <c r="AB1649">
        <v>97</v>
      </c>
      <c r="AC1649">
        <v>66.400000000000006</v>
      </c>
      <c r="AD1649">
        <v>66.400000000000006</v>
      </c>
      <c r="AE1649">
        <v>21.4</v>
      </c>
      <c r="AF1649">
        <v>78895.399999999994</v>
      </c>
      <c r="AG1649">
        <v>128055.5</v>
      </c>
      <c r="AH1649">
        <v>17825.599999999999</v>
      </c>
      <c r="AI1649">
        <v>16621.099999999999</v>
      </c>
      <c r="AJ1649">
        <v>41599.9</v>
      </c>
      <c r="AK1649">
        <v>138030.29999999999</v>
      </c>
      <c r="AL1649">
        <v>257798</v>
      </c>
      <c r="AM1649" t="s">
        <v>166</v>
      </c>
      <c r="AN1649" t="s">
        <v>166</v>
      </c>
      <c r="AO1649">
        <v>78895.399999999994</v>
      </c>
      <c r="AP1649">
        <v>102108.9</v>
      </c>
      <c r="AQ1649">
        <v>102108.9</v>
      </c>
      <c r="AR1649">
        <v>7133</v>
      </c>
      <c r="AS1649">
        <v>65207.8</v>
      </c>
      <c r="AT1649">
        <v>262897.09999999998</v>
      </c>
      <c r="AU1649">
        <v>28542.5</v>
      </c>
      <c r="AV1649">
        <v>46848.6</v>
      </c>
      <c r="AW1649">
        <v>156958.1</v>
      </c>
      <c r="AX1649">
        <v>383652.1</v>
      </c>
      <c r="AY1649">
        <v>436262.1</v>
      </c>
      <c r="AZ1649" t="s">
        <v>166</v>
      </c>
      <c r="BA1649" t="s">
        <v>166</v>
      </c>
      <c r="BB1649">
        <v>65207.8</v>
      </c>
      <c r="BC1649">
        <v>81650.5</v>
      </c>
      <c r="BD1649">
        <v>81650.5</v>
      </c>
      <c r="BE1649">
        <v>9557.7000000000007</v>
      </c>
      <c r="BF1649">
        <v>108165.3</v>
      </c>
      <c r="BG1649">
        <v>173627</v>
      </c>
      <c r="BH1649">
        <v>373.1</v>
      </c>
      <c r="BI1649">
        <v>153.5</v>
      </c>
      <c r="BJ1649">
        <v>285.7</v>
      </c>
      <c r="BK1649">
        <v>120985.60000000001</v>
      </c>
      <c r="BL1649">
        <v>236176.6</v>
      </c>
      <c r="BM1649" t="s">
        <v>166</v>
      </c>
      <c r="BN1649" t="s">
        <v>166</v>
      </c>
      <c r="BO1649">
        <v>108165.3</v>
      </c>
      <c r="BP1649">
        <v>141862.5</v>
      </c>
      <c r="BQ1649">
        <v>141862.5</v>
      </c>
      <c r="BR1649">
        <v>154.30000000000001</v>
      </c>
    </row>
    <row r="1650" spans="1:70" x14ac:dyDescent="0.25">
      <c r="A1650" t="s">
        <v>1733</v>
      </c>
      <c r="B1650" t="s">
        <v>1097</v>
      </c>
      <c r="C1650" s="87">
        <v>43694.910949074074</v>
      </c>
      <c r="D1650">
        <v>10</v>
      </c>
      <c r="E1650">
        <v>0.13</v>
      </c>
      <c r="F1650">
        <v>1551</v>
      </c>
      <c r="G1650">
        <v>28</v>
      </c>
      <c r="H1650">
        <v>28</v>
      </c>
      <c r="I1650">
        <v>37</v>
      </c>
      <c r="J1650">
        <v>10</v>
      </c>
      <c r="K1650">
        <v>7</v>
      </c>
      <c r="L1650">
        <v>5</v>
      </c>
      <c r="M1650">
        <v>1</v>
      </c>
      <c r="N1650">
        <v>0</v>
      </c>
      <c r="O1650">
        <v>1551</v>
      </c>
      <c r="P1650">
        <v>1043</v>
      </c>
      <c r="Q1650">
        <v>1043</v>
      </c>
      <c r="R1650">
        <v>362</v>
      </c>
      <c r="S1650">
        <v>155.1</v>
      </c>
      <c r="T1650">
        <v>2.8</v>
      </c>
      <c r="U1650">
        <v>2.8</v>
      </c>
      <c r="V1650">
        <v>3.7</v>
      </c>
      <c r="W1650">
        <v>1</v>
      </c>
      <c r="X1650">
        <v>0.7</v>
      </c>
      <c r="Y1650">
        <v>0.5</v>
      </c>
      <c r="Z1650">
        <v>0.1</v>
      </c>
      <c r="AA1650">
        <v>0</v>
      </c>
      <c r="AB1650">
        <v>155.1</v>
      </c>
      <c r="AC1650">
        <v>104.3</v>
      </c>
      <c r="AD1650">
        <v>104.3</v>
      </c>
      <c r="AE1650">
        <v>36.200000000000003</v>
      </c>
      <c r="AF1650">
        <v>81201.3</v>
      </c>
      <c r="AG1650">
        <v>115047.6</v>
      </c>
      <c r="AH1650">
        <v>17579.5</v>
      </c>
      <c r="AI1650">
        <v>15265.5</v>
      </c>
      <c r="AJ1650">
        <v>44115.5</v>
      </c>
      <c r="AK1650">
        <v>132866</v>
      </c>
      <c r="AL1650">
        <v>225511.6</v>
      </c>
      <c r="AM1650">
        <v>468710.2</v>
      </c>
      <c r="AN1650" t="s">
        <v>166</v>
      </c>
      <c r="AO1650">
        <v>81201.3</v>
      </c>
      <c r="AP1650">
        <v>101891.9</v>
      </c>
      <c r="AQ1650">
        <v>101891.9</v>
      </c>
      <c r="AR1650">
        <v>6656</v>
      </c>
      <c r="AS1650">
        <v>67064.399999999994</v>
      </c>
      <c r="AT1650">
        <v>233305.3</v>
      </c>
      <c r="AU1650">
        <v>26901.5</v>
      </c>
      <c r="AV1650">
        <v>39968.5</v>
      </c>
      <c r="AW1650">
        <v>166287.1</v>
      </c>
      <c r="AX1650">
        <v>393122.4</v>
      </c>
      <c r="AY1650">
        <v>414337.8</v>
      </c>
      <c r="AZ1650">
        <v>1506625.5</v>
      </c>
      <c r="BA1650" t="s">
        <v>166</v>
      </c>
      <c r="BB1650">
        <v>67064.399999999994</v>
      </c>
      <c r="BC1650">
        <v>84800.8</v>
      </c>
      <c r="BD1650">
        <v>84800.8</v>
      </c>
      <c r="BE1650">
        <v>11498.2</v>
      </c>
      <c r="BF1650">
        <v>111558.6</v>
      </c>
      <c r="BG1650">
        <v>149787.9</v>
      </c>
      <c r="BH1650">
        <v>418.5</v>
      </c>
      <c r="BI1650">
        <v>53.1</v>
      </c>
      <c r="BJ1650">
        <v>176.4</v>
      </c>
      <c r="BK1650">
        <v>435.2</v>
      </c>
      <c r="BL1650">
        <v>179986.1</v>
      </c>
      <c r="BM1650">
        <v>973.8</v>
      </c>
      <c r="BN1650" t="s">
        <v>166</v>
      </c>
      <c r="BO1650">
        <v>111558.6</v>
      </c>
      <c r="BP1650">
        <v>141767.20000000001</v>
      </c>
      <c r="BQ1650">
        <v>141767.20000000001</v>
      </c>
      <c r="BR1650">
        <v>145.9</v>
      </c>
    </row>
    <row r="1651" spans="1:70" x14ac:dyDescent="0.25">
      <c r="A1651" t="s">
        <v>1734</v>
      </c>
      <c r="B1651" t="s">
        <v>1097</v>
      </c>
      <c r="C1651" s="87">
        <v>43694.911956018521</v>
      </c>
      <c r="D1651">
        <v>10</v>
      </c>
      <c r="E1651">
        <v>7.0000000000000007E-2</v>
      </c>
      <c r="F1651">
        <v>1439</v>
      </c>
      <c r="G1651">
        <v>38</v>
      </c>
      <c r="H1651">
        <v>29</v>
      </c>
      <c r="I1651">
        <v>34</v>
      </c>
      <c r="J1651">
        <v>8</v>
      </c>
      <c r="K1651">
        <v>4</v>
      </c>
      <c r="L1651">
        <v>9</v>
      </c>
      <c r="M1651">
        <v>0</v>
      </c>
      <c r="N1651">
        <v>1</v>
      </c>
      <c r="O1651">
        <v>1438</v>
      </c>
      <c r="P1651">
        <v>949</v>
      </c>
      <c r="Q1651">
        <v>949</v>
      </c>
      <c r="R1651">
        <v>316</v>
      </c>
      <c r="S1651">
        <v>143.94999999999999</v>
      </c>
      <c r="T1651">
        <v>3.8</v>
      </c>
      <c r="U1651">
        <v>2.9</v>
      </c>
      <c r="V1651">
        <v>3.4</v>
      </c>
      <c r="W1651">
        <v>0.8</v>
      </c>
      <c r="X1651">
        <v>0.4</v>
      </c>
      <c r="Y1651">
        <v>0.9</v>
      </c>
      <c r="Z1651">
        <v>0</v>
      </c>
      <c r="AA1651">
        <v>0.1</v>
      </c>
      <c r="AB1651">
        <v>143.85</v>
      </c>
      <c r="AC1651">
        <v>94.94</v>
      </c>
      <c r="AD1651">
        <v>94.94</v>
      </c>
      <c r="AE1651">
        <v>31.61</v>
      </c>
      <c r="AF1651">
        <v>82064.7</v>
      </c>
      <c r="AG1651">
        <v>107998.5</v>
      </c>
      <c r="AH1651">
        <v>23950</v>
      </c>
      <c r="AI1651">
        <v>17260.099999999999</v>
      </c>
      <c r="AJ1651">
        <v>30056.9</v>
      </c>
      <c r="AK1651">
        <v>180317.1</v>
      </c>
      <c r="AL1651">
        <v>211699.4</v>
      </c>
      <c r="AM1651" t="s">
        <v>166</v>
      </c>
      <c r="AN1651">
        <v>1364870.8</v>
      </c>
      <c r="AO1651">
        <v>82007.5</v>
      </c>
      <c r="AP1651">
        <v>104994.7</v>
      </c>
      <c r="AQ1651">
        <v>104994.7</v>
      </c>
      <c r="AR1651">
        <v>8296.5</v>
      </c>
      <c r="AS1651">
        <v>68561.2</v>
      </c>
      <c r="AT1651">
        <v>238254.1</v>
      </c>
      <c r="AU1651">
        <v>31988.5</v>
      </c>
      <c r="AV1651">
        <v>41610.5</v>
      </c>
      <c r="AW1651">
        <v>191113.8</v>
      </c>
      <c r="AX1651">
        <v>423636.8</v>
      </c>
      <c r="AY1651">
        <v>447162.7</v>
      </c>
      <c r="AZ1651" t="s">
        <v>166</v>
      </c>
      <c r="BA1651">
        <v>5337567</v>
      </c>
      <c r="BB1651">
        <v>68543.199999999997</v>
      </c>
      <c r="BC1651">
        <v>88426.7</v>
      </c>
      <c r="BD1651">
        <v>88426.7</v>
      </c>
      <c r="BE1651">
        <v>12757.5</v>
      </c>
      <c r="BF1651">
        <v>104972.9</v>
      </c>
      <c r="BG1651">
        <v>136252.79999999999</v>
      </c>
      <c r="BH1651">
        <v>336.4</v>
      </c>
      <c r="BI1651">
        <v>67.7</v>
      </c>
      <c r="BJ1651">
        <v>340.2</v>
      </c>
      <c r="BK1651">
        <v>153265.79999999999</v>
      </c>
      <c r="BL1651">
        <v>134978.6</v>
      </c>
      <c r="BM1651" t="s">
        <v>166</v>
      </c>
      <c r="BN1651">
        <v>2904</v>
      </c>
      <c r="BO1651">
        <v>105003.9</v>
      </c>
      <c r="BP1651">
        <v>133467.5</v>
      </c>
      <c r="BQ1651">
        <v>133467.5</v>
      </c>
      <c r="BR1651">
        <v>128.9</v>
      </c>
    </row>
    <row r="1652" spans="1:70" x14ac:dyDescent="0.25">
      <c r="A1652" t="s">
        <v>1735</v>
      </c>
      <c r="B1652" t="s">
        <v>1097</v>
      </c>
      <c r="C1652" s="87">
        <v>43694.912951388891</v>
      </c>
      <c r="D1652">
        <v>10</v>
      </c>
      <c r="E1652">
        <v>7.0000000000000007E-2</v>
      </c>
      <c r="F1652">
        <v>1379</v>
      </c>
      <c r="G1652">
        <v>16</v>
      </c>
      <c r="H1652">
        <v>39</v>
      </c>
      <c r="I1652">
        <v>46</v>
      </c>
      <c r="J1652">
        <v>6</v>
      </c>
      <c r="K1652">
        <v>4</v>
      </c>
      <c r="L1652">
        <v>6</v>
      </c>
      <c r="M1652">
        <v>0</v>
      </c>
      <c r="N1652">
        <v>1</v>
      </c>
      <c r="O1652">
        <v>1378</v>
      </c>
      <c r="P1652">
        <v>846</v>
      </c>
      <c r="Q1652">
        <v>846</v>
      </c>
      <c r="R1652">
        <v>379</v>
      </c>
      <c r="S1652">
        <v>137.9</v>
      </c>
      <c r="T1652">
        <v>1.6</v>
      </c>
      <c r="U1652">
        <v>3.9</v>
      </c>
      <c r="V1652">
        <v>4.5999999999999996</v>
      </c>
      <c r="W1652">
        <v>0.6</v>
      </c>
      <c r="X1652">
        <v>0.4</v>
      </c>
      <c r="Y1652">
        <v>0.6</v>
      </c>
      <c r="Z1652">
        <v>0</v>
      </c>
      <c r="AA1652">
        <v>0.1</v>
      </c>
      <c r="AB1652">
        <v>137.80000000000001</v>
      </c>
      <c r="AC1652">
        <v>84.6</v>
      </c>
      <c r="AD1652">
        <v>84.6</v>
      </c>
      <c r="AE1652">
        <v>37.9</v>
      </c>
      <c r="AF1652">
        <v>69213.5</v>
      </c>
      <c r="AG1652">
        <v>113749.8</v>
      </c>
      <c r="AH1652">
        <v>17426.5</v>
      </c>
      <c r="AI1652">
        <v>15743.8</v>
      </c>
      <c r="AJ1652">
        <v>49575</v>
      </c>
      <c r="AK1652">
        <v>164586</v>
      </c>
      <c r="AL1652">
        <v>262928.2</v>
      </c>
      <c r="AM1652" t="s">
        <v>166</v>
      </c>
      <c r="AN1652">
        <v>1090477.8</v>
      </c>
      <c r="AO1652">
        <v>69210.399999999994</v>
      </c>
      <c r="AP1652">
        <v>91724</v>
      </c>
      <c r="AQ1652">
        <v>91724</v>
      </c>
      <c r="AR1652">
        <v>6667.1</v>
      </c>
      <c r="AS1652">
        <v>57866.9</v>
      </c>
      <c r="AT1652">
        <v>244365.3</v>
      </c>
      <c r="AU1652">
        <v>37711.1</v>
      </c>
      <c r="AV1652">
        <v>43633.9</v>
      </c>
      <c r="AW1652">
        <v>136029.79999999999</v>
      </c>
      <c r="AX1652">
        <v>575814.9</v>
      </c>
      <c r="AY1652">
        <v>705338.8</v>
      </c>
      <c r="AZ1652" t="s">
        <v>166</v>
      </c>
      <c r="BA1652">
        <v>3925337.3</v>
      </c>
      <c r="BB1652">
        <v>57844.4</v>
      </c>
      <c r="BC1652">
        <v>74246.899999999994</v>
      </c>
      <c r="BD1652">
        <v>74246.899999999994</v>
      </c>
      <c r="BE1652">
        <v>12553.4</v>
      </c>
      <c r="BF1652">
        <v>91599.5</v>
      </c>
      <c r="BG1652">
        <v>114674.5</v>
      </c>
      <c r="BH1652">
        <v>309.3</v>
      </c>
      <c r="BI1652">
        <v>176.9</v>
      </c>
      <c r="BJ1652">
        <v>576.79999999999995</v>
      </c>
      <c r="BK1652">
        <v>42853.9</v>
      </c>
      <c r="BL1652">
        <v>811.6</v>
      </c>
      <c r="BM1652" t="s">
        <v>166</v>
      </c>
      <c r="BN1652">
        <v>2726</v>
      </c>
      <c r="BO1652">
        <v>91696.1</v>
      </c>
      <c r="BP1652">
        <v>123680.9</v>
      </c>
      <c r="BQ1652">
        <v>123680.9</v>
      </c>
      <c r="BR1652">
        <v>171.7</v>
      </c>
    </row>
    <row r="1653" spans="1:70" x14ac:dyDescent="0.25">
      <c r="A1653" t="s">
        <v>1736</v>
      </c>
      <c r="B1653" t="s">
        <v>1097</v>
      </c>
      <c r="C1653" s="87">
        <v>43694.913946759261</v>
      </c>
      <c r="D1653">
        <v>10</v>
      </c>
      <c r="E1653">
        <v>0.12</v>
      </c>
      <c r="F1653">
        <v>1697</v>
      </c>
      <c r="G1653">
        <v>26</v>
      </c>
      <c r="H1653">
        <v>14</v>
      </c>
      <c r="I1653">
        <v>48</v>
      </c>
      <c r="J1653">
        <v>12</v>
      </c>
      <c r="K1653">
        <v>5</v>
      </c>
      <c r="L1653">
        <v>5</v>
      </c>
      <c r="M1653">
        <v>1</v>
      </c>
      <c r="N1653">
        <v>0</v>
      </c>
      <c r="O1653">
        <v>1697</v>
      </c>
      <c r="P1653">
        <v>1204</v>
      </c>
      <c r="Q1653">
        <v>1204</v>
      </c>
      <c r="R1653">
        <v>331</v>
      </c>
      <c r="S1653">
        <v>169.7</v>
      </c>
      <c r="T1653">
        <v>2.6</v>
      </c>
      <c r="U1653">
        <v>1.4</v>
      </c>
      <c r="V1653">
        <v>4.8</v>
      </c>
      <c r="W1653">
        <v>1.2</v>
      </c>
      <c r="X1653">
        <v>0.5</v>
      </c>
      <c r="Y1653">
        <v>0.5</v>
      </c>
      <c r="Z1653">
        <v>0.1</v>
      </c>
      <c r="AA1653">
        <v>0</v>
      </c>
      <c r="AB1653">
        <v>169.7</v>
      </c>
      <c r="AC1653">
        <v>120.4</v>
      </c>
      <c r="AD1653">
        <v>120.4</v>
      </c>
      <c r="AE1653">
        <v>33.1</v>
      </c>
      <c r="AF1653">
        <v>83046.7</v>
      </c>
      <c r="AG1653">
        <v>117449.8</v>
      </c>
      <c r="AH1653">
        <v>10423.1</v>
      </c>
      <c r="AI1653">
        <v>15668.4</v>
      </c>
      <c r="AJ1653">
        <v>48969.4</v>
      </c>
      <c r="AK1653">
        <v>145909.29999999999</v>
      </c>
      <c r="AL1653">
        <v>253331.6</v>
      </c>
      <c r="AM1653">
        <v>592683</v>
      </c>
      <c r="AN1653" t="s">
        <v>166</v>
      </c>
      <c r="AO1653">
        <v>83046.7</v>
      </c>
      <c r="AP1653">
        <v>98613.5</v>
      </c>
      <c r="AQ1653">
        <v>98613.5</v>
      </c>
      <c r="AR1653">
        <v>7311.1</v>
      </c>
      <c r="AS1653">
        <v>65729.3</v>
      </c>
      <c r="AT1653">
        <v>241162</v>
      </c>
      <c r="AU1653">
        <v>32414.5</v>
      </c>
      <c r="AV1653">
        <v>49462.1</v>
      </c>
      <c r="AW1653">
        <v>154584.5</v>
      </c>
      <c r="AX1653">
        <v>533035.6</v>
      </c>
      <c r="AY1653">
        <v>438511.6</v>
      </c>
      <c r="AZ1653">
        <v>2480200.2999999998</v>
      </c>
      <c r="BA1653" t="s">
        <v>166</v>
      </c>
      <c r="BB1653">
        <v>65729.3</v>
      </c>
      <c r="BC1653">
        <v>76601.100000000006</v>
      </c>
      <c r="BD1653">
        <v>76601.100000000006</v>
      </c>
      <c r="BE1653">
        <v>14640.7</v>
      </c>
      <c r="BF1653">
        <v>113638.6</v>
      </c>
      <c r="BG1653">
        <v>50666.8</v>
      </c>
      <c r="BH1653">
        <v>272.3</v>
      </c>
      <c r="BI1653">
        <v>29.6</v>
      </c>
      <c r="BJ1653">
        <v>191.2</v>
      </c>
      <c r="BK1653">
        <v>922.9</v>
      </c>
      <c r="BL1653">
        <v>789.4</v>
      </c>
      <c r="BM1653">
        <v>3223.3</v>
      </c>
      <c r="BN1653" t="s">
        <v>166</v>
      </c>
      <c r="BO1653">
        <v>113638.6</v>
      </c>
      <c r="BP1653">
        <v>136075.20000000001</v>
      </c>
      <c r="BQ1653">
        <v>136075.20000000001</v>
      </c>
      <c r="BR1653">
        <v>136.5</v>
      </c>
    </row>
    <row r="1654" spans="1:70" x14ac:dyDescent="0.25">
      <c r="A1654" t="s">
        <v>1981</v>
      </c>
      <c r="B1654" t="s">
        <v>1861</v>
      </c>
      <c r="C1654" s="87">
        <v>43695.801388888889</v>
      </c>
      <c r="D1654">
        <v>10</v>
      </c>
      <c r="E1654">
        <v>0</v>
      </c>
      <c r="F1654">
        <v>1612</v>
      </c>
      <c r="G1654">
        <v>41</v>
      </c>
      <c r="H1654">
        <v>45</v>
      </c>
      <c r="I1654">
        <v>36</v>
      </c>
      <c r="J1654">
        <v>16</v>
      </c>
      <c r="K1654">
        <v>17</v>
      </c>
      <c r="L1654">
        <v>23</v>
      </c>
      <c r="M1654">
        <v>30</v>
      </c>
      <c r="N1654">
        <v>101</v>
      </c>
      <c r="O1654">
        <v>1511</v>
      </c>
      <c r="P1654">
        <v>980</v>
      </c>
      <c r="Q1654">
        <v>980</v>
      </c>
      <c r="R1654">
        <v>479</v>
      </c>
      <c r="S1654">
        <v>161.27000000000001</v>
      </c>
      <c r="T1654">
        <v>4.0999999999999996</v>
      </c>
      <c r="U1654">
        <v>4.5</v>
      </c>
      <c r="V1654">
        <v>3.6</v>
      </c>
      <c r="W1654">
        <v>1.6</v>
      </c>
      <c r="X1654">
        <v>1.7</v>
      </c>
      <c r="Y1654">
        <v>2.2999999999999998</v>
      </c>
      <c r="Z1654">
        <v>3</v>
      </c>
      <c r="AA1654">
        <v>10.1</v>
      </c>
      <c r="AB1654">
        <v>151.16</v>
      </c>
      <c r="AC1654">
        <v>98.04</v>
      </c>
      <c r="AD1654">
        <v>98.04</v>
      </c>
      <c r="AE1654">
        <v>47.92</v>
      </c>
      <c r="AF1654">
        <v>105620.2</v>
      </c>
      <c r="AG1654">
        <v>106849.3</v>
      </c>
      <c r="AH1654">
        <v>14680.6</v>
      </c>
      <c r="AI1654">
        <v>14260.8</v>
      </c>
      <c r="AJ1654">
        <v>36900.300000000003</v>
      </c>
      <c r="AK1654">
        <v>127874.7</v>
      </c>
      <c r="AL1654">
        <v>232716.9</v>
      </c>
      <c r="AM1654">
        <v>600065.9</v>
      </c>
      <c r="AN1654">
        <v>1181265.3999999999</v>
      </c>
      <c r="AO1654">
        <v>102256.2</v>
      </c>
      <c r="AP1654">
        <v>117696</v>
      </c>
      <c r="AQ1654">
        <v>117696</v>
      </c>
      <c r="AR1654">
        <v>18128.5</v>
      </c>
      <c r="AS1654">
        <v>75225.2</v>
      </c>
      <c r="AT1654">
        <v>424184.8</v>
      </c>
      <c r="AU1654">
        <v>32855.300000000003</v>
      </c>
      <c r="AV1654">
        <v>34808</v>
      </c>
      <c r="AW1654">
        <v>167767</v>
      </c>
      <c r="AX1654">
        <v>658788.4</v>
      </c>
      <c r="AY1654">
        <v>950380.7</v>
      </c>
      <c r="AZ1654">
        <v>2510147.5</v>
      </c>
      <c r="BA1654">
        <v>4970690.5</v>
      </c>
      <c r="BB1654">
        <v>71658.2</v>
      </c>
      <c r="BC1654">
        <v>82044.5</v>
      </c>
      <c r="BD1654">
        <v>82044.5</v>
      </c>
      <c r="BE1654">
        <v>41386.1</v>
      </c>
      <c r="BF1654">
        <v>153538</v>
      </c>
      <c r="BG1654">
        <v>227972.8</v>
      </c>
      <c r="BH1654">
        <v>474.4</v>
      </c>
      <c r="BI1654">
        <v>118.3</v>
      </c>
      <c r="BJ1654">
        <v>269.2</v>
      </c>
      <c r="BK1654">
        <v>451.7</v>
      </c>
      <c r="BL1654">
        <v>235.2</v>
      </c>
      <c r="BM1654">
        <v>411.8</v>
      </c>
      <c r="BN1654">
        <v>414.2</v>
      </c>
      <c r="BO1654">
        <v>160784.5</v>
      </c>
      <c r="BP1654">
        <v>199018.6</v>
      </c>
      <c r="BQ1654">
        <v>199018.6</v>
      </c>
      <c r="BR1654">
        <v>197.5</v>
      </c>
    </row>
    <row r="1655" spans="1:70" x14ac:dyDescent="0.25">
      <c r="A1655" t="s">
        <v>1982</v>
      </c>
      <c r="B1655" t="s">
        <v>1861</v>
      </c>
      <c r="C1655" s="87">
        <v>43695.802372685182</v>
      </c>
      <c r="D1655">
        <v>10</v>
      </c>
      <c r="E1655">
        <v>0.34</v>
      </c>
      <c r="F1655">
        <v>1772</v>
      </c>
      <c r="G1655">
        <v>77</v>
      </c>
      <c r="H1655">
        <v>47</v>
      </c>
      <c r="I1655">
        <v>45</v>
      </c>
      <c r="J1655">
        <v>14</v>
      </c>
      <c r="K1655">
        <v>40</v>
      </c>
      <c r="L1655">
        <v>54</v>
      </c>
      <c r="M1655">
        <v>30</v>
      </c>
      <c r="N1655">
        <v>374</v>
      </c>
      <c r="O1655">
        <v>1398</v>
      </c>
      <c r="P1655">
        <v>581</v>
      </c>
      <c r="Q1655">
        <v>580</v>
      </c>
      <c r="R1655">
        <v>896</v>
      </c>
      <c r="S1655">
        <v>177.2</v>
      </c>
      <c r="T1655">
        <v>7.7</v>
      </c>
      <c r="U1655">
        <v>4.7</v>
      </c>
      <c r="V1655">
        <v>4.5</v>
      </c>
      <c r="W1655">
        <v>1.4</v>
      </c>
      <c r="X1655">
        <v>4</v>
      </c>
      <c r="Y1655">
        <v>5.4</v>
      </c>
      <c r="Z1655">
        <v>3</v>
      </c>
      <c r="AA1655">
        <v>37.4</v>
      </c>
      <c r="AB1655">
        <v>139.80000000000001</v>
      </c>
      <c r="AC1655">
        <v>58.1</v>
      </c>
      <c r="AD1655">
        <v>58</v>
      </c>
      <c r="AE1655">
        <v>89.6</v>
      </c>
      <c r="AF1655">
        <v>177679.5</v>
      </c>
      <c r="AG1655">
        <v>97661.8</v>
      </c>
      <c r="AH1655">
        <v>16839.7</v>
      </c>
      <c r="AI1655">
        <v>17353.5</v>
      </c>
      <c r="AJ1655">
        <v>42199.1</v>
      </c>
      <c r="AK1655">
        <v>128027.4</v>
      </c>
      <c r="AL1655">
        <v>231930.2</v>
      </c>
      <c r="AM1655">
        <v>598094.80000000005</v>
      </c>
      <c r="AN1655">
        <v>1179796.3</v>
      </c>
      <c r="AO1655">
        <v>133344.79999999999</v>
      </c>
      <c r="AP1655">
        <v>155665.60000000001</v>
      </c>
      <c r="AQ1655">
        <v>155429.79999999999</v>
      </c>
      <c r="AR1655">
        <v>1160887.5</v>
      </c>
      <c r="AS1655">
        <v>162961.29999999999</v>
      </c>
      <c r="AT1655">
        <v>448316.8</v>
      </c>
      <c r="AU1655">
        <v>33862.199999999997</v>
      </c>
      <c r="AV1655">
        <v>36899.9</v>
      </c>
      <c r="AW1655">
        <v>191581.2</v>
      </c>
      <c r="AX1655">
        <v>670049.80000000005</v>
      </c>
      <c r="AY1655">
        <v>913580.1</v>
      </c>
      <c r="AZ1655">
        <v>2567965.5</v>
      </c>
      <c r="BA1655">
        <v>5011545</v>
      </c>
      <c r="BB1655">
        <v>111611.6</v>
      </c>
      <c r="BC1655">
        <v>117711.6</v>
      </c>
      <c r="BD1655">
        <v>117160.1</v>
      </c>
      <c r="BE1655">
        <v>4562156.5</v>
      </c>
      <c r="BF1655">
        <v>581.1</v>
      </c>
      <c r="BG1655">
        <v>214890.9</v>
      </c>
      <c r="BH1655">
        <v>385.9</v>
      </c>
      <c r="BI1655">
        <v>206.3</v>
      </c>
      <c r="BJ1655">
        <v>139.1</v>
      </c>
      <c r="BK1655">
        <v>534.9</v>
      </c>
      <c r="BL1655">
        <v>349</v>
      </c>
      <c r="BM1655">
        <v>385.1</v>
      </c>
      <c r="BN1655">
        <v>286.10000000000002</v>
      </c>
      <c r="BO1655">
        <v>1069.5</v>
      </c>
      <c r="BP1655">
        <v>260784.2</v>
      </c>
      <c r="BQ1655">
        <v>261269.1</v>
      </c>
      <c r="BR1655">
        <v>311.3</v>
      </c>
    </row>
    <row r="1656" spans="1:70" x14ac:dyDescent="0.25">
      <c r="A1656" t="s">
        <v>1983</v>
      </c>
      <c r="B1656" t="s">
        <v>1861</v>
      </c>
      <c r="C1656" s="87">
        <v>43695.803379629629</v>
      </c>
      <c r="D1656">
        <v>10</v>
      </c>
      <c r="E1656">
        <v>0.06</v>
      </c>
      <c r="F1656">
        <v>1617</v>
      </c>
      <c r="G1656">
        <v>48</v>
      </c>
      <c r="H1656">
        <v>52</v>
      </c>
      <c r="I1656">
        <v>33</v>
      </c>
      <c r="J1656">
        <v>20</v>
      </c>
      <c r="K1656">
        <v>20</v>
      </c>
      <c r="L1656">
        <v>25</v>
      </c>
      <c r="M1656">
        <v>8</v>
      </c>
      <c r="N1656">
        <v>62</v>
      </c>
      <c r="O1656">
        <v>1555</v>
      </c>
      <c r="P1656">
        <v>855</v>
      </c>
      <c r="Q1656">
        <v>854</v>
      </c>
      <c r="R1656">
        <v>548</v>
      </c>
      <c r="S1656">
        <v>161.69999999999999</v>
      </c>
      <c r="T1656">
        <v>4.8</v>
      </c>
      <c r="U1656">
        <v>5.2</v>
      </c>
      <c r="V1656">
        <v>3.3</v>
      </c>
      <c r="W1656">
        <v>2</v>
      </c>
      <c r="X1656">
        <v>2</v>
      </c>
      <c r="Y1656">
        <v>2.5</v>
      </c>
      <c r="Z1656">
        <v>0.8</v>
      </c>
      <c r="AA1656">
        <v>6.2</v>
      </c>
      <c r="AB1656">
        <v>155.5</v>
      </c>
      <c r="AC1656">
        <v>85.5</v>
      </c>
      <c r="AD1656">
        <v>85.4</v>
      </c>
      <c r="AE1656">
        <v>54.8</v>
      </c>
      <c r="AF1656">
        <v>101790</v>
      </c>
      <c r="AG1656">
        <v>117060.4</v>
      </c>
      <c r="AH1656">
        <v>18452.2</v>
      </c>
      <c r="AI1656">
        <v>15231</v>
      </c>
      <c r="AJ1656">
        <v>36310.300000000003</v>
      </c>
      <c r="AK1656">
        <v>127688.1</v>
      </c>
      <c r="AL1656">
        <v>228752.6</v>
      </c>
      <c r="AM1656">
        <v>591187.4</v>
      </c>
      <c r="AN1656">
        <v>1181955.3999999999</v>
      </c>
      <c r="AO1656">
        <v>99062.2</v>
      </c>
      <c r="AP1656">
        <v>129402.1</v>
      </c>
      <c r="AQ1656">
        <v>129228</v>
      </c>
      <c r="AR1656">
        <v>14102.6</v>
      </c>
      <c r="AS1656">
        <v>75289</v>
      </c>
      <c r="AT1656">
        <v>402381.8</v>
      </c>
      <c r="AU1656">
        <v>33578.800000000003</v>
      </c>
      <c r="AV1656">
        <v>35661.300000000003</v>
      </c>
      <c r="AW1656">
        <v>229530.8</v>
      </c>
      <c r="AX1656">
        <v>632769.19999999995</v>
      </c>
      <c r="AY1656">
        <v>886644.6</v>
      </c>
      <c r="AZ1656">
        <v>2333637</v>
      </c>
      <c r="BA1656">
        <v>4963722</v>
      </c>
      <c r="BB1656">
        <v>71968.899999999994</v>
      </c>
      <c r="BC1656">
        <v>94100.3</v>
      </c>
      <c r="BD1656">
        <v>94007.5</v>
      </c>
      <c r="BE1656">
        <v>30294.799999999999</v>
      </c>
      <c r="BF1656">
        <v>122238</v>
      </c>
      <c r="BG1656">
        <v>168034.9</v>
      </c>
      <c r="BH1656">
        <v>405.3</v>
      </c>
      <c r="BI1656">
        <v>98.2</v>
      </c>
      <c r="BJ1656">
        <v>297.89999999999998</v>
      </c>
      <c r="BK1656">
        <v>654.1</v>
      </c>
      <c r="BL1656">
        <v>448.5</v>
      </c>
      <c r="BM1656">
        <v>582.5</v>
      </c>
      <c r="BN1656">
        <v>757.8</v>
      </c>
      <c r="BO1656">
        <v>134048</v>
      </c>
      <c r="BP1656">
        <v>200541</v>
      </c>
      <c r="BQ1656">
        <v>200511</v>
      </c>
      <c r="BR1656">
        <v>178.1</v>
      </c>
    </row>
    <row r="1657" spans="1:70" x14ac:dyDescent="0.25">
      <c r="A1657" t="s">
        <v>1984</v>
      </c>
      <c r="B1657" t="s">
        <v>1861</v>
      </c>
      <c r="C1657" s="87">
        <v>43695.804375</v>
      </c>
      <c r="D1657">
        <v>10</v>
      </c>
      <c r="E1657">
        <v>0.06</v>
      </c>
      <c r="F1657">
        <v>1764</v>
      </c>
      <c r="G1657">
        <v>46</v>
      </c>
      <c r="H1657">
        <v>66</v>
      </c>
      <c r="I1657">
        <v>54</v>
      </c>
      <c r="J1657">
        <v>25</v>
      </c>
      <c r="K1657">
        <v>18</v>
      </c>
      <c r="L1657">
        <v>17</v>
      </c>
      <c r="M1657">
        <v>7</v>
      </c>
      <c r="N1657">
        <v>57</v>
      </c>
      <c r="O1657">
        <v>1707</v>
      </c>
      <c r="P1657">
        <v>833</v>
      </c>
      <c r="Q1657">
        <v>833</v>
      </c>
      <c r="R1657">
        <v>641</v>
      </c>
      <c r="S1657">
        <v>176.4</v>
      </c>
      <c r="T1657">
        <v>4.5999999999999996</v>
      </c>
      <c r="U1657">
        <v>6.6</v>
      </c>
      <c r="V1657">
        <v>5.4</v>
      </c>
      <c r="W1657">
        <v>2.5</v>
      </c>
      <c r="X1657">
        <v>1.8</v>
      </c>
      <c r="Y1657">
        <v>1.7</v>
      </c>
      <c r="Z1657">
        <v>0.7</v>
      </c>
      <c r="AA1657">
        <v>5.7</v>
      </c>
      <c r="AB1657">
        <v>170.7</v>
      </c>
      <c r="AC1657">
        <v>83.3</v>
      </c>
      <c r="AD1657">
        <v>83.3</v>
      </c>
      <c r="AE1657">
        <v>64.099999999999994</v>
      </c>
      <c r="AF1657">
        <v>88823.6</v>
      </c>
      <c r="AG1657">
        <v>114618.2</v>
      </c>
      <c r="AH1657">
        <v>21895.8</v>
      </c>
      <c r="AI1657">
        <v>16632.3</v>
      </c>
      <c r="AJ1657">
        <v>32714.2</v>
      </c>
      <c r="AK1657">
        <v>131869.1</v>
      </c>
      <c r="AL1657">
        <v>228528.3</v>
      </c>
      <c r="AM1657">
        <v>608460.80000000005</v>
      </c>
      <c r="AN1657">
        <v>1187668.1000000001</v>
      </c>
      <c r="AO1657">
        <v>85124.1</v>
      </c>
      <c r="AP1657">
        <v>131284.70000000001</v>
      </c>
      <c r="AQ1657">
        <v>131284.70000000001</v>
      </c>
      <c r="AR1657">
        <v>12980.4</v>
      </c>
      <c r="AS1657">
        <v>69048.3</v>
      </c>
      <c r="AT1657">
        <v>373199.4</v>
      </c>
      <c r="AU1657">
        <v>31829.8</v>
      </c>
      <c r="AV1657">
        <v>48081.2</v>
      </c>
      <c r="AW1657">
        <v>175498.6</v>
      </c>
      <c r="AX1657">
        <v>591326.30000000005</v>
      </c>
      <c r="AY1657">
        <v>637492.4</v>
      </c>
      <c r="AZ1657">
        <v>2493787.5</v>
      </c>
      <c r="BA1657">
        <v>5064093.5</v>
      </c>
      <c r="BB1657">
        <v>66365.5</v>
      </c>
      <c r="BC1657">
        <v>95004.7</v>
      </c>
      <c r="BD1657">
        <v>95004.7</v>
      </c>
      <c r="BE1657">
        <v>25080.2</v>
      </c>
      <c r="BF1657">
        <v>1167.5999999999999</v>
      </c>
      <c r="BG1657">
        <v>155288.79999999999</v>
      </c>
      <c r="BH1657">
        <v>430.7</v>
      </c>
      <c r="BI1657">
        <v>126.1</v>
      </c>
      <c r="BJ1657">
        <v>91.1</v>
      </c>
      <c r="BK1657">
        <v>1201.2</v>
      </c>
      <c r="BL1657">
        <v>747.8</v>
      </c>
      <c r="BM1657">
        <v>755.3</v>
      </c>
      <c r="BN1657">
        <v>619.20000000000005</v>
      </c>
      <c r="BO1657">
        <v>2056.1</v>
      </c>
      <c r="BP1657">
        <v>207070.9</v>
      </c>
      <c r="BQ1657">
        <v>207070.9</v>
      </c>
      <c r="BR1657">
        <v>148.69999999999999</v>
      </c>
    </row>
    <row r="1658" spans="1:70" x14ac:dyDescent="0.25">
      <c r="A1658" t="s">
        <v>1985</v>
      </c>
      <c r="B1658" t="s">
        <v>1861</v>
      </c>
      <c r="C1658" s="87">
        <v>43695.80537037037</v>
      </c>
      <c r="D1658">
        <v>10</v>
      </c>
      <c r="E1658">
        <v>0</v>
      </c>
      <c r="F1658">
        <v>434</v>
      </c>
      <c r="G1658">
        <v>30</v>
      </c>
      <c r="H1658">
        <v>21</v>
      </c>
      <c r="I1658">
        <v>25</v>
      </c>
      <c r="J1658">
        <v>7</v>
      </c>
      <c r="K1658">
        <v>16</v>
      </c>
      <c r="L1658">
        <v>19</v>
      </c>
      <c r="M1658">
        <v>8</v>
      </c>
      <c r="N1658">
        <v>32</v>
      </c>
      <c r="O1658">
        <v>402</v>
      </c>
      <c r="P1658">
        <v>30</v>
      </c>
      <c r="Q1658">
        <v>30</v>
      </c>
      <c r="R1658">
        <v>286</v>
      </c>
      <c r="S1658">
        <v>43.41</v>
      </c>
      <c r="T1658">
        <v>3</v>
      </c>
      <c r="U1658">
        <v>2.1</v>
      </c>
      <c r="V1658">
        <v>2.5</v>
      </c>
      <c r="W1658">
        <v>0.7</v>
      </c>
      <c r="X1658">
        <v>1.6</v>
      </c>
      <c r="Y1658">
        <v>1.9</v>
      </c>
      <c r="Z1658">
        <v>0.8</v>
      </c>
      <c r="AA1658">
        <v>3.2</v>
      </c>
      <c r="AB1658">
        <v>40.21</v>
      </c>
      <c r="AC1658">
        <v>3</v>
      </c>
      <c r="AD1658">
        <v>3</v>
      </c>
      <c r="AE1658">
        <v>28.61</v>
      </c>
      <c r="AF1658">
        <v>9709.7000000000007</v>
      </c>
      <c r="AG1658">
        <v>89657</v>
      </c>
      <c r="AH1658">
        <v>19363.8</v>
      </c>
      <c r="AI1658">
        <v>17248.7</v>
      </c>
      <c r="AJ1658">
        <v>35703.599999999999</v>
      </c>
      <c r="AK1658">
        <v>131006.1</v>
      </c>
      <c r="AL1658">
        <v>227017</v>
      </c>
      <c r="AM1658">
        <v>592102</v>
      </c>
      <c r="AN1658">
        <v>1181094.5</v>
      </c>
      <c r="AO1658">
        <v>8370.5</v>
      </c>
      <c r="AP1658">
        <v>100193.2</v>
      </c>
      <c r="AQ1658">
        <v>100193.2</v>
      </c>
      <c r="AR1658">
        <v>11610.8</v>
      </c>
      <c r="AS1658">
        <v>29753.599999999999</v>
      </c>
      <c r="AT1658">
        <v>428654</v>
      </c>
      <c r="AU1658">
        <v>34082.1</v>
      </c>
      <c r="AV1658">
        <v>39930.9</v>
      </c>
      <c r="AW1658">
        <v>174004.1</v>
      </c>
      <c r="AX1658">
        <v>680360.9</v>
      </c>
      <c r="AY1658">
        <v>819920.4</v>
      </c>
      <c r="AZ1658">
        <v>2367450</v>
      </c>
      <c r="BA1658">
        <v>5083708</v>
      </c>
      <c r="BB1658">
        <v>25492.400000000001</v>
      </c>
      <c r="BC1658">
        <v>408888.9</v>
      </c>
      <c r="BD1658">
        <v>408888.9</v>
      </c>
      <c r="BE1658">
        <v>33009.800000000003</v>
      </c>
      <c r="BF1658">
        <v>115.2</v>
      </c>
      <c r="BG1658">
        <v>319391.3</v>
      </c>
      <c r="BH1658">
        <v>491</v>
      </c>
      <c r="BI1658">
        <v>174.8</v>
      </c>
      <c r="BJ1658">
        <v>588.29999999999995</v>
      </c>
      <c r="BK1658">
        <v>686.2</v>
      </c>
      <c r="BL1658">
        <v>417.3</v>
      </c>
      <c r="BM1658">
        <v>1189.0999999999999</v>
      </c>
      <c r="BN1658">
        <v>872.9</v>
      </c>
      <c r="BO1658">
        <v>92.2</v>
      </c>
      <c r="BP1658">
        <v>328157.8</v>
      </c>
      <c r="BQ1658">
        <v>328157.8</v>
      </c>
      <c r="BR1658">
        <v>215.6</v>
      </c>
    </row>
    <row r="1659" spans="1:70" x14ac:dyDescent="0.25">
      <c r="A1659" t="s">
        <v>1986</v>
      </c>
      <c r="B1659" t="s">
        <v>1861</v>
      </c>
      <c r="C1659" s="87">
        <v>43695.806377314817</v>
      </c>
      <c r="D1659">
        <v>10</v>
      </c>
      <c r="E1659">
        <v>0</v>
      </c>
      <c r="F1659">
        <v>530</v>
      </c>
      <c r="G1659">
        <v>30</v>
      </c>
      <c r="H1659">
        <v>36</v>
      </c>
      <c r="I1659">
        <v>34</v>
      </c>
      <c r="J1659">
        <v>8</v>
      </c>
      <c r="K1659">
        <v>20</v>
      </c>
      <c r="L1659">
        <v>21</v>
      </c>
      <c r="M1659">
        <v>5</v>
      </c>
      <c r="N1659">
        <v>26</v>
      </c>
      <c r="O1659">
        <v>504</v>
      </c>
      <c r="P1659">
        <v>41</v>
      </c>
      <c r="Q1659">
        <v>41</v>
      </c>
      <c r="R1659">
        <v>360</v>
      </c>
      <c r="S1659">
        <v>53</v>
      </c>
      <c r="T1659">
        <v>3</v>
      </c>
      <c r="U1659">
        <v>3.6</v>
      </c>
      <c r="V1659">
        <v>3.4</v>
      </c>
      <c r="W1659">
        <v>0.8</v>
      </c>
      <c r="X1659">
        <v>2</v>
      </c>
      <c r="Y1659">
        <v>2.1</v>
      </c>
      <c r="Z1659">
        <v>0.5</v>
      </c>
      <c r="AA1659">
        <v>2.6</v>
      </c>
      <c r="AB1659">
        <v>50.4</v>
      </c>
      <c r="AC1659">
        <v>4.0999999999999996</v>
      </c>
      <c r="AD1659">
        <v>4.0999999999999996</v>
      </c>
      <c r="AE1659">
        <v>36</v>
      </c>
      <c r="AF1659">
        <v>11684.9</v>
      </c>
      <c r="AG1659">
        <v>126772.2</v>
      </c>
      <c r="AH1659">
        <v>15502.2</v>
      </c>
      <c r="AI1659">
        <v>15372.5</v>
      </c>
      <c r="AJ1659">
        <v>31821.1</v>
      </c>
      <c r="AK1659">
        <v>128408.2</v>
      </c>
      <c r="AL1659">
        <v>228750.6</v>
      </c>
      <c r="AM1659">
        <v>597131.69999999995</v>
      </c>
      <c r="AN1659">
        <v>1184146.1000000001</v>
      </c>
      <c r="AO1659">
        <v>10251.799999999999</v>
      </c>
      <c r="AP1659">
        <v>212487</v>
      </c>
      <c r="AQ1659">
        <v>212487</v>
      </c>
      <c r="AR1659">
        <v>13804</v>
      </c>
      <c r="AS1659">
        <v>24197.4</v>
      </c>
      <c r="AT1659">
        <v>598420.9</v>
      </c>
      <c r="AU1659">
        <v>36454.6</v>
      </c>
      <c r="AV1659">
        <v>39261.9</v>
      </c>
      <c r="AW1659">
        <v>178770.3</v>
      </c>
      <c r="AX1659">
        <v>681760.9</v>
      </c>
      <c r="AY1659">
        <v>943938.2</v>
      </c>
      <c r="AZ1659">
        <v>2468130</v>
      </c>
      <c r="BA1659">
        <v>4995440</v>
      </c>
      <c r="BB1659">
        <v>20764.3</v>
      </c>
      <c r="BC1659">
        <v>239756.5</v>
      </c>
      <c r="BD1659">
        <v>239756.5</v>
      </c>
      <c r="BE1659">
        <v>24719.9</v>
      </c>
      <c r="BF1659">
        <v>133.1</v>
      </c>
      <c r="BG1659">
        <v>723.3</v>
      </c>
      <c r="BH1659">
        <v>367.1</v>
      </c>
      <c r="BI1659">
        <v>151</v>
      </c>
      <c r="BJ1659">
        <v>258.7</v>
      </c>
      <c r="BK1659">
        <v>694.6</v>
      </c>
      <c r="BL1659">
        <v>486.7</v>
      </c>
      <c r="BM1659">
        <v>629.5</v>
      </c>
      <c r="BN1659">
        <v>802.3</v>
      </c>
      <c r="BO1659">
        <v>117.1</v>
      </c>
      <c r="BP1659">
        <v>488470</v>
      </c>
      <c r="BQ1659">
        <v>488470</v>
      </c>
      <c r="BR1659">
        <v>198.5</v>
      </c>
    </row>
    <row r="1660" spans="1:70" x14ac:dyDescent="0.25">
      <c r="A1660" t="s">
        <v>1987</v>
      </c>
      <c r="B1660" t="s">
        <v>1861</v>
      </c>
      <c r="C1660" s="87">
        <v>43695.807372685187</v>
      </c>
      <c r="D1660">
        <v>10</v>
      </c>
      <c r="E1660">
        <v>0.14000000000000001</v>
      </c>
      <c r="F1660">
        <v>721</v>
      </c>
      <c r="G1660">
        <v>30</v>
      </c>
      <c r="H1660">
        <v>27</v>
      </c>
      <c r="I1660">
        <v>25</v>
      </c>
      <c r="J1660">
        <v>13</v>
      </c>
      <c r="K1660">
        <v>20</v>
      </c>
      <c r="L1660">
        <v>10</v>
      </c>
      <c r="M1660">
        <v>0</v>
      </c>
      <c r="N1660">
        <v>12</v>
      </c>
      <c r="O1660">
        <v>709</v>
      </c>
      <c r="P1660">
        <v>281</v>
      </c>
      <c r="Q1660">
        <v>281</v>
      </c>
      <c r="R1660">
        <v>321</v>
      </c>
      <c r="S1660">
        <v>72.099999999999994</v>
      </c>
      <c r="T1660">
        <v>3</v>
      </c>
      <c r="U1660">
        <v>2.7</v>
      </c>
      <c r="V1660">
        <v>2.5</v>
      </c>
      <c r="W1660">
        <v>1.3</v>
      </c>
      <c r="X1660">
        <v>2</v>
      </c>
      <c r="Y1660">
        <v>1</v>
      </c>
      <c r="Z1660">
        <v>0</v>
      </c>
      <c r="AA1660">
        <v>1.2</v>
      </c>
      <c r="AB1660">
        <v>70.900000000000006</v>
      </c>
      <c r="AC1660">
        <v>28.1</v>
      </c>
      <c r="AD1660">
        <v>28.1</v>
      </c>
      <c r="AE1660">
        <v>32.1</v>
      </c>
      <c r="AF1660">
        <v>38433.300000000003</v>
      </c>
      <c r="AG1660">
        <v>126997.3</v>
      </c>
      <c r="AH1660">
        <v>21121.9</v>
      </c>
      <c r="AI1660">
        <v>16253.8</v>
      </c>
      <c r="AJ1660">
        <v>39315.9</v>
      </c>
      <c r="AK1660">
        <v>130639.1</v>
      </c>
      <c r="AL1660">
        <v>229319.4</v>
      </c>
      <c r="AM1660" t="s">
        <v>166</v>
      </c>
      <c r="AN1660">
        <v>1192313.8</v>
      </c>
      <c r="AO1660">
        <v>35158.1</v>
      </c>
      <c r="AP1660">
        <v>141255.6</v>
      </c>
      <c r="AQ1660">
        <v>141255.6</v>
      </c>
      <c r="AR1660">
        <v>10787.9</v>
      </c>
      <c r="AS1660">
        <v>55638.5</v>
      </c>
      <c r="AT1660">
        <v>441127.3</v>
      </c>
      <c r="AU1660">
        <v>38614.699999999997</v>
      </c>
      <c r="AV1660">
        <v>53360.6</v>
      </c>
      <c r="AW1660">
        <v>164208.20000000001</v>
      </c>
      <c r="AX1660">
        <v>682669.1</v>
      </c>
      <c r="AY1660">
        <v>877172.6</v>
      </c>
      <c r="AZ1660" t="s">
        <v>166</v>
      </c>
      <c r="BA1660">
        <v>4801869</v>
      </c>
      <c r="BB1660">
        <v>54438.8</v>
      </c>
      <c r="BC1660">
        <v>97726.399999999994</v>
      </c>
      <c r="BD1660">
        <v>97726.399999999994</v>
      </c>
      <c r="BE1660">
        <v>19370.8</v>
      </c>
      <c r="BF1660">
        <v>501.8</v>
      </c>
      <c r="BG1660">
        <v>4700.3999999999996</v>
      </c>
      <c r="BH1660">
        <v>446.5</v>
      </c>
      <c r="BI1660">
        <v>148</v>
      </c>
      <c r="BJ1660">
        <v>51.5</v>
      </c>
      <c r="BK1660">
        <v>701.8</v>
      </c>
      <c r="BL1660">
        <v>619.79999999999995</v>
      </c>
      <c r="BM1660" t="s">
        <v>166</v>
      </c>
      <c r="BN1660">
        <v>931</v>
      </c>
      <c r="BO1660">
        <v>483.8</v>
      </c>
      <c r="BP1660">
        <v>240517.5</v>
      </c>
      <c r="BQ1660">
        <v>240517.5</v>
      </c>
      <c r="BR1660">
        <v>207.7</v>
      </c>
    </row>
    <row r="1661" spans="1:70" x14ac:dyDescent="0.25">
      <c r="A1661" t="s">
        <v>1988</v>
      </c>
      <c r="B1661" t="s">
        <v>1861</v>
      </c>
      <c r="C1661" s="87">
        <v>43695.808379629627</v>
      </c>
      <c r="D1661">
        <v>10</v>
      </c>
      <c r="E1661">
        <v>0</v>
      </c>
      <c r="F1661">
        <v>928</v>
      </c>
      <c r="G1661">
        <v>25</v>
      </c>
      <c r="H1661">
        <v>45</v>
      </c>
      <c r="I1661">
        <v>36</v>
      </c>
      <c r="J1661">
        <v>15</v>
      </c>
      <c r="K1661">
        <v>9</v>
      </c>
      <c r="L1661">
        <v>3</v>
      </c>
      <c r="M1661">
        <v>2</v>
      </c>
      <c r="N1661">
        <v>8</v>
      </c>
      <c r="O1661">
        <v>920</v>
      </c>
      <c r="P1661">
        <v>408</v>
      </c>
      <c r="Q1661">
        <v>408</v>
      </c>
      <c r="R1661">
        <v>356</v>
      </c>
      <c r="S1661">
        <v>92.8</v>
      </c>
      <c r="T1661">
        <v>2.5</v>
      </c>
      <c r="U1661">
        <v>4.5</v>
      </c>
      <c r="V1661">
        <v>3.6</v>
      </c>
      <c r="W1661">
        <v>1.5</v>
      </c>
      <c r="X1661">
        <v>0.9</v>
      </c>
      <c r="Y1661">
        <v>0.3</v>
      </c>
      <c r="Z1661">
        <v>0.2</v>
      </c>
      <c r="AA1661">
        <v>0.8</v>
      </c>
      <c r="AB1661">
        <v>92</v>
      </c>
      <c r="AC1661">
        <v>40.799999999999997</v>
      </c>
      <c r="AD1661">
        <v>40.799999999999997</v>
      </c>
      <c r="AE1661">
        <v>35.6</v>
      </c>
      <c r="AF1661">
        <v>57717</v>
      </c>
      <c r="AG1661">
        <v>88175.7</v>
      </c>
      <c r="AH1661">
        <v>17633.3</v>
      </c>
      <c r="AI1661">
        <v>14042.5</v>
      </c>
      <c r="AJ1661">
        <v>37185.5</v>
      </c>
      <c r="AK1661">
        <v>127718</v>
      </c>
      <c r="AL1661">
        <v>201655.4</v>
      </c>
      <c r="AM1661">
        <v>595573.1</v>
      </c>
      <c r="AN1661">
        <v>1197075.8</v>
      </c>
      <c r="AO1661">
        <v>55474.6</v>
      </c>
      <c r="AP1661">
        <v>155561.1</v>
      </c>
      <c r="AQ1661">
        <v>155561.1</v>
      </c>
      <c r="AR1661">
        <v>8961.2000000000007</v>
      </c>
      <c r="AS1661">
        <v>67890.2</v>
      </c>
      <c r="AT1661">
        <v>428522.6</v>
      </c>
      <c r="AU1661">
        <v>31732.5</v>
      </c>
      <c r="AV1661">
        <v>45155.6</v>
      </c>
      <c r="AW1661">
        <v>177865.8</v>
      </c>
      <c r="AX1661">
        <v>594082.5</v>
      </c>
      <c r="AY1661">
        <v>843996.2</v>
      </c>
      <c r="AZ1661">
        <v>2571139.2999999998</v>
      </c>
      <c r="BA1661">
        <v>5002488</v>
      </c>
      <c r="BB1661">
        <v>67562.5</v>
      </c>
      <c r="BC1661">
        <v>114669.1</v>
      </c>
      <c r="BD1661">
        <v>114669.1</v>
      </c>
      <c r="BE1661">
        <v>19738.099999999999</v>
      </c>
      <c r="BF1661">
        <v>545.20000000000005</v>
      </c>
      <c r="BG1661">
        <v>162151.9</v>
      </c>
      <c r="BH1661">
        <v>380.1</v>
      </c>
      <c r="BI1661">
        <v>93.6</v>
      </c>
      <c r="BJ1661">
        <v>245.2</v>
      </c>
      <c r="BK1661">
        <v>704.2</v>
      </c>
      <c r="BL1661">
        <v>454.9</v>
      </c>
      <c r="BM1661">
        <v>481.8</v>
      </c>
      <c r="BN1661">
        <v>1051.9000000000001</v>
      </c>
      <c r="BO1661">
        <v>527</v>
      </c>
      <c r="BP1661">
        <v>248032.2</v>
      </c>
      <c r="BQ1661">
        <v>248032.2</v>
      </c>
      <c r="BR1661">
        <v>145.69999999999999</v>
      </c>
    </row>
    <row r="1662" spans="1:70" x14ac:dyDescent="0.25">
      <c r="A1662" t="s">
        <v>1989</v>
      </c>
      <c r="B1662" t="s">
        <v>1861</v>
      </c>
      <c r="C1662" s="87">
        <v>43695.809386574074</v>
      </c>
      <c r="D1662">
        <v>10</v>
      </c>
      <c r="E1662">
        <v>0</v>
      </c>
      <c r="F1662">
        <v>759</v>
      </c>
      <c r="G1662">
        <v>25</v>
      </c>
      <c r="H1662">
        <v>27</v>
      </c>
      <c r="I1662">
        <v>22</v>
      </c>
      <c r="J1662">
        <v>3</v>
      </c>
      <c r="K1662">
        <v>11</v>
      </c>
      <c r="L1662">
        <v>3</v>
      </c>
      <c r="M1662">
        <v>2</v>
      </c>
      <c r="N1662">
        <v>8</v>
      </c>
      <c r="O1662">
        <v>751</v>
      </c>
      <c r="P1662">
        <v>379</v>
      </c>
      <c r="Q1662">
        <v>378</v>
      </c>
      <c r="R1662">
        <v>272</v>
      </c>
      <c r="S1662">
        <v>75.900000000000006</v>
      </c>
      <c r="T1662">
        <v>2.5</v>
      </c>
      <c r="U1662">
        <v>2.7</v>
      </c>
      <c r="V1662">
        <v>2.2000000000000002</v>
      </c>
      <c r="W1662">
        <v>0.3</v>
      </c>
      <c r="X1662">
        <v>1.1000000000000001</v>
      </c>
      <c r="Y1662">
        <v>0.3</v>
      </c>
      <c r="Z1662">
        <v>0.2</v>
      </c>
      <c r="AA1662">
        <v>0.8</v>
      </c>
      <c r="AB1662">
        <v>75.099999999999994</v>
      </c>
      <c r="AC1662">
        <v>37.9</v>
      </c>
      <c r="AD1662">
        <v>37.799999999999997</v>
      </c>
      <c r="AE1662">
        <v>27.2</v>
      </c>
      <c r="AF1662">
        <v>85896.9</v>
      </c>
      <c r="AG1662">
        <v>107806.7</v>
      </c>
      <c r="AH1662">
        <v>17905.900000000001</v>
      </c>
      <c r="AI1662">
        <v>16329.9</v>
      </c>
      <c r="AJ1662">
        <v>39804.800000000003</v>
      </c>
      <c r="AK1662">
        <v>129070.39999999999</v>
      </c>
      <c r="AL1662">
        <v>224229.8</v>
      </c>
      <c r="AM1662">
        <v>638319.1</v>
      </c>
      <c r="AN1662">
        <v>1178099.6000000001</v>
      </c>
      <c r="AO1662">
        <v>85080.9</v>
      </c>
      <c r="AP1662">
        <v>139732.79999999999</v>
      </c>
      <c r="AQ1662">
        <v>139565.79999999999</v>
      </c>
      <c r="AR1662">
        <v>7733</v>
      </c>
      <c r="AS1662">
        <v>63758.5</v>
      </c>
      <c r="AT1662">
        <v>419835.4</v>
      </c>
      <c r="AU1662">
        <v>35684.1</v>
      </c>
      <c r="AV1662">
        <v>54973.4</v>
      </c>
      <c r="AW1662">
        <v>154435.79999999999</v>
      </c>
      <c r="AX1662">
        <v>650054.6</v>
      </c>
      <c r="AY1662">
        <v>727205.5</v>
      </c>
      <c r="AZ1662">
        <v>2210379.5</v>
      </c>
      <c r="BA1662">
        <v>4886446</v>
      </c>
      <c r="BB1662">
        <v>62950.2</v>
      </c>
      <c r="BC1662">
        <v>97340.800000000003</v>
      </c>
      <c r="BD1662">
        <v>97309.4</v>
      </c>
      <c r="BE1662">
        <v>17077.900000000001</v>
      </c>
      <c r="BF1662">
        <v>10033.4</v>
      </c>
      <c r="BG1662">
        <v>3735.9</v>
      </c>
      <c r="BH1662">
        <v>318.10000000000002</v>
      </c>
      <c r="BI1662">
        <v>117.6</v>
      </c>
      <c r="BJ1662">
        <v>398.2</v>
      </c>
      <c r="BK1662">
        <v>668.6</v>
      </c>
      <c r="BL1662">
        <v>926.8</v>
      </c>
      <c r="BM1662">
        <v>5359.9</v>
      </c>
      <c r="BN1662">
        <v>921</v>
      </c>
      <c r="BO1662">
        <v>59980.6</v>
      </c>
      <c r="BP1662">
        <v>234027</v>
      </c>
      <c r="BQ1662">
        <v>234431.7</v>
      </c>
      <c r="BR1662">
        <v>152</v>
      </c>
    </row>
    <row r="1663" spans="1:70" x14ac:dyDescent="0.25">
      <c r="A1663" t="s">
        <v>1990</v>
      </c>
      <c r="B1663" t="s">
        <v>1861</v>
      </c>
      <c r="C1663" s="87">
        <v>43695.810381944444</v>
      </c>
      <c r="D1663">
        <v>10</v>
      </c>
      <c r="E1663">
        <v>0.08</v>
      </c>
      <c r="F1663">
        <v>1218</v>
      </c>
      <c r="G1663">
        <v>28</v>
      </c>
      <c r="H1663">
        <v>59</v>
      </c>
      <c r="I1663">
        <v>82</v>
      </c>
      <c r="J1663">
        <v>20</v>
      </c>
      <c r="K1663">
        <v>16</v>
      </c>
      <c r="L1663">
        <v>9</v>
      </c>
      <c r="M1663">
        <v>3</v>
      </c>
      <c r="N1663">
        <v>4</v>
      </c>
      <c r="O1663">
        <v>1214</v>
      </c>
      <c r="P1663">
        <v>286</v>
      </c>
      <c r="Q1663">
        <v>286</v>
      </c>
      <c r="R1663">
        <v>570</v>
      </c>
      <c r="S1663">
        <v>121.8</v>
      </c>
      <c r="T1663">
        <v>2.8</v>
      </c>
      <c r="U1663">
        <v>5.9</v>
      </c>
      <c r="V1663">
        <v>8.1999999999999993</v>
      </c>
      <c r="W1663">
        <v>2</v>
      </c>
      <c r="X1663">
        <v>1.6</v>
      </c>
      <c r="Y1663">
        <v>0.9</v>
      </c>
      <c r="Z1663">
        <v>0.3</v>
      </c>
      <c r="AA1663">
        <v>0.4</v>
      </c>
      <c r="AB1663">
        <v>121.4</v>
      </c>
      <c r="AC1663">
        <v>28.6</v>
      </c>
      <c r="AD1663">
        <v>28.6</v>
      </c>
      <c r="AE1663">
        <v>57</v>
      </c>
      <c r="AF1663">
        <v>12129.3</v>
      </c>
      <c r="AG1663">
        <v>93703.8</v>
      </c>
      <c r="AH1663">
        <v>19848.099999999999</v>
      </c>
      <c r="AI1663">
        <v>15221.5</v>
      </c>
      <c r="AJ1663">
        <v>40031.1</v>
      </c>
      <c r="AK1663">
        <v>133796.9</v>
      </c>
      <c r="AL1663">
        <v>240133.4</v>
      </c>
      <c r="AM1663">
        <v>608852.30000000005</v>
      </c>
      <c r="AN1663">
        <v>1210024.8</v>
      </c>
      <c r="AO1663">
        <v>12109.8</v>
      </c>
      <c r="AP1663">
        <v>174128</v>
      </c>
      <c r="AQ1663">
        <v>174128</v>
      </c>
      <c r="AR1663">
        <v>8799.2000000000007</v>
      </c>
      <c r="AS1663">
        <v>32370.799999999999</v>
      </c>
      <c r="AT1663">
        <v>455533.3</v>
      </c>
      <c r="AU1663">
        <v>38294.699999999997</v>
      </c>
      <c r="AV1663">
        <v>43226.3</v>
      </c>
      <c r="AW1663">
        <v>167791.3</v>
      </c>
      <c r="AX1663">
        <v>605488.5</v>
      </c>
      <c r="AY1663">
        <v>784002.1</v>
      </c>
      <c r="AZ1663">
        <v>2317372</v>
      </c>
      <c r="BA1663">
        <v>4897728</v>
      </c>
      <c r="BB1663">
        <v>32286.3</v>
      </c>
      <c r="BC1663">
        <v>135755.79999999999</v>
      </c>
      <c r="BD1663">
        <v>135755.79999999999</v>
      </c>
      <c r="BE1663">
        <v>22487.9</v>
      </c>
      <c r="BF1663">
        <v>110.9</v>
      </c>
      <c r="BG1663">
        <v>947.7</v>
      </c>
      <c r="BH1663">
        <v>326.2</v>
      </c>
      <c r="BI1663">
        <v>82.6</v>
      </c>
      <c r="BJ1663">
        <v>193.1</v>
      </c>
      <c r="BK1663">
        <v>947.7</v>
      </c>
      <c r="BL1663">
        <v>996.5</v>
      </c>
      <c r="BM1663">
        <v>663</v>
      </c>
      <c r="BN1663">
        <v>1170.5999999999999</v>
      </c>
      <c r="BO1663">
        <v>110.4</v>
      </c>
      <c r="BP1663">
        <v>293428.59999999998</v>
      </c>
      <c r="BQ1663">
        <v>293428.59999999998</v>
      </c>
      <c r="BR1663">
        <v>133.4</v>
      </c>
    </row>
    <row r="1664" spans="1:70" x14ac:dyDescent="0.25">
      <c r="A1664" t="s">
        <v>1991</v>
      </c>
      <c r="B1664" t="s">
        <v>1861</v>
      </c>
      <c r="C1664" s="87">
        <v>43695.811388888891</v>
      </c>
      <c r="D1664">
        <v>10</v>
      </c>
      <c r="E1664">
        <v>0.1</v>
      </c>
      <c r="F1664">
        <v>969</v>
      </c>
      <c r="G1664">
        <v>12</v>
      </c>
      <c r="H1664">
        <v>30</v>
      </c>
      <c r="I1664">
        <v>38</v>
      </c>
      <c r="J1664">
        <v>13</v>
      </c>
      <c r="K1664">
        <v>6</v>
      </c>
      <c r="L1664">
        <v>7</v>
      </c>
      <c r="M1664">
        <v>2</v>
      </c>
      <c r="N1664">
        <v>3</v>
      </c>
      <c r="O1664">
        <v>966</v>
      </c>
      <c r="P1664">
        <v>475</v>
      </c>
      <c r="Q1664">
        <v>475</v>
      </c>
      <c r="R1664">
        <v>330</v>
      </c>
      <c r="S1664">
        <v>96.9</v>
      </c>
      <c r="T1664">
        <v>1.2</v>
      </c>
      <c r="U1664">
        <v>3</v>
      </c>
      <c r="V1664">
        <v>3.8</v>
      </c>
      <c r="W1664">
        <v>1.3</v>
      </c>
      <c r="X1664">
        <v>0.6</v>
      </c>
      <c r="Y1664">
        <v>0.7</v>
      </c>
      <c r="Z1664">
        <v>0.2</v>
      </c>
      <c r="AA1664">
        <v>0.3</v>
      </c>
      <c r="AB1664">
        <v>96.6</v>
      </c>
      <c r="AC1664">
        <v>47.5</v>
      </c>
      <c r="AD1664">
        <v>47.5</v>
      </c>
      <c r="AE1664">
        <v>33</v>
      </c>
      <c r="AF1664">
        <v>74636.2</v>
      </c>
      <c r="AG1664">
        <v>116953.8</v>
      </c>
      <c r="AH1664">
        <v>17584.599999999999</v>
      </c>
      <c r="AI1664">
        <v>14834.8</v>
      </c>
      <c r="AJ1664">
        <v>43544.3</v>
      </c>
      <c r="AK1664">
        <v>138391.5</v>
      </c>
      <c r="AL1664">
        <v>241070.2</v>
      </c>
      <c r="AM1664">
        <v>612248.30000000005</v>
      </c>
      <c r="AN1664">
        <v>1197348.8</v>
      </c>
      <c r="AO1664">
        <v>73778.5</v>
      </c>
      <c r="AP1664">
        <v>149717</v>
      </c>
      <c r="AQ1664">
        <v>149717</v>
      </c>
      <c r="AR1664">
        <v>8243.5</v>
      </c>
      <c r="AS1664">
        <v>60393.7</v>
      </c>
      <c r="AT1664">
        <v>412389.9</v>
      </c>
      <c r="AU1664">
        <v>29614.7</v>
      </c>
      <c r="AV1664">
        <v>50074.6</v>
      </c>
      <c r="AW1664">
        <v>172939.6</v>
      </c>
      <c r="AX1664">
        <v>546054.1</v>
      </c>
      <c r="AY1664">
        <v>529951.1</v>
      </c>
      <c r="AZ1664">
        <v>2268938</v>
      </c>
      <c r="BA1664">
        <v>5594032.5</v>
      </c>
      <c r="BB1664">
        <v>60137.599999999999</v>
      </c>
      <c r="BC1664">
        <v>106960.3</v>
      </c>
      <c r="BD1664">
        <v>106960.3</v>
      </c>
      <c r="BE1664">
        <v>20017.400000000001</v>
      </c>
      <c r="BF1664">
        <v>2057.5</v>
      </c>
      <c r="BG1664">
        <v>113805.9</v>
      </c>
      <c r="BH1664">
        <v>326</v>
      </c>
      <c r="BI1664">
        <v>93.6</v>
      </c>
      <c r="BJ1664">
        <v>208.4</v>
      </c>
      <c r="BK1664">
        <v>482.4</v>
      </c>
      <c r="BL1664">
        <v>107039.3</v>
      </c>
      <c r="BM1664">
        <v>1963.1</v>
      </c>
      <c r="BN1664">
        <v>787.6</v>
      </c>
      <c r="BO1664">
        <v>2447.3000000000002</v>
      </c>
      <c r="BP1664">
        <v>233485.3</v>
      </c>
      <c r="BQ1664">
        <v>233485.3</v>
      </c>
      <c r="BR1664">
        <v>125.6</v>
      </c>
    </row>
    <row r="1665" spans="1:70" x14ac:dyDescent="0.25">
      <c r="A1665" t="s">
        <v>1992</v>
      </c>
      <c r="B1665" t="s">
        <v>1861</v>
      </c>
      <c r="C1665" s="87">
        <v>43695.812384259261</v>
      </c>
      <c r="D1665">
        <v>10</v>
      </c>
      <c r="E1665">
        <v>0</v>
      </c>
      <c r="F1665">
        <v>628</v>
      </c>
      <c r="G1665">
        <v>20</v>
      </c>
      <c r="H1665">
        <v>25</v>
      </c>
      <c r="I1665">
        <v>21</v>
      </c>
      <c r="J1665">
        <v>8</v>
      </c>
      <c r="K1665">
        <v>9</v>
      </c>
      <c r="L1665">
        <v>4</v>
      </c>
      <c r="M1665">
        <v>3</v>
      </c>
      <c r="N1665">
        <v>2</v>
      </c>
      <c r="O1665">
        <v>626</v>
      </c>
      <c r="P1665">
        <v>247</v>
      </c>
      <c r="Q1665">
        <v>247</v>
      </c>
      <c r="R1665">
        <v>282</v>
      </c>
      <c r="S1665">
        <v>62.8</v>
      </c>
      <c r="T1665">
        <v>2</v>
      </c>
      <c r="U1665">
        <v>2.5</v>
      </c>
      <c r="V1665">
        <v>2.1</v>
      </c>
      <c r="W1665">
        <v>0.8</v>
      </c>
      <c r="X1665">
        <v>0.9</v>
      </c>
      <c r="Y1665">
        <v>0.4</v>
      </c>
      <c r="Z1665">
        <v>0.3</v>
      </c>
      <c r="AA1665">
        <v>0.2</v>
      </c>
      <c r="AB1665">
        <v>62.6</v>
      </c>
      <c r="AC1665">
        <v>24.7</v>
      </c>
      <c r="AD1665">
        <v>24.7</v>
      </c>
      <c r="AE1665">
        <v>28.2</v>
      </c>
      <c r="AF1665">
        <v>26864.400000000001</v>
      </c>
      <c r="AG1665">
        <v>103491.8</v>
      </c>
      <c r="AH1665">
        <v>17841.5</v>
      </c>
      <c r="AI1665">
        <v>17085.2</v>
      </c>
      <c r="AJ1665">
        <v>34453.1</v>
      </c>
      <c r="AK1665">
        <v>128727.1</v>
      </c>
      <c r="AL1665">
        <v>226699.8</v>
      </c>
      <c r="AM1665">
        <v>601276.9</v>
      </c>
      <c r="AN1665">
        <v>1232105.5</v>
      </c>
      <c r="AO1665">
        <v>26069.599999999999</v>
      </c>
      <c r="AP1665">
        <v>165663.6</v>
      </c>
      <c r="AQ1665">
        <v>165663.6</v>
      </c>
      <c r="AR1665">
        <v>8582.7999999999993</v>
      </c>
      <c r="AS1665">
        <v>57777.9</v>
      </c>
      <c r="AT1665">
        <v>427414.7</v>
      </c>
      <c r="AU1665">
        <v>36241.800000000003</v>
      </c>
      <c r="AV1665">
        <v>43364.7</v>
      </c>
      <c r="AW1665">
        <v>143830.39999999999</v>
      </c>
      <c r="AX1665">
        <v>658270.69999999995</v>
      </c>
      <c r="AY1665">
        <v>795661.6</v>
      </c>
      <c r="AZ1665">
        <v>2305749.2999999998</v>
      </c>
      <c r="BA1665">
        <v>5373453</v>
      </c>
      <c r="BB1665">
        <v>57701.3</v>
      </c>
      <c r="BC1665">
        <v>112120.7</v>
      </c>
      <c r="BD1665">
        <v>112120.7</v>
      </c>
      <c r="BE1665">
        <v>20782.599999999999</v>
      </c>
      <c r="BF1665">
        <v>552.20000000000005</v>
      </c>
      <c r="BG1665">
        <v>1463.1</v>
      </c>
      <c r="BH1665">
        <v>410.3</v>
      </c>
      <c r="BI1665">
        <v>65</v>
      </c>
      <c r="BJ1665">
        <v>127.4</v>
      </c>
      <c r="BK1665">
        <v>549.29999999999995</v>
      </c>
      <c r="BL1665">
        <v>672.9</v>
      </c>
      <c r="BM1665">
        <v>733.7</v>
      </c>
      <c r="BN1665">
        <v>1444.1</v>
      </c>
      <c r="BO1665">
        <v>549.29999999999995</v>
      </c>
      <c r="BP1665">
        <v>286682.90000000002</v>
      </c>
      <c r="BQ1665">
        <v>286682.90000000002</v>
      </c>
      <c r="BR1665">
        <v>187.1</v>
      </c>
    </row>
    <row r="1666" spans="1:70" x14ac:dyDescent="0.25">
      <c r="A1666" t="s">
        <v>1593</v>
      </c>
      <c r="B1666" t="s">
        <v>1110</v>
      </c>
      <c r="C1666" s="87">
        <v>43695.849479166667</v>
      </c>
      <c r="D1666">
        <v>10</v>
      </c>
      <c r="E1666">
        <v>0</v>
      </c>
      <c r="F1666">
        <v>381</v>
      </c>
      <c r="G1666">
        <v>0</v>
      </c>
      <c r="H1666">
        <v>6</v>
      </c>
      <c r="I1666">
        <v>15</v>
      </c>
      <c r="J1666">
        <v>2</v>
      </c>
      <c r="K1666">
        <v>1</v>
      </c>
      <c r="L1666">
        <v>2</v>
      </c>
      <c r="M1666">
        <v>1</v>
      </c>
      <c r="N1666">
        <v>0</v>
      </c>
      <c r="O1666">
        <v>381</v>
      </c>
      <c r="P1666">
        <v>133</v>
      </c>
      <c r="Q1666">
        <v>133</v>
      </c>
      <c r="R1666">
        <v>186</v>
      </c>
      <c r="S1666">
        <v>38.1</v>
      </c>
      <c r="T1666">
        <v>0</v>
      </c>
      <c r="U1666">
        <v>0.6</v>
      </c>
      <c r="V1666">
        <v>1.5</v>
      </c>
      <c r="W1666">
        <v>0.2</v>
      </c>
      <c r="X1666">
        <v>0.1</v>
      </c>
      <c r="Y1666">
        <v>0.2</v>
      </c>
      <c r="Z1666">
        <v>0.1</v>
      </c>
      <c r="AA1666">
        <v>0</v>
      </c>
      <c r="AB1666">
        <v>38.1</v>
      </c>
      <c r="AC1666">
        <v>13.3</v>
      </c>
      <c r="AD1666">
        <v>13.3</v>
      </c>
      <c r="AE1666">
        <v>18.600000000000001</v>
      </c>
      <c r="AF1666">
        <v>14697.5</v>
      </c>
      <c r="AG1666" t="s">
        <v>166</v>
      </c>
      <c r="AH1666">
        <v>17297.099999999999</v>
      </c>
      <c r="AI1666">
        <v>14525.8</v>
      </c>
      <c r="AJ1666">
        <v>41069.800000000003</v>
      </c>
      <c r="AK1666">
        <v>177151.6</v>
      </c>
      <c r="AL1666">
        <v>231707.6</v>
      </c>
      <c r="AM1666">
        <v>775195</v>
      </c>
      <c r="AN1666" t="s">
        <v>166</v>
      </c>
      <c r="AO1666">
        <v>14697.5</v>
      </c>
      <c r="AP1666">
        <v>135894.9</v>
      </c>
      <c r="AQ1666">
        <v>135894.9</v>
      </c>
      <c r="AR1666">
        <v>7169.1</v>
      </c>
      <c r="AS1666">
        <v>36019.599999999999</v>
      </c>
      <c r="AT1666" t="s">
        <v>166</v>
      </c>
      <c r="AU1666">
        <v>39546.1</v>
      </c>
      <c r="AV1666">
        <v>46714.8</v>
      </c>
      <c r="AW1666">
        <v>187617.1</v>
      </c>
      <c r="AX1666">
        <v>492866</v>
      </c>
      <c r="AY1666">
        <v>634384.9</v>
      </c>
      <c r="AZ1666">
        <v>1585988.1</v>
      </c>
      <c r="BA1666" t="s">
        <v>166</v>
      </c>
      <c r="BB1666">
        <v>36019.599999999999</v>
      </c>
      <c r="BC1666">
        <v>66852.399999999994</v>
      </c>
      <c r="BD1666">
        <v>66852.399999999994</v>
      </c>
      <c r="BE1666">
        <v>11683.8</v>
      </c>
      <c r="BF1666">
        <v>571.4</v>
      </c>
      <c r="BG1666" t="s">
        <v>166</v>
      </c>
      <c r="BH1666">
        <v>363.8</v>
      </c>
      <c r="BI1666">
        <v>75.400000000000006</v>
      </c>
      <c r="BJ1666">
        <v>-20</v>
      </c>
      <c r="BK1666">
        <v>887.7</v>
      </c>
      <c r="BL1666">
        <v>1937.9</v>
      </c>
      <c r="BM1666">
        <v>9360.7999999999993</v>
      </c>
      <c r="BN1666" t="s">
        <v>166</v>
      </c>
      <c r="BO1666">
        <v>571.4</v>
      </c>
      <c r="BP1666">
        <v>270792.40000000002</v>
      </c>
      <c r="BQ1666">
        <v>270792.40000000002</v>
      </c>
      <c r="BR1666">
        <v>202.1</v>
      </c>
    </row>
    <row r="1667" spans="1:70" x14ac:dyDescent="0.25">
      <c r="A1667" t="s">
        <v>1594</v>
      </c>
      <c r="B1667" t="s">
        <v>1110</v>
      </c>
      <c r="C1667" s="87">
        <v>43695.850474537037</v>
      </c>
      <c r="D1667">
        <v>10</v>
      </c>
      <c r="E1667">
        <v>0</v>
      </c>
      <c r="F1667">
        <v>859</v>
      </c>
      <c r="G1667">
        <v>10</v>
      </c>
      <c r="H1667">
        <v>24</v>
      </c>
      <c r="I1667">
        <v>17</v>
      </c>
      <c r="J1667">
        <v>4</v>
      </c>
      <c r="K1667">
        <v>4</v>
      </c>
      <c r="L1667">
        <v>3</v>
      </c>
      <c r="M1667">
        <v>0</v>
      </c>
      <c r="N1667">
        <v>0</v>
      </c>
      <c r="O1667">
        <v>859</v>
      </c>
      <c r="P1667">
        <v>441</v>
      </c>
      <c r="Q1667">
        <v>441</v>
      </c>
      <c r="R1667">
        <v>322</v>
      </c>
      <c r="S1667">
        <v>85.9</v>
      </c>
      <c r="T1667">
        <v>1</v>
      </c>
      <c r="U1667">
        <v>2.4</v>
      </c>
      <c r="V1667">
        <v>1.7</v>
      </c>
      <c r="W1667">
        <v>0.4</v>
      </c>
      <c r="X1667">
        <v>0.4</v>
      </c>
      <c r="Y1667">
        <v>0.3</v>
      </c>
      <c r="Z1667">
        <v>0</v>
      </c>
      <c r="AA1667">
        <v>0</v>
      </c>
      <c r="AB1667">
        <v>85.9</v>
      </c>
      <c r="AC1667">
        <v>44.1</v>
      </c>
      <c r="AD1667">
        <v>44.1</v>
      </c>
      <c r="AE1667">
        <v>32.200000000000003</v>
      </c>
      <c r="AF1667">
        <v>85593.2</v>
      </c>
      <c r="AG1667">
        <v>113177.9</v>
      </c>
      <c r="AH1667">
        <v>28480.7</v>
      </c>
      <c r="AI1667">
        <v>13157.1</v>
      </c>
      <c r="AJ1667">
        <v>41129.599999999999</v>
      </c>
      <c r="AK1667">
        <v>143526.70000000001</v>
      </c>
      <c r="AL1667">
        <v>193447.1</v>
      </c>
      <c r="AM1667" t="s">
        <v>166</v>
      </c>
      <c r="AN1667" t="s">
        <v>166</v>
      </c>
      <c r="AO1667">
        <v>85593.2</v>
      </c>
      <c r="AP1667">
        <v>118737.3</v>
      </c>
      <c r="AQ1667">
        <v>118737.3</v>
      </c>
      <c r="AR1667">
        <v>8582.5</v>
      </c>
      <c r="AS1667">
        <v>59569.3</v>
      </c>
      <c r="AT1667">
        <v>273950.5</v>
      </c>
      <c r="AU1667">
        <v>35953.699999999997</v>
      </c>
      <c r="AV1667">
        <v>44065.8</v>
      </c>
      <c r="AW1667">
        <v>174348.2</v>
      </c>
      <c r="AX1667">
        <v>585703.1</v>
      </c>
      <c r="AY1667">
        <v>450461.5</v>
      </c>
      <c r="AZ1667" t="s">
        <v>166</v>
      </c>
      <c r="BA1667" t="s">
        <v>166</v>
      </c>
      <c r="BB1667">
        <v>59569.3</v>
      </c>
      <c r="BC1667">
        <v>82049.8</v>
      </c>
      <c r="BD1667">
        <v>82049.8</v>
      </c>
      <c r="BE1667">
        <v>10942.3</v>
      </c>
      <c r="BF1667">
        <v>106168.7</v>
      </c>
      <c r="BG1667">
        <v>160479</v>
      </c>
      <c r="BH1667">
        <v>340.1</v>
      </c>
      <c r="BI1667">
        <v>115</v>
      </c>
      <c r="BJ1667">
        <v>340.4</v>
      </c>
      <c r="BK1667">
        <v>104005.8</v>
      </c>
      <c r="BL1667">
        <v>10127.9</v>
      </c>
      <c r="BM1667" t="s">
        <v>166</v>
      </c>
      <c r="BN1667" t="s">
        <v>166</v>
      </c>
      <c r="BO1667">
        <v>106168.7</v>
      </c>
      <c r="BP1667">
        <v>209268.1</v>
      </c>
      <c r="BQ1667">
        <v>209268.1</v>
      </c>
      <c r="BR1667">
        <v>247</v>
      </c>
    </row>
    <row r="1668" spans="1:70" x14ac:dyDescent="0.25">
      <c r="A1668" t="s">
        <v>1595</v>
      </c>
      <c r="B1668" t="s">
        <v>1110</v>
      </c>
      <c r="C1668" s="87">
        <v>43695.851481481484</v>
      </c>
      <c r="D1668">
        <v>10</v>
      </c>
      <c r="E1668">
        <v>0</v>
      </c>
      <c r="F1668">
        <v>545</v>
      </c>
      <c r="G1668">
        <v>7</v>
      </c>
      <c r="H1668">
        <v>10</v>
      </c>
      <c r="I1668">
        <v>14</v>
      </c>
      <c r="J1668">
        <v>4</v>
      </c>
      <c r="K1668">
        <v>0</v>
      </c>
      <c r="L1668">
        <v>2</v>
      </c>
      <c r="M1668">
        <v>0</v>
      </c>
      <c r="N1668">
        <v>0</v>
      </c>
      <c r="O1668">
        <v>545</v>
      </c>
      <c r="P1668">
        <v>328</v>
      </c>
      <c r="Q1668">
        <v>328</v>
      </c>
      <c r="R1668">
        <v>177</v>
      </c>
      <c r="S1668">
        <v>54.5</v>
      </c>
      <c r="T1668">
        <v>0.7</v>
      </c>
      <c r="U1668">
        <v>1</v>
      </c>
      <c r="V1668">
        <v>1.4</v>
      </c>
      <c r="W1668">
        <v>0.4</v>
      </c>
      <c r="X1668">
        <v>0</v>
      </c>
      <c r="Y1668">
        <v>0.2</v>
      </c>
      <c r="Z1668">
        <v>0</v>
      </c>
      <c r="AA1668">
        <v>0</v>
      </c>
      <c r="AB1668">
        <v>54.5</v>
      </c>
      <c r="AC1668">
        <v>32.799999999999997</v>
      </c>
      <c r="AD1668">
        <v>32.799999999999997</v>
      </c>
      <c r="AE1668">
        <v>17.7</v>
      </c>
      <c r="AF1668">
        <v>93879.9</v>
      </c>
      <c r="AG1668">
        <v>108937.9</v>
      </c>
      <c r="AH1668">
        <v>15716.3</v>
      </c>
      <c r="AI1668">
        <v>16175</v>
      </c>
      <c r="AJ1668">
        <v>37788.699999999997</v>
      </c>
      <c r="AK1668" t="s">
        <v>166</v>
      </c>
      <c r="AL1668">
        <v>247823.8</v>
      </c>
      <c r="AM1668" t="s">
        <v>166</v>
      </c>
      <c r="AN1668" t="s">
        <v>166</v>
      </c>
      <c r="AO1668">
        <v>93879.9</v>
      </c>
      <c r="AP1668">
        <v>116253.8</v>
      </c>
      <c r="AQ1668">
        <v>116253.8</v>
      </c>
      <c r="AR1668">
        <v>8134.4</v>
      </c>
      <c r="AS1668">
        <v>61137.5</v>
      </c>
      <c r="AT1668">
        <v>271962</v>
      </c>
      <c r="AU1668">
        <v>39010.5</v>
      </c>
      <c r="AV1668">
        <v>40468.699999999997</v>
      </c>
      <c r="AW1668">
        <v>166577.1</v>
      </c>
      <c r="AX1668" t="s">
        <v>166</v>
      </c>
      <c r="AY1668">
        <v>447814.8</v>
      </c>
      <c r="AZ1668" t="s">
        <v>166</v>
      </c>
      <c r="BA1668" t="s">
        <v>166</v>
      </c>
      <c r="BB1668">
        <v>61137.5</v>
      </c>
      <c r="BC1668">
        <v>80722.5</v>
      </c>
      <c r="BD1668">
        <v>80722.5</v>
      </c>
      <c r="BE1668">
        <v>9578.1</v>
      </c>
      <c r="BF1668">
        <v>160890.1</v>
      </c>
      <c r="BG1668">
        <v>175889.3</v>
      </c>
      <c r="BH1668">
        <v>281.60000000000002</v>
      </c>
      <c r="BI1668">
        <v>78.2</v>
      </c>
      <c r="BJ1668">
        <v>864.3</v>
      </c>
      <c r="BK1668" t="s">
        <v>166</v>
      </c>
      <c r="BL1668">
        <v>268492.90000000002</v>
      </c>
      <c r="BM1668" t="s">
        <v>166</v>
      </c>
      <c r="BN1668" t="s">
        <v>166</v>
      </c>
      <c r="BO1668">
        <v>160890.1</v>
      </c>
      <c r="BP1668">
        <v>211133.6</v>
      </c>
      <c r="BQ1668">
        <v>211133.6</v>
      </c>
      <c r="BR1668">
        <v>262.89999999999998</v>
      </c>
    </row>
    <row r="1669" spans="1:70" x14ac:dyDescent="0.25">
      <c r="A1669" t="s">
        <v>1596</v>
      </c>
      <c r="B1669" t="s">
        <v>1110</v>
      </c>
      <c r="C1669" s="87">
        <v>43695.852476851855</v>
      </c>
      <c r="D1669">
        <v>10</v>
      </c>
      <c r="E1669">
        <v>0</v>
      </c>
      <c r="F1669">
        <v>528</v>
      </c>
      <c r="G1669">
        <v>3</v>
      </c>
      <c r="H1669">
        <v>32</v>
      </c>
      <c r="I1669">
        <v>24</v>
      </c>
      <c r="J1669">
        <v>6</v>
      </c>
      <c r="K1669">
        <v>2</v>
      </c>
      <c r="L1669">
        <v>1</v>
      </c>
      <c r="M1669">
        <v>1</v>
      </c>
      <c r="N1669">
        <v>0</v>
      </c>
      <c r="O1669">
        <v>528</v>
      </c>
      <c r="P1669">
        <v>189</v>
      </c>
      <c r="Q1669">
        <v>189</v>
      </c>
      <c r="R1669">
        <v>274</v>
      </c>
      <c r="S1669">
        <v>52.8</v>
      </c>
      <c r="T1669">
        <v>0.3</v>
      </c>
      <c r="U1669">
        <v>3.2</v>
      </c>
      <c r="V1669">
        <v>2.4</v>
      </c>
      <c r="W1669">
        <v>0.6</v>
      </c>
      <c r="X1669">
        <v>0.2</v>
      </c>
      <c r="Y1669">
        <v>0.1</v>
      </c>
      <c r="Z1669">
        <v>0.1</v>
      </c>
      <c r="AA1669">
        <v>0</v>
      </c>
      <c r="AB1669">
        <v>52.8</v>
      </c>
      <c r="AC1669">
        <v>18.899999999999999</v>
      </c>
      <c r="AD1669">
        <v>18.899999999999999</v>
      </c>
      <c r="AE1669">
        <v>27.4</v>
      </c>
      <c r="AF1669">
        <v>15607.3</v>
      </c>
      <c r="AG1669">
        <v>133131.70000000001</v>
      </c>
      <c r="AH1669">
        <v>16398.599999999999</v>
      </c>
      <c r="AI1669">
        <v>15146.3</v>
      </c>
      <c r="AJ1669">
        <v>40375.4</v>
      </c>
      <c r="AK1669">
        <v>149955.79999999999</v>
      </c>
      <c r="AL1669">
        <v>166779.79999999999</v>
      </c>
      <c r="AM1669">
        <v>504882.8</v>
      </c>
      <c r="AN1669" t="s">
        <v>166</v>
      </c>
      <c r="AO1669">
        <v>15607.3</v>
      </c>
      <c r="AP1669">
        <v>179561.5</v>
      </c>
      <c r="AQ1669">
        <v>179561.5</v>
      </c>
      <c r="AR1669">
        <v>6823.7</v>
      </c>
      <c r="AS1669">
        <v>32901.800000000003</v>
      </c>
      <c r="AT1669">
        <v>405636.4</v>
      </c>
      <c r="AU1669">
        <v>29204.2</v>
      </c>
      <c r="AV1669">
        <v>40223.699999999997</v>
      </c>
      <c r="AW1669">
        <v>161625</v>
      </c>
      <c r="AX1669">
        <v>708834.4</v>
      </c>
      <c r="AY1669">
        <v>695048.4</v>
      </c>
      <c r="AZ1669">
        <v>1498101.4</v>
      </c>
      <c r="BA1669" t="s">
        <v>166</v>
      </c>
      <c r="BB1669">
        <v>32901.800000000003</v>
      </c>
      <c r="BC1669">
        <v>110000.6</v>
      </c>
      <c r="BD1669">
        <v>110000.6</v>
      </c>
      <c r="BE1669">
        <v>11557.9</v>
      </c>
      <c r="BF1669">
        <v>623.29999999999995</v>
      </c>
      <c r="BG1669">
        <v>1186.2</v>
      </c>
      <c r="BH1669">
        <v>367.2</v>
      </c>
      <c r="BI1669">
        <v>196.9</v>
      </c>
      <c r="BJ1669">
        <v>623.79999999999995</v>
      </c>
      <c r="BK1669">
        <v>661.5</v>
      </c>
      <c r="BL1669">
        <v>414.7</v>
      </c>
      <c r="BM1669">
        <v>1598.6</v>
      </c>
      <c r="BN1669" t="s">
        <v>166</v>
      </c>
      <c r="BO1669">
        <v>623.29999999999995</v>
      </c>
      <c r="BP1669">
        <v>378496.8</v>
      </c>
      <c r="BQ1669">
        <v>378496.8</v>
      </c>
      <c r="BR1669">
        <v>221.7</v>
      </c>
    </row>
    <row r="1670" spans="1:70" x14ac:dyDescent="0.25">
      <c r="A1670" t="s">
        <v>1597</v>
      </c>
      <c r="B1670" t="s">
        <v>1110</v>
      </c>
      <c r="C1670" s="87">
        <v>43695.853483796294</v>
      </c>
      <c r="D1670">
        <v>10</v>
      </c>
      <c r="E1670">
        <v>0</v>
      </c>
      <c r="F1670">
        <v>1133</v>
      </c>
      <c r="G1670">
        <v>15</v>
      </c>
      <c r="H1670">
        <v>31</v>
      </c>
      <c r="I1670">
        <v>20</v>
      </c>
      <c r="J1670">
        <v>3</v>
      </c>
      <c r="K1670">
        <v>1</v>
      </c>
      <c r="L1670">
        <v>1</v>
      </c>
      <c r="M1670">
        <v>1</v>
      </c>
      <c r="N1670">
        <v>0</v>
      </c>
      <c r="O1670">
        <v>1133</v>
      </c>
      <c r="P1670">
        <v>746</v>
      </c>
      <c r="Q1670">
        <v>746</v>
      </c>
      <c r="R1670">
        <v>287</v>
      </c>
      <c r="S1670">
        <v>113.3</v>
      </c>
      <c r="T1670">
        <v>1.5</v>
      </c>
      <c r="U1670">
        <v>3.1</v>
      </c>
      <c r="V1670">
        <v>2</v>
      </c>
      <c r="W1670">
        <v>0.3</v>
      </c>
      <c r="X1670">
        <v>0.1</v>
      </c>
      <c r="Y1670">
        <v>0.1</v>
      </c>
      <c r="Z1670">
        <v>0.1</v>
      </c>
      <c r="AA1670">
        <v>0</v>
      </c>
      <c r="AB1670">
        <v>113.3</v>
      </c>
      <c r="AC1670">
        <v>74.599999999999994</v>
      </c>
      <c r="AD1670">
        <v>74.599999999999994</v>
      </c>
      <c r="AE1670">
        <v>28.7</v>
      </c>
      <c r="AF1670">
        <v>95634.5</v>
      </c>
      <c r="AG1670">
        <v>126794.5</v>
      </c>
      <c r="AH1670">
        <v>23873.4</v>
      </c>
      <c r="AI1670">
        <v>20089.3</v>
      </c>
      <c r="AJ1670">
        <v>34026.9</v>
      </c>
      <c r="AK1670">
        <v>180556.5</v>
      </c>
      <c r="AL1670">
        <v>180556.5</v>
      </c>
      <c r="AM1670">
        <v>523405.1</v>
      </c>
      <c r="AN1670" t="s">
        <v>166</v>
      </c>
      <c r="AO1670">
        <v>95634.5</v>
      </c>
      <c r="AP1670">
        <v>113635.8</v>
      </c>
      <c r="AQ1670">
        <v>113635.8</v>
      </c>
      <c r="AR1670">
        <v>6374.6</v>
      </c>
      <c r="AS1670">
        <v>65737</v>
      </c>
      <c r="AT1670">
        <v>264040.7</v>
      </c>
      <c r="AU1670">
        <v>31970.9</v>
      </c>
      <c r="AV1670">
        <v>36574.9</v>
      </c>
      <c r="AW1670">
        <v>146913.1</v>
      </c>
      <c r="AX1670">
        <v>550786.4</v>
      </c>
      <c r="AY1670">
        <v>550786.4</v>
      </c>
      <c r="AZ1670">
        <v>1220807.8</v>
      </c>
      <c r="BA1670" t="s">
        <v>166</v>
      </c>
      <c r="BB1670">
        <v>65737</v>
      </c>
      <c r="BC1670">
        <v>82734</v>
      </c>
      <c r="BD1670">
        <v>82734</v>
      </c>
      <c r="BE1670">
        <v>10482.799999999999</v>
      </c>
      <c r="BF1670">
        <v>187044.3</v>
      </c>
      <c r="BG1670">
        <v>241292.9</v>
      </c>
      <c r="BH1670">
        <v>440.1</v>
      </c>
      <c r="BI1670">
        <v>274</v>
      </c>
      <c r="BJ1670">
        <v>-103.9</v>
      </c>
      <c r="BK1670">
        <v>1824</v>
      </c>
      <c r="BL1670">
        <v>1824</v>
      </c>
      <c r="BM1670">
        <v>348294.9</v>
      </c>
      <c r="BN1670" t="s">
        <v>166</v>
      </c>
      <c r="BO1670">
        <v>187044.3</v>
      </c>
      <c r="BP1670">
        <v>225710.6</v>
      </c>
      <c r="BQ1670">
        <v>225710.6</v>
      </c>
      <c r="BR1670">
        <v>233.9</v>
      </c>
    </row>
    <row r="1671" spans="1:70" x14ac:dyDescent="0.25">
      <c r="A1671" t="s">
        <v>1598</v>
      </c>
      <c r="B1671" t="s">
        <v>1110</v>
      </c>
      <c r="C1671" s="87">
        <v>43695.854479166665</v>
      </c>
      <c r="D1671">
        <v>10</v>
      </c>
      <c r="E1671">
        <v>0.11</v>
      </c>
      <c r="F1671">
        <v>886</v>
      </c>
      <c r="G1671">
        <v>12</v>
      </c>
      <c r="H1671">
        <v>11</v>
      </c>
      <c r="I1671">
        <v>17</v>
      </c>
      <c r="J1671">
        <v>3</v>
      </c>
      <c r="K1671">
        <v>2</v>
      </c>
      <c r="L1671">
        <v>1</v>
      </c>
      <c r="M1671">
        <v>0</v>
      </c>
      <c r="N1671">
        <v>0</v>
      </c>
      <c r="O1671">
        <v>886</v>
      </c>
      <c r="P1671">
        <v>516</v>
      </c>
      <c r="Q1671">
        <v>516</v>
      </c>
      <c r="R1671">
        <v>290</v>
      </c>
      <c r="S1671">
        <v>88.32</v>
      </c>
      <c r="T1671">
        <v>1.2</v>
      </c>
      <c r="U1671">
        <v>1.1000000000000001</v>
      </c>
      <c r="V1671">
        <v>1.69</v>
      </c>
      <c r="W1671">
        <v>0.3</v>
      </c>
      <c r="X1671">
        <v>0.2</v>
      </c>
      <c r="Y1671">
        <v>0.1</v>
      </c>
      <c r="Z1671">
        <v>0</v>
      </c>
      <c r="AA1671">
        <v>0</v>
      </c>
      <c r="AB1671">
        <v>88.32</v>
      </c>
      <c r="AC1671">
        <v>51.44</v>
      </c>
      <c r="AD1671">
        <v>51.44</v>
      </c>
      <c r="AE1671">
        <v>28.91</v>
      </c>
      <c r="AF1671">
        <v>87112.9</v>
      </c>
      <c r="AG1671">
        <v>96188.3</v>
      </c>
      <c r="AH1671">
        <v>11614</v>
      </c>
      <c r="AI1671">
        <v>15243.2</v>
      </c>
      <c r="AJ1671">
        <v>34625.300000000003</v>
      </c>
      <c r="AK1671">
        <v>135376.4</v>
      </c>
      <c r="AL1671">
        <v>173093.9</v>
      </c>
      <c r="AM1671" t="s">
        <v>166</v>
      </c>
      <c r="AN1671" t="s">
        <v>166</v>
      </c>
      <c r="AO1671">
        <v>87112.9</v>
      </c>
      <c r="AP1671">
        <v>115267.6</v>
      </c>
      <c r="AQ1671">
        <v>115267.6</v>
      </c>
      <c r="AR1671">
        <v>6200.2</v>
      </c>
      <c r="AS1671">
        <v>60155.8</v>
      </c>
      <c r="AT1671">
        <v>292458.7</v>
      </c>
      <c r="AU1671">
        <v>39030.5</v>
      </c>
      <c r="AV1671">
        <v>38589.1</v>
      </c>
      <c r="AW1671">
        <v>136770</v>
      </c>
      <c r="AX1671">
        <v>496588.6</v>
      </c>
      <c r="AY1671">
        <v>537368.19999999995</v>
      </c>
      <c r="AZ1671" t="s">
        <v>166</v>
      </c>
      <c r="BA1671" t="s">
        <v>166</v>
      </c>
      <c r="BB1671">
        <v>60155.8</v>
      </c>
      <c r="BC1671">
        <v>84362</v>
      </c>
      <c r="BD1671">
        <v>84362</v>
      </c>
      <c r="BE1671">
        <v>8825.7999999999993</v>
      </c>
      <c r="BF1671">
        <v>147995.9</v>
      </c>
      <c r="BG1671">
        <v>211917.3</v>
      </c>
      <c r="BH1671">
        <v>301</v>
      </c>
      <c r="BI1671">
        <v>92.9</v>
      </c>
      <c r="BJ1671">
        <v>274.8</v>
      </c>
      <c r="BK1671">
        <v>291487.59999999998</v>
      </c>
      <c r="BL1671">
        <v>195158.1</v>
      </c>
      <c r="BM1671" t="s">
        <v>166</v>
      </c>
      <c r="BN1671" t="s">
        <v>166</v>
      </c>
      <c r="BO1671">
        <v>147995.9</v>
      </c>
      <c r="BP1671">
        <v>203630.1</v>
      </c>
      <c r="BQ1671">
        <v>203630.1</v>
      </c>
      <c r="BR1671">
        <v>281.8</v>
      </c>
    </row>
    <row r="1672" spans="1:70" x14ac:dyDescent="0.25">
      <c r="A1672" t="s">
        <v>1599</v>
      </c>
      <c r="B1672" t="s">
        <v>1110</v>
      </c>
      <c r="C1672" s="87">
        <v>43695.855486111112</v>
      </c>
      <c r="D1672">
        <v>10</v>
      </c>
      <c r="E1672">
        <v>0</v>
      </c>
      <c r="F1672">
        <v>710</v>
      </c>
      <c r="G1672">
        <v>11</v>
      </c>
      <c r="H1672">
        <v>20</v>
      </c>
      <c r="I1672">
        <v>30</v>
      </c>
      <c r="J1672">
        <v>15</v>
      </c>
      <c r="K1672">
        <v>5</v>
      </c>
      <c r="L1672">
        <v>6</v>
      </c>
      <c r="M1672">
        <v>0</v>
      </c>
      <c r="N1672">
        <v>1</v>
      </c>
      <c r="O1672">
        <v>709</v>
      </c>
      <c r="P1672">
        <v>360</v>
      </c>
      <c r="Q1672">
        <v>360</v>
      </c>
      <c r="R1672">
        <v>269</v>
      </c>
      <c r="S1672">
        <v>71</v>
      </c>
      <c r="T1672">
        <v>1.1000000000000001</v>
      </c>
      <c r="U1672">
        <v>2</v>
      </c>
      <c r="V1672">
        <v>3</v>
      </c>
      <c r="W1672">
        <v>1.5</v>
      </c>
      <c r="X1672">
        <v>0.5</v>
      </c>
      <c r="Y1672">
        <v>0.6</v>
      </c>
      <c r="Z1672">
        <v>0</v>
      </c>
      <c r="AA1672">
        <v>0.1</v>
      </c>
      <c r="AB1672">
        <v>70.900000000000006</v>
      </c>
      <c r="AC1672">
        <v>36</v>
      </c>
      <c r="AD1672">
        <v>36</v>
      </c>
      <c r="AE1672">
        <v>26.9</v>
      </c>
      <c r="AF1672">
        <v>68394.100000000006</v>
      </c>
      <c r="AG1672">
        <v>107719.5</v>
      </c>
      <c r="AH1672">
        <v>18884.2</v>
      </c>
      <c r="AI1672">
        <v>16660.8</v>
      </c>
      <c r="AJ1672">
        <v>39336.699999999997</v>
      </c>
      <c r="AK1672">
        <v>173429.3</v>
      </c>
      <c r="AL1672">
        <v>212284.5</v>
      </c>
      <c r="AM1672" t="s">
        <v>166</v>
      </c>
      <c r="AN1672">
        <v>954162.7</v>
      </c>
      <c r="AO1672">
        <v>68308</v>
      </c>
      <c r="AP1672">
        <v>106007.8</v>
      </c>
      <c r="AQ1672">
        <v>106007.8</v>
      </c>
      <c r="AR1672">
        <v>7224.3</v>
      </c>
      <c r="AS1672">
        <v>55237.8</v>
      </c>
      <c r="AT1672">
        <v>240582.8</v>
      </c>
      <c r="AU1672">
        <v>34717.800000000003</v>
      </c>
      <c r="AV1672">
        <v>48791.6</v>
      </c>
      <c r="AW1672">
        <v>149827</v>
      </c>
      <c r="AX1672">
        <v>479962</v>
      </c>
      <c r="AY1672">
        <v>680164</v>
      </c>
      <c r="AZ1672" t="s">
        <v>166</v>
      </c>
      <c r="BA1672">
        <v>3883722.3</v>
      </c>
      <c r="BB1672">
        <v>55213.7</v>
      </c>
      <c r="BC1672">
        <v>76343.5</v>
      </c>
      <c r="BD1672">
        <v>76343.5</v>
      </c>
      <c r="BE1672">
        <v>15094.1</v>
      </c>
      <c r="BF1672">
        <v>100178.5</v>
      </c>
      <c r="BG1672">
        <v>848.7</v>
      </c>
      <c r="BH1672">
        <v>319.5</v>
      </c>
      <c r="BI1672">
        <v>77</v>
      </c>
      <c r="BJ1672">
        <v>226.9</v>
      </c>
      <c r="BK1672">
        <v>1048.5</v>
      </c>
      <c r="BL1672">
        <v>5244.3</v>
      </c>
      <c r="BM1672" t="s">
        <v>166</v>
      </c>
      <c r="BN1672">
        <v>6942.4</v>
      </c>
      <c r="BO1672">
        <v>100393.4</v>
      </c>
      <c r="BP1672">
        <v>176592.9</v>
      </c>
      <c r="BQ1672">
        <v>176592.9</v>
      </c>
      <c r="BR1672">
        <v>216.4</v>
      </c>
    </row>
    <row r="1673" spans="1:70" x14ac:dyDescent="0.25">
      <c r="A1673" t="s">
        <v>1600</v>
      </c>
      <c r="B1673" t="s">
        <v>1110</v>
      </c>
      <c r="C1673" s="87">
        <v>43695.856481481482</v>
      </c>
      <c r="D1673">
        <v>10</v>
      </c>
      <c r="E1673">
        <v>0.11</v>
      </c>
      <c r="F1673">
        <v>888</v>
      </c>
      <c r="G1673">
        <v>17</v>
      </c>
      <c r="H1673">
        <v>25</v>
      </c>
      <c r="I1673">
        <v>26</v>
      </c>
      <c r="J1673">
        <v>3</v>
      </c>
      <c r="K1673">
        <v>0</v>
      </c>
      <c r="L1673">
        <v>2</v>
      </c>
      <c r="M1673">
        <v>0</v>
      </c>
      <c r="N1673">
        <v>1</v>
      </c>
      <c r="O1673">
        <v>887</v>
      </c>
      <c r="P1673">
        <v>534</v>
      </c>
      <c r="Q1673">
        <v>534</v>
      </c>
      <c r="R1673">
        <v>252</v>
      </c>
      <c r="S1673">
        <v>88.84</v>
      </c>
      <c r="T1673">
        <v>1.7</v>
      </c>
      <c r="U1673">
        <v>2.5</v>
      </c>
      <c r="V1673">
        <v>2.6</v>
      </c>
      <c r="W1673">
        <v>0.3</v>
      </c>
      <c r="X1673">
        <v>0</v>
      </c>
      <c r="Y1673">
        <v>0.2</v>
      </c>
      <c r="Z1673">
        <v>0</v>
      </c>
      <c r="AA1673">
        <v>0.1</v>
      </c>
      <c r="AB1673">
        <v>88.74</v>
      </c>
      <c r="AC1673">
        <v>53.43</v>
      </c>
      <c r="AD1673">
        <v>53.43</v>
      </c>
      <c r="AE1673">
        <v>25.21</v>
      </c>
      <c r="AF1673">
        <v>81209</v>
      </c>
      <c r="AG1673">
        <v>95805.2</v>
      </c>
      <c r="AH1673">
        <v>17085.2</v>
      </c>
      <c r="AI1673">
        <v>17053.8</v>
      </c>
      <c r="AJ1673">
        <v>40664.800000000003</v>
      </c>
      <c r="AK1673" t="s">
        <v>166</v>
      </c>
      <c r="AL1673">
        <v>218868.3</v>
      </c>
      <c r="AM1673" t="s">
        <v>166</v>
      </c>
      <c r="AN1673">
        <v>1455816.4</v>
      </c>
      <c r="AO1673">
        <v>81196.3</v>
      </c>
      <c r="AP1673">
        <v>102253.2</v>
      </c>
      <c r="AQ1673">
        <v>102253.2</v>
      </c>
      <c r="AR1673">
        <v>7189.6</v>
      </c>
      <c r="AS1673">
        <v>58645.2</v>
      </c>
      <c r="AT1673">
        <v>277896</v>
      </c>
      <c r="AU1673">
        <v>42296.7</v>
      </c>
      <c r="AV1673">
        <v>50693.9</v>
      </c>
      <c r="AW1673">
        <v>165742.79999999999</v>
      </c>
      <c r="AX1673" t="s">
        <v>166</v>
      </c>
      <c r="AY1673">
        <v>653386.80000000005</v>
      </c>
      <c r="AZ1673" t="s">
        <v>166</v>
      </c>
      <c r="BA1673">
        <v>5467214.5</v>
      </c>
      <c r="BB1673">
        <v>58574</v>
      </c>
      <c r="BC1673">
        <v>71518.899999999994</v>
      </c>
      <c r="BD1673">
        <v>71518.899999999994</v>
      </c>
      <c r="BE1673">
        <v>12709.9</v>
      </c>
      <c r="BF1673">
        <v>140120.1</v>
      </c>
      <c r="BG1673">
        <v>131166.5</v>
      </c>
      <c r="BH1673">
        <v>429.6</v>
      </c>
      <c r="BI1673">
        <v>21.9</v>
      </c>
      <c r="BJ1673">
        <v>78.099999999999994</v>
      </c>
      <c r="BK1673" t="s">
        <v>166</v>
      </c>
      <c r="BL1673">
        <v>1338.6</v>
      </c>
      <c r="BM1673" t="s">
        <v>166</v>
      </c>
      <c r="BN1673">
        <v>5574.2</v>
      </c>
      <c r="BO1673">
        <v>140289.4</v>
      </c>
      <c r="BP1673">
        <v>181942.39999999999</v>
      </c>
      <c r="BQ1673">
        <v>181942.39999999999</v>
      </c>
      <c r="BR1673">
        <v>194</v>
      </c>
    </row>
    <row r="1674" spans="1:70" x14ac:dyDescent="0.25">
      <c r="A1674" t="s">
        <v>1601</v>
      </c>
      <c r="B1674" t="s">
        <v>1110</v>
      </c>
      <c r="C1674" s="87">
        <v>43695.857488425929</v>
      </c>
      <c r="D1674">
        <v>10</v>
      </c>
      <c r="E1674">
        <v>0.1</v>
      </c>
      <c r="F1674">
        <v>1007</v>
      </c>
      <c r="G1674">
        <v>17</v>
      </c>
      <c r="H1674">
        <v>16</v>
      </c>
      <c r="I1674">
        <v>23</v>
      </c>
      <c r="J1674">
        <v>10</v>
      </c>
      <c r="K1674">
        <v>6</v>
      </c>
      <c r="L1674">
        <v>2</v>
      </c>
      <c r="M1674">
        <v>0</v>
      </c>
      <c r="N1674">
        <v>0</v>
      </c>
      <c r="O1674">
        <v>1007</v>
      </c>
      <c r="P1674">
        <v>608</v>
      </c>
      <c r="Q1674">
        <v>608</v>
      </c>
      <c r="R1674">
        <v>277</v>
      </c>
      <c r="S1674">
        <v>100.7</v>
      </c>
      <c r="T1674">
        <v>1.7</v>
      </c>
      <c r="U1674">
        <v>1.6</v>
      </c>
      <c r="V1674">
        <v>2.2999999999999998</v>
      </c>
      <c r="W1674">
        <v>1</v>
      </c>
      <c r="X1674">
        <v>0.6</v>
      </c>
      <c r="Y1674">
        <v>0.2</v>
      </c>
      <c r="Z1674">
        <v>0</v>
      </c>
      <c r="AA1674">
        <v>0</v>
      </c>
      <c r="AB1674">
        <v>100.7</v>
      </c>
      <c r="AC1674">
        <v>60.8</v>
      </c>
      <c r="AD1674">
        <v>60.8</v>
      </c>
      <c r="AE1674">
        <v>27.7</v>
      </c>
      <c r="AF1674">
        <v>81834.8</v>
      </c>
      <c r="AG1674">
        <v>120096.6</v>
      </c>
      <c r="AH1674">
        <v>12248</v>
      </c>
      <c r="AI1674">
        <v>15628.6</v>
      </c>
      <c r="AJ1674">
        <v>40201.5</v>
      </c>
      <c r="AK1674">
        <v>132838.5</v>
      </c>
      <c r="AL1674">
        <v>179844.8</v>
      </c>
      <c r="AM1674" t="s">
        <v>166</v>
      </c>
      <c r="AN1674" t="s">
        <v>166</v>
      </c>
      <c r="AO1674">
        <v>81834.8</v>
      </c>
      <c r="AP1674">
        <v>109902.5</v>
      </c>
      <c r="AQ1674">
        <v>109902.5</v>
      </c>
      <c r="AR1674">
        <v>6996.8</v>
      </c>
      <c r="AS1674">
        <v>56169.9</v>
      </c>
      <c r="AT1674">
        <v>323758.5</v>
      </c>
      <c r="AU1674">
        <v>37112.400000000001</v>
      </c>
      <c r="AV1674">
        <v>55536</v>
      </c>
      <c r="AW1674">
        <v>193142.5</v>
      </c>
      <c r="AX1674">
        <v>474905.7</v>
      </c>
      <c r="AY1674">
        <v>354684.1</v>
      </c>
      <c r="AZ1674" t="s">
        <v>166</v>
      </c>
      <c r="BA1674" t="s">
        <v>166</v>
      </c>
      <c r="BB1674">
        <v>56169.9</v>
      </c>
      <c r="BC1674">
        <v>74888.899999999994</v>
      </c>
      <c r="BD1674">
        <v>74888.899999999994</v>
      </c>
      <c r="BE1674">
        <v>11494</v>
      </c>
      <c r="BF1674">
        <v>136842.1</v>
      </c>
      <c r="BG1674">
        <v>221662.5</v>
      </c>
      <c r="BH1674">
        <v>296.89999999999998</v>
      </c>
      <c r="BI1674">
        <v>88.6</v>
      </c>
      <c r="BJ1674">
        <v>355.2</v>
      </c>
      <c r="BK1674">
        <v>214664.8</v>
      </c>
      <c r="BL1674">
        <v>328147.40000000002</v>
      </c>
      <c r="BM1674" t="s">
        <v>166</v>
      </c>
      <c r="BN1674" t="s">
        <v>166</v>
      </c>
      <c r="BO1674">
        <v>136842.1</v>
      </c>
      <c r="BP1674">
        <v>185607.5</v>
      </c>
      <c r="BQ1674">
        <v>185607.5</v>
      </c>
      <c r="BR1674">
        <v>150.19999999999999</v>
      </c>
    </row>
    <row r="1675" spans="1:70" x14ac:dyDescent="0.25">
      <c r="A1675" t="s">
        <v>1602</v>
      </c>
      <c r="B1675" t="s">
        <v>1110</v>
      </c>
      <c r="C1675" s="87">
        <v>43695.858483796299</v>
      </c>
      <c r="D1675">
        <v>10</v>
      </c>
      <c r="E1675">
        <v>0</v>
      </c>
      <c r="F1675">
        <v>802</v>
      </c>
      <c r="G1675">
        <v>8</v>
      </c>
      <c r="H1675">
        <v>14</v>
      </c>
      <c r="I1675">
        <v>16</v>
      </c>
      <c r="J1675">
        <v>1</v>
      </c>
      <c r="K1675">
        <v>1</v>
      </c>
      <c r="L1675">
        <v>1</v>
      </c>
      <c r="M1675">
        <v>1</v>
      </c>
      <c r="N1675">
        <v>0</v>
      </c>
      <c r="O1675">
        <v>802</v>
      </c>
      <c r="P1675">
        <v>542</v>
      </c>
      <c r="Q1675">
        <v>542</v>
      </c>
      <c r="R1675">
        <v>180</v>
      </c>
      <c r="S1675">
        <v>80.2</v>
      </c>
      <c r="T1675">
        <v>0.8</v>
      </c>
      <c r="U1675">
        <v>1.4</v>
      </c>
      <c r="V1675">
        <v>1.6</v>
      </c>
      <c r="W1675">
        <v>0.1</v>
      </c>
      <c r="X1675">
        <v>0.1</v>
      </c>
      <c r="Y1675">
        <v>0.1</v>
      </c>
      <c r="Z1675">
        <v>0.1</v>
      </c>
      <c r="AA1675">
        <v>0</v>
      </c>
      <c r="AB1675">
        <v>80.2</v>
      </c>
      <c r="AC1675">
        <v>54.2</v>
      </c>
      <c r="AD1675">
        <v>54.2</v>
      </c>
      <c r="AE1675">
        <v>18</v>
      </c>
      <c r="AF1675">
        <v>89456</v>
      </c>
      <c r="AG1675">
        <v>112388.7</v>
      </c>
      <c r="AH1675">
        <v>14785.9</v>
      </c>
      <c r="AI1675">
        <v>17124.900000000001</v>
      </c>
      <c r="AJ1675">
        <v>47338.2</v>
      </c>
      <c r="AK1675">
        <v>144666.70000000001</v>
      </c>
      <c r="AL1675">
        <v>207042.1</v>
      </c>
      <c r="AM1675">
        <v>626406.19999999995</v>
      </c>
      <c r="AN1675" t="s">
        <v>166</v>
      </c>
      <c r="AO1675">
        <v>89456</v>
      </c>
      <c r="AP1675">
        <v>107743.9</v>
      </c>
      <c r="AQ1675">
        <v>107743.9</v>
      </c>
      <c r="AR1675">
        <v>6746.2</v>
      </c>
      <c r="AS1675">
        <v>64085.4</v>
      </c>
      <c r="AT1675">
        <v>223670.7</v>
      </c>
      <c r="AU1675">
        <v>34205</v>
      </c>
      <c r="AV1675">
        <v>43483.9</v>
      </c>
      <c r="AW1675">
        <v>123654.6</v>
      </c>
      <c r="AX1675">
        <v>1097512.8</v>
      </c>
      <c r="AY1675">
        <v>367098.7</v>
      </c>
      <c r="AZ1675">
        <v>2438253</v>
      </c>
      <c r="BA1675" t="s">
        <v>166</v>
      </c>
      <c r="BB1675">
        <v>64085.4</v>
      </c>
      <c r="BC1675">
        <v>77298.899999999994</v>
      </c>
      <c r="BD1675">
        <v>77298.899999999994</v>
      </c>
      <c r="BE1675">
        <v>12598.4</v>
      </c>
      <c r="BF1675">
        <v>153863.4</v>
      </c>
      <c r="BG1675">
        <v>232492.3</v>
      </c>
      <c r="BH1675">
        <v>358.5</v>
      </c>
      <c r="BI1675">
        <v>-3.1</v>
      </c>
      <c r="BJ1675">
        <v>169.8</v>
      </c>
      <c r="BK1675">
        <v>3796.2</v>
      </c>
      <c r="BL1675">
        <v>3111.7</v>
      </c>
      <c r="BM1675">
        <v>4863.8</v>
      </c>
      <c r="BN1675" t="s">
        <v>166</v>
      </c>
      <c r="BO1675">
        <v>153863.4</v>
      </c>
      <c r="BP1675">
        <v>189630</v>
      </c>
      <c r="BQ1675">
        <v>189630</v>
      </c>
      <c r="BR1675">
        <v>172.6</v>
      </c>
    </row>
    <row r="1676" spans="1:70" x14ac:dyDescent="0.25">
      <c r="A1676" t="s">
        <v>1603</v>
      </c>
      <c r="B1676" t="s">
        <v>1110</v>
      </c>
      <c r="C1676" s="87">
        <v>43695.859490740739</v>
      </c>
      <c r="D1676">
        <v>10</v>
      </c>
      <c r="E1676">
        <v>0.22</v>
      </c>
      <c r="F1676">
        <v>899</v>
      </c>
      <c r="G1676">
        <v>13</v>
      </c>
      <c r="H1676">
        <v>21</v>
      </c>
      <c r="I1676">
        <v>34</v>
      </c>
      <c r="J1676">
        <v>3</v>
      </c>
      <c r="K1676">
        <v>2</v>
      </c>
      <c r="L1676">
        <v>3</v>
      </c>
      <c r="M1676">
        <v>0</v>
      </c>
      <c r="N1676">
        <v>0</v>
      </c>
      <c r="O1676">
        <v>899</v>
      </c>
      <c r="P1676">
        <v>528</v>
      </c>
      <c r="Q1676">
        <v>528</v>
      </c>
      <c r="R1676">
        <v>268</v>
      </c>
      <c r="S1676">
        <v>89.9</v>
      </c>
      <c r="T1676">
        <v>1.3</v>
      </c>
      <c r="U1676">
        <v>2.1</v>
      </c>
      <c r="V1676">
        <v>3.4</v>
      </c>
      <c r="W1676">
        <v>0.3</v>
      </c>
      <c r="X1676">
        <v>0.2</v>
      </c>
      <c r="Y1676">
        <v>0.3</v>
      </c>
      <c r="Z1676">
        <v>0</v>
      </c>
      <c r="AA1676">
        <v>0</v>
      </c>
      <c r="AB1676">
        <v>89.9</v>
      </c>
      <c r="AC1676">
        <v>52.8</v>
      </c>
      <c r="AD1676">
        <v>52.8</v>
      </c>
      <c r="AE1676">
        <v>26.8</v>
      </c>
      <c r="AF1676">
        <v>76665</v>
      </c>
      <c r="AG1676">
        <v>105782.2</v>
      </c>
      <c r="AH1676">
        <v>15273.6</v>
      </c>
      <c r="AI1676">
        <v>16570.7</v>
      </c>
      <c r="AJ1676">
        <v>39845.9</v>
      </c>
      <c r="AK1676">
        <v>196310.6</v>
      </c>
      <c r="AL1676">
        <v>198112.3</v>
      </c>
      <c r="AM1676" t="s">
        <v>166</v>
      </c>
      <c r="AN1676" t="s">
        <v>166</v>
      </c>
      <c r="AO1676">
        <v>76665</v>
      </c>
      <c r="AP1676">
        <v>103212.3</v>
      </c>
      <c r="AQ1676">
        <v>103212.3</v>
      </c>
      <c r="AR1676">
        <v>6902</v>
      </c>
      <c r="AS1676">
        <v>52884.1</v>
      </c>
      <c r="AT1676">
        <v>280026.7</v>
      </c>
      <c r="AU1676">
        <v>31395.599999999999</v>
      </c>
      <c r="AV1676">
        <v>34277.4</v>
      </c>
      <c r="AW1676">
        <v>181043.9</v>
      </c>
      <c r="AX1676">
        <v>621447.30000000005</v>
      </c>
      <c r="AY1676">
        <v>703285.3</v>
      </c>
      <c r="AZ1676" t="s">
        <v>166</v>
      </c>
      <c r="BA1676" t="s">
        <v>166</v>
      </c>
      <c r="BB1676">
        <v>52884.1</v>
      </c>
      <c r="BC1676">
        <v>73928.5</v>
      </c>
      <c r="BD1676">
        <v>73928.5</v>
      </c>
      <c r="BE1676">
        <v>11785.4</v>
      </c>
      <c r="BF1676">
        <v>130037</v>
      </c>
      <c r="BG1676">
        <v>172889</v>
      </c>
      <c r="BH1676">
        <v>297.8</v>
      </c>
      <c r="BI1676">
        <v>68.599999999999994</v>
      </c>
      <c r="BJ1676">
        <v>115.6</v>
      </c>
      <c r="BK1676">
        <v>325.8</v>
      </c>
      <c r="BL1676">
        <v>352.4</v>
      </c>
      <c r="BM1676" t="s">
        <v>166</v>
      </c>
      <c r="BN1676" t="s">
        <v>166</v>
      </c>
      <c r="BO1676">
        <v>130037</v>
      </c>
      <c r="BP1676">
        <v>180909</v>
      </c>
      <c r="BQ1676">
        <v>180909</v>
      </c>
      <c r="BR1676">
        <v>168.4</v>
      </c>
    </row>
    <row r="1677" spans="1:70" x14ac:dyDescent="0.25">
      <c r="A1677" t="s">
        <v>1604</v>
      </c>
      <c r="B1677" t="s">
        <v>1110</v>
      </c>
      <c r="C1677" s="87">
        <v>43695.860486111109</v>
      </c>
      <c r="D1677">
        <v>10</v>
      </c>
      <c r="E1677">
        <v>0</v>
      </c>
      <c r="F1677">
        <v>557</v>
      </c>
      <c r="G1677">
        <v>4</v>
      </c>
      <c r="H1677">
        <v>9</v>
      </c>
      <c r="I1677">
        <v>13</v>
      </c>
      <c r="J1677">
        <v>2</v>
      </c>
      <c r="K1677">
        <v>2</v>
      </c>
      <c r="L1677">
        <v>1</v>
      </c>
      <c r="M1677">
        <v>0</v>
      </c>
      <c r="N1677">
        <v>0</v>
      </c>
      <c r="O1677">
        <v>557</v>
      </c>
      <c r="P1677">
        <v>350</v>
      </c>
      <c r="Q1677">
        <v>350</v>
      </c>
      <c r="R1677">
        <v>155</v>
      </c>
      <c r="S1677">
        <v>55.7</v>
      </c>
      <c r="T1677">
        <v>0.4</v>
      </c>
      <c r="U1677">
        <v>0.9</v>
      </c>
      <c r="V1677">
        <v>1.3</v>
      </c>
      <c r="W1677">
        <v>0.2</v>
      </c>
      <c r="X1677">
        <v>0.2</v>
      </c>
      <c r="Y1677">
        <v>0.1</v>
      </c>
      <c r="Z1677">
        <v>0</v>
      </c>
      <c r="AA1677">
        <v>0</v>
      </c>
      <c r="AB1677">
        <v>55.7</v>
      </c>
      <c r="AC1677">
        <v>35</v>
      </c>
      <c r="AD1677">
        <v>35</v>
      </c>
      <c r="AE1677">
        <v>15.5</v>
      </c>
      <c r="AF1677">
        <v>86126</v>
      </c>
      <c r="AG1677">
        <v>104513</v>
      </c>
      <c r="AH1677">
        <v>7251.5</v>
      </c>
      <c r="AI1677">
        <v>19553.7</v>
      </c>
      <c r="AJ1677">
        <v>41885.4</v>
      </c>
      <c r="AK1677">
        <v>144632.9</v>
      </c>
      <c r="AL1677">
        <v>239635.4</v>
      </c>
      <c r="AM1677" t="s">
        <v>166</v>
      </c>
      <c r="AN1677" t="s">
        <v>166</v>
      </c>
      <c r="AO1677">
        <v>86126</v>
      </c>
      <c r="AP1677">
        <v>105450.3</v>
      </c>
      <c r="AQ1677">
        <v>105450.3</v>
      </c>
      <c r="AR1677">
        <v>6674.7</v>
      </c>
      <c r="AS1677">
        <v>56881.2</v>
      </c>
      <c r="AT1677">
        <v>231768.8</v>
      </c>
      <c r="AU1677">
        <v>24076.7</v>
      </c>
      <c r="AV1677">
        <v>52570.400000000001</v>
      </c>
      <c r="AW1677">
        <v>256804.3</v>
      </c>
      <c r="AX1677">
        <v>605641.4</v>
      </c>
      <c r="AY1677">
        <v>685492.8</v>
      </c>
      <c r="AZ1677" t="s">
        <v>166</v>
      </c>
      <c r="BA1677" t="s">
        <v>166</v>
      </c>
      <c r="BB1677">
        <v>56881.2</v>
      </c>
      <c r="BC1677">
        <v>70991.899999999994</v>
      </c>
      <c r="BD1677">
        <v>70991.899999999994</v>
      </c>
      <c r="BE1677">
        <v>9896.4</v>
      </c>
      <c r="BF1677">
        <v>148404.5</v>
      </c>
      <c r="BG1677">
        <v>57479.9</v>
      </c>
      <c r="BH1677">
        <v>309.5</v>
      </c>
      <c r="BI1677">
        <v>57.1</v>
      </c>
      <c r="BJ1677">
        <v>692.7</v>
      </c>
      <c r="BK1677">
        <v>733.5</v>
      </c>
      <c r="BL1677">
        <v>2914</v>
      </c>
      <c r="BM1677" t="s">
        <v>166</v>
      </c>
      <c r="BN1677" t="s">
        <v>166</v>
      </c>
      <c r="BO1677">
        <v>148404.5</v>
      </c>
      <c r="BP1677">
        <v>188523.5</v>
      </c>
      <c r="BQ1677">
        <v>188523.5</v>
      </c>
      <c r="BR1677">
        <v>271.39999999999998</v>
      </c>
    </row>
    <row r="1678" spans="1:70" x14ac:dyDescent="0.25">
      <c r="A1678" t="s">
        <v>1605</v>
      </c>
      <c r="B1678" t="s">
        <v>1123</v>
      </c>
      <c r="C1678" s="87">
        <v>43695.861516203702</v>
      </c>
      <c r="D1678">
        <v>10</v>
      </c>
      <c r="E1678">
        <v>0</v>
      </c>
      <c r="F1678">
        <v>1091</v>
      </c>
      <c r="G1678">
        <v>10</v>
      </c>
      <c r="H1678">
        <v>28</v>
      </c>
      <c r="I1678">
        <v>36</v>
      </c>
      <c r="J1678">
        <v>12</v>
      </c>
      <c r="K1678">
        <v>1</v>
      </c>
      <c r="L1678">
        <v>8</v>
      </c>
      <c r="M1678">
        <v>0</v>
      </c>
      <c r="N1678">
        <v>0</v>
      </c>
      <c r="O1678">
        <v>1091</v>
      </c>
      <c r="P1678">
        <v>572</v>
      </c>
      <c r="Q1678">
        <v>572</v>
      </c>
      <c r="R1678">
        <v>389</v>
      </c>
      <c r="S1678">
        <v>109.1</v>
      </c>
      <c r="T1678">
        <v>1</v>
      </c>
      <c r="U1678">
        <v>2.8</v>
      </c>
      <c r="V1678">
        <v>3.6</v>
      </c>
      <c r="W1678">
        <v>1.2</v>
      </c>
      <c r="X1678">
        <v>0.1</v>
      </c>
      <c r="Y1678">
        <v>0.8</v>
      </c>
      <c r="Z1678">
        <v>0</v>
      </c>
      <c r="AA1678">
        <v>0</v>
      </c>
      <c r="AB1678">
        <v>109.1</v>
      </c>
      <c r="AC1678">
        <v>57.2</v>
      </c>
      <c r="AD1678">
        <v>57.2</v>
      </c>
      <c r="AE1678">
        <v>38.9</v>
      </c>
      <c r="AF1678">
        <v>62053.3</v>
      </c>
      <c r="AG1678">
        <v>95376.5</v>
      </c>
      <c r="AH1678">
        <v>26955</v>
      </c>
      <c r="AI1678">
        <v>15750.3</v>
      </c>
      <c r="AJ1678">
        <v>40917.9</v>
      </c>
      <c r="AK1678">
        <v>124066.7</v>
      </c>
      <c r="AL1678">
        <v>255073.1</v>
      </c>
      <c r="AM1678" t="s">
        <v>166</v>
      </c>
      <c r="AN1678" t="s">
        <v>166</v>
      </c>
      <c r="AO1678">
        <v>62053.3</v>
      </c>
      <c r="AP1678">
        <v>83801.3</v>
      </c>
      <c r="AQ1678">
        <v>83801.3</v>
      </c>
      <c r="AR1678">
        <v>7335.5</v>
      </c>
      <c r="AS1678">
        <v>46004.800000000003</v>
      </c>
      <c r="AT1678">
        <v>293733.8</v>
      </c>
      <c r="AU1678">
        <v>37235.4</v>
      </c>
      <c r="AV1678">
        <v>44206.8</v>
      </c>
      <c r="AW1678">
        <v>167355.20000000001</v>
      </c>
      <c r="AX1678">
        <v>523173.8</v>
      </c>
      <c r="AY1678">
        <v>1117379.5</v>
      </c>
      <c r="AZ1678" t="s">
        <v>166</v>
      </c>
      <c r="BA1678" t="s">
        <v>166</v>
      </c>
      <c r="BB1678">
        <v>46004.800000000003</v>
      </c>
      <c r="BC1678">
        <v>61840.3</v>
      </c>
      <c r="BD1678">
        <v>61840.3</v>
      </c>
      <c r="BE1678">
        <v>13615</v>
      </c>
      <c r="BF1678">
        <v>89896.2</v>
      </c>
      <c r="BG1678">
        <v>142018.5</v>
      </c>
      <c r="BH1678">
        <v>303</v>
      </c>
      <c r="BI1678">
        <v>74.8</v>
      </c>
      <c r="BJ1678">
        <v>197.6</v>
      </c>
      <c r="BK1678">
        <v>594.70000000000005</v>
      </c>
      <c r="BL1678">
        <v>1605.6</v>
      </c>
      <c r="BM1678" t="s">
        <v>166</v>
      </c>
      <c r="BN1678" t="s">
        <v>166</v>
      </c>
      <c r="BO1678">
        <v>89896.2</v>
      </c>
      <c r="BP1678">
        <v>145426.5</v>
      </c>
      <c r="BQ1678">
        <v>145426.5</v>
      </c>
      <c r="BR1678">
        <v>223.4</v>
      </c>
    </row>
    <row r="1679" spans="1:70" x14ac:dyDescent="0.25">
      <c r="A1679" t="s">
        <v>1606</v>
      </c>
      <c r="B1679" t="s">
        <v>1123</v>
      </c>
      <c r="C1679" s="87">
        <v>43695.862523148149</v>
      </c>
      <c r="D1679">
        <v>10</v>
      </c>
      <c r="E1679">
        <v>0</v>
      </c>
      <c r="F1679">
        <v>941</v>
      </c>
      <c r="G1679">
        <v>11</v>
      </c>
      <c r="H1679">
        <v>19</v>
      </c>
      <c r="I1679">
        <v>22</v>
      </c>
      <c r="J1679">
        <v>11</v>
      </c>
      <c r="K1679">
        <v>5</v>
      </c>
      <c r="L1679">
        <v>4</v>
      </c>
      <c r="M1679">
        <v>0</v>
      </c>
      <c r="N1679">
        <v>0</v>
      </c>
      <c r="O1679">
        <v>941</v>
      </c>
      <c r="P1679">
        <v>527</v>
      </c>
      <c r="Q1679">
        <v>527</v>
      </c>
      <c r="R1679">
        <v>342</v>
      </c>
      <c r="S1679">
        <v>94.1</v>
      </c>
      <c r="T1679">
        <v>1.1000000000000001</v>
      </c>
      <c r="U1679">
        <v>1.9</v>
      </c>
      <c r="V1679">
        <v>2.2000000000000002</v>
      </c>
      <c r="W1679">
        <v>1.1000000000000001</v>
      </c>
      <c r="X1679">
        <v>0.5</v>
      </c>
      <c r="Y1679">
        <v>0.4</v>
      </c>
      <c r="Z1679">
        <v>0</v>
      </c>
      <c r="AA1679">
        <v>0</v>
      </c>
      <c r="AB1679">
        <v>94.1</v>
      </c>
      <c r="AC1679">
        <v>52.7</v>
      </c>
      <c r="AD1679">
        <v>52.7</v>
      </c>
      <c r="AE1679">
        <v>34.200000000000003</v>
      </c>
      <c r="AF1679">
        <v>61055.3</v>
      </c>
      <c r="AG1679">
        <v>86746.9</v>
      </c>
      <c r="AH1679">
        <v>18967.599999999999</v>
      </c>
      <c r="AI1679">
        <v>17480.8</v>
      </c>
      <c r="AJ1679">
        <v>34444.6</v>
      </c>
      <c r="AK1679">
        <v>155107.79999999999</v>
      </c>
      <c r="AL1679">
        <v>202366.3</v>
      </c>
      <c r="AM1679" t="s">
        <v>166</v>
      </c>
      <c r="AN1679" t="s">
        <v>166</v>
      </c>
      <c r="AO1679">
        <v>61055.3</v>
      </c>
      <c r="AP1679">
        <v>81136.800000000003</v>
      </c>
      <c r="AQ1679">
        <v>81136.800000000003</v>
      </c>
      <c r="AR1679">
        <v>6874.7</v>
      </c>
      <c r="AS1679">
        <v>47404.5</v>
      </c>
      <c r="AT1679">
        <v>307862.3</v>
      </c>
      <c r="AU1679">
        <v>35222.800000000003</v>
      </c>
      <c r="AV1679">
        <v>64592.4</v>
      </c>
      <c r="AW1679">
        <v>158094.1</v>
      </c>
      <c r="AX1679">
        <v>491439.3</v>
      </c>
      <c r="AY1679">
        <v>603162.6</v>
      </c>
      <c r="AZ1679" t="s">
        <v>166</v>
      </c>
      <c r="BA1679" t="s">
        <v>166</v>
      </c>
      <c r="BB1679">
        <v>47404.5</v>
      </c>
      <c r="BC1679">
        <v>63823.1</v>
      </c>
      <c r="BD1679">
        <v>63823.1</v>
      </c>
      <c r="BE1679">
        <v>8576.2999999999993</v>
      </c>
      <c r="BF1679">
        <v>99466.4</v>
      </c>
      <c r="BG1679">
        <v>2108.6</v>
      </c>
      <c r="BH1679">
        <v>337.2</v>
      </c>
      <c r="BI1679">
        <v>32.9</v>
      </c>
      <c r="BJ1679">
        <v>283</v>
      </c>
      <c r="BK1679">
        <v>593.4</v>
      </c>
      <c r="BL1679">
        <v>2688.5</v>
      </c>
      <c r="BM1679" t="s">
        <v>166</v>
      </c>
      <c r="BN1679" t="s">
        <v>166</v>
      </c>
      <c r="BO1679">
        <v>99466.4</v>
      </c>
      <c r="BP1679">
        <v>145766.9</v>
      </c>
      <c r="BQ1679">
        <v>145766.9</v>
      </c>
      <c r="BR1679">
        <v>591.6</v>
      </c>
    </row>
    <row r="1680" spans="1:70" x14ac:dyDescent="0.25">
      <c r="A1680" t="s">
        <v>1607</v>
      </c>
      <c r="B1680" t="s">
        <v>1123</v>
      </c>
      <c r="C1680" s="87">
        <v>43695.863530092596</v>
      </c>
      <c r="D1680">
        <v>10</v>
      </c>
      <c r="E1680">
        <v>0</v>
      </c>
      <c r="F1680">
        <v>1105</v>
      </c>
      <c r="G1680">
        <v>20</v>
      </c>
      <c r="H1680">
        <v>17</v>
      </c>
      <c r="I1680">
        <v>28</v>
      </c>
      <c r="J1680">
        <v>6</v>
      </c>
      <c r="K1680">
        <v>4</v>
      </c>
      <c r="L1680">
        <v>6</v>
      </c>
      <c r="M1680">
        <v>0</v>
      </c>
      <c r="N1680">
        <v>0</v>
      </c>
      <c r="O1680">
        <v>1105</v>
      </c>
      <c r="P1680">
        <v>650</v>
      </c>
      <c r="Q1680">
        <v>650</v>
      </c>
      <c r="R1680">
        <v>326</v>
      </c>
      <c r="S1680">
        <v>110.5</v>
      </c>
      <c r="T1680">
        <v>2</v>
      </c>
      <c r="U1680">
        <v>1.7</v>
      </c>
      <c r="V1680">
        <v>2.8</v>
      </c>
      <c r="W1680">
        <v>0.6</v>
      </c>
      <c r="X1680">
        <v>0.4</v>
      </c>
      <c r="Y1680">
        <v>0.6</v>
      </c>
      <c r="Z1680">
        <v>0</v>
      </c>
      <c r="AA1680">
        <v>0</v>
      </c>
      <c r="AB1680">
        <v>110.5</v>
      </c>
      <c r="AC1680">
        <v>65</v>
      </c>
      <c r="AD1680">
        <v>65</v>
      </c>
      <c r="AE1680">
        <v>32.6</v>
      </c>
      <c r="AF1680">
        <v>63198.9</v>
      </c>
      <c r="AG1680">
        <v>95672</v>
      </c>
      <c r="AH1680">
        <v>23957.7</v>
      </c>
      <c r="AI1680">
        <v>15062.2</v>
      </c>
      <c r="AJ1680">
        <v>42556.1</v>
      </c>
      <c r="AK1680">
        <v>169837.1</v>
      </c>
      <c r="AL1680">
        <v>205411.8</v>
      </c>
      <c r="AM1680" t="s">
        <v>166</v>
      </c>
      <c r="AN1680" t="s">
        <v>166</v>
      </c>
      <c r="AO1680">
        <v>63198.9</v>
      </c>
      <c r="AP1680">
        <v>80093.3</v>
      </c>
      <c r="AQ1680">
        <v>80093.3</v>
      </c>
      <c r="AR1680">
        <v>6825.3</v>
      </c>
      <c r="AS1680">
        <v>48688.9</v>
      </c>
      <c r="AT1680">
        <v>241689.5</v>
      </c>
      <c r="AU1680">
        <v>31906.5</v>
      </c>
      <c r="AV1680">
        <v>49950.400000000001</v>
      </c>
      <c r="AW1680">
        <v>162398.6</v>
      </c>
      <c r="AX1680">
        <v>688497.7</v>
      </c>
      <c r="AY1680">
        <v>688497.7</v>
      </c>
      <c r="AZ1680" t="s">
        <v>166</v>
      </c>
      <c r="BA1680" t="s">
        <v>166</v>
      </c>
      <c r="BB1680">
        <v>48688.9</v>
      </c>
      <c r="BC1680">
        <v>62117.4</v>
      </c>
      <c r="BD1680">
        <v>62117.4</v>
      </c>
      <c r="BE1680">
        <v>9918.7000000000007</v>
      </c>
      <c r="BF1680">
        <v>101982.2</v>
      </c>
      <c r="BG1680">
        <v>167973.5</v>
      </c>
      <c r="BH1680">
        <v>398.6</v>
      </c>
      <c r="BI1680">
        <v>65.900000000000006</v>
      </c>
      <c r="BJ1680">
        <v>417.8</v>
      </c>
      <c r="BK1680">
        <v>5671.9</v>
      </c>
      <c r="BL1680">
        <v>2567.8000000000002</v>
      </c>
      <c r="BM1680" t="s">
        <v>166</v>
      </c>
      <c r="BN1680" t="s">
        <v>166</v>
      </c>
      <c r="BO1680">
        <v>101982.2</v>
      </c>
      <c r="BP1680">
        <v>141732.4</v>
      </c>
      <c r="BQ1680">
        <v>141732.4</v>
      </c>
      <c r="BR1680">
        <v>197.9</v>
      </c>
    </row>
    <row r="1681" spans="1:70" x14ac:dyDescent="0.25">
      <c r="A1681" t="s">
        <v>1608</v>
      </c>
      <c r="B1681" t="s">
        <v>1123</v>
      </c>
      <c r="C1681" s="87">
        <v>43695.864525462966</v>
      </c>
      <c r="D1681">
        <v>10</v>
      </c>
      <c r="E1681">
        <v>0.36</v>
      </c>
      <c r="F1681">
        <v>550</v>
      </c>
      <c r="G1681">
        <v>7</v>
      </c>
      <c r="H1681">
        <v>11</v>
      </c>
      <c r="I1681">
        <v>22</v>
      </c>
      <c r="J1681">
        <v>2</v>
      </c>
      <c r="K1681">
        <v>2</v>
      </c>
      <c r="L1681">
        <v>1</v>
      </c>
      <c r="M1681">
        <v>1</v>
      </c>
      <c r="N1681">
        <v>1</v>
      </c>
      <c r="O1681">
        <v>549</v>
      </c>
      <c r="P1681">
        <v>294</v>
      </c>
      <c r="Q1681">
        <v>293</v>
      </c>
      <c r="R1681">
        <v>191</v>
      </c>
      <c r="S1681">
        <v>55</v>
      </c>
      <c r="T1681">
        <v>0.7</v>
      </c>
      <c r="U1681">
        <v>1.1000000000000001</v>
      </c>
      <c r="V1681">
        <v>2.2000000000000002</v>
      </c>
      <c r="W1681">
        <v>0.2</v>
      </c>
      <c r="X1681">
        <v>0.2</v>
      </c>
      <c r="Y1681">
        <v>0.1</v>
      </c>
      <c r="Z1681">
        <v>0.1</v>
      </c>
      <c r="AA1681">
        <v>0.1</v>
      </c>
      <c r="AB1681">
        <v>54.9</v>
      </c>
      <c r="AC1681">
        <v>29.4</v>
      </c>
      <c r="AD1681">
        <v>29.3</v>
      </c>
      <c r="AE1681">
        <v>19.100000000000001</v>
      </c>
      <c r="AF1681">
        <v>59545.9</v>
      </c>
      <c r="AG1681">
        <v>87909.9</v>
      </c>
      <c r="AH1681">
        <v>12692.6</v>
      </c>
      <c r="AI1681">
        <v>14809.2</v>
      </c>
      <c r="AJ1681">
        <v>53411.3</v>
      </c>
      <c r="AK1681">
        <v>138137</v>
      </c>
      <c r="AL1681">
        <v>244975</v>
      </c>
      <c r="AM1681">
        <v>532776.5</v>
      </c>
      <c r="AN1681">
        <v>1410346.9</v>
      </c>
      <c r="AO1681">
        <v>59530.9</v>
      </c>
      <c r="AP1681">
        <v>86053.8</v>
      </c>
      <c r="AQ1681">
        <v>86038</v>
      </c>
      <c r="AR1681">
        <v>6399.3</v>
      </c>
      <c r="AS1681">
        <v>46053.1</v>
      </c>
      <c r="AT1681">
        <v>435488.6</v>
      </c>
      <c r="AU1681">
        <v>26280</v>
      </c>
      <c r="AV1681">
        <v>39158.6</v>
      </c>
      <c r="AW1681">
        <v>151128.5</v>
      </c>
      <c r="AX1681">
        <v>463306.3</v>
      </c>
      <c r="AY1681">
        <v>1088176.3999999999</v>
      </c>
      <c r="AZ1681">
        <v>3696830.3</v>
      </c>
      <c r="BA1681">
        <v>6283022</v>
      </c>
      <c r="BB1681">
        <v>45981.3</v>
      </c>
      <c r="BC1681">
        <v>61160.800000000003</v>
      </c>
      <c r="BD1681">
        <v>60802.400000000001</v>
      </c>
      <c r="BE1681">
        <v>8686.5</v>
      </c>
      <c r="BF1681">
        <v>96604.800000000003</v>
      </c>
      <c r="BG1681">
        <v>317014.7</v>
      </c>
      <c r="BH1681">
        <v>290.5</v>
      </c>
      <c r="BI1681">
        <v>77.900000000000006</v>
      </c>
      <c r="BJ1681">
        <v>43230.400000000001</v>
      </c>
      <c r="BK1681">
        <v>1161.3</v>
      </c>
      <c r="BL1681">
        <v>-50.3</v>
      </c>
      <c r="BM1681">
        <v>1266.5999999999999</v>
      </c>
      <c r="BN1681">
        <v>50108.3</v>
      </c>
      <c r="BO1681">
        <v>97151.3</v>
      </c>
      <c r="BP1681">
        <v>156407.9</v>
      </c>
      <c r="BQ1681">
        <v>156567.79999999999</v>
      </c>
      <c r="BR1681">
        <v>195.3</v>
      </c>
    </row>
    <row r="1682" spans="1:70" x14ac:dyDescent="0.25">
      <c r="A1682" t="s">
        <v>1609</v>
      </c>
      <c r="B1682" t="s">
        <v>1123</v>
      </c>
      <c r="C1682" s="87">
        <v>43695.865532407406</v>
      </c>
      <c r="D1682">
        <v>10</v>
      </c>
      <c r="E1682">
        <v>0.1</v>
      </c>
      <c r="F1682">
        <v>980</v>
      </c>
      <c r="G1682">
        <v>18</v>
      </c>
      <c r="H1682">
        <v>13</v>
      </c>
      <c r="I1682">
        <v>16</v>
      </c>
      <c r="J1682">
        <v>3</v>
      </c>
      <c r="K1682">
        <v>4</v>
      </c>
      <c r="L1682">
        <v>2</v>
      </c>
      <c r="M1682">
        <v>2</v>
      </c>
      <c r="N1682">
        <v>0</v>
      </c>
      <c r="O1682">
        <v>980</v>
      </c>
      <c r="P1682">
        <v>638</v>
      </c>
      <c r="Q1682">
        <v>638</v>
      </c>
      <c r="R1682">
        <v>254</v>
      </c>
      <c r="S1682">
        <v>97.89</v>
      </c>
      <c r="T1682">
        <v>1.8</v>
      </c>
      <c r="U1682">
        <v>1.3</v>
      </c>
      <c r="V1682">
        <v>1.6</v>
      </c>
      <c r="W1682">
        <v>0.3</v>
      </c>
      <c r="X1682">
        <v>0.4</v>
      </c>
      <c r="Y1682">
        <v>0.2</v>
      </c>
      <c r="Z1682">
        <v>0.2</v>
      </c>
      <c r="AA1682">
        <v>0</v>
      </c>
      <c r="AB1682">
        <v>97.89</v>
      </c>
      <c r="AC1682">
        <v>63.73</v>
      </c>
      <c r="AD1682">
        <v>63.73</v>
      </c>
      <c r="AE1682">
        <v>25.37</v>
      </c>
      <c r="AF1682">
        <v>69732.3</v>
      </c>
      <c r="AG1682">
        <v>110679.7</v>
      </c>
      <c r="AH1682">
        <v>17107.099999999999</v>
      </c>
      <c r="AI1682">
        <v>16802.2</v>
      </c>
      <c r="AJ1682">
        <v>42520.5</v>
      </c>
      <c r="AK1682">
        <v>124345.8</v>
      </c>
      <c r="AL1682">
        <v>224060.5</v>
      </c>
      <c r="AM1682">
        <v>675586.1</v>
      </c>
      <c r="AN1682" t="s">
        <v>166</v>
      </c>
      <c r="AO1682">
        <v>69732.3</v>
      </c>
      <c r="AP1682">
        <v>82922.7</v>
      </c>
      <c r="AQ1682">
        <v>82922.7</v>
      </c>
      <c r="AR1682">
        <v>6488.7</v>
      </c>
      <c r="AS1682">
        <v>52454.8</v>
      </c>
      <c r="AT1682">
        <v>294322.3</v>
      </c>
      <c r="AU1682">
        <v>34737.199999999997</v>
      </c>
      <c r="AV1682">
        <v>56217.4</v>
      </c>
      <c r="AW1682">
        <v>223081.60000000001</v>
      </c>
      <c r="AX1682">
        <v>444213.4</v>
      </c>
      <c r="AY1682">
        <v>450859.4</v>
      </c>
      <c r="AZ1682">
        <v>2028052.4</v>
      </c>
      <c r="BA1682" t="s">
        <v>166</v>
      </c>
      <c r="BB1682">
        <v>52454.8</v>
      </c>
      <c r="BC1682">
        <v>63859</v>
      </c>
      <c r="BD1682">
        <v>63859</v>
      </c>
      <c r="BE1682">
        <v>11015.7</v>
      </c>
      <c r="BF1682">
        <v>115433.60000000001</v>
      </c>
      <c r="BG1682">
        <v>130577.3</v>
      </c>
      <c r="BH1682">
        <v>319</v>
      </c>
      <c r="BI1682">
        <v>85.4</v>
      </c>
      <c r="BJ1682">
        <v>221.6</v>
      </c>
      <c r="BK1682">
        <v>496.6</v>
      </c>
      <c r="BL1682">
        <v>9325</v>
      </c>
      <c r="BM1682">
        <v>2046.3</v>
      </c>
      <c r="BN1682" t="s">
        <v>166</v>
      </c>
      <c r="BO1682">
        <v>115433.60000000001</v>
      </c>
      <c r="BP1682">
        <v>145009.20000000001</v>
      </c>
      <c r="BQ1682">
        <v>145009.20000000001</v>
      </c>
      <c r="BR1682">
        <v>160.6</v>
      </c>
    </row>
    <row r="1683" spans="1:70" x14ac:dyDescent="0.25">
      <c r="A1683" t="s">
        <v>1610</v>
      </c>
      <c r="B1683" t="s">
        <v>1123</v>
      </c>
      <c r="C1683" s="87">
        <v>43695.866516203707</v>
      </c>
      <c r="D1683">
        <v>10</v>
      </c>
      <c r="E1683">
        <v>0</v>
      </c>
      <c r="F1683">
        <v>594</v>
      </c>
      <c r="G1683">
        <v>11</v>
      </c>
      <c r="H1683">
        <v>14</v>
      </c>
      <c r="I1683">
        <v>20</v>
      </c>
      <c r="J1683">
        <v>9</v>
      </c>
      <c r="K1683">
        <v>4</v>
      </c>
      <c r="L1683">
        <v>0</v>
      </c>
      <c r="M1683">
        <v>0</v>
      </c>
      <c r="N1683">
        <v>0</v>
      </c>
      <c r="O1683">
        <v>594</v>
      </c>
      <c r="P1683">
        <v>260</v>
      </c>
      <c r="Q1683">
        <v>260</v>
      </c>
      <c r="R1683">
        <v>262</v>
      </c>
      <c r="S1683">
        <v>59.4</v>
      </c>
      <c r="T1683">
        <v>1.1000000000000001</v>
      </c>
      <c r="U1683">
        <v>1.4</v>
      </c>
      <c r="V1683">
        <v>2</v>
      </c>
      <c r="W1683">
        <v>0.9</v>
      </c>
      <c r="X1683">
        <v>0.4</v>
      </c>
      <c r="Y1683">
        <v>0</v>
      </c>
      <c r="Z1683">
        <v>0</v>
      </c>
      <c r="AA1683">
        <v>0</v>
      </c>
      <c r="AB1683">
        <v>59.4</v>
      </c>
      <c r="AC1683">
        <v>26</v>
      </c>
      <c r="AD1683">
        <v>26</v>
      </c>
      <c r="AE1683">
        <v>26.2</v>
      </c>
      <c r="AF1683">
        <v>34730.9</v>
      </c>
      <c r="AG1683">
        <v>98125.9</v>
      </c>
      <c r="AH1683">
        <v>15088.8</v>
      </c>
      <c r="AI1683">
        <v>15817.5</v>
      </c>
      <c r="AJ1683">
        <v>47268</v>
      </c>
      <c r="AK1683">
        <v>114391.4</v>
      </c>
      <c r="AL1683" t="s">
        <v>166</v>
      </c>
      <c r="AM1683" t="s">
        <v>166</v>
      </c>
      <c r="AN1683" t="s">
        <v>166</v>
      </c>
      <c r="AO1683">
        <v>34730.9</v>
      </c>
      <c r="AP1683">
        <v>112878.5</v>
      </c>
      <c r="AQ1683">
        <v>112878.5</v>
      </c>
      <c r="AR1683">
        <v>6494.7</v>
      </c>
      <c r="AS1683">
        <v>45292.800000000003</v>
      </c>
      <c r="AT1683">
        <v>373385.7</v>
      </c>
      <c r="AU1683">
        <v>37615.1</v>
      </c>
      <c r="AV1683">
        <v>51982.400000000001</v>
      </c>
      <c r="AW1683">
        <v>176292.5</v>
      </c>
      <c r="AX1683">
        <v>580960</v>
      </c>
      <c r="AY1683" t="s">
        <v>166</v>
      </c>
      <c r="AZ1683" t="s">
        <v>166</v>
      </c>
      <c r="BA1683" t="s">
        <v>166</v>
      </c>
      <c r="BB1683">
        <v>45292.800000000003</v>
      </c>
      <c r="BC1683">
        <v>75735</v>
      </c>
      <c r="BD1683">
        <v>75735</v>
      </c>
      <c r="BE1683">
        <v>8819.2999999999993</v>
      </c>
      <c r="BF1683">
        <v>2391.6</v>
      </c>
      <c r="BG1683">
        <v>5142</v>
      </c>
      <c r="BH1683">
        <v>334</v>
      </c>
      <c r="BI1683">
        <v>172</v>
      </c>
      <c r="BJ1683">
        <v>261.2</v>
      </c>
      <c r="BK1683">
        <v>1752.6</v>
      </c>
      <c r="BL1683" t="s">
        <v>166</v>
      </c>
      <c r="BM1683" t="s">
        <v>166</v>
      </c>
      <c r="BN1683" t="s">
        <v>166</v>
      </c>
      <c r="BO1683">
        <v>2391.6</v>
      </c>
      <c r="BP1683">
        <v>234789.7</v>
      </c>
      <c r="BQ1683">
        <v>234789.7</v>
      </c>
      <c r="BR1683">
        <v>541.79999999999995</v>
      </c>
    </row>
    <row r="1684" spans="1:70" x14ac:dyDescent="0.25">
      <c r="A1684" t="s">
        <v>1611</v>
      </c>
      <c r="B1684" t="s">
        <v>1123</v>
      </c>
      <c r="C1684" s="87">
        <v>43695.867523148147</v>
      </c>
      <c r="D1684">
        <v>10</v>
      </c>
      <c r="E1684">
        <v>0</v>
      </c>
      <c r="F1684">
        <v>905</v>
      </c>
      <c r="G1684">
        <v>4</v>
      </c>
      <c r="H1684">
        <v>11</v>
      </c>
      <c r="I1684">
        <v>12</v>
      </c>
      <c r="J1684">
        <v>7</v>
      </c>
      <c r="K1684">
        <v>1</v>
      </c>
      <c r="L1684">
        <v>1</v>
      </c>
      <c r="M1684">
        <v>0</v>
      </c>
      <c r="N1684">
        <v>0</v>
      </c>
      <c r="O1684">
        <v>905</v>
      </c>
      <c r="P1684">
        <v>630</v>
      </c>
      <c r="Q1684">
        <v>630</v>
      </c>
      <c r="R1684">
        <v>213</v>
      </c>
      <c r="S1684">
        <v>90.5</v>
      </c>
      <c r="T1684">
        <v>0.4</v>
      </c>
      <c r="U1684">
        <v>1.1000000000000001</v>
      </c>
      <c r="V1684">
        <v>1.2</v>
      </c>
      <c r="W1684">
        <v>0.7</v>
      </c>
      <c r="X1684">
        <v>0.1</v>
      </c>
      <c r="Y1684">
        <v>0.1</v>
      </c>
      <c r="Z1684">
        <v>0</v>
      </c>
      <c r="AA1684">
        <v>0</v>
      </c>
      <c r="AB1684">
        <v>90.5</v>
      </c>
      <c r="AC1684">
        <v>63</v>
      </c>
      <c r="AD1684">
        <v>63</v>
      </c>
      <c r="AE1684">
        <v>21.3</v>
      </c>
      <c r="AF1684">
        <v>63186.6</v>
      </c>
      <c r="AG1684">
        <v>85711</v>
      </c>
      <c r="AH1684">
        <v>15085.1</v>
      </c>
      <c r="AI1684">
        <v>15018.6</v>
      </c>
      <c r="AJ1684">
        <v>36632.400000000001</v>
      </c>
      <c r="AK1684">
        <v>123926.1</v>
      </c>
      <c r="AL1684">
        <v>311675.09999999998</v>
      </c>
      <c r="AM1684" t="s">
        <v>166</v>
      </c>
      <c r="AN1684" t="s">
        <v>166</v>
      </c>
      <c r="AO1684">
        <v>63186.6</v>
      </c>
      <c r="AP1684">
        <v>73630</v>
      </c>
      <c r="AQ1684">
        <v>73630</v>
      </c>
      <c r="AR1684">
        <v>6415.1</v>
      </c>
      <c r="AS1684">
        <v>52362.1</v>
      </c>
      <c r="AT1684">
        <v>324440.8</v>
      </c>
      <c r="AU1684">
        <v>29570.400000000001</v>
      </c>
      <c r="AV1684">
        <v>47901.4</v>
      </c>
      <c r="AW1684">
        <v>167983.2</v>
      </c>
      <c r="AX1684">
        <v>595102.1</v>
      </c>
      <c r="AY1684">
        <v>894442.4</v>
      </c>
      <c r="AZ1684" t="s">
        <v>166</v>
      </c>
      <c r="BA1684" t="s">
        <v>166</v>
      </c>
      <c r="BB1684">
        <v>52362.1</v>
      </c>
      <c r="BC1684">
        <v>60798.5</v>
      </c>
      <c r="BD1684">
        <v>60798.5</v>
      </c>
      <c r="BE1684">
        <v>10289.5</v>
      </c>
      <c r="BF1684">
        <v>100030.7</v>
      </c>
      <c r="BG1684">
        <v>63001.7</v>
      </c>
      <c r="BH1684">
        <v>283.39999999999998</v>
      </c>
      <c r="BI1684">
        <v>70.8</v>
      </c>
      <c r="BJ1684">
        <v>968.7</v>
      </c>
      <c r="BK1684">
        <v>16719.400000000001</v>
      </c>
      <c r="BL1684">
        <v>810.1</v>
      </c>
      <c r="BM1684" t="s">
        <v>166</v>
      </c>
      <c r="BN1684" t="s">
        <v>166</v>
      </c>
      <c r="BO1684">
        <v>100030.7</v>
      </c>
      <c r="BP1684">
        <v>119611.7</v>
      </c>
      <c r="BQ1684">
        <v>119611.7</v>
      </c>
      <c r="BR1684">
        <v>205.7</v>
      </c>
    </row>
    <row r="1685" spans="1:70" x14ac:dyDescent="0.25">
      <c r="A1685" t="s">
        <v>1612</v>
      </c>
      <c r="B1685" t="s">
        <v>1123</v>
      </c>
      <c r="C1685" s="87">
        <v>43695.868530092594</v>
      </c>
      <c r="D1685">
        <v>10</v>
      </c>
      <c r="E1685">
        <v>0.12</v>
      </c>
      <c r="F1685">
        <v>814</v>
      </c>
      <c r="G1685">
        <v>11</v>
      </c>
      <c r="H1685">
        <v>18</v>
      </c>
      <c r="I1685">
        <v>20</v>
      </c>
      <c r="J1685">
        <v>7</v>
      </c>
      <c r="K1685">
        <v>5</v>
      </c>
      <c r="L1685">
        <v>1</v>
      </c>
      <c r="M1685">
        <v>0</v>
      </c>
      <c r="N1685">
        <v>0</v>
      </c>
      <c r="O1685">
        <v>814</v>
      </c>
      <c r="P1685">
        <v>519</v>
      </c>
      <c r="Q1685">
        <v>519</v>
      </c>
      <c r="R1685">
        <v>212</v>
      </c>
      <c r="S1685">
        <v>81.400000000000006</v>
      </c>
      <c r="T1685">
        <v>1.1000000000000001</v>
      </c>
      <c r="U1685">
        <v>1.8</v>
      </c>
      <c r="V1685">
        <v>2</v>
      </c>
      <c r="W1685">
        <v>0.7</v>
      </c>
      <c r="X1685">
        <v>0.5</v>
      </c>
      <c r="Y1685">
        <v>0.1</v>
      </c>
      <c r="Z1685">
        <v>0</v>
      </c>
      <c r="AA1685">
        <v>0</v>
      </c>
      <c r="AB1685">
        <v>81.400000000000006</v>
      </c>
      <c r="AC1685">
        <v>51.9</v>
      </c>
      <c r="AD1685">
        <v>51.9</v>
      </c>
      <c r="AE1685">
        <v>21.2</v>
      </c>
      <c r="AF1685">
        <v>71563.100000000006</v>
      </c>
      <c r="AG1685">
        <v>98153.3</v>
      </c>
      <c r="AH1685">
        <v>22130.3</v>
      </c>
      <c r="AI1685">
        <v>15137.6</v>
      </c>
      <c r="AJ1685">
        <v>35457.4</v>
      </c>
      <c r="AK1685">
        <v>122480.8</v>
      </c>
      <c r="AL1685">
        <v>215883.6</v>
      </c>
      <c r="AM1685" t="s">
        <v>166</v>
      </c>
      <c r="AN1685" t="s">
        <v>166</v>
      </c>
      <c r="AO1685">
        <v>71563.100000000006</v>
      </c>
      <c r="AP1685">
        <v>87924.1</v>
      </c>
      <c r="AQ1685">
        <v>87924.1</v>
      </c>
      <c r="AR1685">
        <v>6359.3</v>
      </c>
      <c r="AS1685">
        <v>54505.8</v>
      </c>
      <c r="AT1685">
        <v>404837.5</v>
      </c>
      <c r="AU1685">
        <v>34746.199999999997</v>
      </c>
      <c r="AV1685">
        <v>48838.400000000001</v>
      </c>
      <c r="AW1685">
        <v>139724.6</v>
      </c>
      <c r="AX1685">
        <v>470499.2</v>
      </c>
      <c r="AY1685">
        <v>601999.69999999995</v>
      </c>
      <c r="AZ1685" t="s">
        <v>166</v>
      </c>
      <c r="BA1685" t="s">
        <v>166</v>
      </c>
      <c r="BB1685">
        <v>54505.8</v>
      </c>
      <c r="BC1685">
        <v>65424.1</v>
      </c>
      <c r="BD1685">
        <v>65424.1</v>
      </c>
      <c r="BE1685">
        <v>13491.3</v>
      </c>
      <c r="BF1685">
        <v>113402</v>
      </c>
      <c r="BG1685">
        <v>237747.8</v>
      </c>
      <c r="BH1685">
        <v>403.3</v>
      </c>
      <c r="BI1685">
        <v>80.8</v>
      </c>
      <c r="BJ1685">
        <v>34.4</v>
      </c>
      <c r="BK1685">
        <v>853.3</v>
      </c>
      <c r="BL1685">
        <v>2640.1</v>
      </c>
      <c r="BM1685" t="s">
        <v>166</v>
      </c>
      <c r="BN1685" t="s">
        <v>166</v>
      </c>
      <c r="BO1685">
        <v>113402</v>
      </c>
      <c r="BP1685">
        <v>148975.9</v>
      </c>
      <c r="BQ1685">
        <v>148975.9</v>
      </c>
      <c r="BR1685">
        <v>224.9</v>
      </c>
    </row>
    <row r="1686" spans="1:70" x14ac:dyDescent="0.25">
      <c r="A1686" t="s">
        <v>1613</v>
      </c>
      <c r="B1686" t="s">
        <v>1123</v>
      </c>
      <c r="C1686" s="87">
        <v>43695.869537037041</v>
      </c>
      <c r="D1686">
        <v>10</v>
      </c>
      <c r="E1686">
        <v>0</v>
      </c>
      <c r="F1686">
        <v>964</v>
      </c>
      <c r="G1686">
        <v>14</v>
      </c>
      <c r="H1686">
        <v>13</v>
      </c>
      <c r="I1686">
        <v>21</v>
      </c>
      <c r="J1686">
        <v>11</v>
      </c>
      <c r="K1686">
        <v>2</v>
      </c>
      <c r="L1686">
        <v>0</v>
      </c>
      <c r="M1686">
        <v>0</v>
      </c>
      <c r="N1686">
        <v>0</v>
      </c>
      <c r="O1686">
        <v>964</v>
      </c>
      <c r="P1686">
        <v>629</v>
      </c>
      <c r="Q1686">
        <v>629</v>
      </c>
      <c r="R1686">
        <v>251</v>
      </c>
      <c r="S1686">
        <v>96.4</v>
      </c>
      <c r="T1686">
        <v>1.4</v>
      </c>
      <c r="U1686">
        <v>1.3</v>
      </c>
      <c r="V1686">
        <v>2.1</v>
      </c>
      <c r="W1686">
        <v>1.1000000000000001</v>
      </c>
      <c r="X1686">
        <v>0.2</v>
      </c>
      <c r="Y1686">
        <v>0</v>
      </c>
      <c r="Z1686">
        <v>0</v>
      </c>
      <c r="AA1686">
        <v>0</v>
      </c>
      <c r="AB1686">
        <v>96.4</v>
      </c>
      <c r="AC1686">
        <v>62.9</v>
      </c>
      <c r="AD1686">
        <v>62.9</v>
      </c>
      <c r="AE1686">
        <v>25.1</v>
      </c>
      <c r="AF1686">
        <v>64548.3</v>
      </c>
      <c r="AG1686">
        <v>112951</v>
      </c>
      <c r="AH1686">
        <v>9867.2999999999993</v>
      </c>
      <c r="AI1686">
        <v>15528.9</v>
      </c>
      <c r="AJ1686">
        <v>35463.4</v>
      </c>
      <c r="AK1686">
        <v>118584.9</v>
      </c>
      <c r="AL1686" t="s">
        <v>166</v>
      </c>
      <c r="AM1686" t="s">
        <v>166</v>
      </c>
      <c r="AN1686" t="s">
        <v>166</v>
      </c>
      <c r="AO1686">
        <v>64548.3</v>
      </c>
      <c r="AP1686">
        <v>77253.7</v>
      </c>
      <c r="AQ1686">
        <v>77253.7</v>
      </c>
      <c r="AR1686">
        <v>6252.9</v>
      </c>
      <c r="AS1686">
        <v>53554.400000000001</v>
      </c>
      <c r="AT1686">
        <v>302897.2</v>
      </c>
      <c r="AU1686">
        <v>26893.9</v>
      </c>
      <c r="AV1686">
        <v>49642.2</v>
      </c>
      <c r="AW1686">
        <v>153375</v>
      </c>
      <c r="AX1686">
        <v>581489.5</v>
      </c>
      <c r="AY1686" t="s">
        <v>166</v>
      </c>
      <c r="AZ1686" t="s">
        <v>166</v>
      </c>
      <c r="BA1686" t="s">
        <v>166</v>
      </c>
      <c r="BB1686">
        <v>53554.400000000001</v>
      </c>
      <c r="BC1686">
        <v>65226.6</v>
      </c>
      <c r="BD1686">
        <v>65226.6</v>
      </c>
      <c r="BE1686">
        <v>11269.4</v>
      </c>
      <c r="BF1686">
        <v>99919.8</v>
      </c>
      <c r="BG1686">
        <v>150931.20000000001</v>
      </c>
      <c r="BH1686">
        <v>349.8</v>
      </c>
      <c r="BI1686">
        <v>49</v>
      </c>
      <c r="BJ1686">
        <v>251.3</v>
      </c>
      <c r="BK1686">
        <v>1086.7</v>
      </c>
      <c r="BL1686" t="s">
        <v>166</v>
      </c>
      <c r="BM1686" t="s">
        <v>166</v>
      </c>
      <c r="BN1686" t="s">
        <v>166</v>
      </c>
      <c r="BO1686">
        <v>99919.8</v>
      </c>
      <c r="BP1686">
        <v>130418.6</v>
      </c>
      <c r="BQ1686">
        <v>130418.6</v>
      </c>
      <c r="BR1686">
        <v>177.6</v>
      </c>
    </row>
    <row r="1687" spans="1:70" x14ac:dyDescent="0.25">
      <c r="A1687" t="s">
        <v>1614</v>
      </c>
      <c r="B1687" t="s">
        <v>1123</v>
      </c>
      <c r="C1687" s="87">
        <v>43695.870532407411</v>
      </c>
      <c r="D1687">
        <v>10</v>
      </c>
      <c r="E1687">
        <v>0</v>
      </c>
      <c r="F1687">
        <v>1074</v>
      </c>
      <c r="G1687">
        <v>21</v>
      </c>
      <c r="H1687">
        <v>22</v>
      </c>
      <c r="I1687">
        <v>30</v>
      </c>
      <c r="J1687">
        <v>16</v>
      </c>
      <c r="K1687">
        <v>2</v>
      </c>
      <c r="L1687">
        <v>3</v>
      </c>
      <c r="M1687">
        <v>1</v>
      </c>
      <c r="N1687">
        <v>0</v>
      </c>
      <c r="O1687">
        <v>1074</v>
      </c>
      <c r="P1687">
        <v>670</v>
      </c>
      <c r="Q1687">
        <v>670</v>
      </c>
      <c r="R1687">
        <v>306</v>
      </c>
      <c r="S1687">
        <v>107.4</v>
      </c>
      <c r="T1687">
        <v>2.1</v>
      </c>
      <c r="U1687">
        <v>2.2000000000000002</v>
      </c>
      <c r="V1687">
        <v>3</v>
      </c>
      <c r="W1687">
        <v>1.6</v>
      </c>
      <c r="X1687">
        <v>0.2</v>
      </c>
      <c r="Y1687">
        <v>0.3</v>
      </c>
      <c r="Z1687">
        <v>0.1</v>
      </c>
      <c r="AA1687">
        <v>0</v>
      </c>
      <c r="AB1687">
        <v>107.4</v>
      </c>
      <c r="AC1687">
        <v>67</v>
      </c>
      <c r="AD1687">
        <v>67</v>
      </c>
      <c r="AE1687">
        <v>30.6</v>
      </c>
      <c r="AF1687">
        <v>65105.5</v>
      </c>
      <c r="AG1687">
        <v>98308.800000000003</v>
      </c>
      <c r="AH1687">
        <v>19923.400000000001</v>
      </c>
      <c r="AI1687">
        <v>15239.8</v>
      </c>
      <c r="AJ1687">
        <v>41666.699999999997</v>
      </c>
      <c r="AK1687">
        <v>155865.1</v>
      </c>
      <c r="AL1687">
        <v>210030.1</v>
      </c>
      <c r="AM1687">
        <v>427565</v>
      </c>
      <c r="AN1687" t="s">
        <v>166</v>
      </c>
      <c r="AO1687">
        <v>65105.5</v>
      </c>
      <c r="AP1687">
        <v>81578.5</v>
      </c>
      <c r="AQ1687">
        <v>81578.5</v>
      </c>
      <c r="AR1687">
        <v>5913.6</v>
      </c>
      <c r="AS1687">
        <v>52494.6</v>
      </c>
      <c r="AT1687">
        <v>266230.2</v>
      </c>
      <c r="AU1687">
        <v>28988.3</v>
      </c>
      <c r="AV1687">
        <v>41982.1</v>
      </c>
      <c r="AW1687">
        <v>145647.70000000001</v>
      </c>
      <c r="AX1687">
        <v>766348.4</v>
      </c>
      <c r="AY1687">
        <v>804184.4</v>
      </c>
      <c r="AZ1687">
        <v>1627714.3</v>
      </c>
      <c r="BA1687" t="s">
        <v>166</v>
      </c>
      <c r="BB1687">
        <v>52494.6</v>
      </c>
      <c r="BC1687">
        <v>63927.6</v>
      </c>
      <c r="BD1687">
        <v>63927.6</v>
      </c>
      <c r="BE1687">
        <v>9569.5</v>
      </c>
      <c r="BF1687">
        <v>103852.5</v>
      </c>
      <c r="BG1687">
        <v>174593.6</v>
      </c>
      <c r="BH1687">
        <v>337.3</v>
      </c>
      <c r="BI1687">
        <v>101.5</v>
      </c>
      <c r="BJ1687">
        <v>82</v>
      </c>
      <c r="BK1687">
        <v>1403.4</v>
      </c>
      <c r="BL1687">
        <v>502.1</v>
      </c>
      <c r="BM1687">
        <v>17311.3</v>
      </c>
      <c r="BN1687" t="s">
        <v>166</v>
      </c>
      <c r="BO1687">
        <v>103852.5</v>
      </c>
      <c r="BP1687">
        <v>134892.79999999999</v>
      </c>
      <c r="BQ1687">
        <v>134892.79999999999</v>
      </c>
      <c r="BR1687">
        <v>267.3</v>
      </c>
    </row>
    <row r="1688" spans="1:70" x14ac:dyDescent="0.25">
      <c r="A1688" t="s">
        <v>1615</v>
      </c>
      <c r="B1688" t="s">
        <v>1123</v>
      </c>
      <c r="C1688" s="87">
        <v>43695.871539351851</v>
      </c>
      <c r="D1688">
        <v>10</v>
      </c>
      <c r="E1688">
        <v>0</v>
      </c>
      <c r="F1688">
        <v>1062</v>
      </c>
      <c r="G1688">
        <v>9</v>
      </c>
      <c r="H1688">
        <v>26</v>
      </c>
      <c r="I1688">
        <v>44</v>
      </c>
      <c r="J1688">
        <v>11</v>
      </c>
      <c r="K1688">
        <v>3</v>
      </c>
      <c r="L1688">
        <v>2</v>
      </c>
      <c r="M1688">
        <v>2</v>
      </c>
      <c r="N1688">
        <v>0</v>
      </c>
      <c r="O1688">
        <v>1062</v>
      </c>
      <c r="P1688">
        <v>571</v>
      </c>
      <c r="Q1688">
        <v>571</v>
      </c>
      <c r="R1688">
        <v>347</v>
      </c>
      <c r="S1688">
        <v>106.2</v>
      </c>
      <c r="T1688">
        <v>0.9</v>
      </c>
      <c r="U1688">
        <v>2.6</v>
      </c>
      <c r="V1688">
        <v>4.4000000000000004</v>
      </c>
      <c r="W1688">
        <v>1.1000000000000001</v>
      </c>
      <c r="X1688">
        <v>0.3</v>
      </c>
      <c r="Y1688">
        <v>0.2</v>
      </c>
      <c r="Z1688">
        <v>0.2</v>
      </c>
      <c r="AA1688">
        <v>0</v>
      </c>
      <c r="AB1688">
        <v>106.2</v>
      </c>
      <c r="AC1688">
        <v>57.1</v>
      </c>
      <c r="AD1688">
        <v>57.1</v>
      </c>
      <c r="AE1688">
        <v>34.700000000000003</v>
      </c>
      <c r="AF1688">
        <v>64453.1</v>
      </c>
      <c r="AG1688">
        <v>138064.20000000001</v>
      </c>
      <c r="AH1688">
        <v>19098.099999999999</v>
      </c>
      <c r="AI1688">
        <v>15486.8</v>
      </c>
      <c r="AJ1688">
        <v>40270</v>
      </c>
      <c r="AK1688">
        <v>128074.2</v>
      </c>
      <c r="AL1688">
        <v>228663.5</v>
      </c>
      <c r="AM1688">
        <v>730734.8</v>
      </c>
      <c r="AN1688" t="s">
        <v>166</v>
      </c>
      <c r="AO1688">
        <v>64453.1</v>
      </c>
      <c r="AP1688">
        <v>88488.6</v>
      </c>
      <c r="AQ1688">
        <v>88488.6</v>
      </c>
      <c r="AR1688">
        <v>7197</v>
      </c>
      <c r="AS1688">
        <v>50003</v>
      </c>
      <c r="AT1688">
        <v>287504.40000000002</v>
      </c>
      <c r="AU1688">
        <v>27037.4</v>
      </c>
      <c r="AV1688">
        <v>48628.3</v>
      </c>
      <c r="AW1688">
        <v>156653.70000000001</v>
      </c>
      <c r="AX1688">
        <v>749504.1</v>
      </c>
      <c r="AY1688">
        <v>745187.1</v>
      </c>
      <c r="AZ1688">
        <v>1861225.6</v>
      </c>
      <c r="BA1688" t="s">
        <v>166</v>
      </c>
      <c r="BB1688">
        <v>50003</v>
      </c>
      <c r="BC1688">
        <v>64461.5</v>
      </c>
      <c r="BD1688">
        <v>64461.5</v>
      </c>
      <c r="BE1688">
        <v>16242.8</v>
      </c>
      <c r="BF1688">
        <v>96590.7</v>
      </c>
      <c r="BG1688">
        <v>653.4</v>
      </c>
      <c r="BH1688">
        <v>313.60000000000002</v>
      </c>
      <c r="BI1688">
        <v>61</v>
      </c>
      <c r="BJ1688">
        <v>140.1</v>
      </c>
      <c r="BK1688">
        <v>653.4</v>
      </c>
      <c r="BL1688">
        <v>820.8</v>
      </c>
      <c r="BM1688">
        <v>3287.9</v>
      </c>
      <c r="BN1688" t="s">
        <v>166</v>
      </c>
      <c r="BO1688">
        <v>96590.7</v>
      </c>
      <c r="BP1688">
        <v>158214.70000000001</v>
      </c>
      <c r="BQ1688">
        <v>158214.70000000001</v>
      </c>
      <c r="BR1688">
        <v>162.30000000000001</v>
      </c>
    </row>
    <row r="1689" spans="1:70" x14ac:dyDescent="0.25">
      <c r="A1689" t="s">
        <v>1616</v>
      </c>
      <c r="B1689" t="s">
        <v>1123</v>
      </c>
      <c r="C1689" s="87">
        <v>43695.872557870367</v>
      </c>
      <c r="D1689">
        <v>10</v>
      </c>
      <c r="E1689">
        <v>0</v>
      </c>
      <c r="F1689">
        <v>1050</v>
      </c>
      <c r="G1689">
        <v>8</v>
      </c>
      <c r="H1689">
        <v>16</v>
      </c>
      <c r="I1689">
        <v>25</v>
      </c>
      <c r="J1689">
        <v>8</v>
      </c>
      <c r="K1689">
        <v>0</v>
      </c>
      <c r="L1689">
        <v>0</v>
      </c>
      <c r="M1689">
        <v>1</v>
      </c>
      <c r="N1689">
        <v>0</v>
      </c>
      <c r="O1689">
        <v>1050</v>
      </c>
      <c r="P1689">
        <v>587</v>
      </c>
      <c r="Q1689">
        <v>587</v>
      </c>
      <c r="R1689">
        <v>350</v>
      </c>
      <c r="S1689">
        <v>105</v>
      </c>
      <c r="T1689">
        <v>0.8</v>
      </c>
      <c r="U1689">
        <v>1.6</v>
      </c>
      <c r="V1689">
        <v>2.5</v>
      </c>
      <c r="W1689">
        <v>0.8</v>
      </c>
      <c r="X1689">
        <v>0</v>
      </c>
      <c r="Y1689">
        <v>0</v>
      </c>
      <c r="Z1689">
        <v>0.1</v>
      </c>
      <c r="AA1689">
        <v>0</v>
      </c>
      <c r="AB1689">
        <v>105</v>
      </c>
      <c r="AC1689">
        <v>58.7</v>
      </c>
      <c r="AD1689">
        <v>58.7</v>
      </c>
      <c r="AE1689">
        <v>35</v>
      </c>
      <c r="AF1689">
        <v>68960.899999999994</v>
      </c>
      <c r="AG1689">
        <v>98127.5</v>
      </c>
      <c r="AH1689">
        <v>20687.3</v>
      </c>
      <c r="AI1689">
        <v>15428.6</v>
      </c>
      <c r="AJ1689">
        <v>40743</v>
      </c>
      <c r="AK1689" t="s">
        <v>166</v>
      </c>
      <c r="AL1689" t="s">
        <v>166</v>
      </c>
      <c r="AM1689">
        <v>527290.69999999995</v>
      </c>
      <c r="AN1689" t="s">
        <v>166</v>
      </c>
      <c r="AO1689">
        <v>68960.899999999994</v>
      </c>
      <c r="AP1689">
        <v>93304.1</v>
      </c>
      <c r="AQ1689">
        <v>93304.1</v>
      </c>
      <c r="AR1689">
        <v>5738.9</v>
      </c>
      <c r="AS1689">
        <v>46779.199999999997</v>
      </c>
      <c r="AT1689">
        <v>239026.2</v>
      </c>
      <c r="AU1689">
        <v>29631.200000000001</v>
      </c>
      <c r="AV1689">
        <v>46723.8</v>
      </c>
      <c r="AW1689">
        <v>154948.5</v>
      </c>
      <c r="AX1689" t="s">
        <v>166</v>
      </c>
      <c r="AY1689" t="s">
        <v>166</v>
      </c>
      <c r="AZ1689">
        <v>2158641</v>
      </c>
      <c r="BA1689" t="s">
        <v>166</v>
      </c>
      <c r="BB1689">
        <v>46779.199999999997</v>
      </c>
      <c r="BC1689">
        <v>63207.7</v>
      </c>
      <c r="BD1689">
        <v>63207.7</v>
      </c>
      <c r="BE1689">
        <v>8447.4</v>
      </c>
      <c r="BF1689">
        <v>117811.5</v>
      </c>
      <c r="BG1689">
        <v>125486.5</v>
      </c>
      <c r="BH1689">
        <v>427.5</v>
      </c>
      <c r="BI1689">
        <v>70.5</v>
      </c>
      <c r="BJ1689">
        <v>201.6</v>
      </c>
      <c r="BK1689" t="s">
        <v>166</v>
      </c>
      <c r="BL1689" t="s">
        <v>166</v>
      </c>
      <c r="BM1689">
        <v>1959.6</v>
      </c>
      <c r="BN1689" t="s">
        <v>166</v>
      </c>
      <c r="BO1689">
        <v>117811.5</v>
      </c>
      <c r="BP1689">
        <v>162389.79999999999</v>
      </c>
      <c r="BQ1689">
        <v>162389.79999999999</v>
      </c>
      <c r="BR1689">
        <v>436.3</v>
      </c>
    </row>
    <row r="1690" spans="1:70" x14ac:dyDescent="0.25">
      <c r="A1690" t="s">
        <v>1617</v>
      </c>
      <c r="B1690" t="s">
        <v>1136</v>
      </c>
      <c r="C1690" s="87">
        <v>43695.825416666667</v>
      </c>
      <c r="D1690">
        <v>10</v>
      </c>
      <c r="E1690">
        <v>0</v>
      </c>
      <c r="F1690">
        <v>832</v>
      </c>
      <c r="G1690">
        <v>11</v>
      </c>
      <c r="H1690">
        <v>21</v>
      </c>
      <c r="I1690">
        <v>39</v>
      </c>
      <c r="J1690">
        <v>8</v>
      </c>
      <c r="K1690">
        <v>8</v>
      </c>
      <c r="L1690">
        <v>2</v>
      </c>
      <c r="M1690">
        <v>0</v>
      </c>
      <c r="N1690">
        <v>2</v>
      </c>
      <c r="O1690">
        <v>830</v>
      </c>
      <c r="P1690">
        <v>453</v>
      </c>
      <c r="Q1690">
        <v>453</v>
      </c>
      <c r="R1690">
        <v>277</v>
      </c>
      <c r="S1690">
        <v>83.2</v>
      </c>
      <c r="T1690">
        <v>1.1000000000000001</v>
      </c>
      <c r="U1690">
        <v>2.1</v>
      </c>
      <c r="V1690">
        <v>3.9</v>
      </c>
      <c r="W1690">
        <v>0.8</v>
      </c>
      <c r="X1690">
        <v>0.8</v>
      </c>
      <c r="Y1690">
        <v>0.2</v>
      </c>
      <c r="Z1690">
        <v>0</v>
      </c>
      <c r="AA1690">
        <v>0.2</v>
      </c>
      <c r="AB1690">
        <v>83</v>
      </c>
      <c r="AC1690">
        <v>45.3</v>
      </c>
      <c r="AD1690">
        <v>45.3</v>
      </c>
      <c r="AE1690">
        <v>27.7</v>
      </c>
      <c r="AF1690">
        <v>76629.100000000006</v>
      </c>
      <c r="AG1690">
        <v>121009.5</v>
      </c>
      <c r="AH1690">
        <v>15711.9</v>
      </c>
      <c r="AI1690">
        <v>16090</v>
      </c>
      <c r="AJ1690">
        <v>30406.5</v>
      </c>
      <c r="AK1690">
        <v>128259.7</v>
      </c>
      <c r="AL1690">
        <v>230604.6</v>
      </c>
      <c r="AM1690" t="s">
        <v>166</v>
      </c>
      <c r="AN1690">
        <v>1179834.5</v>
      </c>
      <c r="AO1690">
        <v>76600.5</v>
      </c>
      <c r="AP1690">
        <v>103722.9</v>
      </c>
      <c r="AQ1690">
        <v>103722.9</v>
      </c>
      <c r="AR1690">
        <v>8074.6</v>
      </c>
      <c r="AS1690">
        <v>50008.7</v>
      </c>
      <c r="AT1690">
        <v>523160</v>
      </c>
      <c r="AU1690">
        <v>34906.800000000003</v>
      </c>
      <c r="AV1690">
        <v>54136.800000000003</v>
      </c>
      <c r="AW1690">
        <v>161410.70000000001</v>
      </c>
      <c r="AX1690">
        <v>553049.80000000005</v>
      </c>
      <c r="AY1690">
        <v>845584.4</v>
      </c>
      <c r="AZ1690" t="s">
        <v>166</v>
      </c>
      <c r="BA1690">
        <v>5057657</v>
      </c>
      <c r="BB1690">
        <v>49971.5</v>
      </c>
      <c r="BC1690">
        <v>61713.7</v>
      </c>
      <c r="BD1690">
        <v>61713.7</v>
      </c>
      <c r="BE1690">
        <v>17557.8</v>
      </c>
      <c r="BF1690">
        <v>126863.3</v>
      </c>
      <c r="BG1690">
        <v>601</v>
      </c>
      <c r="BH1690">
        <v>480.1</v>
      </c>
      <c r="BI1690">
        <v>142.4</v>
      </c>
      <c r="BJ1690">
        <v>72.599999999999994</v>
      </c>
      <c r="BK1690">
        <v>539.9</v>
      </c>
      <c r="BL1690">
        <v>2453.9</v>
      </c>
      <c r="BM1690" t="s">
        <v>166</v>
      </c>
      <c r="BN1690">
        <v>1247.9000000000001</v>
      </c>
      <c r="BO1690">
        <v>127036.7</v>
      </c>
      <c r="BP1690">
        <v>189552.9</v>
      </c>
      <c r="BQ1690">
        <v>189552.9</v>
      </c>
      <c r="BR1690">
        <v>187.6</v>
      </c>
    </row>
    <row r="1691" spans="1:70" x14ac:dyDescent="0.25">
      <c r="A1691" t="s">
        <v>1618</v>
      </c>
      <c r="B1691" t="s">
        <v>1136</v>
      </c>
      <c r="C1691" s="87">
        <v>43695.826412037037</v>
      </c>
      <c r="D1691">
        <v>10</v>
      </c>
      <c r="E1691">
        <v>7.0000000000000007E-2</v>
      </c>
      <c r="F1691">
        <v>1373</v>
      </c>
      <c r="G1691">
        <v>21</v>
      </c>
      <c r="H1691">
        <v>35</v>
      </c>
      <c r="I1691">
        <v>37</v>
      </c>
      <c r="J1691">
        <v>17</v>
      </c>
      <c r="K1691">
        <v>7</v>
      </c>
      <c r="L1691">
        <v>5</v>
      </c>
      <c r="M1691">
        <v>1</v>
      </c>
      <c r="N1691">
        <v>0</v>
      </c>
      <c r="O1691">
        <v>1373</v>
      </c>
      <c r="P1691">
        <v>731</v>
      </c>
      <c r="Q1691">
        <v>731</v>
      </c>
      <c r="R1691">
        <v>475</v>
      </c>
      <c r="S1691">
        <v>137.38999999999999</v>
      </c>
      <c r="T1691">
        <v>2.1</v>
      </c>
      <c r="U1691">
        <v>3.5</v>
      </c>
      <c r="V1691">
        <v>3.7</v>
      </c>
      <c r="W1691">
        <v>1.7</v>
      </c>
      <c r="X1691">
        <v>0.7</v>
      </c>
      <c r="Y1691">
        <v>0.5</v>
      </c>
      <c r="Z1691">
        <v>0.1</v>
      </c>
      <c r="AA1691">
        <v>0</v>
      </c>
      <c r="AB1691">
        <v>137.38999999999999</v>
      </c>
      <c r="AC1691">
        <v>73.150000000000006</v>
      </c>
      <c r="AD1691">
        <v>73.150000000000006</v>
      </c>
      <c r="AE1691">
        <v>47.53</v>
      </c>
      <c r="AF1691">
        <v>71521.8</v>
      </c>
      <c r="AG1691">
        <v>106892.8</v>
      </c>
      <c r="AH1691">
        <v>21675.200000000001</v>
      </c>
      <c r="AI1691">
        <v>15527.8</v>
      </c>
      <c r="AJ1691">
        <v>37044.199999999997</v>
      </c>
      <c r="AK1691">
        <v>132005.70000000001</v>
      </c>
      <c r="AL1691">
        <v>247339.8</v>
      </c>
      <c r="AM1691">
        <v>503933.4</v>
      </c>
      <c r="AN1691" t="s">
        <v>166</v>
      </c>
      <c r="AO1691">
        <v>71521.8</v>
      </c>
      <c r="AP1691">
        <v>96850.5</v>
      </c>
      <c r="AQ1691">
        <v>96850.5</v>
      </c>
      <c r="AR1691">
        <v>6960.5</v>
      </c>
      <c r="AS1691">
        <v>50007.4</v>
      </c>
      <c r="AT1691">
        <v>281643.2</v>
      </c>
      <c r="AU1691">
        <v>45476.1</v>
      </c>
      <c r="AV1691">
        <v>42517</v>
      </c>
      <c r="AW1691">
        <v>144501.20000000001</v>
      </c>
      <c r="AX1691">
        <v>614144.6</v>
      </c>
      <c r="AY1691">
        <v>973982.9</v>
      </c>
      <c r="AZ1691">
        <v>1283564</v>
      </c>
      <c r="BA1691" t="s">
        <v>166</v>
      </c>
      <c r="BB1691">
        <v>50007.4</v>
      </c>
      <c r="BC1691">
        <v>65114.400000000001</v>
      </c>
      <c r="BD1691">
        <v>65114.400000000001</v>
      </c>
      <c r="BE1691">
        <v>13124.1</v>
      </c>
      <c r="BF1691">
        <v>111321.4</v>
      </c>
      <c r="BG1691">
        <v>168560.6</v>
      </c>
      <c r="BH1691">
        <v>381.4</v>
      </c>
      <c r="BI1691">
        <v>74.599999999999994</v>
      </c>
      <c r="BJ1691">
        <v>194</v>
      </c>
      <c r="BK1691">
        <v>150556.79999999999</v>
      </c>
      <c r="BL1691">
        <v>4767.6000000000004</v>
      </c>
      <c r="BM1691">
        <v>6230.4</v>
      </c>
      <c r="BN1691" t="s">
        <v>166</v>
      </c>
      <c r="BO1691">
        <v>111321.4</v>
      </c>
      <c r="BP1691">
        <v>166922.70000000001</v>
      </c>
      <c r="BQ1691">
        <v>166922.70000000001</v>
      </c>
      <c r="BR1691">
        <v>156.9</v>
      </c>
    </row>
    <row r="1692" spans="1:70" x14ac:dyDescent="0.25">
      <c r="A1692" t="s">
        <v>1619</v>
      </c>
      <c r="B1692" t="s">
        <v>1136</v>
      </c>
      <c r="C1692" s="87">
        <v>43695.827418981484</v>
      </c>
      <c r="D1692">
        <v>10</v>
      </c>
      <c r="E1692">
        <v>0</v>
      </c>
      <c r="F1692">
        <v>867</v>
      </c>
      <c r="G1692">
        <v>13</v>
      </c>
      <c r="H1692">
        <v>18</v>
      </c>
      <c r="I1692">
        <v>30</v>
      </c>
      <c r="J1692">
        <v>7</v>
      </c>
      <c r="K1692">
        <v>7</v>
      </c>
      <c r="L1692">
        <v>3</v>
      </c>
      <c r="M1692">
        <v>1</v>
      </c>
      <c r="N1692">
        <v>5</v>
      </c>
      <c r="O1692">
        <v>862</v>
      </c>
      <c r="P1692">
        <v>519</v>
      </c>
      <c r="Q1692">
        <v>518</v>
      </c>
      <c r="R1692">
        <v>240</v>
      </c>
      <c r="S1692">
        <v>86.7</v>
      </c>
      <c r="T1692">
        <v>1.3</v>
      </c>
      <c r="U1692">
        <v>1.8</v>
      </c>
      <c r="V1692">
        <v>3</v>
      </c>
      <c r="W1692">
        <v>0.7</v>
      </c>
      <c r="X1692">
        <v>0.7</v>
      </c>
      <c r="Y1692">
        <v>0.3</v>
      </c>
      <c r="Z1692">
        <v>0.1</v>
      </c>
      <c r="AA1692">
        <v>0.5</v>
      </c>
      <c r="AB1692">
        <v>86.2</v>
      </c>
      <c r="AC1692">
        <v>51.9</v>
      </c>
      <c r="AD1692">
        <v>51.8</v>
      </c>
      <c r="AE1692">
        <v>24</v>
      </c>
      <c r="AF1692">
        <v>80733.5</v>
      </c>
      <c r="AG1692">
        <v>110825.2</v>
      </c>
      <c r="AH1692">
        <v>14874.3</v>
      </c>
      <c r="AI1692">
        <v>14836.8</v>
      </c>
      <c r="AJ1692">
        <v>40195</v>
      </c>
      <c r="AK1692">
        <v>131629.9</v>
      </c>
      <c r="AL1692">
        <v>269592.8</v>
      </c>
      <c r="AM1692">
        <v>741616.3</v>
      </c>
      <c r="AN1692">
        <v>1174031.8999999999</v>
      </c>
      <c r="AO1692">
        <v>80502.899999999994</v>
      </c>
      <c r="AP1692">
        <v>100206.8</v>
      </c>
      <c r="AQ1692">
        <v>100154</v>
      </c>
      <c r="AR1692">
        <v>8190.7</v>
      </c>
      <c r="AS1692">
        <v>53737.599999999999</v>
      </c>
      <c r="AT1692">
        <v>447937.4</v>
      </c>
      <c r="AU1692">
        <v>29727.599999999999</v>
      </c>
      <c r="AV1692">
        <v>36089.9</v>
      </c>
      <c r="AW1692">
        <v>195360.8</v>
      </c>
      <c r="AX1692">
        <v>648456</v>
      </c>
      <c r="AY1692">
        <v>791501.9</v>
      </c>
      <c r="AZ1692">
        <v>5145180.5</v>
      </c>
      <c r="BA1692">
        <v>4937185.5</v>
      </c>
      <c r="BB1692">
        <v>53532.3</v>
      </c>
      <c r="BC1692">
        <v>65216.6</v>
      </c>
      <c r="BD1692">
        <v>65177.5</v>
      </c>
      <c r="BE1692">
        <v>19746.3</v>
      </c>
      <c r="BF1692">
        <v>127371.9</v>
      </c>
      <c r="BG1692">
        <v>860.2</v>
      </c>
      <c r="BH1692">
        <v>409.5</v>
      </c>
      <c r="BI1692">
        <v>108.9</v>
      </c>
      <c r="BJ1692">
        <v>205.2</v>
      </c>
      <c r="BK1692">
        <v>860.2</v>
      </c>
      <c r="BL1692">
        <v>994</v>
      </c>
      <c r="BM1692">
        <v>1550.8</v>
      </c>
      <c r="BN1692">
        <v>910.3</v>
      </c>
      <c r="BO1692">
        <v>127733.9</v>
      </c>
      <c r="BP1692">
        <v>163718.79999999999</v>
      </c>
      <c r="BQ1692">
        <v>163578.1</v>
      </c>
      <c r="BR1692">
        <v>147.80000000000001</v>
      </c>
    </row>
    <row r="1693" spans="1:70" x14ac:dyDescent="0.25">
      <c r="A1693" t="s">
        <v>1620</v>
      </c>
      <c r="B1693" t="s">
        <v>1136</v>
      </c>
      <c r="C1693" s="87">
        <v>43695.828414351854</v>
      </c>
      <c r="D1693">
        <v>10</v>
      </c>
      <c r="E1693">
        <v>0</v>
      </c>
      <c r="F1693">
        <v>1079</v>
      </c>
      <c r="G1693">
        <v>15</v>
      </c>
      <c r="H1693">
        <v>26</v>
      </c>
      <c r="I1693">
        <v>39</v>
      </c>
      <c r="J1693">
        <v>6</v>
      </c>
      <c r="K1693">
        <v>8</v>
      </c>
      <c r="L1693">
        <v>2</v>
      </c>
      <c r="M1693">
        <v>0</v>
      </c>
      <c r="N1693">
        <v>0</v>
      </c>
      <c r="O1693">
        <v>1079</v>
      </c>
      <c r="P1693">
        <v>582</v>
      </c>
      <c r="Q1693">
        <v>582</v>
      </c>
      <c r="R1693">
        <v>362</v>
      </c>
      <c r="S1693">
        <v>107.9</v>
      </c>
      <c r="T1693">
        <v>1.5</v>
      </c>
      <c r="U1693">
        <v>2.6</v>
      </c>
      <c r="V1693">
        <v>3.9</v>
      </c>
      <c r="W1693">
        <v>0.6</v>
      </c>
      <c r="X1693">
        <v>0.8</v>
      </c>
      <c r="Y1693">
        <v>0.2</v>
      </c>
      <c r="Z1693">
        <v>0</v>
      </c>
      <c r="AA1693">
        <v>0</v>
      </c>
      <c r="AB1693">
        <v>107.9</v>
      </c>
      <c r="AC1693">
        <v>58.2</v>
      </c>
      <c r="AD1693">
        <v>58.2</v>
      </c>
      <c r="AE1693">
        <v>36.200000000000003</v>
      </c>
      <c r="AF1693">
        <v>72650.100000000006</v>
      </c>
      <c r="AG1693">
        <v>117364</v>
      </c>
      <c r="AH1693">
        <v>21560.7</v>
      </c>
      <c r="AI1693">
        <v>16198.8</v>
      </c>
      <c r="AJ1693">
        <v>43069.8</v>
      </c>
      <c r="AK1693">
        <v>129873.60000000001</v>
      </c>
      <c r="AL1693">
        <v>215049.1</v>
      </c>
      <c r="AM1693" t="s">
        <v>166</v>
      </c>
      <c r="AN1693" t="s">
        <v>166</v>
      </c>
      <c r="AO1693">
        <v>72650.100000000006</v>
      </c>
      <c r="AP1693">
        <v>99902.6</v>
      </c>
      <c r="AQ1693">
        <v>99902.6</v>
      </c>
      <c r="AR1693">
        <v>6478.8</v>
      </c>
      <c r="AS1693">
        <v>49983.9</v>
      </c>
      <c r="AT1693">
        <v>404116.4</v>
      </c>
      <c r="AU1693">
        <v>35211.4</v>
      </c>
      <c r="AV1693">
        <v>45396.3</v>
      </c>
      <c r="AW1693">
        <v>187324.4</v>
      </c>
      <c r="AX1693">
        <v>623549.6</v>
      </c>
      <c r="AY1693">
        <v>1095595</v>
      </c>
      <c r="AZ1693" t="s">
        <v>166</v>
      </c>
      <c r="BA1693" t="s">
        <v>166</v>
      </c>
      <c r="BB1693">
        <v>49983.9</v>
      </c>
      <c r="BC1693">
        <v>69137.3</v>
      </c>
      <c r="BD1693">
        <v>69137.3</v>
      </c>
      <c r="BE1693">
        <v>10774.5</v>
      </c>
      <c r="BF1693">
        <v>114264.5</v>
      </c>
      <c r="BG1693">
        <v>158118.6</v>
      </c>
      <c r="BH1693">
        <v>302.39999999999998</v>
      </c>
      <c r="BI1693">
        <v>62.2</v>
      </c>
      <c r="BJ1693">
        <v>95.6</v>
      </c>
      <c r="BK1693">
        <v>415.3</v>
      </c>
      <c r="BL1693">
        <v>2077.9</v>
      </c>
      <c r="BM1693" t="s">
        <v>166</v>
      </c>
      <c r="BN1693" t="s">
        <v>166</v>
      </c>
      <c r="BO1693">
        <v>114264.5</v>
      </c>
      <c r="BP1693">
        <v>170223.1</v>
      </c>
      <c r="BQ1693">
        <v>170223.1</v>
      </c>
      <c r="BR1693">
        <v>195.9</v>
      </c>
    </row>
    <row r="1694" spans="1:70" x14ac:dyDescent="0.25">
      <c r="A1694" t="s">
        <v>1621</v>
      </c>
      <c r="B1694" t="s">
        <v>1136</v>
      </c>
      <c r="C1694" s="87">
        <v>43695.829421296294</v>
      </c>
      <c r="D1694">
        <v>10</v>
      </c>
      <c r="E1694">
        <v>0.32</v>
      </c>
      <c r="F1694">
        <v>924</v>
      </c>
      <c r="G1694">
        <v>15</v>
      </c>
      <c r="H1694">
        <v>17</v>
      </c>
      <c r="I1694">
        <v>20</v>
      </c>
      <c r="J1694">
        <v>7</v>
      </c>
      <c r="K1694">
        <v>5</v>
      </c>
      <c r="L1694">
        <v>6</v>
      </c>
      <c r="M1694">
        <v>0</v>
      </c>
      <c r="N1694">
        <v>1</v>
      </c>
      <c r="O1694">
        <v>923</v>
      </c>
      <c r="P1694">
        <v>557</v>
      </c>
      <c r="Q1694">
        <v>557</v>
      </c>
      <c r="R1694">
        <v>271</v>
      </c>
      <c r="S1694">
        <v>92.4</v>
      </c>
      <c r="T1694">
        <v>1.5</v>
      </c>
      <c r="U1694">
        <v>1.7</v>
      </c>
      <c r="V1694">
        <v>2</v>
      </c>
      <c r="W1694">
        <v>0.7</v>
      </c>
      <c r="X1694">
        <v>0.5</v>
      </c>
      <c r="Y1694">
        <v>0.6</v>
      </c>
      <c r="Z1694">
        <v>0</v>
      </c>
      <c r="AA1694">
        <v>0.1</v>
      </c>
      <c r="AB1694">
        <v>92.3</v>
      </c>
      <c r="AC1694">
        <v>55.7</v>
      </c>
      <c r="AD1694">
        <v>55.7</v>
      </c>
      <c r="AE1694">
        <v>27.1</v>
      </c>
      <c r="AF1694">
        <v>85774</v>
      </c>
      <c r="AG1694">
        <v>121160.3</v>
      </c>
      <c r="AH1694">
        <v>44556.6</v>
      </c>
      <c r="AI1694">
        <v>16129.9</v>
      </c>
      <c r="AJ1694">
        <v>29085.200000000001</v>
      </c>
      <c r="AK1694">
        <v>123235.3</v>
      </c>
      <c r="AL1694">
        <v>213705.3</v>
      </c>
      <c r="AM1694" t="s">
        <v>166</v>
      </c>
      <c r="AN1694">
        <v>1181176.8999999999</v>
      </c>
      <c r="AO1694">
        <v>85758.6</v>
      </c>
      <c r="AP1694">
        <v>102069.9</v>
      </c>
      <c r="AQ1694">
        <v>102069.9</v>
      </c>
      <c r="AR1694">
        <v>9186.9</v>
      </c>
      <c r="AS1694">
        <v>58941.4</v>
      </c>
      <c r="AT1694">
        <v>334982</v>
      </c>
      <c r="AU1694">
        <v>36674.199999999997</v>
      </c>
      <c r="AV1694">
        <v>37112.400000000001</v>
      </c>
      <c r="AW1694">
        <v>161410.70000000001</v>
      </c>
      <c r="AX1694">
        <v>567989.1</v>
      </c>
      <c r="AY1694">
        <v>637298.9</v>
      </c>
      <c r="AZ1694" t="s">
        <v>166</v>
      </c>
      <c r="BA1694">
        <v>4958637.5</v>
      </c>
      <c r="BB1694">
        <v>58934.5</v>
      </c>
      <c r="BC1694">
        <v>71858.399999999994</v>
      </c>
      <c r="BD1694">
        <v>71858.399999999994</v>
      </c>
      <c r="BE1694">
        <v>13208.3</v>
      </c>
      <c r="BF1694">
        <v>143620</v>
      </c>
      <c r="BG1694">
        <v>216403.1</v>
      </c>
      <c r="BH1694">
        <v>343.8</v>
      </c>
      <c r="BI1694">
        <v>50.4</v>
      </c>
      <c r="BJ1694">
        <v>298</v>
      </c>
      <c r="BK1694">
        <v>876.7</v>
      </c>
      <c r="BL1694">
        <v>4471.8999999999996</v>
      </c>
      <c r="BM1694" t="s">
        <v>166</v>
      </c>
      <c r="BN1694">
        <v>883.1</v>
      </c>
      <c r="BO1694">
        <v>143676.6</v>
      </c>
      <c r="BP1694">
        <v>184489</v>
      </c>
      <c r="BQ1694">
        <v>184489</v>
      </c>
      <c r="BR1694">
        <v>208</v>
      </c>
    </row>
    <row r="1695" spans="1:70" x14ac:dyDescent="0.25">
      <c r="A1695" t="s">
        <v>1622</v>
      </c>
      <c r="B1695" t="s">
        <v>1136</v>
      </c>
      <c r="C1695" s="87">
        <v>43695.830416666664</v>
      </c>
      <c r="D1695">
        <v>10</v>
      </c>
      <c r="E1695">
        <v>7.0000000000000007E-2</v>
      </c>
      <c r="F1695">
        <v>1364</v>
      </c>
      <c r="G1695">
        <v>17</v>
      </c>
      <c r="H1695">
        <v>33</v>
      </c>
      <c r="I1695">
        <v>36</v>
      </c>
      <c r="J1695">
        <v>15</v>
      </c>
      <c r="K1695">
        <v>7</v>
      </c>
      <c r="L1695">
        <v>2</v>
      </c>
      <c r="M1695">
        <v>0</v>
      </c>
      <c r="N1695">
        <v>0</v>
      </c>
      <c r="O1695">
        <v>1364</v>
      </c>
      <c r="P1695">
        <v>797</v>
      </c>
      <c r="Q1695">
        <v>797</v>
      </c>
      <c r="R1695">
        <v>401</v>
      </c>
      <c r="S1695">
        <v>136.4</v>
      </c>
      <c r="T1695">
        <v>1.7</v>
      </c>
      <c r="U1695">
        <v>3.3</v>
      </c>
      <c r="V1695">
        <v>3.6</v>
      </c>
      <c r="W1695">
        <v>1.5</v>
      </c>
      <c r="X1695">
        <v>0.7</v>
      </c>
      <c r="Y1695">
        <v>0.2</v>
      </c>
      <c r="Z1695">
        <v>0</v>
      </c>
      <c r="AA1695">
        <v>0</v>
      </c>
      <c r="AB1695">
        <v>136.4</v>
      </c>
      <c r="AC1695">
        <v>79.7</v>
      </c>
      <c r="AD1695">
        <v>79.7</v>
      </c>
      <c r="AE1695">
        <v>40.1</v>
      </c>
      <c r="AF1695">
        <v>75647.899999999994</v>
      </c>
      <c r="AG1695">
        <v>96835.9</v>
      </c>
      <c r="AH1695">
        <v>25534.9</v>
      </c>
      <c r="AI1695">
        <v>17617.8</v>
      </c>
      <c r="AJ1695">
        <v>37406.5</v>
      </c>
      <c r="AK1695">
        <v>160134.79999999999</v>
      </c>
      <c r="AL1695">
        <v>178908.7</v>
      </c>
      <c r="AM1695" t="s">
        <v>166</v>
      </c>
      <c r="AN1695" t="s">
        <v>166</v>
      </c>
      <c r="AO1695">
        <v>75647.899999999994</v>
      </c>
      <c r="AP1695">
        <v>93670.7</v>
      </c>
      <c r="AQ1695">
        <v>93670.7</v>
      </c>
      <c r="AR1695">
        <v>8743.1</v>
      </c>
      <c r="AS1695">
        <v>54017.9</v>
      </c>
      <c r="AT1695">
        <v>263930.90000000002</v>
      </c>
      <c r="AU1695">
        <v>32894.1</v>
      </c>
      <c r="AV1695">
        <v>47496.1</v>
      </c>
      <c r="AW1695">
        <v>191121.9</v>
      </c>
      <c r="AX1695">
        <v>510532.5</v>
      </c>
      <c r="AY1695">
        <v>697545.1</v>
      </c>
      <c r="AZ1695" t="s">
        <v>166</v>
      </c>
      <c r="BA1695" t="s">
        <v>166</v>
      </c>
      <c r="BB1695">
        <v>54017.9</v>
      </c>
      <c r="BC1695">
        <v>67904.899999999994</v>
      </c>
      <c r="BD1695">
        <v>67904.899999999994</v>
      </c>
      <c r="BE1695">
        <v>15090.2</v>
      </c>
      <c r="BF1695">
        <v>118054</v>
      </c>
      <c r="BG1695">
        <v>150317.1</v>
      </c>
      <c r="BH1695">
        <v>334</v>
      </c>
      <c r="BI1695">
        <v>56.8</v>
      </c>
      <c r="BJ1695">
        <v>176.9</v>
      </c>
      <c r="BK1695">
        <v>1290.8</v>
      </c>
      <c r="BL1695">
        <v>5289.1</v>
      </c>
      <c r="BM1695" t="s">
        <v>166</v>
      </c>
      <c r="BN1695" t="s">
        <v>166</v>
      </c>
      <c r="BO1695">
        <v>118054</v>
      </c>
      <c r="BP1695">
        <v>156501.1</v>
      </c>
      <c r="BQ1695">
        <v>156501.1</v>
      </c>
      <c r="BR1695">
        <v>160.1</v>
      </c>
    </row>
    <row r="1696" spans="1:70" x14ac:dyDescent="0.25">
      <c r="A1696" t="s">
        <v>1623</v>
      </c>
      <c r="B1696" t="s">
        <v>1136</v>
      </c>
      <c r="C1696" s="87">
        <v>43695.831423611111</v>
      </c>
      <c r="D1696">
        <v>10</v>
      </c>
      <c r="E1696">
        <v>0</v>
      </c>
      <c r="F1696">
        <v>1183</v>
      </c>
      <c r="G1696">
        <v>16</v>
      </c>
      <c r="H1696">
        <v>33</v>
      </c>
      <c r="I1696">
        <v>30</v>
      </c>
      <c r="J1696">
        <v>10</v>
      </c>
      <c r="K1696">
        <v>2</v>
      </c>
      <c r="L1696">
        <v>1</v>
      </c>
      <c r="M1696">
        <v>0</v>
      </c>
      <c r="N1696">
        <v>0</v>
      </c>
      <c r="O1696">
        <v>1183</v>
      </c>
      <c r="P1696">
        <v>728</v>
      </c>
      <c r="Q1696">
        <v>728</v>
      </c>
      <c r="R1696">
        <v>321</v>
      </c>
      <c r="S1696">
        <v>118.3</v>
      </c>
      <c r="T1696">
        <v>1.6</v>
      </c>
      <c r="U1696">
        <v>3.3</v>
      </c>
      <c r="V1696">
        <v>3</v>
      </c>
      <c r="W1696">
        <v>1</v>
      </c>
      <c r="X1696">
        <v>0.2</v>
      </c>
      <c r="Y1696">
        <v>0.1</v>
      </c>
      <c r="Z1696">
        <v>0</v>
      </c>
      <c r="AA1696">
        <v>0</v>
      </c>
      <c r="AB1696">
        <v>118.3</v>
      </c>
      <c r="AC1696">
        <v>72.8</v>
      </c>
      <c r="AD1696">
        <v>72.8</v>
      </c>
      <c r="AE1696">
        <v>32.1</v>
      </c>
      <c r="AF1696">
        <v>74189.5</v>
      </c>
      <c r="AG1696">
        <v>106637.8</v>
      </c>
      <c r="AH1696">
        <v>18005.099999999999</v>
      </c>
      <c r="AI1696">
        <v>15300.3</v>
      </c>
      <c r="AJ1696">
        <v>31619.7</v>
      </c>
      <c r="AK1696">
        <v>123118.7</v>
      </c>
      <c r="AL1696">
        <v>257519.7</v>
      </c>
      <c r="AM1696" t="s">
        <v>166</v>
      </c>
      <c r="AN1696" t="s">
        <v>166</v>
      </c>
      <c r="AO1696">
        <v>74189.5</v>
      </c>
      <c r="AP1696">
        <v>92026.6</v>
      </c>
      <c r="AQ1696">
        <v>92026.6</v>
      </c>
      <c r="AR1696">
        <v>7110.2</v>
      </c>
      <c r="AS1696">
        <v>53784.3</v>
      </c>
      <c r="AT1696">
        <v>244228.3</v>
      </c>
      <c r="AU1696">
        <v>33331.4</v>
      </c>
      <c r="AV1696">
        <v>43180.4</v>
      </c>
      <c r="AW1696">
        <v>224352.5</v>
      </c>
      <c r="AX1696">
        <v>602330.9</v>
      </c>
      <c r="AY1696">
        <v>838046</v>
      </c>
      <c r="AZ1696" t="s">
        <v>166</v>
      </c>
      <c r="BA1696" t="s">
        <v>166</v>
      </c>
      <c r="BB1696">
        <v>53784.3</v>
      </c>
      <c r="BC1696">
        <v>67049.2</v>
      </c>
      <c r="BD1696">
        <v>67049.2</v>
      </c>
      <c r="BE1696">
        <v>14767.8</v>
      </c>
      <c r="BF1696">
        <v>118110.9</v>
      </c>
      <c r="BG1696">
        <v>178529.2</v>
      </c>
      <c r="BH1696">
        <v>317.10000000000002</v>
      </c>
      <c r="BI1696">
        <v>79.099999999999994</v>
      </c>
      <c r="BJ1696">
        <v>8</v>
      </c>
      <c r="BK1696">
        <v>91261.3</v>
      </c>
      <c r="BL1696">
        <v>11257.6</v>
      </c>
      <c r="BM1696" t="s">
        <v>166</v>
      </c>
      <c r="BN1696" t="s">
        <v>166</v>
      </c>
      <c r="BO1696">
        <v>118110.9</v>
      </c>
      <c r="BP1696">
        <v>153765.9</v>
      </c>
      <c r="BQ1696">
        <v>153765.9</v>
      </c>
      <c r="BR1696">
        <v>176.8</v>
      </c>
    </row>
    <row r="1697" spans="1:70" x14ac:dyDescent="0.25">
      <c r="A1697" t="s">
        <v>1624</v>
      </c>
      <c r="B1697" t="s">
        <v>1136</v>
      </c>
      <c r="C1697" s="87">
        <v>43695.832418981481</v>
      </c>
      <c r="D1697">
        <v>10</v>
      </c>
      <c r="E1697">
        <v>0</v>
      </c>
      <c r="F1697">
        <v>1445</v>
      </c>
      <c r="G1697">
        <v>22</v>
      </c>
      <c r="H1697">
        <v>35</v>
      </c>
      <c r="I1697">
        <v>84</v>
      </c>
      <c r="J1697">
        <v>20</v>
      </c>
      <c r="K1697">
        <v>8</v>
      </c>
      <c r="L1697">
        <v>5</v>
      </c>
      <c r="M1697">
        <v>0</v>
      </c>
      <c r="N1697">
        <v>0</v>
      </c>
      <c r="O1697">
        <v>1445</v>
      </c>
      <c r="P1697">
        <v>648</v>
      </c>
      <c r="Q1697">
        <v>648</v>
      </c>
      <c r="R1697">
        <v>526</v>
      </c>
      <c r="S1697">
        <v>144.5</v>
      </c>
      <c r="T1697">
        <v>2.2000000000000002</v>
      </c>
      <c r="U1697">
        <v>3.5</v>
      </c>
      <c r="V1697">
        <v>8.4</v>
      </c>
      <c r="W1697">
        <v>2</v>
      </c>
      <c r="X1697">
        <v>0.8</v>
      </c>
      <c r="Y1697">
        <v>0.5</v>
      </c>
      <c r="Z1697">
        <v>0</v>
      </c>
      <c r="AA1697">
        <v>0</v>
      </c>
      <c r="AB1697">
        <v>144.5</v>
      </c>
      <c r="AC1697">
        <v>64.8</v>
      </c>
      <c r="AD1697">
        <v>64.8</v>
      </c>
      <c r="AE1697">
        <v>52.6</v>
      </c>
      <c r="AF1697">
        <v>47027.8</v>
      </c>
      <c r="AG1697">
        <v>103344.3</v>
      </c>
      <c r="AH1697">
        <v>22496.7</v>
      </c>
      <c r="AI1697">
        <v>16347.5</v>
      </c>
      <c r="AJ1697">
        <v>46137.599999999999</v>
      </c>
      <c r="AK1697">
        <v>159264.20000000001</v>
      </c>
      <c r="AL1697">
        <v>172725.3</v>
      </c>
      <c r="AM1697" t="s">
        <v>166</v>
      </c>
      <c r="AN1697" t="s">
        <v>166</v>
      </c>
      <c r="AO1697">
        <v>47027.8</v>
      </c>
      <c r="AP1697">
        <v>99458.3</v>
      </c>
      <c r="AQ1697">
        <v>99458.3</v>
      </c>
      <c r="AR1697">
        <v>7951.8</v>
      </c>
      <c r="AS1697">
        <v>47441.2</v>
      </c>
      <c r="AT1697">
        <v>267971.90000000002</v>
      </c>
      <c r="AU1697">
        <v>39462.6</v>
      </c>
      <c r="AV1697">
        <v>43762</v>
      </c>
      <c r="AW1697">
        <v>166040.20000000001</v>
      </c>
      <c r="AX1697">
        <v>560893.4</v>
      </c>
      <c r="AY1697">
        <v>426098.6</v>
      </c>
      <c r="AZ1697" t="s">
        <v>166</v>
      </c>
      <c r="BA1697" t="s">
        <v>166</v>
      </c>
      <c r="BB1697">
        <v>47441.2</v>
      </c>
      <c r="BC1697">
        <v>69615.8</v>
      </c>
      <c r="BD1697">
        <v>69615.8</v>
      </c>
      <c r="BE1697">
        <v>16942.599999999999</v>
      </c>
      <c r="BF1697">
        <v>632.5</v>
      </c>
      <c r="BG1697">
        <v>662.4</v>
      </c>
      <c r="BH1697">
        <v>342.6</v>
      </c>
      <c r="BI1697">
        <v>52.3</v>
      </c>
      <c r="BJ1697">
        <v>86.8</v>
      </c>
      <c r="BK1697">
        <v>571.79999999999995</v>
      </c>
      <c r="BL1697">
        <v>645.70000000000005</v>
      </c>
      <c r="BM1697" t="s">
        <v>166</v>
      </c>
      <c r="BN1697" t="s">
        <v>166</v>
      </c>
      <c r="BO1697">
        <v>632.5</v>
      </c>
      <c r="BP1697">
        <v>163980</v>
      </c>
      <c r="BQ1697">
        <v>163980</v>
      </c>
      <c r="BR1697">
        <v>149.6</v>
      </c>
    </row>
    <row r="1698" spans="1:70" x14ac:dyDescent="0.25">
      <c r="A1698" t="s">
        <v>1625</v>
      </c>
      <c r="B1698" t="s">
        <v>1136</v>
      </c>
      <c r="C1698" s="87">
        <v>43695.833414351851</v>
      </c>
      <c r="D1698">
        <v>10</v>
      </c>
      <c r="E1698">
        <v>0.09</v>
      </c>
      <c r="F1698">
        <v>1133</v>
      </c>
      <c r="G1698">
        <v>13</v>
      </c>
      <c r="H1698">
        <v>38</v>
      </c>
      <c r="I1698">
        <v>29</v>
      </c>
      <c r="J1698">
        <v>12</v>
      </c>
      <c r="K1698">
        <v>10</v>
      </c>
      <c r="L1698">
        <v>3</v>
      </c>
      <c r="M1698">
        <v>0</v>
      </c>
      <c r="N1698">
        <v>0</v>
      </c>
      <c r="O1698">
        <v>1133</v>
      </c>
      <c r="P1698">
        <v>595</v>
      </c>
      <c r="Q1698">
        <v>595</v>
      </c>
      <c r="R1698">
        <v>389</v>
      </c>
      <c r="S1698">
        <v>113.3</v>
      </c>
      <c r="T1698">
        <v>1.3</v>
      </c>
      <c r="U1698">
        <v>3.8</v>
      </c>
      <c r="V1698">
        <v>2.9</v>
      </c>
      <c r="W1698">
        <v>1.2</v>
      </c>
      <c r="X1698">
        <v>1</v>
      </c>
      <c r="Y1698">
        <v>0.3</v>
      </c>
      <c r="Z1698">
        <v>0</v>
      </c>
      <c r="AA1698">
        <v>0</v>
      </c>
      <c r="AB1698">
        <v>113.3</v>
      </c>
      <c r="AC1698">
        <v>59.5</v>
      </c>
      <c r="AD1698">
        <v>59.5</v>
      </c>
      <c r="AE1698">
        <v>38.9</v>
      </c>
      <c r="AF1698">
        <v>72349.2</v>
      </c>
      <c r="AG1698">
        <v>91784.8</v>
      </c>
      <c r="AH1698">
        <v>34620.5</v>
      </c>
      <c r="AI1698">
        <v>14906.8</v>
      </c>
      <c r="AJ1698">
        <v>37869.5</v>
      </c>
      <c r="AK1698">
        <v>120932</v>
      </c>
      <c r="AL1698">
        <v>194411.8</v>
      </c>
      <c r="AM1698" t="s">
        <v>166</v>
      </c>
      <c r="AN1698" t="s">
        <v>166</v>
      </c>
      <c r="AO1698">
        <v>72349.2</v>
      </c>
      <c r="AP1698">
        <v>100563.9</v>
      </c>
      <c r="AQ1698">
        <v>100563.9</v>
      </c>
      <c r="AR1698">
        <v>7857.4</v>
      </c>
      <c r="AS1698">
        <v>49926.7</v>
      </c>
      <c r="AT1698">
        <v>445336.3</v>
      </c>
      <c r="AU1698">
        <v>38832.1</v>
      </c>
      <c r="AV1698">
        <v>42091.8</v>
      </c>
      <c r="AW1698">
        <v>193525.5</v>
      </c>
      <c r="AX1698">
        <v>557282.9</v>
      </c>
      <c r="AY1698">
        <v>563590.19999999995</v>
      </c>
      <c r="AZ1698" t="s">
        <v>166</v>
      </c>
      <c r="BA1698" t="s">
        <v>166</v>
      </c>
      <c r="BB1698">
        <v>49926.7</v>
      </c>
      <c r="BC1698">
        <v>67852.2</v>
      </c>
      <c r="BD1698">
        <v>67852.2</v>
      </c>
      <c r="BE1698">
        <v>16903.5</v>
      </c>
      <c r="BF1698">
        <v>108368.8</v>
      </c>
      <c r="BG1698">
        <v>318974.59999999998</v>
      </c>
      <c r="BH1698">
        <v>354.1</v>
      </c>
      <c r="BI1698">
        <v>96</v>
      </c>
      <c r="BJ1698">
        <v>118.4</v>
      </c>
      <c r="BK1698">
        <v>175989.2</v>
      </c>
      <c r="BL1698">
        <v>1069</v>
      </c>
      <c r="BM1698" t="s">
        <v>166</v>
      </c>
      <c r="BN1698" t="s">
        <v>166</v>
      </c>
      <c r="BO1698">
        <v>108368.8</v>
      </c>
      <c r="BP1698">
        <v>177465.4</v>
      </c>
      <c r="BQ1698">
        <v>177465.4</v>
      </c>
      <c r="BR1698">
        <v>151.1</v>
      </c>
    </row>
    <row r="1699" spans="1:70" x14ac:dyDescent="0.25">
      <c r="A1699" t="s">
        <v>1626</v>
      </c>
      <c r="B1699" t="s">
        <v>1136</v>
      </c>
      <c r="C1699" s="87">
        <v>43695.834409722222</v>
      </c>
      <c r="D1699">
        <v>10</v>
      </c>
      <c r="E1699">
        <v>0</v>
      </c>
      <c r="F1699">
        <v>945</v>
      </c>
      <c r="G1699">
        <v>17</v>
      </c>
      <c r="H1699">
        <v>22</v>
      </c>
      <c r="I1699">
        <v>34</v>
      </c>
      <c r="J1699">
        <v>7</v>
      </c>
      <c r="K1699">
        <v>8</v>
      </c>
      <c r="L1699">
        <v>4</v>
      </c>
      <c r="M1699">
        <v>0</v>
      </c>
      <c r="N1699">
        <v>2</v>
      </c>
      <c r="O1699">
        <v>943</v>
      </c>
      <c r="P1699">
        <v>480</v>
      </c>
      <c r="Q1699">
        <v>480</v>
      </c>
      <c r="R1699">
        <v>323</v>
      </c>
      <c r="S1699">
        <v>94.5</v>
      </c>
      <c r="T1699">
        <v>1.7</v>
      </c>
      <c r="U1699">
        <v>2.2000000000000002</v>
      </c>
      <c r="V1699">
        <v>3.4</v>
      </c>
      <c r="W1699">
        <v>0.7</v>
      </c>
      <c r="X1699">
        <v>0.8</v>
      </c>
      <c r="Y1699">
        <v>0.4</v>
      </c>
      <c r="Z1699">
        <v>0</v>
      </c>
      <c r="AA1699">
        <v>0.2</v>
      </c>
      <c r="AB1699">
        <v>94.3</v>
      </c>
      <c r="AC1699">
        <v>48</v>
      </c>
      <c r="AD1699">
        <v>48</v>
      </c>
      <c r="AE1699">
        <v>32.299999999999997</v>
      </c>
      <c r="AF1699">
        <v>65229</v>
      </c>
      <c r="AG1699">
        <v>104158.9</v>
      </c>
      <c r="AH1699">
        <v>23870.400000000001</v>
      </c>
      <c r="AI1699">
        <v>14365.3</v>
      </c>
      <c r="AJ1699">
        <v>37176.699999999997</v>
      </c>
      <c r="AK1699">
        <v>131927</v>
      </c>
      <c r="AL1699">
        <v>193416.7</v>
      </c>
      <c r="AM1699" t="s">
        <v>166</v>
      </c>
      <c r="AN1699">
        <v>1186420</v>
      </c>
      <c r="AO1699">
        <v>65031</v>
      </c>
      <c r="AP1699">
        <v>92475.7</v>
      </c>
      <c r="AQ1699">
        <v>92475.7</v>
      </c>
      <c r="AR1699">
        <v>6870.1</v>
      </c>
      <c r="AS1699">
        <v>46897.5</v>
      </c>
      <c r="AT1699">
        <v>371195.1</v>
      </c>
      <c r="AU1699">
        <v>41492.6</v>
      </c>
      <c r="AV1699">
        <v>51380.9</v>
      </c>
      <c r="AW1699">
        <v>154223.1</v>
      </c>
      <c r="AX1699">
        <v>576863.6</v>
      </c>
      <c r="AY1699">
        <v>616238.5</v>
      </c>
      <c r="AZ1699" t="s">
        <v>166</v>
      </c>
      <c r="BA1699">
        <v>4947190</v>
      </c>
      <c r="BB1699">
        <v>46621.599999999999</v>
      </c>
      <c r="BC1699">
        <v>63107.8</v>
      </c>
      <c r="BD1699">
        <v>63107.8</v>
      </c>
      <c r="BE1699">
        <v>14516.2</v>
      </c>
      <c r="BF1699">
        <v>93654.7</v>
      </c>
      <c r="BG1699">
        <v>186216</v>
      </c>
      <c r="BH1699">
        <v>338.5</v>
      </c>
      <c r="BI1699">
        <v>82.8</v>
      </c>
      <c r="BJ1699">
        <v>232.8</v>
      </c>
      <c r="BK1699">
        <v>757.5</v>
      </c>
      <c r="BL1699">
        <v>2489.6999999999998</v>
      </c>
      <c r="BM1699" t="s">
        <v>166</v>
      </c>
      <c r="BN1699">
        <v>1031</v>
      </c>
      <c r="BO1699">
        <v>98484.3</v>
      </c>
      <c r="BP1699">
        <v>161204.20000000001</v>
      </c>
      <c r="BQ1699">
        <v>161204.20000000001</v>
      </c>
      <c r="BR1699">
        <v>148.4</v>
      </c>
    </row>
    <row r="1700" spans="1:70" x14ac:dyDescent="0.25">
      <c r="A1700" t="s">
        <v>1627</v>
      </c>
      <c r="B1700" t="s">
        <v>1136</v>
      </c>
      <c r="C1700" s="87">
        <v>43695.835416666669</v>
      </c>
      <c r="D1700">
        <v>10</v>
      </c>
      <c r="E1700">
        <v>0</v>
      </c>
      <c r="F1700">
        <v>1145</v>
      </c>
      <c r="G1700">
        <v>12</v>
      </c>
      <c r="H1700">
        <v>30</v>
      </c>
      <c r="I1700">
        <v>45</v>
      </c>
      <c r="J1700">
        <v>14</v>
      </c>
      <c r="K1700">
        <v>4</v>
      </c>
      <c r="L1700">
        <v>1</v>
      </c>
      <c r="M1700">
        <v>1</v>
      </c>
      <c r="N1700">
        <v>0</v>
      </c>
      <c r="O1700">
        <v>1145</v>
      </c>
      <c r="P1700">
        <v>542</v>
      </c>
      <c r="Q1700">
        <v>542</v>
      </c>
      <c r="R1700">
        <v>455</v>
      </c>
      <c r="S1700">
        <v>114.52</v>
      </c>
      <c r="T1700">
        <v>1.2</v>
      </c>
      <c r="U1700">
        <v>3</v>
      </c>
      <c r="V1700">
        <v>4.5</v>
      </c>
      <c r="W1700">
        <v>1.4</v>
      </c>
      <c r="X1700">
        <v>0.4</v>
      </c>
      <c r="Y1700">
        <v>0.1</v>
      </c>
      <c r="Z1700">
        <v>0.1</v>
      </c>
      <c r="AA1700">
        <v>0</v>
      </c>
      <c r="AB1700">
        <v>114.52</v>
      </c>
      <c r="AC1700">
        <v>54.21</v>
      </c>
      <c r="AD1700">
        <v>54.21</v>
      </c>
      <c r="AE1700">
        <v>45.51</v>
      </c>
      <c r="AF1700">
        <v>35358.800000000003</v>
      </c>
      <c r="AG1700">
        <v>109571.7</v>
      </c>
      <c r="AH1700">
        <v>14036.8</v>
      </c>
      <c r="AI1700">
        <v>15392.6</v>
      </c>
      <c r="AJ1700">
        <v>38316.400000000001</v>
      </c>
      <c r="AK1700">
        <v>128849.9</v>
      </c>
      <c r="AL1700">
        <v>235183.2</v>
      </c>
      <c r="AM1700">
        <v>593010.80000000005</v>
      </c>
      <c r="AN1700" t="s">
        <v>166</v>
      </c>
      <c r="AO1700">
        <v>35358.800000000003</v>
      </c>
      <c r="AP1700">
        <v>97511.1</v>
      </c>
      <c r="AQ1700">
        <v>97511.1</v>
      </c>
      <c r="AR1700">
        <v>6325.9</v>
      </c>
      <c r="AS1700">
        <v>42006.2</v>
      </c>
      <c r="AT1700">
        <v>309115</v>
      </c>
      <c r="AU1700">
        <v>27811.1</v>
      </c>
      <c r="AV1700">
        <v>49491.7</v>
      </c>
      <c r="AW1700">
        <v>156226.9</v>
      </c>
      <c r="AX1700">
        <v>596378.6</v>
      </c>
      <c r="AY1700">
        <v>353192.9</v>
      </c>
      <c r="AZ1700">
        <v>1224856.3</v>
      </c>
      <c r="BA1700" t="s">
        <v>166</v>
      </c>
      <c r="BB1700">
        <v>42006.2</v>
      </c>
      <c r="BC1700">
        <v>67971.5</v>
      </c>
      <c r="BD1700">
        <v>67971.5</v>
      </c>
      <c r="BE1700">
        <v>9266.4</v>
      </c>
      <c r="BF1700">
        <v>1581.5</v>
      </c>
      <c r="BG1700">
        <v>166807.29999999999</v>
      </c>
      <c r="BH1700">
        <v>350.5</v>
      </c>
      <c r="BI1700">
        <v>86.4</v>
      </c>
      <c r="BJ1700">
        <v>215.3</v>
      </c>
      <c r="BK1700">
        <v>148648.9</v>
      </c>
      <c r="BL1700">
        <v>581436.5</v>
      </c>
      <c r="BM1700">
        <v>2529.6999999999998</v>
      </c>
      <c r="BN1700" t="s">
        <v>166</v>
      </c>
      <c r="BO1700">
        <v>1581.5</v>
      </c>
      <c r="BP1700">
        <v>167770.29999999999</v>
      </c>
      <c r="BQ1700">
        <v>167770.29999999999</v>
      </c>
      <c r="BR1700">
        <v>308</v>
      </c>
    </row>
    <row r="1701" spans="1:70" x14ac:dyDescent="0.25">
      <c r="A1701" t="s">
        <v>1628</v>
      </c>
      <c r="B1701" t="s">
        <v>1136</v>
      </c>
      <c r="C1701" s="87">
        <v>43695.836412037039</v>
      </c>
      <c r="D1701">
        <v>10</v>
      </c>
      <c r="E1701">
        <v>0.09</v>
      </c>
      <c r="F1701">
        <v>1124</v>
      </c>
      <c r="G1701">
        <v>8</v>
      </c>
      <c r="H1701">
        <v>19</v>
      </c>
      <c r="I1701">
        <v>44</v>
      </c>
      <c r="J1701">
        <v>15</v>
      </c>
      <c r="K1701">
        <v>5</v>
      </c>
      <c r="L1701">
        <v>4</v>
      </c>
      <c r="M1701">
        <v>1</v>
      </c>
      <c r="N1701">
        <v>0</v>
      </c>
      <c r="O1701">
        <v>1124</v>
      </c>
      <c r="P1701">
        <v>556</v>
      </c>
      <c r="Q1701">
        <v>556</v>
      </c>
      <c r="R1701">
        <v>404</v>
      </c>
      <c r="S1701">
        <v>112.4</v>
      </c>
      <c r="T1701">
        <v>0.8</v>
      </c>
      <c r="U1701">
        <v>1.9</v>
      </c>
      <c r="V1701">
        <v>4.4000000000000004</v>
      </c>
      <c r="W1701">
        <v>1.5</v>
      </c>
      <c r="X1701">
        <v>0.5</v>
      </c>
      <c r="Y1701">
        <v>0.4</v>
      </c>
      <c r="Z1701">
        <v>0.1</v>
      </c>
      <c r="AA1701">
        <v>0</v>
      </c>
      <c r="AB1701">
        <v>112.4</v>
      </c>
      <c r="AC1701">
        <v>55.6</v>
      </c>
      <c r="AD1701">
        <v>55.6</v>
      </c>
      <c r="AE1701">
        <v>40.4</v>
      </c>
      <c r="AF1701">
        <v>74926.5</v>
      </c>
      <c r="AG1701">
        <v>98435.4</v>
      </c>
      <c r="AH1701">
        <v>19402.400000000001</v>
      </c>
      <c r="AI1701">
        <v>15470.7</v>
      </c>
      <c r="AJ1701">
        <v>33107</v>
      </c>
      <c r="AK1701">
        <v>172116.2</v>
      </c>
      <c r="AL1701">
        <v>181723.8</v>
      </c>
      <c r="AM1701">
        <v>441581</v>
      </c>
      <c r="AN1701" t="s">
        <v>166</v>
      </c>
      <c r="AO1701">
        <v>74926.5</v>
      </c>
      <c r="AP1701">
        <v>108883.7</v>
      </c>
      <c r="AQ1701">
        <v>108883.7</v>
      </c>
      <c r="AR1701">
        <v>8371.2999999999993</v>
      </c>
      <c r="AS1701">
        <v>52317.8</v>
      </c>
      <c r="AT1701">
        <v>310321.8</v>
      </c>
      <c r="AU1701">
        <v>43091.9</v>
      </c>
      <c r="AV1701">
        <v>46228.9</v>
      </c>
      <c r="AW1701">
        <v>252876</v>
      </c>
      <c r="AX1701">
        <v>558678.80000000005</v>
      </c>
      <c r="AY1701">
        <v>533662.6</v>
      </c>
      <c r="AZ1701">
        <v>5866638.5</v>
      </c>
      <c r="BA1701" t="s">
        <v>166</v>
      </c>
      <c r="BB1701">
        <v>52317.8</v>
      </c>
      <c r="BC1701">
        <v>71761.3</v>
      </c>
      <c r="BD1701">
        <v>71761.3</v>
      </c>
      <c r="BE1701">
        <v>15665.8</v>
      </c>
      <c r="BF1701">
        <v>2754.5</v>
      </c>
      <c r="BG1701">
        <v>561.79999999999995</v>
      </c>
      <c r="BH1701">
        <v>294.5</v>
      </c>
      <c r="BI1701">
        <v>139.6</v>
      </c>
      <c r="BJ1701">
        <v>32.4</v>
      </c>
      <c r="BK1701">
        <v>2345.1999999999998</v>
      </c>
      <c r="BL1701">
        <v>1462.3</v>
      </c>
      <c r="BM1701">
        <v>630.70000000000005</v>
      </c>
      <c r="BN1701" t="s">
        <v>166</v>
      </c>
      <c r="BO1701">
        <v>2754.5</v>
      </c>
      <c r="BP1701">
        <v>188030.9</v>
      </c>
      <c r="BQ1701">
        <v>188030.9</v>
      </c>
      <c r="BR1701">
        <v>178.1</v>
      </c>
    </row>
    <row r="1702" spans="1:70" x14ac:dyDescent="0.25">
      <c r="A1702" t="s">
        <v>1629</v>
      </c>
      <c r="B1702" t="s">
        <v>1149</v>
      </c>
      <c r="C1702" s="87">
        <v>43695.837430555555</v>
      </c>
      <c r="D1702">
        <v>10</v>
      </c>
      <c r="E1702">
        <v>0</v>
      </c>
      <c r="F1702">
        <v>862</v>
      </c>
      <c r="G1702">
        <v>5</v>
      </c>
      <c r="H1702">
        <v>17</v>
      </c>
      <c r="I1702">
        <v>32</v>
      </c>
      <c r="J1702">
        <v>6</v>
      </c>
      <c r="K1702">
        <v>2</v>
      </c>
      <c r="L1702">
        <v>2</v>
      </c>
      <c r="M1702">
        <v>0</v>
      </c>
      <c r="N1702">
        <v>1</v>
      </c>
      <c r="O1702">
        <v>861</v>
      </c>
      <c r="P1702">
        <v>506</v>
      </c>
      <c r="Q1702">
        <v>506</v>
      </c>
      <c r="R1702">
        <v>258</v>
      </c>
      <c r="S1702">
        <v>86.2</v>
      </c>
      <c r="T1702">
        <v>0.5</v>
      </c>
      <c r="U1702">
        <v>1.7</v>
      </c>
      <c r="V1702">
        <v>3.2</v>
      </c>
      <c r="W1702">
        <v>0.6</v>
      </c>
      <c r="X1702">
        <v>0.2</v>
      </c>
      <c r="Y1702">
        <v>0.2</v>
      </c>
      <c r="Z1702">
        <v>0</v>
      </c>
      <c r="AA1702">
        <v>0.1</v>
      </c>
      <c r="AB1702">
        <v>86.1</v>
      </c>
      <c r="AC1702">
        <v>50.6</v>
      </c>
      <c r="AD1702">
        <v>50.6</v>
      </c>
      <c r="AE1702">
        <v>25.8</v>
      </c>
      <c r="AF1702">
        <v>80486.7</v>
      </c>
      <c r="AG1702">
        <v>94719.2</v>
      </c>
      <c r="AH1702">
        <v>21222.6</v>
      </c>
      <c r="AI1702">
        <v>15735.3</v>
      </c>
      <c r="AJ1702">
        <v>44047.7</v>
      </c>
      <c r="AK1702">
        <v>141563.79999999999</v>
      </c>
      <c r="AL1702">
        <v>245727.3</v>
      </c>
      <c r="AM1702" t="s">
        <v>166</v>
      </c>
      <c r="AN1702">
        <v>1227927.3999999999</v>
      </c>
      <c r="AO1702">
        <v>80277.7</v>
      </c>
      <c r="AP1702">
        <v>98806.399999999994</v>
      </c>
      <c r="AQ1702">
        <v>98806.399999999994</v>
      </c>
      <c r="AR1702">
        <v>6679.3</v>
      </c>
      <c r="AS1702">
        <v>55767.3</v>
      </c>
      <c r="AT1702">
        <v>234331.2</v>
      </c>
      <c r="AU1702">
        <v>40169.599999999999</v>
      </c>
      <c r="AV1702">
        <v>37014.300000000003</v>
      </c>
      <c r="AW1702">
        <v>173765.3</v>
      </c>
      <c r="AX1702">
        <v>611799.9</v>
      </c>
      <c r="AY1702">
        <v>602529.1</v>
      </c>
      <c r="AZ1702" t="s">
        <v>166</v>
      </c>
      <c r="BA1702">
        <v>4890193</v>
      </c>
      <c r="BB1702">
        <v>55599.8</v>
      </c>
      <c r="BC1702">
        <v>71634.5</v>
      </c>
      <c r="BD1702">
        <v>71634.5</v>
      </c>
      <c r="BE1702">
        <v>10182.200000000001</v>
      </c>
      <c r="BF1702">
        <v>131161.29999999999</v>
      </c>
      <c r="BG1702">
        <v>1382.5</v>
      </c>
      <c r="BH1702">
        <v>343.2</v>
      </c>
      <c r="BI1702">
        <v>25.8</v>
      </c>
      <c r="BJ1702">
        <v>76.8</v>
      </c>
      <c r="BK1702">
        <v>523.6</v>
      </c>
      <c r="BL1702">
        <v>307244.5</v>
      </c>
      <c r="BM1702" t="s">
        <v>166</v>
      </c>
      <c r="BN1702">
        <v>1781.1</v>
      </c>
      <c r="BO1702">
        <v>131321.20000000001</v>
      </c>
      <c r="BP1702">
        <v>174722</v>
      </c>
      <c r="BQ1702">
        <v>174722</v>
      </c>
      <c r="BR1702">
        <v>215.9</v>
      </c>
    </row>
    <row r="1703" spans="1:70" x14ac:dyDescent="0.25">
      <c r="A1703" t="s">
        <v>1630</v>
      </c>
      <c r="B1703" t="s">
        <v>1149</v>
      </c>
      <c r="C1703" s="87">
        <v>43695.838437500002</v>
      </c>
      <c r="D1703">
        <v>10</v>
      </c>
      <c r="E1703">
        <v>0.33</v>
      </c>
      <c r="F1703">
        <v>1198</v>
      </c>
      <c r="G1703">
        <v>13</v>
      </c>
      <c r="H1703">
        <v>17</v>
      </c>
      <c r="I1703">
        <v>34</v>
      </c>
      <c r="J1703">
        <v>15</v>
      </c>
      <c r="K1703">
        <v>4</v>
      </c>
      <c r="L1703">
        <v>2</v>
      </c>
      <c r="M1703">
        <v>0</v>
      </c>
      <c r="N1703">
        <v>0</v>
      </c>
      <c r="O1703">
        <v>1198</v>
      </c>
      <c r="P1703">
        <v>590</v>
      </c>
      <c r="Q1703">
        <v>590</v>
      </c>
      <c r="R1703">
        <v>395</v>
      </c>
      <c r="S1703">
        <v>119.81</v>
      </c>
      <c r="T1703">
        <v>1.3</v>
      </c>
      <c r="U1703">
        <v>1.7</v>
      </c>
      <c r="V1703">
        <v>3.4</v>
      </c>
      <c r="W1703">
        <v>1.5</v>
      </c>
      <c r="X1703">
        <v>0.4</v>
      </c>
      <c r="Y1703">
        <v>0.2</v>
      </c>
      <c r="Z1703">
        <v>0</v>
      </c>
      <c r="AA1703">
        <v>0</v>
      </c>
      <c r="AB1703">
        <v>119.81</v>
      </c>
      <c r="AC1703">
        <v>59.01</v>
      </c>
      <c r="AD1703">
        <v>59.01</v>
      </c>
      <c r="AE1703">
        <v>39.5</v>
      </c>
      <c r="AF1703">
        <v>71402.399999999994</v>
      </c>
      <c r="AG1703">
        <v>122311</v>
      </c>
      <c r="AH1703">
        <v>24414.3</v>
      </c>
      <c r="AI1703">
        <v>16032</v>
      </c>
      <c r="AJ1703">
        <v>29609.8</v>
      </c>
      <c r="AK1703">
        <v>154655.6</v>
      </c>
      <c r="AL1703">
        <v>183708.4</v>
      </c>
      <c r="AM1703" t="s">
        <v>166</v>
      </c>
      <c r="AN1703" t="s">
        <v>166</v>
      </c>
      <c r="AO1703">
        <v>71402.399999999994</v>
      </c>
      <c r="AP1703">
        <v>111465</v>
      </c>
      <c r="AQ1703">
        <v>111465</v>
      </c>
      <c r="AR1703">
        <v>7184.3</v>
      </c>
      <c r="AS1703">
        <v>57531.7</v>
      </c>
      <c r="AT1703">
        <v>272893.59999999998</v>
      </c>
      <c r="AU1703">
        <v>40460.800000000003</v>
      </c>
      <c r="AV1703">
        <v>45857.599999999999</v>
      </c>
      <c r="AW1703">
        <v>197462</v>
      </c>
      <c r="AX1703">
        <v>479257.8</v>
      </c>
      <c r="AY1703">
        <v>479257.8</v>
      </c>
      <c r="AZ1703" t="s">
        <v>166</v>
      </c>
      <c r="BA1703" t="s">
        <v>166</v>
      </c>
      <c r="BB1703">
        <v>57531.7</v>
      </c>
      <c r="BC1703">
        <v>81734</v>
      </c>
      <c r="BD1703">
        <v>81734</v>
      </c>
      <c r="BE1703">
        <v>14643.8</v>
      </c>
      <c r="BF1703">
        <v>3670.3</v>
      </c>
      <c r="BG1703">
        <v>174442.8</v>
      </c>
      <c r="BH1703">
        <v>358.6</v>
      </c>
      <c r="BI1703">
        <v>25.2</v>
      </c>
      <c r="BJ1703">
        <v>30.4</v>
      </c>
      <c r="BK1703">
        <v>77497.3</v>
      </c>
      <c r="BL1703">
        <v>230164.6</v>
      </c>
      <c r="BM1703" t="s">
        <v>166</v>
      </c>
      <c r="BN1703" t="s">
        <v>166</v>
      </c>
      <c r="BO1703">
        <v>3670.3</v>
      </c>
      <c r="BP1703">
        <v>189262.7</v>
      </c>
      <c r="BQ1703">
        <v>189262.7</v>
      </c>
      <c r="BR1703">
        <v>127.6</v>
      </c>
    </row>
    <row r="1704" spans="1:70" x14ac:dyDescent="0.25">
      <c r="A1704" t="s">
        <v>1631</v>
      </c>
      <c r="B1704" t="s">
        <v>1149</v>
      </c>
      <c r="C1704" s="87">
        <v>43695.839432870373</v>
      </c>
      <c r="D1704">
        <v>10</v>
      </c>
      <c r="E1704">
        <v>0.09</v>
      </c>
      <c r="F1704">
        <v>1086</v>
      </c>
      <c r="G1704">
        <v>19</v>
      </c>
      <c r="H1704">
        <v>21</v>
      </c>
      <c r="I1704">
        <v>45</v>
      </c>
      <c r="J1704">
        <v>8</v>
      </c>
      <c r="K1704">
        <v>6</v>
      </c>
      <c r="L1704">
        <v>2</v>
      </c>
      <c r="M1704">
        <v>0</v>
      </c>
      <c r="N1704">
        <v>1</v>
      </c>
      <c r="O1704">
        <v>1085</v>
      </c>
      <c r="P1704">
        <v>550</v>
      </c>
      <c r="Q1704">
        <v>549</v>
      </c>
      <c r="R1704">
        <v>356</v>
      </c>
      <c r="S1704">
        <v>108.6</v>
      </c>
      <c r="T1704">
        <v>1.9</v>
      </c>
      <c r="U1704">
        <v>2.1</v>
      </c>
      <c r="V1704">
        <v>4.5</v>
      </c>
      <c r="W1704">
        <v>0.8</v>
      </c>
      <c r="X1704">
        <v>0.6</v>
      </c>
      <c r="Y1704">
        <v>0.2</v>
      </c>
      <c r="Z1704">
        <v>0</v>
      </c>
      <c r="AA1704">
        <v>0.1</v>
      </c>
      <c r="AB1704">
        <v>108.5</v>
      </c>
      <c r="AC1704">
        <v>55</v>
      </c>
      <c r="AD1704">
        <v>54.9</v>
      </c>
      <c r="AE1704">
        <v>35.6</v>
      </c>
      <c r="AF1704">
        <v>69234.5</v>
      </c>
      <c r="AG1704">
        <v>115246</v>
      </c>
      <c r="AH1704">
        <v>19457</v>
      </c>
      <c r="AI1704">
        <v>15260.6</v>
      </c>
      <c r="AJ1704">
        <v>39749.9</v>
      </c>
      <c r="AK1704">
        <v>124817.8</v>
      </c>
      <c r="AL1704">
        <v>224725.5</v>
      </c>
      <c r="AM1704" t="s">
        <v>166</v>
      </c>
      <c r="AN1704">
        <v>1411249.8</v>
      </c>
      <c r="AO1704">
        <v>69205.3</v>
      </c>
      <c r="AP1704">
        <v>110211.5</v>
      </c>
      <c r="AQ1704">
        <v>110031.6</v>
      </c>
      <c r="AR1704">
        <v>7801.9</v>
      </c>
      <c r="AS1704">
        <v>52351.5</v>
      </c>
      <c r="AT1704">
        <v>267470.90000000002</v>
      </c>
      <c r="AU1704">
        <v>39398.5</v>
      </c>
      <c r="AV1704">
        <v>44572.7</v>
      </c>
      <c r="AW1704">
        <v>176457.4</v>
      </c>
      <c r="AX1704">
        <v>513618.2</v>
      </c>
      <c r="AY1704">
        <v>649834.1</v>
      </c>
      <c r="AZ1704" t="s">
        <v>166</v>
      </c>
      <c r="BA1704">
        <v>4162907</v>
      </c>
      <c r="BB1704">
        <v>52340.9</v>
      </c>
      <c r="BC1704">
        <v>76443.199999999997</v>
      </c>
      <c r="BD1704">
        <v>76421.8</v>
      </c>
      <c r="BE1704">
        <v>16025.6</v>
      </c>
      <c r="BF1704">
        <v>88197.7</v>
      </c>
      <c r="BG1704">
        <v>137709.6</v>
      </c>
      <c r="BH1704">
        <v>390.8</v>
      </c>
      <c r="BI1704">
        <v>86.9</v>
      </c>
      <c r="BJ1704">
        <v>117</v>
      </c>
      <c r="BK1704">
        <v>710.8</v>
      </c>
      <c r="BL1704">
        <v>681.8</v>
      </c>
      <c r="BM1704" t="s">
        <v>166</v>
      </c>
      <c r="BN1704">
        <v>1569249.4</v>
      </c>
      <c r="BO1704">
        <v>88067.3</v>
      </c>
      <c r="BP1704">
        <v>194806.1</v>
      </c>
      <c r="BQ1704">
        <v>194498.2</v>
      </c>
      <c r="BR1704">
        <v>128.5</v>
      </c>
    </row>
    <row r="1705" spans="1:70" x14ac:dyDescent="0.25">
      <c r="A1705" t="s">
        <v>1632</v>
      </c>
      <c r="B1705" t="s">
        <v>1149</v>
      </c>
      <c r="C1705" s="87">
        <v>43695.840428240743</v>
      </c>
      <c r="D1705">
        <v>10</v>
      </c>
      <c r="E1705">
        <v>0</v>
      </c>
      <c r="F1705">
        <v>588</v>
      </c>
      <c r="G1705">
        <v>8</v>
      </c>
      <c r="H1705">
        <v>10</v>
      </c>
      <c r="I1705">
        <v>19</v>
      </c>
      <c r="J1705">
        <v>3</v>
      </c>
      <c r="K1705">
        <v>1</v>
      </c>
      <c r="L1705">
        <v>0</v>
      </c>
      <c r="M1705">
        <v>0</v>
      </c>
      <c r="N1705">
        <v>0</v>
      </c>
      <c r="O1705">
        <v>588</v>
      </c>
      <c r="P1705">
        <v>292</v>
      </c>
      <c r="Q1705">
        <v>292</v>
      </c>
      <c r="R1705">
        <v>212</v>
      </c>
      <c r="S1705">
        <v>58.8</v>
      </c>
      <c r="T1705">
        <v>0.8</v>
      </c>
      <c r="U1705">
        <v>1</v>
      </c>
      <c r="V1705">
        <v>1.9</v>
      </c>
      <c r="W1705">
        <v>0.3</v>
      </c>
      <c r="X1705">
        <v>0.1</v>
      </c>
      <c r="Y1705">
        <v>0</v>
      </c>
      <c r="Z1705">
        <v>0</v>
      </c>
      <c r="AA1705">
        <v>0</v>
      </c>
      <c r="AB1705">
        <v>58.8</v>
      </c>
      <c r="AC1705">
        <v>29.2</v>
      </c>
      <c r="AD1705">
        <v>29.2</v>
      </c>
      <c r="AE1705">
        <v>21.2</v>
      </c>
      <c r="AF1705">
        <v>70245.399999999994</v>
      </c>
      <c r="AG1705">
        <v>93919.2</v>
      </c>
      <c r="AH1705">
        <v>23357.200000000001</v>
      </c>
      <c r="AI1705">
        <v>14870.8</v>
      </c>
      <c r="AJ1705">
        <v>46474.2</v>
      </c>
      <c r="AK1705">
        <v>96414.5</v>
      </c>
      <c r="AL1705" t="s">
        <v>166</v>
      </c>
      <c r="AM1705" t="s">
        <v>166</v>
      </c>
      <c r="AN1705" t="s">
        <v>166</v>
      </c>
      <c r="AO1705">
        <v>70245.399999999994</v>
      </c>
      <c r="AP1705">
        <v>111289.8</v>
      </c>
      <c r="AQ1705">
        <v>111289.8</v>
      </c>
      <c r="AR1705">
        <v>7415.5</v>
      </c>
      <c r="AS1705">
        <v>45297.4</v>
      </c>
      <c r="AT1705">
        <v>434702</v>
      </c>
      <c r="AU1705">
        <v>55129.5</v>
      </c>
      <c r="AV1705">
        <v>42938.6</v>
      </c>
      <c r="AW1705">
        <v>194620.9</v>
      </c>
      <c r="AX1705">
        <v>448334.2</v>
      </c>
      <c r="AY1705" t="s">
        <v>166</v>
      </c>
      <c r="AZ1705" t="s">
        <v>166</v>
      </c>
      <c r="BA1705" t="s">
        <v>166</v>
      </c>
      <c r="BB1705">
        <v>45297.4</v>
      </c>
      <c r="BC1705">
        <v>70274.8</v>
      </c>
      <c r="BD1705">
        <v>70274.8</v>
      </c>
      <c r="BE1705">
        <v>8539.7000000000007</v>
      </c>
      <c r="BF1705">
        <v>4100.1000000000004</v>
      </c>
      <c r="BG1705">
        <v>536.5</v>
      </c>
      <c r="BH1705">
        <v>348.7</v>
      </c>
      <c r="BI1705">
        <v>4.5999999999999996</v>
      </c>
      <c r="BJ1705">
        <v>207.8</v>
      </c>
      <c r="BK1705">
        <v>431.1</v>
      </c>
      <c r="BL1705" t="s">
        <v>166</v>
      </c>
      <c r="BM1705" t="s">
        <v>166</v>
      </c>
      <c r="BN1705" t="s">
        <v>166</v>
      </c>
      <c r="BO1705">
        <v>4100.1000000000004</v>
      </c>
      <c r="BP1705">
        <v>194285.9</v>
      </c>
      <c r="BQ1705">
        <v>194285.9</v>
      </c>
      <c r="BR1705">
        <v>207.4</v>
      </c>
    </row>
    <row r="1706" spans="1:70" x14ac:dyDescent="0.25">
      <c r="A1706" t="s">
        <v>1633</v>
      </c>
      <c r="B1706" t="s">
        <v>1149</v>
      </c>
      <c r="C1706" s="87">
        <v>43695.841435185182</v>
      </c>
      <c r="D1706">
        <v>10</v>
      </c>
      <c r="E1706">
        <v>0</v>
      </c>
      <c r="F1706">
        <v>840</v>
      </c>
      <c r="G1706">
        <v>7</v>
      </c>
      <c r="H1706">
        <v>17</v>
      </c>
      <c r="I1706">
        <v>18</v>
      </c>
      <c r="J1706">
        <v>6</v>
      </c>
      <c r="K1706">
        <v>1</v>
      </c>
      <c r="L1706">
        <v>1</v>
      </c>
      <c r="M1706">
        <v>1</v>
      </c>
      <c r="N1706">
        <v>0</v>
      </c>
      <c r="O1706">
        <v>840</v>
      </c>
      <c r="P1706">
        <v>462</v>
      </c>
      <c r="Q1706">
        <v>462</v>
      </c>
      <c r="R1706">
        <v>293</v>
      </c>
      <c r="S1706">
        <v>84</v>
      </c>
      <c r="T1706">
        <v>0.7</v>
      </c>
      <c r="U1706">
        <v>1.7</v>
      </c>
      <c r="V1706">
        <v>1.8</v>
      </c>
      <c r="W1706">
        <v>0.6</v>
      </c>
      <c r="X1706">
        <v>0.1</v>
      </c>
      <c r="Y1706">
        <v>0.1</v>
      </c>
      <c r="Z1706">
        <v>0.1</v>
      </c>
      <c r="AA1706">
        <v>0</v>
      </c>
      <c r="AB1706">
        <v>84</v>
      </c>
      <c r="AC1706">
        <v>46.2</v>
      </c>
      <c r="AD1706">
        <v>46.2</v>
      </c>
      <c r="AE1706">
        <v>29.3</v>
      </c>
      <c r="AF1706">
        <v>73956.100000000006</v>
      </c>
      <c r="AG1706">
        <v>103005.9</v>
      </c>
      <c r="AH1706">
        <v>25553.7</v>
      </c>
      <c r="AI1706">
        <v>17130.3</v>
      </c>
      <c r="AJ1706">
        <v>45346.3</v>
      </c>
      <c r="AK1706">
        <v>171560.9</v>
      </c>
      <c r="AL1706">
        <v>171560.9</v>
      </c>
      <c r="AM1706">
        <v>464421.3</v>
      </c>
      <c r="AN1706" t="s">
        <v>166</v>
      </c>
      <c r="AO1706">
        <v>73956.100000000006</v>
      </c>
      <c r="AP1706">
        <v>107436.5</v>
      </c>
      <c r="AQ1706">
        <v>107436.5</v>
      </c>
      <c r="AR1706">
        <v>6804.9</v>
      </c>
      <c r="AS1706">
        <v>54321.599999999999</v>
      </c>
      <c r="AT1706">
        <v>338064.3</v>
      </c>
      <c r="AU1706">
        <v>29474.400000000001</v>
      </c>
      <c r="AV1706">
        <v>44807</v>
      </c>
      <c r="AW1706">
        <v>180472</v>
      </c>
      <c r="AX1706">
        <v>666200.69999999995</v>
      </c>
      <c r="AY1706">
        <v>666200.69999999995</v>
      </c>
      <c r="AZ1706">
        <v>1051560.8999999999</v>
      </c>
      <c r="BA1706" t="s">
        <v>166</v>
      </c>
      <c r="BB1706">
        <v>54321.599999999999</v>
      </c>
      <c r="BC1706">
        <v>77975.3</v>
      </c>
      <c r="BD1706">
        <v>77975.3</v>
      </c>
      <c r="BE1706">
        <v>8598.7000000000007</v>
      </c>
      <c r="BF1706">
        <v>113445.5</v>
      </c>
      <c r="BG1706">
        <v>310770.40000000002</v>
      </c>
      <c r="BH1706">
        <v>479.3</v>
      </c>
      <c r="BI1706">
        <v>90.1</v>
      </c>
      <c r="BJ1706">
        <v>193</v>
      </c>
      <c r="BK1706">
        <v>1549.4</v>
      </c>
      <c r="BL1706">
        <v>1549.4</v>
      </c>
      <c r="BM1706">
        <v>34603.4</v>
      </c>
      <c r="BN1706" t="s">
        <v>166</v>
      </c>
      <c r="BO1706">
        <v>113445.5</v>
      </c>
      <c r="BP1706">
        <v>180000.5</v>
      </c>
      <c r="BQ1706">
        <v>180000.5</v>
      </c>
      <c r="BR1706">
        <v>314.2</v>
      </c>
    </row>
    <row r="1707" spans="1:70" x14ac:dyDescent="0.25">
      <c r="A1707" t="s">
        <v>1634</v>
      </c>
      <c r="B1707" t="s">
        <v>1149</v>
      </c>
      <c r="C1707" s="87">
        <v>43695.842430555553</v>
      </c>
      <c r="D1707">
        <v>10</v>
      </c>
      <c r="E1707">
        <v>0</v>
      </c>
      <c r="F1707">
        <v>830</v>
      </c>
      <c r="G1707">
        <v>4</v>
      </c>
      <c r="H1707">
        <v>21</v>
      </c>
      <c r="I1707">
        <v>27</v>
      </c>
      <c r="J1707">
        <v>5</v>
      </c>
      <c r="K1707">
        <v>1</v>
      </c>
      <c r="L1707">
        <v>1</v>
      </c>
      <c r="M1707">
        <v>1</v>
      </c>
      <c r="N1707">
        <v>0</v>
      </c>
      <c r="O1707">
        <v>830</v>
      </c>
      <c r="P1707">
        <v>386</v>
      </c>
      <c r="Q1707">
        <v>386</v>
      </c>
      <c r="R1707">
        <v>345</v>
      </c>
      <c r="S1707">
        <v>83</v>
      </c>
      <c r="T1707">
        <v>0.4</v>
      </c>
      <c r="U1707">
        <v>2.1</v>
      </c>
      <c r="V1707">
        <v>2.7</v>
      </c>
      <c r="W1707">
        <v>0.5</v>
      </c>
      <c r="X1707">
        <v>0.1</v>
      </c>
      <c r="Y1707">
        <v>0.1</v>
      </c>
      <c r="Z1707">
        <v>0.1</v>
      </c>
      <c r="AA1707">
        <v>0</v>
      </c>
      <c r="AB1707">
        <v>83</v>
      </c>
      <c r="AC1707">
        <v>38.6</v>
      </c>
      <c r="AD1707">
        <v>38.6</v>
      </c>
      <c r="AE1707">
        <v>34.5</v>
      </c>
      <c r="AF1707">
        <v>28810.7</v>
      </c>
      <c r="AG1707">
        <v>83273.5</v>
      </c>
      <c r="AH1707">
        <v>14611.4</v>
      </c>
      <c r="AI1707">
        <v>14901</v>
      </c>
      <c r="AJ1707">
        <v>50911</v>
      </c>
      <c r="AK1707">
        <v>155036.29999999999</v>
      </c>
      <c r="AL1707">
        <v>188029.2</v>
      </c>
      <c r="AM1707">
        <v>594236.1</v>
      </c>
      <c r="AN1707" t="s">
        <v>166</v>
      </c>
      <c r="AO1707">
        <v>28810.7</v>
      </c>
      <c r="AP1707">
        <v>98875.199999999997</v>
      </c>
      <c r="AQ1707">
        <v>98875.199999999997</v>
      </c>
      <c r="AR1707">
        <v>6319.2</v>
      </c>
      <c r="AS1707">
        <v>39890.699999999997</v>
      </c>
      <c r="AT1707">
        <v>302811.8</v>
      </c>
      <c r="AU1707">
        <v>32030.5</v>
      </c>
      <c r="AV1707">
        <v>52905.2</v>
      </c>
      <c r="AW1707">
        <v>200188.6</v>
      </c>
      <c r="AX1707">
        <v>481472.5</v>
      </c>
      <c r="AY1707">
        <v>366009.3</v>
      </c>
      <c r="AZ1707">
        <v>1653251.8</v>
      </c>
      <c r="BA1707" t="s">
        <v>166</v>
      </c>
      <c r="BB1707">
        <v>39890.699999999997</v>
      </c>
      <c r="BC1707">
        <v>68368.2</v>
      </c>
      <c r="BD1707">
        <v>68368.2</v>
      </c>
      <c r="BE1707">
        <v>6804.6</v>
      </c>
      <c r="BF1707">
        <v>1738.4</v>
      </c>
      <c r="BG1707">
        <v>102216.5</v>
      </c>
      <c r="BH1707">
        <v>350.3</v>
      </c>
      <c r="BI1707">
        <v>137.69999999999999</v>
      </c>
      <c r="BJ1707">
        <v>639.4</v>
      </c>
      <c r="BK1707">
        <v>313387.8</v>
      </c>
      <c r="BL1707">
        <v>192.5</v>
      </c>
      <c r="BM1707">
        <v>2999.7</v>
      </c>
      <c r="BN1707" t="s">
        <v>166</v>
      </c>
      <c r="BO1707">
        <v>1738.4</v>
      </c>
      <c r="BP1707">
        <v>167468.79999999999</v>
      </c>
      <c r="BQ1707">
        <v>167468.79999999999</v>
      </c>
      <c r="BR1707">
        <v>411.5</v>
      </c>
    </row>
    <row r="1708" spans="1:70" x14ac:dyDescent="0.25">
      <c r="A1708" t="s">
        <v>1635</v>
      </c>
      <c r="B1708" t="s">
        <v>1149</v>
      </c>
      <c r="C1708" s="87">
        <v>43695.8434375</v>
      </c>
      <c r="D1708">
        <v>10</v>
      </c>
      <c r="E1708">
        <v>0.12</v>
      </c>
      <c r="F1708">
        <v>864</v>
      </c>
      <c r="G1708">
        <v>14</v>
      </c>
      <c r="H1708">
        <v>21</v>
      </c>
      <c r="I1708">
        <v>40</v>
      </c>
      <c r="J1708">
        <v>10</v>
      </c>
      <c r="K1708">
        <v>3</v>
      </c>
      <c r="L1708">
        <v>3</v>
      </c>
      <c r="M1708">
        <v>1</v>
      </c>
      <c r="N1708">
        <v>1</v>
      </c>
      <c r="O1708">
        <v>863</v>
      </c>
      <c r="P1708">
        <v>403</v>
      </c>
      <c r="Q1708">
        <v>403</v>
      </c>
      <c r="R1708">
        <v>326</v>
      </c>
      <c r="S1708">
        <v>86.4</v>
      </c>
      <c r="T1708">
        <v>1.4</v>
      </c>
      <c r="U1708">
        <v>2.1</v>
      </c>
      <c r="V1708">
        <v>4</v>
      </c>
      <c r="W1708">
        <v>1</v>
      </c>
      <c r="X1708">
        <v>0.3</v>
      </c>
      <c r="Y1708">
        <v>0.3</v>
      </c>
      <c r="Z1708">
        <v>0.1</v>
      </c>
      <c r="AA1708">
        <v>0.1</v>
      </c>
      <c r="AB1708">
        <v>86.3</v>
      </c>
      <c r="AC1708">
        <v>40.299999999999997</v>
      </c>
      <c r="AD1708">
        <v>40.299999999999997</v>
      </c>
      <c r="AE1708">
        <v>32.6</v>
      </c>
      <c r="AF1708">
        <v>63192.1</v>
      </c>
      <c r="AG1708">
        <v>94720.8</v>
      </c>
      <c r="AH1708">
        <v>21641</v>
      </c>
      <c r="AI1708">
        <v>16914.400000000001</v>
      </c>
      <c r="AJ1708">
        <v>35378.300000000003</v>
      </c>
      <c r="AK1708">
        <v>146297.79999999999</v>
      </c>
      <c r="AL1708">
        <v>216168.1</v>
      </c>
      <c r="AM1708">
        <v>695802.7</v>
      </c>
      <c r="AN1708">
        <v>1198750.6000000001</v>
      </c>
      <c r="AO1708">
        <v>62487.8</v>
      </c>
      <c r="AP1708">
        <v>109536.1</v>
      </c>
      <c r="AQ1708">
        <v>109536.1</v>
      </c>
      <c r="AR1708">
        <v>9208.7999999999993</v>
      </c>
      <c r="AS1708">
        <v>54592</v>
      </c>
      <c r="AT1708">
        <v>303150.8</v>
      </c>
      <c r="AU1708">
        <v>41122.6</v>
      </c>
      <c r="AV1708">
        <v>38786.400000000001</v>
      </c>
      <c r="AW1708">
        <v>226768</v>
      </c>
      <c r="AX1708">
        <v>459494.2</v>
      </c>
      <c r="AY1708">
        <v>720203.5</v>
      </c>
      <c r="AZ1708">
        <v>2174924.7999999998</v>
      </c>
      <c r="BA1708">
        <v>4567139</v>
      </c>
      <c r="BB1708">
        <v>54586.8</v>
      </c>
      <c r="BC1708">
        <v>79311.8</v>
      </c>
      <c r="BD1708">
        <v>79311.8</v>
      </c>
      <c r="BE1708">
        <v>16723.599999999999</v>
      </c>
      <c r="BF1708">
        <v>1253.3</v>
      </c>
      <c r="BG1708">
        <v>188661.6</v>
      </c>
      <c r="BH1708">
        <v>342.8</v>
      </c>
      <c r="BI1708">
        <v>75</v>
      </c>
      <c r="BJ1708">
        <v>308.2</v>
      </c>
      <c r="BK1708">
        <v>1860.3</v>
      </c>
      <c r="BL1708">
        <v>1860.3</v>
      </c>
      <c r="BM1708">
        <v>12177.2</v>
      </c>
      <c r="BN1708">
        <v>2819.1</v>
      </c>
      <c r="BO1708">
        <v>1252.5999999999999</v>
      </c>
      <c r="BP1708">
        <v>188691.7</v>
      </c>
      <c r="BQ1708">
        <v>188691.7</v>
      </c>
      <c r="BR1708">
        <v>162.4</v>
      </c>
    </row>
    <row r="1709" spans="1:70" x14ac:dyDescent="0.25">
      <c r="A1709" t="s">
        <v>1636</v>
      </c>
      <c r="B1709" t="s">
        <v>1149</v>
      </c>
      <c r="C1709" s="87">
        <v>43695.84443287037</v>
      </c>
      <c r="D1709">
        <v>10</v>
      </c>
      <c r="E1709">
        <v>0.15</v>
      </c>
      <c r="F1709">
        <v>662</v>
      </c>
      <c r="G1709">
        <v>10</v>
      </c>
      <c r="H1709">
        <v>16</v>
      </c>
      <c r="I1709">
        <v>19</v>
      </c>
      <c r="J1709">
        <v>6</v>
      </c>
      <c r="K1709">
        <v>2</v>
      </c>
      <c r="L1709">
        <v>0</v>
      </c>
      <c r="M1709">
        <v>0</v>
      </c>
      <c r="N1709">
        <v>0</v>
      </c>
      <c r="O1709">
        <v>662</v>
      </c>
      <c r="P1709">
        <v>372</v>
      </c>
      <c r="Q1709">
        <v>372</v>
      </c>
      <c r="R1709">
        <v>228</v>
      </c>
      <c r="S1709">
        <v>66.2</v>
      </c>
      <c r="T1709">
        <v>1</v>
      </c>
      <c r="U1709">
        <v>1.6</v>
      </c>
      <c r="V1709">
        <v>1.9</v>
      </c>
      <c r="W1709">
        <v>0.6</v>
      </c>
      <c r="X1709">
        <v>0.2</v>
      </c>
      <c r="Y1709">
        <v>0</v>
      </c>
      <c r="Z1709">
        <v>0</v>
      </c>
      <c r="AA1709">
        <v>0</v>
      </c>
      <c r="AB1709">
        <v>66.2</v>
      </c>
      <c r="AC1709">
        <v>37.200000000000003</v>
      </c>
      <c r="AD1709">
        <v>37.200000000000003</v>
      </c>
      <c r="AE1709">
        <v>22.8</v>
      </c>
      <c r="AF1709">
        <v>74999.899999999994</v>
      </c>
      <c r="AG1709">
        <v>86745.4</v>
      </c>
      <c r="AH1709">
        <v>22014.6</v>
      </c>
      <c r="AI1709">
        <v>15063.2</v>
      </c>
      <c r="AJ1709">
        <v>29642.799999999999</v>
      </c>
      <c r="AK1709">
        <v>120421.6</v>
      </c>
      <c r="AL1709" t="s">
        <v>166</v>
      </c>
      <c r="AM1709" t="s">
        <v>166</v>
      </c>
      <c r="AN1709" t="s">
        <v>166</v>
      </c>
      <c r="AO1709">
        <v>74999.899999999994</v>
      </c>
      <c r="AP1709">
        <v>110650.2</v>
      </c>
      <c r="AQ1709">
        <v>110650.2</v>
      </c>
      <c r="AR1709">
        <v>7397.9</v>
      </c>
      <c r="AS1709">
        <v>51157.5</v>
      </c>
      <c r="AT1709">
        <v>445516.1</v>
      </c>
      <c r="AU1709">
        <v>42559.8</v>
      </c>
      <c r="AV1709">
        <v>49467.5</v>
      </c>
      <c r="AW1709">
        <v>179039.5</v>
      </c>
      <c r="AX1709">
        <v>551901.6</v>
      </c>
      <c r="AY1709" t="s">
        <v>166</v>
      </c>
      <c r="AZ1709" t="s">
        <v>166</v>
      </c>
      <c r="BA1709" t="s">
        <v>166</v>
      </c>
      <c r="BB1709">
        <v>51157.5</v>
      </c>
      <c r="BC1709">
        <v>74826.3</v>
      </c>
      <c r="BD1709">
        <v>74826.3</v>
      </c>
      <c r="BE1709">
        <v>9772.4</v>
      </c>
      <c r="BF1709">
        <v>110679.6</v>
      </c>
      <c r="BG1709">
        <v>149478.79999999999</v>
      </c>
      <c r="BH1709">
        <v>399.5</v>
      </c>
      <c r="BI1709">
        <v>100.1</v>
      </c>
      <c r="BJ1709">
        <v>135.19999999999999</v>
      </c>
      <c r="BK1709">
        <v>477736.9</v>
      </c>
      <c r="BL1709" t="s">
        <v>166</v>
      </c>
      <c r="BM1709" t="s">
        <v>166</v>
      </c>
      <c r="BN1709" t="s">
        <v>166</v>
      </c>
      <c r="BO1709">
        <v>110679.6</v>
      </c>
      <c r="BP1709">
        <v>197190.39999999999</v>
      </c>
      <c r="BQ1709">
        <v>197190.39999999999</v>
      </c>
      <c r="BR1709">
        <v>220</v>
      </c>
    </row>
    <row r="1710" spans="1:70" x14ac:dyDescent="0.25">
      <c r="A1710" t="s">
        <v>1637</v>
      </c>
      <c r="B1710" t="s">
        <v>1149</v>
      </c>
      <c r="C1710" s="87">
        <v>43695.845439814817</v>
      </c>
      <c r="D1710">
        <v>10</v>
      </c>
      <c r="E1710">
        <v>0</v>
      </c>
      <c r="F1710">
        <v>757</v>
      </c>
      <c r="G1710">
        <v>5</v>
      </c>
      <c r="H1710">
        <v>24</v>
      </c>
      <c r="I1710">
        <v>19</v>
      </c>
      <c r="J1710">
        <v>6</v>
      </c>
      <c r="K1710">
        <v>0</v>
      </c>
      <c r="L1710">
        <v>0</v>
      </c>
      <c r="M1710">
        <v>1</v>
      </c>
      <c r="N1710">
        <v>0</v>
      </c>
      <c r="O1710">
        <v>757</v>
      </c>
      <c r="P1710">
        <v>416</v>
      </c>
      <c r="Q1710">
        <v>416</v>
      </c>
      <c r="R1710">
        <v>248</v>
      </c>
      <c r="S1710">
        <v>75.7</v>
      </c>
      <c r="T1710">
        <v>0.5</v>
      </c>
      <c r="U1710">
        <v>2.4</v>
      </c>
      <c r="V1710">
        <v>1.9</v>
      </c>
      <c r="W1710">
        <v>0.6</v>
      </c>
      <c r="X1710">
        <v>0</v>
      </c>
      <c r="Y1710">
        <v>0</v>
      </c>
      <c r="Z1710">
        <v>0.1</v>
      </c>
      <c r="AA1710">
        <v>0</v>
      </c>
      <c r="AB1710">
        <v>75.7</v>
      </c>
      <c r="AC1710">
        <v>41.6</v>
      </c>
      <c r="AD1710">
        <v>41.6</v>
      </c>
      <c r="AE1710">
        <v>24.8</v>
      </c>
      <c r="AF1710">
        <v>79783.899999999994</v>
      </c>
      <c r="AG1710">
        <v>107158.2</v>
      </c>
      <c r="AH1710">
        <v>13980.6</v>
      </c>
      <c r="AI1710">
        <v>15090.2</v>
      </c>
      <c r="AJ1710">
        <v>38105.9</v>
      </c>
      <c r="AK1710" t="s">
        <v>166</v>
      </c>
      <c r="AL1710" t="s">
        <v>166</v>
      </c>
      <c r="AM1710">
        <v>459654.8</v>
      </c>
      <c r="AN1710" t="s">
        <v>166</v>
      </c>
      <c r="AO1710">
        <v>79783.899999999994</v>
      </c>
      <c r="AP1710">
        <v>109232.5</v>
      </c>
      <c r="AQ1710">
        <v>109232.5</v>
      </c>
      <c r="AR1710">
        <v>6462.1</v>
      </c>
      <c r="AS1710">
        <v>53968.3</v>
      </c>
      <c r="AT1710">
        <v>236829</v>
      </c>
      <c r="AU1710">
        <v>36088.5</v>
      </c>
      <c r="AV1710">
        <v>46255.8</v>
      </c>
      <c r="AW1710">
        <v>199343.4</v>
      </c>
      <c r="AX1710" t="s">
        <v>166</v>
      </c>
      <c r="AY1710" t="s">
        <v>166</v>
      </c>
      <c r="AZ1710">
        <v>1497468.9</v>
      </c>
      <c r="BA1710" t="s">
        <v>166</v>
      </c>
      <c r="BB1710">
        <v>53968.3</v>
      </c>
      <c r="BC1710">
        <v>79786.2</v>
      </c>
      <c r="BD1710">
        <v>79786.2</v>
      </c>
      <c r="BE1710">
        <v>9374.9</v>
      </c>
      <c r="BF1710">
        <v>125785.5</v>
      </c>
      <c r="BG1710">
        <v>206237.1</v>
      </c>
      <c r="BH1710">
        <v>358</v>
      </c>
      <c r="BI1710">
        <v>144.5</v>
      </c>
      <c r="BJ1710">
        <v>355.5</v>
      </c>
      <c r="BK1710" t="s">
        <v>166</v>
      </c>
      <c r="BL1710" t="s">
        <v>166</v>
      </c>
      <c r="BM1710">
        <v>9137.9</v>
      </c>
      <c r="BN1710" t="s">
        <v>166</v>
      </c>
      <c r="BO1710">
        <v>125785.5</v>
      </c>
      <c r="BP1710">
        <v>193206.1</v>
      </c>
      <c r="BQ1710">
        <v>193206.1</v>
      </c>
      <c r="BR1710">
        <v>221.4</v>
      </c>
    </row>
    <row r="1711" spans="1:70" x14ac:dyDescent="0.25">
      <c r="A1711" t="s">
        <v>1638</v>
      </c>
      <c r="B1711" t="s">
        <v>1149</v>
      </c>
      <c r="C1711" s="87">
        <v>43695.846435185187</v>
      </c>
      <c r="D1711">
        <v>10</v>
      </c>
      <c r="E1711">
        <v>0.25</v>
      </c>
      <c r="F1711">
        <v>795</v>
      </c>
      <c r="G1711">
        <v>12</v>
      </c>
      <c r="H1711">
        <v>18</v>
      </c>
      <c r="I1711">
        <v>17</v>
      </c>
      <c r="J1711">
        <v>3</v>
      </c>
      <c r="K1711">
        <v>5</v>
      </c>
      <c r="L1711">
        <v>5</v>
      </c>
      <c r="M1711">
        <v>0</v>
      </c>
      <c r="N1711">
        <v>0</v>
      </c>
      <c r="O1711">
        <v>795</v>
      </c>
      <c r="P1711">
        <v>441</v>
      </c>
      <c r="Q1711">
        <v>441</v>
      </c>
      <c r="R1711">
        <v>244</v>
      </c>
      <c r="S1711">
        <v>79.5</v>
      </c>
      <c r="T1711">
        <v>1.2</v>
      </c>
      <c r="U1711">
        <v>1.8</v>
      </c>
      <c r="V1711">
        <v>1.7</v>
      </c>
      <c r="W1711">
        <v>0.3</v>
      </c>
      <c r="X1711">
        <v>0.5</v>
      </c>
      <c r="Y1711">
        <v>0.5</v>
      </c>
      <c r="Z1711">
        <v>0</v>
      </c>
      <c r="AA1711">
        <v>0</v>
      </c>
      <c r="AB1711">
        <v>79.5</v>
      </c>
      <c r="AC1711">
        <v>44.1</v>
      </c>
      <c r="AD1711">
        <v>44.1</v>
      </c>
      <c r="AE1711">
        <v>24.4</v>
      </c>
      <c r="AF1711">
        <v>75633.3</v>
      </c>
      <c r="AG1711">
        <v>106467.2</v>
      </c>
      <c r="AH1711">
        <v>17622.3</v>
      </c>
      <c r="AI1711">
        <v>14686</v>
      </c>
      <c r="AJ1711">
        <v>43093.4</v>
      </c>
      <c r="AK1711">
        <v>131746.5</v>
      </c>
      <c r="AL1711">
        <v>210877.9</v>
      </c>
      <c r="AM1711" t="s">
        <v>166</v>
      </c>
      <c r="AN1711" t="s">
        <v>166</v>
      </c>
      <c r="AO1711">
        <v>75633.3</v>
      </c>
      <c r="AP1711">
        <v>108067.5</v>
      </c>
      <c r="AQ1711">
        <v>108067.5</v>
      </c>
      <c r="AR1711">
        <v>6691.6</v>
      </c>
      <c r="AS1711">
        <v>55695.3</v>
      </c>
      <c r="AT1711">
        <v>257630.8</v>
      </c>
      <c r="AU1711">
        <v>24026.400000000001</v>
      </c>
      <c r="AV1711">
        <v>37334.5</v>
      </c>
      <c r="AW1711">
        <v>243850.6</v>
      </c>
      <c r="AX1711">
        <v>477204.7</v>
      </c>
      <c r="AY1711">
        <v>463657.8</v>
      </c>
      <c r="AZ1711" t="s">
        <v>166</v>
      </c>
      <c r="BA1711" t="s">
        <v>166</v>
      </c>
      <c r="BB1711">
        <v>55695.3</v>
      </c>
      <c r="BC1711">
        <v>77655</v>
      </c>
      <c r="BD1711">
        <v>77655</v>
      </c>
      <c r="BE1711">
        <v>12296.1</v>
      </c>
      <c r="BF1711">
        <v>120054.3</v>
      </c>
      <c r="BG1711">
        <v>79352.3</v>
      </c>
      <c r="BH1711">
        <v>307.8</v>
      </c>
      <c r="BI1711">
        <v>22.6</v>
      </c>
      <c r="BJ1711">
        <v>568.6</v>
      </c>
      <c r="BK1711">
        <v>1406.3</v>
      </c>
      <c r="BL1711">
        <v>10508</v>
      </c>
      <c r="BM1711" t="s">
        <v>166</v>
      </c>
      <c r="BN1711" t="s">
        <v>166</v>
      </c>
      <c r="BO1711">
        <v>120054.3</v>
      </c>
      <c r="BP1711">
        <v>183042.6</v>
      </c>
      <c r="BQ1711">
        <v>183042.6</v>
      </c>
      <c r="BR1711">
        <v>165.3</v>
      </c>
    </row>
    <row r="1712" spans="1:70" x14ac:dyDescent="0.25">
      <c r="A1712" t="s">
        <v>1639</v>
      </c>
      <c r="B1712" t="s">
        <v>1149</v>
      </c>
      <c r="C1712" s="87">
        <v>43695.847442129627</v>
      </c>
      <c r="D1712">
        <v>10</v>
      </c>
      <c r="E1712">
        <v>0</v>
      </c>
      <c r="F1712">
        <v>834</v>
      </c>
      <c r="G1712">
        <v>10</v>
      </c>
      <c r="H1712">
        <v>16</v>
      </c>
      <c r="I1712">
        <v>19</v>
      </c>
      <c r="J1712">
        <v>8</v>
      </c>
      <c r="K1712">
        <v>2</v>
      </c>
      <c r="L1712">
        <v>2</v>
      </c>
      <c r="M1712">
        <v>0</v>
      </c>
      <c r="N1712">
        <v>0</v>
      </c>
      <c r="O1712">
        <v>834</v>
      </c>
      <c r="P1712">
        <v>469</v>
      </c>
      <c r="Q1712">
        <v>469</v>
      </c>
      <c r="R1712">
        <v>255</v>
      </c>
      <c r="S1712">
        <v>83.4</v>
      </c>
      <c r="T1712">
        <v>1</v>
      </c>
      <c r="U1712">
        <v>1.6</v>
      </c>
      <c r="V1712">
        <v>1.9</v>
      </c>
      <c r="W1712">
        <v>0.8</v>
      </c>
      <c r="X1712">
        <v>0.2</v>
      </c>
      <c r="Y1712">
        <v>0.2</v>
      </c>
      <c r="Z1712">
        <v>0</v>
      </c>
      <c r="AA1712">
        <v>0</v>
      </c>
      <c r="AB1712">
        <v>83.4</v>
      </c>
      <c r="AC1712">
        <v>46.9</v>
      </c>
      <c r="AD1712">
        <v>46.9</v>
      </c>
      <c r="AE1712">
        <v>25.5</v>
      </c>
      <c r="AF1712">
        <v>76738.399999999994</v>
      </c>
      <c r="AG1712">
        <v>85561.5</v>
      </c>
      <c r="AH1712">
        <v>32754.5</v>
      </c>
      <c r="AI1712">
        <v>16473.3</v>
      </c>
      <c r="AJ1712">
        <v>33562</v>
      </c>
      <c r="AK1712">
        <v>108946.9</v>
      </c>
      <c r="AL1712">
        <v>234278.3</v>
      </c>
      <c r="AM1712" t="s">
        <v>166</v>
      </c>
      <c r="AN1712" t="s">
        <v>166</v>
      </c>
      <c r="AO1712">
        <v>76738.399999999994</v>
      </c>
      <c r="AP1712">
        <v>104090.9</v>
      </c>
      <c r="AQ1712">
        <v>104090.9</v>
      </c>
      <c r="AR1712">
        <v>8499.7999999999993</v>
      </c>
      <c r="AS1712">
        <v>56127.8</v>
      </c>
      <c r="AT1712">
        <v>260630.3</v>
      </c>
      <c r="AU1712">
        <v>45786.5</v>
      </c>
      <c r="AV1712">
        <v>43950.9</v>
      </c>
      <c r="AW1712">
        <v>158834.1</v>
      </c>
      <c r="AX1712">
        <v>948608.3</v>
      </c>
      <c r="AY1712">
        <v>802943.5</v>
      </c>
      <c r="AZ1712" t="s">
        <v>166</v>
      </c>
      <c r="BA1712" t="s">
        <v>166</v>
      </c>
      <c r="BB1712">
        <v>56127.8</v>
      </c>
      <c r="BC1712">
        <v>76303.5</v>
      </c>
      <c r="BD1712">
        <v>76303.5</v>
      </c>
      <c r="BE1712">
        <v>11489.5</v>
      </c>
      <c r="BF1712">
        <v>120503.4</v>
      </c>
      <c r="BG1712">
        <v>79883.8</v>
      </c>
      <c r="BH1712">
        <v>447</v>
      </c>
      <c r="BI1712">
        <v>130.30000000000001</v>
      </c>
      <c r="BJ1712">
        <v>24.5</v>
      </c>
      <c r="BK1712">
        <v>245320.6</v>
      </c>
      <c r="BL1712">
        <v>1452.6</v>
      </c>
      <c r="BM1712" t="s">
        <v>166</v>
      </c>
      <c r="BN1712" t="s">
        <v>166</v>
      </c>
      <c r="BO1712">
        <v>120503.4</v>
      </c>
      <c r="BP1712">
        <v>178010</v>
      </c>
      <c r="BQ1712">
        <v>178010</v>
      </c>
      <c r="BR1712">
        <v>211.3</v>
      </c>
    </row>
    <row r="1713" spans="1:70" x14ac:dyDescent="0.25">
      <c r="A1713" t="s">
        <v>1640</v>
      </c>
      <c r="B1713" t="s">
        <v>1149</v>
      </c>
      <c r="C1713" s="87">
        <v>43695.848449074074</v>
      </c>
      <c r="D1713">
        <v>10</v>
      </c>
      <c r="E1713">
        <v>0</v>
      </c>
      <c r="F1713">
        <v>903</v>
      </c>
      <c r="G1713">
        <v>5</v>
      </c>
      <c r="H1713">
        <v>13</v>
      </c>
      <c r="I1713">
        <v>21</v>
      </c>
      <c r="J1713">
        <v>5</v>
      </c>
      <c r="K1713">
        <v>3</v>
      </c>
      <c r="L1713">
        <v>3</v>
      </c>
      <c r="M1713">
        <v>0</v>
      </c>
      <c r="N1713">
        <v>0</v>
      </c>
      <c r="O1713">
        <v>903</v>
      </c>
      <c r="P1713">
        <v>521</v>
      </c>
      <c r="Q1713">
        <v>521</v>
      </c>
      <c r="R1713">
        <v>299</v>
      </c>
      <c r="S1713">
        <v>90.3</v>
      </c>
      <c r="T1713">
        <v>0.5</v>
      </c>
      <c r="U1713">
        <v>1.3</v>
      </c>
      <c r="V1713">
        <v>2.1</v>
      </c>
      <c r="W1713">
        <v>0.5</v>
      </c>
      <c r="X1713">
        <v>0.3</v>
      </c>
      <c r="Y1713">
        <v>0.3</v>
      </c>
      <c r="Z1713">
        <v>0</v>
      </c>
      <c r="AA1713">
        <v>0</v>
      </c>
      <c r="AB1713">
        <v>90.3</v>
      </c>
      <c r="AC1713">
        <v>52.1</v>
      </c>
      <c r="AD1713">
        <v>52.1</v>
      </c>
      <c r="AE1713">
        <v>29.9</v>
      </c>
      <c r="AF1713">
        <v>82609.899999999994</v>
      </c>
      <c r="AG1713">
        <v>97673.600000000006</v>
      </c>
      <c r="AH1713">
        <v>14194.1</v>
      </c>
      <c r="AI1713">
        <v>14798.9</v>
      </c>
      <c r="AJ1713">
        <v>43716.5</v>
      </c>
      <c r="AK1713">
        <v>171373.6</v>
      </c>
      <c r="AL1713">
        <v>196009.60000000001</v>
      </c>
      <c r="AM1713" t="s">
        <v>166</v>
      </c>
      <c r="AN1713" t="s">
        <v>166</v>
      </c>
      <c r="AO1713">
        <v>82609.899999999994</v>
      </c>
      <c r="AP1713">
        <v>109326.39999999999</v>
      </c>
      <c r="AQ1713">
        <v>109326.39999999999</v>
      </c>
      <c r="AR1713">
        <v>6290.2</v>
      </c>
      <c r="AS1713">
        <v>52727.4</v>
      </c>
      <c r="AT1713">
        <v>281765.59999999998</v>
      </c>
      <c r="AU1713">
        <v>29284.2</v>
      </c>
      <c r="AV1713">
        <v>48176.800000000003</v>
      </c>
      <c r="AW1713">
        <v>243618.5</v>
      </c>
      <c r="AX1713">
        <v>698700.7</v>
      </c>
      <c r="AY1713">
        <v>698700.7</v>
      </c>
      <c r="AZ1713" t="s">
        <v>166</v>
      </c>
      <c r="BA1713" t="s">
        <v>166</v>
      </c>
      <c r="BB1713">
        <v>52727.4</v>
      </c>
      <c r="BC1713">
        <v>72569.3</v>
      </c>
      <c r="BD1713">
        <v>72569.3</v>
      </c>
      <c r="BE1713">
        <v>8656</v>
      </c>
      <c r="BF1713">
        <v>137262.20000000001</v>
      </c>
      <c r="BG1713">
        <v>189937.4</v>
      </c>
      <c r="BH1713">
        <v>338.7</v>
      </c>
      <c r="BI1713">
        <v>82.6</v>
      </c>
      <c r="BJ1713">
        <v>205.1</v>
      </c>
      <c r="BK1713">
        <v>1335.4</v>
      </c>
      <c r="BL1713">
        <v>1067.7</v>
      </c>
      <c r="BM1713" t="s">
        <v>166</v>
      </c>
      <c r="BN1713" t="s">
        <v>166</v>
      </c>
      <c r="BO1713">
        <v>137262.20000000001</v>
      </c>
      <c r="BP1713">
        <v>189726.2</v>
      </c>
      <c r="BQ1713">
        <v>189726.2</v>
      </c>
      <c r="BR1713">
        <v>353.1</v>
      </c>
    </row>
    <row r="1714" spans="1:70" x14ac:dyDescent="0.25">
      <c r="A1714" t="s">
        <v>33</v>
      </c>
      <c r="B1714" t="s">
        <v>34</v>
      </c>
      <c r="C1714" s="87">
        <v>43695.948645833334</v>
      </c>
      <c r="D1714">
        <v>10</v>
      </c>
      <c r="E1714">
        <v>0.18</v>
      </c>
      <c r="F1714">
        <v>1084</v>
      </c>
      <c r="G1714">
        <v>15</v>
      </c>
      <c r="H1714">
        <v>35</v>
      </c>
      <c r="I1714">
        <v>89</v>
      </c>
      <c r="J1714">
        <v>34</v>
      </c>
      <c r="K1714">
        <v>10</v>
      </c>
      <c r="L1714">
        <v>3</v>
      </c>
      <c r="M1714">
        <v>0</v>
      </c>
      <c r="N1714">
        <v>1</v>
      </c>
      <c r="O1714">
        <v>1083</v>
      </c>
      <c r="P1714">
        <v>5</v>
      </c>
      <c r="Q1714">
        <v>4</v>
      </c>
      <c r="R1714">
        <v>710</v>
      </c>
      <c r="S1714">
        <v>108.4</v>
      </c>
      <c r="T1714">
        <v>1.5</v>
      </c>
      <c r="U1714">
        <v>3.5</v>
      </c>
      <c r="V1714">
        <v>8.9</v>
      </c>
      <c r="W1714">
        <v>3.4</v>
      </c>
      <c r="X1714">
        <v>1</v>
      </c>
      <c r="Y1714">
        <v>0.3</v>
      </c>
      <c r="Z1714">
        <v>0</v>
      </c>
      <c r="AA1714">
        <v>0.1</v>
      </c>
      <c r="AB1714">
        <v>108.3</v>
      </c>
      <c r="AC1714">
        <v>0.5</v>
      </c>
      <c r="AD1714">
        <v>0.4</v>
      </c>
      <c r="AE1714">
        <v>71</v>
      </c>
      <c r="AF1714">
        <v>7176.1</v>
      </c>
      <c r="AG1714">
        <v>95782.399999999994</v>
      </c>
      <c r="AH1714">
        <v>15548.6</v>
      </c>
      <c r="AI1714">
        <v>15548.6</v>
      </c>
      <c r="AJ1714">
        <v>38427.699999999997</v>
      </c>
      <c r="AK1714">
        <v>136143.79999999999</v>
      </c>
      <c r="AL1714">
        <v>198864.1</v>
      </c>
      <c r="AM1714" t="s">
        <v>166</v>
      </c>
      <c r="AN1714">
        <v>1025035.5</v>
      </c>
      <c r="AO1714">
        <v>7175.5</v>
      </c>
      <c r="AP1714">
        <v>80537.2</v>
      </c>
      <c r="AQ1714">
        <v>73129.7</v>
      </c>
      <c r="AR1714">
        <v>7219.3</v>
      </c>
      <c r="AS1714">
        <v>17700.099999999999</v>
      </c>
      <c r="AT1714">
        <v>435284.1</v>
      </c>
      <c r="AU1714">
        <v>40754</v>
      </c>
      <c r="AV1714">
        <v>48336.800000000003</v>
      </c>
      <c r="AW1714">
        <v>186689.2</v>
      </c>
      <c r="AX1714">
        <v>487298</v>
      </c>
      <c r="AY1714">
        <v>1032852.7</v>
      </c>
      <c r="AZ1714" t="s">
        <v>166</v>
      </c>
      <c r="BA1714">
        <v>10088200</v>
      </c>
      <c r="BB1714">
        <v>17687.7</v>
      </c>
      <c r="BC1714">
        <v>57660.800000000003</v>
      </c>
      <c r="BD1714">
        <v>56732.4</v>
      </c>
      <c r="BE1714">
        <v>16591.8</v>
      </c>
      <c r="BF1714">
        <v>67.400000000000006</v>
      </c>
      <c r="BG1714">
        <v>294.8</v>
      </c>
      <c r="BH1714">
        <v>319.10000000000002</v>
      </c>
      <c r="BI1714">
        <v>30.5</v>
      </c>
      <c r="BJ1714">
        <v>67.7</v>
      </c>
      <c r="BK1714">
        <v>302.2</v>
      </c>
      <c r="BL1714">
        <v>409.9</v>
      </c>
      <c r="BM1714" t="s">
        <v>166</v>
      </c>
      <c r="BN1714">
        <v>19349.7</v>
      </c>
      <c r="BO1714">
        <v>66.8</v>
      </c>
      <c r="BP1714">
        <v>84196</v>
      </c>
      <c r="BQ1714">
        <v>87250.9</v>
      </c>
      <c r="BR1714">
        <v>145.19999999999999</v>
      </c>
    </row>
    <row r="1715" spans="1:70" x14ac:dyDescent="0.25">
      <c r="A1715" t="s">
        <v>36</v>
      </c>
      <c r="B1715" t="s">
        <v>37</v>
      </c>
      <c r="C1715" s="87">
        <v>43695.949641203704</v>
      </c>
      <c r="D1715">
        <v>10</v>
      </c>
      <c r="E1715">
        <v>0</v>
      </c>
      <c r="F1715">
        <v>495</v>
      </c>
      <c r="G1715">
        <v>11</v>
      </c>
      <c r="H1715">
        <v>13</v>
      </c>
      <c r="I1715">
        <v>46</v>
      </c>
      <c r="J1715">
        <v>10</v>
      </c>
      <c r="K1715">
        <v>3</v>
      </c>
      <c r="L1715">
        <v>0</v>
      </c>
      <c r="M1715">
        <v>1</v>
      </c>
      <c r="N1715">
        <v>0</v>
      </c>
      <c r="O1715">
        <v>495</v>
      </c>
      <c r="P1715">
        <v>3</v>
      </c>
      <c r="Q1715">
        <v>3</v>
      </c>
      <c r="R1715">
        <v>358</v>
      </c>
      <c r="S1715">
        <v>49.5</v>
      </c>
      <c r="T1715">
        <v>1.1000000000000001</v>
      </c>
      <c r="U1715">
        <v>1.3</v>
      </c>
      <c r="V1715">
        <v>4.5999999999999996</v>
      </c>
      <c r="W1715">
        <v>1</v>
      </c>
      <c r="X1715">
        <v>0.3</v>
      </c>
      <c r="Y1715">
        <v>0</v>
      </c>
      <c r="Z1715">
        <v>0.1</v>
      </c>
      <c r="AA1715">
        <v>0</v>
      </c>
      <c r="AB1715">
        <v>49.5</v>
      </c>
      <c r="AC1715">
        <v>0.3</v>
      </c>
      <c r="AD1715">
        <v>0.3</v>
      </c>
      <c r="AE1715">
        <v>35.799999999999997</v>
      </c>
      <c r="AF1715">
        <v>6441.7</v>
      </c>
      <c r="AG1715">
        <v>91245.4</v>
      </c>
      <c r="AH1715">
        <v>22514.1</v>
      </c>
      <c r="AI1715">
        <v>14958.1</v>
      </c>
      <c r="AJ1715">
        <v>41975.9</v>
      </c>
      <c r="AK1715">
        <v>136679.9</v>
      </c>
      <c r="AL1715" t="s">
        <v>166</v>
      </c>
      <c r="AM1715">
        <v>705754.3</v>
      </c>
      <c r="AN1715" t="s">
        <v>166</v>
      </c>
      <c r="AO1715">
        <v>6441.7</v>
      </c>
      <c r="AP1715">
        <v>169467.1</v>
      </c>
      <c r="AQ1715">
        <v>169467.1</v>
      </c>
      <c r="AR1715">
        <v>6764.5</v>
      </c>
      <c r="AS1715">
        <v>13484</v>
      </c>
      <c r="AT1715">
        <v>251196.5</v>
      </c>
      <c r="AU1715">
        <v>42865.9</v>
      </c>
      <c r="AV1715">
        <v>38712.400000000001</v>
      </c>
      <c r="AW1715">
        <v>143295.79999999999</v>
      </c>
      <c r="AX1715">
        <v>573937.69999999995</v>
      </c>
      <c r="AY1715" t="s">
        <v>166</v>
      </c>
      <c r="AZ1715">
        <v>2287497</v>
      </c>
      <c r="BA1715" t="s">
        <v>166</v>
      </c>
      <c r="BB1715">
        <v>13484</v>
      </c>
      <c r="BC1715">
        <v>385919.5</v>
      </c>
      <c r="BD1715">
        <v>385919.5</v>
      </c>
      <c r="BE1715">
        <v>13674.7</v>
      </c>
      <c r="BF1715">
        <v>69.2</v>
      </c>
      <c r="BG1715">
        <v>485.9</v>
      </c>
      <c r="BH1715">
        <v>341.2</v>
      </c>
      <c r="BI1715">
        <v>63.5</v>
      </c>
      <c r="BJ1715">
        <v>273</v>
      </c>
      <c r="BK1715">
        <v>660.1</v>
      </c>
      <c r="BL1715" t="s">
        <v>166</v>
      </c>
      <c r="BM1715">
        <v>23092.1</v>
      </c>
      <c r="BN1715" t="s">
        <v>166</v>
      </c>
      <c r="BO1715">
        <v>69.2</v>
      </c>
      <c r="BP1715">
        <v>319898.40000000002</v>
      </c>
      <c r="BQ1715">
        <v>319898.40000000002</v>
      </c>
      <c r="BR1715">
        <v>121.8</v>
      </c>
    </row>
    <row r="1716" spans="1:70" x14ac:dyDescent="0.25">
      <c r="A1716" t="s">
        <v>1847</v>
      </c>
      <c r="B1716" t="s">
        <v>1848</v>
      </c>
      <c r="C1716" s="87">
        <v>43695.873969907407</v>
      </c>
      <c r="D1716">
        <v>10</v>
      </c>
      <c r="E1716">
        <v>0</v>
      </c>
      <c r="F1716">
        <v>1528</v>
      </c>
      <c r="G1716">
        <v>16</v>
      </c>
      <c r="H1716">
        <v>16</v>
      </c>
      <c r="I1716">
        <v>31</v>
      </c>
      <c r="J1716">
        <v>8</v>
      </c>
      <c r="K1716">
        <v>3</v>
      </c>
      <c r="L1716">
        <v>1</v>
      </c>
      <c r="M1716">
        <v>0</v>
      </c>
      <c r="N1716">
        <v>0</v>
      </c>
      <c r="O1716">
        <v>1528</v>
      </c>
      <c r="P1716">
        <v>1118</v>
      </c>
      <c r="Q1716">
        <v>1118</v>
      </c>
      <c r="R1716">
        <v>280</v>
      </c>
      <c r="S1716">
        <v>152.80000000000001</v>
      </c>
      <c r="T1716">
        <v>1.6</v>
      </c>
      <c r="U1716">
        <v>1.6</v>
      </c>
      <c r="V1716">
        <v>3.1</v>
      </c>
      <c r="W1716">
        <v>0.8</v>
      </c>
      <c r="X1716">
        <v>0.3</v>
      </c>
      <c r="Y1716">
        <v>0.1</v>
      </c>
      <c r="Z1716">
        <v>0</v>
      </c>
      <c r="AA1716">
        <v>0</v>
      </c>
      <c r="AB1716">
        <v>152.80000000000001</v>
      </c>
      <c r="AC1716">
        <v>111.8</v>
      </c>
      <c r="AD1716">
        <v>111.8</v>
      </c>
      <c r="AE1716">
        <v>28</v>
      </c>
      <c r="AF1716">
        <v>75391.399999999994</v>
      </c>
      <c r="AG1716">
        <v>118943.3</v>
      </c>
      <c r="AH1716">
        <v>14072.3</v>
      </c>
      <c r="AI1716">
        <v>15991.2</v>
      </c>
      <c r="AJ1716">
        <v>44695.7</v>
      </c>
      <c r="AK1716">
        <v>130266</v>
      </c>
      <c r="AL1716">
        <v>229314.9</v>
      </c>
      <c r="AM1716" t="s">
        <v>166</v>
      </c>
      <c r="AN1716" t="s">
        <v>166</v>
      </c>
      <c r="AO1716">
        <v>75391.399999999994</v>
      </c>
      <c r="AP1716">
        <v>90312.3</v>
      </c>
      <c r="AQ1716">
        <v>90312.3</v>
      </c>
      <c r="AR1716">
        <v>6761.1</v>
      </c>
      <c r="AS1716">
        <v>60497.7</v>
      </c>
      <c r="AT1716">
        <v>260475.8</v>
      </c>
      <c r="AU1716">
        <v>33761.599999999999</v>
      </c>
      <c r="AV1716">
        <v>47388.1</v>
      </c>
      <c r="AW1716">
        <v>171137.5</v>
      </c>
      <c r="AX1716">
        <v>744660.5</v>
      </c>
      <c r="AY1716">
        <v>353136.2</v>
      </c>
      <c r="AZ1716" t="s">
        <v>166</v>
      </c>
      <c r="BA1716" t="s">
        <v>166</v>
      </c>
      <c r="BB1716">
        <v>60497.7</v>
      </c>
      <c r="BC1716">
        <v>72946.399999999994</v>
      </c>
      <c r="BD1716">
        <v>72946.399999999994</v>
      </c>
      <c r="BE1716">
        <v>8685.7000000000007</v>
      </c>
      <c r="BF1716">
        <v>111536.5</v>
      </c>
      <c r="BG1716">
        <v>161862.20000000001</v>
      </c>
      <c r="BH1716">
        <v>452.8</v>
      </c>
      <c r="BI1716">
        <v>76.599999999999994</v>
      </c>
      <c r="BJ1716">
        <v>83</v>
      </c>
      <c r="BK1716">
        <v>946.4</v>
      </c>
      <c r="BL1716">
        <v>160806.70000000001</v>
      </c>
      <c r="BM1716" t="s">
        <v>166</v>
      </c>
      <c r="BN1716" t="s">
        <v>166</v>
      </c>
      <c r="BO1716">
        <v>111536.5</v>
      </c>
      <c r="BP1716">
        <v>129555.6</v>
      </c>
      <c r="BQ1716">
        <v>129555.6</v>
      </c>
      <c r="BR1716">
        <v>211.7</v>
      </c>
    </row>
    <row r="1717" spans="1:70" x14ac:dyDescent="0.25">
      <c r="A1717" t="s">
        <v>1849</v>
      </c>
      <c r="B1717" t="s">
        <v>1848</v>
      </c>
      <c r="C1717" s="87">
        <v>43695.874976851854</v>
      </c>
      <c r="D1717">
        <v>10</v>
      </c>
      <c r="E1717">
        <v>0</v>
      </c>
      <c r="F1717">
        <v>874</v>
      </c>
      <c r="G1717">
        <v>20</v>
      </c>
      <c r="H1717">
        <v>13</v>
      </c>
      <c r="I1717">
        <v>23</v>
      </c>
      <c r="J1717">
        <v>6</v>
      </c>
      <c r="K1717">
        <v>3</v>
      </c>
      <c r="L1717">
        <v>9</v>
      </c>
      <c r="M1717">
        <v>0</v>
      </c>
      <c r="N1717">
        <v>0</v>
      </c>
      <c r="O1717">
        <v>874</v>
      </c>
      <c r="P1717">
        <v>526</v>
      </c>
      <c r="Q1717">
        <v>526</v>
      </c>
      <c r="R1717">
        <v>251</v>
      </c>
      <c r="S1717">
        <v>87.41</v>
      </c>
      <c r="T1717">
        <v>2</v>
      </c>
      <c r="U1717">
        <v>1.3</v>
      </c>
      <c r="V1717">
        <v>2.2999999999999998</v>
      </c>
      <c r="W1717">
        <v>0.6</v>
      </c>
      <c r="X1717">
        <v>0.3</v>
      </c>
      <c r="Y1717">
        <v>0.9</v>
      </c>
      <c r="Z1717">
        <v>0</v>
      </c>
      <c r="AA1717">
        <v>0</v>
      </c>
      <c r="AB1717">
        <v>87.41</v>
      </c>
      <c r="AC1717">
        <v>52.6</v>
      </c>
      <c r="AD1717">
        <v>52.6</v>
      </c>
      <c r="AE1717">
        <v>25.1</v>
      </c>
      <c r="AF1717">
        <v>80444.399999999994</v>
      </c>
      <c r="AG1717">
        <v>126049.8</v>
      </c>
      <c r="AH1717">
        <v>22746.1</v>
      </c>
      <c r="AI1717">
        <v>18097.2</v>
      </c>
      <c r="AJ1717">
        <v>27195.4</v>
      </c>
      <c r="AK1717">
        <v>123846.8</v>
      </c>
      <c r="AL1717">
        <v>230552.8</v>
      </c>
      <c r="AM1717" t="s">
        <v>166</v>
      </c>
      <c r="AN1717" t="s">
        <v>166</v>
      </c>
      <c r="AO1717">
        <v>80444.399999999994</v>
      </c>
      <c r="AP1717">
        <v>118800.3</v>
      </c>
      <c r="AQ1717">
        <v>118800.3</v>
      </c>
      <c r="AR1717">
        <v>6837.4</v>
      </c>
      <c r="AS1717">
        <v>69127.5</v>
      </c>
      <c r="AT1717">
        <v>254831.9</v>
      </c>
      <c r="AU1717">
        <v>31242.9</v>
      </c>
      <c r="AV1717">
        <v>36713.1</v>
      </c>
      <c r="AW1717">
        <v>192144.7</v>
      </c>
      <c r="AX1717">
        <v>506966</v>
      </c>
      <c r="AY1717">
        <v>516810.5</v>
      </c>
      <c r="AZ1717" t="s">
        <v>166</v>
      </c>
      <c r="BA1717" t="s">
        <v>166</v>
      </c>
      <c r="BB1717">
        <v>69127.5</v>
      </c>
      <c r="BC1717">
        <v>103427.5</v>
      </c>
      <c r="BD1717">
        <v>103427.5</v>
      </c>
      <c r="BE1717">
        <v>10366.9</v>
      </c>
      <c r="BF1717">
        <v>115461.8</v>
      </c>
      <c r="BG1717">
        <v>170037.3</v>
      </c>
      <c r="BH1717">
        <v>373.7</v>
      </c>
      <c r="BI1717">
        <v>168.7</v>
      </c>
      <c r="BJ1717">
        <v>147.6</v>
      </c>
      <c r="BK1717">
        <v>131000.9</v>
      </c>
      <c r="BL1717">
        <v>174038.39999999999</v>
      </c>
      <c r="BM1717" t="s">
        <v>166</v>
      </c>
      <c r="BN1717" t="s">
        <v>166</v>
      </c>
      <c r="BO1717">
        <v>115461.8</v>
      </c>
      <c r="BP1717">
        <v>165767.20000000001</v>
      </c>
      <c r="BQ1717">
        <v>165767.20000000001</v>
      </c>
      <c r="BR1717">
        <v>177.7</v>
      </c>
    </row>
    <row r="1718" spans="1:70" x14ac:dyDescent="0.25">
      <c r="A1718" t="s">
        <v>1850</v>
      </c>
      <c r="B1718" t="s">
        <v>1848</v>
      </c>
      <c r="C1718" s="87">
        <v>43695.875972222224</v>
      </c>
      <c r="D1718">
        <v>10</v>
      </c>
      <c r="E1718">
        <v>0.09</v>
      </c>
      <c r="F1718">
        <v>1138</v>
      </c>
      <c r="G1718">
        <v>9</v>
      </c>
      <c r="H1718">
        <v>14</v>
      </c>
      <c r="I1718">
        <v>20</v>
      </c>
      <c r="J1718">
        <v>3</v>
      </c>
      <c r="K1718">
        <v>7</v>
      </c>
      <c r="L1718">
        <v>6</v>
      </c>
      <c r="M1718">
        <v>0</v>
      </c>
      <c r="N1718">
        <v>1</v>
      </c>
      <c r="O1718">
        <v>1137</v>
      </c>
      <c r="P1718">
        <v>764</v>
      </c>
      <c r="Q1718">
        <v>764</v>
      </c>
      <c r="R1718">
        <v>261</v>
      </c>
      <c r="S1718">
        <v>113.88</v>
      </c>
      <c r="T1718">
        <v>0.9</v>
      </c>
      <c r="U1718">
        <v>1.4</v>
      </c>
      <c r="V1718">
        <v>2</v>
      </c>
      <c r="W1718">
        <v>0.3</v>
      </c>
      <c r="X1718">
        <v>0.7</v>
      </c>
      <c r="Y1718">
        <v>0.6</v>
      </c>
      <c r="Z1718">
        <v>0</v>
      </c>
      <c r="AA1718">
        <v>0.1</v>
      </c>
      <c r="AB1718">
        <v>113.78</v>
      </c>
      <c r="AC1718">
        <v>76.45</v>
      </c>
      <c r="AD1718">
        <v>76.45</v>
      </c>
      <c r="AE1718">
        <v>26.12</v>
      </c>
      <c r="AF1718">
        <v>77626.7</v>
      </c>
      <c r="AG1718">
        <v>125676.8</v>
      </c>
      <c r="AH1718">
        <v>24671.1</v>
      </c>
      <c r="AI1718">
        <v>18955.2</v>
      </c>
      <c r="AJ1718">
        <v>33919.199999999997</v>
      </c>
      <c r="AK1718">
        <v>174570</v>
      </c>
      <c r="AL1718">
        <v>189771</v>
      </c>
      <c r="AM1718" t="s">
        <v>166</v>
      </c>
      <c r="AN1718">
        <v>1177251.3999999999</v>
      </c>
      <c r="AO1718">
        <v>77623.600000000006</v>
      </c>
      <c r="AP1718">
        <v>99157.5</v>
      </c>
      <c r="AQ1718">
        <v>99157.5</v>
      </c>
      <c r="AR1718">
        <v>6119</v>
      </c>
      <c r="AS1718">
        <v>68754.100000000006</v>
      </c>
      <c r="AT1718">
        <v>270132.5</v>
      </c>
      <c r="AU1718">
        <v>42831.3</v>
      </c>
      <c r="AV1718">
        <v>43601.7</v>
      </c>
      <c r="AW1718">
        <v>198058.5</v>
      </c>
      <c r="AX1718">
        <v>413475.1</v>
      </c>
      <c r="AY1718">
        <v>445003.9</v>
      </c>
      <c r="AZ1718" t="s">
        <v>166</v>
      </c>
      <c r="BA1718">
        <v>4758636</v>
      </c>
      <c r="BB1718">
        <v>68638.8</v>
      </c>
      <c r="BC1718">
        <v>83881.8</v>
      </c>
      <c r="BD1718">
        <v>83881.8</v>
      </c>
      <c r="BE1718">
        <v>7506.1</v>
      </c>
      <c r="BF1718">
        <v>106291.2</v>
      </c>
      <c r="BG1718">
        <v>115534.8</v>
      </c>
      <c r="BH1718">
        <v>302.39999999999998</v>
      </c>
      <c r="BI1718">
        <v>182.6</v>
      </c>
      <c r="BJ1718">
        <v>302.5</v>
      </c>
      <c r="BK1718">
        <v>116476.6</v>
      </c>
      <c r="BL1718">
        <v>141299.1</v>
      </c>
      <c r="BM1718" t="s">
        <v>166</v>
      </c>
      <c r="BN1718">
        <v>2374.3000000000002</v>
      </c>
      <c r="BO1718">
        <v>106448.3</v>
      </c>
      <c r="BP1718">
        <v>135959.5</v>
      </c>
      <c r="BQ1718">
        <v>135959.5</v>
      </c>
      <c r="BR1718">
        <v>232.6</v>
      </c>
    </row>
    <row r="1719" spans="1:70" x14ac:dyDescent="0.25">
      <c r="A1719" t="s">
        <v>1851</v>
      </c>
      <c r="B1719" t="s">
        <v>1848</v>
      </c>
      <c r="C1719" s="87">
        <v>43695.876979166664</v>
      </c>
      <c r="D1719">
        <v>10</v>
      </c>
      <c r="E1719">
        <v>0.19</v>
      </c>
      <c r="F1719">
        <v>1543</v>
      </c>
      <c r="G1719">
        <v>24</v>
      </c>
      <c r="H1719">
        <v>40</v>
      </c>
      <c r="I1719">
        <v>54</v>
      </c>
      <c r="J1719">
        <v>20</v>
      </c>
      <c r="K1719">
        <v>9</v>
      </c>
      <c r="L1719">
        <v>11</v>
      </c>
      <c r="M1719">
        <v>2</v>
      </c>
      <c r="N1719">
        <v>0</v>
      </c>
      <c r="O1719">
        <v>1543</v>
      </c>
      <c r="P1719">
        <v>832</v>
      </c>
      <c r="Q1719">
        <v>832</v>
      </c>
      <c r="R1719">
        <v>515</v>
      </c>
      <c r="S1719">
        <v>154.30000000000001</v>
      </c>
      <c r="T1719">
        <v>2.4</v>
      </c>
      <c r="U1719">
        <v>4</v>
      </c>
      <c r="V1719">
        <v>5.4</v>
      </c>
      <c r="W1719">
        <v>2</v>
      </c>
      <c r="X1719">
        <v>0.9</v>
      </c>
      <c r="Y1719">
        <v>1.1000000000000001</v>
      </c>
      <c r="Z1719">
        <v>0.2</v>
      </c>
      <c r="AA1719">
        <v>0</v>
      </c>
      <c r="AB1719">
        <v>154.30000000000001</v>
      </c>
      <c r="AC1719">
        <v>83.2</v>
      </c>
      <c r="AD1719">
        <v>83.2</v>
      </c>
      <c r="AE1719">
        <v>51.5</v>
      </c>
      <c r="AF1719">
        <v>65087.6</v>
      </c>
      <c r="AG1719">
        <v>116402.7</v>
      </c>
      <c r="AH1719">
        <v>13652.1</v>
      </c>
      <c r="AI1719">
        <v>16972.7</v>
      </c>
      <c r="AJ1719">
        <v>36345.800000000003</v>
      </c>
      <c r="AK1719">
        <v>145917.29999999999</v>
      </c>
      <c r="AL1719">
        <v>224365.8</v>
      </c>
      <c r="AM1719">
        <v>678236.4</v>
      </c>
      <c r="AN1719" t="s">
        <v>166</v>
      </c>
      <c r="AO1719">
        <v>65087.6</v>
      </c>
      <c r="AP1719">
        <v>106679.8</v>
      </c>
      <c r="AQ1719">
        <v>106679.8</v>
      </c>
      <c r="AR1719">
        <v>7892.4</v>
      </c>
      <c r="AS1719">
        <v>58416.1</v>
      </c>
      <c r="AT1719">
        <v>235256.9</v>
      </c>
      <c r="AU1719">
        <v>29472.799999999999</v>
      </c>
      <c r="AV1719">
        <v>39709.5</v>
      </c>
      <c r="AW1719">
        <v>191248.2</v>
      </c>
      <c r="AX1719">
        <v>445249.9</v>
      </c>
      <c r="AY1719">
        <v>445249.9</v>
      </c>
      <c r="AZ1719">
        <v>1750049.5</v>
      </c>
      <c r="BA1719" t="s">
        <v>166</v>
      </c>
      <c r="BB1719">
        <v>58416.1</v>
      </c>
      <c r="BC1719">
        <v>87098.3</v>
      </c>
      <c r="BD1719">
        <v>87098.3</v>
      </c>
      <c r="BE1719">
        <v>16702.900000000001</v>
      </c>
      <c r="BF1719">
        <v>84071.9</v>
      </c>
      <c r="BG1719">
        <v>142496.29999999999</v>
      </c>
      <c r="BH1719">
        <v>501.9</v>
      </c>
      <c r="BI1719">
        <v>95.2</v>
      </c>
      <c r="BJ1719">
        <v>58.5</v>
      </c>
      <c r="BK1719">
        <v>878</v>
      </c>
      <c r="BL1719">
        <v>155297.20000000001</v>
      </c>
      <c r="BM1719">
        <v>54553.7</v>
      </c>
      <c r="BN1719" t="s">
        <v>166</v>
      </c>
      <c r="BO1719">
        <v>84071.9</v>
      </c>
      <c r="BP1719">
        <v>143068.70000000001</v>
      </c>
      <c r="BQ1719">
        <v>143068.70000000001</v>
      </c>
      <c r="BR1719">
        <v>163</v>
      </c>
    </row>
    <row r="1720" spans="1:70" x14ac:dyDescent="0.25">
      <c r="A1720" t="s">
        <v>1852</v>
      </c>
      <c r="B1720" t="s">
        <v>1848</v>
      </c>
      <c r="C1720" s="87">
        <v>43695.877974537034</v>
      </c>
      <c r="D1720">
        <v>10</v>
      </c>
      <c r="E1720">
        <v>0</v>
      </c>
      <c r="F1720">
        <v>281</v>
      </c>
      <c r="G1720">
        <v>3</v>
      </c>
      <c r="H1720">
        <v>13</v>
      </c>
      <c r="I1720">
        <v>9</v>
      </c>
      <c r="J1720">
        <v>0</v>
      </c>
      <c r="K1720">
        <v>2</v>
      </c>
      <c r="L1720">
        <v>1</v>
      </c>
      <c r="M1720">
        <v>0</v>
      </c>
      <c r="N1720">
        <v>0</v>
      </c>
      <c r="O1720">
        <v>281</v>
      </c>
      <c r="P1720">
        <v>37</v>
      </c>
      <c r="Q1720">
        <v>37</v>
      </c>
      <c r="R1720">
        <v>201</v>
      </c>
      <c r="S1720">
        <v>28.1</v>
      </c>
      <c r="T1720">
        <v>0.3</v>
      </c>
      <c r="U1720">
        <v>1.3</v>
      </c>
      <c r="V1720">
        <v>0.9</v>
      </c>
      <c r="W1720">
        <v>0</v>
      </c>
      <c r="X1720">
        <v>0.2</v>
      </c>
      <c r="Y1720">
        <v>0.1</v>
      </c>
      <c r="Z1720">
        <v>0</v>
      </c>
      <c r="AA1720">
        <v>0</v>
      </c>
      <c r="AB1720">
        <v>28.1</v>
      </c>
      <c r="AC1720">
        <v>3.7</v>
      </c>
      <c r="AD1720">
        <v>3.7</v>
      </c>
      <c r="AE1720">
        <v>20.100000000000001</v>
      </c>
      <c r="AF1720">
        <v>6170.3</v>
      </c>
      <c r="AG1720">
        <v>102920.2</v>
      </c>
      <c r="AH1720">
        <v>23776.400000000001</v>
      </c>
      <c r="AI1720">
        <v>16799.599999999999</v>
      </c>
      <c r="AJ1720" t="s">
        <v>166</v>
      </c>
      <c r="AK1720">
        <v>118676.4</v>
      </c>
      <c r="AL1720">
        <v>314231.7</v>
      </c>
      <c r="AM1720" t="s">
        <v>166</v>
      </c>
      <c r="AN1720" t="s">
        <v>166</v>
      </c>
      <c r="AO1720">
        <v>6170.3</v>
      </c>
      <c r="AP1720">
        <v>186047.5</v>
      </c>
      <c r="AQ1720">
        <v>186047.5</v>
      </c>
      <c r="AR1720">
        <v>5500.2</v>
      </c>
      <c r="AS1720">
        <v>9603</v>
      </c>
      <c r="AT1720">
        <v>459500.79999999999</v>
      </c>
      <c r="AU1720">
        <v>33603.699999999997</v>
      </c>
      <c r="AV1720">
        <v>41042.6</v>
      </c>
      <c r="AW1720" t="s">
        <v>166</v>
      </c>
      <c r="AX1720">
        <v>615208.80000000005</v>
      </c>
      <c r="AY1720">
        <v>369671.3</v>
      </c>
      <c r="AZ1720" t="s">
        <v>166</v>
      </c>
      <c r="BA1720" t="s">
        <v>166</v>
      </c>
      <c r="BB1720">
        <v>9603</v>
      </c>
      <c r="BC1720">
        <v>138616.6</v>
      </c>
      <c r="BD1720">
        <v>138616.6</v>
      </c>
      <c r="BE1720">
        <v>7884.7</v>
      </c>
      <c r="BF1720">
        <v>261.5</v>
      </c>
      <c r="BG1720">
        <v>1672.4</v>
      </c>
      <c r="BH1720">
        <v>386.1</v>
      </c>
      <c r="BI1720">
        <v>80.400000000000006</v>
      </c>
      <c r="BJ1720" t="s">
        <v>166</v>
      </c>
      <c r="BK1720">
        <v>902</v>
      </c>
      <c r="BL1720">
        <v>533681.19999999995</v>
      </c>
      <c r="BM1720" t="s">
        <v>166</v>
      </c>
      <c r="BN1720" t="s">
        <v>166</v>
      </c>
      <c r="BO1720">
        <v>261.5</v>
      </c>
      <c r="BP1720">
        <v>322096.8</v>
      </c>
      <c r="BQ1720">
        <v>322096.8</v>
      </c>
      <c r="BR1720">
        <v>284.10000000000002</v>
      </c>
    </row>
    <row r="1721" spans="1:70" x14ac:dyDescent="0.25">
      <c r="A1721" t="s">
        <v>1853</v>
      </c>
      <c r="B1721" t="s">
        <v>1848</v>
      </c>
      <c r="C1721" s="87">
        <v>43695.878981481481</v>
      </c>
      <c r="D1721">
        <v>10</v>
      </c>
      <c r="E1721">
        <v>0</v>
      </c>
      <c r="F1721">
        <v>407</v>
      </c>
      <c r="G1721">
        <v>6</v>
      </c>
      <c r="H1721">
        <v>22</v>
      </c>
      <c r="I1721">
        <v>32</v>
      </c>
      <c r="J1721">
        <v>6</v>
      </c>
      <c r="K1721">
        <v>4</v>
      </c>
      <c r="L1721">
        <v>2</v>
      </c>
      <c r="M1721">
        <v>1</v>
      </c>
      <c r="N1721">
        <v>0</v>
      </c>
      <c r="O1721">
        <v>407</v>
      </c>
      <c r="P1721">
        <v>39</v>
      </c>
      <c r="Q1721">
        <v>39</v>
      </c>
      <c r="R1721">
        <v>253</v>
      </c>
      <c r="S1721">
        <v>40.700000000000003</v>
      </c>
      <c r="T1721">
        <v>0.6</v>
      </c>
      <c r="U1721">
        <v>2.2000000000000002</v>
      </c>
      <c r="V1721">
        <v>3.2</v>
      </c>
      <c r="W1721">
        <v>0.6</v>
      </c>
      <c r="X1721">
        <v>0.4</v>
      </c>
      <c r="Y1721">
        <v>0.2</v>
      </c>
      <c r="Z1721">
        <v>0.1</v>
      </c>
      <c r="AA1721">
        <v>0</v>
      </c>
      <c r="AB1721">
        <v>40.700000000000003</v>
      </c>
      <c r="AC1721">
        <v>3.9</v>
      </c>
      <c r="AD1721">
        <v>3.9</v>
      </c>
      <c r="AE1721">
        <v>25.3</v>
      </c>
      <c r="AF1721">
        <v>8187.7</v>
      </c>
      <c r="AG1721">
        <v>98383.8</v>
      </c>
      <c r="AH1721">
        <v>22656.3</v>
      </c>
      <c r="AI1721">
        <v>16859.599999999999</v>
      </c>
      <c r="AJ1721">
        <v>41475.4</v>
      </c>
      <c r="AK1721">
        <v>158105.20000000001</v>
      </c>
      <c r="AL1721">
        <v>187605.3</v>
      </c>
      <c r="AM1721">
        <v>490234.6</v>
      </c>
      <c r="AN1721" t="s">
        <v>166</v>
      </c>
      <c r="AO1721">
        <v>8187.7</v>
      </c>
      <c r="AP1721">
        <v>279186.5</v>
      </c>
      <c r="AQ1721">
        <v>279186.5</v>
      </c>
      <c r="AR1721">
        <v>7308</v>
      </c>
      <c r="AS1721">
        <v>15980.9</v>
      </c>
      <c r="AT1721">
        <v>357638.40000000002</v>
      </c>
      <c r="AU1721">
        <v>33110.6</v>
      </c>
      <c r="AV1721">
        <v>46446.5</v>
      </c>
      <c r="AW1721">
        <v>186840.8</v>
      </c>
      <c r="AX1721">
        <v>458942.3</v>
      </c>
      <c r="AY1721">
        <v>613836.5</v>
      </c>
      <c r="AZ1721">
        <v>1045568.4</v>
      </c>
      <c r="BA1721" t="s">
        <v>166</v>
      </c>
      <c r="BB1721">
        <v>15980.9</v>
      </c>
      <c r="BC1721">
        <v>145672.20000000001</v>
      </c>
      <c r="BD1721">
        <v>145672.20000000001</v>
      </c>
      <c r="BE1721">
        <v>13274.7</v>
      </c>
      <c r="BF1721">
        <v>103.9</v>
      </c>
      <c r="BG1721">
        <v>71.8</v>
      </c>
      <c r="BH1721">
        <v>380</v>
      </c>
      <c r="BI1721">
        <v>36.6</v>
      </c>
      <c r="BJ1721">
        <v>-18.5</v>
      </c>
      <c r="BK1721">
        <v>270.7</v>
      </c>
      <c r="BL1721">
        <v>1544.2</v>
      </c>
      <c r="BM1721">
        <v>714.4</v>
      </c>
      <c r="BN1721" t="s">
        <v>166</v>
      </c>
      <c r="BO1721">
        <v>103.9</v>
      </c>
      <c r="BP1721">
        <v>654151.1</v>
      </c>
      <c r="BQ1721">
        <v>654151.1</v>
      </c>
      <c r="BR1721">
        <v>155</v>
      </c>
    </row>
    <row r="1722" spans="1:70" x14ac:dyDescent="0.25">
      <c r="A1722" t="s">
        <v>1854</v>
      </c>
      <c r="B1722" t="s">
        <v>1848</v>
      </c>
      <c r="C1722" s="87">
        <v>43695.879988425928</v>
      </c>
      <c r="D1722">
        <v>10</v>
      </c>
      <c r="E1722">
        <v>0</v>
      </c>
      <c r="F1722">
        <v>817</v>
      </c>
      <c r="G1722">
        <v>10</v>
      </c>
      <c r="H1722">
        <v>15</v>
      </c>
      <c r="I1722">
        <v>19</v>
      </c>
      <c r="J1722">
        <v>2</v>
      </c>
      <c r="K1722">
        <v>0</v>
      </c>
      <c r="L1722">
        <v>0</v>
      </c>
      <c r="M1722">
        <v>3</v>
      </c>
      <c r="N1722">
        <v>0</v>
      </c>
      <c r="O1722">
        <v>817</v>
      </c>
      <c r="P1722">
        <v>506</v>
      </c>
      <c r="Q1722">
        <v>506</v>
      </c>
      <c r="R1722">
        <v>221</v>
      </c>
      <c r="S1722">
        <v>81.7</v>
      </c>
      <c r="T1722">
        <v>1</v>
      </c>
      <c r="U1722">
        <v>1.5</v>
      </c>
      <c r="V1722">
        <v>1.9</v>
      </c>
      <c r="W1722">
        <v>0.2</v>
      </c>
      <c r="X1722">
        <v>0</v>
      </c>
      <c r="Y1722">
        <v>0</v>
      </c>
      <c r="Z1722">
        <v>0.3</v>
      </c>
      <c r="AA1722">
        <v>0</v>
      </c>
      <c r="AB1722">
        <v>81.7</v>
      </c>
      <c r="AC1722">
        <v>50.6</v>
      </c>
      <c r="AD1722">
        <v>50.6</v>
      </c>
      <c r="AE1722">
        <v>22.1</v>
      </c>
      <c r="AF1722">
        <v>83993.3</v>
      </c>
      <c r="AG1722">
        <v>106417.9</v>
      </c>
      <c r="AH1722">
        <v>20148.5</v>
      </c>
      <c r="AI1722">
        <v>20768.400000000001</v>
      </c>
      <c r="AJ1722">
        <v>28634.5</v>
      </c>
      <c r="AK1722" t="s">
        <v>166</v>
      </c>
      <c r="AL1722" t="s">
        <v>166</v>
      </c>
      <c r="AM1722">
        <v>451540.9</v>
      </c>
      <c r="AN1722" t="s">
        <v>166</v>
      </c>
      <c r="AO1722">
        <v>83993.3</v>
      </c>
      <c r="AP1722">
        <v>112811.1</v>
      </c>
      <c r="AQ1722">
        <v>112811.1</v>
      </c>
      <c r="AR1722">
        <v>6417.5</v>
      </c>
      <c r="AS1722">
        <v>64936.3</v>
      </c>
      <c r="AT1722">
        <v>238263.7</v>
      </c>
      <c r="AU1722">
        <v>33572.9</v>
      </c>
      <c r="AV1722">
        <v>33572.9</v>
      </c>
      <c r="AW1722">
        <v>262796.3</v>
      </c>
      <c r="AX1722" t="s">
        <v>166</v>
      </c>
      <c r="AY1722" t="s">
        <v>166</v>
      </c>
      <c r="AZ1722">
        <v>2616622</v>
      </c>
      <c r="BA1722" t="s">
        <v>166</v>
      </c>
      <c r="BB1722">
        <v>64936.3</v>
      </c>
      <c r="BC1722">
        <v>88308.5</v>
      </c>
      <c r="BD1722">
        <v>88308.5</v>
      </c>
      <c r="BE1722">
        <v>8822.5</v>
      </c>
      <c r="BF1722">
        <v>119371.8</v>
      </c>
      <c r="BG1722">
        <v>152076.6</v>
      </c>
      <c r="BH1722">
        <v>318.7</v>
      </c>
      <c r="BI1722">
        <v>136.1</v>
      </c>
      <c r="BJ1722">
        <v>1073.8</v>
      </c>
      <c r="BK1722" t="s">
        <v>166</v>
      </c>
      <c r="BL1722" t="s">
        <v>166</v>
      </c>
      <c r="BM1722">
        <v>902.2</v>
      </c>
      <c r="BN1722" t="s">
        <v>166</v>
      </c>
      <c r="BO1722">
        <v>119371.8</v>
      </c>
      <c r="BP1722">
        <v>159032.9</v>
      </c>
      <c r="BQ1722">
        <v>159032.9</v>
      </c>
      <c r="BR1722">
        <v>203.5</v>
      </c>
    </row>
    <row r="1723" spans="1:70" x14ac:dyDescent="0.25">
      <c r="A1723" t="s">
        <v>1855</v>
      </c>
      <c r="B1723" t="s">
        <v>1848</v>
      </c>
      <c r="C1723" s="87">
        <v>43695.880983796298</v>
      </c>
      <c r="D1723">
        <v>10</v>
      </c>
      <c r="E1723">
        <v>0</v>
      </c>
      <c r="F1723">
        <v>723</v>
      </c>
      <c r="G1723">
        <v>8</v>
      </c>
      <c r="H1723">
        <v>10</v>
      </c>
      <c r="I1723">
        <v>9</v>
      </c>
      <c r="J1723">
        <v>5</v>
      </c>
      <c r="K1723">
        <v>3</v>
      </c>
      <c r="L1723">
        <v>3</v>
      </c>
      <c r="M1723">
        <v>0</v>
      </c>
      <c r="N1723">
        <v>0</v>
      </c>
      <c r="O1723">
        <v>723</v>
      </c>
      <c r="P1723">
        <v>342</v>
      </c>
      <c r="Q1723">
        <v>342</v>
      </c>
      <c r="R1723">
        <v>298</v>
      </c>
      <c r="S1723">
        <v>72.3</v>
      </c>
      <c r="T1723">
        <v>0.8</v>
      </c>
      <c r="U1723">
        <v>1</v>
      </c>
      <c r="V1723">
        <v>0.9</v>
      </c>
      <c r="W1723">
        <v>0.5</v>
      </c>
      <c r="X1723">
        <v>0.3</v>
      </c>
      <c r="Y1723">
        <v>0.3</v>
      </c>
      <c r="Z1723">
        <v>0</v>
      </c>
      <c r="AA1723">
        <v>0</v>
      </c>
      <c r="AB1723">
        <v>72.3</v>
      </c>
      <c r="AC1723">
        <v>34.200000000000003</v>
      </c>
      <c r="AD1723">
        <v>34.200000000000003</v>
      </c>
      <c r="AE1723">
        <v>29.8</v>
      </c>
      <c r="AF1723">
        <v>34506.5</v>
      </c>
      <c r="AG1723">
        <v>95600.1</v>
      </c>
      <c r="AH1723">
        <v>27436.400000000001</v>
      </c>
      <c r="AI1723">
        <v>16982.7</v>
      </c>
      <c r="AJ1723">
        <v>42552.4</v>
      </c>
      <c r="AK1723">
        <v>165039.79999999999</v>
      </c>
      <c r="AL1723">
        <v>213796.4</v>
      </c>
      <c r="AM1723" t="s">
        <v>166</v>
      </c>
      <c r="AN1723" t="s">
        <v>166</v>
      </c>
      <c r="AO1723">
        <v>34506.5</v>
      </c>
      <c r="AP1723">
        <v>133574.9</v>
      </c>
      <c r="AQ1723">
        <v>133574.9</v>
      </c>
      <c r="AR1723">
        <v>5551.6</v>
      </c>
      <c r="AS1723">
        <v>46360.1</v>
      </c>
      <c r="AT1723">
        <v>312575.3</v>
      </c>
      <c r="AU1723">
        <v>31052.7</v>
      </c>
      <c r="AV1723">
        <v>40806.9</v>
      </c>
      <c r="AW1723">
        <v>149338.1</v>
      </c>
      <c r="AX1723">
        <v>433467.8</v>
      </c>
      <c r="AY1723">
        <v>535791.9</v>
      </c>
      <c r="AZ1723" t="s">
        <v>166</v>
      </c>
      <c r="BA1723" t="s">
        <v>166</v>
      </c>
      <c r="BB1723">
        <v>46360.1</v>
      </c>
      <c r="BC1723">
        <v>105336.8</v>
      </c>
      <c r="BD1723">
        <v>105336.8</v>
      </c>
      <c r="BE1723">
        <v>7275.9</v>
      </c>
      <c r="BF1723">
        <v>3573.9</v>
      </c>
      <c r="BG1723">
        <v>110227.8</v>
      </c>
      <c r="BH1723">
        <v>634.5</v>
      </c>
      <c r="BI1723">
        <v>166.8</v>
      </c>
      <c r="BJ1723">
        <v>296.2</v>
      </c>
      <c r="BK1723">
        <v>201348.3</v>
      </c>
      <c r="BL1723">
        <v>161623.70000000001</v>
      </c>
      <c r="BM1723" t="s">
        <v>166</v>
      </c>
      <c r="BN1723" t="s">
        <v>166</v>
      </c>
      <c r="BO1723">
        <v>3573.9</v>
      </c>
      <c r="BP1723">
        <v>186675</v>
      </c>
      <c r="BQ1723">
        <v>186675</v>
      </c>
      <c r="BR1723">
        <v>429.8</v>
      </c>
    </row>
    <row r="1724" spans="1:70" x14ac:dyDescent="0.25">
      <c r="A1724" t="s">
        <v>1856</v>
      </c>
      <c r="B1724" t="s">
        <v>1848</v>
      </c>
      <c r="C1724" s="87">
        <v>43695.881990740738</v>
      </c>
      <c r="D1724">
        <v>10</v>
      </c>
      <c r="E1724">
        <v>0</v>
      </c>
      <c r="F1724">
        <v>725</v>
      </c>
      <c r="G1724">
        <v>9</v>
      </c>
      <c r="H1724">
        <v>14</v>
      </c>
      <c r="I1724">
        <v>19</v>
      </c>
      <c r="J1724">
        <v>3</v>
      </c>
      <c r="K1724">
        <v>2</v>
      </c>
      <c r="L1724">
        <v>1</v>
      </c>
      <c r="M1724">
        <v>0</v>
      </c>
      <c r="N1724">
        <v>0</v>
      </c>
      <c r="O1724">
        <v>725</v>
      </c>
      <c r="P1724">
        <v>433</v>
      </c>
      <c r="Q1724">
        <v>433</v>
      </c>
      <c r="R1724">
        <v>219</v>
      </c>
      <c r="S1724">
        <v>72.5</v>
      </c>
      <c r="T1724">
        <v>0.9</v>
      </c>
      <c r="U1724">
        <v>1.4</v>
      </c>
      <c r="V1724">
        <v>1.9</v>
      </c>
      <c r="W1724">
        <v>0.3</v>
      </c>
      <c r="X1724">
        <v>0.2</v>
      </c>
      <c r="Y1724">
        <v>0.1</v>
      </c>
      <c r="Z1724">
        <v>0</v>
      </c>
      <c r="AA1724">
        <v>0</v>
      </c>
      <c r="AB1724">
        <v>72.5</v>
      </c>
      <c r="AC1724">
        <v>43.3</v>
      </c>
      <c r="AD1724">
        <v>43.3</v>
      </c>
      <c r="AE1724">
        <v>21.9</v>
      </c>
      <c r="AF1724">
        <v>75449.7</v>
      </c>
      <c r="AG1724">
        <v>114054.1</v>
      </c>
      <c r="AH1724">
        <v>13132.1</v>
      </c>
      <c r="AI1724">
        <v>19827.3</v>
      </c>
      <c r="AJ1724">
        <v>38398.6</v>
      </c>
      <c r="AK1724">
        <v>127302.2</v>
      </c>
      <c r="AL1724">
        <v>232852.2</v>
      </c>
      <c r="AM1724" t="s">
        <v>166</v>
      </c>
      <c r="AN1724" t="s">
        <v>166</v>
      </c>
      <c r="AO1724">
        <v>75449.7</v>
      </c>
      <c r="AP1724">
        <v>105122.3</v>
      </c>
      <c r="AQ1724">
        <v>105122.3</v>
      </c>
      <c r="AR1724">
        <v>5595.4</v>
      </c>
      <c r="AS1724">
        <v>62334.3</v>
      </c>
      <c r="AT1724">
        <v>258372.8</v>
      </c>
      <c r="AU1724">
        <v>35396.800000000003</v>
      </c>
      <c r="AV1724">
        <v>44491.4</v>
      </c>
      <c r="AW1724">
        <v>159188.79999999999</v>
      </c>
      <c r="AX1724">
        <v>612413.80000000005</v>
      </c>
      <c r="AY1724">
        <v>991063.3</v>
      </c>
      <c r="AZ1724" t="s">
        <v>166</v>
      </c>
      <c r="BA1724" t="s">
        <v>166</v>
      </c>
      <c r="BB1724">
        <v>62334.3</v>
      </c>
      <c r="BC1724">
        <v>89250.5</v>
      </c>
      <c r="BD1724">
        <v>89250.5</v>
      </c>
      <c r="BE1724">
        <v>9450.6</v>
      </c>
      <c r="BF1724">
        <v>107504.1</v>
      </c>
      <c r="BG1724">
        <v>118362.9</v>
      </c>
      <c r="BH1724">
        <v>331.8</v>
      </c>
      <c r="BI1724">
        <v>122.6</v>
      </c>
      <c r="BJ1724">
        <v>178.7</v>
      </c>
      <c r="BK1724">
        <v>338348.7</v>
      </c>
      <c r="BL1724">
        <v>959</v>
      </c>
      <c r="BM1724" t="s">
        <v>166</v>
      </c>
      <c r="BN1724" t="s">
        <v>166</v>
      </c>
      <c r="BO1724">
        <v>107504.1</v>
      </c>
      <c r="BP1724">
        <v>152772.6</v>
      </c>
      <c r="BQ1724">
        <v>152772.6</v>
      </c>
      <c r="BR1724">
        <v>191.5</v>
      </c>
    </row>
    <row r="1725" spans="1:70" x14ac:dyDescent="0.25">
      <c r="A1725" t="s">
        <v>1857</v>
      </c>
      <c r="B1725" t="s">
        <v>1848</v>
      </c>
      <c r="C1725" s="87">
        <v>43695.882986111108</v>
      </c>
      <c r="D1725">
        <v>10</v>
      </c>
      <c r="E1725">
        <v>0</v>
      </c>
      <c r="F1725">
        <v>877</v>
      </c>
      <c r="G1725">
        <v>8</v>
      </c>
      <c r="H1725">
        <v>16</v>
      </c>
      <c r="I1725">
        <v>24</v>
      </c>
      <c r="J1725">
        <v>6</v>
      </c>
      <c r="K1725">
        <v>2</v>
      </c>
      <c r="L1725">
        <v>5</v>
      </c>
      <c r="M1725">
        <v>0</v>
      </c>
      <c r="N1725">
        <v>0</v>
      </c>
      <c r="O1725">
        <v>877</v>
      </c>
      <c r="P1725">
        <v>429</v>
      </c>
      <c r="Q1725">
        <v>429</v>
      </c>
      <c r="R1725">
        <v>316</v>
      </c>
      <c r="S1725">
        <v>87.7</v>
      </c>
      <c r="T1725">
        <v>0.8</v>
      </c>
      <c r="U1725">
        <v>1.6</v>
      </c>
      <c r="V1725">
        <v>2.4</v>
      </c>
      <c r="W1725">
        <v>0.6</v>
      </c>
      <c r="X1725">
        <v>0.2</v>
      </c>
      <c r="Y1725">
        <v>0.5</v>
      </c>
      <c r="Z1725">
        <v>0</v>
      </c>
      <c r="AA1725">
        <v>0</v>
      </c>
      <c r="AB1725">
        <v>87.7</v>
      </c>
      <c r="AC1725">
        <v>42.9</v>
      </c>
      <c r="AD1725">
        <v>42.9</v>
      </c>
      <c r="AE1725">
        <v>31.6</v>
      </c>
      <c r="AF1725">
        <v>42905.9</v>
      </c>
      <c r="AG1725">
        <v>126830.8</v>
      </c>
      <c r="AH1725">
        <v>23875.8</v>
      </c>
      <c r="AI1725">
        <v>16447</v>
      </c>
      <c r="AJ1725">
        <v>41526.5</v>
      </c>
      <c r="AK1725">
        <v>152396.29999999999</v>
      </c>
      <c r="AL1725">
        <v>274557.3</v>
      </c>
      <c r="AM1725" t="s">
        <v>166</v>
      </c>
      <c r="AN1725" t="s">
        <v>166</v>
      </c>
      <c r="AO1725">
        <v>42905.9</v>
      </c>
      <c r="AP1725">
        <v>158650</v>
      </c>
      <c r="AQ1725">
        <v>158650</v>
      </c>
      <c r="AR1725">
        <v>6426.2</v>
      </c>
      <c r="AS1725">
        <v>47971.1</v>
      </c>
      <c r="AT1725">
        <v>224811.4</v>
      </c>
      <c r="AU1725">
        <v>32292.9</v>
      </c>
      <c r="AV1725">
        <v>34128.400000000001</v>
      </c>
      <c r="AW1725">
        <v>154368.5</v>
      </c>
      <c r="AX1725">
        <v>502453.6</v>
      </c>
      <c r="AY1725">
        <v>443483.4</v>
      </c>
      <c r="AZ1725" t="s">
        <v>166</v>
      </c>
      <c r="BA1725" t="s">
        <v>166</v>
      </c>
      <c r="BB1725">
        <v>47971.1</v>
      </c>
      <c r="BC1725">
        <v>120920.2</v>
      </c>
      <c r="BD1725">
        <v>120920.2</v>
      </c>
      <c r="BE1725">
        <v>8901.7999999999993</v>
      </c>
      <c r="BF1725">
        <v>7063.5</v>
      </c>
      <c r="BG1725">
        <v>201415.3</v>
      </c>
      <c r="BH1725">
        <v>393.4</v>
      </c>
      <c r="BI1725">
        <v>86.9</v>
      </c>
      <c r="BJ1725">
        <v>312</v>
      </c>
      <c r="BK1725">
        <v>283944.2</v>
      </c>
      <c r="BL1725">
        <v>259208.4</v>
      </c>
      <c r="BM1725" t="s">
        <v>166</v>
      </c>
      <c r="BN1725" t="s">
        <v>166</v>
      </c>
      <c r="BO1725">
        <v>7063.5</v>
      </c>
      <c r="BP1725">
        <v>255088.6</v>
      </c>
      <c r="BQ1725">
        <v>255088.6</v>
      </c>
      <c r="BR1725">
        <v>154.9</v>
      </c>
    </row>
    <row r="1726" spans="1:70" x14ac:dyDescent="0.25">
      <c r="A1726" t="s">
        <v>1858</v>
      </c>
      <c r="B1726" t="s">
        <v>1848</v>
      </c>
      <c r="C1726" s="87">
        <v>43695.883981481478</v>
      </c>
      <c r="D1726">
        <v>10</v>
      </c>
      <c r="E1726">
        <v>0</v>
      </c>
      <c r="F1726">
        <v>942</v>
      </c>
      <c r="G1726">
        <v>14</v>
      </c>
      <c r="H1726">
        <v>17</v>
      </c>
      <c r="I1726">
        <v>39</v>
      </c>
      <c r="J1726">
        <v>12</v>
      </c>
      <c r="K1726">
        <v>4</v>
      </c>
      <c r="L1726">
        <v>2</v>
      </c>
      <c r="M1726">
        <v>0</v>
      </c>
      <c r="N1726">
        <v>0</v>
      </c>
      <c r="O1726">
        <v>942</v>
      </c>
      <c r="P1726">
        <v>455</v>
      </c>
      <c r="Q1726">
        <v>455</v>
      </c>
      <c r="R1726">
        <v>358</v>
      </c>
      <c r="S1726">
        <v>94.2</v>
      </c>
      <c r="T1726">
        <v>1.4</v>
      </c>
      <c r="U1726">
        <v>1.7</v>
      </c>
      <c r="V1726">
        <v>3.9</v>
      </c>
      <c r="W1726">
        <v>1.2</v>
      </c>
      <c r="X1726">
        <v>0.4</v>
      </c>
      <c r="Y1726">
        <v>0.2</v>
      </c>
      <c r="Z1726">
        <v>0</v>
      </c>
      <c r="AA1726">
        <v>0</v>
      </c>
      <c r="AB1726">
        <v>94.2</v>
      </c>
      <c r="AC1726">
        <v>45.5</v>
      </c>
      <c r="AD1726">
        <v>45.5</v>
      </c>
      <c r="AE1726">
        <v>35.799999999999997</v>
      </c>
      <c r="AF1726">
        <v>36419</v>
      </c>
      <c r="AG1726">
        <v>119549</v>
      </c>
      <c r="AH1726">
        <v>20672.2</v>
      </c>
      <c r="AI1726">
        <v>15946.2</v>
      </c>
      <c r="AJ1726">
        <v>38378.800000000003</v>
      </c>
      <c r="AK1726">
        <v>129087.8</v>
      </c>
      <c r="AL1726">
        <v>229139.20000000001</v>
      </c>
      <c r="AM1726" t="s">
        <v>166</v>
      </c>
      <c r="AN1726" t="s">
        <v>166</v>
      </c>
      <c r="AO1726">
        <v>36419</v>
      </c>
      <c r="AP1726">
        <v>118270.2</v>
      </c>
      <c r="AQ1726">
        <v>118270.2</v>
      </c>
      <c r="AR1726">
        <v>7012.7</v>
      </c>
      <c r="AS1726">
        <v>50192.6</v>
      </c>
      <c r="AT1726">
        <v>258618</v>
      </c>
      <c r="AU1726">
        <v>35081</v>
      </c>
      <c r="AV1726">
        <v>35994.5</v>
      </c>
      <c r="AW1726">
        <v>151000.5</v>
      </c>
      <c r="AX1726">
        <v>632791.30000000005</v>
      </c>
      <c r="AY1726">
        <v>381143.9</v>
      </c>
      <c r="AZ1726" t="s">
        <v>166</v>
      </c>
      <c r="BA1726" t="s">
        <v>166</v>
      </c>
      <c r="BB1726">
        <v>50192.6</v>
      </c>
      <c r="BC1726">
        <v>88992.6</v>
      </c>
      <c r="BD1726">
        <v>88992.6</v>
      </c>
      <c r="BE1726">
        <v>10195</v>
      </c>
      <c r="BF1726">
        <v>4144.7</v>
      </c>
      <c r="BG1726">
        <v>784.5</v>
      </c>
      <c r="BH1726">
        <v>406.8</v>
      </c>
      <c r="BI1726">
        <v>25.1</v>
      </c>
      <c r="BJ1726">
        <v>262</v>
      </c>
      <c r="BK1726">
        <v>545</v>
      </c>
      <c r="BL1726">
        <v>309206.59999999998</v>
      </c>
      <c r="BM1726" t="s">
        <v>166</v>
      </c>
      <c r="BN1726" t="s">
        <v>166</v>
      </c>
      <c r="BO1726">
        <v>4144.7</v>
      </c>
      <c r="BP1726">
        <v>176102.7</v>
      </c>
      <c r="BQ1726">
        <v>176102.7</v>
      </c>
      <c r="BR1726">
        <v>258.2</v>
      </c>
    </row>
    <row r="1727" spans="1:70" x14ac:dyDescent="0.25">
      <c r="A1727" t="s">
        <v>1859</v>
      </c>
      <c r="B1727" t="s">
        <v>1848</v>
      </c>
      <c r="C1727" s="87">
        <v>43695.884988425925</v>
      </c>
      <c r="D1727">
        <v>10</v>
      </c>
      <c r="E1727">
        <v>0</v>
      </c>
      <c r="F1727">
        <v>909</v>
      </c>
      <c r="G1727">
        <v>9</v>
      </c>
      <c r="H1727">
        <v>24</v>
      </c>
      <c r="I1727">
        <v>28</v>
      </c>
      <c r="J1727">
        <v>13</v>
      </c>
      <c r="K1727">
        <v>7</v>
      </c>
      <c r="L1727">
        <v>7</v>
      </c>
      <c r="M1727">
        <v>0</v>
      </c>
      <c r="N1727">
        <v>0</v>
      </c>
      <c r="O1727">
        <v>909</v>
      </c>
      <c r="P1727">
        <v>457</v>
      </c>
      <c r="Q1727">
        <v>457</v>
      </c>
      <c r="R1727">
        <v>298</v>
      </c>
      <c r="S1727">
        <v>90.9</v>
      </c>
      <c r="T1727">
        <v>0.9</v>
      </c>
      <c r="U1727">
        <v>2.4</v>
      </c>
      <c r="V1727">
        <v>2.8</v>
      </c>
      <c r="W1727">
        <v>1.3</v>
      </c>
      <c r="X1727">
        <v>0.7</v>
      </c>
      <c r="Y1727">
        <v>0.7</v>
      </c>
      <c r="Z1727">
        <v>0</v>
      </c>
      <c r="AA1727">
        <v>0</v>
      </c>
      <c r="AB1727">
        <v>90.9</v>
      </c>
      <c r="AC1727">
        <v>45.7</v>
      </c>
      <c r="AD1727">
        <v>45.7</v>
      </c>
      <c r="AE1727">
        <v>29.8</v>
      </c>
      <c r="AF1727">
        <v>74324.399999999994</v>
      </c>
      <c r="AG1727">
        <v>118836.6</v>
      </c>
      <c r="AH1727">
        <v>25509.4</v>
      </c>
      <c r="AI1727">
        <v>16795.7</v>
      </c>
      <c r="AJ1727">
        <v>38342</v>
      </c>
      <c r="AK1727">
        <v>185893</v>
      </c>
      <c r="AL1727">
        <v>195396.3</v>
      </c>
      <c r="AM1727" t="s">
        <v>166</v>
      </c>
      <c r="AN1727" t="s">
        <v>166</v>
      </c>
      <c r="AO1727">
        <v>74324.399999999994</v>
      </c>
      <c r="AP1727">
        <v>143245.1</v>
      </c>
      <c r="AQ1727">
        <v>143245.1</v>
      </c>
      <c r="AR1727">
        <v>8028</v>
      </c>
      <c r="AS1727">
        <v>58396.2</v>
      </c>
      <c r="AT1727">
        <v>324463</v>
      </c>
      <c r="AU1727">
        <v>40692.9</v>
      </c>
      <c r="AV1727">
        <v>43610.6</v>
      </c>
      <c r="AW1727">
        <v>163524.1</v>
      </c>
      <c r="AX1727">
        <v>556338.1</v>
      </c>
      <c r="AY1727">
        <v>524572.30000000005</v>
      </c>
      <c r="AZ1727" t="s">
        <v>166</v>
      </c>
      <c r="BA1727" t="s">
        <v>166</v>
      </c>
      <c r="BB1727">
        <v>58396.2</v>
      </c>
      <c r="BC1727">
        <v>107434.2</v>
      </c>
      <c r="BD1727">
        <v>107434.2</v>
      </c>
      <c r="BE1727">
        <v>12249.5</v>
      </c>
      <c r="BF1727">
        <v>27168.1</v>
      </c>
      <c r="BG1727">
        <v>6564.4</v>
      </c>
      <c r="BH1727">
        <v>334.1</v>
      </c>
      <c r="BI1727">
        <v>120.1</v>
      </c>
      <c r="BJ1727">
        <v>238.6</v>
      </c>
      <c r="BK1727">
        <v>4323.3</v>
      </c>
      <c r="BL1727">
        <v>256630.1</v>
      </c>
      <c r="BM1727" t="s">
        <v>166</v>
      </c>
      <c r="BN1727" t="s">
        <v>166</v>
      </c>
      <c r="BO1727">
        <v>27168.1</v>
      </c>
      <c r="BP1727">
        <v>219221.5</v>
      </c>
      <c r="BQ1727">
        <v>219221.5</v>
      </c>
      <c r="BR1727">
        <v>165.1</v>
      </c>
    </row>
    <row r="1728" spans="1:70" x14ac:dyDescent="0.25">
      <c r="A1728" t="s">
        <v>1057</v>
      </c>
      <c r="B1728" t="s">
        <v>1058</v>
      </c>
      <c r="C1728" s="87">
        <v>43695.923946759256</v>
      </c>
      <c r="D1728">
        <v>10</v>
      </c>
      <c r="E1728">
        <v>0</v>
      </c>
      <c r="F1728">
        <v>854</v>
      </c>
      <c r="G1728">
        <v>7</v>
      </c>
      <c r="H1728">
        <v>16</v>
      </c>
      <c r="I1728">
        <v>10</v>
      </c>
      <c r="J1728">
        <v>2</v>
      </c>
      <c r="K1728">
        <v>1</v>
      </c>
      <c r="L1728">
        <v>3</v>
      </c>
      <c r="M1728">
        <v>0</v>
      </c>
      <c r="N1728">
        <v>1</v>
      </c>
      <c r="O1728">
        <v>853</v>
      </c>
      <c r="P1728">
        <v>583</v>
      </c>
      <c r="Q1728">
        <v>583</v>
      </c>
      <c r="R1728">
        <v>211</v>
      </c>
      <c r="S1728">
        <v>85.4</v>
      </c>
      <c r="T1728">
        <v>0.7</v>
      </c>
      <c r="U1728">
        <v>1.6</v>
      </c>
      <c r="V1728">
        <v>1</v>
      </c>
      <c r="W1728">
        <v>0.2</v>
      </c>
      <c r="X1728">
        <v>0.1</v>
      </c>
      <c r="Y1728">
        <v>0.3</v>
      </c>
      <c r="Z1728">
        <v>0</v>
      </c>
      <c r="AA1728">
        <v>0.1</v>
      </c>
      <c r="AB1728">
        <v>85.3</v>
      </c>
      <c r="AC1728">
        <v>58.3</v>
      </c>
      <c r="AD1728">
        <v>58.3</v>
      </c>
      <c r="AE1728">
        <v>21.1</v>
      </c>
      <c r="AF1728">
        <v>106856.9</v>
      </c>
      <c r="AG1728">
        <v>141619.20000000001</v>
      </c>
      <c r="AH1728">
        <v>23332.400000000001</v>
      </c>
      <c r="AI1728">
        <v>17042.900000000001</v>
      </c>
      <c r="AJ1728">
        <v>39546.1</v>
      </c>
      <c r="AK1728">
        <v>192528.2</v>
      </c>
      <c r="AL1728">
        <v>203678.5</v>
      </c>
      <c r="AM1728" t="s">
        <v>166</v>
      </c>
      <c r="AN1728">
        <v>1212089.8</v>
      </c>
      <c r="AO1728">
        <v>106836.1</v>
      </c>
      <c r="AP1728">
        <v>124658.4</v>
      </c>
      <c r="AQ1728">
        <v>124658.4</v>
      </c>
      <c r="AR1728">
        <v>5784.5</v>
      </c>
      <c r="AS1728">
        <v>60078.3</v>
      </c>
      <c r="AT1728">
        <v>220622.5</v>
      </c>
      <c r="AU1728">
        <v>41760.300000000003</v>
      </c>
      <c r="AV1728">
        <v>42617.599999999999</v>
      </c>
      <c r="AW1728">
        <v>230425.60000000001</v>
      </c>
      <c r="AX1728">
        <v>882656.5</v>
      </c>
      <c r="AY1728">
        <v>436452.2</v>
      </c>
      <c r="AZ1728" t="s">
        <v>166</v>
      </c>
      <c r="BA1728">
        <v>5590338.5</v>
      </c>
      <c r="BB1728">
        <v>60048.5</v>
      </c>
      <c r="BC1728">
        <v>74725.7</v>
      </c>
      <c r="BD1728">
        <v>74725.7</v>
      </c>
      <c r="BE1728">
        <v>8147.5</v>
      </c>
      <c r="BF1728">
        <v>207391.7</v>
      </c>
      <c r="BG1728">
        <v>279992.5</v>
      </c>
      <c r="BH1728">
        <v>406.9</v>
      </c>
      <c r="BI1728">
        <v>243.6</v>
      </c>
      <c r="BJ1728">
        <v>710</v>
      </c>
      <c r="BK1728">
        <v>8618.2000000000007</v>
      </c>
      <c r="BL1728">
        <v>194852.9</v>
      </c>
      <c r="BM1728" t="s">
        <v>166</v>
      </c>
      <c r="BN1728">
        <v>2029.7</v>
      </c>
      <c r="BO1728">
        <v>207611.6</v>
      </c>
      <c r="BP1728">
        <v>244986.6</v>
      </c>
      <c r="BQ1728">
        <v>244986.6</v>
      </c>
      <c r="BR1728">
        <v>569.4</v>
      </c>
    </row>
    <row r="1729" spans="1:70" x14ac:dyDescent="0.25">
      <c r="A1729" t="s">
        <v>1059</v>
      </c>
      <c r="B1729" t="s">
        <v>1058</v>
      </c>
      <c r="C1729" s="87">
        <v>43695.92528935185</v>
      </c>
      <c r="D1729">
        <v>10</v>
      </c>
      <c r="E1729">
        <v>0.12</v>
      </c>
      <c r="F1729">
        <v>802</v>
      </c>
      <c r="G1729">
        <v>11</v>
      </c>
      <c r="H1729">
        <v>10</v>
      </c>
      <c r="I1729">
        <v>15</v>
      </c>
      <c r="J1729">
        <v>5</v>
      </c>
      <c r="K1729">
        <v>2</v>
      </c>
      <c r="L1729">
        <v>3</v>
      </c>
      <c r="M1729">
        <v>0</v>
      </c>
      <c r="N1729">
        <v>0</v>
      </c>
      <c r="O1729">
        <v>802</v>
      </c>
      <c r="P1729">
        <v>541</v>
      </c>
      <c r="Q1729">
        <v>541</v>
      </c>
      <c r="R1729">
        <v>193</v>
      </c>
      <c r="S1729">
        <v>80.2</v>
      </c>
      <c r="T1729">
        <v>1.1000000000000001</v>
      </c>
      <c r="U1729">
        <v>1</v>
      </c>
      <c r="V1729">
        <v>1.5</v>
      </c>
      <c r="W1729">
        <v>0.5</v>
      </c>
      <c r="X1729">
        <v>0.2</v>
      </c>
      <c r="Y1729">
        <v>0.3</v>
      </c>
      <c r="Z1729">
        <v>0</v>
      </c>
      <c r="AA1729">
        <v>0</v>
      </c>
      <c r="AB1729">
        <v>80.2</v>
      </c>
      <c r="AC1729">
        <v>54.1</v>
      </c>
      <c r="AD1729">
        <v>54.1</v>
      </c>
      <c r="AE1729">
        <v>19.3</v>
      </c>
      <c r="AF1729">
        <v>81584.5</v>
      </c>
      <c r="AG1729">
        <v>114950</v>
      </c>
      <c r="AH1729">
        <v>23228.6</v>
      </c>
      <c r="AI1729">
        <v>15040.5</v>
      </c>
      <c r="AJ1729">
        <v>29432.799999999999</v>
      </c>
      <c r="AK1729">
        <v>160038.5</v>
      </c>
      <c r="AL1729">
        <v>183921.6</v>
      </c>
      <c r="AM1729" t="s">
        <v>166</v>
      </c>
      <c r="AN1729" t="s">
        <v>166</v>
      </c>
      <c r="AO1729">
        <v>81584.5</v>
      </c>
      <c r="AP1729">
        <v>100472.8</v>
      </c>
      <c r="AQ1729">
        <v>100472.8</v>
      </c>
      <c r="AR1729">
        <v>5812</v>
      </c>
      <c r="AS1729">
        <v>67678.5</v>
      </c>
      <c r="AT1729">
        <v>301750.5</v>
      </c>
      <c r="AU1729">
        <v>35670.400000000001</v>
      </c>
      <c r="AV1729">
        <v>45467.8</v>
      </c>
      <c r="AW1729">
        <v>172928.4</v>
      </c>
      <c r="AX1729">
        <v>416422.9</v>
      </c>
      <c r="AY1729">
        <v>427013.2</v>
      </c>
      <c r="AZ1729" t="s">
        <v>166</v>
      </c>
      <c r="BA1729" t="s">
        <v>166</v>
      </c>
      <c r="BB1729">
        <v>67678.5</v>
      </c>
      <c r="BC1729">
        <v>83637.899999999994</v>
      </c>
      <c r="BD1729">
        <v>83637.899999999994</v>
      </c>
      <c r="BE1729">
        <v>8585.9</v>
      </c>
      <c r="BF1729">
        <v>120527.4</v>
      </c>
      <c r="BG1729">
        <v>209460.2</v>
      </c>
      <c r="BH1729">
        <v>331.8</v>
      </c>
      <c r="BI1729">
        <v>147.5</v>
      </c>
      <c r="BJ1729">
        <v>583.79999999999995</v>
      </c>
      <c r="BK1729">
        <v>176731.8</v>
      </c>
      <c r="BL1729">
        <v>259011</v>
      </c>
      <c r="BM1729" t="s">
        <v>166</v>
      </c>
      <c r="BN1729" t="s">
        <v>166</v>
      </c>
      <c r="BO1729">
        <v>120527.4</v>
      </c>
      <c r="BP1729">
        <v>147530.9</v>
      </c>
      <c r="BQ1729">
        <v>147530.9</v>
      </c>
      <c r="BR1729">
        <v>197.8</v>
      </c>
    </row>
    <row r="1730" spans="1:70" x14ac:dyDescent="0.25">
      <c r="A1730" t="s">
        <v>1060</v>
      </c>
      <c r="B1730" t="s">
        <v>1058</v>
      </c>
      <c r="C1730" s="87">
        <v>43695.926296296297</v>
      </c>
      <c r="D1730">
        <v>10</v>
      </c>
      <c r="E1730">
        <v>0</v>
      </c>
      <c r="F1730">
        <v>1315</v>
      </c>
      <c r="G1730">
        <v>21</v>
      </c>
      <c r="H1730">
        <v>23</v>
      </c>
      <c r="I1730">
        <v>14</v>
      </c>
      <c r="J1730">
        <v>7</v>
      </c>
      <c r="K1730">
        <v>6</v>
      </c>
      <c r="L1730">
        <v>3</v>
      </c>
      <c r="M1730">
        <v>0</v>
      </c>
      <c r="N1730">
        <v>0</v>
      </c>
      <c r="O1730">
        <v>1315</v>
      </c>
      <c r="P1730">
        <v>990</v>
      </c>
      <c r="Q1730">
        <v>990</v>
      </c>
      <c r="R1730">
        <v>242</v>
      </c>
      <c r="S1730">
        <v>131.5</v>
      </c>
      <c r="T1730">
        <v>2.1</v>
      </c>
      <c r="U1730">
        <v>2.2999999999999998</v>
      </c>
      <c r="V1730">
        <v>1.4</v>
      </c>
      <c r="W1730">
        <v>0.7</v>
      </c>
      <c r="X1730">
        <v>0.6</v>
      </c>
      <c r="Y1730">
        <v>0.3</v>
      </c>
      <c r="Z1730">
        <v>0</v>
      </c>
      <c r="AA1730">
        <v>0</v>
      </c>
      <c r="AB1730">
        <v>131.5</v>
      </c>
      <c r="AC1730">
        <v>99</v>
      </c>
      <c r="AD1730">
        <v>99</v>
      </c>
      <c r="AE1730">
        <v>24.2</v>
      </c>
      <c r="AF1730">
        <v>89712.9</v>
      </c>
      <c r="AG1730">
        <v>124977.8</v>
      </c>
      <c r="AH1730">
        <v>16111.8</v>
      </c>
      <c r="AI1730">
        <v>17116.400000000001</v>
      </c>
      <c r="AJ1730">
        <v>41863.800000000003</v>
      </c>
      <c r="AK1730">
        <v>159715.4</v>
      </c>
      <c r="AL1730">
        <v>193321.7</v>
      </c>
      <c r="AM1730" t="s">
        <v>166</v>
      </c>
      <c r="AN1730" t="s">
        <v>166</v>
      </c>
      <c r="AO1730">
        <v>89712.9</v>
      </c>
      <c r="AP1730">
        <v>102038</v>
      </c>
      <c r="AQ1730">
        <v>102038</v>
      </c>
      <c r="AR1730">
        <v>6419.9</v>
      </c>
      <c r="AS1730">
        <v>69282.5</v>
      </c>
      <c r="AT1730">
        <v>254712.2</v>
      </c>
      <c r="AU1730">
        <v>39050</v>
      </c>
      <c r="AV1730">
        <v>45042.3</v>
      </c>
      <c r="AW1730">
        <v>164844.6</v>
      </c>
      <c r="AX1730">
        <v>407584.4</v>
      </c>
      <c r="AY1730">
        <v>558839.9</v>
      </c>
      <c r="AZ1730" t="s">
        <v>166</v>
      </c>
      <c r="BA1730" t="s">
        <v>166</v>
      </c>
      <c r="BB1730">
        <v>69282.5</v>
      </c>
      <c r="BC1730">
        <v>80020.600000000006</v>
      </c>
      <c r="BD1730">
        <v>80020.600000000006</v>
      </c>
      <c r="BE1730">
        <v>9262.4</v>
      </c>
      <c r="BF1730">
        <v>124505.4</v>
      </c>
      <c r="BG1730">
        <v>124261</v>
      </c>
      <c r="BH1730">
        <v>346.2</v>
      </c>
      <c r="BI1730">
        <v>138.5</v>
      </c>
      <c r="BJ1730">
        <v>543.6</v>
      </c>
      <c r="BK1730">
        <v>133130.1</v>
      </c>
      <c r="BL1730">
        <v>166577.20000000001</v>
      </c>
      <c r="BM1730" t="s">
        <v>166</v>
      </c>
      <c r="BN1730" t="s">
        <v>166</v>
      </c>
      <c r="BO1730">
        <v>124505.4</v>
      </c>
      <c r="BP1730">
        <v>142659.5</v>
      </c>
      <c r="BQ1730">
        <v>142659.5</v>
      </c>
      <c r="BR1730">
        <v>463.2</v>
      </c>
    </row>
    <row r="1731" spans="1:70" x14ac:dyDescent="0.25">
      <c r="A1731" t="s">
        <v>1061</v>
      </c>
      <c r="B1731" t="s">
        <v>1058</v>
      </c>
      <c r="C1731" s="87">
        <v>43695.927291666667</v>
      </c>
      <c r="D1731">
        <v>10</v>
      </c>
      <c r="E1731">
        <v>0</v>
      </c>
      <c r="F1731">
        <v>770</v>
      </c>
      <c r="G1731">
        <v>2</v>
      </c>
      <c r="H1731">
        <v>13</v>
      </c>
      <c r="I1731">
        <v>17</v>
      </c>
      <c r="J1731">
        <v>2</v>
      </c>
      <c r="K1731">
        <v>0</v>
      </c>
      <c r="L1731">
        <v>5</v>
      </c>
      <c r="M1731">
        <v>0</v>
      </c>
      <c r="N1731">
        <v>0</v>
      </c>
      <c r="O1731">
        <v>770</v>
      </c>
      <c r="P1731">
        <v>402</v>
      </c>
      <c r="Q1731">
        <v>402</v>
      </c>
      <c r="R1731">
        <v>276</v>
      </c>
      <c r="S1731">
        <v>77</v>
      </c>
      <c r="T1731">
        <v>0.2</v>
      </c>
      <c r="U1731">
        <v>1.3</v>
      </c>
      <c r="V1731">
        <v>1.7</v>
      </c>
      <c r="W1731">
        <v>0.2</v>
      </c>
      <c r="X1731">
        <v>0</v>
      </c>
      <c r="Y1731">
        <v>0.5</v>
      </c>
      <c r="Z1731">
        <v>0</v>
      </c>
      <c r="AA1731">
        <v>0</v>
      </c>
      <c r="AB1731">
        <v>77</v>
      </c>
      <c r="AC1731">
        <v>40.200000000000003</v>
      </c>
      <c r="AD1731">
        <v>40.200000000000003</v>
      </c>
      <c r="AE1731">
        <v>27.6</v>
      </c>
      <c r="AF1731">
        <v>110559.9</v>
      </c>
      <c r="AG1731">
        <v>133382.79999999999</v>
      </c>
      <c r="AH1731">
        <v>19792.8</v>
      </c>
      <c r="AI1731">
        <v>15773.6</v>
      </c>
      <c r="AJ1731">
        <v>36832.9</v>
      </c>
      <c r="AK1731" t="s">
        <v>166</v>
      </c>
      <c r="AL1731">
        <v>228161.8</v>
      </c>
      <c r="AM1731" t="s">
        <v>166</v>
      </c>
      <c r="AN1731" t="s">
        <v>166</v>
      </c>
      <c r="AO1731">
        <v>110559.9</v>
      </c>
      <c r="AP1731">
        <v>194964.3</v>
      </c>
      <c r="AQ1731">
        <v>194964.3</v>
      </c>
      <c r="AR1731">
        <v>6689.4</v>
      </c>
      <c r="AS1731">
        <v>67634.8</v>
      </c>
      <c r="AT1731">
        <v>339698.2</v>
      </c>
      <c r="AU1731">
        <v>37334.699999999997</v>
      </c>
      <c r="AV1731">
        <v>37463.599999999999</v>
      </c>
      <c r="AW1731">
        <v>190377.9</v>
      </c>
      <c r="AX1731" t="s">
        <v>166</v>
      </c>
      <c r="AY1731">
        <v>813075.1</v>
      </c>
      <c r="AZ1731" t="s">
        <v>166</v>
      </c>
      <c r="BA1731" t="s">
        <v>166</v>
      </c>
      <c r="BB1731">
        <v>67634.8</v>
      </c>
      <c r="BC1731">
        <v>127512</v>
      </c>
      <c r="BD1731">
        <v>127512</v>
      </c>
      <c r="BE1731">
        <v>7813.8</v>
      </c>
      <c r="BF1731">
        <v>151858.5</v>
      </c>
      <c r="BG1731">
        <v>223570.4</v>
      </c>
      <c r="BH1731">
        <v>386.1</v>
      </c>
      <c r="BI1731">
        <v>118.6</v>
      </c>
      <c r="BJ1731">
        <v>71.7</v>
      </c>
      <c r="BK1731" t="s">
        <v>166</v>
      </c>
      <c r="BL1731">
        <v>2386.3000000000002</v>
      </c>
      <c r="BM1731" t="s">
        <v>166</v>
      </c>
      <c r="BN1731" t="s">
        <v>166</v>
      </c>
      <c r="BO1731">
        <v>151858.5</v>
      </c>
      <c r="BP1731">
        <v>363974.9</v>
      </c>
      <c r="BQ1731">
        <v>363974.9</v>
      </c>
      <c r="BR1731">
        <v>212.5</v>
      </c>
    </row>
    <row r="1732" spans="1:70" x14ac:dyDescent="0.25">
      <c r="A1732" t="s">
        <v>1062</v>
      </c>
      <c r="B1732" t="s">
        <v>1058</v>
      </c>
      <c r="C1732" s="87">
        <v>43695.928287037037</v>
      </c>
      <c r="D1732">
        <v>10</v>
      </c>
      <c r="E1732">
        <v>0</v>
      </c>
      <c r="F1732">
        <v>1421</v>
      </c>
      <c r="G1732">
        <v>26</v>
      </c>
      <c r="H1732">
        <v>30</v>
      </c>
      <c r="I1732">
        <v>39</v>
      </c>
      <c r="J1732">
        <v>17</v>
      </c>
      <c r="K1732">
        <v>4</v>
      </c>
      <c r="L1732">
        <v>4</v>
      </c>
      <c r="M1732">
        <v>0</v>
      </c>
      <c r="N1732">
        <v>0</v>
      </c>
      <c r="O1732">
        <v>1421</v>
      </c>
      <c r="P1732">
        <v>919</v>
      </c>
      <c r="Q1732">
        <v>919</v>
      </c>
      <c r="R1732">
        <v>349</v>
      </c>
      <c r="S1732">
        <v>142.12</v>
      </c>
      <c r="T1732">
        <v>2.6</v>
      </c>
      <c r="U1732">
        <v>3</v>
      </c>
      <c r="V1732">
        <v>3.9</v>
      </c>
      <c r="W1732">
        <v>1.7</v>
      </c>
      <c r="X1732">
        <v>0.4</v>
      </c>
      <c r="Y1732">
        <v>0.4</v>
      </c>
      <c r="Z1732">
        <v>0</v>
      </c>
      <c r="AA1732">
        <v>0</v>
      </c>
      <c r="AB1732">
        <v>142.12</v>
      </c>
      <c r="AC1732">
        <v>91.91</v>
      </c>
      <c r="AD1732">
        <v>91.91</v>
      </c>
      <c r="AE1732">
        <v>34.9</v>
      </c>
      <c r="AF1732">
        <v>81926.899999999994</v>
      </c>
      <c r="AG1732">
        <v>118652.5</v>
      </c>
      <c r="AH1732">
        <v>22938.400000000001</v>
      </c>
      <c r="AI1732">
        <v>16630.7</v>
      </c>
      <c r="AJ1732">
        <v>40188.199999999997</v>
      </c>
      <c r="AK1732">
        <v>157859.9</v>
      </c>
      <c r="AL1732">
        <v>203124.3</v>
      </c>
      <c r="AM1732" t="s">
        <v>166</v>
      </c>
      <c r="AN1732" t="s">
        <v>166</v>
      </c>
      <c r="AO1732">
        <v>81926.899999999994</v>
      </c>
      <c r="AP1732">
        <v>101964.7</v>
      </c>
      <c r="AQ1732">
        <v>101964.7</v>
      </c>
      <c r="AR1732">
        <v>8909.1</v>
      </c>
      <c r="AS1732">
        <v>69552</v>
      </c>
      <c r="AT1732">
        <v>234306.4</v>
      </c>
      <c r="AU1732">
        <v>33678.699999999997</v>
      </c>
      <c r="AV1732">
        <v>43417.7</v>
      </c>
      <c r="AW1732">
        <v>162974.39999999999</v>
      </c>
      <c r="AX1732">
        <v>485638.7</v>
      </c>
      <c r="AY1732">
        <v>432172.5</v>
      </c>
      <c r="AZ1732" t="s">
        <v>166</v>
      </c>
      <c r="BA1732" t="s">
        <v>166</v>
      </c>
      <c r="BB1732">
        <v>69552</v>
      </c>
      <c r="BC1732">
        <v>81565.2</v>
      </c>
      <c r="BD1732">
        <v>81565.2</v>
      </c>
      <c r="BE1732">
        <v>16170.9</v>
      </c>
      <c r="BF1732">
        <v>113979</v>
      </c>
      <c r="BG1732">
        <v>171225.3</v>
      </c>
      <c r="BH1732">
        <v>380.9</v>
      </c>
      <c r="BI1732">
        <v>111.6</v>
      </c>
      <c r="BJ1732">
        <v>166.8</v>
      </c>
      <c r="BK1732">
        <v>59443.7</v>
      </c>
      <c r="BL1732">
        <v>127906.4</v>
      </c>
      <c r="BM1732" t="s">
        <v>166</v>
      </c>
      <c r="BN1732" t="s">
        <v>166</v>
      </c>
      <c r="BO1732">
        <v>113979</v>
      </c>
      <c r="BP1732">
        <v>142688.9</v>
      </c>
      <c r="BQ1732">
        <v>142688.9</v>
      </c>
      <c r="BR1732">
        <v>167</v>
      </c>
    </row>
    <row r="1733" spans="1:70" x14ac:dyDescent="0.25">
      <c r="A1733" t="s">
        <v>1063</v>
      </c>
      <c r="B1733" t="s">
        <v>1058</v>
      </c>
      <c r="C1733" s="87">
        <v>43695.929293981484</v>
      </c>
      <c r="D1733">
        <v>10</v>
      </c>
      <c r="E1733">
        <v>0</v>
      </c>
      <c r="F1733">
        <v>1342</v>
      </c>
      <c r="G1733">
        <v>24</v>
      </c>
      <c r="H1733">
        <v>26</v>
      </c>
      <c r="I1733">
        <v>30</v>
      </c>
      <c r="J1733">
        <v>2</v>
      </c>
      <c r="K1733">
        <v>7</v>
      </c>
      <c r="L1733">
        <v>9</v>
      </c>
      <c r="M1733">
        <v>0</v>
      </c>
      <c r="N1733">
        <v>1</v>
      </c>
      <c r="O1733">
        <v>1341</v>
      </c>
      <c r="P1733">
        <v>968</v>
      </c>
      <c r="Q1733">
        <v>968</v>
      </c>
      <c r="R1733">
        <v>278</v>
      </c>
      <c r="S1733">
        <v>134.21</v>
      </c>
      <c r="T1733">
        <v>2.4</v>
      </c>
      <c r="U1733">
        <v>2.6</v>
      </c>
      <c r="V1733">
        <v>3</v>
      </c>
      <c r="W1733">
        <v>0.2</v>
      </c>
      <c r="X1733">
        <v>0.7</v>
      </c>
      <c r="Y1733">
        <v>0.9</v>
      </c>
      <c r="Z1733">
        <v>0</v>
      </c>
      <c r="AA1733">
        <v>0.1</v>
      </c>
      <c r="AB1733">
        <v>134.11000000000001</v>
      </c>
      <c r="AC1733">
        <v>96.8</v>
      </c>
      <c r="AD1733">
        <v>96.8</v>
      </c>
      <c r="AE1733">
        <v>27.8</v>
      </c>
      <c r="AF1733">
        <v>87343.8</v>
      </c>
      <c r="AG1733">
        <v>109859</v>
      </c>
      <c r="AH1733">
        <v>16333.4</v>
      </c>
      <c r="AI1733">
        <v>17221.599999999999</v>
      </c>
      <c r="AJ1733">
        <v>33294.800000000003</v>
      </c>
      <c r="AK1733">
        <v>151092.29999999999</v>
      </c>
      <c r="AL1733">
        <v>219540.1</v>
      </c>
      <c r="AM1733" t="s">
        <v>166</v>
      </c>
      <c r="AN1733">
        <v>1248398.3</v>
      </c>
      <c r="AO1733">
        <v>87236.4</v>
      </c>
      <c r="AP1733">
        <v>101779.6</v>
      </c>
      <c r="AQ1733">
        <v>101779.6</v>
      </c>
      <c r="AR1733">
        <v>6158.3</v>
      </c>
      <c r="AS1733">
        <v>71063.199999999997</v>
      </c>
      <c r="AT1733">
        <v>283155.59999999998</v>
      </c>
      <c r="AU1733">
        <v>38582.9</v>
      </c>
      <c r="AV1733">
        <v>39435.599999999999</v>
      </c>
      <c r="AW1733">
        <v>152604.20000000001</v>
      </c>
      <c r="AX1733">
        <v>425911.6</v>
      </c>
      <c r="AY1733">
        <v>692989.6</v>
      </c>
      <c r="AZ1733" t="s">
        <v>166</v>
      </c>
      <c r="BA1733">
        <v>5919295.5</v>
      </c>
      <c r="BB1733">
        <v>71050.399999999994</v>
      </c>
      <c r="BC1733">
        <v>84013.1</v>
      </c>
      <c r="BD1733">
        <v>84013.1</v>
      </c>
      <c r="BE1733">
        <v>8708.2999999999993</v>
      </c>
      <c r="BF1733">
        <v>115398.5</v>
      </c>
      <c r="BG1733">
        <v>134149.29999999999</v>
      </c>
      <c r="BH1733">
        <v>331.1</v>
      </c>
      <c r="BI1733">
        <v>253.6</v>
      </c>
      <c r="BJ1733">
        <v>178.7</v>
      </c>
      <c r="BK1733">
        <v>137527.79999999999</v>
      </c>
      <c r="BL1733">
        <v>171462.39999999999</v>
      </c>
      <c r="BM1733" t="s">
        <v>166</v>
      </c>
      <c r="BN1733">
        <v>5310.1</v>
      </c>
      <c r="BO1733">
        <v>115456.7</v>
      </c>
      <c r="BP1733">
        <v>138265.70000000001</v>
      </c>
      <c r="BQ1733">
        <v>138265.70000000001</v>
      </c>
      <c r="BR1733">
        <v>211.1</v>
      </c>
    </row>
    <row r="1734" spans="1:70" x14ac:dyDescent="0.25">
      <c r="A1734" t="s">
        <v>1064</v>
      </c>
      <c r="B1734" t="s">
        <v>1058</v>
      </c>
      <c r="C1734" s="87">
        <v>43695.930289351854</v>
      </c>
      <c r="D1734">
        <v>10</v>
      </c>
      <c r="E1734">
        <v>0.09</v>
      </c>
      <c r="F1734">
        <v>1068</v>
      </c>
      <c r="G1734">
        <v>26</v>
      </c>
      <c r="H1734">
        <v>20</v>
      </c>
      <c r="I1734">
        <v>14</v>
      </c>
      <c r="J1734">
        <v>5</v>
      </c>
      <c r="K1734">
        <v>5</v>
      </c>
      <c r="L1734">
        <v>7</v>
      </c>
      <c r="M1734">
        <v>0</v>
      </c>
      <c r="N1734">
        <v>0</v>
      </c>
      <c r="O1734">
        <v>1068</v>
      </c>
      <c r="P1734">
        <v>795</v>
      </c>
      <c r="Q1734">
        <v>795</v>
      </c>
      <c r="R1734">
        <v>203</v>
      </c>
      <c r="S1734">
        <v>106.8</v>
      </c>
      <c r="T1734">
        <v>2.6</v>
      </c>
      <c r="U1734">
        <v>2</v>
      </c>
      <c r="V1734">
        <v>1.4</v>
      </c>
      <c r="W1734">
        <v>0.5</v>
      </c>
      <c r="X1734">
        <v>0.5</v>
      </c>
      <c r="Y1734">
        <v>0.7</v>
      </c>
      <c r="Z1734">
        <v>0</v>
      </c>
      <c r="AA1734">
        <v>0</v>
      </c>
      <c r="AB1734">
        <v>106.8</v>
      </c>
      <c r="AC1734">
        <v>79.5</v>
      </c>
      <c r="AD1734">
        <v>79.5</v>
      </c>
      <c r="AE1734">
        <v>20.3</v>
      </c>
      <c r="AF1734">
        <v>81906</v>
      </c>
      <c r="AG1734">
        <v>120668.2</v>
      </c>
      <c r="AH1734">
        <v>16954.3</v>
      </c>
      <c r="AI1734">
        <v>16758.7</v>
      </c>
      <c r="AJ1734">
        <v>42860.6</v>
      </c>
      <c r="AK1734">
        <v>176056.3</v>
      </c>
      <c r="AL1734">
        <v>183441.6</v>
      </c>
      <c r="AM1734" t="s">
        <v>166</v>
      </c>
      <c r="AN1734" t="s">
        <v>166</v>
      </c>
      <c r="AO1734">
        <v>81906</v>
      </c>
      <c r="AP1734">
        <v>96399.1</v>
      </c>
      <c r="AQ1734">
        <v>96399.1</v>
      </c>
      <c r="AR1734">
        <v>5748.3</v>
      </c>
      <c r="AS1734">
        <v>69258.899999999994</v>
      </c>
      <c r="AT1734">
        <v>243183.9</v>
      </c>
      <c r="AU1734">
        <v>27832.3</v>
      </c>
      <c r="AV1734">
        <v>49534.1</v>
      </c>
      <c r="AW1734">
        <v>242398.7</v>
      </c>
      <c r="AX1734">
        <v>530201.80000000005</v>
      </c>
      <c r="AY1734">
        <v>530201.80000000005</v>
      </c>
      <c r="AZ1734" t="s">
        <v>166</v>
      </c>
      <c r="BA1734" t="s">
        <v>166</v>
      </c>
      <c r="BB1734">
        <v>69258.899999999994</v>
      </c>
      <c r="BC1734">
        <v>81429.399999999994</v>
      </c>
      <c r="BD1734">
        <v>81429.399999999994</v>
      </c>
      <c r="BE1734">
        <v>9491.6</v>
      </c>
      <c r="BF1734">
        <v>112859</v>
      </c>
      <c r="BG1734">
        <v>119609.9</v>
      </c>
      <c r="BH1734">
        <v>338.3</v>
      </c>
      <c r="BI1734">
        <v>73.099999999999994</v>
      </c>
      <c r="BJ1734">
        <v>924.9</v>
      </c>
      <c r="BK1734">
        <v>78040.800000000003</v>
      </c>
      <c r="BL1734">
        <v>122823</v>
      </c>
      <c r="BM1734" t="s">
        <v>166</v>
      </c>
      <c r="BN1734" t="s">
        <v>166</v>
      </c>
      <c r="BO1734">
        <v>112859</v>
      </c>
      <c r="BP1734">
        <v>127610.7</v>
      </c>
      <c r="BQ1734">
        <v>127610.7</v>
      </c>
      <c r="BR1734">
        <v>163.80000000000001</v>
      </c>
    </row>
    <row r="1735" spans="1:70" x14ac:dyDescent="0.25">
      <c r="A1735" t="s">
        <v>1065</v>
      </c>
      <c r="B1735" t="s">
        <v>1058</v>
      </c>
      <c r="C1735" s="87">
        <v>43695.931296296294</v>
      </c>
      <c r="D1735">
        <v>10</v>
      </c>
      <c r="E1735">
        <v>0</v>
      </c>
      <c r="F1735">
        <v>1135</v>
      </c>
      <c r="G1735">
        <v>18</v>
      </c>
      <c r="H1735">
        <v>11</v>
      </c>
      <c r="I1735">
        <v>10</v>
      </c>
      <c r="J1735">
        <v>8</v>
      </c>
      <c r="K1735">
        <v>3</v>
      </c>
      <c r="L1735">
        <v>4</v>
      </c>
      <c r="M1735">
        <v>0</v>
      </c>
      <c r="N1735">
        <v>0</v>
      </c>
      <c r="O1735">
        <v>1135</v>
      </c>
      <c r="P1735">
        <v>829</v>
      </c>
      <c r="Q1735">
        <v>829</v>
      </c>
      <c r="R1735">
        <v>231</v>
      </c>
      <c r="S1735">
        <v>113.5</v>
      </c>
      <c r="T1735">
        <v>1.8</v>
      </c>
      <c r="U1735">
        <v>1.1000000000000001</v>
      </c>
      <c r="V1735">
        <v>1</v>
      </c>
      <c r="W1735">
        <v>0.8</v>
      </c>
      <c r="X1735">
        <v>0.3</v>
      </c>
      <c r="Y1735">
        <v>0.4</v>
      </c>
      <c r="Z1735">
        <v>0</v>
      </c>
      <c r="AA1735">
        <v>0</v>
      </c>
      <c r="AB1735">
        <v>113.5</v>
      </c>
      <c r="AC1735">
        <v>82.9</v>
      </c>
      <c r="AD1735">
        <v>82.9</v>
      </c>
      <c r="AE1735">
        <v>23.1</v>
      </c>
      <c r="AF1735">
        <v>76024</v>
      </c>
      <c r="AG1735">
        <v>126680.8</v>
      </c>
      <c r="AH1735">
        <v>10116</v>
      </c>
      <c r="AI1735">
        <v>17034.8</v>
      </c>
      <c r="AJ1735">
        <v>38862.800000000003</v>
      </c>
      <c r="AK1735">
        <v>166000.9</v>
      </c>
      <c r="AL1735">
        <v>207882.2</v>
      </c>
      <c r="AM1735" t="s">
        <v>166</v>
      </c>
      <c r="AN1735" t="s">
        <v>166</v>
      </c>
      <c r="AO1735">
        <v>76024</v>
      </c>
      <c r="AP1735">
        <v>86970.1</v>
      </c>
      <c r="AQ1735">
        <v>86970.1</v>
      </c>
      <c r="AR1735">
        <v>6240.1</v>
      </c>
      <c r="AS1735">
        <v>59267.6</v>
      </c>
      <c r="AT1735">
        <v>241268.9</v>
      </c>
      <c r="AU1735">
        <v>25020.3</v>
      </c>
      <c r="AV1735">
        <v>51209.5</v>
      </c>
      <c r="AW1735">
        <v>165654.29999999999</v>
      </c>
      <c r="AX1735">
        <v>477591</v>
      </c>
      <c r="AY1735">
        <v>564752</v>
      </c>
      <c r="AZ1735" t="s">
        <v>166</v>
      </c>
      <c r="BA1735" t="s">
        <v>166</v>
      </c>
      <c r="BB1735">
        <v>59267.6</v>
      </c>
      <c r="BC1735">
        <v>68075.3</v>
      </c>
      <c r="BD1735">
        <v>68075.3</v>
      </c>
      <c r="BE1735">
        <v>9432.5</v>
      </c>
      <c r="BF1735">
        <v>106108.2</v>
      </c>
      <c r="BG1735">
        <v>143014.29999999999</v>
      </c>
      <c r="BH1735">
        <v>295.2</v>
      </c>
      <c r="BI1735">
        <v>66.8</v>
      </c>
      <c r="BJ1735">
        <v>108.6</v>
      </c>
      <c r="BK1735">
        <v>517.70000000000005</v>
      </c>
      <c r="BL1735">
        <v>635.20000000000005</v>
      </c>
      <c r="BM1735" t="s">
        <v>166</v>
      </c>
      <c r="BN1735" t="s">
        <v>166</v>
      </c>
      <c r="BO1735">
        <v>106108.2</v>
      </c>
      <c r="BP1735">
        <v>120907.5</v>
      </c>
      <c r="BQ1735">
        <v>120907.5</v>
      </c>
      <c r="BR1735">
        <v>175.6</v>
      </c>
    </row>
    <row r="1736" spans="1:70" x14ac:dyDescent="0.25">
      <c r="A1736" t="s">
        <v>1066</v>
      </c>
      <c r="B1736" t="s">
        <v>1058</v>
      </c>
      <c r="C1736" s="87">
        <v>43695.932303240741</v>
      </c>
      <c r="D1736">
        <v>10</v>
      </c>
      <c r="E1736">
        <v>0</v>
      </c>
      <c r="F1736">
        <v>1056</v>
      </c>
      <c r="G1736">
        <v>30</v>
      </c>
      <c r="H1736">
        <v>21</v>
      </c>
      <c r="I1736">
        <v>41</v>
      </c>
      <c r="J1736">
        <v>7</v>
      </c>
      <c r="K1736">
        <v>10</v>
      </c>
      <c r="L1736">
        <v>11</v>
      </c>
      <c r="M1736">
        <v>2</v>
      </c>
      <c r="N1736">
        <v>0</v>
      </c>
      <c r="O1736">
        <v>1056</v>
      </c>
      <c r="P1736">
        <v>634</v>
      </c>
      <c r="Q1736">
        <v>634</v>
      </c>
      <c r="R1736">
        <v>318</v>
      </c>
      <c r="S1736">
        <v>105.6</v>
      </c>
      <c r="T1736">
        <v>3</v>
      </c>
      <c r="U1736">
        <v>2.1</v>
      </c>
      <c r="V1736">
        <v>4.0999999999999996</v>
      </c>
      <c r="W1736">
        <v>0.7</v>
      </c>
      <c r="X1736">
        <v>1</v>
      </c>
      <c r="Y1736">
        <v>1.1000000000000001</v>
      </c>
      <c r="Z1736">
        <v>0.2</v>
      </c>
      <c r="AA1736">
        <v>0</v>
      </c>
      <c r="AB1736">
        <v>105.6</v>
      </c>
      <c r="AC1736">
        <v>63.4</v>
      </c>
      <c r="AD1736">
        <v>63.4</v>
      </c>
      <c r="AE1736">
        <v>31.8</v>
      </c>
      <c r="AF1736">
        <v>69303.5</v>
      </c>
      <c r="AG1736">
        <v>115617.9</v>
      </c>
      <c r="AH1736">
        <v>17813.400000000001</v>
      </c>
      <c r="AI1736">
        <v>15265.3</v>
      </c>
      <c r="AJ1736">
        <v>49273.5</v>
      </c>
      <c r="AK1736">
        <v>135771.20000000001</v>
      </c>
      <c r="AL1736">
        <v>269205.2</v>
      </c>
      <c r="AM1736">
        <v>694574.9</v>
      </c>
      <c r="AN1736" t="s">
        <v>166</v>
      </c>
      <c r="AO1736">
        <v>69303.5</v>
      </c>
      <c r="AP1736">
        <v>90633.7</v>
      </c>
      <c r="AQ1736">
        <v>90633.7</v>
      </c>
      <c r="AR1736">
        <v>6229.6</v>
      </c>
      <c r="AS1736">
        <v>56357.1</v>
      </c>
      <c r="AT1736">
        <v>286094.09999999998</v>
      </c>
      <c r="AU1736">
        <v>43286.2</v>
      </c>
      <c r="AV1736">
        <v>44206.5</v>
      </c>
      <c r="AW1736">
        <v>166736.70000000001</v>
      </c>
      <c r="AX1736">
        <v>453501.1</v>
      </c>
      <c r="AY1736">
        <v>789450.2</v>
      </c>
      <c r="AZ1736">
        <v>2389200.5</v>
      </c>
      <c r="BA1736" t="s">
        <v>166</v>
      </c>
      <c r="BB1736">
        <v>56357.1</v>
      </c>
      <c r="BC1736">
        <v>76633.7</v>
      </c>
      <c r="BD1736">
        <v>76633.7</v>
      </c>
      <c r="BE1736">
        <v>10595.5</v>
      </c>
      <c r="BF1736">
        <v>94571.5</v>
      </c>
      <c r="BG1736">
        <v>134126.20000000001</v>
      </c>
      <c r="BH1736">
        <v>332.7</v>
      </c>
      <c r="BI1736">
        <v>95.9</v>
      </c>
      <c r="BJ1736">
        <v>86.5</v>
      </c>
      <c r="BK1736">
        <v>121635.1</v>
      </c>
      <c r="BL1736">
        <v>115247.8</v>
      </c>
      <c r="BM1736">
        <v>1264.5999999999999</v>
      </c>
      <c r="BN1736" t="s">
        <v>166</v>
      </c>
      <c r="BO1736">
        <v>94571.5</v>
      </c>
      <c r="BP1736">
        <v>130972.1</v>
      </c>
      <c r="BQ1736">
        <v>130972.1</v>
      </c>
      <c r="BR1736">
        <v>202.4</v>
      </c>
    </row>
    <row r="1737" spans="1:70" x14ac:dyDescent="0.25">
      <c r="A1737" t="s">
        <v>1067</v>
      </c>
      <c r="B1737" t="s">
        <v>1058</v>
      </c>
      <c r="C1737" s="87">
        <v>43695.933298611111</v>
      </c>
      <c r="D1737">
        <v>10</v>
      </c>
      <c r="E1737">
        <v>0</v>
      </c>
      <c r="F1737">
        <v>1163</v>
      </c>
      <c r="G1737">
        <v>22</v>
      </c>
      <c r="H1737">
        <v>18</v>
      </c>
      <c r="I1737">
        <v>24</v>
      </c>
      <c r="J1737">
        <v>5</v>
      </c>
      <c r="K1737">
        <v>5</v>
      </c>
      <c r="L1737">
        <v>9</v>
      </c>
      <c r="M1737">
        <v>0</v>
      </c>
      <c r="N1737">
        <v>1</v>
      </c>
      <c r="O1737">
        <v>1162</v>
      </c>
      <c r="P1737">
        <v>835</v>
      </c>
      <c r="Q1737">
        <v>835</v>
      </c>
      <c r="R1737">
        <v>238</v>
      </c>
      <c r="S1737">
        <v>116.36</v>
      </c>
      <c r="T1737">
        <v>2.2000000000000002</v>
      </c>
      <c r="U1737">
        <v>1.8</v>
      </c>
      <c r="V1737">
        <v>2.4</v>
      </c>
      <c r="W1737">
        <v>0.5</v>
      </c>
      <c r="X1737">
        <v>0.5</v>
      </c>
      <c r="Y1737">
        <v>0.9</v>
      </c>
      <c r="Z1737">
        <v>0</v>
      </c>
      <c r="AA1737">
        <v>0.1</v>
      </c>
      <c r="AB1737">
        <v>116.26</v>
      </c>
      <c r="AC1737">
        <v>83.54</v>
      </c>
      <c r="AD1737">
        <v>83.54</v>
      </c>
      <c r="AE1737">
        <v>23.81</v>
      </c>
      <c r="AF1737">
        <v>83602.600000000006</v>
      </c>
      <c r="AG1737">
        <v>124181.3</v>
      </c>
      <c r="AH1737">
        <v>20373.599999999999</v>
      </c>
      <c r="AI1737">
        <v>13933.2</v>
      </c>
      <c r="AJ1737">
        <v>47229.4</v>
      </c>
      <c r="AK1737">
        <v>171574.2</v>
      </c>
      <c r="AL1737">
        <v>221438.8</v>
      </c>
      <c r="AM1737" t="s">
        <v>166</v>
      </c>
      <c r="AN1737">
        <v>1242816</v>
      </c>
      <c r="AO1737">
        <v>83599.5</v>
      </c>
      <c r="AP1737">
        <v>97388.800000000003</v>
      </c>
      <c r="AQ1737">
        <v>97388.800000000003</v>
      </c>
      <c r="AR1737">
        <v>6391.6</v>
      </c>
      <c r="AS1737">
        <v>71088.600000000006</v>
      </c>
      <c r="AT1737">
        <v>271499.59999999998</v>
      </c>
      <c r="AU1737">
        <v>36223.599999999999</v>
      </c>
      <c r="AV1737">
        <v>48646.9</v>
      </c>
      <c r="AW1737">
        <v>137812.1</v>
      </c>
      <c r="AX1737">
        <v>435629.2</v>
      </c>
      <c r="AY1737">
        <v>384559.1</v>
      </c>
      <c r="AZ1737" t="s">
        <v>166</v>
      </c>
      <c r="BA1737">
        <v>4779800</v>
      </c>
      <c r="BB1737">
        <v>71030.3</v>
      </c>
      <c r="BC1737">
        <v>85117.2</v>
      </c>
      <c r="BD1737">
        <v>85117.2</v>
      </c>
      <c r="BE1737">
        <v>12148.5</v>
      </c>
      <c r="BF1737">
        <v>117323.2</v>
      </c>
      <c r="BG1737">
        <v>158841.79999999999</v>
      </c>
      <c r="BH1737">
        <v>516.29999999999995</v>
      </c>
      <c r="BI1737">
        <v>93.8</v>
      </c>
      <c r="BJ1737">
        <v>692.9</v>
      </c>
      <c r="BK1737">
        <v>198882.5</v>
      </c>
      <c r="BL1737">
        <v>228748.7</v>
      </c>
      <c r="BM1737" t="s">
        <v>166</v>
      </c>
      <c r="BN1737">
        <v>2837.4</v>
      </c>
      <c r="BO1737">
        <v>117386.5</v>
      </c>
      <c r="BP1737">
        <v>137041.9</v>
      </c>
      <c r="BQ1737">
        <v>137041.9</v>
      </c>
      <c r="BR1737">
        <v>182.1</v>
      </c>
    </row>
    <row r="1738" spans="1:70" x14ac:dyDescent="0.25">
      <c r="A1738" t="s">
        <v>1068</v>
      </c>
      <c r="B1738" t="s">
        <v>1058</v>
      </c>
      <c r="C1738" s="87">
        <v>43695.934293981481</v>
      </c>
      <c r="D1738">
        <v>10</v>
      </c>
      <c r="E1738">
        <v>0.08</v>
      </c>
      <c r="F1738">
        <v>1234</v>
      </c>
      <c r="G1738">
        <v>16</v>
      </c>
      <c r="H1738">
        <v>16</v>
      </c>
      <c r="I1738">
        <v>18</v>
      </c>
      <c r="J1738">
        <v>3</v>
      </c>
      <c r="K1738">
        <v>3</v>
      </c>
      <c r="L1738">
        <v>5</v>
      </c>
      <c r="M1738">
        <v>0</v>
      </c>
      <c r="N1738">
        <v>1</v>
      </c>
      <c r="O1738">
        <v>1233</v>
      </c>
      <c r="P1738">
        <v>900</v>
      </c>
      <c r="Q1738">
        <v>900</v>
      </c>
      <c r="R1738">
        <v>231</v>
      </c>
      <c r="S1738">
        <v>123.4</v>
      </c>
      <c r="T1738">
        <v>1.6</v>
      </c>
      <c r="U1738">
        <v>1.6</v>
      </c>
      <c r="V1738">
        <v>1.8</v>
      </c>
      <c r="W1738">
        <v>0.3</v>
      </c>
      <c r="X1738">
        <v>0.3</v>
      </c>
      <c r="Y1738">
        <v>0.5</v>
      </c>
      <c r="Z1738">
        <v>0</v>
      </c>
      <c r="AA1738">
        <v>0.1</v>
      </c>
      <c r="AB1738">
        <v>123.3</v>
      </c>
      <c r="AC1738">
        <v>90</v>
      </c>
      <c r="AD1738">
        <v>90</v>
      </c>
      <c r="AE1738">
        <v>23.1</v>
      </c>
      <c r="AF1738">
        <v>78490.8</v>
      </c>
      <c r="AG1738">
        <v>120231.3</v>
      </c>
      <c r="AH1738">
        <v>20224</v>
      </c>
      <c r="AI1738">
        <v>14612.7</v>
      </c>
      <c r="AJ1738">
        <v>27177.5</v>
      </c>
      <c r="AK1738">
        <v>181394.8</v>
      </c>
      <c r="AL1738">
        <v>181394.8</v>
      </c>
      <c r="AM1738" t="s">
        <v>166</v>
      </c>
      <c r="AN1738">
        <v>1195544.3</v>
      </c>
      <c r="AO1738">
        <v>78362.399999999994</v>
      </c>
      <c r="AP1738">
        <v>93139.5</v>
      </c>
      <c r="AQ1738">
        <v>93139.5</v>
      </c>
      <c r="AR1738">
        <v>6612.3</v>
      </c>
      <c r="AS1738">
        <v>62796.5</v>
      </c>
      <c r="AT1738">
        <v>240244.3</v>
      </c>
      <c r="AU1738">
        <v>35459.5</v>
      </c>
      <c r="AV1738">
        <v>49239.1</v>
      </c>
      <c r="AW1738">
        <v>124287.3</v>
      </c>
      <c r="AX1738">
        <v>408713.9</v>
      </c>
      <c r="AY1738">
        <v>408713.9</v>
      </c>
      <c r="AZ1738" t="s">
        <v>166</v>
      </c>
      <c r="BA1738">
        <v>4655870.5</v>
      </c>
      <c r="BB1738">
        <v>62784.9</v>
      </c>
      <c r="BC1738">
        <v>77148</v>
      </c>
      <c r="BD1738">
        <v>77148</v>
      </c>
      <c r="BE1738">
        <v>10872.1</v>
      </c>
      <c r="BF1738">
        <v>106699.1</v>
      </c>
      <c r="BG1738">
        <v>114959.4</v>
      </c>
      <c r="BH1738">
        <v>342.6</v>
      </c>
      <c r="BI1738">
        <v>36</v>
      </c>
      <c r="BJ1738">
        <v>410.4</v>
      </c>
      <c r="BK1738">
        <v>171070.4</v>
      </c>
      <c r="BL1738">
        <v>171070.4</v>
      </c>
      <c r="BM1738" t="s">
        <v>166</v>
      </c>
      <c r="BN1738">
        <v>1311.7</v>
      </c>
      <c r="BO1738">
        <v>106735.1</v>
      </c>
      <c r="BP1738">
        <v>125400.3</v>
      </c>
      <c r="BQ1738">
        <v>125400.3</v>
      </c>
      <c r="BR1738">
        <v>163.9</v>
      </c>
    </row>
    <row r="1739" spans="1:70" x14ac:dyDescent="0.25">
      <c r="A1739" t="s">
        <v>1069</v>
      </c>
      <c r="B1739" t="s">
        <v>1058</v>
      </c>
      <c r="C1739" s="87">
        <v>43695.935300925928</v>
      </c>
      <c r="D1739">
        <v>10</v>
      </c>
      <c r="E1739">
        <v>0.15</v>
      </c>
      <c r="F1739">
        <v>1290</v>
      </c>
      <c r="G1739">
        <v>10</v>
      </c>
      <c r="H1739">
        <v>19</v>
      </c>
      <c r="I1739">
        <v>30</v>
      </c>
      <c r="J1739">
        <v>10</v>
      </c>
      <c r="K1739">
        <v>6</v>
      </c>
      <c r="L1739">
        <v>4</v>
      </c>
      <c r="M1739">
        <v>0</v>
      </c>
      <c r="N1739">
        <v>0</v>
      </c>
      <c r="O1739">
        <v>1290</v>
      </c>
      <c r="P1739">
        <v>843</v>
      </c>
      <c r="Q1739">
        <v>843</v>
      </c>
      <c r="R1739">
        <v>290</v>
      </c>
      <c r="S1739">
        <v>129</v>
      </c>
      <c r="T1739">
        <v>1</v>
      </c>
      <c r="U1739">
        <v>1.9</v>
      </c>
      <c r="V1739">
        <v>3</v>
      </c>
      <c r="W1739">
        <v>1</v>
      </c>
      <c r="X1739">
        <v>0.6</v>
      </c>
      <c r="Y1739">
        <v>0.4</v>
      </c>
      <c r="Z1739">
        <v>0</v>
      </c>
      <c r="AA1739">
        <v>0</v>
      </c>
      <c r="AB1739">
        <v>129</v>
      </c>
      <c r="AC1739">
        <v>84.3</v>
      </c>
      <c r="AD1739">
        <v>84.3</v>
      </c>
      <c r="AE1739">
        <v>29</v>
      </c>
      <c r="AF1739">
        <v>75394.2</v>
      </c>
      <c r="AG1739">
        <v>108751.5</v>
      </c>
      <c r="AH1739">
        <v>22806</v>
      </c>
      <c r="AI1739">
        <v>16810.2</v>
      </c>
      <c r="AJ1739">
        <v>45441.9</v>
      </c>
      <c r="AK1739">
        <v>148958.5</v>
      </c>
      <c r="AL1739">
        <v>181794.5</v>
      </c>
      <c r="AM1739" t="s">
        <v>166</v>
      </c>
      <c r="AN1739" t="s">
        <v>166</v>
      </c>
      <c r="AO1739">
        <v>75394.2</v>
      </c>
      <c r="AP1739">
        <v>94539.5</v>
      </c>
      <c r="AQ1739">
        <v>94539.5</v>
      </c>
      <c r="AR1739">
        <v>6924.7</v>
      </c>
      <c r="AS1739">
        <v>59838.1</v>
      </c>
      <c r="AT1739">
        <v>245785.3</v>
      </c>
      <c r="AU1739">
        <v>37382.1</v>
      </c>
      <c r="AV1739">
        <v>40718.1</v>
      </c>
      <c r="AW1739">
        <v>149953.5</v>
      </c>
      <c r="AX1739">
        <v>619933.6</v>
      </c>
      <c r="AY1739">
        <v>933663.6</v>
      </c>
      <c r="AZ1739" t="s">
        <v>166</v>
      </c>
      <c r="BA1739" t="s">
        <v>166</v>
      </c>
      <c r="BB1739">
        <v>59838.1</v>
      </c>
      <c r="BC1739">
        <v>74126.399999999994</v>
      </c>
      <c r="BD1739">
        <v>74126.399999999994</v>
      </c>
      <c r="BE1739">
        <v>11865.8</v>
      </c>
      <c r="BF1739">
        <v>107597.1</v>
      </c>
      <c r="BG1739">
        <v>126765.8</v>
      </c>
      <c r="BH1739">
        <v>417.4</v>
      </c>
      <c r="BI1739">
        <v>69.8</v>
      </c>
      <c r="BJ1739">
        <v>176.3</v>
      </c>
      <c r="BK1739">
        <v>1564.4</v>
      </c>
      <c r="BL1739">
        <v>1798.8</v>
      </c>
      <c r="BM1739" t="s">
        <v>166</v>
      </c>
      <c r="BN1739" t="s">
        <v>166</v>
      </c>
      <c r="BO1739">
        <v>107597.1</v>
      </c>
      <c r="BP1739">
        <v>136828.9</v>
      </c>
      <c r="BQ1739">
        <v>136828.9</v>
      </c>
      <c r="BR1739">
        <v>133.4</v>
      </c>
    </row>
    <row r="1740" spans="1:70" x14ac:dyDescent="0.25">
      <c r="A1740" t="s">
        <v>1070</v>
      </c>
      <c r="B1740" t="s">
        <v>1071</v>
      </c>
      <c r="C1740" s="87">
        <v>43695.936597222222</v>
      </c>
      <c r="D1740">
        <v>10</v>
      </c>
      <c r="E1740">
        <v>0</v>
      </c>
      <c r="F1740">
        <v>1251</v>
      </c>
      <c r="G1740">
        <v>12</v>
      </c>
      <c r="H1740">
        <v>23</v>
      </c>
      <c r="I1740">
        <v>31</v>
      </c>
      <c r="J1740">
        <v>7</v>
      </c>
      <c r="K1740">
        <v>6</v>
      </c>
      <c r="L1740">
        <v>5</v>
      </c>
      <c r="M1740">
        <v>0</v>
      </c>
      <c r="N1740">
        <v>0</v>
      </c>
      <c r="O1740">
        <v>1251</v>
      </c>
      <c r="P1740">
        <v>842</v>
      </c>
      <c r="Q1740">
        <v>842</v>
      </c>
      <c r="R1740">
        <v>277</v>
      </c>
      <c r="S1740">
        <v>125.1</v>
      </c>
      <c r="T1740">
        <v>1.2</v>
      </c>
      <c r="U1740">
        <v>2.2999999999999998</v>
      </c>
      <c r="V1740">
        <v>3.1</v>
      </c>
      <c r="W1740">
        <v>0.7</v>
      </c>
      <c r="X1740">
        <v>0.6</v>
      </c>
      <c r="Y1740">
        <v>0.5</v>
      </c>
      <c r="Z1740">
        <v>0</v>
      </c>
      <c r="AA1740">
        <v>0</v>
      </c>
      <c r="AB1740">
        <v>125.1</v>
      </c>
      <c r="AC1740">
        <v>84.2</v>
      </c>
      <c r="AD1740">
        <v>84.2</v>
      </c>
      <c r="AE1740">
        <v>27.7</v>
      </c>
      <c r="AF1740">
        <v>67748.2</v>
      </c>
      <c r="AG1740">
        <v>104529</v>
      </c>
      <c r="AH1740">
        <v>17506.7</v>
      </c>
      <c r="AI1740">
        <v>18276.400000000001</v>
      </c>
      <c r="AJ1740">
        <v>39257.1</v>
      </c>
      <c r="AK1740">
        <v>151453.29999999999</v>
      </c>
      <c r="AL1740">
        <v>189607.3</v>
      </c>
      <c r="AM1740" t="s">
        <v>166</v>
      </c>
      <c r="AN1740" t="s">
        <v>166</v>
      </c>
      <c r="AO1740">
        <v>67748.2</v>
      </c>
      <c r="AP1740">
        <v>78915.600000000006</v>
      </c>
      <c r="AQ1740">
        <v>78915.600000000006</v>
      </c>
      <c r="AR1740">
        <v>7245.5</v>
      </c>
      <c r="AS1740">
        <v>54625.9</v>
      </c>
      <c r="AT1740">
        <v>291001.59999999998</v>
      </c>
      <c r="AU1740">
        <v>31129.7</v>
      </c>
      <c r="AV1740">
        <v>44450.7</v>
      </c>
      <c r="AW1740">
        <v>132330.79999999999</v>
      </c>
      <c r="AX1740">
        <v>430654.2</v>
      </c>
      <c r="AY1740">
        <v>437277.9</v>
      </c>
      <c r="AZ1740" t="s">
        <v>166</v>
      </c>
      <c r="BA1740" t="s">
        <v>166</v>
      </c>
      <c r="BB1740">
        <v>54625.9</v>
      </c>
      <c r="BC1740">
        <v>64925.8</v>
      </c>
      <c r="BD1740">
        <v>64925.8</v>
      </c>
      <c r="BE1740">
        <v>10086.6</v>
      </c>
      <c r="BF1740">
        <v>91550.3</v>
      </c>
      <c r="BG1740">
        <v>894.2</v>
      </c>
      <c r="BH1740">
        <v>360.8</v>
      </c>
      <c r="BI1740">
        <v>144</v>
      </c>
      <c r="BJ1740">
        <v>168.3</v>
      </c>
      <c r="BK1740">
        <v>368.2</v>
      </c>
      <c r="BL1740">
        <v>2166.8000000000002</v>
      </c>
      <c r="BM1740" t="s">
        <v>166</v>
      </c>
      <c r="BN1740" t="s">
        <v>166</v>
      </c>
      <c r="BO1740">
        <v>91550.3</v>
      </c>
      <c r="BP1740">
        <v>110486.3</v>
      </c>
      <c r="BQ1740">
        <v>110486.3</v>
      </c>
      <c r="BR1740">
        <v>179</v>
      </c>
    </row>
    <row r="1741" spans="1:70" x14ac:dyDescent="0.25">
      <c r="A1741" t="s">
        <v>1072</v>
      </c>
      <c r="B1741" t="s">
        <v>1071</v>
      </c>
      <c r="C1741" s="87">
        <v>43695.937592592592</v>
      </c>
      <c r="D1741">
        <v>10</v>
      </c>
      <c r="E1741">
        <v>0</v>
      </c>
      <c r="F1741">
        <v>1159</v>
      </c>
      <c r="G1741">
        <v>18</v>
      </c>
      <c r="H1741">
        <v>22</v>
      </c>
      <c r="I1741">
        <v>26</v>
      </c>
      <c r="J1741">
        <v>16</v>
      </c>
      <c r="K1741">
        <v>12</v>
      </c>
      <c r="L1741">
        <v>6</v>
      </c>
      <c r="M1741">
        <v>0</v>
      </c>
      <c r="N1741">
        <v>0</v>
      </c>
      <c r="O1741">
        <v>1159</v>
      </c>
      <c r="P1741">
        <v>732</v>
      </c>
      <c r="Q1741">
        <v>732</v>
      </c>
      <c r="R1741">
        <v>313</v>
      </c>
      <c r="S1741">
        <v>115.9</v>
      </c>
      <c r="T1741">
        <v>1.8</v>
      </c>
      <c r="U1741">
        <v>2.2000000000000002</v>
      </c>
      <c r="V1741">
        <v>2.6</v>
      </c>
      <c r="W1741">
        <v>1.6</v>
      </c>
      <c r="X1741">
        <v>1.2</v>
      </c>
      <c r="Y1741">
        <v>0.6</v>
      </c>
      <c r="Z1741">
        <v>0</v>
      </c>
      <c r="AA1741">
        <v>0</v>
      </c>
      <c r="AB1741">
        <v>115.9</v>
      </c>
      <c r="AC1741">
        <v>73.2</v>
      </c>
      <c r="AD1741">
        <v>73.2</v>
      </c>
      <c r="AE1741">
        <v>31.3</v>
      </c>
      <c r="AF1741">
        <v>64513.1</v>
      </c>
      <c r="AG1741">
        <v>124239.9</v>
      </c>
      <c r="AH1741">
        <v>20694.7</v>
      </c>
      <c r="AI1741">
        <v>15915.4</v>
      </c>
      <c r="AJ1741">
        <v>37969.9</v>
      </c>
      <c r="AK1741">
        <v>149021.70000000001</v>
      </c>
      <c r="AL1741">
        <v>187901.3</v>
      </c>
      <c r="AM1741" t="s">
        <v>166</v>
      </c>
      <c r="AN1741" t="s">
        <v>166</v>
      </c>
      <c r="AO1741">
        <v>64513.1</v>
      </c>
      <c r="AP1741">
        <v>79142.8</v>
      </c>
      <c r="AQ1741">
        <v>79142.8</v>
      </c>
      <c r="AR1741">
        <v>6932.3</v>
      </c>
      <c r="AS1741">
        <v>54084.4</v>
      </c>
      <c r="AT1741">
        <v>323144.09999999998</v>
      </c>
      <c r="AU1741">
        <v>34386.400000000001</v>
      </c>
      <c r="AV1741">
        <v>42192.6</v>
      </c>
      <c r="AW1741">
        <v>143541.1</v>
      </c>
      <c r="AX1741">
        <v>422856.2</v>
      </c>
      <c r="AY1741">
        <v>445406.2</v>
      </c>
      <c r="AZ1741" t="s">
        <v>166</v>
      </c>
      <c r="BA1741" t="s">
        <v>166</v>
      </c>
      <c r="BB1741">
        <v>54084.4</v>
      </c>
      <c r="BC1741">
        <v>67173</v>
      </c>
      <c r="BD1741">
        <v>67173</v>
      </c>
      <c r="BE1741">
        <v>14128.8</v>
      </c>
      <c r="BF1741">
        <v>85361.8</v>
      </c>
      <c r="BG1741">
        <v>100686.1</v>
      </c>
      <c r="BH1741">
        <v>408.3</v>
      </c>
      <c r="BI1741">
        <v>57.2</v>
      </c>
      <c r="BJ1741">
        <v>164.9</v>
      </c>
      <c r="BK1741">
        <v>104589</v>
      </c>
      <c r="BL1741">
        <v>118175.5</v>
      </c>
      <c r="BM1741" t="s">
        <v>166</v>
      </c>
      <c r="BN1741" t="s">
        <v>166</v>
      </c>
      <c r="BO1741">
        <v>85361.8</v>
      </c>
      <c r="BP1741">
        <v>106658.8</v>
      </c>
      <c r="BQ1741">
        <v>106658.8</v>
      </c>
      <c r="BR1741">
        <v>161.69999999999999</v>
      </c>
    </row>
    <row r="1742" spans="1:70" x14ac:dyDescent="0.25">
      <c r="A1742" t="s">
        <v>1073</v>
      </c>
      <c r="B1742" t="s">
        <v>1071</v>
      </c>
      <c r="C1742" s="87">
        <v>43695.938611111109</v>
      </c>
      <c r="D1742">
        <v>10</v>
      </c>
      <c r="E1742">
        <v>7.0000000000000007E-2</v>
      </c>
      <c r="F1742">
        <v>1517</v>
      </c>
      <c r="G1742">
        <v>22</v>
      </c>
      <c r="H1742">
        <v>31</v>
      </c>
      <c r="I1742">
        <v>32</v>
      </c>
      <c r="J1742">
        <v>13</v>
      </c>
      <c r="K1742">
        <v>8</v>
      </c>
      <c r="L1742">
        <v>5</v>
      </c>
      <c r="M1742">
        <v>1</v>
      </c>
      <c r="N1742">
        <v>0</v>
      </c>
      <c r="O1742">
        <v>1517</v>
      </c>
      <c r="P1742">
        <v>999</v>
      </c>
      <c r="Q1742">
        <v>999</v>
      </c>
      <c r="R1742">
        <v>367</v>
      </c>
      <c r="S1742">
        <v>151.69999999999999</v>
      </c>
      <c r="T1742">
        <v>2.2000000000000002</v>
      </c>
      <c r="U1742">
        <v>3.1</v>
      </c>
      <c r="V1742">
        <v>3.2</v>
      </c>
      <c r="W1742">
        <v>1.3</v>
      </c>
      <c r="X1742">
        <v>0.8</v>
      </c>
      <c r="Y1742">
        <v>0.5</v>
      </c>
      <c r="Z1742">
        <v>0.1</v>
      </c>
      <c r="AA1742">
        <v>0</v>
      </c>
      <c r="AB1742">
        <v>151.69999999999999</v>
      </c>
      <c r="AC1742">
        <v>99.9</v>
      </c>
      <c r="AD1742">
        <v>99.9</v>
      </c>
      <c r="AE1742">
        <v>36.700000000000003</v>
      </c>
      <c r="AF1742">
        <v>65279.9</v>
      </c>
      <c r="AG1742">
        <v>112247.1</v>
      </c>
      <c r="AH1742">
        <v>21476</v>
      </c>
      <c r="AI1742">
        <v>16987.8</v>
      </c>
      <c r="AJ1742">
        <v>37415.800000000003</v>
      </c>
      <c r="AK1742">
        <v>169176</v>
      </c>
      <c r="AL1742">
        <v>191527.8</v>
      </c>
      <c r="AM1742">
        <v>689421.7</v>
      </c>
      <c r="AN1742" t="s">
        <v>166</v>
      </c>
      <c r="AO1742">
        <v>65279.9</v>
      </c>
      <c r="AP1742">
        <v>79038.399999999994</v>
      </c>
      <c r="AQ1742">
        <v>79038.399999999994</v>
      </c>
      <c r="AR1742">
        <v>7540.6</v>
      </c>
      <c r="AS1742">
        <v>53898.9</v>
      </c>
      <c r="AT1742">
        <v>261345.2</v>
      </c>
      <c r="AU1742">
        <v>38498.300000000003</v>
      </c>
      <c r="AV1742">
        <v>41670.5</v>
      </c>
      <c r="AW1742">
        <v>140987.6</v>
      </c>
      <c r="AX1742">
        <v>465241.8</v>
      </c>
      <c r="AY1742">
        <v>504976.4</v>
      </c>
      <c r="AZ1742">
        <v>2295034.5</v>
      </c>
      <c r="BA1742" t="s">
        <v>166</v>
      </c>
      <c r="BB1742">
        <v>53898.9</v>
      </c>
      <c r="BC1742">
        <v>66039.7</v>
      </c>
      <c r="BD1742">
        <v>66039.7</v>
      </c>
      <c r="BE1742">
        <v>11826.2</v>
      </c>
      <c r="BF1742">
        <v>81068.899999999994</v>
      </c>
      <c r="BG1742">
        <v>92204.9</v>
      </c>
      <c r="BH1742">
        <v>348.9</v>
      </c>
      <c r="BI1742">
        <v>74.8</v>
      </c>
      <c r="BJ1742">
        <v>125.9</v>
      </c>
      <c r="BK1742">
        <v>84691.1</v>
      </c>
      <c r="BL1742">
        <v>95761.8</v>
      </c>
      <c r="BM1742">
        <v>2061.1</v>
      </c>
      <c r="BN1742" t="s">
        <v>166</v>
      </c>
      <c r="BO1742">
        <v>81068.899999999994</v>
      </c>
      <c r="BP1742">
        <v>102109.4</v>
      </c>
      <c r="BQ1742">
        <v>102109.4</v>
      </c>
      <c r="BR1742">
        <v>164.6</v>
      </c>
    </row>
    <row r="1743" spans="1:70" x14ac:dyDescent="0.25">
      <c r="A1743" t="s">
        <v>1074</v>
      </c>
      <c r="B1743" t="s">
        <v>1071</v>
      </c>
      <c r="C1743" s="87">
        <v>43695.939606481479</v>
      </c>
      <c r="D1743">
        <v>10</v>
      </c>
      <c r="E1743">
        <v>0.08</v>
      </c>
      <c r="F1743">
        <v>1240</v>
      </c>
      <c r="G1743">
        <v>17</v>
      </c>
      <c r="H1743">
        <v>22</v>
      </c>
      <c r="I1743">
        <v>28</v>
      </c>
      <c r="J1743">
        <v>15</v>
      </c>
      <c r="K1743">
        <v>7</v>
      </c>
      <c r="L1743">
        <v>8</v>
      </c>
      <c r="M1743">
        <v>0</v>
      </c>
      <c r="N1743">
        <v>0</v>
      </c>
      <c r="O1743">
        <v>1240</v>
      </c>
      <c r="P1743">
        <v>634</v>
      </c>
      <c r="Q1743">
        <v>634</v>
      </c>
      <c r="R1743">
        <v>424</v>
      </c>
      <c r="S1743">
        <v>124</v>
      </c>
      <c r="T1743">
        <v>1.7</v>
      </c>
      <c r="U1743">
        <v>2.2000000000000002</v>
      </c>
      <c r="V1743">
        <v>2.8</v>
      </c>
      <c r="W1743">
        <v>1.5</v>
      </c>
      <c r="X1743">
        <v>0.7</v>
      </c>
      <c r="Y1743">
        <v>0.8</v>
      </c>
      <c r="Z1743">
        <v>0</v>
      </c>
      <c r="AA1743">
        <v>0</v>
      </c>
      <c r="AB1743">
        <v>124</v>
      </c>
      <c r="AC1743">
        <v>63.4</v>
      </c>
      <c r="AD1743">
        <v>63.4</v>
      </c>
      <c r="AE1743">
        <v>42.4</v>
      </c>
      <c r="AF1743">
        <v>57215.5</v>
      </c>
      <c r="AG1743">
        <v>93026.9</v>
      </c>
      <c r="AH1743">
        <v>31045.1</v>
      </c>
      <c r="AI1743">
        <v>19006.8</v>
      </c>
      <c r="AJ1743">
        <v>33859.599999999999</v>
      </c>
      <c r="AK1743">
        <v>171630.9</v>
      </c>
      <c r="AL1743">
        <v>184731.8</v>
      </c>
      <c r="AM1743" t="s">
        <v>166</v>
      </c>
      <c r="AN1743" t="s">
        <v>166</v>
      </c>
      <c r="AO1743">
        <v>57215.5</v>
      </c>
      <c r="AP1743">
        <v>81924.100000000006</v>
      </c>
      <c r="AQ1743">
        <v>81924.100000000006</v>
      </c>
      <c r="AR1743">
        <v>8666.2000000000007</v>
      </c>
      <c r="AS1743">
        <v>50310.9</v>
      </c>
      <c r="AT1743">
        <v>283019.90000000002</v>
      </c>
      <c r="AU1743">
        <v>34669.4</v>
      </c>
      <c r="AV1743">
        <v>41114.9</v>
      </c>
      <c r="AW1743">
        <v>264197</v>
      </c>
      <c r="AX1743">
        <v>394549.4</v>
      </c>
      <c r="AY1743">
        <v>457651.5</v>
      </c>
      <c r="AZ1743" t="s">
        <v>166</v>
      </c>
      <c r="BA1743" t="s">
        <v>166</v>
      </c>
      <c r="BB1743">
        <v>50310.9</v>
      </c>
      <c r="BC1743">
        <v>69354.399999999994</v>
      </c>
      <c r="BD1743">
        <v>69354.399999999994</v>
      </c>
      <c r="BE1743">
        <v>12633.4</v>
      </c>
      <c r="BF1743">
        <v>60643.9</v>
      </c>
      <c r="BG1743">
        <v>80938.100000000006</v>
      </c>
      <c r="BH1743">
        <v>348.9</v>
      </c>
      <c r="BI1743">
        <v>98.3</v>
      </c>
      <c r="BJ1743">
        <v>164.7</v>
      </c>
      <c r="BK1743">
        <v>2514.4</v>
      </c>
      <c r="BL1743">
        <v>43880.2</v>
      </c>
      <c r="BM1743" t="s">
        <v>166</v>
      </c>
      <c r="BN1743" t="s">
        <v>166</v>
      </c>
      <c r="BO1743">
        <v>60643.9</v>
      </c>
      <c r="BP1743">
        <v>114654.7</v>
      </c>
      <c r="BQ1743">
        <v>114654.7</v>
      </c>
      <c r="BR1743">
        <v>138.6</v>
      </c>
    </row>
    <row r="1744" spans="1:70" x14ac:dyDescent="0.25">
      <c r="A1744" t="s">
        <v>1075</v>
      </c>
      <c r="B1744" t="s">
        <v>1071</v>
      </c>
      <c r="C1744" s="87">
        <v>43695.940601851849</v>
      </c>
      <c r="D1744">
        <v>10</v>
      </c>
      <c r="E1744">
        <v>0</v>
      </c>
      <c r="F1744">
        <v>540</v>
      </c>
      <c r="G1744">
        <v>4</v>
      </c>
      <c r="H1744">
        <v>10</v>
      </c>
      <c r="I1744">
        <v>9</v>
      </c>
      <c r="J1744">
        <v>1</v>
      </c>
      <c r="K1744">
        <v>1</v>
      </c>
      <c r="L1744">
        <v>2</v>
      </c>
      <c r="M1744">
        <v>1</v>
      </c>
      <c r="N1744">
        <v>0</v>
      </c>
      <c r="O1744">
        <v>540</v>
      </c>
      <c r="P1744">
        <v>323</v>
      </c>
      <c r="Q1744">
        <v>323</v>
      </c>
      <c r="R1744">
        <v>174</v>
      </c>
      <c r="S1744">
        <v>54</v>
      </c>
      <c r="T1744">
        <v>0.4</v>
      </c>
      <c r="U1744">
        <v>1</v>
      </c>
      <c r="V1744">
        <v>0.9</v>
      </c>
      <c r="W1744">
        <v>0.1</v>
      </c>
      <c r="X1744">
        <v>0.1</v>
      </c>
      <c r="Y1744">
        <v>0.2</v>
      </c>
      <c r="Z1744">
        <v>0.1</v>
      </c>
      <c r="AA1744">
        <v>0</v>
      </c>
      <c r="AB1744">
        <v>54</v>
      </c>
      <c r="AC1744">
        <v>32.299999999999997</v>
      </c>
      <c r="AD1744">
        <v>32.299999999999997</v>
      </c>
      <c r="AE1744">
        <v>17.399999999999999</v>
      </c>
      <c r="AF1744">
        <v>58956.1</v>
      </c>
      <c r="AG1744">
        <v>125977</v>
      </c>
      <c r="AH1744">
        <v>24385.3</v>
      </c>
      <c r="AI1744">
        <v>18393.5</v>
      </c>
      <c r="AJ1744">
        <v>43763.6</v>
      </c>
      <c r="AK1744">
        <v>161514.4</v>
      </c>
      <c r="AL1744">
        <v>227302.5</v>
      </c>
      <c r="AM1744">
        <v>436060.4</v>
      </c>
      <c r="AN1744" t="s">
        <v>166</v>
      </c>
      <c r="AO1744">
        <v>58956.1</v>
      </c>
      <c r="AP1744">
        <v>79766.5</v>
      </c>
      <c r="AQ1744">
        <v>79766.5</v>
      </c>
      <c r="AR1744">
        <v>5797.3</v>
      </c>
      <c r="AS1744">
        <v>52891.3</v>
      </c>
      <c r="AT1744">
        <v>253990.39999999999</v>
      </c>
      <c r="AU1744">
        <v>51559.1</v>
      </c>
      <c r="AV1744">
        <v>68474.5</v>
      </c>
      <c r="AW1744">
        <v>198988.3</v>
      </c>
      <c r="AX1744">
        <v>399632.6</v>
      </c>
      <c r="AY1744">
        <v>387015.8</v>
      </c>
      <c r="AZ1744">
        <v>1244198.3999999999</v>
      </c>
      <c r="BA1744" t="s">
        <v>166</v>
      </c>
      <c r="BB1744">
        <v>52891.3</v>
      </c>
      <c r="BC1744">
        <v>68546.2</v>
      </c>
      <c r="BD1744">
        <v>68546.2</v>
      </c>
      <c r="BE1744">
        <v>6835</v>
      </c>
      <c r="BF1744">
        <v>84073</v>
      </c>
      <c r="BG1744">
        <v>193777.1</v>
      </c>
      <c r="BH1744">
        <v>369.8</v>
      </c>
      <c r="BI1744">
        <v>140.4</v>
      </c>
      <c r="BJ1744">
        <v>9.1</v>
      </c>
      <c r="BK1744">
        <v>129210.9</v>
      </c>
      <c r="BL1744">
        <v>223977.4</v>
      </c>
      <c r="BM1744">
        <v>7668.3</v>
      </c>
      <c r="BN1744" t="s">
        <v>166</v>
      </c>
      <c r="BO1744">
        <v>84073</v>
      </c>
      <c r="BP1744">
        <v>115724.2</v>
      </c>
      <c r="BQ1744">
        <v>115724.2</v>
      </c>
      <c r="BR1744">
        <v>690.8</v>
      </c>
    </row>
    <row r="1745" spans="1:70" x14ac:dyDescent="0.25">
      <c r="A1745" t="s">
        <v>1076</v>
      </c>
      <c r="B1745" t="s">
        <v>1071</v>
      </c>
      <c r="C1745" s="87">
        <v>43695.941608796296</v>
      </c>
      <c r="D1745">
        <v>10</v>
      </c>
      <c r="E1745">
        <v>0</v>
      </c>
      <c r="F1745">
        <v>832</v>
      </c>
      <c r="G1745">
        <v>10</v>
      </c>
      <c r="H1745">
        <v>54</v>
      </c>
      <c r="I1745">
        <v>27</v>
      </c>
      <c r="J1745">
        <v>8</v>
      </c>
      <c r="K1745">
        <v>1</v>
      </c>
      <c r="L1745">
        <v>2</v>
      </c>
      <c r="M1745">
        <v>1</v>
      </c>
      <c r="N1745">
        <v>0</v>
      </c>
      <c r="O1745">
        <v>832</v>
      </c>
      <c r="P1745">
        <v>408</v>
      </c>
      <c r="Q1745">
        <v>408</v>
      </c>
      <c r="R1745">
        <v>310</v>
      </c>
      <c r="S1745">
        <v>83.2</v>
      </c>
      <c r="T1745">
        <v>1</v>
      </c>
      <c r="U1745">
        <v>5.4</v>
      </c>
      <c r="V1745">
        <v>2.7</v>
      </c>
      <c r="W1745">
        <v>0.8</v>
      </c>
      <c r="X1745">
        <v>0.1</v>
      </c>
      <c r="Y1745">
        <v>0.2</v>
      </c>
      <c r="Z1745">
        <v>0.1</v>
      </c>
      <c r="AA1745">
        <v>0</v>
      </c>
      <c r="AB1745">
        <v>83.2</v>
      </c>
      <c r="AC1745">
        <v>40.799999999999997</v>
      </c>
      <c r="AD1745">
        <v>40.799999999999997</v>
      </c>
      <c r="AE1745">
        <v>31</v>
      </c>
      <c r="AF1745">
        <v>47869.1</v>
      </c>
      <c r="AG1745">
        <v>120175.9</v>
      </c>
      <c r="AH1745">
        <v>29660.7</v>
      </c>
      <c r="AI1745">
        <v>17908.7</v>
      </c>
      <c r="AJ1745">
        <v>36133.9</v>
      </c>
      <c r="AK1745">
        <v>102571.7</v>
      </c>
      <c r="AL1745">
        <v>201422.3</v>
      </c>
      <c r="AM1745">
        <v>483510.1</v>
      </c>
      <c r="AN1745" t="s">
        <v>166</v>
      </c>
      <c r="AO1745">
        <v>47869.1</v>
      </c>
      <c r="AP1745">
        <v>101135.7</v>
      </c>
      <c r="AQ1745">
        <v>101135.7</v>
      </c>
      <c r="AR1745">
        <v>9899.6</v>
      </c>
      <c r="AS1745">
        <v>54014.9</v>
      </c>
      <c r="AT1745">
        <v>228556</v>
      </c>
      <c r="AU1745">
        <v>43409.1</v>
      </c>
      <c r="AV1745">
        <v>44955.8</v>
      </c>
      <c r="AW1745">
        <v>161569.1</v>
      </c>
      <c r="AX1745">
        <v>413611.3</v>
      </c>
      <c r="AY1745">
        <v>574486.9</v>
      </c>
      <c r="AZ1745">
        <v>1666627.9</v>
      </c>
      <c r="BA1745" t="s">
        <v>166</v>
      </c>
      <c r="BB1745">
        <v>54014.9</v>
      </c>
      <c r="BC1745">
        <v>76956.5</v>
      </c>
      <c r="BD1745">
        <v>76956.5</v>
      </c>
      <c r="BE1745">
        <v>17137.5</v>
      </c>
      <c r="BF1745">
        <v>3724.4</v>
      </c>
      <c r="BG1745">
        <v>66678.5</v>
      </c>
      <c r="BH1745">
        <v>867.2</v>
      </c>
      <c r="BI1745">
        <v>134</v>
      </c>
      <c r="BJ1745">
        <v>213.3</v>
      </c>
      <c r="BK1745">
        <v>3036.3</v>
      </c>
      <c r="BL1745">
        <v>82915.7</v>
      </c>
      <c r="BM1745">
        <v>1722.2</v>
      </c>
      <c r="BN1745" t="s">
        <v>166</v>
      </c>
      <c r="BO1745">
        <v>3724.4</v>
      </c>
      <c r="BP1745">
        <v>145934.29999999999</v>
      </c>
      <c r="BQ1745">
        <v>145934.29999999999</v>
      </c>
      <c r="BR1745">
        <v>211.1</v>
      </c>
    </row>
    <row r="1746" spans="1:70" x14ac:dyDescent="0.25">
      <c r="A1746" t="s">
        <v>1077</v>
      </c>
      <c r="B1746" t="s">
        <v>1071</v>
      </c>
      <c r="C1746" s="87">
        <v>43695.942604166667</v>
      </c>
      <c r="D1746">
        <v>10</v>
      </c>
      <c r="E1746">
        <v>0</v>
      </c>
      <c r="F1746">
        <v>1275</v>
      </c>
      <c r="G1746">
        <v>15</v>
      </c>
      <c r="H1746">
        <v>27</v>
      </c>
      <c r="I1746">
        <v>49</v>
      </c>
      <c r="J1746">
        <v>15</v>
      </c>
      <c r="K1746">
        <v>4</v>
      </c>
      <c r="L1746">
        <v>5</v>
      </c>
      <c r="M1746">
        <v>0</v>
      </c>
      <c r="N1746">
        <v>0</v>
      </c>
      <c r="O1746">
        <v>1275</v>
      </c>
      <c r="P1746">
        <v>855</v>
      </c>
      <c r="Q1746">
        <v>855</v>
      </c>
      <c r="R1746">
        <v>312</v>
      </c>
      <c r="S1746">
        <v>127.5</v>
      </c>
      <c r="T1746">
        <v>1.5</v>
      </c>
      <c r="U1746">
        <v>2.7</v>
      </c>
      <c r="V1746">
        <v>4.9000000000000004</v>
      </c>
      <c r="W1746">
        <v>1.5</v>
      </c>
      <c r="X1746">
        <v>0.4</v>
      </c>
      <c r="Y1746">
        <v>0.5</v>
      </c>
      <c r="Z1746">
        <v>0</v>
      </c>
      <c r="AA1746">
        <v>0</v>
      </c>
      <c r="AB1746">
        <v>127.5</v>
      </c>
      <c r="AC1746">
        <v>85.5</v>
      </c>
      <c r="AD1746">
        <v>85.5</v>
      </c>
      <c r="AE1746">
        <v>31.2</v>
      </c>
      <c r="AF1746">
        <v>64696.1</v>
      </c>
      <c r="AG1746">
        <v>95128</v>
      </c>
      <c r="AH1746">
        <v>17026.099999999999</v>
      </c>
      <c r="AI1746">
        <v>15964.2</v>
      </c>
      <c r="AJ1746">
        <v>47341.3</v>
      </c>
      <c r="AK1746">
        <v>174829.7</v>
      </c>
      <c r="AL1746">
        <v>193505.2</v>
      </c>
      <c r="AM1746" t="s">
        <v>166</v>
      </c>
      <c r="AN1746" t="s">
        <v>166</v>
      </c>
      <c r="AO1746">
        <v>64696.1</v>
      </c>
      <c r="AP1746">
        <v>77706.899999999994</v>
      </c>
      <c r="AQ1746">
        <v>77706.899999999994</v>
      </c>
      <c r="AR1746">
        <v>6527.4</v>
      </c>
      <c r="AS1746">
        <v>54552.2</v>
      </c>
      <c r="AT1746">
        <v>223996.9</v>
      </c>
      <c r="AU1746">
        <v>43514.2</v>
      </c>
      <c r="AV1746">
        <v>43514.2</v>
      </c>
      <c r="AW1746">
        <v>163279.5</v>
      </c>
      <c r="AX1746">
        <v>479097.3</v>
      </c>
      <c r="AY1746">
        <v>562639.9</v>
      </c>
      <c r="AZ1746" t="s">
        <v>166</v>
      </c>
      <c r="BA1746" t="s">
        <v>166</v>
      </c>
      <c r="BB1746">
        <v>54552.2</v>
      </c>
      <c r="BC1746">
        <v>69632.7</v>
      </c>
      <c r="BD1746">
        <v>69632.7</v>
      </c>
      <c r="BE1746">
        <v>13026.5</v>
      </c>
      <c r="BF1746">
        <v>80190.2</v>
      </c>
      <c r="BG1746">
        <v>94823.5</v>
      </c>
      <c r="BH1746">
        <v>413.1</v>
      </c>
      <c r="BI1746">
        <v>189.3</v>
      </c>
      <c r="BJ1746">
        <v>76</v>
      </c>
      <c r="BK1746">
        <v>428.6</v>
      </c>
      <c r="BL1746">
        <v>421.9</v>
      </c>
      <c r="BM1746" t="s">
        <v>166</v>
      </c>
      <c r="BN1746" t="s">
        <v>166</v>
      </c>
      <c r="BO1746">
        <v>80190.2</v>
      </c>
      <c r="BP1746">
        <v>97864.6</v>
      </c>
      <c r="BQ1746">
        <v>97864.6</v>
      </c>
      <c r="BR1746">
        <v>151.5</v>
      </c>
    </row>
    <row r="1747" spans="1:70" x14ac:dyDescent="0.25">
      <c r="A1747" t="s">
        <v>1078</v>
      </c>
      <c r="B1747" t="s">
        <v>1071</v>
      </c>
      <c r="C1747" s="87">
        <v>43695.943611111114</v>
      </c>
      <c r="D1747">
        <v>10</v>
      </c>
      <c r="E1747">
        <v>0.15</v>
      </c>
      <c r="F1747">
        <v>1317</v>
      </c>
      <c r="G1747">
        <v>12</v>
      </c>
      <c r="H1747">
        <v>24</v>
      </c>
      <c r="I1747">
        <v>17</v>
      </c>
      <c r="J1747">
        <v>8</v>
      </c>
      <c r="K1747">
        <v>8</v>
      </c>
      <c r="L1747">
        <v>5</v>
      </c>
      <c r="M1747">
        <v>0</v>
      </c>
      <c r="N1747">
        <v>1</v>
      </c>
      <c r="O1747">
        <v>1316</v>
      </c>
      <c r="P1747">
        <v>934</v>
      </c>
      <c r="Q1747">
        <v>934</v>
      </c>
      <c r="R1747">
        <v>280</v>
      </c>
      <c r="S1747">
        <v>131.69999999999999</v>
      </c>
      <c r="T1747">
        <v>1.2</v>
      </c>
      <c r="U1747">
        <v>2.4</v>
      </c>
      <c r="V1747">
        <v>1.7</v>
      </c>
      <c r="W1747">
        <v>0.8</v>
      </c>
      <c r="X1747">
        <v>0.8</v>
      </c>
      <c r="Y1747">
        <v>0.5</v>
      </c>
      <c r="Z1747">
        <v>0</v>
      </c>
      <c r="AA1747">
        <v>0.1</v>
      </c>
      <c r="AB1747">
        <v>131.6</v>
      </c>
      <c r="AC1747">
        <v>93.4</v>
      </c>
      <c r="AD1747">
        <v>93.4</v>
      </c>
      <c r="AE1747">
        <v>28</v>
      </c>
      <c r="AF1747">
        <v>71210.8</v>
      </c>
      <c r="AG1747">
        <v>111004.9</v>
      </c>
      <c r="AH1747">
        <v>24226.799999999999</v>
      </c>
      <c r="AI1747">
        <v>19205.099999999999</v>
      </c>
      <c r="AJ1747">
        <v>38841.699999999997</v>
      </c>
      <c r="AK1747">
        <v>158709.70000000001</v>
      </c>
      <c r="AL1747">
        <v>178894.2</v>
      </c>
      <c r="AM1747" t="s">
        <v>166</v>
      </c>
      <c r="AN1747">
        <v>1749263.9</v>
      </c>
      <c r="AO1747">
        <v>71176.3</v>
      </c>
      <c r="AP1747">
        <v>84609.3</v>
      </c>
      <c r="AQ1747">
        <v>84609.3</v>
      </c>
      <c r="AR1747">
        <v>6150</v>
      </c>
      <c r="AS1747">
        <v>59533.8</v>
      </c>
      <c r="AT1747">
        <v>242692.6</v>
      </c>
      <c r="AU1747">
        <v>37087.599999999999</v>
      </c>
      <c r="AV1747">
        <v>41846.699999999997</v>
      </c>
      <c r="AW1747">
        <v>148727.6</v>
      </c>
      <c r="AX1747">
        <v>439880.5</v>
      </c>
      <c r="AY1747">
        <v>411105.6</v>
      </c>
      <c r="AZ1747" t="s">
        <v>166</v>
      </c>
      <c r="BA1747">
        <v>6565760.5</v>
      </c>
      <c r="BB1747">
        <v>59497.4</v>
      </c>
      <c r="BC1747">
        <v>72270.8</v>
      </c>
      <c r="BD1747">
        <v>72270.8</v>
      </c>
      <c r="BE1747">
        <v>10037.5</v>
      </c>
      <c r="BF1747">
        <v>88197.3</v>
      </c>
      <c r="BG1747">
        <v>112848.7</v>
      </c>
      <c r="BH1747">
        <v>369.8</v>
      </c>
      <c r="BI1747">
        <v>46.5</v>
      </c>
      <c r="BJ1747">
        <v>183.7</v>
      </c>
      <c r="BK1747">
        <v>77430.5</v>
      </c>
      <c r="BL1747">
        <v>115280.4</v>
      </c>
      <c r="BM1747" t="s">
        <v>166</v>
      </c>
      <c r="BN1747">
        <v>6087.4</v>
      </c>
      <c r="BO1747">
        <v>88242.8</v>
      </c>
      <c r="BP1747">
        <v>103851.8</v>
      </c>
      <c r="BQ1747">
        <v>103851.8</v>
      </c>
      <c r="BR1747">
        <v>184.1</v>
      </c>
    </row>
    <row r="1748" spans="1:70" x14ac:dyDescent="0.25">
      <c r="A1748" t="s">
        <v>1079</v>
      </c>
      <c r="B1748" t="s">
        <v>1071</v>
      </c>
      <c r="C1748" s="87">
        <v>43695.944606481484</v>
      </c>
      <c r="D1748">
        <v>10</v>
      </c>
      <c r="E1748">
        <v>0</v>
      </c>
      <c r="F1748">
        <v>1224</v>
      </c>
      <c r="G1748">
        <v>17</v>
      </c>
      <c r="H1748">
        <v>20</v>
      </c>
      <c r="I1748">
        <v>36</v>
      </c>
      <c r="J1748">
        <v>8</v>
      </c>
      <c r="K1748">
        <v>5</v>
      </c>
      <c r="L1748">
        <v>5</v>
      </c>
      <c r="M1748">
        <v>3</v>
      </c>
      <c r="N1748">
        <v>1</v>
      </c>
      <c r="O1748">
        <v>1223</v>
      </c>
      <c r="P1748">
        <v>833</v>
      </c>
      <c r="Q1748">
        <v>833</v>
      </c>
      <c r="R1748">
        <v>274</v>
      </c>
      <c r="S1748">
        <v>122.4</v>
      </c>
      <c r="T1748">
        <v>1.7</v>
      </c>
      <c r="U1748">
        <v>2</v>
      </c>
      <c r="V1748">
        <v>3.6</v>
      </c>
      <c r="W1748">
        <v>0.8</v>
      </c>
      <c r="X1748">
        <v>0.5</v>
      </c>
      <c r="Y1748">
        <v>0.5</v>
      </c>
      <c r="Z1748">
        <v>0.3</v>
      </c>
      <c r="AA1748">
        <v>0.1</v>
      </c>
      <c r="AB1748">
        <v>122.3</v>
      </c>
      <c r="AC1748">
        <v>83.3</v>
      </c>
      <c r="AD1748">
        <v>83.3</v>
      </c>
      <c r="AE1748">
        <v>27.4</v>
      </c>
      <c r="AF1748">
        <v>64282.7</v>
      </c>
      <c r="AG1748">
        <v>111324.1</v>
      </c>
      <c r="AH1748">
        <v>16266.8</v>
      </c>
      <c r="AI1748">
        <v>16087.3</v>
      </c>
      <c r="AJ1748">
        <v>50485.8</v>
      </c>
      <c r="AK1748">
        <v>183500.9</v>
      </c>
      <c r="AL1748">
        <v>192954.8</v>
      </c>
      <c r="AM1748">
        <v>592703.30000000005</v>
      </c>
      <c r="AN1748">
        <v>1694691.8</v>
      </c>
      <c r="AO1748">
        <v>64274.7</v>
      </c>
      <c r="AP1748">
        <v>76770.899999999994</v>
      </c>
      <c r="AQ1748">
        <v>76770.899999999994</v>
      </c>
      <c r="AR1748">
        <v>6399</v>
      </c>
      <c r="AS1748">
        <v>54147.1</v>
      </c>
      <c r="AT1748">
        <v>249544.6</v>
      </c>
      <c r="AU1748">
        <v>33933.5</v>
      </c>
      <c r="AV1748">
        <v>37435</v>
      </c>
      <c r="AW1748">
        <v>160259</v>
      </c>
      <c r="AX1748">
        <v>698226.1</v>
      </c>
      <c r="AY1748">
        <v>698226.1</v>
      </c>
      <c r="AZ1748">
        <v>1842658.3</v>
      </c>
      <c r="BA1748">
        <v>4190289</v>
      </c>
      <c r="BB1748">
        <v>54110.5</v>
      </c>
      <c r="BC1748">
        <v>68032.399999999994</v>
      </c>
      <c r="BD1748">
        <v>68032.399999999994</v>
      </c>
      <c r="BE1748">
        <v>9021.7999999999993</v>
      </c>
      <c r="BF1748">
        <v>77127.5</v>
      </c>
      <c r="BG1748">
        <v>98789.7</v>
      </c>
      <c r="BH1748">
        <v>333.1</v>
      </c>
      <c r="BI1748">
        <v>106.7</v>
      </c>
      <c r="BJ1748">
        <v>722.4</v>
      </c>
      <c r="BK1748">
        <v>5106.2</v>
      </c>
      <c r="BL1748">
        <v>5106.2</v>
      </c>
      <c r="BM1748">
        <v>1392.7</v>
      </c>
      <c r="BN1748">
        <v>3565</v>
      </c>
      <c r="BO1748">
        <v>77199.399999999994</v>
      </c>
      <c r="BP1748">
        <v>98122.5</v>
      </c>
      <c r="BQ1748">
        <v>98122.5</v>
      </c>
      <c r="BR1748">
        <v>204.8</v>
      </c>
    </row>
    <row r="1749" spans="1:70" x14ac:dyDescent="0.25">
      <c r="A1749" t="s">
        <v>1080</v>
      </c>
      <c r="B1749" t="s">
        <v>1071</v>
      </c>
      <c r="C1749" s="87">
        <v>43695.945601851854</v>
      </c>
      <c r="D1749">
        <v>10</v>
      </c>
      <c r="E1749">
        <v>0</v>
      </c>
      <c r="F1749">
        <v>1008</v>
      </c>
      <c r="G1749">
        <v>8</v>
      </c>
      <c r="H1749">
        <v>15</v>
      </c>
      <c r="I1749">
        <v>26</v>
      </c>
      <c r="J1749">
        <v>3</v>
      </c>
      <c r="K1749">
        <v>2</v>
      </c>
      <c r="L1749">
        <v>1</v>
      </c>
      <c r="M1749">
        <v>0</v>
      </c>
      <c r="N1749">
        <v>0</v>
      </c>
      <c r="O1749">
        <v>1008</v>
      </c>
      <c r="P1749">
        <v>683</v>
      </c>
      <c r="Q1749">
        <v>683</v>
      </c>
      <c r="R1749">
        <v>231</v>
      </c>
      <c r="S1749">
        <v>100.8</v>
      </c>
      <c r="T1749">
        <v>0.8</v>
      </c>
      <c r="U1749">
        <v>1.5</v>
      </c>
      <c r="V1749">
        <v>2.6</v>
      </c>
      <c r="W1749">
        <v>0.3</v>
      </c>
      <c r="X1749">
        <v>0.2</v>
      </c>
      <c r="Y1749">
        <v>0.1</v>
      </c>
      <c r="Z1749">
        <v>0</v>
      </c>
      <c r="AA1749">
        <v>0</v>
      </c>
      <c r="AB1749">
        <v>100.8</v>
      </c>
      <c r="AC1749">
        <v>68.3</v>
      </c>
      <c r="AD1749">
        <v>68.3</v>
      </c>
      <c r="AE1749">
        <v>23.1</v>
      </c>
      <c r="AF1749">
        <v>64921.8</v>
      </c>
      <c r="AG1749">
        <v>98318.7</v>
      </c>
      <c r="AH1749">
        <v>18150.099999999999</v>
      </c>
      <c r="AI1749">
        <v>16059</v>
      </c>
      <c r="AJ1749">
        <v>36854.6</v>
      </c>
      <c r="AK1749">
        <v>119397.2</v>
      </c>
      <c r="AL1749">
        <v>211289.7</v>
      </c>
      <c r="AM1749" t="s">
        <v>166</v>
      </c>
      <c r="AN1749" t="s">
        <v>166</v>
      </c>
      <c r="AO1749">
        <v>64921.8</v>
      </c>
      <c r="AP1749">
        <v>77151.600000000006</v>
      </c>
      <c r="AQ1749">
        <v>77151.600000000006</v>
      </c>
      <c r="AR1749">
        <v>6506.1</v>
      </c>
      <c r="AS1749">
        <v>54291.1</v>
      </c>
      <c r="AT1749">
        <v>258559.7</v>
      </c>
      <c r="AU1749">
        <v>30620.9</v>
      </c>
      <c r="AV1749">
        <v>46146.400000000001</v>
      </c>
      <c r="AW1749">
        <v>163554.20000000001</v>
      </c>
      <c r="AX1749">
        <v>406853.3</v>
      </c>
      <c r="AY1749">
        <v>674357</v>
      </c>
      <c r="AZ1749" t="s">
        <v>166</v>
      </c>
      <c r="BA1749" t="s">
        <v>166</v>
      </c>
      <c r="BB1749">
        <v>54291.1</v>
      </c>
      <c r="BC1749">
        <v>67425.5</v>
      </c>
      <c r="BD1749">
        <v>67425.5</v>
      </c>
      <c r="BE1749">
        <v>10454.4</v>
      </c>
      <c r="BF1749">
        <v>85202.5</v>
      </c>
      <c r="BG1749">
        <v>78168.2</v>
      </c>
      <c r="BH1749">
        <v>296.39999999999998</v>
      </c>
      <c r="BI1749">
        <v>26</v>
      </c>
      <c r="BJ1749">
        <v>789.7</v>
      </c>
      <c r="BK1749">
        <v>399.4</v>
      </c>
      <c r="BL1749">
        <v>1107.4000000000001</v>
      </c>
      <c r="BM1749" t="s">
        <v>166</v>
      </c>
      <c r="BN1749" t="s">
        <v>166</v>
      </c>
      <c r="BO1749">
        <v>85202.5</v>
      </c>
      <c r="BP1749">
        <v>102756.5</v>
      </c>
      <c r="BQ1749">
        <v>102756.5</v>
      </c>
      <c r="BR1749">
        <v>198.1</v>
      </c>
    </row>
    <row r="1750" spans="1:70" x14ac:dyDescent="0.25">
      <c r="A1750" t="s">
        <v>1081</v>
      </c>
      <c r="B1750" t="s">
        <v>1071</v>
      </c>
      <c r="C1750" s="87">
        <v>43695.946608796294</v>
      </c>
      <c r="D1750">
        <v>10</v>
      </c>
      <c r="E1750">
        <v>0</v>
      </c>
      <c r="F1750">
        <v>1623</v>
      </c>
      <c r="G1750">
        <v>13</v>
      </c>
      <c r="H1750">
        <v>24</v>
      </c>
      <c r="I1750">
        <v>26</v>
      </c>
      <c r="J1750">
        <v>8</v>
      </c>
      <c r="K1750">
        <v>6</v>
      </c>
      <c r="L1750">
        <v>7</v>
      </c>
      <c r="M1750">
        <v>0</v>
      </c>
      <c r="N1750">
        <v>0</v>
      </c>
      <c r="O1750">
        <v>1623</v>
      </c>
      <c r="P1750">
        <v>1253</v>
      </c>
      <c r="Q1750">
        <v>1253</v>
      </c>
      <c r="R1750">
        <v>257</v>
      </c>
      <c r="S1750">
        <v>162.30000000000001</v>
      </c>
      <c r="T1750">
        <v>1.3</v>
      </c>
      <c r="U1750">
        <v>2.4</v>
      </c>
      <c r="V1750">
        <v>2.6</v>
      </c>
      <c r="W1750">
        <v>0.8</v>
      </c>
      <c r="X1750">
        <v>0.6</v>
      </c>
      <c r="Y1750">
        <v>0.7</v>
      </c>
      <c r="Z1750">
        <v>0</v>
      </c>
      <c r="AA1750">
        <v>0</v>
      </c>
      <c r="AB1750">
        <v>162.30000000000001</v>
      </c>
      <c r="AC1750">
        <v>125.3</v>
      </c>
      <c r="AD1750">
        <v>125.3</v>
      </c>
      <c r="AE1750">
        <v>25.7</v>
      </c>
      <c r="AF1750">
        <v>71658.2</v>
      </c>
      <c r="AG1750">
        <v>110138.3</v>
      </c>
      <c r="AH1750">
        <v>19584.2</v>
      </c>
      <c r="AI1750">
        <v>17681.400000000001</v>
      </c>
      <c r="AJ1750">
        <v>50476.5</v>
      </c>
      <c r="AK1750">
        <v>154819.79999999999</v>
      </c>
      <c r="AL1750">
        <v>209621.9</v>
      </c>
      <c r="AM1750" t="s">
        <v>166</v>
      </c>
      <c r="AN1750" t="s">
        <v>166</v>
      </c>
      <c r="AO1750">
        <v>71658.2</v>
      </c>
      <c r="AP1750">
        <v>81173.8</v>
      </c>
      <c r="AQ1750">
        <v>81173.8</v>
      </c>
      <c r="AR1750">
        <v>6786.9</v>
      </c>
      <c r="AS1750">
        <v>57970.7</v>
      </c>
      <c r="AT1750">
        <v>292163.90000000002</v>
      </c>
      <c r="AU1750">
        <v>30095.3</v>
      </c>
      <c r="AV1750">
        <v>46628.3</v>
      </c>
      <c r="AW1750">
        <v>150102.79999999999</v>
      </c>
      <c r="AX1750">
        <v>414027.2</v>
      </c>
      <c r="AY1750">
        <v>598619.1</v>
      </c>
      <c r="AZ1750" t="s">
        <v>166</v>
      </c>
      <c r="BA1750" t="s">
        <v>166</v>
      </c>
      <c r="BB1750">
        <v>57970.7</v>
      </c>
      <c r="BC1750">
        <v>65516.800000000003</v>
      </c>
      <c r="BD1750">
        <v>65516.800000000003</v>
      </c>
      <c r="BE1750">
        <v>10967.7</v>
      </c>
      <c r="BF1750">
        <v>93365.7</v>
      </c>
      <c r="BG1750">
        <v>157267.4</v>
      </c>
      <c r="BH1750">
        <v>375.7</v>
      </c>
      <c r="BI1750">
        <v>43.4</v>
      </c>
      <c r="BJ1750">
        <v>483.6</v>
      </c>
      <c r="BK1750">
        <v>109808.8</v>
      </c>
      <c r="BL1750">
        <v>3319.1</v>
      </c>
      <c r="BM1750" t="s">
        <v>166</v>
      </c>
      <c r="BN1750" t="s">
        <v>166</v>
      </c>
      <c r="BO1750">
        <v>93365.7</v>
      </c>
      <c r="BP1750">
        <v>107970.6</v>
      </c>
      <c r="BQ1750">
        <v>107970.6</v>
      </c>
      <c r="BR1750">
        <v>203.7</v>
      </c>
    </row>
    <row r="1751" spans="1:70" x14ac:dyDescent="0.25">
      <c r="A1751" t="s">
        <v>1082</v>
      </c>
      <c r="B1751" t="s">
        <v>1071</v>
      </c>
      <c r="C1751" s="87">
        <v>43695.947604166664</v>
      </c>
      <c r="D1751">
        <v>10</v>
      </c>
      <c r="E1751">
        <v>0.09</v>
      </c>
      <c r="F1751">
        <v>1152</v>
      </c>
      <c r="G1751">
        <v>10</v>
      </c>
      <c r="H1751">
        <v>13</v>
      </c>
      <c r="I1751">
        <v>25</v>
      </c>
      <c r="J1751">
        <v>2</v>
      </c>
      <c r="K1751">
        <v>1</v>
      </c>
      <c r="L1751">
        <v>2</v>
      </c>
      <c r="M1751">
        <v>0</v>
      </c>
      <c r="N1751">
        <v>0</v>
      </c>
      <c r="O1751">
        <v>1152</v>
      </c>
      <c r="P1751">
        <v>839</v>
      </c>
      <c r="Q1751">
        <v>839</v>
      </c>
      <c r="R1751">
        <v>231</v>
      </c>
      <c r="S1751">
        <v>115.26</v>
      </c>
      <c r="T1751">
        <v>1</v>
      </c>
      <c r="U1751">
        <v>1.3</v>
      </c>
      <c r="V1751">
        <v>2.5</v>
      </c>
      <c r="W1751">
        <v>0.2</v>
      </c>
      <c r="X1751">
        <v>0.1</v>
      </c>
      <c r="Y1751">
        <v>0.2</v>
      </c>
      <c r="Z1751">
        <v>0</v>
      </c>
      <c r="AA1751">
        <v>0</v>
      </c>
      <c r="AB1751">
        <v>115.26</v>
      </c>
      <c r="AC1751">
        <v>83.94</v>
      </c>
      <c r="AD1751">
        <v>83.94</v>
      </c>
      <c r="AE1751">
        <v>23.11</v>
      </c>
      <c r="AF1751">
        <v>70446</v>
      </c>
      <c r="AG1751">
        <v>96047.5</v>
      </c>
      <c r="AH1751">
        <v>24838.5</v>
      </c>
      <c r="AI1751">
        <v>16386.599999999999</v>
      </c>
      <c r="AJ1751">
        <v>47845.1</v>
      </c>
      <c r="AK1751">
        <v>188816.9</v>
      </c>
      <c r="AL1751">
        <v>212033.8</v>
      </c>
      <c r="AM1751" t="s">
        <v>166</v>
      </c>
      <c r="AN1751" t="s">
        <v>166</v>
      </c>
      <c r="AO1751">
        <v>70446</v>
      </c>
      <c r="AP1751">
        <v>80463.600000000006</v>
      </c>
      <c r="AQ1751">
        <v>80463.600000000006</v>
      </c>
      <c r="AR1751">
        <v>6628</v>
      </c>
      <c r="AS1751">
        <v>56949.1</v>
      </c>
      <c r="AT1751">
        <v>264921</v>
      </c>
      <c r="AU1751">
        <v>24688.5</v>
      </c>
      <c r="AV1751">
        <v>46588.4</v>
      </c>
      <c r="AW1751">
        <v>198306.3</v>
      </c>
      <c r="AX1751">
        <v>474342.8</v>
      </c>
      <c r="AY1751">
        <v>547930.30000000005</v>
      </c>
      <c r="AZ1751" t="s">
        <v>166</v>
      </c>
      <c r="BA1751" t="s">
        <v>166</v>
      </c>
      <c r="BB1751">
        <v>56949.1</v>
      </c>
      <c r="BC1751">
        <v>65698.399999999994</v>
      </c>
      <c r="BD1751">
        <v>65698.399999999994</v>
      </c>
      <c r="BE1751">
        <v>10926.4</v>
      </c>
      <c r="BF1751">
        <v>99445.3</v>
      </c>
      <c r="BG1751">
        <v>74649.8</v>
      </c>
      <c r="BH1751">
        <v>368.8</v>
      </c>
      <c r="BI1751">
        <v>104</v>
      </c>
      <c r="BJ1751">
        <v>1415.3</v>
      </c>
      <c r="BK1751">
        <v>154822.79999999999</v>
      </c>
      <c r="BL1751">
        <v>79310.8</v>
      </c>
      <c r="BM1751" t="s">
        <v>166</v>
      </c>
      <c r="BN1751" t="s">
        <v>166</v>
      </c>
      <c r="BO1751">
        <v>99445.3</v>
      </c>
      <c r="BP1751">
        <v>115661</v>
      </c>
      <c r="BQ1751">
        <v>115661</v>
      </c>
      <c r="BR1751">
        <v>196.6</v>
      </c>
    </row>
    <row r="1752" spans="1:70" x14ac:dyDescent="0.25">
      <c r="A1752" t="s">
        <v>1083</v>
      </c>
      <c r="B1752" t="s">
        <v>1084</v>
      </c>
      <c r="C1752" s="87">
        <v>43695.899710648147</v>
      </c>
      <c r="D1752">
        <v>10</v>
      </c>
      <c r="E1752">
        <v>0</v>
      </c>
      <c r="F1752">
        <v>1455</v>
      </c>
      <c r="G1752">
        <v>23</v>
      </c>
      <c r="H1752">
        <v>27</v>
      </c>
      <c r="I1752">
        <v>45</v>
      </c>
      <c r="J1752">
        <v>10</v>
      </c>
      <c r="K1752">
        <v>7</v>
      </c>
      <c r="L1752">
        <v>6</v>
      </c>
      <c r="M1752">
        <v>0</v>
      </c>
      <c r="N1752">
        <v>0</v>
      </c>
      <c r="O1752">
        <v>1455</v>
      </c>
      <c r="P1752">
        <v>947</v>
      </c>
      <c r="Q1752">
        <v>947</v>
      </c>
      <c r="R1752">
        <v>362</v>
      </c>
      <c r="S1752">
        <v>145.5</v>
      </c>
      <c r="T1752">
        <v>2.2999999999999998</v>
      </c>
      <c r="U1752">
        <v>2.7</v>
      </c>
      <c r="V1752">
        <v>4.5</v>
      </c>
      <c r="W1752">
        <v>1</v>
      </c>
      <c r="X1752">
        <v>0.7</v>
      </c>
      <c r="Y1752">
        <v>0.6</v>
      </c>
      <c r="Z1752">
        <v>0</v>
      </c>
      <c r="AA1752">
        <v>0</v>
      </c>
      <c r="AB1752">
        <v>145.5</v>
      </c>
      <c r="AC1752">
        <v>94.7</v>
      </c>
      <c r="AD1752">
        <v>94.7</v>
      </c>
      <c r="AE1752">
        <v>36.200000000000003</v>
      </c>
      <c r="AF1752">
        <v>72138.600000000006</v>
      </c>
      <c r="AG1752">
        <v>103826.3</v>
      </c>
      <c r="AH1752">
        <v>17183.400000000001</v>
      </c>
      <c r="AI1752">
        <v>17313.099999999999</v>
      </c>
      <c r="AJ1752">
        <v>40260.9</v>
      </c>
      <c r="AK1752">
        <v>180283.1</v>
      </c>
      <c r="AL1752">
        <v>187393.4</v>
      </c>
      <c r="AM1752" t="s">
        <v>166</v>
      </c>
      <c r="AN1752" t="s">
        <v>166</v>
      </c>
      <c r="AO1752">
        <v>72138.600000000006</v>
      </c>
      <c r="AP1752">
        <v>89963.9</v>
      </c>
      <c r="AQ1752">
        <v>89963.9</v>
      </c>
      <c r="AR1752">
        <v>6992.5</v>
      </c>
      <c r="AS1752">
        <v>55231.1</v>
      </c>
      <c r="AT1752">
        <v>232902.5</v>
      </c>
      <c r="AU1752">
        <v>28114</v>
      </c>
      <c r="AV1752">
        <v>43922.6</v>
      </c>
      <c r="AW1752">
        <v>155945.79999999999</v>
      </c>
      <c r="AX1752">
        <v>457730.3</v>
      </c>
      <c r="AY1752">
        <v>493857</v>
      </c>
      <c r="AZ1752" t="s">
        <v>166</v>
      </c>
      <c r="BA1752" t="s">
        <v>166</v>
      </c>
      <c r="BB1752">
        <v>55231.1</v>
      </c>
      <c r="BC1752">
        <v>67664</v>
      </c>
      <c r="BD1752">
        <v>67664</v>
      </c>
      <c r="BE1752">
        <v>12401.5</v>
      </c>
      <c r="BF1752">
        <v>107568.5</v>
      </c>
      <c r="BG1752">
        <v>112118.2</v>
      </c>
      <c r="BH1752">
        <v>428</v>
      </c>
      <c r="BI1752">
        <v>95.5</v>
      </c>
      <c r="BJ1752">
        <v>148.4</v>
      </c>
      <c r="BK1752">
        <v>3659.8</v>
      </c>
      <c r="BL1752">
        <v>86139</v>
      </c>
      <c r="BM1752" t="s">
        <v>166</v>
      </c>
      <c r="BN1752" t="s">
        <v>166</v>
      </c>
      <c r="BO1752">
        <v>107568.5</v>
      </c>
      <c r="BP1752">
        <v>134787.9</v>
      </c>
      <c r="BQ1752">
        <v>134787.9</v>
      </c>
      <c r="BR1752">
        <v>165.8</v>
      </c>
    </row>
    <row r="1753" spans="1:70" x14ac:dyDescent="0.25">
      <c r="A1753" t="s">
        <v>1085</v>
      </c>
      <c r="B1753" t="s">
        <v>1084</v>
      </c>
      <c r="C1753" s="87">
        <v>43695.900717592594</v>
      </c>
      <c r="D1753">
        <v>10</v>
      </c>
      <c r="E1753">
        <v>0</v>
      </c>
      <c r="F1753">
        <v>1314</v>
      </c>
      <c r="G1753">
        <v>12</v>
      </c>
      <c r="H1753">
        <v>19</v>
      </c>
      <c r="I1753">
        <v>17</v>
      </c>
      <c r="J1753">
        <v>9</v>
      </c>
      <c r="K1753">
        <v>7</v>
      </c>
      <c r="L1753">
        <v>5</v>
      </c>
      <c r="M1753">
        <v>0</v>
      </c>
      <c r="N1753">
        <v>0</v>
      </c>
      <c r="O1753">
        <v>1314</v>
      </c>
      <c r="P1753">
        <v>974</v>
      </c>
      <c r="Q1753">
        <v>974</v>
      </c>
      <c r="R1753">
        <v>237</v>
      </c>
      <c r="S1753">
        <v>131.41</v>
      </c>
      <c r="T1753">
        <v>1.2</v>
      </c>
      <c r="U1753">
        <v>1.9</v>
      </c>
      <c r="V1753">
        <v>1.7</v>
      </c>
      <c r="W1753">
        <v>0.9</v>
      </c>
      <c r="X1753">
        <v>0.7</v>
      </c>
      <c r="Y1753">
        <v>0.5</v>
      </c>
      <c r="Z1753">
        <v>0</v>
      </c>
      <c r="AA1753">
        <v>0</v>
      </c>
      <c r="AB1753">
        <v>131.41</v>
      </c>
      <c r="AC1753">
        <v>97.41</v>
      </c>
      <c r="AD1753">
        <v>97.41</v>
      </c>
      <c r="AE1753">
        <v>23.7</v>
      </c>
      <c r="AF1753">
        <v>73873.5</v>
      </c>
      <c r="AG1753">
        <v>108089.7</v>
      </c>
      <c r="AH1753">
        <v>10772.3</v>
      </c>
      <c r="AI1753">
        <v>14996.9</v>
      </c>
      <c r="AJ1753">
        <v>40960.199999999997</v>
      </c>
      <c r="AK1753">
        <v>176524.5</v>
      </c>
      <c r="AL1753">
        <v>182311.2</v>
      </c>
      <c r="AM1753" t="s">
        <v>166</v>
      </c>
      <c r="AN1753" t="s">
        <v>166</v>
      </c>
      <c r="AO1753">
        <v>73873.5</v>
      </c>
      <c r="AP1753">
        <v>85942.3</v>
      </c>
      <c r="AQ1753">
        <v>85942.3</v>
      </c>
      <c r="AR1753">
        <v>6290.6</v>
      </c>
      <c r="AS1753">
        <v>56399.1</v>
      </c>
      <c r="AT1753">
        <v>270657.5</v>
      </c>
      <c r="AU1753">
        <v>29745.200000000001</v>
      </c>
      <c r="AV1753">
        <v>40846.699999999997</v>
      </c>
      <c r="AW1753">
        <v>132992.4</v>
      </c>
      <c r="AX1753">
        <v>488121.8</v>
      </c>
      <c r="AY1753">
        <v>488121.8</v>
      </c>
      <c r="AZ1753" t="s">
        <v>166</v>
      </c>
      <c r="BA1753" t="s">
        <v>166</v>
      </c>
      <c r="BB1753">
        <v>56399.1</v>
      </c>
      <c r="BC1753">
        <v>65666.5</v>
      </c>
      <c r="BD1753">
        <v>65666.5</v>
      </c>
      <c r="BE1753">
        <v>10202.1</v>
      </c>
      <c r="BF1753">
        <v>104843</v>
      </c>
      <c r="BG1753">
        <v>114077</v>
      </c>
      <c r="BH1753">
        <v>337.4</v>
      </c>
      <c r="BI1753">
        <v>107.3</v>
      </c>
      <c r="BJ1753">
        <v>78.099999999999994</v>
      </c>
      <c r="BK1753">
        <v>119142.7</v>
      </c>
      <c r="BL1753">
        <v>119142.7</v>
      </c>
      <c r="BM1753" t="s">
        <v>166</v>
      </c>
      <c r="BN1753" t="s">
        <v>166</v>
      </c>
      <c r="BO1753">
        <v>104843</v>
      </c>
      <c r="BP1753">
        <v>120386.1</v>
      </c>
      <c r="BQ1753">
        <v>120386.1</v>
      </c>
      <c r="BR1753">
        <v>172.1</v>
      </c>
    </row>
    <row r="1754" spans="1:70" x14ac:dyDescent="0.25">
      <c r="A1754" t="s">
        <v>1086</v>
      </c>
      <c r="B1754" t="s">
        <v>1084</v>
      </c>
      <c r="C1754" s="87">
        <v>43695.901712962965</v>
      </c>
      <c r="D1754">
        <v>10</v>
      </c>
      <c r="E1754">
        <v>0</v>
      </c>
      <c r="F1754">
        <v>1358</v>
      </c>
      <c r="G1754">
        <v>7</v>
      </c>
      <c r="H1754">
        <v>17</v>
      </c>
      <c r="I1754">
        <v>35</v>
      </c>
      <c r="J1754">
        <v>8</v>
      </c>
      <c r="K1754">
        <v>2</v>
      </c>
      <c r="L1754">
        <v>5</v>
      </c>
      <c r="M1754">
        <v>0</v>
      </c>
      <c r="N1754">
        <v>0</v>
      </c>
      <c r="O1754">
        <v>1358</v>
      </c>
      <c r="P1754">
        <v>887</v>
      </c>
      <c r="Q1754">
        <v>887</v>
      </c>
      <c r="R1754">
        <v>347</v>
      </c>
      <c r="S1754">
        <v>135.80000000000001</v>
      </c>
      <c r="T1754">
        <v>0.7</v>
      </c>
      <c r="U1754">
        <v>1.7</v>
      </c>
      <c r="V1754">
        <v>3.5</v>
      </c>
      <c r="W1754">
        <v>0.8</v>
      </c>
      <c r="X1754">
        <v>0.2</v>
      </c>
      <c r="Y1754">
        <v>0.5</v>
      </c>
      <c r="Z1754">
        <v>0</v>
      </c>
      <c r="AA1754">
        <v>0</v>
      </c>
      <c r="AB1754">
        <v>135.80000000000001</v>
      </c>
      <c r="AC1754">
        <v>88.7</v>
      </c>
      <c r="AD1754">
        <v>88.7</v>
      </c>
      <c r="AE1754">
        <v>34.700000000000003</v>
      </c>
      <c r="AF1754">
        <v>68182.3</v>
      </c>
      <c r="AG1754">
        <v>131060.4</v>
      </c>
      <c r="AH1754">
        <v>17441.400000000001</v>
      </c>
      <c r="AI1754">
        <v>17441.400000000001</v>
      </c>
      <c r="AJ1754">
        <v>42561.5</v>
      </c>
      <c r="AK1754">
        <v>168383.8</v>
      </c>
      <c r="AL1754">
        <v>190058.8</v>
      </c>
      <c r="AM1754" t="s">
        <v>166</v>
      </c>
      <c r="AN1754" t="s">
        <v>166</v>
      </c>
      <c r="AO1754">
        <v>68182.3</v>
      </c>
      <c r="AP1754">
        <v>84465.9</v>
      </c>
      <c r="AQ1754">
        <v>84465.9</v>
      </c>
      <c r="AR1754">
        <v>6012</v>
      </c>
      <c r="AS1754">
        <v>52903.9</v>
      </c>
      <c r="AT1754">
        <v>235496.5</v>
      </c>
      <c r="AU1754">
        <v>38653</v>
      </c>
      <c r="AV1754">
        <v>45236.9</v>
      </c>
      <c r="AW1754">
        <v>131478.1</v>
      </c>
      <c r="AX1754">
        <v>374975.9</v>
      </c>
      <c r="AY1754">
        <v>381247.3</v>
      </c>
      <c r="AZ1754" t="s">
        <v>166</v>
      </c>
      <c r="BA1754" t="s">
        <v>166</v>
      </c>
      <c r="BB1754">
        <v>52903.9</v>
      </c>
      <c r="BC1754">
        <v>65914.100000000006</v>
      </c>
      <c r="BD1754">
        <v>65914.100000000006</v>
      </c>
      <c r="BE1754">
        <v>8886.7999999999993</v>
      </c>
      <c r="BF1754">
        <v>99700.6</v>
      </c>
      <c r="BG1754">
        <v>107543.8</v>
      </c>
      <c r="BH1754">
        <v>673.6</v>
      </c>
      <c r="BI1754">
        <v>85.6</v>
      </c>
      <c r="BJ1754">
        <v>915.9</v>
      </c>
      <c r="BK1754">
        <v>105792.3</v>
      </c>
      <c r="BL1754">
        <v>147761.20000000001</v>
      </c>
      <c r="BM1754" t="s">
        <v>166</v>
      </c>
      <c r="BN1754" t="s">
        <v>166</v>
      </c>
      <c r="BO1754">
        <v>99700.6</v>
      </c>
      <c r="BP1754">
        <v>125230.5</v>
      </c>
      <c r="BQ1754">
        <v>125230.5</v>
      </c>
      <c r="BR1754">
        <v>256.7</v>
      </c>
    </row>
    <row r="1755" spans="1:70" x14ac:dyDescent="0.25">
      <c r="A1755" t="s">
        <v>1087</v>
      </c>
      <c r="B1755" t="s">
        <v>1084</v>
      </c>
      <c r="C1755" s="87">
        <v>43695.902708333335</v>
      </c>
      <c r="D1755">
        <v>10</v>
      </c>
      <c r="E1755">
        <v>0</v>
      </c>
      <c r="F1755">
        <v>1246</v>
      </c>
      <c r="G1755">
        <v>17</v>
      </c>
      <c r="H1755">
        <v>19</v>
      </c>
      <c r="I1755">
        <v>22</v>
      </c>
      <c r="J1755">
        <v>5</v>
      </c>
      <c r="K1755">
        <v>6</v>
      </c>
      <c r="L1755">
        <v>8</v>
      </c>
      <c r="M1755">
        <v>0</v>
      </c>
      <c r="N1755">
        <v>0</v>
      </c>
      <c r="O1755">
        <v>1246</v>
      </c>
      <c r="P1755">
        <v>882</v>
      </c>
      <c r="Q1755">
        <v>882</v>
      </c>
      <c r="R1755">
        <v>243</v>
      </c>
      <c r="S1755">
        <v>124.6</v>
      </c>
      <c r="T1755">
        <v>1.7</v>
      </c>
      <c r="U1755">
        <v>1.9</v>
      </c>
      <c r="V1755">
        <v>2.2000000000000002</v>
      </c>
      <c r="W1755">
        <v>0.5</v>
      </c>
      <c r="X1755">
        <v>0.6</v>
      </c>
      <c r="Y1755">
        <v>0.8</v>
      </c>
      <c r="Z1755">
        <v>0</v>
      </c>
      <c r="AA1755">
        <v>0</v>
      </c>
      <c r="AB1755">
        <v>124.6</v>
      </c>
      <c r="AC1755">
        <v>88.2</v>
      </c>
      <c r="AD1755">
        <v>88.2</v>
      </c>
      <c r="AE1755">
        <v>24.3</v>
      </c>
      <c r="AF1755">
        <v>75206.7</v>
      </c>
      <c r="AG1755">
        <v>111595.1</v>
      </c>
      <c r="AH1755">
        <v>21890.5</v>
      </c>
      <c r="AI1755">
        <v>16506.400000000001</v>
      </c>
      <c r="AJ1755">
        <v>31796.2</v>
      </c>
      <c r="AK1755">
        <v>181565.1</v>
      </c>
      <c r="AL1755">
        <v>199421.6</v>
      </c>
      <c r="AM1755" t="s">
        <v>166</v>
      </c>
      <c r="AN1755" t="s">
        <v>166</v>
      </c>
      <c r="AO1755">
        <v>75206.7</v>
      </c>
      <c r="AP1755">
        <v>89977.8</v>
      </c>
      <c r="AQ1755">
        <v>89977.8</v>
      </c>
      <c r="AR1755">
        <v>6367.7</v>
      </c>
      <c r="AS1755">
        <v>60072.4</v>
      </c>
      <c r="AT1755">
        <v>248299.3</v>
      </c>
      <c r="AU1755">
        <v>30057.200000000001</v>
      </c>
      <c r="AV1755">
        <v>40011.1</v>
      </c>
      <c r="AW1755">
        <v>156463.20000000001</v>
      </c>
      <c r="AX1755">
        <v>533503.5</v>
      </c>
      <c r="AY1755">
        <v>462540.5</v>
      </c>
      <c r="AZ1755" t="s">
        <v>166</v>
      </c>
      <c r="BA1755" t="s">
        <v>166</v>
      </c>
      <c r="BB1755">
        <v>60072.4</v>
      </c>
      <c r="BC1755">
        <v>70983</v>
      </c>
      <c r="BD1755">
        <v>70983</v>
      </c>
      <c r="BE1755">
        <v>11468.6</v>
      </c>
      <c r="BF1755">
        <v>103401</v>
      </c>
      <c r="BG1755">
        <v>109828.5</v>
      </c>
      <c r="BH1755">
        <v>547.5</v>
      </c>
      <c r="BI1755">
        <v>84.4</v>
      </c>
      <c r="BJ1755">
        <v>147.9</v>
      </c>
      <c r="BK1755">
        <v>51323.1</v>
      </c>
      <c r="BL1755">
        <v>117595.5</v>
      </c>
      <c r="BM1755" t="s">
        <v>166</v>
      </c>
      <c r="BN1755" t="s">
        <v>166</v>
      </c>
      <c r="BO1755">
        <v>103401</v>
      </c>
      <c r="BP1755">
        <v>124467.5</v>
      </c>
      <c r="BQ1755">
        <v>124467.5</v>
      </c>
      <c r="BR1755">
        <v>163.69999999999999</v>
      </c>
    </row>
    <row r="1756" spans="1:70" x14ac:dyDescent="0.25">
      <c r="A1756" t="s">
        <v>1088</v>
      </c>
      <c r="B1756" t="s">
        <v>1084</v>
      </c>
      <c r="C1756" s="87">
        <v>43695.903715277775</v>
      </c>
      <c r="D1756">
        <v>10</v>
      </c>
      <c r="E1756">
        <v>0</v>
      </c>
      <c r="F1756">
        <v>1106</v>
      </c>
      <c r="G1756">
        <v>22</v>
      </c>
      <c r="H1756">
        <v>19</v>
      </c>
      <c r="I1756">
        <v>26</v>
      </c>
      <c r="J1756">
        <v>5</v>
      </c>
      <c r="K1756">
        <v>7</v>
      </c>
      <c r="L1756">
        <v>1</v>
      </c>
      <c r="M1756">
        <v>0</v>
      </c>
      <c r="N1756">
        <v>0</v>
      </c>
      <c r="O1756">
        <v>1106</v>
      </c>
      <c r="P1756">
        <v>739</v>
      </c>
      <c r="Q1756">
        <v>739</v>
      </c>
      <c r="R1756">
        <v>280</v>
      </c>
      <c r="S1756">
        <v>110.61</v>
      </c>
      <c r="T1756">
        <v>2.2000000000000002</v>
      </c>
      <c r="U1756">
        <v>1.9</v>
      </c>
      <c r="V1756">
        <v>2.6</v>
      </c>
      <c r="W1756">
        <v>0.5</v>
      </c>
      <c r="X1756">
        <v>0.7</v>
      </c>
      <c r="Y1756">
        <v>0.1</v>
      </c>
      <c r="Z1756">
        <v>0</v>
      </c>
      <c r="AA1756">
        <v>0</v>
      </c>
      <c r="AB1756">
        <v>110.61</v>
      </c>
      <c r="AC1756">
        <v>73.900000000000006</v>
      </c>
      <c r="AD1756">
        <v>73.900000000000006</v>
      </c>
      <c r="AE1756">
        <v>28</v>
      </c>
      <c r="AF1756">
        <v>72831.5</v>
      </c>
      <c r="AG1756">
        <v>111210</v>
      </c>
      <c r="AH1756">
        <v>17382.400000000001</v>
      </c>
      <c r="AI1756">
        <v>16901.8</v>
      </c>
      <c r="AJ1756">
        <v>50516.800000000003</v>
      </c>
      <c r="AK1756">
        <v>106618.3</v>
      </c>
      <c r="AL1756">
        <v>184255.6</v>
      </c>
      <c r="AM1756" t="s">
        <v>166</v>
      </c>
      <c r="AN1756" t="s">
        <v>166</v>
      </c>
      <c r="AO1756">
        <v>72831.5</v>
      </c>
      <c r="AP1756">
        <v>91194</v>
      </c>
      <c r="AQ1756">
        <v>91194</v>
      </c>
      <c r="AR1756">
        <v>6855.1</v>
      </c>
      <c r="AS1756">
        <v>57747.9</v>
      </c>
      <c r="AT1756">
        <v>278044.40000000002</v>
      </c>
      <c r="AU1756">
        <v>28785.9</v>
      </c>
      <c r="AV1756">
        <v>39340.9</v>
      </c>
      <c r="AW1756">
        <v>186696</v>
      </c>
      <c r="AX1756">
        <v>531047.1</v>
      </c>
      <c r="AY1756">
        <v>469621.6</v>
      </c>
      <c r="AZ1756" t="s">
        <v>166</v>
      </c>
      <c r="BA1756" t="s">
        <v>166</v>
      </c>
      <c r="BB1756">
        <v>57747.9</v>
      </c>
      <c r="BC1756">
        <v>71267.199999999997</v>
      </c>
      <c r="BD1756">
        <v>71267.199999999997</v>
      </c>
      <c r="BE1756">
        <v>9478.7999999999993</v>
      </c>
      <c r="BF1756">
        <v>105966.1</v>
      </c>
      <c r="BG1756">
        <v>179747.8</v>
      </c>
      <c r="BH1756">
        <v>404.4</v>
      </c>
      <c r="BI1756">
        <v>108.7</v>
      </c>
      <c r="BJ1756">
        <v>58.4</v>
      </c>
      <c r="BK1756">
        <v>213091.5</v>
      </c>
      <c r="BL1756">
        <v>213091.5</v>
      </c>
      <c r="BM1756" t="s">
        <v>166</v>
      </c>
      <c r="BN1756" t="s">
        <v>166</v>
      </c>
      <c r="BO1756">
        <v>105966.1</v>
      </c>
      <c r="BP1756">
        <v>130534</v>
      </c>
      <c r="BQ1756">
        <v>130534</v>
      </c>
      <c r="BR1756">
        <v>255.6</v>
      </c>
    </row>
    <row r="1757" spans="1:70" x14ac:dyDescent="0.25">
      <c r="A1757" t="s">
        <v>1089</v>
      </c>
      <c r="B1757" t="s">
        <v>1084</v>
      </c>
      <c r="C1757" s="87">
        <v>43695.904710648145</v>
      </c>
      <c r="D1757">
        <v>10</v>
      </c>
      <c r="E1757">
        <v>0</v>
      </c>
      <c r="F1757">
        <v>1440</v>
      </c>
      <c r="G1757">
        <v>17</v>
      </c>
      <c r="H1757">
        <v>32</v>
      </c>
      <c r="I1757">
        <v>18</v>
      </c>
      <c r="J1757">
        <v>8</v>
      </c>
      <c r="K1757">
        <v>4</v>
      </c>
      <c r="L1757">
        <v>7</v>
      </c>
      <c r="M1757">
        <v>0</v>
      </c>
      <c r="N1757">
        <v>0</v>
      </c>
      <c r="O1757">
        <v>1440</v>
      </c>
      <c r="P1757">
        <v>999</v>
      </c>
      <c r="Q1757">
        <v>999</v>
      </c>
      <c r="R1757">
        <v>316</v>
      </c>
      <c r="S1757">
        <v>144</v>
      </c>
      <c r="T1757">
        <v>1.7</v>
      </c>
      <c r="U1757">
        <v>3.2</v>
      </c>
      <c r="V1757">
        <v>1.8</v>
      </c>
      <c r="W1757">
        <v>0.8</v>
      </c>
      <c r="X1757">
        <v>0.4</v>
      </c>
      <c r="Y1757">
        <v>0.7</v>
      </c>
      <c r="Z1757">
        <v>0</v>
      </c>
      <c r="AA1757">
        <v>0</v>
      </c>
      <c r="AB1757">
        <v>144</v>
      </c>
      <c r="AC1757">
        <v>99.9</v>
      </c>
      <c r="AD1757">
        <v>99.9</v>
      </c>
      <c r="AE1757">
        <v>31.6</v>
      </c>
      <c r="AF1757">
        <v>72681.3</v>
      </c>
      <c r="AG1757">
        <v>124343.4</v>
      </c>
      <c r="AH1757">
        <v>18975.7</v>
      </c>
      <c r="AI1757">
        <v>16352.5</v>
      </c>
      <c r="AJ1757">
        <v>36484.400000000001</v>
      </c>
      <c r="AK1757">
        <v>140925.70000000001</v>
      </c>
      <c r="AL1757">
        <v>207195</v>
      </c>
      <c r="AM1757" t="s">
        <v>166</v>
      </c>
      <c r="AN1757" t="s">
        <v>166</v>
      </c>
      <c r="AO1757">
        <v>72681.3</v>
      </c>
      <c r="AP1757">
        <v>86664.1</v>
      </c>
      <c r="AQ1757">
        <v>86664.1</v>
      </c>
      <c r="AR1757">
        <v>5863.4</v>
      </c>
      <c r="AS1757">
        <v>58940.4</v>
      </c>
      <c r="AT1757">
        <v>264984.40000000002</v>
      </c>
      <c r="AU1757">
        <v>33231.599999999999</v>
      </c>
      <c r="AV1757">
        <v>36130.6</v>
      </c>
      <c r="AW1757">
        <v>209935.3</v>
      </c>
      <c r="AX1757">
        <v>421749.8</v>
      </c>
      <c r="AY1757">
        <v>523199.2</v>
      </c>
      <c r="AZ1757" t="s">
        <v>166</v>
      </c>
      <c r="BA1757" t="s">
        <v>166</v>
      </c>
      <c r="BB1757">
        <v>58940.4</v>
      </c>
      <c r="BC1757">
        <v>70723.3</v>
      </c>
      <c r="BD1757">
        <v>70723.3</v>
      </c>
      <c r="BE1757">
        <v>9064.2000000000007</v>
      </c>
      <c r="BF1757">
        <v>94479.5</v>
      </c>
      <c r="BG1757">
        <v>139948.6</v>
      </c>
      <c r="BH1757">
        <v>362.6</v>
      </c>
      <c r="BI1757">
        <v>229.1</v>
      </c>
      <c r="BJ1757">
        <v>119.9</v>
      </c>
      <c r="BK1757">
        <v>140068.6</v>
      </c>
      <c r="BL1757">
        <v>122719.5</v>
      </c>
      <c r="BM1757" t="s">
        <v>166</v>
      </c>
      <c r="BN1757" t="s">
        <v>166</v>
      </c>
      <c r="BO1757">
        <v>94479.5</v>
      </c>
      <c r="BP1757">
        <v>113722.4</v>
      </c>
      <c r="BQ1757">
        <v>113722.4</v>
      </c>
      <c r="BR1757">
        <v>249.5</v>
      </c>
    </row>
    <row r="1758" spans="1:70" x14ac:dyDescent="0.25">
      <c r="A1758" t="s">
        <v>1090</v>
      </c>
      <c r="B1758" t="s">
        <v>1084</v>
      </c>
      <c r="C1758" s="87">
        <v>43695.905717592592</v>
      </c>
      <c r="D1758">
        <v>10</v>
      </c>
      <c r="E1758">
        <v>0</v>
      </c>
      <c r="F1758">
        <v>1213</v>
      </c>
      <c r="G1758">
        <v>19</v>
      </c>
      <c r="H1758">
        <v>18</v>
      </c>
      <c r="I1758">
        <v>23</v>
      </c>
      <c r="J1758">
        <v>6</v>
      </c>
      <c r="K1758">
        <v>5</v>
      </c>
      <c r="L1758">
        <v>8</v>
      </c>
      <c r="M1758">
        <v>0</v>
      </c>
      <c r="N1758">
        <v>2</v>
      </c>
      <c r="O1758">
        <v>1211</v>
      </c>
      <c r="P1758">
        <v>840</v>
      </c>
      <c r="Q1758">
        <v>840</v>
      </c>
      <c r="R1758">
        <v>267</v>
      </c>
      <c r="S1758">
        <v>120.9</v>
      </c>
      <c r="T1758">
        <v>1.89</v>
      </c>
      <c r="U1758">
        <v>1.79</v>
      </c>
      <c r="V1758">
        <v>2.29</v>
      </c>
      <c r="W1758">
        <v>0.6</v>
      </c>
      <c r="X1758">
        <v>0.5</v>
      </c>
      <c r="Y1758">
        <v>0.8</v>
      </c>
      <c r="Z1758">
        <v>0</v>
      </c>
      <c r="AA1758">
        <v>0.2</v>
      </c>
      <c r="AB1758">
        <v>120.7</v>
      </c>
      <c r="AC1758">
        <v>83.72</v>
      </c>
      <c r="AD1758">
        <v>83.72</v>
      </c>
      <c r="AE1758">
        <v>26.61</v>
      </c>
      <c r="AF1758">
        <v>68916.2</v>
      </c>
      <c r="AG1758">
        <v>115336</v>
      </c>
      <c r="AH1758">
        <v>13957</v>
      </c>
      <c r="AI1758">
        <v>15103.6</v>
      </c>
      <c r="AJ1758">
        <v>43776</v>
      </c>
      <c r="AK1758">
        <v>181641.60000000001</v>
      </c>
      <c r="AL1758">
        <v>197643</v>
      </c>
      <c r="AM1758" t="s">
        <v>166</v>
      </c>
      <c r="AN1758">
        <v>1335010.5</v>
      </c>
      <c r="AO1758">
        <v>68882.600000000006</v>
      </c>
      <c r="AP1758">
        <v>83404.5</v>
      </c>
      <c r="AQ1758">
        <v>83404.5</v>
      </c>
      <c r="AR1758">
        <v>6234.1</v>
      </c>
      <c r="AS1758">
        <v>57126.6</v>
      </c>
      <c r="AT1758">
        <v>246506.7</v>
      </c>
      <c r="AU1758">
        <v>41870.300000000003</v>
      </c>
      <c r="AV1758">
        <v>50213.4</v>
      </c>
      <c r="AW1758">
        <v>194200.5</v>
      </c>
      <c r="AX1758">
        <v>547621.80000000005</v>
      </c>
      <c r="AY1758">
        <v>607033.69999999995</v>
      </c>
      <c r="AZ1758" t="s">
        <v>166</v>
      </c>
      <c r="BA1758">
        <v>7722092.5</v>
      </c>
      <c r="BB1758">
        <v>57122</v>
      </c>
      <c r="BC1758">
        <v>68055.399999999994</v>
      </c>
      <c r="BD1758">
        <v>68055.399999999994</v>
      </c>
      <c r="BE1758">
        <v>10720.9</v>
      </c>
      <c r="BF1758">
        <v>91222.399999999994</v>
      </c>
      <c r="BG1758">
        <v>113438.39999999999</v>
      </c>
      <c r="BH1758">
        <v>493.5</v>
      </c>
      <c r="BI1758">
        <v>95.2</v>
      </c>
      <c r="BJ1758">
        <v>259.60000000000002</v>
      </c>
      <c r="BK1758">
        <v>102992</v>
      </c>
      <c r="BL1758">
        <v>113681.5</v>
      </c>
      <c r="BM1758" t="s">
        <v>166</v>
      </c>
      <c r="BN1758">
        <v>2075.6</v>
      </c>
      <c r="BO1758">
        <v>91356.9</v>
      </c>
      <c r="BP1758">
        <v>109353.4</v>
      </c>
      <c r="BQ1758">
        <v>109353.4</v>
      </c>
      <c r="BR1758">
        <v>205.7</v>
      </c>
    </row>
    <row r="1759" spans="1:70" x14ac:dyDescent="0.25">
      <c r="A1759" t="s">
        <v>1091</v>
      </c>
      <c r="B1759" t="s">
        <v>1084</v>
      </c>
      <c r="C1759" s="87">
        <v>43695.906724537039</v>
      </c>
      <c r="D1759">
        <v>10</v>
      </c>
      <c r="E1759">
        <v>7.0000000000000007E-2</v>
      </c>
      <c r="F1759">
        <v>1511</v>
      </c>
      <c r="G1759">
        <v>20</v>
      </c>
      <c r="H1759">
        <v>34</v>
      </c>
      <c r="I1759">
        <v>36</v>
      </c>
      <c r="J1759">
        <v>9</v>
      </c>
      <c r="K1759">
        <v>8</v>
      </c>
      <c r="L1759">
        <v>7</v>
      </c>
      <c r="M1759">
        <v>0</v>
      </c>
      <c r="N1759">
        <v>0</v>
      </c>
      <c r="O1759">
        <v>1511</v>
      </c>
      <c r="P1759">
        <v>961</v>
      </c>
      <c r="Q1759">
        <v>961</v>
      </c>
      <c r="R1759">
        <v>383</v>
      </c>
      <c r="S1759">
        <v>150.76</v>
      </c>
      <c r="T1759">
        <v>2</v>
      </c>
      <c r="U1759">
        <v>3.39</v>
      </c>
      <c r="V1759">
        <v>3.59</v>
      </c>
      <c r="W1759">
        <v>0.9</v>
      </c>
      <c r="X1759">
        <v>0.8</v>
      </c>
      <c r="Y1759">
        <v>0.7</v>
      </c>
      <c r="Z1759">
        <v>0</v>
      </c>
      <c r="AA1759">
        <v>0</v>
      </c>
      <c r="AB1759">
        <v>150.76</v>
      </c>
      <c r="AC1759">
        <v>95.88</v>
      </c>
      <c r="AD1759">
        <v>95.88</v>
      </c>
      <c r="AE1759">
        <v>38.21</v>
      </c>
      <c r="AF1759">
        <v>72531.3</v>
      </c>
      <c r="AG1759">
        <v>126302.3</v>
      </c>
      <c r="AH1759">
        <v>21223.599999999999</v>
      </c>
      <c r="AI1759">
        <v>16772.099999999999</v>
      </c>
      <c r="AJ1759">
        <v>45516.9</v>
      </c>
      <c r="AK1759">
        <v>168294.8</v>
      </c>
      <c r="AL1759">
        <v>199044.5</v>
      </c>
      <c r="AM1759" t="s">
        <v>166</v>
      </c>
      <c r="AN1759" t="s">
        <v>166</v>
      </c>
      <c r="AO1759">
        <v>72531.3</v>
      </c>
      <c r="AP1759">
        <v>89786</v>
      </c>
      <c r="AQ1759">
        <v>89786</v>
      </c>
      <c r="AR1759">
        <v>7461.6</v>
      </c>
      <c r="AS1759">
        <v>58871.199999999997</v>
      </c>
      <c r="AT1759">
        <v>239179.2</v>
      </c>
      <c r="AU1759">
        <v>35301.800000000003</v>
      </c>
      <c r="AV1759">
        <v>41370.199999999997</v>
      </c>
      <c r="AW1759">
        <v>157680.9</v>
      </c>
      <c r="AX1759">
        <v>499863.9</v>
      </c>
      <c r="AY1759">
        <v>511114</v>
      </c>
      <c r="AZ1759" t="s">
        <v>166</v>
      </c>
      <c r="BA1759" t="s">
        <v>166</v>
      </c>
      <c r="BB1759">
        <v>58871.199999999997</v>
      </c>
      <c r="BC1759">
        <v>71114.899999999994</v>
      </c>
      <c r="BD1759">
        <v>71114.899999999994</v>
      </c>
      <c r="BE1759">
        <v>13449.4</v>
      </c>
      <c r="BF1759">
        <v>93104.3</v>
      </c>
      <c r="BG1759">
        <v>122030.6</v>
      </c>
      <c r="BH1759">
        <v>450.2</v>
      </c>
      <c r="BI1759">
        <v>132.9</v>
      </c>
      <c r="BJ1759">
        <v>147.5</v>
      </c>
      <c r="BK1759">
        <v>101295.5</v>
      </c>
      <c r="BL1759">
        <v>154548.4</v>
      </c>
      <c r="BM1759" t="s">
        <v>166</v>
      </c>
      <c r="BN1759" t="s">
        <v>166</v>
      </c>
      <c r="BO1759">
        <v>93104.3</v>
      </c>
      <c r="BP1759">
        <v>120404.4</v>
      </c>
      <c r="BQ1759">
        <v>120404.4</v>
      </c>
      <c r="BR1759">
        <v>155.4</v>
      </c>
    </row>
    <row r="1760" spans="1:70" x14ac:dyDescent="0.25">
      <c r="A1760" t="s">
        <v>1092</v>
      </c>
      <c r="B1760" t="s">
        <v>1084</v>
      </c>
      <c r="C1760" s="87">
        <v>43695.907719907409</v>
      </c>
      <c r="D1760">
        <v>10</v>
      </c>
      <c r="E1760">
        <v>0.06</v>
      </c>
      <c r="F1760">
        <v>1651</v>
      </c>
      <c r="G1760">
        <v>15</v>
      </c>
      <c r="H1760">
        <v>41</v>
      </c>
      <c r="I1760">
        <v>56</v>
      </c>
      <c r="J1760">
        <v>14</v>
      </c>
      <c r="K1760">
        <v>3</v>
      </c>
      <c r="L1760">
        <v>4</v>
      </c>
      <c r="M1760">
        <v>0</v>
      </c>
      <c r="N1760">
        <v>0</v>
      </c>
      <c r="O1760">
        <v>1651</v>
      </c>
      <c r="P1760">
        <v>1023</v>
      </c>
      <c r="Q1760">
        <v>1023</v>
      </c>
      <c r="R1760">
        <v>417</v>
      </c>
      <c r="S1760">
        <v>165.1</v>
      </c>
      <c r="T1760">
        <v>1.5</v>
      </c>
      <c r="U1760">
        <v>4.0999999999999996</v>
      </c>
      <c r="V1760">
        <v>5.6</v>
      </c>
      <c r="W1760">
        <v>1.4</v>
      </c>
      <c r="X1760">
        <v>0.3</v>
      </c>
      <c r="Y1760">
        <v>0.4</v>
      </c>
      <c r="Z1760">
        <v>0</v>
      </c>
      <c r="AA1760">
        <v>0</v>
      </c>
      <c r="AB1760">
        <v>165.1</v>
      </c>
      <c r="AC1760">
        <v>102.3</v>
      </c>
      <c r="AD1760">
        <v>102.3</v>
      </c>
      <c r="AE1760">
        <v>41.7</v>
      </c>
      <c r="AF1760">
        <v>68748.800000000003</v>
      </c>
      <c r="AG1760">
        <v>100911.9</v>
      </c>
      <c r="AH1760">
        <v>16482.400000000001</v>
      </c>
      <c r="AI1760">
        <v>15957</v>
      </c>
      <c r="AJ1760">
        <v>36244.1</v>
      </c>
      <c r="AK1760">
        <v>128273.60000000001</v>
      </c>
      <c r="AL1760">
        <v>197241.2</v>
      </c>
      <c r="AM1760" t="s">
        <v>166</v>
      </c>
      <c r="AN1760" t="s">
        <v>166</v>
      </c>
      <c r="AO1760">
        <v>68748.800000000003</v>
      </c>
      <c r="AP1760">
        <v>89690.6</v>
      </c>
      <c r="AQ1760">
        <v>89690.6</v>
      </c>
      <c r="AR1760">
        <v>6976.3</v>
      </c>
      <c r="AS1760">
        <v>55078.7</v>
      </c>
      <c r="AT1760">
        <v>280942.09999999998</v>
      </c>
      <c r="AU1760">
        <v>40069.1</v>
      </c>
      <c r="AV1760">
        <v>49952.9</v>
      </c>
      <c r="AW1760">
        <v>158284.79999999999</v>
      </c>
      <c r="AX1760">
        <v>632514.4</v>
      </c>
      <c r="AY1760">
        <v>535203.1</v>
      </c>
      <c r="AZ1760" t="s">
        <v>166</v>
      </c>
      <c r="BA1760" t="s">
        <v>166</v>
      </c>
      <c r="BB1760">
        <v>55078.7</v>
      </c>
      <c r="BC1760">
        <v>70476.3</v>
      </c>
      <c r="BD1760">
        <v>70476.3</v>
      </c>
      <c r="BE1760">
        <v>13501.9</v>
      </c>
      <c r="BF1760">
        <v>93175.7</v>
      </c>
      <c r="BG1760">
        <v>97009.3</v>
      </c>
      <c r="BH1760">
        <v>376.1</v>
      </c>
      <c r="BI1760">
        <v>89.3</v>
      </c>
      <c r="BJ1760">
        <v>207.4</v>
      </c>
      <c r="BK1760">
        <v>1437.3</v>
      </c>
      <c r="BL1760">
        <v>138805.6</v>
      </c>
      <c r="BM1760" t="s">
        <v>166</v>
      </c>
      <c r="BN1760" t="s">
        <v>166</v>
      </c>
      <c r="BO1760">
        <v>93175.7</v>
      </c>
      <c r="BP1760">
        <v>125458.6</v>
      </c>
      <c r="BQ1760">
        <v>125458.6</v>
      </c>
      <c r="BR1760">
        <v>169.9</v>
      </c>
    </row>
    <row r="1761" spans="1:70" x14ac:dyDescent="0.25">
      <c r="A1761" t="s">
        <v>1093</v>
      </c>
      <c r="B1761" t="s">
        <v>1084</v>
      </c>
      <c r="C1761" s="87">
        <v>43695.908726851849</v>
      </c>
      <c r="D1761">
        <v>10</v>
      </c>
      <c r="E1761">
        <v>0.35</v>
      </c>
      <c r="F1761">
        <v>1711</v>
      </c>
      <c r="G1761">
        <v>28</v>
      </c>
      <c r="H1761">
        <v>39</v>
      </c>
      <c r="I1761">
        <v>61</v>
      </c>
      <c r="J1761">
        <v>22</v>
      </c>
      <c r="K1761">
        <v>15</v>
      </c>
      <c r="L1761">
        <v>13</v>
      </c>
      <c r="M1761">
        <v>1</v>
      </c>
      <c r="N1761">
        <v>0</v>
      </c>
      <c r="O1761">
        <v>1711</v>
      </c>
      <c r="P1761">
        <v>1034</v>
      </c>
      <c r="Q1761">
        <v>1034</v>
      </c>
      <c r="R1761">
        <v>454</v>
      </c>
      <c r="S1761">
        <v>171.1</v>
      </c>
      <c r="T1761">
        <v>2.8</v>
      </c>
      <c r="U1761">
        <v>3.9</v>
      </c>
      <c r="V1761">
        <v>6.1</v>
      </c>
      <c r="W1761">
        <v>2.2000000000000002</v>
      </c>
      <c r="X1761">
        <v>1.5</v>
      </c>
      <c r="Y1761">
        <v>1.3</v>
      </c>
      <c r="Z1761">
        <v>0.1</v>
      </c>
      <c r="AA1761">
        <v>0</v>
      </c>
      <c r="AB1761">
        <v>171.1</v>
      </c>
      <c r="AC1761">
        <v>103.4</v>
      </c>
      <c r="AD1761">
        <v>103.4</v>
      </c>
      <c r="AE1761">
        <v>45.4</v>
      </c>
      <c r="AF1761">
        <v>65479.6</v>
      </c>
      <c r="AG1761">
        <v>118538.7</v>
      </c>
      <c r="AH1761">
        <v>17446.3</v>
      </c>
      <c r="AI1761">
        <v>15474.8</v>
      </c>
      <c r="AJ1761">
        <v>43388.800000000003</v>
      </c>
      <c r="AK1761">
        <v>174578.2</v>
      </c>
      <c r="AL1761">
        <v>187985.9</v>
      </c>
      <c r="AM1761">
        <v>477997.2</v>
      </c>
      <c r="AN1761" t="s">
        <v>166</v>
      </c>
      <c r="AO1761">
        <v>65479.6</v>
      </c>
      <c r="AP1761">
        <v>89965.3</v>
      </c>
      <c r="AQ1761">
        <v>89965.3</v>
      </c>
      <c r="AR1761">
        <v>7791.7</v>
      </c>
      <c r="AS1761">
        <v>53306.5</v>
      </c>
      <c r="AT1761">
        <v>268896.40000000002</v>
      </c>
      <c r="AU1761">
        <v>33351.800000000003</v>
      </c>
      <c r="AV1761">
        <v>40553.9</v>
      </c>
      <c r="AW1761">
        <v>161366.6</v>
      </c>
      <c r="AX1761">
        <v>463681.6</v>
      </c>
      <c r="AY1761">
        <v>534186.6</v>
      </c>
      <c r="AZ1761">
        <v>1550374.4</v>
      </c>
      <c r="BA1761" t="s">
        <v>166</v>
      </c>
      <c r="BB1761">
        <v>53306.5</v>
      </c>
      <c r="BC1761">
        <v>68870.600000000006</v>
      </c>
      <c r="BD1761">
        <v>68870.600000000006</v>
      </c>
      <c r="BE1761">
        <v>15697</v>
      </c>
      <c r="BF1761">
        <v>85534.8</v>
      </c>
      <c r="BG1761">
        <v>75479.7</v>
      </c>
      <c r="BH1761">
        <v>377</v>
      </c>
      <c r="BI1761">
        <v>100.9</v>
      </c>
      <c r="BJ1761">
        <v>135.80000000000001</v>
      </c>
      <c r="BK1761">
        <v>99950.399999999994</v>
      </c>
      <c r="BL1761">
        <v>101901.3</v>
      </c>
      <c r="BM1761">
        <v>451.6</v>
      </c>
      <c r="BN1761" t="s">
        <v>166</v>
      </c>
      <c r="BO1761">
        <v>85534.8</v>
      </c>
      <c r="BP1761">
        <v>112932.1</v>
      </c>
      <c r="BQ1761">
        <v>112932.1</v>
      </c>
      <c r="BR1761">
        <v>166.5</v>
      </c>
    </row>
    <row r="1762" spans="1:70" x14ac:dyDescent="0.25">
      <c r="A1762" t="s">
        <v>1094</v>
      </c>
      <c r="B1762" t="s">
        <v>1084</v>
      </c>
      <c r="C1762" s="87">
        <v>43695.909722222219</v>
      </c>
      <c r="D1762">
        <v>10</v>
      </c>
      <c r="E1762">
        <v>0.06</v>
      </c>
      <c r="F1762">
        <v>1660</v>
      </c>
      <c r="G1762">
        <v>28</v>
      </c>
      <c r="H1762">
        <v>35</v>
      </c>
      <c r="I1762">
        <v>46</v>
      </c>
      <c r="J1762">
        <v>11</v>
      </c>
      <c r="K1762">
        <v>8</v>
      </c>
      <c r="L1762">
        <v>10</v>
      </c>
      <c r="M1762">
        <v>0</v>
      </c>
      <c r="N1762">
        <v>0</v>
      </c>
      <c r="O1762">
        <v>1660</v>
      </c>
      <c r="P1762">
        <v>1098</v>
      </c>
      <c r="Q1762">
        <v>1098</v>
      </c>
      <c r="R1762">
        <v>390</v>
      </c>
      <c r="S1762">
        <v>166</v>
      </c>
      <c r="T1762">
        <v>2.8</v>
      </c>
      <c r="U1762">
        <v>3.5</v>
      </c>
      <c r="V1762">
        <v>4.5999999999999996</v>
      </c>
      <c r="W1762">
        <v>1.1000000000000001</v>
      </c>
      <c r="X1762">
        <v>0.8</v>
      </c>
      <c r="Y1762">
        <v>1</v>
      </c>
      <c r="Z1762">
        <v>0</v>
      </c>
      <c r="AA1762">
        <v>0</v>
      </c>
      <c r="AB1762">
        <v>166</v>
      </c>
      <c r="AC1762">
        <v>109.8</v>
      </c>
      <c r="AD1762">
        <v>109.8</v>
      </c>
      <c r="AE1762">
        <v>39</v>
      </c>
      <c r="AF1762">
        <v>73094</v>
      </c>
      <c r="AG1762">
        <v>101217.7</v>
      </c>
      <c r="AH1762">
        <v>16162.4</v>
      </c>
      <c r="AI1762">
        <v>15152.6</v>
      </c>
      <c r="AJ1762">
        <v>35695.800000000003</v>
      </c>
      <c r="AK1762">
        <v>174764.1</v>
      </c>
      <c r="AL1762">
        <v>192447.1</v>
      </c>
      <c r="AM1762" t="s">
        <v>166</v>
      </c>
      <c r="AN1762" t="s">
        <v>166</v>
      </c>
      <c r="AO1762">
        <v>73094</v>
      </c>
      <c r="AP1762">
        <v>91634.9</v>
      </c>
      <c r="AQ1762">
        <v>91634.9</v>
      </c>
      <c r="AR1762">
        <v>7739</v>
      </c>
      <c r="AS1762">
        <v>58741.599999999999</v>
      </c>
      <c r="AT1762">
        <v>239711.8</v>
      </c>
      <c r="AU1762">
        <v>37612.1</v>
      </c>
      <c r="AV1762">
        <v>42435.3</v>
      </c>
      <c r="AW1762">
        <v>194542</v>
      </c>
      <c r="AX1762">
        <v>502358.4</v>
      </c>
      <c r="AY1762">
        <v>479735.1</v>
      </c>
      <c r="AZ1762" t="s">
        <v>166</v>
      </c>
      <c r="BA1762" t="s">
        <v>166</v>
      </c>
      <c r="BB1762">
        <v>58741.599999999999</v>
      </c>
      <c r="BC1762">
        <v>73456.5</v>
      </c>
      <c r="BD1762">
        <v>73456.5</v>
      </c>
      <c r="BE1762">
        <v>15224.7</v>
      </c>
      <c r="BF1762">
        <v>95329.3</v>
      </c>
      <c r="BG1762">
        <v>107562.4</v>
      </c>
      <c r="BH1762">
        <v>291</v>
      </c>
      <c r="BI1762">
        <v>141.1</v>
      </c>
      <c r="BJ1762">
        <v>149</v>
      </c>
      <c r="BK1762">
        <v>92423.9</v>
      </c>
      <c r="BL1762">
        <v>110008.4</v>
      </c>
      <c r="BM1762" t="s">
        <v>166</v>
      </c>
      <c r="BN1762" t="s">
        <v>166</v>
      </c>
      <c r="BO1762">
        <v>95329.3</v>
      </c>
      <c r="BP1762">
        <v>119873.7</v>
      </c>
      <c r="BQ1762">
        <v>119873.7</v>
      </c>
      <c r="BR1762">
        <v>153.4</v>
      </c>
    </row>
    <row r="1763" spans="1:70" x14ac:dyDescent="0.25">
      <c r="A1763" t="s">
        <v>1095</v>
      </c>
      <c r="B1763" t="s">
        <v>1084</v>
      </c>
      <c r="C1763" s="87">
        <v>43695.910729166666</v>
      </c>
      <c r="D1763">
        <v>10</v>
      </c>
      <c r="E1763">
        <v>0</v>
      </c>
      <c r="F1763">
        <v>1337</v>
      </c>
      <c r="G1763">
        <v>18</v>
      </c>
      <c r="H1763">
        <v>17</v>
      </c>
      <c r="I1763">
        <v>20</v>
      </c>
      <c r="J1763">
        <v>5</v>
      </c>
      <c r="K1763">
        <v>7</v>
      </c>
      <c r="L1763">
        <v>4</v>
      </c>
      <c r="M1763">
        <v>2</v>
      </c>
      <c r="N1763">
        <v>0</v>
      </c>
      <c r="O1763">
        <v>1337</v>
      </c>
      <c r="P1763">
        <v>790</v>
      </c>
      <c r="Q1763">
        <v>790</v>
      </c>
      <c r="R1763">
        <v>426</v>
      </c>
      <c r="S1763">
        <v>133.36000000000001</v>
      </c>
      <c r="T1763">
        <v>1.8</v>
      </c>
      <c r="U1763">
        <v>1.7</v>
      </c>
      <c r="V1763">
        <v>1.99</v>
      </c>
      <c r="W1763">
        <v>0.5</v>
      </c>
      <c r="X1763">
        <v>0.7</v>
      </c>
      <c r="Y1763">
        <v>0.4</v>
      </c>
      <c r="Z1763">
        <v>0.2</v>
      </c>
      <c r="AA1763">
        <v>0</v>
      </c>
      <c r="AB1763">
        <v>133.36000000000001</v>
      </c>
      <c r="AC1763">
        <v>78.8</v>
      </c>
      <c r="AD1763">
        <v>78.8</v>
      </c>
      <c r="AE1763">
        <v>42.49</v>
      </c>
      <c r="AF1763">
        <v>68626.2</v>
      </c>
      <c r="AG1763">
        <v>114783.5</v>
      </c>
      <c r="AH1763">
        <v>15223</v>
      </c>
      <c r="AI1763">
        <v>14237.5</v>
      </c>
      <c r="AJ1763">
        <v>29841.200000000001</v>
      </c>
      <c r="AK1763">
        <v>138803.1</v>
      </c>
      <c r="AL1763">
        <v>216266.5</v>
      </c>
      <c r="AM1763">
        <v>579762.1</v>
      </c>
      <c r="AN1763" t="s">
        <v>166</v>
      </c>
      <c r="AO1763">
        <v>68626.2</v>
      </c>
      <c r="AP1763">
        <v>91443.199999999997</v>
      </c>
      <c r="AQ1763">
        <v>91443.199999999997</v>
      </c>
      <c r="AR1763">
        <v>6161.3</v>
      </c>
      <c r="AS1763">
        <v>54659.6</v>
      </c>
      <c r="AT1763">
        <v>279042.90000000002</v>
      </c>
      <c r="AU1763">
        <v>26502.400000000001</v>
      </c>
      <c r="AV1763">
        <v>44861.599999999999</v>
      </c>
      <c r="AW1763">
        <v>180113.8</v>
      </c>
      <c r="AX1763">
        <v>436238.5</v>
      </c>
      <c r="AY1763">
        <v>411885.3</v>
      </c>
      <c r="AZ1763">
        <v>2119059.5</v>
      </c>
      <c r="BA1763" t="s">
        <v>166</v>
      </c>
      <c r="BB1763">
        <v>54659.6</v>
      </c>
      <c r="BC1763">
        <v>71664.3</v>
      </c>
      <c r="BD1763">
        <v>71664.3</v>
      </c>
      <c r="BE1763">
        <v>8522.2999999999993</v>
      </c>
      <c r="BF1763">
        <v>99982.2</v>
      </c>
      <c r="BG1763">
        <v>1119.7</v>
      </c>
      <c r="BH1763">
        <v>310.89999999999998</v>
      </c>
      <c r="BI1763">
        <v>52.9</v>
      </c>
      <c r="BJ1763">
        <v>193</v>
      </c>
      <c r="BK1763">
        <v>368.6</v>
      </c>
      <c r="BL1763">
        <v>124622</v>
      </c>
      <c r="BM1763">
        <v>10246.5</v>
      </c>
      <c r="BN1763" t="s">
        <v>166</v>
      </c>
      <c r="BO1763">
        <v>99982.2</v>
      </c>
      <c r="BP1763">
        <v>138136.79999999999</v>
      </c>
      <c r="BQ1763">
        <v>138136.79999999999</v>
      </c>
      <c r="BR1763">
        <v>371.9</v>
      </c>
    </row>
    <row r="1764" spans="1:70" x14ac:dyDescent="0.25">
      <c r="A1764" t="s">
        <v>1096</v>
      </c>
      <c r="B1764" t="s">
        <v>1097</v>
      </c>
      <c r="C1764" s="87">
        <v>43695.911898148152</v>
      </c>
      <c r="D1764">
        <v>10</v>
      </c>
      <c r="E1764">
        <v>0</v>
      </c>
      <c r="F1764">
        <v>976</v>
      </c>
      <c r="G1764">
        <v>15</v>
      </c>
      <c r="H1764">
        <v>16</v>
      </c>
      <c r="I1764">
        <v>12</v>
      </c>
      <c r="J1764">
        <v>8</v>
      </c>
      <c r="K1764">
        <v>1</v>
      </c>
      <c r="L1764">
        <v>2</v>
      </c>
      <c r="M1764">
        <v>0</v>
      </c>
      <c r="N1764">
        <v>0</v>
      </c>
      <c r="O1764">
        <v>976</v>
      </c>
      <c r="P1764">
        <v>627</v>
      </c>
      <c r="Q1764">
        <v>627</v>
      </c>
      <c r="R1764">
        <v>294</v>
      </c>
      <c r="S1764">
        <v>97.6</v>
      </c>
      <c r="T1764">
        <v>1.5</v>
      </c>
      <c r="U1764">
        <v>1.6</v>
      </c>
      <c r="V1764">
        <v>1.2</v>
      </c>
      <c r="W1764">
        <v>0.8</v>
      </c>
      <c r="X1764">
        <v>0.1</v>
      </c>
      <c r="Y1764">
        <v>0.2</v>
      </c>
      <c r="Z1764">
        <v>0</v>
      </c>
      <c r="AA1764">
        <v>0</v>
      </c>
      <c r="AB1764">
        <v>97.6</v>
      </c>
      <c r="AC1764">
        <v>62.7</v>
      </c>
      <c r="AD1764">
        <v>62.7</v>
      </c>
      <c r="AE1764">
        <v>29.4</v>
      </c>
      <c r="AF1764">
        <v>70611.600000000006</v>
      </c>
      <c r="AG1764">
        <v>108465.4</v>
      </c>
      <c r="AH1764">
        <v>18239.099999999999</v>
      </c>
      <c r="AI1764">
        <v>14553.8</v>
      </c>
      <c r="AJ1764">
        <v>46609.4</v>
      </c>
      <c r="AK1764">
        <v>190483</v>
      </c>
      <c r="AL1764">
        <v>212146.2</v>
      </c>
      <c r="AM1764" t="s">
        <v>166</v>
      </c>
      <c r="AN1764" t="s">
        <v>166</v>
      </c>
      <c r="AO1764">
        <v>70611.600000000006</v>
      </c>
      <c r="AP1764">
        <v>87673.5</v>
      </c>
      <c r="AQ1764">
        <v>87673.5</v>
      </c>
      <c r="AR1764">
        <v>5991</v>
      </c>
      <c r="AS1764">
        <v>55387.6</v>
      </c>
      <c r="AT1764">
        <v>228270.1</v>
      </c>
      <c r="AU1764">
        <v>31752.1</v>
      </c>
      <c r="AV1764">
        <v>41925.300000000003</v>
      </c>
      <c r="AW1764">
        <v>157318.5</v>
      </c>
      <c r="AX1764">
        <v>621189.1</v>
      </c>
      <c r="AY1764">
        <v>508176.8</v>
      </c>
      <c r="AZ1764" t="s">
        <v>166</v>
      </c>
      <c r="BA1764" t="s">
        <v>166</v>
      </c>
      <c r="BB1764">
        <v>55387.6</v>
      </c>
      <c r="BC1764">
        <v>73408</v>
      </c>
      <c r="BD1764">
        <v>73408</v>
      </c>
      <c r="BE1764">
        <v>8072.2</v>
      </c>
      <c r="BF1764">
        <v>101841.4</v>
      </c>
      <c r="BG1764">
        <v>154694.9</v>
      </c>
      <c r="BH1764">
        <v>398.5</v>
      </c>
      <c r="BI1764">
        <v>104.8</v>
      </c>
      <c r="BJ1764">
        <v>600.70000000000005</v>
      </c>
      <c r="BK1764">
        <v>2417.5</v>
      </c>
      <c r="BL1764">
        <v>3941.3</v>
      </c>
      <c r="BM1764" t="s">
        <v>166</v>
      </c>
      <c r="BN1764" t="s">
        <v>166</v>
      </c>
      <c r="BO1764">
        <v>101841.4</v>
      </c>
      <c r="BP1764">
        <v>130117.2</v>
      </c>
      <c r="BQ1764">
        <v>130117.2</v>
      </c>
      <c r="BR1764">
        <v>677.3</v>
      </c>
    </row>
    <row r="1765" spans="1:70" x14ac:dyDescent="0.25">
      <c r="A1765" t="s">
        <v>1098</v>
      </c>
      <c r="B1765" t="s">
        <v>1097</v>
      </c>
      <c r="C1765" s="87">
        <v>43695.912893518522</v>
      </c>
      <c r="D1765">
        <v>10</v>
      </c>
      <c r="E1765">
        <v>0.09</v>
      </c>
      <c r="F1765">
        <v>1126</v>
      </c>
      <c r="G1765">
        <v>15</v>
      </c>
      <c r="H1765">
        <v>13</v>
      </c>
      <c r="I1765">
        <v>19</v>
      </c>
      <c r="J1765">
        <v>6</v>
      </c>
      <c r="K1765">
        <v>0</v>
      </c>
      <c r="L1765">
        <v>0</v>
      </c>
      <c r="M1765">
        <v>0</v>
      </c>
      <c r="N1765">
        <v>1</v>
      </c>
      <c r="O1765">
        <v>1125</v>
      </c>
      <c r="P1765">
        <v>729</v>
      </c>
      <c r="Q1765">
        <v>729</v>
      </c>
      <c r="R1765">
        <v>306</v>
      </c>
      <c r="S1765">
        <v>112.6</v>
      </c>
      <c r="T1765">
        <v>1.5</v>
      </c>
      <c r="U1765">
        <v>1.3</v>
      </c>
      <c r="V1765">
        <v>1.9</v>
      </c>
      <c r="W1765">
        <v>0.6</v>
      </c>
      <c r="X1765">
        <v>0</v>
      </c>
      <c r="Y1765">
        <v>0</v>
      </c>
      <c r="Z1765">
        <v>0</v>
      </c>
      <c r="AA1765">
        <v>0.1</v>
      </c>
      <c r="AB1765">
        <v>112.5</v>
      </c>
      <c r="AC1765">
        <v>72.900000000000006</v>
      </c>
      <c r="AD1765">
        <v>72.900000000000006</v>
      </c>
      <c r="AE1765">
        <v>30.6</v>
      </c>
      <c r="AF1765">
        <v>75134</v>
      </c>
      <c r="AG1765">
        <v>90997.7</v>
      </c>
      <c r="AH1765">
        <v>33076.800000000003</v>
      </c>
      <c r="AI1765">
        <v>17779.900000000001</v>
      </c>
      <c r="AJ1765">
        <v>33183.4</v>
      </c>
      <c r="AK1765" t="s">
        <v>166</v>
      </c>
      <c r="AL1765" t="s">
        <v>166</v>
      </c>
      <c r="AM1765" t="s">
        <v>166</v>
      </c>
      <c r="AN1765">
        <v>1163822.8</v>
      </c>
      <c r="AO1765">
        <v>74981.2</v>
      </c>
      <c r="AP1765">
        <v>91840.1</v>
      </c>
      <c r="AQ1765">
        <v>91840.1</v>
      </c>
      <c r="AR1765">
        <v>5614.3</v>
      </c>
      <c r="AS1765">
        <v>58621.3</v>
      </c>
      <c r="AT1765">
        <v>225287.7</v>
      </c>
      <c r="AU1765">
        <v>37680.400000000001</v>
      </c>
      <c r="AV1765">
        <v>34250.800000000003</v>
      </c>
      <c r="AW1765">
        <v>137258.5</v>
      </c>
      <c r="AX1765" t="s">
        <v>166</v>
      </c>
      <c r="AY1765" t="s">
        <v>166</v>
      </c>
      <c r="AZ1765" t="s">
        <v>166</v>
      </c>
      <c r="BA1765">
        <v>4949425</v>
      </c>
      <c r="BB1765">
        <v>58575.8</v>
      </c>
      <c r="BC1765">
        <v>76152.7</v>
      </c>
      <c r="BD1765">
        <v>76152.7</v>
      </c>
      <c r="BE1765">
        <v>8220.2000000000007</v>
      </c>
      <c r="BF1765">
        <v>107733.4</v>
      </c>
      <c r="BG1765">
        <v>132829.6</v>
      </c>
      <c r="BH1765">
        <v>380.5</v>
      </c>
      <c r="BI1765">
        <v>28.3</v>
      </c>
      <c r="BJ1765">
        <v>44.1</v>
      </c>
      <c r="BK1765" t="s">
        <v>166</v>
      </c>
      <c r="BL1765" t="s">
        <v>166</v>
      </c>
      <c r="BM1765" t="s">
        <v>166</v>
      </c>
      <c r="BN1765">
        <v>3039</v>
      </c>
      <c r="BO1765">
        <v>107795.5</v>
      </c>
      <c r="BP1765">
        <v>139197.9</v>
      </c>
      <c r="BQ1765">
        <v>139197.9</v>
      </c>
      <c r="BR1765">
        <v>688.5</v>
      </c>
    </row>
    <row r="1766" spans="1:70" x14ac:dyDescent="0.25">
      <c r="A1766" t="s">
        <v>1099</v>
      </c>
      <c r="B1766" t="s">
        <v>1097</v>
      </c>
      <c r="C1766" s="87">
        <v>43695.913900462961</v>
      </c>
      <c r="D1766">
        <v>10</v>
      </c>
      <c r="E1766">
        <v>0</v>
      </c>
      <c r="F1766">
        <v>910</v>
      </c>
      <c r="G1766">
        <v>18</v>
      </c>
      <c r="H1766">
        <v>21</v>
      </c>
      <c r="I1766">
        <v>29</v>
      </c>
      <c r="J1766">
        <v>12</v>
      </c>
      <c r="K1766">
        <v>2</v>
      </c>
      <c r="L1766">
        <v>2</v>
      </c>
      <c r="M1766">
        <v>0</v>
      </c>
      <c r="N1766">
        <v>0</v>
      </c>
      <c r="O1766">
        <v>910</v>
      </c>
      <c r="P1766">
        <v>580</v>
      </c>
      <c r="Q1766">
        <v>580</v>
      </c>
      <c r="R1766">
        <v>230</v>
      </c>
      <c r="S1766">
        <v>91</v>
      </c>
      <c r="T1766">
        <v>1.8</v>
      </c>
      <c r="U1766">
        <v>2.1</v>
      </c>
      <c r="V1766">
        <v>2.9</v>
      </c>
      <c r="W1766">
        <v>1.2</v>
      </c>
      <c r="X1766">
        <v>0.2</v>
      </c>
      <c r="Y1766">
        <v>0.2</v>
      </c>
      <c r="Z1766">
        <v>0</v>
      </c>
      <c r="AA1766">
        <v>0</v>
      </c>
      <c r="AB1766">
        <v>91</v>
      </c>
      <c r="AC1766">
        <v>58</v>
      </c>
      <c r="AD1766">
        <v>58</v>
      </c>
      <c r="AE1766">
        <v>23</v>
      </c>
      <c r="AF1766">
        <v>74131.5</v>
      </c>
      <c r="AG1766">
        <v>97593.5</v>
      </c>
      <c r="AH1766">
        <v>19686</v>
      </c>
      <c r="AI1766">
        <v>18569.599999999999</v>
      </c>
      <c r="AJ1766">
        <v>31521.9</v>
      </c>
      <c r="AK1766">
        <v>113066.5</v>
      </c>
      <c r="AL1766">
        <v>258251.5</v>
      </c>
      <c r="AM1766" t="s">
        <v>166</v>
      </c>
      <c r="AN1766" t="s">
        <v>166</v>
      </c>
      <c r="AO1766">
        <v>74131.5</v>
      </c>
      <c r="AP1766">
        <v>95863</v>
      </c>
      <c r="AQ1766">
        <v>95863</v>
      </c>
      <c r="AR1766">
        <v>6512.3</v>
      </c>
      <c r="AS1766">
        <v>61621.1</v>
      </c>
      <c r="AT1766">
        <v>240517.2</v>
      </c>
      <c r="AU1766">
        <v>35796</v>
      </c>
      <c r="AV1766">
        <v>47777.7</v>
      </c>
      <c r="AW1766">
        <v>148926.79999999999</v>
      </c>
      <c r="AX1766">
        <v>398568.6</v>
      </c>
      <c r="AY1766">
        <v>393579.9</v>
      </c>
      <c r="AZ1766" t="s">
        <v>166</v>
      </c>
      <c r="BA1766" t="s">
        <v>166</v>
      </c>
      <c r="BB1766">
        <v>61621.1</v>
      </c>
      <c r="BC1766">
        <v>76565</v>
      </c>
      <c r="BD1766">
        <v>76565</v>
      </c>
      <c r="BE1766">
        <v>10601.2</v>
      </c>
      <c r="BF1766">
        <v>106422</v>
      </c>
      <c r="BG1766">
        <v>126666.9</v>
      </c>
      <c r="BH1766">
        <v>317.39999999999998</v>
      </c>
      <c r="BI1766">
        <v>191.3</v>
      </c>
      <c r="BJ1766">
        <v>215.6</v>
      </c>
      <c r="BK1766">
        <v>69094.7</v>
      </c>
      <c r="BL1766">
        <v>379752.8</v>
      </c>
      <c r="BM1766" t="s">
        <v>166</v>
      </c>
      <c r="BN1766" t="s">
        <v>166</v>
      </c>
      <c r="BO1766">
        <v>106422</v>
      </c>
      <c r="BP1766">
        <v>138671.29999999999</v>
      </c>
      <c r="BQ1766">
        <v>138671.29999999999</v>
      </c>
      <c r="BR1766">
        <v>226.9</v>
      </c>
    </row>
    <row r="1767" spans="1:70" x14ac:dyDescent="0.25">
      <c r="A1767" t="s">
        <v>1100</v>
      </c>
      <c r="B1767" t="s">
        <v>1097</v>
      </c>
      <c r="C1767" s="87">
        <v>43695.914895833332</v>
      </c>
      <c r="D1767">
        <v>10</v>
      </c>
      <c r="E1767">
        <v>0.11</v>
      </c>
      <c r="F1767">
        <v>884</v>
      </c>
      <c r="G1767">
        <v>6</v>
      </c>
      <c r="H1767">
        <v>18</v>
      </c>
      <c r="I1767">
        <v>13</v>
      </c>
      <c r="J1767">
        <v>3</v>
      </c>
      <c r="K1767">
        <v>1</v>
      </c>
      <c r="L1767">
        <v>4</v>
      </c>
      <c r="M1767">
        <v>0</v>
      </c>
      <c r="N1767">
        <v>1</v>
      </c>
      <c r="O1767">
        <v>883</v>
      </c>
      <c r="P1767">
        <v>636</v>
      </c>
      <c r="Q1767">
        <v>636</v>
      </c>
      <c r="R1767">
        <v>178</v>
      </c>
      <c r="S1767">
        <v>88.4</v>
      </c>
      <c r="T1767">
        <v>0.6</v>
      </c>
      <c r="U1767">
        <v>1.8</v>
      </c>
      <c r="V1767">
        <v>1.3</v>
      </c>
      <c r="W1767">
        <v>0.3</v>
      </c>
      <c r="X1767">
        <v>0.1</v>
      </c>
      <c r="Y1767">
        <v>0.4</v>
      </c>
      <c r="Z1767">
        <v>0</v>
      </c>
      <c r="AA1767">
        <v>0.1</v>
      </c>
      <c r="AB1767">
        <v>88.3</v>
      </c>
      <c r="AC1767">
        <v>63.6</v>
      </c>
      <c r="AD1767">
        <v>63.6</v>
      </c>
      <c r="AE1767">
        <v>17.8</v>
      </c>
      <c r="AF1767">
        <v>83831.399999999994</v>
      </c>
      <c r="AG1767">
        <v>96061.4</v>
      </c>
      <c r="AH1767">
        <v>16466.7</v>
      </c>
      <c r="AI1767">
        <v>16072.3</v>
      </c>
      <c r="AJ1767">
        <v>36607.5</v>
      </c>
      <c r="AK1767">
        <v>130473.3</v>
      </c>
      <c r="AL1767">
        <v>293569.8</v>
      </c>
      <c r="AM1767" t="s">
        <v>166</v>
      </c>
      <c r="AN1767">
        <v>1178127.1000000001</v>
      </c>
      <c r="AO1767">
        <v>83798.100000000006</v>
      </c>
      <c r="AP1767">
        <v>98828.800000000003</v>
      </c>
      <c r="AQ1767">
        <v>98828.800000000003</v>
      </c>
      <c r="AR1767">
        <v>5566.9</v>
      </c>
      <c r="AS1767">
        <v>63335.6</v>
      </c>
      <c r="AT1767">
        <v>257686.5</v>
      </c>
      <c r="AU1767">
        <v>32954.800000000003</v>
      </c>
      <c r="AV1767">
        <v>35308.6</v>
      </c>
      <c r="AW1767">
        <v>173624.9</v>
      </c>
      <c r="AX1767">
        <v>730374.7</v>
      </c>
      <c r="AY1767">
        <v>450301.4</v>
      </c>
      <c r="AZ1767" t="s">
        <v>166</v>
      </c>
      <c r="BA1767">
        <v>5206785.5</v>
      </c>
      <c r="BB1767">
        <v>63273.5</v>
      </c>
      <c r="BC1767">
        <v>75903.399999999994</v>
      </c>
      <c r="BD1767">
        <v>75903.399999999994</v>
      </c>
      <c r="BE1767">
        <v>8288.7999999999993</v>
      </c>
      <c r="BF1767">
        <v>134526.79999999999</v>
      </c>
      <c r="BG1767">
        <v>71741.7</v>
      </c>
      <c r="BH1767">
        <v>320</v>
      </c>
      <c r="BI1767">
        <v>88.3</v>
      </c>
      <c r="BJ1767">
        <v>167.6</v>
      </c>
      <c r="BK1767">
        <v>979.6</v>
      </c>
      <c r="BL1767">
        <v>365892.1</v>
      </c>
      <c r="BM1767" t="s">
        <v>166</v>
      </c>
      <c r="BN1767">
        <v>1501.2</v>
      </c>
      <c r="BO1767">
        <v>134629.29999999999</v>
      </c>
      <c r="BP1767">
        <v>158384</v>
      </c>
      <c r="BQ1767">
        <v>158384</v>
      </c>
      <c r="BR1767">
        <v>228.8</v>
      </c>
    </row>
    <row r="1768" spans="1:70" x14ac:dyDescent="0.25">
      <c r="A1768" t="s">
        <v>1101</v>
      </c>
      <c r="B1768" t="s">
        <v>1097</v>
      </c>
      <c r="C1768" s="87">
        <v>43695.915902777779</v>
      </c>
      <c r="D1768">
        <v>10</v>
      </c>
      <c r="E1768">
        <v>0.11</v>
      </c>
      <c r="F1768">
        <v>936</v>
      </c>
      <c r="G1768">
        <v>15</v>
      </c>
      <c r="H1768">
        <v>22</v>
      </c>
      <c r="I1768">
        <v>18</v>
      </c>
      <c r="J1768">
        <v>11</v>
      </c>
      <c r="K1768">
        <v>2</v>
      </c>
      <c r="L1768">
        <v>0</v>
      </c>
      <c r="M1768">
        <v>0</v>
      </c>
      <c r="N1768">
        <v>1</v>
      </c>
      <c r="O1768">
        <v>935</v>
      </c>
      <c r="P1768">
        <v>629</v>
      </c>
      <c r="Q1768">
        <v>629</v>
      </c>
      <c r="R1768">
        <v>228</v>
      </c>
      <c r="S1768">
        <v>93.6</v>
      </c>
      <c r="T1768">
        <v>1.5</v>
      </c>
      <c r="U1768">
        <v>2.2000000000000002</v>
      </c>
      <c r="V1768">
        <v>1.8</v>
      </c>
      <c r="W1768">
        <v>1.1000000000000001</v>
      </c>
      <c r="X1768">
        <v>0.2</v>
      </c>
      <c r="Y1768">
        <v>0</v>
      </c>
      <c r="Z1768">
        <v>0</v>
      </c>
      <c r="AA1768">
        <v>0.1</v>
      </c>
      <c r="AB1768">
        <v>93.5</v>
      </c>
      <c r="AC1768">
        <v>62.9</v>
      </c>
      <c r="AD1768">
        <v>62.9</v>
      </c>
      <c r="AE1768">
        <v>22.8</v>
      </c>
      <c r="AF1768">
        <v>73979.5</v>
      </c>
      <c r="AG1768">
        <v>125528.6</v>
      </c>
      <c r="AH1768">
        <v>18273.8</v>
      </c>
      <c r="AI1768">
        <v>17647.099999999999</v>
      </c>
      <c r="AJ1768">
        <v>30367.5</v>
      </c>
      <c r="AK1768">
        <v>143576.6</v>
      </c>
      <c r="AL1768" t="s">
        <v>166</v>
      </c>
      <c r="AM1768" t="s">
        <v>166</v>
      </c>
      <c r="AN1768">
        <v>1207750.8999999999</v>
      </c>
      <c r="AO1768">
        <v>73932.100000000006</v>
      </c>
      <c r="AP1768">
        <v>91436.1</v>
      </c>
      <c r="AQ1768">
        <v>91436.1</v>
      </c>
      <c r="AR1768">
        <v>8924.5</v>
      </c>
      <c r="AS1768">
        <v>60565.599999999999</v>
      </c>
      <c r="AT1768">
        <v>239758.9</v>
      </c>
      <c r="AU1768">
        <v>40076.400000000001</v>
      </c>
      <c r="AV1768">
        <v>43877.4</v>
      </c>
      <c r="AW1768">
        <v>207484.79999999999</v>
      </c>
      <c r="AX1768">
        <v>561415.1</v>
      </c>
      <c r="AY1768" t="s">
        <v>166</v>
      </c>
      <c r="AZ1768" t="s">
        <v>166</v>
      </c>
      <c r="BA1768">
        <v>5169044.5</v>
      </c>
      <c r="BB1768">
        <v>60564</v>
      </c>
      <c r="BC1768">
        <v>72032.7</v>
      </c>
      <c r="BD1768">
        <v>72032.7</v>
      </c>
      <c r="BE1768">
        <v>11174.2</v>
      </c>
      <c r="BF1768">
        <v>100558.1</v>
      </c>
      <c r="BG1768">
        <v>106172.1</v>
      </c>
      <c r="BH1768">
        <v>338.8</v>
      </c>
      <c r="BI1768">
        <v>242.6</v>
      </c>
      <c r="BJ1768">
        <v>448.8</v>
      </c>
      <c r="BK1768">
        <v>381801.5</v>
      </c>
      <c r="BL1768" t="s">
        <v>166</v>
      </c>
      <c r="BM1768" t="s">
        <v>166</v>
      </c>
      <c r="BN1768">
        <v>1143.4000000000001</v>
      </c>
      <c r="BO1768">
        <v>100600.1</v>
      </c>
      <c r="BP1768">
        <v>129878.5</v>
      </c>
      <c r="BQ1768">
        <v>129878.5</v>
      </c>
      <c r="BR1768">
        <v>203.9</v>
      </c>
    </row>
    <row r="1769" spans="1:70" x14ac:dyDescent="0.25">
      <c r="A1769" t="s">
        <v>1102</v>
      </c>
      <c r="B1769" t="s">
        <v>1097</v>
      </c>
      <c r="C1769" s="87">
        <v>43695.916921296295</v>
      </c>
      <c r="D1769">
        <v>10</v>
      </c>
      <c r="E1769">
        <v>0.18</v>
      </c>
      <c r="F1769">
        <v>1091</v>
      </c>
      <c r="G1769">
        <v>6</v>
      </c>
      <c r="H1769">
        <v>25</v>
      </c>
      <c r="I1769">
        <v>25</v>
      </c>
      <c r="J1769">
        <v>5</v>
      </c>
      <c r="K1769">
        <v>1</v>
      </c>
      <c r="L1769">
        <v>1</v>
      </c>
      <c r="M1769">
        <v>0</v>
      </c>
      <c r="N1769">
        <v>0</v>
      </c>
      <c r="O1769">
        <v>1091</v>
      </c>
      <c r="P1769">
        <v>734</v>
      </c>
      <c r="Q1769">
        <v>734</v>
      </c>
      <c r="R1769">
        <v>267</v>
      </c>
      <c r="S1769">
        <v>109.11</v>
      </c>
      <c r="T1769">
        <v>0.6</v>
      </c>
      <c r="U1769">
        <v>2.5</v>
      </c>
      <c r="V1769">
        <v>2.5</v>
      </c>
      <c r="W1769">
        <v>0.5</v>
      </c>
      <c r="X1769">
        <v>0.1</v>
      </c>
      <c r="Y1769">
        <v>0.1</v>
      </c>
      <c r="Z1769">
        <v>0</v>
      </c>
      <c r="AA1769">
        <v>0</v>
      </c>
      <c r="AB1769">
        <v>109.11</v>
      </c>
      <c r="AC1769">
        <v>73.41</v>
      </c>
      <c r="AD1769">
        <v>73.41</v>
      </c>
      <c r="AE1769">
        <v>26.7</v>
      </c>
      <c r="AF1769">
        <v>66824.5</v>
      </c>
      <c r="AG1769">
        <v>109803.8</v>
      </c>
      <c r="AH1769">
        <v>33080.699999999997</v>
      </c>
      <c r="AI1769">
        <v>15728.8</v>
      </c>
      <c r="AJ1769">
        <v>48442.9</v>
      </c>
      <c r="AK1769">
        <v>122006.9</v>
      </c>
      <c r="AL1769">
        <v>167793.6</v>
      </c>
      <c r="AM1769" t="s">
        <v>166</v>
      </c>
      <c r="AN1769" t="s">
        <v>166</v>
      </c>
      <c r="AO1769">
        <v>66824.5</v>
      </c>
      <c r="AP1769">
        <v>80480</v>
      </c>
      <c r="AQ1769">
        <v>80480</v>
      </c>
      <c r="AR1769">
        <v>8048.2</v>
      </c>
      <c r="AS1769">
        <v>53804.3</v>
      </c>
      <c r="AT1769">
        <v>353093.3</v>
      </c>
      <c r="AU1769">
        <v>29139.599999999999</v>
      </c>
      <c r="AV1769">
        <v>41825.699999999997</v>
      </c>
      <c r="AW1769">
        <v>293030.7</v>
      </c>
      <c r="AX1769">
        <v>407249.7</v>
      </c>
      <c r="AY1769">
        <v>357719.7</v>
      </c>
      <c r="AZ1769" t="s">
        <v>166</v>
      </c>
      <c r="BA1769" t="s">
        <v>166</v>
      </c>
      <c r="BB1769">
        <v>53804.3</v>
      </c>
      <c r="BC1769">
        <v>64586.2</v>
      </c>
      <c r="BD1769">
        <v>64586.2</v>
      </c>
      <c r="BE1769">
        <v>10788.2</v>
      </c>
      <c r="BF1769">
        <v>93504.3</v>
      </c>
      <c r="BG1769">
        <v>82667.600000000006</v>
      </c>
      <c r="BH1769">
        <v>498.7</v>
      </c>
      <c r="BI1769">
        <v>53.1</v>
      </c>
      <c r="BJ1769">
        <v>749.5</v>
      </c>
      <c r="BK1769">
        <v>128.1</v>
      </c>
      <c r="BL1769">
        <v>171560.7</v>
      </c>
      <c r="BM1769" t="s">
        <v>166</v>
      </c>
      <c r="BN1769" t="s">
        <v>166</v>
      </c>
      <c r="BO1769">
        <v>93504.3</v>
      </c>
      <c r="BP1769">
        <v>115911</v>
      </c>
      <c r="BQ1769">
        <v>115911</v>
      </c>
      <c r="BR1769">
        <v>238.7</v>
      </c>
    </row>
    <row r="1770" spans="1:70" x14ac:dyDescent="0.25">
      <c r="A1770" t="s">
        <v>1103</v>
      </c>
      <c r="B1770" t="s">
        <v>1097</v>
      </c>
      <c r="C1770" s="87">
        <v>43695.917916666665</v>
      </c>
      <c r="D1770">
        <v>10</v>
      </c>
      <c r="E1770">
        <v>0.08</v>
      </c>
      <c r="F1770">
        <v>1323</v>
      </c>
      <c r="G1770">
        <v>30</v>
      </c>
      <c r="H1770">
        <v>30</v>
      </c>
      <c r="I1770">
        <v>35</v>
      </c>
      <c r="J1770">
        <v>6</v>
      </c>
      <c r="K1770">
        <v>13</v>
      </c>
      <c r="L1770">
        <v>17</v>
      </c>
      <c r="M1770">
        <v>1</v>
      </c>
      <c r="N1770">
        <v>0</v>
      </c>
      <c r="O1770">
        <v>1323</v>
      </c>
      <c r="P1770">
        <v>921</v>
      </c>
      <c r="Q1770">
        <v>921</v>
      </c>
      <c r="R1770">
        <v>289</v>
      </c>
      <c r="S1770">
        <v>132.30000000000001</v>
      </c>
      <c r="T1770">
        <v>3</v>
      </c>
      <c r="U1770">
        <v>3</v>
      </c>
      <c r="V1770">
        <v>3.5</v>
      </c>
      <c r="W1770">
        <v>0.6</v>
      </c>
      <c r="X1770">
        <v>1.3</v>
      </c>
      <c r="Y1770">
        <v>1.7</v>
      </c>
      <c r="Z1770">
        <v>0.1</v>
      </c>
      <c r="AA1770">
        <v>0</v>
      </c>
      <c r="AB1770">
        <v>132.30000000000001</v>
      </c>
      <c r="AC1770">
        <v>92.1</v>
      </c>
      <c r="AD1770">
        <v>92.1</v>
      </c>
      <c r="AE1770">
        <v>28.9</v>
      </c>
      <c r="AF1770">
        <v>81830.5</v>
      </c>
      <c r="AG1770">
        <v>121562.4</v>
      </c>
      <c r="AH1770">
        <v>18964.8</v>
      </c>
      <c r="AI1770">
        <v>15912.5</v>
      </c>
      <c r="AJ1770">
        <v>40818.699999999997</v>
      </c>
      <c r="AK1770">
        <v>187041.8</v>
      </c>
      <c r="AL1770">
        <v>198902.3</v>
      </c>
      <c r="AM1770">
        <v>566334.4</v>
      </c>
      <c r="AN1770" t="s">
        <v>166</v>
      </c>
      <c r="AO1770">
        <v>81830.5</v>
      </c>
      <c r="AP1770">
        <v>99468.800000000003</v>
      </c>
      <c r="AQ1770">
        <v>99468.800000000003</v>
      </c>
      <c r="AR1770">
        <v>7275.4</v>
      </c>
      <c r="AS1770">
        <v>64971</v>
      </c>
      <c r="AT1770">
        <v>246346.7</v>
      </c>
      <c r="AU1770">
        <v>39838.400000000001</v>
      </c>
      <c r="AV1770">
        <v>42173.3</v>
      </c>
      <c r="AW1770">
        <v>178997.6</v>
      </c>
      <c r="AX1770">
        <v>539232.6</v>
      </c>
      <c r="AY1770">
        <v>539232.6</v>
      </c>
      <c r="AZ1770">
        <v>2276254.5</v>
      </c>
      <c r="BA1770" t="s">
        <v>166</v>
      </c>
      <c r="BB1770">
        <v>64971</v>
      </c>
      <c r="BC1770">
        <v>82174.2</v>
      </c>
      <c r="BD1770">
        <v>82174.2</v>
      </c>
      <c r="BE1770">
        <v>11345.3</v>
      </c>
      <c r="BF1770">
        <v>104331.6</v>
      </c>
      <c r="BG1770">
        <v>130804.5</v>
      </c>
      <c r="BH1770">
        <v>375.6</v>
      </c>
      <c r="BI1770">
        <v>129.5</v>
      </c>
      <c r="BJ1770">
        <v>109.9</v>
      </c>
      <c r="BK1770">
        <v>133410.79999999999</v>
      </c>
      <c r="BL1770">
        <v>133058.6</v>
      </c>
      <c r="BM1770">
        <v>2816.2</v>
      </c>
      <c r="BN1770" t="s">
        <v>166</v>
      </c>
      <c r="BO1770">
        <v>104331.6</v>
      </c>
      <c r="BP1770">
        <v>126857.9</v>
      </c>
      <c r="BQ1770">
        <v>126857.9</v>
      </c>
      <c r="BR1770">
        <v>185.5</v>
      </c>
    </row>
    <row r="1771" spans="1:70" x14ac:dyDescent="0.25">
      <c r="A1771" t="s">
        <v>1104</v>
      </c>
      <c r="B1771" t="s">
        <v>1097</v>
      </c>
      <c r="C1771" s="87">
        <v>43695.918923611112</v>
      </c>
      <c r="D1771">
        <v>10</v>
      </c>
      <c r="E1771">
        <v>0.13</v>
      </c>
      <c r="F1771">
        <v>754</v>
      </c>
      <c r="G1771">
        <v>14</v>
      </c>
      <c r="H1771">
        <v>10</v>
      </c>
      <c r="I1771">
        <v>9</v>
      </c>
      <c r="J1771">
        <v>4</v>
      </c>
      <c r="K1771">
        <v>3</v>
      </c>
      <c r="L1771">
        <v>4</v>
      </c>
      <c r="M1771">
        <v>0</v>
      </c>
      <c r="N1771">
        <v>1</v>
      </c>
      <c r="O1771">
        <v>753</v>
      </c>
      <c r="P1771">
        <v>543</v>
      </c>
      <c r="Q1771">
        <v>543</v>
      </c>
      <c r="R1771">
        <v>157</v>
      </c>
      <c r="S1771">
        <v>75.400000000000006</v>
      </c>
      <c r="T1771">
        <v>1.4</v>
      </c>
      <c r="U1771">
        <v>1</v>
      </c>
      <c r="V1771">
        <v>0.9</v>
      </c>
      <c r="W1771">
        <v>0.4</v>
      </c>
      <c r="X1771">
        <v>0.3</v>
      </c>
      <c r="Y1771">
        <v>0.4</v>
      </c>
      <c r="Z1771">
        <v>0</v>
      </c>
      <c r="AA1771">
        <v>0.1</v>
      </c>
      <c r="AB1771">
        <v>75.3</v>
      </c>
      <c r="AC1771">
        <v>54.3</v>
      </c>
      <c r="AD1771">
        <v>54.3</v>
      </c>
      <c r="AE1771">
        <v>15.7</v>
      </c>
      <c r="AF1771">
        <v>80128</v>
      </c>
      <c r="AG1771">
        <v>113261.9</v>
      </c>
      <c r="AH1771">
        <v>25543.1</v>
      </c>
      <c r="AI1771">
        <v>19682.5</v>
      </c>
      <c r="AJ1771">
        <v>41084.400000000001</v>
      </c>
      <c r="AK1771">
        <v>136033.29999999999</v>
      </c>
      <c r="AL1771">
        <v>261624.7</v>
      </c>
      <c r="AM1771" t="s">
        <v>166</v>
      </c>
      <c r="AN1771">
        <v>1209088.3</v>
      </c>
      <c r="AO1771">
        <v>80076.600000000006</v>
      </c>
      <c r="AP1771">
        <v>96503.1</v>
      </c>
      <c r="AQ1771">
        <v>96503.1</v>
      </c>
      <c r="AR1771">
        <v>5686.4</v>
      </c>
      <c r="AS1771">
        <v>63608.800000000003</v>
      </c>
      <c r="AT1771">
        <v>247317.2</v>
      </c>
      <c r="AU1771">
        <v>33158.400000000001</v>
      </c>
      <c r="AV1771">
        <v>43780</v>
      </c>
      <c r="AW1771">
        <v>159086.39999999999</v>
      </c>
      <c r="AX1771">
        <v>469315.8</v>
      </c>
      <c r="AY1771">
        <v>507342.8</v>
      </c>
      <c r="AZ1771" t="s">
        <v>166</v>
      </c>
      <c r="BA1771">
        <v>4714994.5</v>
      </c>
      <c r="BB1771">
        <v>63605.9</v>
      </c>
      <c r="BC1771">
        <v>76014.3</v>
      </c>
      <c r="BD1771">
        <v>76014.3</v>
      </c>
      <c r="BE1771">
        <v>7286.1</v>
      </c>
      <c r="BF1771">
        <v>115123.2</v>
      </c>
      <c r="BG1771">
        <v>139858.20000000001</v>
      </c>
      <c r="BH1771">
        <v>402.8</v>
      </c>
      <c r="BI1771">
        <v>92.4</v>
      </c>
      <c r="BJ1771">
        <v>510</v>
      </c>
      <c r="BK1771">
        <v>125977.7</v>
      </c>
      <c r="BL1771">
        <v>95178.6</v>
      </c>
      <c r="BM1771" t="s">
        <v>166</v>
      </c>
      <c r="BN1771">
        <v>2094.9</v>
      </c>
      <c r="BO1771">
        <v>115417.3</v>
      </c>
      <c r="BP1771">
        <v>135926.5</v>
      </c>
      <c r="BQ1771">
        <v>135926.5</v>
      </c>
      <c r="BR1771">
        <v>270.2</v>
      </c>
    </row>
    <row r="1772" spans="1:70" x14ac:dyDescent="0.25">
      <c r="A1772" t="s">
        <v>1105</v>
      </c>
      <c r="B1772" t="s">
        <v>1097</v>
      </c>
      <c r="C1772" s="87">
        <v>43695.919918981483</v>
      </c>
      <c r="D1772">
        <v>10</v>
      </c>
      <c r="E1772">
        <v>0</v>
      </c>
      <c r="F1772">
        <v>1043</v>
      </c>
      <c r="G1772">
        <v>15</v>
      </c>
      <c r="H1772">
        <v>21</v>
      </c>
      <c r="I1772">
        <v>27</v>
      </c>
      <c r="J1772">
        <v>7</v>
      </c>
      <c r="K1772">
        <v>5</v>
      </c>
      <c r="L1772">
        <v>8</v>
      </c>
      <c r="M1772">
        <v>0</v>
      </c>
      <c r="N1772">
        <v>0</v>
      </c>
      <c r="O1772">
        <v>1043</v>
      </c>
      <c r="P1772">
        <v>640</v>
      </c>
      <c r="Q1772">
        <v>640</v>
      </c>
      <c r="R1772">
        <v>308</v>
      </c>
      <c r="S1772">
        <v>104.3</v>
      </c>
      <c r="T1772">
        <v>1.5</v>
      </c>
      <c r="U1772">
        <v>2.1</v>
      </c>
      <c r="V1772">
        <v>2.7</v>
      </c>
      <c r="W1772">
        <v>0.7</v>
      </c>
      <c r="X1772">
        <v>0.5</v>
      </c>
      <c r="Y1772">
        <v>0.8</v>
      </c>
      <c r="Z1772">
        <v>0</v>
      </c>
      <c r="AA1772">
        <v>0</v>
      </c>
      <c r="AB1772">
        <v>104.3</v>
      </c>
      <c r="AC1772">
        <v>64</v>
      </c>
      <c r="AD1772">
        <v>64</v>
      </c>
      <c r="AE1772">
        <v>30.8</v>
      </c>
      <c r="AF1772">
        <v>72617</v>
      </c>
      <c r="AG1772">
        <v>102904.1</v>
      </c>
      <c r="AH1772">
        <v>12996</v>
      </c>
      <c r="AI1772">
        <v>17207.5</v>
      </c>
      <c r="AJ1772">
        <v>49721.9</v>
      </c>
      <c r="AK1772">
        <v>142485.4</v>
      </c>
      <c r="AL1772">
        <v>206667.9</v>
      </c>
      <c r="AM1772" t="s">
        <v>166</v>
      </c>
      <c r="AN1772" t="s">
        <v>166</v>
      </c>
      <c r="AO1772">
        <v>72617</v>
      </c>
      <c r="AP1772">
        <v>94238.6</v>
      </c>
      <c r="AQ1772">
        <v>94238.6</v>
      </c>
      <c r="AR1772">
        <v>6836.6</v>
      </c>
      <c r="AS1772">
        <v>60521.5</v>
      </c>
      <c r="AT1772">
        <v>278831.90000000002</v>
      </c>
      <c r="AU1772">
        <v>27638.6</v>
      </c>
      <c r="AV1772">
        <v>46205.5</v>
      </c>
      <c r="AW1772">
        <v>142330.5</v>
      </c>
      <c r="AX1772">
        <v>671892.9</v>
      </c>
      <c r="AY1772">
        <v>433193.9</v>
      </c>
      <c r="AZ1772" t="s">
        <v>166</v>
      </c>
      <c r="BA1772" t="s">
        <v>166</v>
      </c>
      <c r="BB1772">
        <v>60521.5</v>
      </c>
      <c r="BC1772">
        <v>80141.5</v>
      </c>
      <c r="BD1772">
        <v>80141.5</v>
      </c>
      <c r="BE1772">
        <v>8844.7000000000007</v>
      </c>
      <c r="BF1772">
        <v>99944.8</v>
      </c>
      <c r="BG1772">
        <v>112961</v>
      </c>
      <c r="BH1772">
        <v>320.2</v>
      </c>
      <c r="BI1772">
        <v>125.4</v>
      </c>
      <c r="BJ1772">
        <v>258.3</v>
      </c>
      <c r="BK1772">
        <v>1089.5999999999999</v>
      </c>
      <c r="BL1772">
        <v>125902.1</v>
      </c>
      <c r="BM1772" t="s">
        <v>166</v>
      </c>
      <c r="BN1772" t="s">
        <v>166</v>
      </c>
      <c r="BO1772">
        <v>99944.8</v>
      </c>
      <c r="BP1772">
        <v>137592.5</v>
      </c>
      <c r="BQ1772">
        <v>137592.5</v>
      </c>
      <c r="BR1772">
        <v>427.3</v>
      </c>
    </row>
    <row r="1773" spans="1:70" x14ac:dyDescent="0.25">
      <c r="A1773" t="s">
        <v>1106</v>
      </c>
      <c r="B1773" t="s">
        <v>1097</v>
      </c>
      <c r="C1773" s="87">
        <v>43695.920925925922</v>
      </c>
      <c r="D1773">
        <v>10</v>
      </c>
      <c r="E1773">
        <v>0</v>
      </c>
      <c r="F1773">
        <v>1375</v>
      </c>
      <c r="G1773">
        <v>26</v>
      </c>
      <c r="H1773">
        <v>19</v>
      </c>
      <c r="I1773">
        <v>31</v>
      </c>
      <c r="J1773">
        <v>5</v>
      </c>
      <c r="K1773">
        <v>6</v>
      </c>
      <c r="L1773">
        <v>4</v>
      </c>
      <c r="M1773">
        <v>0</v>
      </c>
      <c r="N1773">
        <v>0</v>
      </c>
      <c r="O1773">
        <v>1375</v>
      </c>
      <c r="P1773">
        <v>947</v>
      </c>
      <c r="Q1773">
        <v>947</v>
      </c>
      <c r="R1773">
        <v>326</v>
      </c>
      <c r="S1773">
        <v>137.54</v>
      </c>
      <c r="T1773">
        <v>2.6</v>
      </c>
      <c r="U1773">
        <v>1.9</v>
      </c>
      <c r="V1773">
        <v>3.1</v>
      </c>
      <c r="W1773">
        <v>0.5</v>
      </c>
      <c r="X1773">
        <v>0.6</v>
      </c>
      <c r="Y1773">
        <v>0.4</v>
      </c>
      <c r="Z1773">
        <v>0</v>
      </c>
      <c r="AA1773">
        <v>0</v>
      </c>
      <c r="AB1773">
        <v>137.54</v>
      </c>
      <c r="AC1773">
        <v>94.73</v>
      </c>
      <c r="AD1773">
        <v>94.73</v>
      </c>
      <c r="AE1773">
        <v>32.61</v>
      </c>
      <c r="AF1773">
        <v>82162.600000000006</v>
      </c>
      <c r="AG1773">
        <v>95827.8</v>
      </c>
      <c r="AH1773">
        <v>20130.7</v>
      </c>
      <c r="AI1773">
        <v>16899.8</v>
      </c>
      <c r="AJ1773">
        <v>38062.9</v>
      </c>
      <c r="AK1773">
        <v>169052.2</v>
      </c>
      <c r="AL1773">
        <v>192136</v>
      </c>
      <c r="AM1773" t="s">
        <v>166</v>
      </c>
      <c r="AN1773" t="s">
        <v>166</v>
      </c>
      <c r="AO1773">
        <v>82162.600000000006</v>
      </c>
      <c r="AP1773">
        <v>101161.9</v>
      </c>
      <c r="AQ1773">
        <v>101161.9</v>
      </c>
      <c r="AR1773">
        <v>7200.9</v>
      </c>
      <c r="AS1773">
        <v>66704.3</v>
      </c>
      <c r="AT1773">
        <v>241835.1</v>
      </c>
      <c r="AU1773">
        <v>45999.9</v>
      </c>
      <c r="AV1773">
        <v>34499.699999999997</v>
      </c>
      <c r="AW1773">
        <v>128711.1</v>
      </c>
      <c r="AX1773">
        <v>449195.2</v>
      </c>
      <c r="AY1773">
        <v>422386.4</v>
      </c>
      <c r="AZ1773" t="s">
        <v>166</v>
      </c>
      <c r="BA1773" t="s">
        <v>166</v>
      </c>
      <c r="BB1773">
        <v>66704.3</v>
      </c>
      <c r="BC1773">
        <v>82280.5</v>
      </c>
      <c r="BD1773">
        <v>82280.5</v>
      </c>
      <c r="BE1773">
        <v>8810.1</v>
      </c>
      <c r="BF1773">
        <v>102663.6</v>
      </c>
      <c r="BG1773">
        <v>131715.20000000001</v>
      </c>
      <c r="BH1773">
        <v>406.2</v>
      </c>
      <c r="BI1773">
        <v>116.6</v>
      </c>
      <c r="BJ1773">
        <v>185.4</v>
      </c>
      <c r="BK1773">
        <v>133546.70000000001</v>
      </c>
      <c r="BL1773">
        <v>133546.70000000001</v>
      </c>
      <c r="BM1773" t="s">
        <v>166</v>
      </c>
      <c r="BN1773" t="s">
        <v>166</v>
      </c>
      <c r="BO1773">
        <v>102663.6</v>
      </c>
      <c r="BP1773">
        <v>125479.7</v>
      </c>
      <c r="BQ1773">
        <v>125479.7</v>
      </c>
      <c r="BR1773">
        <v>205.6</v>
      </c>
    </row>
    <row r="1774" spans="1:70" x14ac:dyDescent="0.25">
      <c r="A1774" t="s">
        <v>1107</v>
      </c>
      <c r="B1774" t="s">
        <v>1097</v>
      </c>
      <c r="C1774" s="87">
        <v>43695.9219212963</v>
      </c>
      <c r="D1774">
        <v>10</v>
      </c>
      <c r="E1774">
        <v>0.09</v>
      </c>
      <c r="F1774">
        <v>1092</v>
      </c>
      <c r="G1774">
        <v>9</v>
      </c>
      <c r="H1774">
        <v>20</v>
      </c>
      <c r="I1774">
        <v>23</v>
      </c>
      <c r="J1774">
        <v>6</v>
      </c>
      <c r="K1774">
        <v>3</v>
      </c>
      <c r="L1774">
        <v>2</v>
      </c>
      <c r="M1774">
        <v>0</v>
      </c>
      <c r="N1774">
        <v>0</v>
      </c>
      <c r="O1774">
        <v>1092</v>
      </c>
      <c r="P1774">
        <v>736</v>
      </c>
      <c r="Q1774">
        <v>736</v>
      </c>
      <c r="R1774">
        <v>268</v>
      </c>
      <c r="S1774">
        <v>109.2</v>
      </c>
      <c r="T1774">
        <v>0.9</v>
      </c>
      <c r="U1774">
        <v>2</v>
      </c>
      <c r="V1774">
        <v>2.2999999999999998</v>
      </c>
      <c r="W1774">
        <v>0.6</v>
      </c>
      <c r="X1774">
        <v>0.3</v>
      </c>
      <c r="Y1774">
        <v>0.2</v>
      </c>
      <c r="Z1774">
        <v>0</v>
      </c>
      <c r="AA1774">
        <v>0</v>
      </c>
      <c r="AB1774">
        <v>109.2</v>
      </c>
      <c r="AC1774">
        <v>73.599999999999994</v>
      </c>
      <c r="AD1774">
        <v>73.599999999999994</v>
      </c>
      <c r="AE1774">
        <v>26.8</v>
      </c>
      <c r="AF1774">
        <v>69297.3</v>
      </c>
      <c r="AG1774">
        <v>120965.7</v>
      </c>
      <c r="AH1774">
        <v>17584.2</v>
      </c>
      <c r="AI1774">
        <v>15141.8</v>
      </c>
      <c r="AJ1774">
        <v>49420.1</v>
      </c>
      <c r="AK1774">
        <v>161844.5</v>
      </c>
      <c r="AL1774">
        <v>175172.5</v>
      </c>
      <c r="AM1774" t="s">
        <v>166</v>
      </c>
      <c r="AN1774" t="s">
        <v>166</v>
      </c>
      <c r="AO1774">
        <v>69297.3</v>
      </c>
      <c r="AP1774">
        <v>88463.3</v>
      </c>
      <c r="AQ1774">
        <v>88463.3</v>
      </c>
      <c r="AR1774">
        <v>5632.2</v>
      </c>
      <c r="AS1774">
        <v>59554.9</v>
      </c>
      <c r="AT1774">
        <v>215654.3</v>
      </c>
      <c r="AU1774">
        <v>36194.5</v>
      </c>
      <c r="AV1774">
        <v>39950.6</v>
      </c>
      <c r="AW1774">
        <v>184902</v>
      </c>
      <c r="AX1774">
        <v>397475.1</v>
      </c>
      <c r="AY1774">
        <v>380526.7</v>
      </c>
      <c r="AZ1774" t="s">
        <v>166</v>
      </c>
      <c r="BA1774" t="s">
        <v>166</v>
      </c>
      <c r="BB1774">
        <v>59554.9</v>
      </c>
      <c r="BC1774">
        <v>73727</v>
      </c>
      <c r="BD1774">
        <v>73727</v>
      </c>
      <c r="BE1774">
        <v>9385.9</v>
      </c>
      <c r="BF1774">
        <v>95623.7</v>
      </c>
      <c r="BG1774">
        <v>162989.1</v>
      </c>
      <c r="BH1774">
        <v>351</v>
      </c>
      <c r="BI1774">
        <v>139</v>
      </c>
      <c r="BJ1774">
        <v>77.3</v>
      </c>
      <c r="BK1774">
        <v>103844.8</v>
      </c>
      <c r="BL1774">
        <v>209143.1</v>
      </c>
      <c r="BM1774" t="s">
        <v>166</v>
      </c>
      <c r="BN1774" t="s">
        <v>166</v>
      </c>
      <c r="BO1774">
        <v>95623.7</v>
      </c>
      <c r="BP1774">
        <v>122363.3</v>
      </c>
      <c r="BQ1774">
        <v>122363.3</v>
      </c>
      <c r="BR1774">
        <v>222.1</v>
      </c>
    </row>
    <row r="1775" spans="1:70" x14ac:dyDescent="0.25">
      <c r="A1775" t="s">
        <v>1108</v>
      </c>
      <c r="B1775" t="s">
        <v>1097</v>
      </c>
      <c r="C1775" s="87">
        <v>43695.92292824074</v>
      </c>
      <c r="D1775">
        <v>10</v>
      </c>
      <c r="E1775">
        <v>0</v>
      </c>
      <c r="F1775">
        <v>1022</v>
      </c>
      <c r="G1775">
        <v>13</v>
      </c>
      <c r="H1775">
        <v>21</v>
      </c>
      <c r="I1775">
        <v>27</v>
      </c>
      <c r="J1775">
        <v>8</v>
      </c>
      <c r="K1775">
        <v>6</v>
      </c>
      <c r="L1775">
        <v>4</v>
      </c>
      <c r="M1775">
        <v>1</v>
      </c>
      <c r="N1775">
        <v>0</v>
      </c>
      <c r="O1775">
        <v>1022</v>
      </c>
      <c r="P1775">
        <v>687</v>
      </c>
      <c r="Q1775">
        <v>687</v>
      </c>
      <c r="R1775">
        <v>234</v>
      </c>
      <c r="S1775">
        <v>102.08</v>
      </c>
      <c r="T1775">
        <v>1.3</v>
      </c>
      <c r="U1775">
        <v>2.1</v>
      </c>
      <c r="V1775">
        <v>2.7</v>
      </c>
      <c r="W1775">
        <v>0.8</v>
      </c>
      <c r="X1775">
        <v>0.6</v>
      </c>
      <c r="Y1775">
        <v>0.4</v>
      </c>
      <c r="Z1775">
        <v>0.1</v>
      </c>
      <c r="AA1775">
        <v>0</v>
      </c>
      <c r="AB1775">
        <v>102.08</v>
      </c>
      <c r="AC1775">
        <v>68.62</v>
      </c>
      <c r="AD1775">
        <v>68.62</v>
      </c>
      <c r="AE1775">
        <v>23.37</v>
      </c>
      <c r="AF1775">
        <v>72236</v>
      </c>
      <c r="AG1775">
        <v>115103.9</v>
      </c>
      <c r="AH1775">
        <v>24142.7</v>
      </c>
      <c r="AI1775">
        <v>15307.9</v>
      </c>
      <c r="AJ1775">
        <v>48911.4</v>
      </c>
      <c r="AK1775">
        <v>141890.5</v>
      </c>
      <c r="AL1775">
        <v>241385.8</v>
      </c>
      <c r="AM1775">
        <v>536594.69999999995</v>
      </c>
      <c r="AN1775" t="s">
        <v>166</v>
      </c>
      <c r="AO1775">
        <v>72236</v>
      </c>
      <c r="AP1775">
        <v>90224.6</v>
      </c>
      <c r="AQ1775">
        <v>90224.6</v>
      </c>
      <c r="AR1775">
        <v>6815.2</v>
      </c>
      <c r="AS1775">
        <v>57656.1</v>
      </c>
      <c r="AT1775">
        <v>320501</v>
      </c>
      <c r="AU1775">
        <v>42853.3</v>
      </c>
      <c r="AV1775">
        <v>41646.5</v>
      </c>
      <c r="AW1775">
        <v>177544.4</v>
      </c>
      <c r="AX1775">
        <v>460070.2</v>
      </c>
      <c r="AY1775">
        <v>474431.9</v>
      </c>
      <c r="AZ1775">
        <v>3175194.5</v>
      </c>
      <c r="BA1775" t="s">
        <v>166</v>
      </c>
      <c r="BB1775">
        <v>57656.1</v>
      </c>
      <c r="BC1775">
        <v>67050.399999999994</v>
      </c>
      <c r="BD1775">
        <v>67050.399999999994</v>
      </c>
      <c r="BE1775">
        <v>12439.6</v>
      </c>
      <c r="BF1775">
        <v>104538.8</v>
      </c>
      <c r="BG1775">
        <v>151611.4</v>
      </c>
      <c r="BH1775">
        <v>280.89999999999998</v>
      </c>
      <c r="BI1775">
        <v>65.400000000000006</v>
      </c>
      <c r="BJ1775">
        <v>124.8</v>
      </c>
      <c r="BK1775">
        <v>1104.3</v>
      </c>
      <c r="BL1775">
        <v>121101.7</v>
      </c>
      <c r="BM1775">
        <v>17852.3</v>
      </c>
      <c r="BN1775" t="s">
        <v>166</v>
      </c>
      <c r="BO1775">
        <v>104538.8</v>
      </c>
      <c r="BP1775">
        <v>130874.3</v>
      </c>
      <c r="BQ1775">
        <v>130874.3</v>
      </c>
      <c r="BR1775">
        <v>186.7</v>
      </c>
    </row>
    <row r="1776" spans="1:70" x14ac:dyDescent="0.25">
      <c r="A1776" t="s">
        <v>1860</v>
      </c>
      <c r="B1776" t="s">
        <v>1861</v>
      </c>
      <c r="C1776" s="87">
        <v>43696.793553240743</v>
      </c>
      <c r="D1776">
        <v>10</v>
      </c>
      <c r="E1776">
        <v>0</v>
      </c>
      <c r="F1776">
        <v>2680</v>
      </c>
      <c r="G1776">
        <v>44</v>
      </c>
      <c r="H1776">
        <v>47</v>
      </c>
      <c r="I1776">
        <v>56</v>
      </c>
      <c r="J1776">
        <v>97</v>
      </c>
      <c r="K1776">
        <v>12</v>
      </c>
      <c r="L1776">
        <v>16</v>
      </c>
      <c r="M1776">
        <v>5</v>
      </c>
      <c r="N1776">
        <v>11</v>
      </c>
      <c r="O1776">
        <v>2669</v>
      </c>
      <c r="P1776">
        <v>2038</v>
      </c>
      <c r="Q1776">
        <v>2038</v>
      </c>
      <c r="R1776">
        <v>407</v>
      </c>
      <c r="S1776">
        <v>268</v>
      </c>
      <c r="T1776">
        <v>4.4000000000000004</v>
      </c>
      <c r="U1776">
        <v>4.7</v>
      </c>
      <c r="V1776">
        <v>5.6</v>
      </c>
      <c r="W1776">
        <v>9.6999999999999993</v>
      </c>
      <c r="X1776">
        <v>1.2</v>
      </c>
      <c r="Y1776">
        <v>1.6</v>
      </c>
      <c r="Z1776">
        <v>0.5</v>
      </c>
      <c r="AA1776">
        <v>1.1000000000000001</v>
      </c>
      <c r="AB1776">
        <v>266.89999999999998</v>
      </c>
      <c r="AC1776">
        <v>203.8</v>
      </c>
      <c r="AD1776">
        <v>203.8</v>
      </c>
      <c r="AE1776">
        <v>40.700000000000003</v>
      </c>
      <c r="AF1776">
        <v>86174</v>
      </c>
      <c r="AG1776">
        <v>108495.8</v>
      </c>
      <c r="AH1776">
        <v>13389.9</v>
      </c>
      <c r="AI1776">
        <v>15223.2</v>
      </c>
      <c r="AJ1776">
        <v>36703.1</v>
      </c>
      <c r="AK1776">
        <v>130548</v>
      </c>
      <c r="AL1776">
        <v>228079.3</v>
      </c>
      <c r="AM1776">
        <v>602537.6</v>
      </c>
      <c r="AN1776">
        <v>1184430.6000000001</v>
      </c>
      <c r="AO1776">
        <v>86017.8</v>
      </c>
      <c r="AP1776">
        <v>95151.3</v>
      </c>
      <c r="AQ1776">
        <v>95151.3</v>
      </c>
      <c r="AR1776">
        <v>14320.8</v>
      </c>
      <c r="AS1776">
        <v>66595.3</v>
      </c>
      <c r="AT1776">
        <v>351620.2</v>
      </c>
      <c r="AU1776">
        <v>33208</v>
      </c>
      <c r="AV1776">
        <v>34979.199999999997</v>
      </c>
      <c r="AW1776">
        <v>179817.9</v>
      </c>
      <c r="AX1776">
        <v>562777.5</v>
      </c>
      <c r="AY1776">
        <v>816855.8</v>
      </c>
      <c r="AZ1776">
        <v>2433963.7999999998</v>
      </c>
      <c r="BA1776">
        <v>5032826.5</v>
      </c>
      <c r="BB1776">
        <v>66510</v>
      </c>
      <c r="BC1776">
        <v>69855.5</v>
      </c>
      <c r="BD1776">
        <v>69855.5</v>
      </c>
      <c r="BE1776">
        <v>32744.400000000001</v>
      </c>
      <c r="BF1776">
        <v>138889</v>
      </c>
      <c r="BG1776">
        <v>170924.5</v>
      </c>
      <c r="BH1776">
        <v>488.3</v>
      </c>
      <c r="BI1776">
        <v>93.2</v>
      </c>
      <c r="BJ1776">
        <v>10.199999999999999</v>
      </c>
      <c r="BK1776">
        <v>514.79999999999995</v>
      </c>
      <c r="BL1776">
        <v>428.8</v>
      </c>
      <c r="BM1776">
        <v>1207.5999999999999</v>
      </c>
      <c r="BN1776">
        <v>983.2</v>
      </c>
      <c r="BO1776">
        <v>139238.5</v>
      </c>
      <c r="BP1776">
        <v>159857.5</v>
      </c>
      <c r="BQ1776">
        <v>159857.5</v>
      </c>
      <c r="BR1776">
        <v>134.4</v>
      </c>
    </row>
    <row r="1777" spans="1:70" x14ac:dyDescent="0.25">
      <c r="A1777" t="s">
        <v>1862</v>
      </c>
      <c r="B1777" t="s">
        <v>1861</v>
      </c>
      <c r="C1777" s="87">
        <v>43696.794548611113</v>
      </c>
      <c r="D1777">
        <v>10</v>
      </c>
      <c r="E1777">
        <v>0.11</v>
      </c>
      <c r="F1777">
        <v>1878</v>
      </c>
      <c r="G1777">
        <v>72</v>
      </c>
      <c r="H1777">
        <v>38</v>
      </c>
      <c r="I1777">
        <v>49</v>
      </c>
      <c r="J1777">
        <v>40</v>
      </c>
      <c r="K1777">
        <v>18</v>
      </c>
      <c r="L1777">
        <v>18</v>
      </c>
      <c r="M1777">
        <v>13</v>
      </c>
      <c r="N1777">
        <v>38</v>
      </c>
      <c r="O1777">
        <v>1840</v>
      </c>
      <c r="P1777">
        <v>1300</v>
      </c>
      <c r="Q1777">
        <v>1300</v>
      </c>
      <c r="R1777">
        <v>401</v>
      </c>
      <c r="S1777">
        <v>187.8</v>
      </c>
      <c r="T1777">
        <v>7.2</v>
      </c>
      <c r="U1777">
        <v>3.8</v>
      </c>
      <c r="V1777">
        <v>4.9000000000000004</v>
      </c>
      <c r="W1777">
        <v>4</v>
      </c>
      <c r="X1777">
        <v>1.8</v>
      </c>
      <c r="Y1777">
        <v>1.8</v>
      </c>
      <c r="Z1777">
        <v>1.3</v>
      </c>
      <c r="AA1777">
        <v>3.8</v>
      </c>
      <c r="AB1777">
        <v>184</v>
      </c>
      <c r="AC1777">
        <v>130</v>
      </c>
      <c r="AD1777">
        <v>130</v>
      </c>
      <c r="AE1777">
        <v>40.1</v>
      </c>
      <c r="AF1777">
        <v>119719.7</v>
      </c>
      <c r="AG1777">
        <v>126765.1</v>
      </c>
      <c r="AH1777">
        <v>13547.6</v>
      </c>
      <c r="AI1777">
        <v>14209.3</v>
      </c>
      <c r="AJ1777">
        <v>36937.1</v>
      </c>
      <c r="AK1777">
        <v>137408.79999999999</v>
      </c>
      <c r="AL1777">
        <v>217239.2</v>
      </c>
      <c r="AM1777">
        <v>597160.80000000005</v>
      </c>
      <c r="AN1777">
        <v>1189716.8</v>
      </c>
      <c r="AO1777">
        <v>118236.4</v>
      </c>
      <c r="AP1777">
        <v>139863.29999999999</v>
      </c>
      <c r="AQ1777">
        <v>139863.29999999999</v>
      </c>
      <c r="AR1777">
        <v>12259.4</v>
      </c>
      <c r="AS1777">
        <v>91968.1</v>
      </c>
      <c r="AT1777">
        <v>260468.2</v>
      </c>
      <c r="AU1777">
        <v>34267.9</v>
      </c>
      <c r="AV1777">
        <v>38049</v>
      </c>
      <c r="AW1777">
        <v>181453.7</v>
      </c>
      <c r="AX1777">
        <v>439083.6</v>
      </c>
      <c r="AY1777">
        <v>474220.4</v>
      </c>
      <c r="AZ1777">
        <v>2447616.2999999998</v>
      </c>
      <c r="BA1777">
        <v>5143067</v>
      </c>
      <c r="BB1777">
        <v>90390.6</v>
      </c>
      <c r="BC1777">
        <v>105136.9</v>
      </c>
      <c r="BD1777">
        <v>105136.9</v>
      </c>
      <c r="BE1777">
        <v>22595.200000000001</v>
      </c>
      <c r="BF1777">
        <v>189759.9</v>
      </c>
      <c r="BG1777">
        <v>223450.3</v>
      </c>
      <c r="BH1777">
        <v>427.4</v>
      </c>
      <c r="BI1777">
        <v>135</v>
      </c>
      <c r="BJ1777">
        <v>42</v>
      </c>
      <c r="BK1777">
        <v>216126.9</v>
      </c>
      <c r="BL1777">
        <v>239367.3</v>
      </c>
      <c r="BM1777">
        <v>90.7</v>
      </c>
      <c r="BN1777">
        <v>887.7</v>
      </c>
      <c r="BO1777">
        <v>193429.4</v>
      </c>
      <c r="BP1777">
        <v>234085.7</v>
      </c>
      <c r="BQ1777">
        <v>234085.7</v>
      </c>
      <c r="BR1777">
        <v>143</v>
      </c>
    </row>
    <row r="1778" spans="1:70" x14ac:dyDescent="0.25">
      <c r="A1778" t="s">
        <v>1863</v>
      </c>
      <c r="B1778" t="s">
        <v>1861</v>
      </c>
      <c r="C1778" s="87">
        <v>43696.797569444447</v>
      </c>
      <c r="D1778">
        <v>10</v>
      </c>
      <c r="E1778">
        <v>0.12</v>
      </c>
      <c r="F1778">
        <v>2491</v>
      </c>
      <c r="G1778">
        <v>48</v>
      </c>
      <c r="H1778">
        <v>45</v>
      </c>
      <c r="I1778">
        <v>43</v>
      </c>
      <c r="J1778">
        <v>23</v>
      </c>
      <c r="K1778">
        <v>14</v>
      </c>
      <c r="L1778">
        <v>13</v>
      </c>
      <c r="M1778">
        <v>3</v>
      </c>
      <c r="N1778">
        <v>20</v>
      </c>
      <c r="O1778">
        <v>2471</v>
      </c>
      <c r="P1778">
        <v>1684</v>
      </c>
      <c r="Q1778">
        <v>1684</v>
      </c>
      <c r="R1778">
        <v>523</v>
      </c>
      <c r="S1778">
        <v>249.1</v>
      </c>
      <c r="T1778">
        <v>4.8</v>
      </c>
      <c r="U1778">
        <v>4.5</v>
      </c>
      <c r="V1778">
        <v>4.3</v>
      </c>
      <c r="W1778">
        <v>2.2999999999999998</v>
      </c>
      <c r="X1778">
        <v>1.4</v>
      </c>
      <c r="Y1778">
        <v>1.3</v>
      </c>
      <c r="Z1778">
        <v>0.3</v>
      </c>
      <c r="AA1778">
        <v>2</v>
      </c>
      <c r="AB1778">
        <v>247.1</v>
      </c>
      <c r="AC1778">
        <v>168.4</v>
      </c>
      <c r="AD1778">
        <v>168.4</v>
      </c>
      <c r="AE1778">
        <v>52.3</v>
      </c>
      <c r="AF1778">
        <v>94586.8</v>
      </c>
      <c r="AG1778">
        <v>121056.8</v>
      </c>
      <c r="AH1778">
        <v>17922</v>
      </c>
      <c r="AI1778">
        <v>14872.4</v>
      </c>
      <c r="AJ1778">
        <v>36612.400000000001</v>
      </c>
      <c r="AK1778">
        <v>131425.60000000001</v>
      </c>
      <c r="AL1778">
        <v>228959.3</v>
      </c>
      <c r="AM1778">
        <v>597686.1</v>
      </c>
      <c r="AN1778">
        <v>1182535.1000000001</v>
      </c>
      <c r="AO1778">
        <v>93952.3</v>
      </c>
      <c r="AP1778">
        <v>113649.9</v>
      </c>
      <c r="AQ1778">
        <v>113649.9</v>
      </c>
      <c r="AR1778">
        <v>10607.3</v>
      </c>
      <c r="AS1778">
        <v>73352.899999999994</v>
      </c>
      <c r="AT1778">
        <v>262086.5</v>
      </c>
      <c r="AU1778">
        <v>33190.800000000003</v>
      </c>
      <c r="AV1778">
        <v>40776</v>
      </c>
      <c r="AW1778">
        <v>177136.8</v>
      </c>
      <c r="AX1778">
        <v>582322.6</v>
      </c>
      <c r="AY1778">
        <v>846180</v>
      </c>
      <c r="AZ1778">
        <v>2599977</v>
      </c>
      <c r="BA1778">
        <v>5021389.5</v>
      </c>
      <c r="BB1778">
        <v>72950.899999999994</v>
      </c>
      <c r="BC1778">
        <v>87696.4</v>
      </c>
      <c r="BD1778">
        <v>87696.4</v>
      </c>
      <c r="BE1778">
        <v>16410.400000000001</v>
      </c>
      <c r="BF1778">
        <v>151552.1</v>
      </c>
      <c r="BG1778">
        <v>188745.3</v>
      </c>
      <c r="BH1778">
        <v>336.6</v>
      </c>
      <c r="BI1778">
        <v>132</v>
      </c>
      <c r="BJ1778">
        <v>61.3</v>
      </c>
      <c r="BK1778">
        <v>62695.1</v>
      </c>
      <c r="BL1778">
        <v>401.4</v>
      </c>
      <c r="BM1778">
        <v>483.1</v>
      </c>
      <c r="BN1778">
        <v>675.3</v>
      </c>
      <c r="BO1778">
        <v>152631.20000000001</v>
      </c>
      <c r="BP1778">
        <v>184947</v>
      </c>
      <c r="BQ1778">
        <v>184947</v>
      </c>
      <c r="BR1778">
        <v>130</v>
      </c>
    </row>
    <row r="1779" spans="1:70" x14ac:dyDescent="0.25">
      <c r="A1779" t="s">
        <v>1864</v>
      </c>
      <c r="B1779" t="s">
        <v>1861</v>
      </c>
      <c r="C1779" s="87">
        <v>43696.798576388886</v>
      </c>
      <c r="D1779">
        <v>10</v>
      </c>
      <c r="E1779">
        <v>0.1</v>
      </c>
      <c r="F1779">
        <v>1921</v>
      </c>
      <c r="G1779">
        <v>40</v>
      </c>
      <c r="H1779">
        <v>43</v>
      </c>
      <c r="I1779">
        <v>47</v>
      </c>
      <c r="J1779">
        <v>17</v>
      </c>
      <c r="K1779">
        <v>12</v>
      </c>
      <c r="L1779">
        <v>18</v>
      </c>
      <c r="M1779">
        <v>6</v>
      </c>
      <c r="N1779">
        <v>13</v>
      </c>
      <c r="O1779">
        <v>1908</v>
      </c>
      <c r="P1779">
        <v>1305</v>
      </c>
      <c r="Q1779">
        <v>1305</v>
      </c>
      <c r="R1779">
        <v>406</v>
      </c>
      <c r="S1779">
        <v>192.14</v>
      </c>
      <c r="T1779">
        <v>4</v>
      </c>
      <c r="U1779">
        <v>4.3</v>
      </c>
      <c r="V1779">
        <v>4.7</v>
      </c>
      <c r="W1779">
        <v>1.7</v>
      </c>
      <c r="X1779">
        <v>1.2</v>
      </c>
      <c r="Y1779">
        <v>1.8</v>
      </c>
      <c r="Z1779">
        <v>0.6</v>
      </c>
      <c r="AA1779">
        <v>1.3</v>
      </c>
      <c r="AB1779">
        <v>190.84</v>
      </c>
      <c r="AC1779">
        <v>130.53</v>
      </c>
      <c r="AD1779">
        <v>130.53</v>
      </c>
      <c r="AE1779">
        <v>40.61</v>
      </c>
      <c r="AF1779">
        <v>107604.4</v>
      </c>
      <c r="AG1779">
        <v>120040.8</v>
      </c>
      <c r="AH1779">
        <v>21717.4</v>
      </c>
      <c r="AI1779">
        <v>15100.9</v>
      </c>
      <c r="AJ1779">
        <v>36372.300000000003</v>
      </c>
      <c r="AK1779">
        <v>147629.79999999999</v>
      </c>
      <c r="AL1779">
        <v>226279.4</v>
      </c>
      <c r="AM1779">
        <v>585333.5</v>
      </c>
      <c r="AN1779">
        <v>1181602.3</v>
      </c>
      <c r="AO1779">
        <v>107225.1</v>
      </c>
      <c r="AP1779">
        <v>128749</v>
      </c>
      <c r="AQ1779">
        <v>128749</v>
      </c>
      <c r="AR1779">
        <v>10570.2</v>
      </c>
      <c r="AS1779">
        <v>80796</v>
      </c>
      <c r="AT1779">
        <v>325213.09999999998</v>
      </c>
      <c r="AU1779">
        <v>32285.5</v>
      </c>
      <c r="AV1779">
        <v>46000.5</v>
      </c>
      <c r="AW1779">
        <v>180881.8</v>
      </c>
      <c r="AX1779">
        <v>409443.8</v>
      </c>
      <c r="AY1779">
        <v>740250.4</v>
      </c>
      <c r="AZ1779">
        <v>2329879.5</v>
      </c>
      <c r="BA1779">
        <v>5052473</v>
      </c>
      <c r="BB1779">
        <v>80473.100000000006</v>
      </c>
      <c r="BC1779">
        <v>96239.9</v>
      </c>
      <c r="BD1779">
        <v>96239.9</v>
      </c>
      <c r="BE1779">
        <v>19002.3</v>
      </c>
      <c r="BF1779">
        <v>176281.3</v>
      </c>
      <c r="BG1779">
        <v>195881.9</v>
      </c>
      <c r="BH1779">
        <v>352</v>
      </c>
      <c r="BI1779">
        <v>105.9</v>
      </c>
      <c r="BJ1779">
        <v>95</v>
      </c>
      <c r="BK1779">
        <v>222629.1</v>
      </c>
      <c r="BL1779">
        <v>1805.2</v>
      </c>
      <c r="BM1779">
        <v>738.8</v>
      </c>
      <c r="BN1779">
        <v>939.2</v>
      </c>
      <c r="BO1779">
        <v>177007.3</v>
      </c>
      <c r="BP1779">
        <v>213424.5</v>
      </c>
      <c r="BQ1779">
        <v>213424.5</v>
      </c>
      <c r="BR1779">
        <v>146.80000000000001</v>
      </c>
    </row>
    <row r="1780" spans="1:70" x14ac:dyDescent="0.25">
      <c r="A1780" t="s">
        <v>1865</v>
      </c>
      <c r="B1780" t="s">
        <v>1861</v>
      </c>
      <c r="C1780" s="87">
        <v>43696.799571759257</v>
      </c>
      <c r="D1780">
        <v>10</v>
      </c>
      <c r="E1780">
        <v>0</v>
      </c>
      <c r="F1780">
        <v>474</v>
      </c>
      <c r="G1780">
        <v>18</v>
      </c>
      <c r="H1780">
        <v>14</v>
      </c>
      <c r="I1780">
        <v>24</v>
      </c>
      <c r="J1780">
        <v>6</v>
      </c>
      <c r="K1780">
        <v>6</v>
      </c>
      <c r="L1780">
        <v>9</v>
      </c>
      <c r="M1780">
        <v>3</v>
      </c>
      <c r="N1780">
        <v>11</v>
      </c>
      <c r="O1780">
        <v>463</v>
      </c>
      <c r="P1780">
        <v>113</v>
      </c>
      <c r="Q1780">
        <v>113</v>
      </c>
      <c r="R1780">
        <v>257</v>
      </c>
      <c r="S1780">
        <v>47.4</v>
      </c>
      <c r="T1780">
        <v>1.8</v>
      </c>
      <c r="U1780">
        <v>1.4</v>
      </c>
      <c r="V1780">
        <v>2.4</v>
      </c>
      <c r="W1780">
        <v>0.6</v>
      </c>
      <c r="X1780">
        <v>0.6</v>
      </c>
      <c r="Y1780">
        <v>0.9</v>
      </c>
      <c r="Z1780">
        <v>0.3</v>
      </c>
      <c r="AA1780">
        <v>1.1000000000000001</v>
      </c>
      <c r="AB1780">
        <v>46.3</v>
      </c>
      <c r="AC1780">
        <v>11.3</v>
      </c>
      <c r="AD1780">
        <v>11.3</v>
      </c>
      <c r="AE1780">
        <v>25.7</v>
      </c>
      <c r="AF1780">
        <v>13000.4</v>
      </c>
      <c r="AG1780">
        <v>87994.3</v>
      </c>
      <c r="AH1780">
        <v>27936.3</v>
      </c>
      <c r="AI1780">
        <v>15390.3</v>
      </c>
      <c r="AJ1780">
        <v>37922.1</v>
      </c>
      <c r="AK1780">
        <v>124561.4</v>
      </c>
      <c r="AL1780">
        <v>236024.9</v>
      </c>
      <c r="AM1780">
        <v>591499.5</v>
      </c>
      <c r="AN1780">
        <v>1175131.8</v>
      </c>
      <c r="AO1780">
        <v>12593.2</v>
      </c>
      <c r="AP1780">
        <v>162833.70000000001</v>
      </c>
      <c r="AQ1780">
        <v>162833.70000000001</v>
      </c>
      <c r="AR1780">
        <v>9192.7999999999993</v>
      </c>
      <c r="AS1780">
        <v>26192.3</v>
      </c>
      <c r="AT1780">
        <v>411724.4</v>
      </c>
      <c r="AU1780">
        <v>35036.5</v>
      </c>
      <c r="AV1780">
        <v>35680.400000000001</v>
      </c>
      <c r="AW1780">
        <v>170422.2</v>
      </c>
      <c r="AX1780">
        <v>750140.7</v>
      </c>
      <c r="AY1780">
        <v>993709.8</v>
      </c>
      <c r="AZ1780">
        <v>2226866.5</v>
      </c>
      <c r="BA1780">
        <v>4918460.5</v>
      </c>
      <c r="BB1780">
        <v>24704.5</v>
      </c>
      <c r="BC1780">
        <v>122095.1</v>
      </c>
      <c r="BD1780">
        <v>122095.1</v>
      </c>
      <c r="BE1780">
        <v>17277.5</v>
      </c>
      <c r="BF1780">
        <v>120.7</v>
      </c>
      <c r="BG1780">
        <v>304217.5</v>
      </c>
      <c r="BH1780">
        <v>389.5</v>
      </c>
      <c r="BI1780">
        <v>27.9</v>
      </c>
      <c r="BJ1780">
        <v>79.099999999999994</v>
      </c>
      <c r="BK1780">
        <v>1639.4</v>
      </c>
      <c r="BL1780">
        <v>355</v>
      </c>
      <c r="BM1780">
        <v>491.5</v>
      </c>
      <c r="BN1780">
        <v>878.3</v>
      </c>
      <c r="BO1780">
        <v>115.9</v>
      </c>
      <c r="BP1780">
        <v>327723.3</v>
      </c>
      <c r="BQ1780">
        <v>327723.3</v>
      </c>
      <c r="BR1780">
        <v>116.2</v>
      </c>
    </row>
    <row r="1781" spans="1:70" x14ac:dyDescent="0.25">
      <c r="A1781" t="s">
        <v>1866</v>
      </c>
      <c r="B1781" t="s">
        <v>1861</v>
      </c>
      <c r="C1781" s="87">
        <v>43696.800567129627</v>
      </c>
      <c r="D1781">
        <v>10</v>
      </c>
      <c r="E1781">
        <v>0</v>
      </c>
      <c r="F1781">
        <v>477</v>
      </c>
      <c r="G1781">
        <v>11</v>
      </c>
      <c r="H1781">
        <v>22</v>
      </c>
      <c r="I1781">
        <v>26</v>
      </c>
      <c r="J1781">
        <v>9</v>
      </c>
      <c r="K1781">
        <v>11</v>
      </c>
      <c r="L1781">
        <v>9</v>
      </c>
      <c r="M1781">
        <v>0</v>
      </c>
      <c r="N1781">
        <v>14</v>
      </c>
      <c r="O1781">
        <v>463</v>
      </c>
      <c r="P1781">
        <v>102</v>
      </c>
      <c r="Q1781">
        <v>102</v>
      </c>
      <c r="R1781">
        <v>228</v>
      </c>
      <c r="S1781">
        <v>47.7</v>
      </c>
      <c r="T1781">
        <v>1.1000000000000001</v>
      </c>
      <c r="U1781">
        <v>2.2000000000000002</v>
      </c>
      <c r="V1781">
        <v>2.6</v>
      </c>
      <c r="W1781">
        <v>0.9</v>
      </c>
      <c r="X1781">
        <v>1.1000000000000001</v>
      </c>
      <c r="Y1781">
        <v>0.9</v>
      </c>
      <c r="Z1781">
        <v>0</v>
      </c>
      <c r="AA1781">
        <v>1.4</v>
      </c>
      <c r="AB1781">
        <v>46.3</v>
      </c>
      <c r="AC1781">
        <v>10.199999999999999</v>
      </c>
      <c r="AD1781">
        <v>10.199999999999999</v>
      </c>
      <c r="AE1781">
        <v>22.8</v>
      </c>
      <c r="AF1781">
        <v>11649</v>
      </c>
      <c r="AG1781">
        <v>118826.1</v>
      </c>
      <c r="AH1781">
        <v>36231.800000000003</v>
      </c>
      <c r="AI1781">
        <v>17883.7</v>
      </c>
      <c r="AJ1781">
        <v>37439.9</v>
      </c>
      <c r="AK1781">
        <v>129264.1</v>
      </c>
      <c r="AL1781">
        <v>231617.9</v>
      </c>
      <c r="AM1781" t="s">
        <v>166</v>
      </c>
      <c r="AN1781">
        <v>1201012</v>
      </c>
      <c r="AO1781">
        <v>11089.7</v>
      </c>
      <c r="AP1781">
        <v>214621.2</v>
      </c>
      <c r="AQ1781">
        <v>214621.2</v>
      </c>
      <c r="AR1781">
        <v>10736.9</v>
      </c>
      <c r="AS1781">
        <v>27141.8</v>
      </c>
      <c r="AT1781">
        <v>468330.9</v>
      </c>
      <c r="AU1781">
        <v>36615.599999999999</v>
      </c>
      <c r="AV1781">
        <v>39077.5</v>
      </c>
      <c r="AW1781">
        <v>178302.7</v>
      </c>
      <c r="AX1781">
        <v>620522.9</v>
      </c>
      <c r="AY1781">
        <v>607645.5</v>
      </c>
      <c r="AZ1781" t="s">
        <v>166</v>
      </c>
      <c r="BA1781">
        <v>4945285</v>
      </c>
      <c r="BB1781">
        <v>25097.8</v>
      </c>
      <c r="BC1781">
        <v>137649.29999999999</v>
      </c>
      <c r="BD1781">
        <v>137649.29999999999</v>
      </c>
      <c r="BE1781">
        <v>21756.1</v>
      </c>
      <c r="BF1781">
        <v>112.3</v>
      </c>
      <c r="BG1781">
        <v>406.4</v>
      </c>
      <c r="BH1781">
        <v>369.5</v>
      </c>
      <c r="BI1781">
        <v>24.3</v>
      </c>
      <c r="BJ1781">
        <v>60.1</v>
      </c>
      <c r="BK1781">
        <v>421.7</v>
      </c>
      <c r="BL1781">
        <v>1005.4</v>
      </c>
      <c r="BM1781" t="s">
        <v>166</v>
      </c>
      <c r="BN1781">
        <v>1130.0999999999999</v>
      </c>
      <c r="BO1781">
        <v>99.2</v>
      </c>
      <c r="BP1781">
        <v>479167.1</v>
      </c>
      <c r="BQ1781">
        <v>479167.1</v>
      </c>
      <c r="BR1781">
        <v>154.5</v>
      </c>
    </row>
    <row r="1782" spans="1:70" x14ac:dyDescent="0.25">
      <c r="A1782" t="s">
        <v>1867</v>
      </c>
      <c r="B1782" t="s">
        <v>1861</v>
      </c>
      <c r="C1782" s="87">
        <v>43696.801574074074</v>
      </c>
      <c r="D1782">
        <v>10</v>
      </c>
      <c r="E1782">
        <v>0</v>
      </c>
      <c r="F1782">
        <v>1718</v>
      </c>
      <c r="G1782">
        <v>42</v>
      </c>
      <c r="H1782">
        <v>38</v>
      </c>
      <c r="I1782">
        <v>43</v>
      </c>
      <c r="J1782">
        <v>9</v>
      </c>
      <c r="K1782">
        <v>8</v>
      </c>
      <c r="L1782">
        <v>8</v>
      </c>
      <c r="M1782">
        <v>3</v>
      </c>
      <c r="N1782">
        <v>13</v>
      </c>
      <c r="O1782">
        <v>1705</v>
      </c>
      <c r="P1782">
        <v>1200</v>
      </c>
      <c r="Q1782">
        <v>1200</v>
      </c>
      <c r="R1782">
        <v>339</v>
      </c>
      <c r="S1782">
        <v>171.8</v>
      </c>
      <c r="T1782">
        <v>4.2</v>
      </c>
      <c r="U1782">
        <v>3.8</v>
      </c>
      <c r="V1782">
        <v>4.3</v>
      </c>
      <c r="W1782">
        <v>0.9</v>
      </c>
      <c r="X1782">
        <v>0.8</v>
      </c>
      <c r="Y1782">
        <v>0.8</v>
      </c>
      <c r="Z1782">
        <v>0.3</v>
      </c>
      <c r="AA1782">
        <v>1.3</v>
      </c>
      <c r="AB1782">
        <v>170.5</v>
      </c>
      <c r="AC1782">
        <v>120</v>
      </c>
      <c r="AD1782">
        <v>120</v>
      </c>
      <c r="AE1782">
        <v>33.9</v>
      </c>
      <c r="AF1782">
        <v>109335.5</v>
      </c>
      <c r="AG1782">
        <v>118700.5</v>
      </c>
      <c r="AH1782">
        <v>27458.2</v>
      </c>
      <c r="AI1782">
        <v>18305.7</v>
      </c>
      <c r="AJ1782">
        <v>36817.699999999997</v>
      </c>
      <c r="AK1782">
        <v>136152.20000000001</v>
      </c>
      <c r="AL1782">
        <v>220960.2</v>
      </c>
      <c r="AM1782">
        <v>587836.19999999995</v>
      </c>
      <c r="AN1782">
        <v>1182086.1000000001</v>
      </c>
      <c r="AO1782">
        <v>108693</v>
      </c>
      <c r="AP1782">
        <v>129820.9</v>
      </c>
      <c r="AQ1782">
        <v>129820.9</v>
      </c>
      <c r="AR1782">
        <v>11202.8</v>
      </c>
      <c r="AS1782">
        <v>82953.600000000006</v>
      </c>
      <c r="AT1782">
        <v>256303.7</v>
      </c>
      <c r="AU1782">
        <v>34841.4</v>
      </c>
      <c r="AV1782">
        <v>43396.1</v>
      </c>
      <c r="AW1782">
        <v>158777.1</v>
      </c>
      <c r="AX1782">
        <v>511266.4</v>
      </c>
      <c r="AY1782">
        <v>468883.3</v>
      </c>
      <c r="AZ1782">
        <v>2211926</v>
      </c>
      <c r="BA1782">
        <v>5006246</v>
      </c>
      <c r="BB1782">
        <v>82555.100000000006</v>
      </c>
      <c r="BC1782">
        <v>96811.3</v>
      </c>
      <c r="BD1782">
        <v>96811.3</v>
      </c>
      <c r="BE1782">
        <v>18763</v>
      </c>
      <c r="BF1782">
        <v>183781.6</v>
      </c>
      <c r="BG1782">
        <v>215587.1</v>
      </c>
      <c r="BH1782">
        <v>381.4</v>
      </c>
      <c r="BI1782">
        <v>154.19999999999999</v>
      </c>
      <c r="BJ1782">
        <v>170.9</v>
      </c>
      <c r="BK1782">
        <v>193766.7</v>
      </c>
      <c r="BL1782">
        <v>147073.29999999999</v>
      </c>
      <c r="BM1782">
        <v>845.6</v>
      </c>
      <c r="BN1782">
        <v>566.9</v>
      </c>
      <c r="BO1782">
        <v>185467</v>
      </c>
      <c r="BP1782">
        <v>223557.9</v>
      </c>
      <c r="BQ1782">
        <v>223557.9</v>
      </c>
      <c r="BR1782">
        <v>159.80000000000001</v>
      </c>
    </row>
    <row r="1783" spans="1:70" x14ac:dyDescent="0.25">
      <c r="A1783" t="s">
        <v>1868</v>
      </c>
      <c r="B1783" t="s">
        <v>1861</v>
      </c>
      <c r="C1783" s="87">
        <v>43696.802569444444</v>
      </c>
      <c r="D1783">
        <v>10</v>
      </c>
      <c r="E1783">
        <v>0</v>
      </c>
      <c r="F1783">
        <v>1455</v>
      </c>
      <c r="G1783">
        <v>28</v>
      </c>
      <c r="H1783">
        <v>22</v>
      </c>
      <c r="I1783">
        <v>34</v>
      </c>
      <c r="J1783">
        <v>13</v>
      </c>
      <c r="K1783">
        <v>5</v>
      </c>
      <c r="L1783">
        <v>7</v>
      </c>
      <c r="M1783">
        <v>3</v>
      </c>
      <c r="N1783">
        <v>14</v>
      </c>
      <c r="O1783">
        <v>1441</v>
      </c>
      <c r="P1783">
        <v>1010</v>
      </c>
      <c r="Q1783">
        <v>1010</v>
      </c>
      <c r="R1783">
        <v>305</v>
      </c>
      <c r="S1783">
        <v>145.5</v>
      </c>
      <c r="T1783">
        <v>2.8</v>
      </c>
      <c r="U1783">
        <v>2.2000000000000002</v>
      </c>
      <c r="V1783">
        <v>3.4</v>
      </c>
      <c r="W1783">
        <v>1.3</v>
      </c>
      <c r="X1783">
        <v>0.5</v>
      </c>
      <c r="Y1783">
        <v>0.7</v>
      </c>
      <c r="Z1783">
        <v>0.3</v>
      </c>
      <c r="AA1783">
        <v>1.4</v>
      </c>
      <c r="AB1783">
        <v>144.1</v>
      </c>
      <c r="AC1783">
        <v>101</v>
      </c>
      <c r="AD1783">
        <v>101</v>
      </c>
      <c r="AE1783">
        <v>30.5</v>
      </c>
      <c r="AF1783">
        <v>113050.9</v>
      </c>
      <c r="AG1783">
        <v>114887.6</v>
      </c>
      <c r="AH1783">
        <v>22073.200000000001</v>
      </c>
      <c r="AI1783">
        <v>18939.8</v>
      </c>
      <c r="AJ1783">
        <v>40727.9</v>
      </c>
      <c r="AK1783">
        <v>129471.5</v>
      </c>
      <c r="AL1783">
        <v>240286.3</v>
      </c>
      <c r="AM1783">
        <v>596424.6</v>
      </c>
      <c r="AN1783">
        <v>1183904</v>
      </c>
      <c r="AO1783">
        <v>112301.7</v>
      </c>
      <c r="AP1783">
        <v>132684.29999999999</v>
      </c>
      <c r="AQ1783">
        <v>132684.29999999999</v>
      </c>
      <c r="AR1783">
        <v>10815.6</v>
      </c>
      <c r="AS1783">
        <v>85494.9</v>
      </c>
      <c r="AT1783">
        <v>298183.5</v>
      </c>
      <c r="AU1783">
        <v>28873.4</v>
      </c>
      <c r="AV1783">
        <v>38607.9</v>
      </c>
      <c r="AW1783">
        <v>183210.5</v>
      </c>
      <c r="AX1783">
        <v>690947.2</v>
      </c>
      <c r="AY1783">
        <v>438133</v>
      </c>
      <c r="AZ1783">
        <v>2311060.2999999998</v>
      </c>
      <c r="BA1783">
        <v>5032172</v>
      </c>
      <c r="BB1783">
        <v>84839.4</v>
      </c>
      <c r="BC1783">
        <v>100800.3</v>
      </c>
      <c r="BD1783">
        <v>100800.3</v>
      </c>
      <c r="BE1783">
        <v>19297.599999999999</v>
      </c>
      <c r="BF1783">
        <v>180104.3</v>
      </c>
      <c r="BG1783">
        <v>205932.79999999999</v>
      </c>
      <c r="BH1783">
        <v>350.5</v>
      </c>
      <c r="BI1783">
        <v>138.9</v>
      </c>
      <c r="BJ1783">
        <v>195.4</v>
      </c>
      <c r="BK1783">
        <v>830</v>
      </c>
      <c r="BL1783">
        <v>966.5</v>
      </c>
      <c r="BM1783">
        <v>993.7</v>
      </c>
      <c r="BN1783">
        <v>777.9</v>
      </c>
      <c r="BO1783">
        <v>181671.1</v>
      </c>
      <c r="BP1783">
        <v>221225.4</v>
      </c>
      <c r="BQ1783">
        <v>221225.4</v>
      </c>
      <c r="BR1783">
        <v>142.9</v>
      </c>
    </row>
    <row r="1784" spans="1:70" x14ac:dyDescent="0.25">
      <c r="A1784" t="s">
        <v>1869</v>
      </c>
      <c r="B1784" t="s">
        <v>1861</v>
      </c>
      <c r="C1784" s="87">
        <v>43696.803576388891</v>
      </c>
      <c r="D1784">
        <v>10</v>
      </c>
      <c r="E1784">
        <v>0</v>
      </c>
      <c r="F1784">
        <v>1808</v>
      </c>
      <c r="G1784">
        <v>29</v>
      </c>
      <c r="H1784">
        <v>36</v>
      </c>
      <c r="I1784">
        <v>46</v>
      </c>
      <c r="J1784">
        <v>19</v>
      </c>
      <c r="K1784">
        <v>6</v>
      </c>
      <c r="L1784">
        <v>4</v>
      </c>
      <c r="M1784">
        <v>2</v>
      </c>
      <c r="N1784">
        <v>7</v>
      </c>
      <c r="O1784">
        <v>1801</v>
      </c>
      <c r="P1784">
        <v>1138</v>
      </c>
      <c r="Q1784">
        <v>1138</v>
      </c>
      <c r="R1784">
        <v>447</v>
      </c>
      <c r="S1784">
        <v>180.8</v>
      </c>
      <c r="T1784">
        <v>2.9</v>
      </c>
      <c r="U1784">
        <v>3.6</v>
      </c>
      <c r="V1784">
        <v>4.5999999999999996</v>
      </c>
      <c r="W1784">
        <v>1.9</v>
      </c>
      <c r="X1784">
        <v>0.6</v>
      </c>
      <c r="Y1784">
        <v>0.4</v>
      </c>
      <c r="Z1784">
        <v>0.2</v>
      </c>
      <c r="AA1784">
        <v>0.7</v>
      </c>
      <c r="AB1784">
        <v>180.1</v>
      </c>
      <c r="AC1784">
        <v>113.8</v>
      </c>
      <c r="AD1784">
        <v>113.8</v>
      </c>
      <c r="AE1784">
        <v>44.7</v>
      </c>
      <c r="AF1784">
        <v>99410</v>
      </c>
      <c r="AG1784">
        <v>90801.5</v>
      </c>
      <c r="AH1784">
        <v>28566.1</v>
      </c>
      <c r="AI1784">
        <v>17671.099999999999</v>
      </c>
      <c r="AJ1784">
        <v>42874.1</v>
      </c>
      <c r="AK1784">
        <v>164690.4</v>
      </c>
      <c r="AL1784">
        <v>197009.3</v>
      </c>
      <c r="AM1784">
        <v>581377.1</v>
      </c>
      <c r="AN1784">
        <v>1183092.8999999999</v>
      </c>
      <c r="AO1784">
        <v>99104</v>
      </c>
      <c r="AP1784">
        <v>127996.2</v>
      </c>
      <c r="AQ1784">
        <v>127996.2</v>
      </c>
      <c r="AR1784">
        <v>9831.1</v>
      </c>
      <c r="AS1784">
        <v>79001.3</v>
      </c>
      <c r="AT1784">
        <v>311231.5</v>
      </c>
      <c r="AU1784">
        <v>31902.3</v>
      </c>
      <c r="AV1784">
        <v>37935.800000000003</v>
      </c>
      <c r="AW1784">
        <v>176856.5</v>
      </c>
      <c r="AX1784">
        <v>565385.1</v>
      </c>
      <c r="AY1784">
        <v>496892.4</v>
      </c>
      <c r="AZ1784">
        <v>3653581.5</v>
      </c>
      <c r="BA1784">
        <v>5072832</v>
      </c>
      <c r="BB1784">
        <v>78719.3</v>
      </c>
      <c r="BC1784">
        <v>98568.5</v>
      </c>
      <c r="BD1784">
        <v>98568.5</v>
      </c>
      <c r="BE1784">
        <v>18833.599999999999</v>
      </c>
      <c r="BF1784">
        <v>162952.29999999999</v>
      </c>
      <c r="BG1784">
        <v>221627.7</v>
      </c>
      <c r="BH1784">
        <v>355</v>
      </c>
      <c r="BI1784">
        <v>68.2</v>
      </c>
      <c r="BJ1784">
        <v>140.19999999999999</v>
      </c>
      <c r="BK1784">
        <v>22331.599999999999</v>
      </c>
      <c r="BL1784">
        <v>221526.5</v>
      </c>
      <c r="BM1784">
        <v>739.8</v>
      </c>
      <c r="BN1784">
        <v>1232.9000000000001</v>
      </c>
      <c r="BO1784">
        <v>163253.1</v>
      </c>
      <c r="BP1784">
        <v>218146.7</v>
      </c>
      <c r="BQ1784">
        <v>218146.7</v>
      </c>
      <c r="BR1784">
        <v>122.7</v>
      </c>
    </row>
    <row r="1785" spans="1:70" x14ac:dyDescent="0.25">
      <c r="A1785" t="s">
        <v>1870</v>
      </c>
      <c r="B1785" t="s">
        <v>1861</v>
      </c>
      <c r="C1785" s="87">
        <v>43696.804571759261</v>
      </c>
      <c r="D1785">
        <v>10</v>
      </c>
      <c r="E1785">
        <v>0.09</v>
      </c>
      <c r="F1785">
        <v>1076</v>
      </c>
      <c r="G1785">
        <v>28</v>
      </c>
      <c r="H1785">
        <v>20</v>
      </c>
      <c r="I1785">
        <v>42</v>
      </c>
      <c r="J1785">
        <v>8</v>
      </c>
      <c r="K1785">
        <v>4</v>
      </c>
      <c r="L1785">
        <v>5</v>
      </c>
      <c r="M1785">
        <v>5</v>
      </c>
      <c r="N1785">
        <v>8</v>
      </c>
      <c r="O1785">
        <v>1068</v>
      </c>
      <c r="P1785">
        <v>601</v>
      </c>
      <c r="Q1785">
        <v>601</v>
      </c>
      <c r="R1785">
        <v>316</v>
      </c>
      <c r="S1785">
        <v>107.6</v>
      </c>
      <c r="T1785">
        <v>2.8</v>
      </c>
      <c r="U1785">
        <v>2</v>
      </c>
      <c r="V1785">
        <v>4.2</v>
      </c>
      <c r="W1785">
        <v>0.8</v>
      </c>
      <c r="X1785">
        <v>0.4</v>
      </c>
      <c r="Y1785">
        <v>0.5</v>
      </c>
      <c r="Z1785">
        <v>0.5</v>
      </c>
      <c r="AA1785">
        <v>0.8</v>
      </c>
      <c r="AB1785">
        <v>106.8</v>
      </c>
      <c r="AC1785">
        <v>60.1</v>
      </c>
      <c r="AD1785">
        <v>60.1</v>
      </c>
      <c r="AE1785">
        <v>31.6</v>
      </c>
      <c r="AF1785">
        <v>109304.7</v>
      </c>
      <c r="AG1785">
        <v>99429.3</v>
      </c>
      <c r="AH1785">
        <v>12677.7</v>
      </c>
      <c r="AI1785">
        <v>14921.3</v>
      </c>
      <c r="AJ1785">
        <v>47137.7</v>
      </c>
      <c r="AK1785">
        <v>124886.5</v>
      </c>
      <c r="AL1785">
        <v>225886.2</v>
      </c>
      <c r="AM1785">
        <v>594373</v>
      </c>
      <c r="AN1785">
        <v>1175971.3999999999</v>
      </c>
      <c r="AO1785">
        <v>107799.8</v>
      </c>
      <c r="AP1785">
        <v>162681.5</v>
      </c>
      <c r="AQ1785">
        <v>162681.5</v>
      </c>
      <c r="AR1785">
        <v>9067.5</v>
      </c>
      <c r="AS1785">
        <v>74703.899999999994</v>
      </c>
      <c r="AT1785">
        <v>315883.3</v>
      </c>
      <c r="AU1785">
        <v>37502.6</v>
      </c>
      <c r="AV1785">
        <v>37646.300000000003</v>
      </c>
      <c r="AW1785">
        <v>180422.7</v>
      </c>
      <c r="AX1785">
        <v>581761.9</v>
      </c>
      <c r="AY1785">
        <v>797170.3</v>
      </c>
      <c r="AZ1785">
        <v>2151318.2999999998</v>
      </c>
      <c r="BA1785">
        <v>4899797</v>
      </c>
      <c r="BB1785">
        <v>73512.5</v>
      </c>
      <c r="BC1785">
        <v>112698.4</v>
      </c>
      <c r="BD1785">
        <v>112698.4</v>
      </c>
      <c r="BE1785">
        <v>17711.900000000001</v>
      </c>
      <c r="BF1785">
        <v>160961.1</v>
      </c>
      <c r="BG1785">
        <v>234634</v>
      </c>
      <c r="BH1785">
        <v>395.5</v>
      </c>
      <c r="BI1785">
        <v>70.2</v>
      </c>
      <c r="BJ1785">
        <v>108.4</v>
      </c>
      <c r="BK1785">
        <v>242.1</v>
      </c>
      <c r="BL1785">
        <v>286.39999999999998</v>
      </c>
      <c r="BM1785">
        <v>928.8</v>
      </c>
      <c r="BN1785">
        <v>449.8</v>
      </c>
      <c r="BO1785">
        <v>162186.29999999999</v>
      </c>
      <c r="BP1785">
        <v>285615.3</v>
      </c>
      <c r="BQ1785">
        <v>285615.3</v>
      </c>
      <c r="BR1785">
        <v>118.4</v>
      </c>
    </row>
    <row r="1786" spans="1:70" x14ac:dyDescent="0.25">
      <c r="A1786" t="s">
        <v>1871</v>
      </c>
      <c r="B1786" t="s">
        <v>1861</v>
      </c>
      <c r="C1786" s="87">
        <v>43696.805578703701</v>
      </c>
      <c r="D1786">
        <v>10</v>
      </c>
      <c r="E1786">
        <v>0.14000000000000001</v>
      </c>
      <c r="F1786">
        <v>1466</v>
      </c>
      <c r="G1786">
        <v>26</v>
      </c>
      <c r="H1786">
        <v>28</v>
      </c>
      <c r="I1786">
        <v>33</v>
      </c>
      <c r="J1786">
        <v>5</v>
      </c>
      <c r="K1786">
        <v>8</v>
      </c>
      <c r="L1786">
        <v>6</v>
      </c>
      <c r="M1786">
        <v>3</v>
      </c>
      <c r="N1786">
        <v>2</v>
      </c>
      <c r="O1786">
        <v>1464</v>
      </c>
      <c r="P1786">
        <v>967</v>
      </c>
      <c r="Q1786">
        <v>967</v>
      </c>
      <c r="R1786">
        <v>327</v>
      </c>
      <c r="S1786">
        <v>146.6</v>
      </c>
      <c r="T1786">
        <v>2.6</v>
      </c>
      <c r="U1786">
        <v>2.8</v>
      </c>
      <c r="V1786">
        <v>3.3</v>
      </c>
      <c r="W1786">
        <v>0.5</v>
      </c>
      <c r="X1786">
        <v>0.8</v>
      </c>
      <c r="Y1786">
        <v>0.6</v>
      </c>
      <c r="Z1786">
        <v>0.3</v>
      </c>
      <c r="AA1786">
        <v>0.2</v>
      </c>
      <c r="AB1786">
        <v>146.4</v>
      </c>
      <c r="AC1786">
        <v>96.7</v>
      </c>
      <c r="AD1786">
        <v>96.7</v>
      </c>
      <c r="AE1786">
        <v>32.700000000000003</v>
      </c>
      <c r="AF1786">
        <v>91708</v>
      </c>
      <c r="AG1786">
        <v>100779.8</v>
      </c>
      <c r="AH1786">
        <v>25692.1</v>
      </c>
      <c r="AI1786">
        <v>16901.099999999999</v>
      </c>
      <c r="AJ1786">
        <v>49988.2</v>
      </c>
      <c r="AK1786">
        <v>128487.8</v>
      </c>
      <c r="AL1786">
        <v>236680.7</v>
      </c>
      <c r="AM1786">
        <v>497099</v>
      </c>
      <c r="AN1786">
        <v>1212352</v>
      </c>
      <c r="AO1786">
        <v>91656.9</v>
      </c>
      <c r="AP1786">
        <v>112736.8</v>
      </c>
      <c r="AQ1786">
        <v>112736.8</v>
      </c>
      <c r="AR1786">
        <v>9419.1</v>
      </c>
      <c r="AS1786">
        <v>67028.800000000003</v>
      </c>
      <c r="AT1786">
        <v>330229.09999999998</v>
      </c>
      <c r="AU1786">
        <v>23538.6</v>
      </c>
      <c r="AV1786">
        <v>44038.6</v>
      </c>
      <c r="AW1786">
        <v>179409.3</v>
      </c>
      <c r="AX1786">
        <v>490128.7</v>
      </c>
      <c r="AY1786">
        <v>468059.7</v>
      </c>
      <c r="AZ1786">
        <v>1444166.8</v>
      </c>
      <c r="BA1786">
        <v>5055557</v>
      </c>
      <c r="BB1786">
        <v>66979.5</v>
      </c>
      <c r="BC1786">
        <v>81997.2</v>
      </c>
      <c r="BD1786">
        <v>81997.2</v>
      </c>
      <c r="BE1786">
        <v>17671.5</v>
      </c>
      <c r="BF1786">
        <v>151960.20000000001</v>
      </c>
      <c r="BG1786">
        <v>130601.60000000001</v>
      </c>
      <c r="BH1786">
        <v>509.1</v>
      </c>
      <c r="BI1786">
        <v>27</v>
      </c>
      <c r="BJ1786">
        <v>364.1</v>
      </c>
      <c r="BK1786">
        <v>262.5</v>
      </c>
      <c r="BL1786">
        <v>72235.899999999994</v>
      </c>
      <c r="BM1786">
        <v>5402.5</v>
      </c>
      <c r="BN1786">
        <v>1209.9000000000001</v>
      </c>
      <c r="BO1786">
        <v>152287.4</v>
      </c>
      <c r="BP1786">
        <v>195948.9</v>
      </c>
      <c r="BQ1786">
        <v>195948.9</v>
      </c>
      <c r="BR1786">
        <v>123.7</v>
      </c>
    </row>
    <row r="1787" spans="1:70" x14ac:dyDescent="0.25">
      <c r="A1787" t="s">
        <v>1872</v>
      </c>
      <c r="B1787" t="s">
        <v>1861</v>
      </c>
      <c r="C1787" s="87">
        <v>43696.806574074071</v>
      </c>
      <c r="D1787">
        <v>10</v>
      </c>
      <c r="E1787">
        <v>0</v>
      </c>
      <c r="F1787">
        <v>1487</v>
      </c>
      <c r="G1787">
        <v>26</v>
      </c>
      <c r="H1787">
        <v>23</v>
      </c>
      <c r="I1787">
        <v>31</v>
      </c>
      <c r="J1787">
        <v>11</v>
      </c>
      <c r="K1787">
        <v>5</v>
      </c>
      <c r="L1787">
        <v>6</v>
      </c>
      <c r="M1787">
        <v>2</v>
      </c>
      <c r="N1787">
        <v>2</v>
      </c>
      <c r="O1787">
        <v>1485</v>
      </c>
      <c r="P1787">
        <v>994</v>
      </c>
      <c r="Q1787">
        <v>994</v>
      </c>
      <c r="R1787">
        <v>313</v>
      </c>
      <c r="S1787">
        <v>148.69999999999999</v>
      </c>
      <c r="T1787">
        <v>2.6</v>
      </c>
      <c r="U1787">
        <v>2.2999999999999998</v>
      </c>
      <c r="V1787">
        <v>3.1</v>
      </c>
      <c r="W1787">
        <v>1.1000000000000001</v>
      </c>
      <c r="X1787">
        <v>0.5</v>
      </c>
      <c r="Y1787">
        <v>0.6</v>
      </c>
      <c r="Z1787">
        <v>0.2</v>
      </c>
      <c r="AA1787">
        <v>0.2</v>
      </c>
      <c r="AB1787">
        <v>148.5</v>
      </c>
      <c r="AC1787">
        <v>99.4</v>
      </c>
      <c r="AD1787">
        <v>99.4</v>
      </c>
      <c r="AE1787">
        <v>31.3</v>
      </c>
      <c r="AF1787">
        <v>113294.39999999999</v>
      </c>
      <c r="AG1787">
        <v>117060.6</v>
      </c>
      <c r="AH1787">
        <v>12828.3</v>
      </c>
      <c r="AI1787">
        <v>16542.5</v>
      </c>
      <c r="AJ1787">
        <v>35372.800000000003</v>
      </c>
      <c r="AK1787">
        <v>127582.2</v>
      </c>
      <c r="AL1787">
        <v>216389</v>
      </c>
      <c r="AM1787">
        <v>448611.3</v>
      </c>
      <c r="AN1787">
        <v>1183512.5</v>
      </c>
      <c r="AO1787">
        <v>113189.5</v>
      </c>
      <c r="AP1787">
        <v>137679.29999999999</v>
      </c>
      <c r="AQ1787">
        <v>137679.29999999999</v>
      </c>
      <c r="AR1787">
        <v>8832.7000000000007</v>
      </c>
      <c r="AS1787">
        <v>80604.600000000006</v>
      </c>
      <c r="AT1787">
        <v>261693.8</v>
      </c>
      <c r="AU1787">
        <v>28190.9</v>
      </c>
      <c r="AV1787">
        <v>42693.5</v>
      </c>
      <c r="AW1787">
        <v>199542.7</v>
      </c>
      <c r="AX1787">
        <v>489826.1</v>
      </c>
      <c r="AY1787">
        <v>623676.9</v>
      </c>
      <c r="AZ1787">
        <v>2331516</v>
      </c>
      <c r="BA1787">
        <v>5239682</v>
      </c>
      <c r="BB1787">
        <v>79970.899999999994</v>
      </c>
      <c r="BC1787">
        <v>98978.4</v>
      </c>
      <c r="BD1787">
        <v>98978.4</v>
      </c>
      <c r="BE1787">
        <v>18465.3</v>
      </c>
      <c r="BF1787">
        <v>199436.9</v>
      </c>
      <c r="BG1787">
        <v>248649.9</v>
      </c>
      <c r="BH1787">
        <v>305.10000000000002</v>
      </c>
      <c r="BI1787">
        <v>10.3</v>
      </c>
      <c r="BJ1787">
        <v>31.4</v>
      </c>
      <c r="BK1787">
        <v>571.6</v>
      </c>
      <c r="BL1787">
        <v>536.20000000000005</v>
      </c>
      <c r="BM1787">
        <v>5464.1</v>
      </c>
      <c r="BN1787">
        <v>2029.4</v>
      </c>
      <c r="BO1787">
        <v>200578.1</v>
      </c>
      <c r="BP1787">
        <v>250768.3</v>
      </c>
      <c r="BQ1787">
        <v>250768.3</v>
      </c>
      <c r="BR1787">
        <v>130.19999999999999</v>
      </c>
    </row>
    <row r="1788" spans="1:70" x14ac:dyDescent="0.25">
      <c r="A1788" t="s">
        <v>1737</v>
      </c>
      <c r="B1788" t="s">
        <v>1110</v>
      </c>
      <c r="C1788" s="87">
        <v>43696.831655092596</v>
      </c>
      <c r="D1788">
        <v>10</v>
      </c>
      <c r="E1788">
        <v>0</v>
      </c>
      <c r="F1788">
        <v>632</v>
      </c>
      <c r="G1788">
        <v>7</v>
      </c>
      <c r="H1788">
        <v>4</v>
      </c>
      <c r="I1788">
        <v>9</v>
      </c>
      <c r="J1788">
        <v>10</v>
      </c>
      <c r="K1788">
        <v>2</v>
      </c>
      <c r="L1788">
        <v>1</v>
      </c>
      <c r="M1788">
        <v>0</v>
      </c>
      <c r="N1788">
        <v>4</v>
      </c>
      <c r="O1788">
        <v>628</v>
      </c>
      <c r="P1788">
        <v>380</v>
      </c>
      <c r="Q1788">
        <v>380</v>
      </c>
      <c r="R1788">
        <v>169</v>
      </c>
      <c r="S1788">
        <v>63.2</v>
      </c>
      <c r="T1788">
        <v>0.7</v>
      </c>
      <c r="U1788">
        <v>0.4</v>
      </c>
      <c r="V1788">
        <v>0.9</v>
      </c>
      <c r="W1788">
        <v>1</v>
      </c>
      <c r="X1788">
        <v>0.2</v>
      </c>
      <c r="Y1788">
        <v>0.1</v>
      </c>
      <c r="Z1788">
        <v>0</v>
      </c>
      <c r="AA1788">
        <v>0.4</v>
      </c>
      <c r="AB1788">
        <v>62.8</v>
      </c>
      <c r="AC1788">
        <v>38</v>
      </c>
      <c r="AD1788">
        <v>38</v>
      </c>
      <c r="AE1788">
        <v>16.899999999999999</v>
      </c>
      <c r="AF1788">
        <v>75857.5</v>
      </c>
      <c r="AG1788">
        <v>122345.1</v>
      </c>
      <c r="AH1788">
        <v>43201.9</v>
      </c>
      <c r="AI1788">
        <v>16644.7</v>
      </c>
      <c r="AJ1788">
        <v>36210.1</v>
      </c>
      <c r="AK1788">
        <v>138233.79999999999</v>
      </c>
      <c r="AL1788">
        <v>217719.7</v>
      </c>
      <c r="AM1788" t="s">
        <v>166</v>
      </c>
      <c r="AN1788">
        <v>1183292.6000000001</v>
      </c>
      <c r="AO1788">
        <v>75283.5</v>
      </c>
      <c r="AP1788">
        <v>93874.6</v>
      </c>
      <c r="AQ1788">
        <v>93874.6</v>
      </c>
      <c r="AR1788">
        <v>7996.5</v>
      </c>
      <c r="AS1788">
        <v>56312.800000000003</v>
      </c>
      <c r="AT1788">
        <v>396100.4</v>
      </c>
      <c r="AU1788">
        <v>57019.9</v>
      </c>
      <c r="AV1788">
        <v>54232.5</v>
      </c>
      <c r="AW1788">
        <v>163250.29999999999</v>
      </c>
      <c r="AX1788">
        <v>536113.30000000005</v>
      </c>
      <c r="AY1788">
        <v>441216.3</v>
      </c>
      <c r="AZ1788" t="s">
        <v>166</v>
      </c>
      <c r="BA1788">
        <v>5056998</v>
      </c>
      <c r="BB1788">
        <v>56104.4</v>
      </c>
      <c r="BC1788">
        <v>66373.600000000006</v>
      </c>
      <c r="BD1788">
        <v>66373.600000000006</v>
      </c>
      <c r="BE1788">
        <v>13910.5</v>
      </c>
      <c r="BF1788">
        <v>142120.29999999999</v>
      </c>
      <c r="BG1788">
        <v>210527.9</v>
      </c>
      <c r="BH1788">
        <v>359.4</v>
      </c>
      <c r="BI1788">
        <v>75.099999999999994</v>
      </c>
      <c r="BJ1788">
        <v>262.39999999999998</v>
      </c>
      <c r="BK1788">
        <v>418.2</v>
      </c>
      <c r="BL1788">
        <v>943.7</v>
      </c>
      <c r="BM1788" t="s">
        <v>166</v>
      </c>
      <c r="BN1788">
        <v>506.2</v>
      </c>
      <c r="BO1788">
        <v>144292.79999999999</v>
      </c>
      <c r="BP1788">
        <v>188955.7</v>
      </c>
      <c r="BQ1788">
        <v>188955.7</v>
      </c>
      <c r="BR1788">
        <v>128.5</v>
      </c>
    </row>
    <row r="1789" spans="1:70" x14ac:dyDescent="0.25">
      <c r="A1789" t="s">
        <v>1738</v>
      </c>
      <c r="B1789" t="s">
        <v>1110</v>
      </c>
      <c r="C1789" s="87">
        <v>43696.832650462966</v>
      </c>
      <c r="D1789">
        <v>10</v>
      </c>
      <c r="E1789">
        <v>0.1</v>
      </c>
      <c r="F1789">
        <v>983</v>
      </c>
      <c r="G1789">
        <v>24</v>
      </c>
      <c r="H1789">
        <v>18</v>
      </c>
      <c r="I1789">
        <v>41</v>
      </c>
      <c r="J1789">
        <v>7</v>
      </c>
      <c r="K1789">
        <v>8</v>
      </c>
      <c r="L1789">
        <v>4</v>
      </c>
      <c r="M1789">
        <v>0</v>
      </c>
      <c r="N1789">
        <v>0</v>
      </c>
      <c r="O1789">
        <v>983</v>
      </c>
      <c r="P1789">
        <v>554</v>
      </c>
      <c r="Q1789">
        <v>554</v>
      </c>
      <c r="R1789">
        <v>268</v>
      </c>
      <c r="S1789">
        <v>98.3</v>
      </c>
      <c r="T1789">
        <v>2.4</v>
      </c>
      <c r="U1789">
        <v>1.8</v>
      </c>
      <c r="V1789">
        <v>4.0999999999999996</v>
      </c>
      <c r="W1789">
        <v>0.7</v>
      </c>
      <c r="X1789">
        <v>0.8</v>
      </c>
      <c r="Y1789">
        <v>0.4</v>
      </c>
      <c r="Z1789">
        <v>0</v>
      </c>
      <c r="AA1789">
        <v>0</v>
      </c>
      <c r="AB1789">
        <v>98.3</v>
      </c>
      <c r="AC1789">
        <v>55.4</v>
      </c>
      <c r="AD1789">
        <v>55.4</v>
      </c>
      <c r="AE1789">
        <v>26.8</v>
      </c>
      <c r="AF1789">
        <v>68019.5</v>
      </c>
      <c r="AG1789">
        <v>107371.4</v>
      </c>
      <c r="AH1789">
        <v>45362.400000000001</v>
      </c>
      <c r="AI1789">
        <v>18979.7</v>
      </c>
      <c r="AJ1789">
        <v>40109.5</v>
      </c>
      <c r="AK1789">
        <v>133135.20000000001</v>
      </c>
      <c r="AL1789">
        <v>215163.8</v>
      </c>
      <c r="AM1789" t="s">
        <v>166</v>
      </c>
      <c r="AN1789" t="s">
        <v>166</v>
      </c>
      <c r="AO1789">
        <v>68019.5</v>
      </c>
      <c r="AP1789">
        <v>93868.5</v>
      </c>
      <c r="AQ1789">
        <v>93868.5</v>
      </c>
      <c r="AR1789">
        <v>9007.5</v>
      </c>
      <c r="AS1789">
        <v>54360.4</v>
      </c>
      <c r="AT1789">
        <v>253544.6</v>
      </c>
      <c r="AU1789">
        <v>35345.199999999997</v>
      </c>
      <c r="AV1789">
        <v>39250.699999999997</v>
      </c>
      <c r="AW1789">
        <v>176769.7</v>
      </c>
      <c r="AX1789">
        <v>513941.8</v>
      </c>
      <c r="AY1789">
        <v>666003.5</v>
      </c>
      <c r="AZ1789" t="s">
        <v>166</v>
      </c>
      <c r="BA1789" t="s">
        <v>166</v>
      </c>
      <c r="BB1789">
        <v>54360.4</v>
      </c>
      <c r="BC1789">
        <v>70474.8</v>
      </c>
      <c r="BD1789">
        <v>70474.8</v>
      </c>
      <c r="BE1789">
        <v>16594.099999999999</v>
      </c>
      <c r="BF1789">
        <v>97068.7</v>
      </c>
      <c r="BG1789">
        <v>136728</v>
      </c>
      <c r="BH1789">
        <v>314.5</v>
      </c>
      <c r="BI1789">
        <v>75.2</v>
      </c>
      <c r="BJ1789">
        <v>156.69999999999999</v>
      </c>
      <c r="BK1789">
        <v>110578</v>
      </c>
      <c r="BL1789">
        <v>956.5</v>
      </c>
      <c r="BM1789" t="s">
        <v>166</v>
      </c>
      <c r="BN1789" t="s">
        <v>166</v>
      </c>
      <c r="BO1789">
        <v>97068.7</v>
      </c>
      <c r="BP1789">
        <v>150624.29999999999</v>
      </c>
      <c r="BQ1789">
        <v>150624.29999999999</v>
      </c>
      <c r="BR1789">
        <v>115.9</v>
      </c>
    </row>
    <row r="1790" spans="1:70" x14ac:dyDescent="0.25">
      <c r="A1790" t="s">
        <v>1739</v>
      </c>
      <c r="B1790" t="s">
        <v>1110</v>
      </c>
      <c r="C1790" s="87">
        <v>43696.833657407406</v>
      </c>
      <c r="D1790">
        <v>10</v>
      </c>
      <c r="E1790">
        <v>0</v>
      </c>
      <c r="F1790">
        <v>1376</v>
      </c>
      <c r="G1790">
        <v>16</v>
      </c>
      <c r="H1790">
        <v>20</v>
      </c>
      <c r="I1790">
        <v>28</v>
      </c>
      <c r="J1790">
        <v>9</v>
      </c>
      <c r="K1790">
        <v>2</v>
      </c>
      <c r="L1790">
        <v>3</v>
      </c>
      <c r="M1790">
        <v>1</v>
      </c>
      <c r="N1790">
        <v>0</v>
      </c>
      <c r="O1790">
        <v>1376</v>
      </c>
      <c r="P1790">
        <v>959</v>
      </c>
      <c r="Q1790">
        <v>959</v>
      </c>
      <c r="R1790">
        <v>273</v>
      </c>
      <c r="S1790">
        <v>137.6</v>
      </c>
      <c r="T1790">
        <v>1.6</v>
      </c>
      <c r="U1790">
        <v>2</v>
      </c>
      <c r="V1790">
        <v>2.8</v>
      </c>
      <c r="W1790">
        <v>0.9</v>
      </c>
      <c r="X1790">
        <v>0.2</v>
      </c>
      <c r="Y1790">
        <v>0.3</v>
      </c>
      <c r="Z1790">
        <v>0.1</v>
      </c>
      <c r="AA1790">
        <v>0</v>
      </c>
      <c r="AB1790">
        <v>137.6</v>
      </c>
      <c r="AC1790">
        <v>95.9</v>
      </c>
      <c r="AD1790">
        <v>95.9</v>
      </c>
      <c r="AE1790">
        <v>27.3</v>
      </c>
      <c r="AF1790">
        <v>76208.399999999994</v>
      </c>
      <c r="AG1790">
        <v>88998.8</v>
      </c>
      <c r="AH1790">
        <v>13728.4</v>
      </c>
      <c r="AI1790">
        <v>16571.2</v>
      </c>
      <c r="AJ1790">
        <v>34922</v>
      </c>
      <c r="AK1790">
        <v>153362.5</v>
      </c>
      <c r="AL1790">
        <v>234258.9</v>
      </c>
      <c r="AM1790">
        <v>604012.19999999995</v>
      </c>
      <c r="AN1790" t="s">
        <v>166</v>
      </c>
      <c r="AO1790">
        <v>76208.399999999994</v>
      </c>
      <c r="AP1790">
        <v>90051.8</v>
      </c>
      <c r="AQ1790">
        <v>90051.8</v>
      </c>
      <c r="AR1790">
        <v>5844.9</v>
      </c>
      <c r="AS1790">
        <v>62189.3</v>
      </c>
      <c r="AT1790">
        <v>246945</v>
      </c>
      <c r="AU1790">
        <v>34902.400000000001</v>
      </c>
      <c r="AV1790">
        <v>45891.1</v>
      </c>
      <c r="AW1790">
        <v>140114.79999999999</v>
      </c>
      <c r="AX1790">
        <v>493145.7</v>
      </c>
      <c r="AY1790">
        <v>900998</v>
      </c>
      <c r="AZ1790">
        <v>2653663.5</v>
      </c>
      <c r="BA1790" t="s">
        <v>166</v>
      </c>
      <c r="BB1790">
        <v>62189.3</v>
      </c>
      <c r="BC1790">
        <v>73736.5</v>
      </c>
      <c r="BD1790">
        <v>73736.5</v>
      </c>
      <c r="BE1790">
        <v>12456.5</v>
      </c>
      <c r="BF1790">
        <v>125548.9</v>
      </c>
      <c r="BG1790">
        <v>146109.4</v>
      </c>
      <c r="BH1790">
        <v>383.2</v>
      </c>
      <c r="BI1790">
        <v>-1.7</v>
      </c>
      <c r="BJ1790">
        <v>73.099999999999994</v>
      </c>
      <c r="BK1790">
        <v>58058.1</v>
      </c>
      <c r="BL1790">
        <v>2027</v>
      </c>
      <c r="BM1790">
        <v>159.6</v>
      </c>
      <c r="BN1790" t="s">
        <v>166</v>
      </c>
      <c r="BO1790">
        <v>125548.9</v>
      </c>
      <c r="BP1790">
        <v>151701.6</v>
      </c>
      <c r="BQ1790">
        <v>151701.6</v>
      </c>
      <c r="BR1790">
        <v>112.6</v>
      </c>
    </row>
    <row r="1791" spans="1:70" x14ac:dyDescent="0.25">
      <c r="A1791" t="s">
        <v>1740</v>
      </c>
      <c r="B1791" t="s">
        <v>1110</v>
      </c>
      <c r="C1791" s="87">
        <v>43696.834652777776</v>
      </c>
      <c r="D1791">
        <v>10</v>
      </c>
      <c r="E1791">
        <v>0</v>
      </c>
      <c r="F1791">
        <v>479</v>
      </c>
      <c r="G1791">
        <v>6</v>
      </c>
      <c r="H1791">
        <v>13</v>
      </c>
      <c r="I1791">
        <v>16</v>
      </c>
      <c r="J1791">
        <v>6</v>
      </c>
      <c r="K1791">
        <v>1</v>
      </c>
      <c r="L1791">
        <v>0</v>
      </c>
      <c r="M1791">
        <v>0</v>
      </c>
      <c r="N1791">
        <v>0</v>
      </c>
      <c r="O1791">
        <v>479</v>
      </c>
      <c r="P1791">
        <v>231</v>
      </c>
      <c r="Q1791">
        <v>231</v>
      </c>
      <c r="R1791">
        <v>171</v>
      </c>
      <c r="S1791">
        <v>47.9</v>
      </c>
      <c r="T1791">
        <v>0.6</v>
      </c>
      <c r="U1791">
        <v>1.3</v>
      </c>
      <c r="V1791">
        <v>1.6</v>
      </c>
      <c r="W1791">
        <v>0.6</v>
      </c>
      <c r="X1791">
        <v>0.1</v>
      </c>
      <c r="Y1791">
        <v>0</v>
      </c>
      <c r="Z1791">
        <v>0</v>
      </c>
      <c r="AA1791">
        <v>0</v>
      </c>
      <c r="AB1791">
        <v>47.9</v>
      </c>
      <c r="AC1791">
        <v>23.1</v>
      </c>
      <c r="AD1791">
        <v>23.1</v>
      </c>
      <c r="AE1791">
        <v>17.100000000000001</v>
      </c>
      <c r="AF1791">
        <v>72150.8</v>
      </c>
      <c r="AG1791">
        <v>94641.5</v>
      </c>
      <c r="AH1791">
        <v>17645.5</v>
      </c>
      <c r="AI1791">
        <v>14808.2</v>
      </c>
      <c r="AJ1791">
        <v>33551.199999999997</v>
      </c>
      <c r="AK1791">
        <v>101635.5</v>
      </c>
      <c r="AL1791" t="s">
        <v>166</v>
      </c>
      <c r="AM1791" t="s">
        <v>166</v>
      </c>
      <c r="AN1791" t="s">
        <v>166</v>
      </c>
      <c r="AO1791">
        <v>72150.8</v>
      </c>
      <c r="AP1791">
        <v>148819.9</v>
      </c>
      <c r="AQ1791">
        <v>148819.9</v>
      </c>
      <c r="AR1791">
        <v>6285.3</v>
      </c>
      <c r="AS1791">
        <v>60485.1</v>
      </c>
      <c r="AT1791">
        <v>421556.4</v>
      </c>
      <c r="AU1791">
        <v>28593.1</v>
      </c>
      <c r="AV1791">
        <v>48063.9</v>
      </c>
      <c r="AW1791">
        <v>173777.3</v>
      </c>
      <c r="AX1791">
        <v>412546.6</v>
      </c>
      <c r="AY1791" t="s">
        <v>166</v>
      </c>
      <c r="AZ1791" t="s">
        <v>166</v>
      </c>
      <c r="BA1791" t="s">
        <v>166</v>
      </c>
      <c r="BB1791">
        <v>60485.1</v>
      </c>
      <c r="BC1791">
        <v>115538.3</v>
      </c>
      <c r="BD1791">
        <v>115538.3</v>
      </c>
      <c r="BE1791">
        <v>12946.8</v>
      </c>
      <c r="BF1791">
        <v>1346</v>
      </c>
      <c r="BG1791">
        <v>309038.2</v>
      </c>
      <c r="BH1791">
        <v>367.8</v>
      </c>
      <c r="BI1791">
        <v>76.5</v>
      </c>
      <c r="BJ1791">
        <v>69.599999999999994</v>
      </c>
      <c r="BK1791">
        <v>410844.4</v>
      </c>
      <c r="BL1791" t="s">
        <v>166</v>
      </c>
      <c r="BM1791" t="s">
        <v>166</v>
      </c>
      <c r="BN1791" t="s">
        <v>166</v>
      </c>
      <c r="BO1791">
        <v>1346</v>
      </c>
      <c r="BP1791">
        <v>312310</v>
      </c>
      <c r="BQ1791">
        <v>312310</v>
      </c>
      <c r="BR1791">
        <v>125.1</v>
      </c>
    </row>
    <row r="1792" spans="1:70" x14ac:dyDescent="0.25">
      <c r="A1792" t="s">
        <v>1741</v>
      </c>
      <c r="B1792" t="s">
        <v>1110</v>
      </c>
      <c r="C1792" s="87">
        <v>43696.835659722223</v>
      </c>
      <c r="D1792">
        <v>10</v>
      </c>
      <c r="E1792">
        <v>0</v>
      </c>
      <c r="F1792">
        <v>1160</v>
      </c>
      <c r="G1792">
        <v>27</v>
      </c>
      <c r="H1792">
        <v>19</v>
      </c>
      <c r="I1792">
        <v>25</v>
      </c>
      <c r="J1792">
        <v>7</v>
      </c>
      <c r="K1792">
        <v>1</v>
      </c>
      <c r="L1792">
        <v>2</v>
      </c>
      <c r="M1792">
        <v>1</v>
      </c>
      <c r="N1792">
        <v>1</v>
      </c>
      <c r="O1792">
        <v>1159</v>
      </c>
      <c r="P1792">
        <v>812</v>
      </c>
      <c r="Q1792">
        <v>812</v>
      </c>
      <c r="R1792">
        <v>242</v>
      </c>
      <c r="S1792">
        <v>116.01</v>
      </c>
      <c r="T1792">
        <v>2.7</v>
      </c>
      <c r="U1792">
        <v>1.9</v>
      </c>
      <c r="V1792">
        <v>2.5</v>
      </c>
      <c r="W1792">
        <v>0.7</v>
      </c>
      <c r="X1792">
        <v>0.1</v>
      </c>
      <c r="Y1792">
        <v>0.2</v>
      </c>
      <c r="Z1792">
        <v>0.1</v>
      </c>
      <c r="AA1792">
        <v>0.1</v>
      </c>
      <c r="AB1792">
        <v>115.91</v>
      </c>
      <c r="AC1792">
        <v>81.209999999999994</v>
      </c>
      <c r="AD1792">
        <v>81.209999999999994</v>
      </c>
      <c r="AE1792">
        <v>24.2</v>
      </c>
      <c r="AF1792">
        <v>79448.100000000006</v>
      </c>
      <c r="AG1792">
        <v>95197.7</v>
      </c>
      <c r="AH1792">
        <v>17877.7</v>
      </c>
      <c r="AI1792">
        <v>15892.2</v>
      </c>
      <c r="AJ1792">
        <v>42190.3</v>
      </c>
      <c r="AK1792">
        <v>141048.4</v>
      </c>
      <c r="AL1792">
        <v>292757.59999999998</v>
      </c>
      <c r="AM1792">
        <v>477537</v>
      </c>
      <c r="AN1792">
        <v>1166740.8999999999</v>
      </c>
      <c r="AO1792">
        <v>79383</v>
      </c>
      <c r="AP1792">
        <v>93713.9</v>
      </c>
      <c r="AQ1792">
        <v>93713.9</v>
      </c>
      <c r="AR1792">
        <v>7797.9</v>
      </c>
      <c r="AS1792">
        <v>67012</v>
      </c>
      <c r="AT1792">
        <v>254620.5</v>
      </c>
      <c r="AU1792">
        <v>33587.9</v>
      </c>
      <c r="AV1792">
        <v>37511.4</v>
      </c>
      <c r="AW1792">
        <v>183581.5</v>
      </c>
      <c r="AX1792">
        <v>596085</v>
      </c>
      <c r="AY1792">
        <v>856568.8</v>
      </c>
      <c r="AZ1792">
        <v>1733351.3</v>
      </c>
      <c r="BA1792">
        <v>4458001</v>
      </c>
      <c r="BB1792">
        <v>66985.600000000006</v>
      </c>
      <c r="BC1792">
        <v>79858</v>
      </c>
      <c r="BD1792">
        <v>79858</v>
      </c>
      <c r="BE1792">
        <v>15340.5</v>
      </c>
      <c r="BF1792">
        <v>126456.4</v>
      </c>
      <c r="BG1792">
        <v>132556.20000000001</v>
      </c>
      <c r="BH1792">
        <v>362</v>
      </c>
      <c r="BI1792">
        <v>28.3</v>
      </c>
      <c r="BJ1792">
        <v>134.69999999999999</v>
      </c>
      <c r="BK1792">
        <v>2331.3000000000002</v>
      </c>
      <c r="BL1792">
        <v>170593.1</v>
      </c>
      <c r="BM1792">
        <v>1887.3</v>
      </c>
      <c r="BN1792">
        <v>1080.8</v>
      </c>
      <c r="BO1792">
        <v>126544.2</v>
      </c>
      <c r="BP1792">
        <v>151759.29999999999</v>
      </c>
      <c r="BQ1792">
        <v>151759.29999999999</v>
      </c>
      <c r="BR1792">
        <v>135.19999999999999</v>
      </c>
    </row>
    <row r="1793" spans="1:70" x14ac:dyDescent="0.25">
      <c r="A1793" t="s">
        <v>1742</v>
      </c>
      <c r="B1793" t="s">
        <v>1110</v>
      </c>
      <c r="C1793" s="87">
        <v>43696.836655092593</v>
      </c>
      <c r="D1793">
        <v>10</v>
      </c>
      <c r="E1793">
        <v>0.08</v>
      </c>
      <c r="F1793">
        <v>1206</v>
      </c>
      <c r="G1793">
        <v>26</v>
      </c>
      <c r="H1793">
        <v>22</v>
      </c>
      <c r="I1793">
        <v>21</v>
      </c>
      <c r="J1793">
        <v>10</v>
      </c>
      <c r="K1793">
        <v>5</v>
      </c>
      <c r="L1793">
        <v>5</v>
      </c>
      <c r="M1793">
        <v>2</v>
      </c>
      <c r="N1793">
        <v>4</v>
      </c>
      <c r="O1793">
        <v>1202</v>
      </c>
      <c r="P1793">
        <v>772</v>
      </c>
      <c r="Q1793">
        <v>772</v>
      </c>
      <c r="R1793">
        <v>291</v>
      </c>
      <c r="S1793">
        <v>120.6</v>
      </c>
      <c r="T1793">
        <v>2.6</v>
      </c>
      <c r="U1793">
        <v>2.2000000000000002</v>
      </c>
      <c r="V1793">
        <v>2.1</v>
      </c>
      <c r="W1793">
        <v>1</v>
      </c>
      <c r="X1793">
        <v>0.5</v>
      </c>
      <c r="Y1793">
        <v>0.5</v>
      </c>
      <c r="Z1793">
        <v>0.2</v>
      </c>
      <c r="AA1793">
        <v>0.4</v>
      </c>
      <c r="AB1793">
        <v>120.2</v>
      </c>
      <c r="AC1793">
        <v>77.2</v>
      </c>
      <c r="AD1793">
        <v>77.2</v>
      </c>
      <c r="AE1793">
        <v>29.1</v>
      </c>
      <c r="AF1793">
        <v>76983</v>
      </c>
      <c r="AG1793">
        <v>95284</v>
      </c>
      <c r="AH1793">
        <v>22609.4</v>
      </c>
      <c r="AI1793">
        <v>18474.900000000001</v>
      </c>
      <c r="AJ1793">
        <v>34574.400000000001</v>
      </c>
      <c r="AK1793">
        <v>185569</v>
      </c>
      <c r="AL1793">
        <v>191581.4</v>
      </c>
      <c r="AM1793">
        <v>558773.9</v>
      </c>
      <c r="AN1793">
        <v>1189921.8999999999</v>
      </c>
      <c r="AO1793">
        <v>76677.8</v>
      </c>
      <c r="AP1793">
        <v>94875</v>
      </c>
      <c r="AQ1793">
        <v>94875</v>
      </c>
      <c r="AR1793">
        <v>6727.6</v>
      </c>
      <c r="AS1793">
        <v>64049.1</v>
      </c>
      <c r="AT1793">
        <v>247166.6</v>
      </c>
      <c r="AU1793">
        <v>23259.599999999999</v>
      </c>
      <c r="AV1793">
        <v>40279.199999999997</v>
      </c>
      <c r="AW1793">
        <v>138208.70000000001</v>
      </c>
      <c r="AX1793">
        <v>491408.9</v>
      </c>
      <c r="AY1793">
        <v>491408.9</v>
      </c>
      <c r="AZ1793">
        <v>1936418</v>
      </c>
      <c r="BA1793">
        <v>4864953.5</v>
      </c>
      <c r="BB1793">
        <v>63760.3</v>
      </c>
      <c r="BC1793">
        <v>80997.8</v>
      </c>
      <c r="BD1793">
        <v>80997.8</v>
      </c>
      <c r="BE1793">
        <v>12144.8</v>
      </c>
      <c r="BF1793">
        <v>113452.8</v>
      </c>
      <c r="BG1793">
        <v>161018.20000000001</v>
      </c>
      <c r="BH1793">
        <v>336.4</v>
      </c>
      <c r="BI1793">
        <v>-37</v>
      </c>
      <c r="BJ1793">
        <v>220.4</v>
      </c>
      <c r="BK1793">
        <v>933.1</v>
      </c>
      <c r="BL1793">
        <v>965.7</v>
      </c>
      <c r="BM1793">
        <v>3940.5</v>
      </c>
      <c r="BN1793">
        <v>780.5</v>
      </c>
      <c r="BO1793">
        <v>113778.7</v>
      </c>
      <c r="BP1793">
        <v>148494.20000000001</v>
      </c>
      <c r="BQ1793">
        <v>148494.20000000001</v>
      </c>
      <c r="BR1793">
        <v>170.5</v>
      </c>
    </row>
    <row r="1794" spans="1:70" x14ac:dyDescent="0.25">
      <c r="A1794" t="s">
        <v>1743</v>
      </c>
      <c r="B1794" t="s">
        <v>1110</v>
      </c>
      <c r="C1794" s="87">
        <v>43696.83766203704</v>
      </c>
      <c r="D1794">
        <v>10</v>
      </c>
      <c r="E1794">
        <v>7.0000000000000007E-2</v>
      </c>
      <c r="F1794">
        <v>1372</v>
      </c>
      <c r="G1794">
        <v>34</v>
      </c>
      <c r="H1794">
        <v>22</v>
      </c>
      <c r="I1794">
        <v>57</v>
      </c>
      <c r="J1794">
        <v>10</v>
      </c>
      <c r="K1794">
        <v>6</v>
      </c>
      <c r="L1794">
        <v>8</v>
      </c>
      <c r="M1794">
        <v>1</v>
      </c>
      <c r="N1794">
        <v>1</v>
      </c>
      <c r="O1794">
        <v>1371</v>
      </c>
      <c r="P1794">
        <v>879</v>
      </c>
      <c r="Q1794">
        <v>879</v>
      </c>
      <c r="R1794">
        <v>320</v>
      </c>
      <c r="S1794">
        <v>137.19999999999999</v>
      </c>
      <c r="T1794">
        <v>3.4</v>
      </c>
      <c r="U1794">
        <v>2.2000000000000002</v>
      </c>
      <c r="V1794">
        <v>5.7</v>
      </c>
      <c r="W1794">
        <v>1</v>
      </c>
      <c r="X1794">
        <v>0.6</v>
      </c>
      <c r="Y1794">
        <v>0.8</v>
      </c>
      <c r="Z1794">
        <v>0.1</v>
      </c>
      <c r="AA1794">
        <v>0.1</v>
      </c>
      <c r="AB1794">
        <v>137.1</v>
      </c>
      <c r="AC1794">
        <v>87.9</v>
      </c>
      <c r="AD1794">
        <v>87.9</v>
      </c>
      <c r="AE1794">
        <v>32</v>
      </c>
      <c r="AF1794">
        <v>71407.5</v>
      </c>
      <c r="AG1794">
        <v>104732.3</v>
      </c>
      <c r="AH1794">
        <v>15135.6</v>
      </c>
      <c r="AI1794">
        <v>17454.099999999999</v>
      </c>
      <c r="AJ1794">
        <v>41781</v>
      </c>
      <c r="AK1794">
        <v>134318</v>
      </c>
      <c r="AL1794">
        <v>216832.4</v>
      </c>
      <c r="AM1794">
        <v>592234.6</v>
      </c>
      <c r="AN1794">
        <v>1350146.9</v>
      </c>
      <c r="AO1794">
        <v>71375.3</v>
      </c>
      <c r="AP1794">
        <v>88175.9</v>
      </c>
      <c r="AQ1794">
        <v>88175.9</v>
      </c>
      <c r="AR1794">
        <v>7563.7</v>
      </c>
      <c r="AS1794">
        <v>58822.1</v>
      </c>
      <c r="AT1794">
        <v>267720.5</v>
      </c>
      <c r="AU1794">
        <v>30555.7</v>
      </c>
      <c r="AV1794">
        <v>42544.5</v>
      </c>
      <c r="AW1794">
        <v>164327.9</v>
      </c>
      <c r="AX1794">
        <v>473781.9</v>
      </c>
      <c r="AY1794">
        <v>366555.9</v>
      </c>
      <c r="AZ1794">
        <v>2389944.5</v>
      </c>
      <c r="BA1794">
        <v>5288234.5</v>
      </c>
      <c r="BB1794">
        <v>58777.5</v>
      </c>
      <c r="BC1794">
        <v>73199.399999999994</v>
      </c>
      <c r="BD1794">
        <v>73199.399999999994</v>
      </c>
      <c r="BE1794">
        <v>19192.099999999999</v>
      </c>
      <c r="BF1794">
        <v>105640.7</v>
      </c>
      <c r="BG1794">
        <v>128216.7</v>
      </c>
      <c r="BH1794">
        <v>319.10000000000002</v>
      </c>
      <c r="BI1794">
        <v>34.1</v>
      </c>
      <c r="BJ1794">
        <v>227.9</v>
      </c>
      <c r="BK1794">
        <v>734.4</v>
      </c>
      <c r="BL1794">
        <v>2066.6</v>
      </c>
      <c r="BM1794">
        <v>1291.3</v>
      </c>
      <c r="BN1794">
        <v>7680.8</v>
      </c>
      <c r="BO1794">
        <v>105650.7</v>
      </c>
      <c r="BP1794">
        <v>137158.5</v>
      </c>
      <c r="BQ1794">
        <v>137158.5</v>
      </c>
      <c r="BR1794">
        <v>126.8</v>
      </c>
    </row>
    <row r="1795" spans="1:70" x14ac:dyDescent="0.25">
      <c r="A1795" t="s">
        <v>1744</v>
      </c>
      <c r="B1795" t="s">
        <v>1110</v>
      </c>
      <c r="C1795" s="87">
        <v>43696.83865740741</v>
      </c>
      <c r="D1795">
        <v>10</v>
      </c>
      <c r="E1795">
        <v>0</v>
      </c>
      <c r="F1795">
        <v>901</v>
      </c>
      <c r="G1795">
        <v>15</v>
      </c>
      <c r="H1795">
        <v>6</v>
      </c>
      <c r="I1795">
        <v>15</v>
      </c>
      <c r="J1795">
        <v>7</v>
      </c>
      <c r="K1795">
        <v>4</v>
      </c>
      <c r="L1795">
        <v>1</v>
      </c>
      <c r="M1795">
        <v>0</v>
      </c>
      <c r="N1795">
        <v>0</v>
      </c>
      <c r="O1795">
        <v>901</v>
      </c>
      <c r="P1795">
        <v>655</v>
      </c>
      <c r="Q1795">
        <v>655</v>
      </c>
      <c r="R1795">
        <v>164</v>
      </c>
      <c r="S1795">
        <v>90.1</v>
      </c>
      <c r="T1795">
        <v>1.5</v>
      </c>
      <c r="U1795">
        <v>0.6</v>
      </c>
      <c r="V1795">
        <v>1.5</v>
      </c>
      <c r="W1795">
        <v>0.7</v>
      </c>
      <c r="X1795">
        <v>0.4</v>
      </c>
      <c r="Y1795">
        <v>0.1</v>
      </c>
      <c r="Z1795">
        <v>0</v>
      </c>
      <c r="AA1795">
        <v>0</v>
      </c>
      <c r="AB1795">
        <v>90.1</v>
      </c>
      <c r="AC1795">
        <v>65.5</v>
      </c>
      <c r="AD1795">
        <v>65.5</v>
      </c>
      <c r="AE1795">
        <v>16.399999999999999</v>
      </c>
      <c r="AF1795">
        <v>69725.8</v>
      </c>
      <c r="AG1795">
        <v>96773.3</v>
      </c>
      <c r="AH1795">
        <v>22484.799999999999</v>
      </c>
      <c r="AI1795">
        <v>15260.1</v>
      </c>
      <c r="AJ1795">
        <v>35689.5</v>
      </c>
      <c r="AK1795">
        <v>119161.1</v>
      </c>
      <c r="AL1795">
        <v>187764.5</v>
      </c>
      <c r="AM1795" t="s">
        <v>166</v>
      </c>
      <c r="AN1795" t="s">
        <v>166</v>
      </c>
      <c r="AO1795">
        <v>69725.8</v>
      </c>
      <c r="AP1795">
        <v>80047.399999999994</v>
      </c>
      <c r="AQ1795">
        <v>80047.399999999994</v>
      </c>
      <c r="AR1795">
        <v>6218.1</v>
      </c>
      <c r="AS1795">
        <v>56726.2</v>
      </c>
      <c r="AT1795">
        <v>239424.7</v>
      </c>
      <c r="AU1795">
        <v>43397.1</v>
      </c>
      <c r="AV1795">
        <v>40711.699999999997</v>
      </c>
      <c r="AW1795">
        <v>173118.2</v>
      </c>
      <c r="AX1795">
        <v>468708.3</v>
      </c>
      <c r="AY1795">
        <v>446966.3</v>
      </c>
      <c r="AZ1795" t="s">
        <v>166</v>
      </c>
      <c r="BA1795" t="s">
        <v>166</v>
      </c>
      <c r="BB1795">
        <v>56726.2</v>
      </c>
      <c r="BC1795">
        <v>65013.1</v>
      </c>
      <c r="BD1795">
        <v>65013.1</v>
      </c>
      <c r="BE1795">
        <v>11211.3</v>
      </c>
      <c r="BF1795">
        <v>112898.5</v>
      </c>
      <c r="BG1795">
        <v>135065.5</v>
      </c>
      <c r="BH1795">
        <v>413.8</v>
      </c>
      <c r="BI1795">
        <v>160.6</v>
      </c>
      <c r="BJ1795">
        <v>78.900000000000006</v>
      </c>
      <c r="BK1795">
        <v>1699.9</v>
      </c>
      <c r="BL1795">
        <v>2878.8</v>
      </c>
      <c r="BM1795" t="s">
        <v>166</v>
      </c>
      <c r="BN1795" t="s">
        <v>166</v>
      </c>
      <c r="BO1795">
        <v>112898.5</v>
      </c>
      <c r="BP1795">
        <v>131887.20000000001</v>
      </c>
      <c r="BQ1795">
        <v>131887.20000000001</v>
      </c>
      <c r="BR1795">
        <v>164.9</v>
      </c>
    </row>
    <row r="1796" spans="1:70" x14ac:dyDescent="0.25">
      <c r="A1796" t="s">
        <v>1745</v>
      </c>
      <c r="B1796" t="s">
        <v>1110</v>
      </c>
      <c r="C1796" s="87">
        <v>43696.83966435185</v>
      </c>
      <c r="D1796">
        <v>10</v>
      </c>
      <c r="E1796">
        <v>0</v>
      </c>
      <c r="F1796">
        <v>992</v>
      </c>
      <c r="G1796">
        <v>17</v>
      </c>
      <c r="H1796">
        <v>16</v>
      </c>
      <c r="I1796">
        <v>29</v>
      </c>
      <c r="J1796">
        <v>4</v>
      </c>
      <c r="K1796">
        <v>6</v>
      </c>
      <c r="L1796">
        <v>5</v>
      </c>
      <c r="M1796">
        <v>0</v>
      </c>
      <c r="N1796">
        <v>1</v>
      </c>
      <c r="O1796">
        <v>991</v>
      </c>
      <c r="P1796">
        <v>670</v>
      </c>
      <c r="Q1796">
        <v>670</v>
      </c>
      <c r="R1796">
        <v>220</v>
      </c>
      <c r="S1796">
        <v>99.21</v>
      </c>
      <c r="T1796">
        <v>1.7</v>
      </c>
      <c r="U1796">
        <v>1.6</v>
      </c>
      <c r="V1796">
        <v>2.9</v>
      </c>
      <c r="W1796">
        <v>0.4</v>
      </c>
      <c r="X1796">
        <v>0.6</v>
      </c>
      <c r="Y1796">
        <v>0.5</v>
      </c>
      <c r="Z1796">
        <v>0</v>
      </c>
      <c r="AA1796">
        <v>0.1</v>
      </c>
      <c r="AB1796">
        <v>99.11</v>
      </c>
      <c r="AC1796">
        <v>67.010000000000005</v>
      </c>
      <c r="AD1796">
        <v>67.010000000000005</v>
      </c>
      <c r="AE1796">
        <v>22</v>
      </c>
      <c r="AF1796">
        <v>72726.899999999994</v>
      </c>
      <c r="AG1796">
        <v>111474.8</v>
      </c>
      <c r="AH1796">
        <v>31099.7</v>
      </c>
      <c r="AI1796">
        <v>15978.4</v>
      </c>
      <c r="AJ1796">
        <v>39495</v>
      </c>
      <c r="AK1796">
        <v>154952.6</v>
      </c>
      <c r="AL1796">
        <v>190116.7</v>
      </c>
      <c r="AM1796" t="s">
        <v>166</v>
      </c>
      <c r="AN1796">
        <v>1214566.3</v>
      </c>
      <c r="AO1796">
        <v>72721.600000000006</v>
      </c>
      <c r="AP1796">
        <v>88189.3</v>
      </c>
      <c r="AQ1796">
        <v>88189.3</v>
      </c>
      <c r="AR1796">
        <v>7298.2</v>
      </c>
      <c r="AS1796">
        <v>58521.599999999999</v>
      </c>
      <c r="AT1796">
        <v>304964.40000000002</v>
      </c>
      <c r="AU1796">
        <v>42712.800000000003</v>
      </c>
      <c r="AV1796">
        <v>43548.5</v>
      </c>
      <c r="AW1796">
        <v>186696.1</v>
      </c>
      <c r="AX1796">
        <v>474202.3</v>
      </c>
      <c r="AY1796">
        <v>470715.3</v>
      </c>
      <c r="AZ1796" t="s">
        <v>166</v>
      </c>
      <c r="BA1796">
        <v>6009304.5</v>
      </c>
      <c r="BB1796">
        <v>58482.7</v>
      </c>
      <c r="BC1796">
        <v>70830.8</v>
      </c>
      <c r="BD1796">
        <v>70830.8</v>
      </c>
      <c r="BE1796">
        <v>14256.8</v>
      </c>
      <c r="BF1796">
        <v>113225.8</v>
      </c>
      <c r="BG1796">
        <v>171964.1</v>
      </c>
      <c r="BH1796">
        <v>358.8</v>
      </c>
      <c r="BI1796">
        <v>62</v>
      </c>
      <c r="BJ1796">
        <v>96.1</v>
      </c>
      <c r="BK1796">
        <v>180058.1</v>
      </c>
      <c r="BL1796">
        <v>203673.5</v>
      </c>
      <c r="BM1796" t="s">
        <v>166</v>
      </c>
      <c r="BN1796">
        <v>4091.1</v>
      </c>
      <c r="BO1796">
        <v>113311.6</v>
      </c>
      <c r="BP1796">
        <v>147538.6</v>
      </c>
      <c r="BQ1796">
        <v>147538.6</v>
      </c>
      <c r="BR1796">
        <v>143.6</v>
      </c>
    </row>
    <row r="1797" spans="1:70" x14ac:dyDescent="0.25">
      <c r="A1797" t="s">
        <v>1746</v>
      </c>
      <c r="B1797" t="s">
        <v>1110</v>
      </c>
      <c r="C1797" s="87">
        <v>43696.84065972222</v>
      </c>
      <c r="D1797">
        <v>10</v>
      </c>
      <c r="E1797">
        <v>0</v>
      </c>
      <c r="F1797">
        <v>1708</v>
      </c>
      <c r="G1797">
        <v>48</v>
      </c>
      <c r="H1797">
        <v>18</v>
      </c>
      <c r="I1797">
        <v>61</v>
      </c>
      <c r="J1797">
        <v>16</v>
      </c>
      <c r="K1797">
        <v>12</v>
      </c>
      <c r="L1797">
        <v>4</v>
      </c>
      <c r="M1797">
        <v>2</v>
      </c>
      <c r="N1797">
        <v>2</v>
      </c>
      <c r="O1797">
        <v>1706</v>
      </c>
      <c r="P1797">
        <v>1154</v>
      </c>
      <c r="Q1797">
        <v>1154</v>
      </c>
      <c r="R1797">
        <v>358</v>
      </c>
      <c r="S1797">
        <v>170.8</v>
      </c>
      <c r="T1797">
        <v>4.8</v>
      </c>
      <c r="U1797">
        <v>1.8</v>
      </c>
      <c r="V1797">
        <v>6.1</v>
      </c>
      <c r="W1797">
        <v>1.6</v>
      </c>
      <c r="X1797">
        <v>1.2</v>
      </c>
      <c r="Y1797">
        <v>0.4</v>
      </c>
      <c r="Z1797">
        <v>0.2</v>
      </c>
      <c r="AA1797">
        <v>0.2</v>
      </c>
      <c r="AB1797">
        <v>170.6</v>
      </c>
      <c r="AC1797">
        <v>115.4</v>
      </c>
      <c r="AD1797">
        <v>115.4</v>
      </c>
      <c r="AE1797">
        <v>35.799999999999997</v>
      </c>
      <c r="AF1797">
        <v>69132</v>
      </c>
      <c r="AG1797">
        <v>107275.5</v>
      </c>
      <c r="AH1797">
        <v>18538.8</v>
      </c>
      <c r="AI1797">
        <v>16646.5</v>
      </c>
      <c r="AJ1797">
        <v>55472.800000000003</v>
      </c>
      <c r="AK1797">
        <v>123392.2</v>
      </c>
      <c r="AL1797">
        <v>205312.5</v>
      </c>
      <c r="AM1797">
        <v>619539.6</v>
      </c>
      <c r="AN1797">
        <v>1252017</v>
      </c>
      <c r="AO1797">
        <v>69105.100000000006</v>
      </c>
      <c r="AP1797">
        <v>83227</v>
      </c>
      <c r="AQ1797">
        <v>83227</v>
      </c>
      <c r="AR1797">
        <v>7611.6</v>
      </c>
      <c r="AS1797">
        <v>61998.5</v>
      </c>
      <c r="AT1797">
        <v>266895.59999999998</v>
      </c>
      <c r="AU1797">
        <v>30733</v>
      </c>
      <c r="AV1797">
        <v>51229.2</v>
      </c>
      <c r="AW1797">
        <v>159214.6</v>
      </c>
      <c r="AX1797">
        <v>532635.6</v>
      </c>
      <c r="AY1797">
        <v>601535.69999999995</v>
      </c>
      <c r="AZ1797">
        <v>2770281</v>
      </c>
      <c r="BA1797">
        <v>5567401</v>
      </c>
      <c r="BB1797">
        <v>61959.4</v>
      </c>
      <c r="BC1797">
        <v>76223</v>
      </c>
      <c r="BD1797">
        <v>76223</v>
      </c>
      <c r="BE1797">
        <v>13013.7</v>
      </c>
      <c r="BF1797">
        <v>99361.2</v>
      </c>
      <c r="BG1797">
        <v>126704</v>
      </c>
      <c r="BH1797">
        <v>320.2</v>
      </c>
      <c r="BI1797">
        <v>21.8</v>
      </c>
      <c r="BJ1797">
        <v>893.4</v>
      </c>
      <c r="BK1797">
        <v>388.8</v>
      </c>
      <c r="BL1797">
        <v>2432.4</v>
      </c>
      <c r="BM1797">
        <v>7865.5</v>
      </c>
      <c r="BN1797">
        <v>1953.3</v>
      </c>
      <c r="BO1797">
        <v>99419.8</v>
      </c>
      <c r="BP1797">
        <v>127781.2</v>
      </c>
      <c r="BQ1797">
        <v>127781.2</v>
      </c>
      <c r="BR1797">
        <v>126.6</v>
      </c>
    </row>
    <row r="1798" spans="1:70" x14ac:dyDescent="0.25">
      <c r="A1798" t="s">
        <v>1747</v>
      </c>
      <c r="B1798" t="s">
        <v>1110</v>
      </c>
      <c r="C1798" s="87">
        <v>43696.84165509259</v>
      </c>
      <c r="D1798">
        <v>10</v>
      </c>
      <c r="E1798">
        <v>0</v>
      </c>
      <c r="F1798">
        <v>1207</v>
      </c>
      <c r="G1798">
        <v>21</v>
      </c>
      <c r="H1798">
        <v>21</v>
      </c>
      <c r="I1798">
        <v>21</v>
      </c>
      <c r="J1798">
        <v>10</v>
      </c>
      <c r="K1798">
        <v>7</v>
      </c>
      <c r="L1798">
        <v>4</v>
      </c>
      <c r="M1798">
        <v>2</v>
      </c>
      <c r="N1798">
        <v>0</v>
      </c>
      <c r="O1798">
        <v>1207</v>
      </c>
      <c r="P1798">
        <v>797</v>
      </c>
      <c r="Q1798">
        <v>797</v>
      </c>
      <c r="R1798">
        <v>276</v>
      </c>
      <c r="S1798">
        <v>120.78</v>
      </c>
      <c r="T1798">
        <v>2.1</v>
      </c>
      <c r="U1798">
        <v>2.1</v>
      </c>
      <c r="V1798">
        <v>2.1</v>
      </c>
      <c r="W1798">
        <v>1</v>
      </c>
      <c r="X1798">
        <v>0.7</v>
      </c>
      <c r="Y1798">
        <v>0.4</v>
      </c>
      <c r="Z1798">
        <v>0.2</v>
      </c>
      <c r="AA1798">
        <v>0</v>
      </c>
      <c r="AB1798">
        <v>120.78</v>
      </c>
      <c r="AC1798">
        <v>79.760000000000005</v>
      </c>
      <c r="AD1798">
        <v>79.760000000000005</v>
      </c>
      <c r="AE1798">
        <v>27.62</v>
      </c>
      <c r="AF1798">
        <v>69970</v>
      </c>
      <c r="AG1798">
        <v>104857.9</v>
      </c>
      <c r="AH1798">
        <v>18572.7</v>
      </c>
      <c r="AI1798">
        <v>16915</v>
      </c>
      <c r="AJ1798">
        <v>49279.5</v>
      </c>
      <c r="AK1798">
        <v>131555.79999999999</v>
      </c>
      <c r="AL1798">
        <v>197505.7</v>
      </c>
      <c r="AM1798">
        <v>633250.6</v>
      </c>
      <c r="AN1798" t="s">
        <v>166</v>
      </c>
      <c r="AO1798">
        <v>69970</v>
      </c>
      <c r="AP1798">
        <v>86598.1</v>
      </c>
      <c r="AQ1798">
        <v>86598.1</v>
      </c>
      <c r="AR1798">
        <v>6303</v>
      </c>
      <c r="AS1798">
        <v>56648.5</v>
      </c>
      <c r="AT1798">
        <v>269462.5</v>
      </c>
      <c r="AU1798">
        <v>34618</v>
      </c>
      <c r="AV1798">
        <v>32799</v>
      </c>
      <c r="AW1798">
        <v>210848.5</v>
      </c>
      <c r="AX1798">
        <v>445000.6</v>
      </c>
      <c r="AY1798">
        <v>571141.5</v>
      </c>
      <c r="AZ1798">
        <v>2513993</v>
      </c>
      <c r="BA1798" t="s">
        <v>166</v>
      </c>
      <c r="BB1798">
        <v>56648.5</v>
      </c>
      <c r="BC1798">
        <v>69964.100000000006</v>
      </c>
      <c r="BD1798">
        <v>69964.100000000006</v>
      </c>
      <c r="BE1798">
        <v>11464</v>
      </c>
      <c r="BF1798">
        <v>108094.2</v>
      </c>
      <c r="BG1798">
        <v>163274.29999999999</v>
      </c>
      <c r="BH1798">
        <v>363.9</v>
      </c>
      <c r="BI1798">
        <v>62.7</v>
      </c>
      <c r="BJ1798">
        <v>109.3</v>
      </c>
      <c r="BK1798">
        <v>1429</v>
      </c>
      <c r="BL1798">
        <v>2664.9</v>
      </c>
      <c r="BM1798">
        <v>9682</v>
      </c>
      <c r="BN1798" t="s">
        <v>166</v>
      </c>
      <c r="BO1798">
        <v>108094.2</v>
      </c>
      <c r="BP1798">
        <v>138942.9</v>
      </c>
      <c r="BQ1798">
        <v>138942.9</v>
      </c>
      <c r="BR1798">
        <v>135.9</v>
      </c>
    </row>
    <row r="1799" spans="1:70" x14ac:dyDescent="0.25">
      <c r="A1799" t="s">
        <v>1748</v>
      </c>
      <c r="B1799" t="s">
        <v>1110</v>
      </c>
      <c r="C1799" s="87">
        <v>43696.842650462961</v>
      </c>
      <c r="D1799">
        <v>10</v>
      </c>
      <c r="E1799">
        <v>0</v>
      </c>
      <c r="F1799">
        <v>1324</v>
      </c>
      <c r="G1799">
        <v>13</v>
      </c>
      <c r="H1799">
        <v>24</v>
      </c>
      <c r="I1799">
        <v>49</v>
      </c>
      <c r="J1799">
        <v>12</v>
      </c>
      <c r="K1799">
        <v>7</v>
      </c>
      <c r="L1799">
        <v>6</v>
      </c>
      <c r="M1799">
        <v>1</v>
      </c>
      <c r="N1799">
        <v>1</v>
      </c>
      <c r="O1799">
        <v>1323</v>
      </c>
      <c r="P1799">
        <v>797</v>
      </c>
      <c r="Q1799">
        <v>797</v>
      </c>
      <c r="R1799">
        <v>321</v>
      </c>
      <c r="S1799">
        <v>132.4</v>
      </c>
      <c r="T1799">
        <v>1.3</v>
      </c>
      <c r="U1799">
        <v>2.4</v>
      </c>
      <c r="V1799">
        <v>4.9000000000000004</v>
      </c>
      <c r="W1799">
        <v>1.2</v>
      </c>
      <c r="X1799">
        <v>0.7</v>
      </c>
      <c r="Y1799">
        <v>0.6</v>
      </c>
      <c r="Z1799">
        <v>0.1</v>
      </c>
      <c r="AA1799">
        <v>0.1</v>
      </c>
      <c r="AB1799">
        <v>132.30000000000001</v>
      </c>
      <c r="AC1799">
        <v>79.7</v>
      </c>
      <c r="AD1799">
        <v>79.7</v>
      </c>
      <c r="AE1799">
        <v>32.1</v>
      </c>
      <c r="AF1799">
        <v>68070.3</v>
      </c>
      <c r="AG1799">
        <v>93071.9</v>
      </c>
      <c r="AH1799">
        <v>20489.599999999999</v>
      </c>
      <c r="AI1799">
        <v>15161.1</v>
      </c>
      <c r="AJ1799">
        <v>39094.300000000003</v>
      </c>
      <c r="AK1799">
        <v>186362.9</v>
      </c>
      <c r="AL1799">
        <v>193073.5</v>
      </c>
      <c r="AM1799">
        <v>443796.6</v>
      </c>
      <c r="AN1799">
        <v>1173304.3999999999</v>
      </c>
      <c r="AO1799">
        <v>68044.600000000006</v>
      </c>
      <c r="AP1799">
        <v>88177.2</v>
      </c>
      <c r="AQ1799">
        <v>88177.2</v>
      </c>
      <c r="AR1799">
        <v>9355.1</v>
      </c>
      <c r="AS1799">
        <v>56249.3</v>
      </c>
      <c r="AT1799">
        <v>265876.59999999998</v>
      </c>
      <c r="AU1799">
        <v>23771.200000000001</v>
      </c>
      <c r="AV1799">
        <v>43871.3</v>
      </c>
      <c r="AW1799">
        <v>176601.7</v>
      </c>
      <c r="AX1799">
        <v>416964</v>
      </c>
      <c r="AY1799">
        <v>566878.80000000005</v>
      </c>
      <c r="AZ1799">
        <v>1073830.5</v>
      </c>
      <c r="BA1799">
        <v>5367200</v>
      </c>
      <c r="BB1799">
        <v>56247.3</v>
      </c>
      <c r="BC1799">
        <v>71684.5</v>
      </c>
      <c r="BD1799">
        <v>71684.5</v>
      </c>
      <c r="BE1799">
        <v>18397.5</v>
      </c>
      <c r="BF1799">
        <v>106159.8</v>
      </c>
      <c r="BG1799">
        <v>2819</v>
      </c>
      <c r="BH1799">
        <v>297.89999999999998</v>
      </c>
      <c r="BI1799">
        <v>42</v>
      </c>
      <c r="BJ1799">
        <v>170.1</v>
      </c>
      <c r="BK1799">
        <v>1296.3</v>
      </c>
      <c r="BL1799">
        <v>8530.6</v>
      </c>
      <c r="BM1799">
        <v>20856.2</v>
      </c>
      <c r="BN1799">
        <v>1245.5</v>
      </c>
      <c r="BO1799">
        <v>106198.39999999999</v>
      </c>
      <c r="BP1799">
        <v>147098.4</v>
      </c>
      <c r="BQ1799">
        <v>147098.4</v>
      </c>
      <c r="BR1799">
        <v>104.2</v>
      </c>
    </row>
    <row r="1800" spans="1:70" x14ac:dyDescent="0.25">
      <c r="A1800" t="s">
        <v>1653</v>
      </c>
      <c r="B1800" t="s">
        <v>1123</v>
      </c>
      <c r="C1800" s="87">
        <v>43696.843680555554</v>
      </c>
      <c r="D1800">
        <v>10</v>
      </c>
      <c r="E1800">
        <v>0</v>
      </c>
      <c r="F1800">
        <v>1200</v>
      </c>
      <c r="G1800">
        <v>12</v>
      </c>
      <c r="H1800">
        <v>17</v>
      </c>
      <c r="I1800">
        <v>61</v>
      </c>
      <c r="J1800">
        <v>14</v>
      </c>
      <c r="K1800">
        <v>4</v>
      </c>
      <c r="L1800">
        <v>2</v>
      </c>
      <c r="M1800">
        <v>0</v>
      </c>
      <c r="N1800">
        <v>0</v>
      </c>
      <c r="O1800">
        <v>1200</v>
      </c>
      <c r="P1800">
        <v>682</v>
      </c>
      <c r="Q1800">
        <v>682</v>
      </c>
      <c r="R1800">
        <v>320</v>
      </c>
      <c r="S1800">
        <v>120</v>
      </c>
      <c r="T1800">
        <v>1.2</v>
      </c>
      <c r="U1800">
        <v>1.7</v>
      </c>
      <c r="V1800">
        <v>6.1</v>
      </c>
      <c r="W1800">
        <v>1.4</v>
      </c>
      <c r="X1800">
        <v>0.4</v>
      </c>
      <c r="Y1800">
        <v>0.2</v>
      </c>
      <c r="Z1800">
        <v>0</v>
      </c>
      <c r="AA1800">
        <v>0</v>
      </c>
      <c r="AB1800">
        <v>120</v>
      </c>
      <c r="AC1800">
        <v>68.2</v>
      </c>
      <c r="AD1800">
        <v>68.2</v>
      </c>
      <c r="AE1800">
        <v>32</v>
      </c>
      <c r="AF1800">
        <v>56727.8</v>
      </c>
      <c r="AG1800">
        <v>102077.6</v>
      </c>
      <c r="AH1800">
        <v>18165.900000000001</v>
      </c>
      <c r="AI1800">
        <v>15221.3</v>
      </c>
      <c r="AJ1800">
        <v>42781.9</v>
      </c>
      <c r="AK1800">
        <v>127584.5</v>
      </c>
      <c r="AL1800">
        <v>194864.3</v>
      </c>
      <c r="AM1800" t="s">
        <v>166</v>
      </c>
      <c r="AN1800" t="s">
        <v>166</v>
      </c>
      <c r="AO1800">
        <v>56727.8</v>
      </c>
      <c r="AP1800">
        <v>78140.5</v>
      </c>
      <c r="AQ1800">
        <v>78140.5</v>
      </c>
      <c r="AR1800">
        <v>6879.3</v>
      </c>
      <c r="AS1800">
        <v>47623.9</v>
      </c>
      <c r="AT1800">
        <v>280964.8</v>
      </c>
      <c r="AU1800">
        <v>33452.9</v>
      </c>
      <c r="AV1800">
        <v>43334.5</v>
      </c>
      <c r="AW1800">
        <v>151867.29999999999</v>
      </c>
      <c r="AX1800">
        <v>556766.4</v>
      </c>
      <c r="AY1800">
        <v>617553</v>
      </c>
      <c r="AZ1800" t="s">
        <v>166</v>
      </c>
      <c r="BA1800" t="s">
        <v>166</v>
      </c>
      <c r="BB1800">
        <v>47623.9</v>
      </c>
      <c r="BC1800">
        <v>64101.9</v>
      </c>
      <c r="BD1800">
        <v>64101.9</v>
      </c>
      <c r="BE1800">
        <v>13751.1</v>
      </c>
      <c r="BF1800">
        <v>80357.899999999994</v>
      </c>
      <c r="BG1800">
        <v>131252.1</v>
      </c>
      <c r="BH1800">
        <v>302.60000000000002</v>
      </c>
      <c r="BI1800">
        <v>17.399999999999999</v>
      </c>
      <c r="BJ1800">
        <v>148.80000000000001</v>
      </c>
      <c r="BK1800">
        <v>660</v>
      </c>
      <c r="BL1800">
        <v>1416.8</v>
      </c>
      <c r="BM1800" t="s">
        <v>166</v>
      </c>
      <c r="BN1800" t="s">
        <v>166</v>
      </c>
      <c r="BO1800">
        <v>80357.899999999994</v>
      </c>
      <c r="BP1800">
        <v>128538.5</v>
      </c>
      <c r="BQ1800">
        <v>128538.5</v>
      </c>
      <c r="BR1800">
        <v>116.8</v>
      </c>
    </row>
    <row r="1801" spans="1:70" x14ac:dyDescent="0.25">
      <c r="A1801" t="s">
        <v>1654</v>
      </c>
      <c r="B1801" t="s">
        <v>1123</v>
      </c>
      <c r="C1801" s="87">
        <v>43696.844687500001</v>
      </c>
      <c r="D1801">
        <v>10</v>
      </c>
      <c r="E1801">
        <v>0.16</v>
      </c>
      <c r="F1801">
        <v>1279</v>
      </c>
      <c r="G1801">
        <v>16</v>
      </c>
      <c r="H1801">
        <v>27</v>
      </c>
      <c r="I1801">
        <v>46</v>
      </c>
      <c r="J1801">
        <v>19</v>
      </c>
      <c r="K1801">
        <v>4</v>
      </c>
      <c r="L1801">
        <v>3</v>
      </c>
      <c r="M1801">
        <v>0</v>
      </c>
      <c r="N1801">
        <v>2</v>
      </c>
      <c r="O1801">
        <v>1277</v>
      </c>
      <c r="P1801">
        <v>641</v>
      </c>
      <c r="Q1801">
        <v>641</v>
      </c>
      <c r="R1801">
        <v>380</v>
      </c>
      <c r="S1801">
        <v>127.9</v>
      </c>
      <c r="T1801">
        <v>1.6</v>
      </c>
      <c r="U1801">
        <v>2.7</v>
      </c>
      <c r="V1801">
        <v>4.5999999999999996</v>
      </c>
      <c r="W1801">
        <v>1.9</v>
      </c>
      <c r="X1801">
        <v>0.4</v>
      </c>
      <c r="Y1801">
        <v>0.3</v>
      </c>
      <c r="Z1801">
        <v>0</v>
      </c>
      <c r="AA1801">
        <v>0.2</v>
      </c>
      <c r="AB1801">
        <v>127.7</v>
      </c>
      <c r="AC1801">
        <v>64.099999999999994</v>
      </c>
      <c r="AD1801">
        <v>64.099999999999994</v>
      </c>
      <c r="AE1801">
        <v>38</v>
      </c>
      <c r="AF1801">
        <v>47079.6</v>
      </c>
      <c r="AG1801">
        <v>95868.5</v>
      </c>
      <c r="AH1801">
        <v>19248.400000000001</v>
      </c>
      <c r="AI1801">
        <v>16464.900000000001</v>
      </c>
      <c r="AJ1801">
        <v>43720.1</v>
      </c>
      <c r="AK1801">
        <v>130281.3</v>
      </c>
      <c r="AL1801">
        <v>260618.3</v>
      </c>
      <c r="AM1801" t="s">
        <v>166</v>
      </c>
      <c r="AN1801">
        <v>1185167</v>
      </c>
      <c r="AO1801">
        <v>47009.1</v>
      </c>
      <c r="AP1801">
        <v>72855</v>
      </c>
      <c r="AQ1801">
        <v>72855</v>
      </c>
      <c r="AR1801">
        <v>7634</v>
      </c>
      <c r="AS1801">
        <v>44422.2</v>
      </c>
      <c r="AT1801">
        <v>300042.3</v>
      </c>
      <c r="AU1801">
        <v>30422.6</v>
      </c>
      <c r="AV1801">
        <v>45155.6</v>
      </c>
      <c r="AW1801">
        <v>162480.5</v>
      </c>
      <c r="AX1801">
        <v>537629.9</v>
      </c>
      <c r="AY1801">
        <v>640005.4</v>
      </c>
      <c r="AZ1801" t="s">
        <v>166</v>
      </c>
      <c r="BA1801">
        <v>4940283</v>
      </c>
      <c r="BB1801">
        <v>44273.7</v>
      </c>
      <c r="BC1801">
        <v>64023.3</v>
      </c>
      <c r="BD1801">
        <v>64023.3</v>
      </c>
      <c r="BE1801">
        <v>14803</v>
      </c>
      <c r="BF1801">
        <v>32708.1</v>
      </c>
      <c r="BG1801">
        <v>1484.3</v>
      </c>
      <c r="BH1801">
        <v>293.5</v>
      </c>
      <c r="BI1801">
        <v>70.2</v>
      </c>
      <c r="BJ1801">
        <v>164.2</v>
      </c>
      <c r="BK1801">
        <v>326.2</v>
      </c>
      <c r="BL1801">
        <v>1414.2</v>
      </c>
      <c r="BM1801" t="s">
        <v>166</v>
      </c>
      <c r="BN1801">
        <v>1632.2</v>
      </c>
      <c r="BO1801">
        <v>36315.800000000003</v>
      </c>
      <c r="BP1801">
        <v>115515.5</v>
      </c>
      <c r="BQ1801">
        <v>115515.5</v>
      </c>
      <c r="BR1801">
        <v>121.5</v>
      </c>
    </row>
    <row r="1802" spans="1:70" x14ac:dyDescent="0.25">
      <c r="A1802" t="s">
        <v>1655</v>
      </c>
      <c r="B1802" t="s">
        <v>1123</v>
      </c>
      <c r="C1802" s="87">
        <v>43696.845682870371</v>
      </c>
      <c r="D1802">
        <v>10</v>
      </c>
      <c r="E1802">
        <v>0.2</v>
      </c>
      <c r="F1802">
        <v>1508</v>
      </c>
      <c r="G1802">
        <v>22</v>
      </c>
      <c r="H1802">
        <v>29</v>
      </c>
      <c r="I1802">
        <v>63</v>
      </c>
      <c r="J1802">
        <v>16</v>
      </c>
      <c r="K1802">
        <v>4</v>
      </c>
      <c r="L1802">
        <v>3</v>
      </c>
      <c r="M1802">
        <v>3</v>
      </c>
      <c r="N1802">
        <v>1</v>
      </c>
      <c r="O1802">
        <v>1507</v>
      </c>
      <c r="P1802">
        <v>839</v>
      </c>
      <c r="Q1802">
        <v>839</v>
      </c>
      <c r="R1802">
        <v>425</v>
      </c>
      <c r="S1802">
        <v>150.80000000000001</v>
      </c>
      <c r="T1802">
        <v>2.2000000000000002</v>
      </c>
      <c r="U1802">
        <v>2.9</v>
      </c>
      <c r="V1802">
        <v>6.3</v>
      </c>
      <c r="W1802">
        <v>1.6</v>
      </c>
      <c r="X1802">
        <v>0.4</v>
      </c>
      <c r="Y1802">
        <v>0.3</v>
      </c>
      <c r="Z1802">
        <v>0.3</v>
      </c>
      <c r="AA1802">
        <v>0.1</v>
      </c>
      <c r="AB1802">
        <v>150.69999999999999</v>
      </c>
      <c r="AC1802">
        <v>83.9</v>
      </c>
      <c r="AD1802">
        <v>83.9</v>
      </c>
      <c r="AE1802">
        <v>42.5</v>
      </c>
      <c r="AF1802">
        <v>56129.7</v>
      </c>
      <c r="AG1802">
        <v>92421.1</v>
      </c>
      <c r="AH1802">
        <v>25018.3</v>
      </c>
      <c r="AI1802">
        <v>17451.099999999999</v>
      </c>
      <c r="AJ1802">
        <v>40857.5</v>
      </c>
      <c r="AK1802">
        <v>123560.1</v>
      </c>
      <c r="AL1802">
        <v>232251.8</v>
      </c>
      <c r="AM1802">
        <v>472028.7</v>
      </c>
      <c r="AN1802">
        <v>1153939.8</v>
      </c>
      <c r="AO1802">
        <v>56125.599999999999</v>
      </c>
      <c r="AP1802">
        <v>72795.5</v>
      </c>
      <c r="AQ1802">
        <v>72795.5</v>
      </c>
      <c r="AR1802">
        <v>10532.9</v>
      </c>
      <c r="AS1802">
        <v>51245.5</v>
      </c>
      <c r="AT1802">
        <v>248240</v>
      </c>
      <c r="AU1802">
        <v>32497.4</v>
      </c>
      <c r="AV1802">
        <v>51314.5</v>
      </c>
      <c r="AW1802">
        <v>161471.9</v>
      </c>
      <c r="AX1802">
        <v>533941.19999999995</v>
      </c>
      <c r="AY1802">
        <v>712562</v>
      </c>
      <c r="AZ1802">
        <v>1357217.1</v>
      </c>
      <c r="BA1802">
        <v>4594536.5</v>
      </c>
      <c r="BB1802">
        <v>51216.1</v>
      </c>
      <c r="BC1802">
        <v>62263.7</v>
      </c>
      <c r="BD1802">
        <v>62263.7</v>
      </c>
      <c r="BE1802">
        <v>18970.2</v>
      </c>
      <c r="BF1802">
        <v>67060.2</v>
      </c>
      <c r="BG1802">
        <v>905.3</v>
      </c>
      <c r="BH1802">
        <v>321.5</v>
      </c>
      <c r="BI1802">
        <v>42.5</v>
      </c>
      <c r="BJ1802">
        <v>109.9</v>
      </c>
      <c r="BK1802">
        <v>832.2</v>
      </c>
      <c r="BL1802">
        <v>958.7</v>
      </c>
      <c r="BM1802">
        <v>2965.6</v>
      </c>
      <c r="BN1802">
        <v>796.5</v>
      </c>
      <c r="BO1802">
        <v>67100.100000000006</v>
      </c>
      <c r="BP1802">
        <v>115504.5</v>
      </c>
      <c r="BQ1802">
        <v>115504.5</v>
      </c>
      <c r="BR1802">
        <v>128.5</v>
      </c>
    </row>
    <row r="1803" spans="1:70" x14ac:dyDescent="0.25">
      <c r="A1803" t="s">
        <v>1656</v>
      </c>
      <c r="B1803" t="s">
        <v>1123</v>
      </c>
      <c r="C1803" s="87">
        <v>43696.846689814818</v>
      </c>
      <c r="D1803">
        <v>10</v>
      </c>
      <c r="E1803">
        <v>0.12</v>
      </c>
      <c r="F1803">
        <v>808</v>
      </c>
      <c r="G1803">
        <v>15</v>
      </c>
      <c r="H1803">
        <v>12</v>
      </c>
      <c r="I1803">
        <v>21</v>
      </c>
      <c r="J1803">
        <v>6</v>
      </c>
      <c r="K1803">
        <v>3</v>
      </c>
      <c r="L1803">
        <v>1</v>
      </c>
      <c r="M1803">
        <v>0</v>
      </c>
      <c r="N1803">
        <v>1</v>
      </c>
      <c r="O1803">
        <v>807</v>
      </c>
      <c r="P1803">
        <v>478</v>
      </c>
      <c r="Q1803">
        <v>478</v>
      </c>
      <c r="R1803">
        <v>215</v>
      </c>
      <c r="S1803">
        <v>80.81</v>
      </c>
      <c r="T1803">
        <v>1.5</v>
      </c>
      <c r="U1803">
        <v>1.2</v>
      </c>
      <c r="V1803">
        <v>2.1</v>
      </c>
      <c r="W1803">
        <v>0.6</v>
      </c>
      <c r="X1803">
        <v>0.3</v>
      </c>
      <c r="Y1803">
        <v>0.1</v>
      </c>
      <c r="Z1803">
        <v>0</v>
      </c>
      <c r="AA1803">
        <v>0.1</v>
      </c>
      <c r="AB1803">
        <v>80.709999999999994</v>
      </c>
      <c r="AC1803">
        <v>47.8</v>
      </c>
      <c r="AD1803">
        <v>47.8</v>
      </c>
      <c r="AE1803">
        <v>21.5</v>
      </c>
      <c r="AF1803">
        <v>63115.1</v>
      </c>
      <c r="AG1803">
        <v>110054.5</v>
      </c>
      <c r="AH1803">
        <v>21145.599999999999</v>
      </c>
      <c r="AI1803">
        <v>15777.5</v>
      </c>
      <c r="AJ1803">
        <v>38671.4</v>
      </c>
      <c r="AK1803">
        <v>123474.6</v>
      </c>
      <c r="AL1803">
        <v>312139.90000000002</v>
      </c>
      <c r="AM1803" t="s">
        <v>166</v>
      </c>
      <c r="AN1803">
        <v>1187048.3999999999</v>
      </c>
      <c r="AO1803">
        <v>63102.2</v>
      </c>
      <c r="AP1803">
        <v>81678.899999999994</v>
      </c>
      <c r="AQ1803">
        <v>81678.899999999994</v>
      </c>
      <c r="AR1803">
        <v>7433.8</v>
      </c>
      <c r="AS1803">
        <v>51857.599999999999</v>
      </c>
      <c r="AT1803">
        <v>297869.90000000002</v>
      </c>
      <c r="AU1803">
        <v>24925.3</v>
      </c>
      <c r="AV1803">
        <v>43716</v>
      </c>
      <c r="AW1803">
        <v>170665.8</v>
      </c>
      <c r="AX1803">
        <v>469247.9</v>
      </c>
      <c r="AY1803">
        <v>569621.69999999995</v>
      </c>
      <c r="AZ1803" t="s">
        <v>166</v>
      </c>
      <c r="BA1803">
        <v>5081392</v>
      </c>
      <c r="BB1803">
        <v>51656.5</v>
      </c>
      <c r="BC1803">
        <v>67045.8</v>
      </c>
      <c r="BD1803">
        <v>67045.8</v>
      </c>
      <c r="BE1803">
        <v>12670.8</v>
      </c>
      <c r="BF1803">
        <v>97076.5</v>
      </c>
      <c r="BG1803">
        <v>148678</v>
      </c>
      <c r="BH1803">
        <v>440</v>
      </c>
      <c r="BI1803">
        <v>53.6</v>
      </c>
      <c r="BJ1803">
        <v>107.1</v>
      </c>
      <c r="BK1803">
        <v>219.1</v>
      </c>
      <c r="BL1803">
        <v>292.3</v>
      </c>
      <c r="BM1803" t="s">
        <v>166</v>
      </c>
      <c r="BN1803">
        <v>1639.9</v>
      </c>
      <c r="BO1803">
        <v>97518.6</v>
      </c>
      <c r="BP1803">
        <v>135393.5</v>
      </c>
      <c r="BQ1803">
        <v>135393.5</v>
      </c>
      <c r="BR1803">
        <v>125.2</v>
      </c>
    </row>
    <row r="1804" spans="1:70" x14ac:dyDescent="0.25">
      <c r="A1804" t="s">
        <v>1657</v>
      </c>
      <c r="B1804" t="s">
        <v>1123</v>
      </c>
      <c r="C1804" s="87">
        <v>43696.847685185188</v>
      </c>
      <c r="D1804">
        <v>10</v>
      </c>
      <c r="E1804">
        <v>0</v>
      </c>
      <c r="F1804">
        <v>909</v>
      </c>
      <c r="G1804">
        <v>9</v>
      </c>
      <c r="H1804">
        <v>18</v>
      </c>
      <c r="I1804">
        <v>29</v>
      </c>
      <c r="J1804">
        <v>7</v>
      </c>
      <c r="K1804">
        <v>3</v>
      </c>
      <c r="L1804">
        <v>2</v>
      </c>
      <c r="M1804">
        <v>0</v>
      </c>
      <c r="N1804">
        <v>0</v>
      </c>
      <c r="O1804">
        <v>909</v>
      </c>
      <c r="P1804">
        <v>529</v>
      </c>
      <c r="Q1804">
        <v>529</v>
      </c>
      <c r="R1804">
        <v>256</v>
      </c>
      <c r="S1804">
        <v>90.9</v>
      </c>
      <c r="T1804">
        <v>0.9</v>
      </c>
      <c r="U1804">
        <v>1.8</v>
      </c>
      <c r="V1804">
        <v>2.9</v>
      </c>
      <c r="W1804">
        <v>0.7</v>
      </c>
      <c r="X1804">
        <v>0.3</v>
      </c>
      <c r="Y1804">
        <v>0.2</v>
      </c>
      <c r="Z1804">
        <v>0</v>
      </c>
      <c r="AA1804">
        <v>0</v>
      </c>
      <c r="AB1804">
        <v>90.9</v>
      </c>
      <c r="AC1804">
        <v>52.9</v>
      </c>
      <c r="AD1804">
        <v>52.9</v>
      </c>
      <c r="AE1804">
        <v>25.6</v>
      </c>
      <c r="AF1804">
        <v>55555.9</v>
      </c>
      <c r="AG1804">
        <v>102552.5</v>
      </c>
      <c r="AH1804">
        <v>27606</v>
      </c>
      <c r="AI1804">
        <v>15993.6</v>
      </c>
      <c r="AJ1804">
        <v>44840.7</v>
      </c>
      <c r="AK1804">
        <v>130725.2</v>
      </c>
      <c r="AL1804">
        <v>238175.5</v>
      </c>
      <c r="AM1804" t="s">
        <v>166</v>
      </c>
      <c r="AN1804" t="s">
        <v>166</v>
      </c>
      <c r="AO1804">
        <v>55555.9</v>
      </c>
      <c r="AP1804">
        <v>71486.899999999994</v>
      </c>
      <c r="AQ1804">
        <v>71486.899999999994</v>
      </c>
      <c r="AR1804">
        <v>7892.4</v>
      </c>
      <c r="AS1804">
        <v>46686.8</v>
      </c>
      <c r="AT1804">
        <v>277451.8</v>
      </c>
      <c r="AU1804">
        <v>27751.1</v>
      </c>
      <c r="AV1804">
        <v>41122.1</v>
      </c>
      <c r="AW1804">
        <v>140178.79999999999</v>
      </c>
      <c r="AX1804">
        <v>506676.6</v>
      </c>
      <c r="AY1804">
        <v>815943.3</v>
      </c>
      <c r="AZ1804" t="s">
        <v>166</v>
      </c>
      <c r="BA1804" t="s">
        <v>166</v>
      </c>
      <c r="BB1804">
        <v>46686.8</v>
      </c>
      <c r="BC1804">
        <v>61511.1</v>
      </c>
      <c r="BD1804">
        <v>61511.1</v>
      </c>
      <c r="BE1804">
        <v>14793.2</v>
      </c>
      <c r="BF1804">
        <v>76224.100000000006</v>
      </c>
      <c r="BG1804">
        <v>151328.9</v>
      </c>
      <c r="BH1804">
        <v>303.8</v>
      </c>
      <c r="BI1804">
        <v>114.5</v>
      </c>
      <c r="BJ1804">
        <v>341.1</v>
      </c>
      <c r="BK1804">
        <v>740.7</v>
      </c>
      <c r="BL1804">
        <v>751.4</v>
      </c>
      <c r="BM1804" t="s">
        <v>166</v>
      </c>
      <c r="BN1804" t="s">
        <v>166</v>
      </c>
      <c r="BO1804">
        <v>76224.100000000006</v>
      </c>
      <c r="BP1804">
        <v>113233</v>
      </c>
      <c r="BQ1804">
        <v>113233</v>
      </c>
      <c r="BR1804">
        <v>130.30000000000001</v>
      </c>
    </row>
    <row r="1805" spans="1:70" x14ac:dyDescent="0.25">
      <c r="A1805" t="s">
        <v>1658</v>
      </c>
      <c r="B1805" t="s">
        <v>1123</v>
      </c>
      <c r="C1805" s="87">
        <v>43696.848680555559</v>
      </c>
      <c r="D1805">
        <v>10</v>
      </c>
      <c r="E1805">
        <v>0</v>
      </c>
      <c r="F1805">
        <v>825</v>
      </c>
      <c r="G1805">
        <v>4</v>
      </c>
      <c r="H1805">
        <v>30</v>
      </c>
      <c r="I1805">
        <v>46</v>
      </c>
      <c r="J1805">
        <v>10</v>
      </c>
      <c r="K1805">
        <v>2</v>
      </c>
      <c r="L1805">
        <v>2</v>
      </c>
      <c r="M1805">
        <v>0</v>
      </c>
      <c r="N1805">
        <v>0</v>
      </c>
      <c r="O1805">
        <v>825</v>
      </c>
      <c r="P1805">
        <v>345</v>
      </c>
      <c r="Q1805">
        <v>345</v>
      </c>
      <c r="R1805">
        <v>313</v>
      </c>
      <c r="S1805">
        <v>82.5</v>
      </c>
      <c r="T1805">
        <v>0.4</v>
      </c>
      <c r="U1805">
        <v>3</v>
      </c>
      <c r="V1805">
        <v>4.5999999999999996</v>
      </c>
      <c r="W1805">
        <v>1</v>
      </c>
      <c r="X1805">
        <v>0.2</v>
      </c>
      <c r="Y1805">
        <v>0.2</v>
      </c>
      <c r="Z1805">
        <v>0</v>
      </c>
      <c r="AA1805">
        <v>0</v>
      </c>
      <c r="AB1805">
        <v>82.5</v>
      </c>
      <c r="AC1805">
        <v>34.5</v>
      </c>
      <c r="AD1805">
        <v>34.5</v>
      </c>
      <c r="AE1805">
        <v>31.3</v>
      </c>
      <c r="AF1805">
        <v>29030.5</v>
      </c>
      <c r="AG1805">
        <v>135786.6</v>
      </c>
      <c r="AH1805">
        <v>19957.900000000001</v>
      </c>
      <c r="AI1805">
        <v>16772.099999999999</v>
      </c>
      <c r="AJ1805">
        <v>34972.199999999997</v>
      </c>
      <c r="AK1805">
        <v>148253.70000000001</v>
      </c>
      <c r="AL1805">
        <v>216706.4</v>
      </c>
      <c r="AM1805" t="s">
        <v>166</v>
      </c>
      <c r="AN1805" t="s">
        <v>166</v>
      </c>
      <c r="AO1805">
        <v>29030.5</v>
      </c>
      <c r="AP1805">
        <v>92754.8</v>
      </c>
      <c r="AQ1805">
        <v>92754.8</v>
      </c>
      <c r="AR1805">
        <v>8684.7000000000007</v>
      </c>
      <c r="AS1805">
        <v>45818</v>
      </c>
      <c r="AT1805">
        <v>317682</v>
      </c>
      <c r="AU1805">
        <v>37849.4</v>
      </c>
      <c r="AV1805">
        <v>39675.9</v>
      </c>
      <c r="AW1805">
        <v>157466.70000000001</v>
      </c>
      <c r="AX1805">
        <v>858512.3</v>
      </c>
      <c r="AY1805">
        <v>581754.5</v>
      </c>
      <c r="AZ1805" t="s">
        <v>166</v>
      </c>
      <c r="BA1805" t="s">
        <v>166</v>
      </c>
      <c r="BB1805">
        <v>45818</v>
      </c>
      <c r="BC1805">
        <v>76765.3</v>
      </c>
      <c r="BD1805">
        <v>76765.3</v>
      </c>
      <c r="BE1805">
        <v>16956.900000000001</v>
      </c>
      <c r="BF1805">
        <v>557</v>
      </c>
      <c r="BG1805">
        <v>92415</v>
      </c>
      <c r="BH1805">
        <v>635.70000000000005</v>
      </c>
      <c r="BI1805">
        <v>78.7</v>
      </c>
      <c r="BJ1805">
        <v>51</v>
      </c>
      <c r="BK1805">
        <v>10990.2</v>
      </c>
      <c r="BL1805">
        <v>12462.9</v>
      </c>
      <c r="BM1805" t="s">
        <v>166</v>
      </c>
      <c r="BN1805" t="s">
        <v>166</v>
      </c>
      <c r="BO1805">
        <v>557</v>
      </c>
      <c r="BP1805">
        <v>159671.5</v>
      </c>
      <c r="BQ1805">
        <v>159671.5</v>
      </c>
      <c r="BR1805">
        <v>132.1</v>
      </c>
    </row>
    <row r="1806" spans="1:70" x14ac:dyDescent="0.25">
      <c r="A1806" t="s">
        <v>1659</v>
      </c>
      <c r="B1806" t="s">
        <v>1123</v>
      </c>
      <c r="C1806" s="87">
        <v>43696.849687499998</v>
      </c>
      <c r="D1806">
        <v>10</v>
      </c>
      <c r="E1806">
        <v>0</v>
      </c>
      <c r="F1806">
        <v>1286</v>
      </c>
      <c r="G1806">
        <v>16</v>
      </c>
      <c r="H1806">
        <v>24</v>
      </c>
      <c r="I1806">
        <v>50</v>
      </c>
      <c r="J1806">
        <v>20</v>
      </c>
      <c r="K1806">
        <v>3</v>
      </c>
      <c r="L1806">
        <v>4</v>
      </c>
      <c r="M1806">
        <v>1</v>
      </c>
      <c r="N1806">
        <v>0</v>
      </c>
      <c r="O1806">
        <v>1286</v>
      </c>
      <c r="P1806">
        <v>821</v>
      </c>
      <c r="Q1806">
        <v>821</v>
      </c>
      <c r="R1806">
        <v>287</v>
      </c>
      <c r="S1806">
        <v>128.6</v>
      </c>
      <c r="T1806">
        <v>1.6</v>
      </c>
      <c r="U1806">
        <v>2.4</v>
      </c>
      <c r="V1806">
        <v>5</v>
      </c>
      <c r="W1806">
        <v>2</v>
      </c>
      <c r="X1806">
        <v>0.3</v>
      </c>
      <c r="Y1806">
        <v>0.4</v>
      </c>
      <c r="Z1806">
        <v>0.1</v>
      </c>
      <c r="AA1806">
        <v>0</v>
      </c>
      <c r="AB1806">
        <v>128.6</v>
      </c>
      <c r="AC1806">
        <v>82.1</v>
      </c>
      <c r="AD1806">
        <v>82.1</v>
      </c>
      <c r="AE1806">
        <v>28.7</v>
      </c>
      <c r="AF1806">
        <v>58689.9</v>
      </c>
      <c r="AG1806">
        <v>97778</v>
      </c>
      <c r="AH1806">
        <v>19037.099999999999</v>
      </c>
      <c r="AI1806">
        <v>16285.7</v>
      </c>
      <c r="AJ1806">
        <v>45536.800000000003</v>
      </c>
      <c r="AK1806">
        <v>131183</v>
      </c>
      <c r="AL1806">
        <v>215156.3</v>
      </c>
      <c r="AM1806">
        <v>632702.6</v>
      </c>
      <c r="AN1806" t="s">
        <v>166</v>
      </c>
      <c r="AO1806">
        <v>58689.9</v>
      </c>
      <c r="AP1806">
        <v>71187.199999999997</v>
      </c>
      <c r="AQ1806">
        <v>71187.199999999997</v>
      </c>
      <c r="AR1806">
        <v>8659</v>
      </c>
      <c r="AS1806">
        <v>51606.9</v>
      </c>
      <c r="AT1806">
        <v>242704</v>
      </c>
      <c r="AU1806">
        <v>46991.6</v>
      </c>
      <c r="AV1806">
        <v>47032.800000000003</v>
      </c>
      <c r="AW1806">
        <v>140074</v>
      </c>
      <c r="AX1806">
        <v>627376.80000000005</v>
      </c>
      <c r="AY1806">
        <v>723536.6</v>
      </c>
      <c r="AZ1806">
        <v>2173592.7999999998</v>
      </c>
      <c r="BA1806" t="s">
        <v>166</v>
      </c>
      <c r="BB1806">
        <v>51606.9</v>
      </c>
      <c r="BC1806">
        <v>60296.4</v>
      </c>
      <c r="BD1806">
        <v>60296.4</v>
      </c>
      <c r="BE1806">
        <v>17378.2</v>
      </c>
      <c r="BF1806">
        <v>80971.100000000006</v>
      </c>
      <c r="BG1806">
        <v>101821.7</v>
      </c>
      <c r="BH1806">
        <v>323.89999999999998</v>
      </c>
      <c r="BI1806">
        <v>77.599999999999994</v>
      </c>
      <c r="BJ1806">
        <v>247.1</v>
      </c>
      <c r="BK1806">
        <v>354.9</v>
      </c>
      <c r="BL1806">
        <v>1283.4000000000001</v>
      </c>
      <c r="BM1806">
        <v>8998.2000000000007</v>
      </c>
      <c r="BN1806" t="s">
        <v>166</v>
      </c>
      <c r="BO1806">
        <v>80971.100000000006</v>
      </c>
      <c r="BP1806">
        <v>111528.2</v>
      </c>
      <c r="BQ1806">
        <v>111528.2</v>
      </c>
      <c r="BR1806">
        <v>120.2</v>
      </c>
    </row>
    <row r="1807" spans="1:70" x14ac:dyDescent="0.25">
      <c r="A1807" t="s">
        <v>1660</v>
      </c>
      <c r="B1807" t="s">
        <v>1123</v>
      </c>
      <c r="C1807" s="87">
        <v>43696.850682870368</v>
      </c>
      <c r="D1807">
        <v>10</v>
      </c>
      <c r="E1807">
        <v>0</v>
      </c>
      <c r="F1807">
        <v>749</v>
      </c>
      <c r="G1807">
        <v>6</v>
      </c>
      <c r="H1807">
        <v>10</v>
      </c>
      <c r="I1807">
        <v>24</v>
      </c>
      <c r="J1807">
        <v>5</v>
      </c>
      <c r="K1807">
        <v>1</v>
      </c>
      <c r="L1807">
        <v>2</v>
      </c>
      <c r="M1807">
        <v>0</v>
      </c>
      <c r="N1807">
        <v>0</v>
      </c>
      <c r="O1807">
        <v>749</v>
      </c>
      <c r="P1807">
        <v>502</v>
      </c>
      <c r="Q1807">
        <v>502</v>
      </c>
      <c r="R1807">
        <v>155</v>
      </c>
      <c r="S1807">
        <v>74.900000000000006</v>
      </c>
      <c r="T1807">
        <v>0.6</v>
      </c>
      <c r="U1807">
        <v>1</v>
      </c>
      <c r="V1807">
        <v>2.4</v>
      </c>
      <c r="W1807">
        <v>0.5</v>
      </c>
      <c r="X1807">
        <v>0.1</v>
      </c>
      <c r="Y1807">
        <v>0.2</v>
      </c>
      <c r="Z1807">
        <v>0</v>
      </c>
      <c r="AA1807">
        <v>0</v>
      </c>
      <c r="AB1807">
        <v>74.900000000000006</v>
      </c>
      <c r="AC1807">
        <v>50.2</v>
      </c>
      <c r="AD1807">
        <v>50.2</v>
      </c>
      <c r="AE1807">
        <v>15.5</v>
      </c>
      <c r="AF1807">
        <v>64118.9</v>
      </c>
      <c r="AG1807">
        <v>95459.199999999997</v>
      </c>
      <c r="AH1807">
        <v>18488.599999999999</v>
      </c>
      <c r="AI1807">
        <v>15186.3</v>
      </c>
      <c r="AJ1807">
        <v>57290.2</v>
      </c>
      <c r="AK1807">
        <v>96717.7</v>
      </c>
      <c r="AL1807">
        <v>257241.8</v>
      </c>
      <c r="AM1807" t="s">
        <v>166</v>
      </c>
      <c r="AN1807" t="s">
        <v>166</v>
      </c>
      <c r="AO1807">
        <v>64118.9</v>
      </c>
      <c r="AP1807">
        <v>75488.600000000006</v>
      </c>
      <c r="AQ1807">
        <v>75488.600000000006</v>
      </c>
      <c r="AR1807">
        <v>6752.3</v>
      </c>
      <c r="AS1807">
        <v>50847</v>
      </c>
      <c r="AT1807">
        <v>219931</v>
      </c>
      <c r="AU1807">
        <v>32860.9</v>
      </c>
      <c r="AV1807">
        <v>36345.599999999999</v>
      </c>
      <c r="AW1807">
        <v>142066.4</v>
      </c>
      <c r="AX1807">
        <v>400505.9</v>
      </c>
      <c r="AY1807">
        <v>506874.3</v>
      </c>
      <c r="AZ1807" t="s">
        <v>166</v>
      </c>
      <c r="BA1807" t="s">
        <v>166</v>
      </c>
      <c r="BB1807">
        <v>50847</v>
      </c>
      <c r="BC1807">
        <v>60641.3</v>
      </c>
      <c r="BD1807">
        <v>60641.3</v>
      </c>
      <c r="BE1807">
        <v>13344.1</v>
      </c>
      <c r="BF1807">
        <v>94911.2</v>
      </c>
      <c r="BG1807">
        <v>139831.29999999999</v>
      </c>
      <c r="BH1807">
        <v>271.2</v>
      </c>
      <c r="BI1807">
        <v>87.8</v>
      </c>
      <c r="BJ1807">
        <v>88670</v>
      </c>
      <c r="BK1807">
        <v>388878.8</v>
      </c>
      <c r="BL1807">
        <v>90719.9</v>
      </c>
      <c r="BM1807" t="s">
        <v>166</v>
      </c>
      <c r="BN1807" t="s">
        <v>166</v>
      </c>
      <c r="BO1807">
        <v>94911.2</v>
      </c>
      <c r="BP1807">
        <v>122514.7</v>
      </c>
      <c r="BQ1807">
        <v>122514.7</v>
      </c>
      <c r="BR1807">
        <v>106.1</v>
      </c>
    </row>
    <row r="1808" spans="1:70" x14ac:dyDescent="0.25">
      <c r="A1808" t="s">
        <v>1661</v>
      </c>
      <c r="B1808" t="s">
        <v>1123</v>
      </c>
      <c r="C1808" s="87">
        <v>43696.851689814815</v>
      </c>
      <c r="D1808">
        <v>10</v>
      </c>
      <c r="E1808">
        <v>0</v>
      </c>
      <c r="F1808">
        <v>1221</v>
      </c>
      <c r="G1808">
        <v>13</v>
      </c>
      <c r="H1808">
        <v>14</v>
      </c>
      <c r="I1808">
        <v>28</v>
      </c>
      <c r="J1808">
        <v>14</v>
      </c>
      <c r="K1808">
        <v>2</v>
      </c>
      <c r="L1808">
        <v>0</v>
      </c>
      <c r="M1808">
        <v>0</v>
      </c>
      <c r="N1808">
        <v>0</v>
      </c>
      <c r="O1808">
        <v>1221</v>
      </c>
      <c r="P1808">
        <v>862</v>
      </c>
      <c r="Q1808">
        <v>862</v>
      </c>
      <c r="R1808">
        <v>233</v>
      </c>
      <c r="S1808">
        <v>122.1</v>
      </c>
      <c r="T1808">
        <v>1.3</v>
      </c>
      <c r="U1808">
        <v>1.4</v>
      </c>
      <c r="V1808">
        <v>2.8</v>
      </c>
      <c r="W1808">
        <v>1.4</v>
      </c>
      <c r="X1808">
        <v>0.2</v>
      </c>
      <c r="Y1808">
        <v>0</v>
      </c>
      <c r="Z1808">
        <v>0</v>
      </c>
      <c r="AA1808">
        <v>0</v>
      </c>
      <c r="AB1808">
        <v>122.1</v>
      </c>
      <c r="AC1808">
        <v>86.2</v>
      </c>
      <c r="AD1808">
        <v>86.2</v>
      </c>
      <c r="AE1808">
        <v>23.3</v>
      </c>
      <c r="AF1808">
        <v>59906.5</v>
      </c>
      <c r="AG1808">
        <v>97588.5</v>
      </c>
      <c r="AH1808">
        <v>19798.7</v>
      </c>
      <c r="AI1808">
        <v>19357.5</v>
      </c>
      <c r="AJ1808">
        <v>48761.5</v>
      </c>
      <c r="AK1808">
        <v>107179.5</v>
      </c>
      <c r="AL1808" t="s">
        <v>166</v>
      </c>
      <c r="AM1808" t="s">
        <v>166</v>
      </c>
      <c r="AN1808" t="s">
        <v>166</v>
      </c>
      <c r="AO1808">
        <v>59906.5</v>
      </c>
      <c r="AP1808">
        <v>70656.5</v>
      </c>
      <c r="AQ1808">
        <v>70656.5</v>
      </c>
      <c r="AR1808">
        <v>7213.7</v>
      </c>
      <c r="AS1808">
        <v>54384</v>
      </c>
      <c r="AT1808">
        <v>210312.2</v>
      </c>
      <c r="AU1808">
        <v>36817.4</v>
      </c>
      <c r="AV1808">
        <v>48602.3</v>
      </c>
      <c r="AW1808">
        <v>149047.1</v>
      </c>
      <c r="AX1808">
        <v>413080.9</v>
      </c>
      <c r="AY1808" t="s">
        <v>166</v>
      </c>
      <c r="AZ1808" t="s">
        <v>166</v>
      </c>
      <c r="BA1808" t="s">
        <v>166</v>
      </c>
      <c r="BB1808">
        <v>54384</v>
      </c>
      <c r="BC1808">
        <v>62283.6</v>
      </c>
      <c r="BD1808">
        <v>62283.6</v>
      </c>
      <c r="BE1808">
        <v>12178</v>
      </c>
      <c r="BF1808">
        <v>84386.6</v>
      </c>
      <c r="BG1808">
        <v>134948.1</v>
      </c>
      <c r="BH1808">
        <v>342.2</v>
      </c>
      <c r="BI1808">
        <v>123.1</v>
      </c>
      <c r="BJ1808">
        <v>32431.7</v>
      </c>
      <c r="BK1808">
        <v>-42.5</v>
      </c>
      <c r="BL1808" t="s">
        <v>166</v>
      </c>
      <c r="BM1808" t="s">
        <v>166</v>
      </c>
      <c r="BN1808" t="s">
        <v>166</v>
      </c>
      <c r="BO1808">
        <v>84386.6</v>
      </c>
      <c r="BP1808">
        <v>104442.5</v>
      </c>
      <c r="BQ1808">
        <v>104442.5</v>
      </c>
      <c r="BR1808">
        <v>125.6</v>
      </c>
    </row>
    <row r="1809" spans="1:70" x14ac:dyDescent="0.25">
      <c r="A1809" t="s">
        <v>1662</v>
      </c>
      <c r="B1809" t="s">
        <v>1123</v>
      </c>
      <c r="C1809" s="87">
        <v>43696.852685185186</v>
      </c>
      <c r="D1809">
        <v>10</v>
      </c>
      <c r="E1809">
        <v>0</v>
      </c>
      <c r="F1809">
        <v>1032</v>
      </c>
      <c r="G1809">
        <v>12</v>
      </c>
      <c r="H1809">
        <v>19</v>
      </c>
      <c r="I1809">
        <v>37</v>
      </c>
      <c r="J1809">
        <v>11</v>
      </c>
      <c r="K1809">
        <v>4</v>
      </c>
      <c r="L1809">
        <v>2</v>
      </c>
      <c r="M1809">
        <v>0</v>
      </c>
      <c r="N1809">
        <v>1</v>
      </c>
      <c r="O1809">
        <v>1031</v>
      </c>
      <c r="P1809">
        <v>656</v>
      </c>
      <c r="Q1809">
        <v>656</v>
      </c>
      <c r="R1809">
        <v>245</v>
      </c>
      <c r="S1809">
        <v>103.29</v>
      </c>
      <c r="T1809">
        <v>1.2</v>
      </c>
      <c r="U1809">
        <v>1.9</v>
      </c>
      <c r="V1809">
        <v>3.7</v>
      </c>
      <c r="W1809">
        <v>1.1000000000000001</v>
      </c>
      <c r="X1809">
        <v>0.4</v>
      </c>
      <c r="Y1809">
        <v>0.2</v>
      </c>
      <c r="Z1809">
        <v>0</v>
      </c>
      <c r="AA1809">
        <v>0.1</v>
      </c>
      <c r="AB1809">
        <v>103.19</v>
      </c>
      <c r="AC1809">
        <v>65.66</v>
      </c>
      <c r="AD1809">
        <v>65.66</v>
      </c>
      <c r="AE1809">
        <v>24.52</v>
      </c>
      <c r="AF1809">
        <v>60798.1</v>
      </c>
      <c r="AG1809">
        <v>91973.8</v>
      </c>
      <c r="AH1809">
        <v>27695.599999999999</v>
      </c>
      <c r="AI1809">
        <v>15256.9</v>
      </c>
      <c r="AJ1809">
        <v>41765.9</v>
      </c>
      <c r="AK1809">
        <v>119674.8</v>
      </c>
      <c r="AL1809">
        <v>260343.3</v>
      </c>
      <c r="AM1809" t="s">
        <v>166</v>
      </c>
      <c r="AN1809">
        <v>1190860.8</v>
      </c>
      <c r="AO1809">
        <v>60706.2</v>
      </c>
      <c r="AP1809">
        <v>74572.5</v>
      </c>
      <c r="AQ1809">
        <v>74572.5</v>
      </c>
      <c r="AR1809">
        <v>7094.4</v>
      </c>
      <c r="AS1809">
        <v>50200.800000000003</v>
      </c>
      <c r="AT1809">
        <v>386340.4</v>
      </c>
      <c r="AU1809">
        <v>28452.400000000001</v>
      </c>
      <c r="AV1809">
        <v>44603.8</v>
      </c>
      <c r="AW1809">
        <v>187421.7</v>
      </c>
      <c r="AX1809">
        <v>549844.6</v>
      </c>
      <c r="AY1809">
        <v>1083812.8</v>
      </c>
      <c r="AZ1809" t="s">
        <v>166</v>
      </c>
      <c r="BA1809">
        <v>4879673</v>
      </c>
      <c r="BB1809">
        <v>50166.8</v>
      </c>
      <c r="BC1809">
        <v>62507.1</v>
      </c>
      <c r="BD1809">
        <v>62507.1</v>
      </c>
      <c r="BE1809">
        <v>14956.7</v>
      </c>
      <c r="BF1809">
        <v>84129.8</v>
      </c>
      <c r="BG1809">
        <v>506.3</v>
      </c>
      <c r="BH1809">
        <v>344.5</v>
      </c>
      <c r="BI1809">
        <v>14.2</v>
      </c>
      <c r="BJ1809">
        <v>89.4</v>
      </c>
      <c r="BK1809">
        <v>207.1</v>
      </c>
      <c r="BL1809">
        <v>103569.5</v>
      </c>
      <c r="BM1809" t="s">
        <v>166</v>
      </c>
      <c r="BN1809">
        <v>1709.3</v>
      </c>
      <c r="BO1809">
        <v>84243.5</v>
      </c>
      <c r="BP1809">
        <v>120395.5</v>
      </c>
      <c r="BQ1809">
        <v>120395.5</v>
      </c>
      <c r="BR1809">
        <v>113.6</v>
      </c>
    </row>
    <row r="1810" spans="1:70" x14ac:dyDescent="0.25">
      <c r="A1810" t="s">
        <v>1663</v>
      </c>
      <c r="B1810" t="s">
        <v>1123</v>
      </c>
      <c r="C1810" s="87">
        <v>43696.853692129633</v>
      </c>
      <c r="D1810">
        <v>10</v>
      </c>
      <c r="E1810">
        <v>0</v>
      </c>
      <c r="F1810">
        <v>1498</v>
      </c>
      <c r="G1810">
        <v>15</v>
      </c>
      <c r="H1810">
        <v>19</v>
      </c>
      <c r="I1810">
        <v>36</v>
      </c>
      <c r="J1810">
        <v>10</v>
      </c>
      <c r="K1810">
        <v>7</v>
      </c>
      <c r="L1810">
        <v>5</v>
      </c>
      <c r="M1810">
        <v>0</v>
      </c>
      <c r="N1810">
        <v>0</v>
      </c>
      <c r="O1810">
        <v>1498</v>
      </c>
      <c r="P1810">
        <v>1021</v>
      </c>
      <c r="Q1810">
        <v>1021</v>
      </c>
      <c r="R1810">
        <v>306</v>
      </c>
      <c r="S1810">
        <v>149.66</v>
      </c>
      <c r="T1810">
        <v>1.5</v>
      </c>
      <c r="U1810">
        <v>1.9</v>
      </c>
      <c r="V1810">
        <v>3.6</v>
      </c>
      <c r="W1810">
        <v>1</v>
      </c>
      <c r="X1810">
        <v>0.7</v>
      </c>
      <c r="Y1810">
        <v>0.5</v>
      </c>
      <c r="Z1810">
        <v>0</v>
      </c>
      <c r="AA1810">
        <v>0</v>
      </c>
      <c r="AB1810">
        <v>149.66</v>
      </c>
      <c r="AC1810">
        <v>102</v>
      </c>
      <c r="AD1810">
        <v>102</v>
      </c>
      <c r="AE1810">
        <v>30.57</v>
      </c>
      <c r="AF1810">
        <v>65546.100000000006</v>
      </c>
      <c r="AG1810">
        <v>106160.2</v>
      </c>
      <c r="AH1810">
        <v>14220.7</v>
      </c>
      <c r="AI1810">
        <v>15961.2</v>
      </c>
      <c r="AJ1810">
        <v>50278.1</v>
      </c>
      <c r="AK1810">
        <v>139759.4</v>
      </c>
      <c r="AL1810">
        <v>207793.8</v>
      </c>
      <c r="AM1810" t="s">
        <v>166</v>
      </c>
      <c r="AN1810" t="s">
        <v>166</v>
      </c>
      <c r="AO1810">
        <v>65546.100000000006</v>
      </c>
      <c r="AP1810">
        <v>77848.399999999994</v>
      </c>
      <c r="AQ1810">
        <v>77848.399999999994</v>
      </c>
      <c r="AR1810">
        <v>6218.4</v>
      </c>
      <c r="AS1810">
        <v>52157.599999999999</v>
      </c>
      <c r="AT1810">
        <v>375425.6</v>
      </c>
      <c r="AU1810">
        <v>28056.5</v>
      </c>
      <c r="AV1810">
        <v>48224.9</v>
      </c>
      <c r="AW1810">
        <v>135979.1</v>
      </c>
      <c r="AX1810">
        <v>524689.4</v>
      </c>
      <c r="AY1810">
        <v>699090.5</v>
      </c>
      <c r="AZ1810" t="s">
        <v>166</v>
      </c>
      <c r="BA1810" t="s">
        <v>166</v>
      </c>
      <c r="BB1810">
        <v>52157.599999999999</v>
      </c>
      <c r="BC1810">
        <v>62365.7</v>
      </c>
      <c r="BD1810">
        <v>62365.7</v>
      </c>
      <c r="BE1810">
        <v>12404.2</v>
      </c>
      <c r="BF1810">
        <v>99566.6</v>
      </c>
      <c r="BG1810">
        <v>10228.799999999999</v>
      </c>
      <c r="BH1810">
        <v>271.3</v>
      </c>
      <c r="BI1810">
        <v>12.3</v>
      </c>
      <c r="BJ1810">
        <v>42377.7</v>
      </c>
      <c r="BK1810">
        <v>1737.7</v>
      </c>
      <c r="BL1810">
        <v>934.1</v>
      </c>
      <c r="BM1810" t="s">
        <v>166</v>
      </c>
      <c r="BN1810" t="s">
        <v>166</v>
      </c>
      <c r="BO1810">
        <v>99566.6</v>
      </c>
      <c r="BP1810">
        <v>123847.7</v>
      </c>
      <c r="BQ1810">
        <v>123847.7</v>
      </c>
      <c r="BR1810">
        <v>114.3</v>
      </c>
    </row>
    <row r="1811" spans="1:70" x14ac:dyDescent="0.25">
      <c r="A1811" t="s">
        <v>1664</v>
      </c>
      <c r="B1811" t="s">
        <v>1123</v>
      </c>
      <c r="C1811" s="87">
        <v>43696.854687500003</v>
      </c>
      <c r="D1811">
        <v>10</v>
      </c>
      <c r="E1811">
        <v>0</v>
      </c>
      <c r="F1811">
        <v>1299</v>
      </c>
      <c r="G1811">
        <v>14</v>
      </c>
      <c r="H1811">
        <v>26</v>
      </c>
      <c r="I1811">
        <v>62</v>
      </c>
      <c r="J1811">
        <v>14</v>
      </c>
      <c r="K1811">
        <v>4</v>
      </c>
      <c r="L1811">
        <v>4</v>
      </c>
      <c r="M1811">
        <v>1</v>
      </c>
      <c r="N1811">
        <v>0</v>
      </c>
      <c r="O1811">
        <v>1299</v>
      </c>
      <c r="P1811">
        <v>733</v>
      </c>
      <c r="Q1811">
        <v>733</v>
      </c>
      <c r="R1811">
        <v>396</v>
      </c>
      <c r="S1811">
        <v>129.9</v>
      </c>
      <c r="T1811">
        <v>1.4</v>
      </c>
      <c r="U1811">
        <v>2.6</v>
      </c>
      <c r="V1811">
        <v>6.2</v>
      </c>
      <c r="W1811">
        <v>1.4</v>
      </c>
      <c r="X1811">
        <v>0.4</v>
      </c>
      <c r="Y1811">
        <v>0.4</v>
      </c>
      <c r="Z1811">
        <v>0.1</v>
      </c>
      <c r="AA1811">
        <v>0</v>
      </c>
      <c r="AB1811">
        <v>129.9</v>
      </c>
      <c r="AC1811">
        <v>73.3</v>
      </c>
      <c r="AD1811">
        <v>73.3</v>
      </c>
      <c r="AE1811">
        <v>39.6</v>
      </c>
      <c r="AF1811">
        <v>61734</v>
      </c>
      <c r="AG1811">
        <v>113204</v>
      </c>
      <c r="AH1811">
        <v>13421.8</v>
      </c>
      <c r="AI1811">
        <v>16563.5</v>
      </c>
      <c r="AJ1811">
        <v>47812.5</v>
      </c>
      <c r="AK1811">
        <v>163639.29999999999</v>
      </c>
      <c r="AL1811">
        <v>210799.4</v>
      </c>
      <c r="AM1811">
        <v>704162.4</v>
      </c>
      <c r="AN1811" t="s">
        <v>166</v>
      </c>
      <c r="AO1811">
        <v>61734</v>
      </c>
      <c r="AP1811">
        <v>80665.399999999994</v>
      </c>
      <c r="AQ1811">
        <v>80665.399999999994</v>
      </c>
      <c r="AR1811">
        <v>7634</v>
      </c>
      <c r="AS1811">
        <v>49392</v>
      </c>
      <c r="AT1811">
        <v>280977.3</v>
      </c>
      <c r="AU1811">
        <v>28177.8</v>
      </c>
      <c r="AV1811">
        <v>43243.8</v>
      </c>
      <c r="AW1811">
        <v>165934.9</v>
      </c>
      <c r="AX1811">
        <v>426403.8</v>
      </c>
      <c r="AY1811">
        <v>602194.80000000005</v>
      </c>
      <c r="AZ1811">
        <v>3999257.3</v>
      </c>
      <c r="BA1811" t="s">
        <v>166</v>
      </c>
      <c r="BB1811">
        <v>49392</v>
      </c>
      <c r="BC1811">
        <v>63372.800000000003</v>
      </c>
      <c r="BD1811">
        <v>63372.800000000003</v>
      </c>
      <c r="BE1811">
        <v>15637.8</v>
      </c>
      <c r="BF1811">
        <v>93070.6</v>
      </c>
      <c r="BG1811">
        <v>591</v>
      </c>
      <c r="BH1811">
        <v>407.1</v>
      </c>
      <c r="BI1811">
        <v>35.700000000000003</v>
      </c>
      <c r="BJ1811">
        <v>154.30000000000001</v>
      </c>
      <c r="BK1811">
        <v>471</v>
      </c>
      <c r="BL1811">
        <v>1076.2</v>
      </c>
      <c r="BM1811">
        <v>16632.099999999999</v>
      </c>
      <c r="BN1811" t="s">
        <v>166</v>
      </c>
      <c r="BO1811">
        <v>93070.6</v>
      </c>
      <c r="BP1811">
        <v>133826.70000000001</v>
      </c>
      <c r="BQ1811">
        <v>133826.70000000001</v>
      </c>
      <c r="BR1811">
        <v>111.2</v>
      </c>
    </row>
    <row r="1812" spans="1:70" x14ac:dyDescent="0.25">
      <c r="A1812" t="s">
        <v>1749</v>
      </c>
      <c r="B1812" t="s">
        <v>1149</v>
      </c>
      <c r="C1812" s="87">
        <v>43696.819618055553</v>
      </c>
      <c r="D1812">
        <v>10</v>
      </c>
      <c r="E1812">
        <v>0.2</v>
      </c>
      <c r="F1812">
        <v>1002</v>
      </c>
      <c r="G1812">
        <v>13</v>
      </c>
      <c r="H1812">
        <v>26</v>
      </c>
      <c r="I1812">
        <v>32</v>
      </c>
      <c r="J1812">
        <v>6</v>
      </c>
      <c r="K1812">
        <v>4</v>
      </c>
      <c r="L1812">
        <v>3</v>
      </c>
      <c r="M1812">
        <v>2</v>
      </c>
      <c r="N1812">
        <v>2</v>
      </c>
      <c r="O1812">
        <v>1000</v>
      </c>
      <c r="P1812">
        <v>496</v>
      </c>
      <c r="Q1812">
        <v>496</v>
      </c>
      <c r="R1812">
        <v>315</v>
      </c>
      <c r="S1812">
        <v>100.2</v>
      </c>
      <c r="T1812">
        <v>1.3</v>
      </c>
      <c r="U1812">
        <v>2.6</v>
      </c>
      <c r="V1812">
        <v>3.2</v>
      </c>
      <c r="W1812">
        <v>0.6</v>
      </c>
      <c r="X1812">
        <v>0.4</v>
      </c>
      <c r="Y1812">
        <v>0.3</v>
      </c>
      <c r="Z1812">
        <v>0.2</v>
      </c>
      <c r="AA1812">
        <v>0.2</v>
      </c>
      <c r="AB1812">
        <v>100</v>
      </c>
      <c r="AC1812">
        <v>49.6</v>
      </c>
      <c r="AD1812">
        <v>49.6</v>
      </c>
      <c r="AE1812">
        <v>31.5</v>
      </c>
      <c r="AF1812">
        <v>57749.3</v>
      </c>
      <c r="AG1812">
        <v>100097.4</v>
      </c>
      <c r="AH1812">
        <v>23503.4</v>
      </c>
      <c r="AI1812">
        <v>17353.2</v>
      </c>
      <c r="AJ1812">
        <v>35475.4</v>
      </c>
      <c r="AK1812">
        <v>133725.29999999999</v>
      </c>
      <c r="AL1812">
        <v>262614.3</v>
      </c>
      <c r="AM1812">
        <v>565185.80000000005</v>
      </c>
      <c r="AN1812">
        <v>1172561.3</v>
      </c>
      <c r="AO1812">
        <v>57414.1</v>
      </c>
      <c r="AP1812">
        <v>82630.5</v>
      </c>
      <c r="AQ1812">
        <v>82630.5</v>
      </c>
      <c r="AR1812">
        <v>9001.1</v>
      </c>
      <c r="AS1812">
        <v>47451.3</v>
      </c>
      <c r="AT1812">
        <v>329966.8</v>
      </c>
      <c r="AU1812">
        <v>39730.800000000003</v>
      </c>
      <c r="AV1812">
        <v>37690.5</v>
      </c>
      <c r="AW1812">
        <v>220616.2</v>
      </c>
      <c r="AX1812">
        <v>552006.80000000005</v>
      </c>
      <c r="AY1812">
        <v>868924.7</v>
      </c>
      <c r="AZ1812">
        <v>2280510.2999999998</v>
      </c>
      <c r="BA1812">
        <v>4917745</v>
      </c>
      <c r="BB1812">
        <v>47433.4</v>
      </c>
      <c r="BC1812">
        <v>66819</v>
      </c>
      <c r="BD1812">
        <v>66819</v>
      </c>
      <c r="BE1812">
        <v>15275.4</v>
      </c>
      <c r="BF1812">
        <v>3150.8</v>
      </c>
      <c r="BG1812">
        <v>103042.7</v>
      </c>
      <c r="BH1812">
        <v>366.1</v>
      </c>
      <c r="BI1812">
        <v>77.3</v>
      </c>
      <c r="BJ1812">
        <v>297.5</v>
      </c>
      <c r="BK1812">
        <v>562.6</v>
      </c>
      <c r="BL1812">
        <v>1060.8</v>
      </c>
      <c r="BM1812">
        <v>624.1</v>
      </c>
      <c r="BN1812">
        <v>1560.6</v>
      </c>
      <c r="BO1812">
        <v>3598.1</v>
      </c>
      <c r="BP1812">
        <v>133226</v>
      </c>
      <c r="BQ1812">
        <v>133226</v>
      </c>
      <c r="BR1812">
        <v>123.3</v>
      </c>
    </row>
    <row r="1813" spans="1:70" x14ac:dyDescent="0.25">
      <c r="A1813" t="s">
        <v>1750</v>
      </c>
      <c r="B1813" t="s">
        <v>1149</v>
      </c>
      <c r="C1813" s="87">
        <v>43696.820625</v>
      </c>
      <c r="D1813">
        <v>10</v>
      </c>
      <c r="E1813">
        <v>7.0000000000000007E-2</v>
      </c>
      <c r="F1813">
        <v>1344</v>
      </c>
      <c r="G1813">
        <v>26</v>
      </c>
      <c r="H1813">
        <v>18</v>
      </c>
      <c r="I1813">
        <v>45</v>
      </c>
      <c r="J1813">
        <v>10</v>
      </c>
      <c r="K1813">
        <v>4</v>
      </c>
      <c r="L1813">
        <v>3</v>
      </c>
      <c r="M1813">
        <v>0</v>
      </c>
      <c r="N1813">
        <v>0</v>
      </c>
      <c r="O1813">
        <v>1344</v>
      </c>
      <c r="P1813">
        <v>879</v>
      </c>
      <c r="Q1813">
        <v>879</v>
      </c>
      <c r="R1813">
        <v>293</v>
      </c>
      <c r="S1813">
        <v>134.4</v>
      </c>
      <c r="T1813">
        <v>2.6</v>
      </c>
      <c r="U1813">
        <v>1.8</v>
      </c>
      <c r="V1813">
        <v>4.5</v>
      </c>
      <c r="W1813">
        <v>1</v>
      </c>
      <c r="X1813">
        <v>0.4</v>
      </c>
      <c r="Y1813">
        <v>0.3</v>
      </c>
      <c r="Z1813">
        <v>0</v>
      </c>
      <c r="AA1813">
        <v>0</v>
      </c>
      <c r="AB1813">
        <v>134.4</v>
      </c>
      <c r="AC1813">
        <v>87.9</v>
      </c>
      <c r="AD1813">
        <v>87.9</v>
      </c>
      <c r="AE1813">
        <v>29.3</v>
      </c>
      <c r="AF1813">
        <v>79949.8</v>
      </c>
      <c r="AG1813">
        <v>105681.60000000001</v>
      </c>
      <c r="AH1813">
        <v>23873.9</v>
      </c>
      <c r="AI1813">
        <v>15032</v>
      </c>
      <c r="AJ1813">
        <v>41673.9</v>
      </c>
      <c r="AK1813">
        <v>128887.2</v>
      </c>
      <c r="AL1813">
        <v>222585.4</v>
      </c>
      <c r="AM1813" t="s">
        <v>166</v>
      </c>
      <c r="AN1813" t="s">
        <v>166</v>
      </c>
      <c r="AO1813">
        <v>79949.8</v>
      </c>
      <c r="AP1813">
        <v>97207.2</v>
      </c>
      <c r="AQ1813">
        <v>97207.2</v>
      </c>
      <c r="AR1813">
        <v>8123.7</v>
      </c>
      <c r="AS1813">
        <v>60584</v>
      </c>
      <c r="AT1813">
        <v>224354.8</v>
      </c>
      <c r="AU1813">
        <v>27417.9</v>
      </c>
      <c r="AV1813">
        <v>47176.2</v>
      </c>
      <c r="AW1813">
        <v>158112.29999999999</v>
      </c>
      <c r="AX1813">
        <v>616230.5</v>
      </c>
      <c r="AY1813">
        <v>475548.5</v>
      </c>
      <c r="AZ1813" t="s">
        <v>166</v>
      </c>
      <c r="BA1813" t="s">
        <v>166</v>
      </c>
      <c r="BB1813">
        <v>60584</v>
      </c>
      <c r="BC1813">
        <v>75313</v>
      </c>
      <c r="BD1813">
        <v>75313</v>
      </c>
      <c r="BE1813">
        <v>15248.9</v>
      </c>
      <c r="BF1813">
        <v>129285.4</v>
      </c>
      <c r="BG1813">
        <v>166010.20000000001</v>
      </c>
      <c r="BH1813">
        <v>429.5</v>
      </c>
      <c r="BI1813">
        <v>57.3</v>
      </c>
      <c r="BJ1813">
        <v>109.7</v>
      </c>
      <c r="BK1813">
        <v>552.6</v>
      </c>
      <c r="BL1813">
        <v>1529.7</v>
      </c>
      <c r="BM1813" t="s">
        <v>166</v>
      </c>
      <c r="BN1813" t="s">
        <v>166</v>
      </c>
      <c r="BO1813">
        <v>129285.4</v>
      </c>
      <c r="BP1813">
        <v>159114.29999999999</v>
      </c>
      <c r="BQ1813">
        <v>159114.29999999999</v>
      </c>
      <c r="BR1813">
        <v>127.7</v>
      </c>
    </row>
    <row r="1814" spans="1:70" x14ac:dyDescent="0.25">
      <c r="A1814" t="s">
        <v>1751</v>
      </c>
      <c r="B1814" t="s">
        <v>1149</v>
      </c>
      <c r="C1814" s="87">
        <v>43696.821620370371</v>
      </c>
      <c r="D1814">
        <v>10</v>
      </c>
      <c r="E1814">
        <v>0</v>
      </c>
      <c r="F1814">
        <v>1094</v>
      </c>
      <c r="G1814">
        <v>14</v>
      </c>
      <c r="H1814">
        <v>19</v>
      </c>
      <c r="I1814">
        <v>31</v>
      </c>
      <c r="J1814">
        <v>6</v>
      </c>
      <c r="K1814">
        <v>4</v>
      </c>
      <c r="L1814">
        <v>6</v>
      </c>
      <c r="M1814">
        <v>2</v>
      </c>
      <c r="N1814">
        <v>2</v>
      </c>
      <c r="O1814">
        <v>1092</v>
      </c>
      <c r="P1814">
        <v>728</v>
      </c>
      <c r="Q1814">
        <v>727</v>
      </c>
      <c r="R1814">
        <v>249</v>
      </c>
      <c r="S1814">
        <v>109.41</v>
      </c>
      <c r="T1814">
        <v>1.4</v>
      </c>
      <c r="U1814">
        <v>1.9</v>
      </c>
      <c r="V1814">
        <v>3.1</v>
      </c>
      <c r="W1814">
        <v>0.6</v>
      </c>
      <c r="X1814">
        <v>0.4</v>
      </c>
      <c r="Y1814">
        <v>0.6</v>
      </c>
      <c r="Z1814">
        <v>0.2</v>
      </c>
      <c r="AA1814">
        <v>0.2</v>
      </c>
      <c r="AB1814">
        <v>109.21</v>
      </c>
      <c r="AC1814">
        <v>72.8</v>
      </c>
      <c r="AD1814">
        <v>72.7</v>
      </c>
      <c r="AE1814">
        <v>24.9</v>
      </c>
      <c r="AF1814">
        <v>81604.600000000006</v>
      </c>
      <c r="AG1814">
        <v>101118.3</v>
      </c>
      <c r="AH1814">
        <v>25244</v>
      </c>
      <c r="AI1814">
        <v>17767.099999999999</v>
      </c>
      <c r="AJ1814">
        <v>37778.6</v>
      </c>
      <c r="AK1814">
        <v>184738.3</v>
      </c>
      <c r="AL1814">
        <v>213767.5</v>
      </c>
      <c r="AM1814">
        <v>658848.6</v>
      </c>
      <c r="AN1814">
        <v>1208278.5</v>
      </c>
      <c r="AO1814">
        <v>81424.3</v>
      </c>
      <c r="AP1814">
        <v>96638.6</v>
      </c>
      <c r="AQ1814">
        <v>96581.2</v>
      </c>
      <c r="AR1814">
        <v>7763.1</v>
      </c>
      <c r="AS1814">
        <v>60719.4</v>
      </c>
      <c r="AT1814">
        <v>235925.5</v>
      </c>
      <c r="AU1814">
        <v>31908.9</v>
      </c>
      <c r="AV1814">
        <v>37679.199999999997</v>
      </c>
      <c r="AW1814">
        <v>140219.20000000001</v>
      </c>
      <c r="AX1814">
        <v>430232.6</v>
      </c>
      <c r="AY1814">
        <v>457817.59999999998</v>
      </c>
      <c r="AZ1814">
        <v>2631074.5</v>
      </c>
      <c r="BA1814">
        <v>5656106</v>
      </c>
      <c r="BB1814">
        <v>60653.3</v>
      </c>
      <c r="BC1814">
        <v>73801.3</v>
      </c>
      <c r="BD1814">
        <v>73746.5</v>
      </c>
      <c r="BE1814">
        <v>14248.9</v>
      </c>
      <c r="BF1814">
        <v>135694.29999999999</v>
      </c>
      <c r="BG1814">
        <v>137900.5</v>
      </c>
      <c r="BH1814">
        <v>292.10000000000002</v>
      </c>
      <c r="BI1814">
        <v>44.1</v>
      </c>
      <c r="BJ1814">
        <v>73.8</v>
      </c>
      <c r="BK1814">
        <v>203423.9</v>
      </c>
      <c r="BL1814">
        <v>71206.100000000006</v>
      </c>
      <c r="BM1814">
        <v>20724.400000000001</v>
      </c>
      <c r="BN1814">
        <v>112313.8</v>
      </c>
      <c r="BO1814">
        <v>135694.29999999999</v>
      </c>
      <c r="BP1814">
        <v>169781.3</v>
      </c>
      <c r="BQ1814">
        <v>169686.1</v>
      </c>
      <c r="BR1814">
        <v>140.1</v>
      </c>
    </row>
    <row r="1815" spans="1:70" x14ac:dyDescent="0.25">
      <c r="A1815" t="s">
        <v>1752</v>
      </c>
      <c r="B1815" t="s">
        <v>1149</v>
      </c>
      <c r="C1815" s="87">
        <v>43696.822627314818</v>
      </c>
      <c r="D1815">
        <v>10</v>
      </c>
      <c r="E1815">
        <v>0</v>
      </c>
      <c r="F1815">
        <v>952</v>
      </c>
      <c r="G1815">
        <v>8</v>
      </c>
      <c r="H1815">
        <v>8</v>
      </c>
      <c r="I1815">
        <v>18</v>
      </c>
      <c r="J1815">
        <v>4</v>
      </c>
      <c r="K1815">
        <v>4</v>
      </c>
      <c r="L1815">
        <v>2</v>
      </c>
      <c r="M1815">
        <v>1</v>
      </c>
      <c r="N1815">
        <v>1</v>
      </c>
      <c r="O1815">
        <v>951</v>
      </c>
      <c r="P1815">
        <v>625</v>
      </c>
      <c r="Q1815">
        <v>625</v>
      </c>
      <c r="R1815">
        <v>215</v>
      </c>
      <c r="S1815">
        <v>95.2</v>
      </c>
      <c r="T1815">
        <v>0.8</v>
      </c>
      <c r="U1815">
        <v>0.8</v>
      </c>
      <c r="V1815">
        <v>1.8</v>
      </c>
      <c r="W1815">
        <v>0.4</v>
      </c>
      <c r="X1815">
        <v>0.4</v>
      </c>
      <c r="Y1815">
        <v>0.2</v>
      </c>
      <c r="Z1815">
        <v>0.1</v>
      </c>
      <c r="AA1815">
        <v>0.1</v>
      </c>
      <c r="AB1815">
        <v>95.1</v>
      </c>
      <c r="AC1815">
        <v>62.5</v>
      </c>
      <c r="AD1815">
        <v>62.5</v>
      </c>
      <c r="AE1815">
        <v>21.5</v>
      </c>
      <c r="AF1815">
        <v>81597.8</v>
      </c>
      <c r="AG1815">
        <v>98088.6</v>
      </c>
      <c r="AH1815">
        <v>13441.5</v>
      </c>
      <c r="AI1815">
        <v>17414.900000000001</v>
      </c>
      <c r="AJ1815">
        <v>34175.5</v>
      </c>
      <c r="AK1815">
        <v>119038.9</v>
      </c>
      <c r="AL1815">
        <v>224345.9</v>
      </c>
      <c r="AM1815">
        <v>686432.3</v>
      </c>
      <c r="AN1815">
        <v>1158879.1000000001</v>
      </c>
      <c r="AO1815">
        <v>81416.7</v>
      </c>
      <c r="AP1815">
        <v>96942.9</v>
      </c>
      <c r="AQ1815">
        <v>96942.9</v>
      </c>
      <c r="AR1815">
        <v>6417.4</v>
      </c>
      <c r="AS1815">
        <v>56297.3</v>
      </c>
      <c r="AT1815">
        <v>338739.9</v>
      </c>
      <c r="AU1815">
        <v>49256.6</v>
      </c>
      <c r="AV1815">
        <v>43729.5</v>
      </c>
      <c r="AW1815">
        <v>136530.79999999999</v>
      </c>
      <c r="AX1815">
        <v>579301.9</v>
      </c>
      <c r="AY1815">
        <v>831768.3</v>
      </c>
      <c r="AZ1815">
        <v>3993118.5</v>
      </c>
      <c r="BA1815">
        <v>4549188</v>
      </c>
      <c r="BB1815">
        <v>56258.7</v>
      </c>
      <c r="BC1815">
        <v>68346.5</v>
      </c>
      <c r="BD1815">
        <v>68346.5</v>
      </c>
      <c r="BE1815">
        <v>11701.3</v>
      </c>
      <c r="BF1815">
        <v>143490.6</v>
      </c>
      <c r="BG1815">
        <v>562.1</v>
      </c>
      <c r="BH1815">
        <v>312.5</v>
      </c>
      <c r="BI1815">
        <v>41.9</v>
      </c>
      <c r="BJ1815">
        <v>85</v>
      </c>
      <c r="BK1815">
        <v>362.4</v>
      </c>
      <c r="BL1815">
        <v>83915.8</v>
      </c>
      <c r="BM1815">
        <v>21456.9</v>
      </c>
      <c r="BN1815">
        <v>1366.3</v>
      </c>
      <c r="BO1815">
        <v>143527.6</v>
      </c>
      <c r="BP1815">
        <v>172013.6</v>
      </c>
      <c r="BQ1815">
        <v>172013.6</v>
      </c>
      <c r="BR1815">
        <v>131.9</v>
      </c>
    </row>
    <row r="1816" spans="1:70" x14ac:dyDescent="0.25">
      <c r="A1816" t="s">
        <v>1753</v>
      </c>
      <c r="B1816" t="s">
        <v>1149</v>
      </c>
      <c r="C1816" s="87">
        <v>43696.823622685188</v>
      </c>
      <c r="D1816">
        <v>10</v>
      </c>
      <c r="E1816">
        <v>0.11</v>
      </c>
      <c r="F1816">
        <v>894</v>
      </c>
      <c r="G1816">
        <v>14</v>
      </c>
      <c r="H1816">
        <v>10</v>
      </c>
      <c r="I1816">
        <v>29</v>
      </c>
      <c r="J1816">
        <v>6</v>
      </c>
      <c r="K1816">
        <v>3</v>
      </c>
      <c r="L1816">
        <v>3</v>
      </c>
      <c r="M1816">
        <v>0</v>
      </c>
      <c r="N1816">
        <v>2</v>
      </c>
      <c r="O1816">
        <v>892</v>
      </c>
      <c r="P1816">
        <v>594</v>
      </c>
      <c r="Q1816">
        <v>594</v>
      </c>
      <c r="R1816">
        <v>197</v>
      </c>
      <c r="S1816">
        <v>89.4</v>
      </c>
      <c r="T1816">
        <v>1.4</v>
      </c>
      <c r="U1816">
        <v>1</v>
      </c>
      <c r="V1816">
        <v>2.9</v>
      </c>
      <c r="W1816">
        <v>0.6</v>
      </c>
      <c r="X1816">
        <v>0.3</v>
      </c>
      <c r="Y1816">
        <v>0.3</v>
      </c>
      <c r="Z1816">
        <v>0</v>
      </c>
      <c r="AA1816">
        <v>0.2</v>
      </c>
      <c r="AB1816">
        <v>89.2</v>
      </c>
      <c r="AC1816">
        <v>59.4</v>
      </c>
      <c r="AD1816">
        <v>59.4</v>
      </c>
      <c r="AE1816">
        <v>19.7</v>
      </c>
      <c r="AF1816">
        <v>70999</v>
      </c>
      <c r="AG1816">
        <v>126759.7</v>
      </c>
      <c r="AH1816">
        <v>28680</v>
      </c>
      <c r="AI1816">
        <v>16764.400000000001</v>
      </c>
      <c r="AJ1816">
        <v>44171.8</v>
      </c>
      <c r="AK1816">
        <v>127600.6</v>
      </c>
      <c r="AL1816">
        <v>226557.6</v>
      </c>
      <c r="AM1816" t="s">
        <v>166</v>
      </c>
      <c r="AN1816">
        <v>1230280.3</v>
      </c>
      <c r="AO1816">
        <v>70953.5</v>
      </c>
      <c r="AP1816">
        <v>85139.5</v>
      </c>
      <c r="AQ1816">
        <v>85139.5</v>
      </c>
      <c r="AR1816">
        <v>7927.7</v>
      </c>
      <c r="AS1816">
        <v>57767.5</v>
      </c>
      <c r="AT1816">
        <v>257396.3</v>
      </c>
      <c r="AU1816">
        <v>42803</v>
      </c>
      <c r="AV1816">
        <v>51004.2</v>
      </c>
      <c r="AW1816">
        <v>149500.20000000001</v>
      </c>
      <c r="AX1816">
        <v>380077.3</v>
      </c>
      <c r="AY1816">
        <v>787465.8</v>
      </c>
      <c r="AZ1816" t="s">
        <v>166</v>
      </c>
      <c r="BA1816">
        <v>4803373</v>
      </c>
      <c r="BB1816">
        <v>57739</v>
      </c>
      <c r="BC1816">
        <v>67569.399999999994</v>
      </c>
      <c r="BD1816">
        <v>67569.399999999994</v>
      </c>
      <c r="BE1816">
        <v>15435.9</v>
      </c>
      <c r="BF1816">
        <v>110133.5</v>
      </c>
      <c r="BG1816">
        <v>120984.5</v>
      </c>
      <c r="BH1816">
        <v>326.89999999999998</v>
      </c>
      <c r="BI1816">
        <v>63.7</v>
      </c>
      <c r="BJ1816">
        <v>71.099999999999994</v>
      </c>
      <c r="BK1816">
        <v>820.6</v>
      </c>
      <c r="BL1816">
        <v>541</v>
      </c>
      <c r="BM1816" t="s">
        <v>166</v>
      </c>
      <c r="BN1816">
        <v>1700.5</v>
      </c>
      <c r="BO1816">
        <v>110433.5</v>
      </c>
      <c r="BP1816">
        <v>137909.9</v>
      </c>
      <c r="BQ1816">
        <v>137909.9</v>
      </c>
      <c r="BR1816">
        <v>114.1</v>
      </c>
    </row>
    <row r="1817" spans="1:70" x14ac:dyDescent="0.25">
      <c r="A1817" t="s">
        <v>1754</v>
      </c>
      <c r="B1817" t="s">
        <v>1149</v>
      </c>
      <c r="C1817" s="87">
        <v>43696.824618055558</v>
      </c>
      <c r="D1817">
        <v>10</v>
      </c>
      <c r="E1817">
        <v>0.08</v>
      </c>
      <c r="F1817">
        <v>1323</v>
      </c>
      <c r="G1817">
        <v>13</v>
      </c>
      <c r="H1817">
        <v>24</v>
      </c>
      <c r="I1817">
        <v>36</v>
      </c>
      <c r="J1817">
        <v>7</v>
      </c>
      <c r="K1817">
        <v>5</v>
      </c>
      <c r="L1817">
        <v>6</v>
      </c>
      <c r="M1817">
        <v>1</v>
      </c>
      <c r="N1817">
        <v>1</v>
      </c>
      <c r="O1817">
        <v>1322</v>
      </c>
      <c r="P1817">
        <v>879</v>
      </c>
      <c r="Q1817">
        <v>879</v>
      </c>
      <c r="R1817">
        <v>291</v>
      </c>
      <c r="S1817">
        <v>132.30000000000001</v>
      </c>
      <c r="T1817">
        <v>1.3</v>
      </c>
      <c r="U1817">
        <v>2.4</v>
      </c>
      <c r="V1817">
        <v>3.6</v>
      </c>
      <c r="W1817">
        <v>0.7</v>
      </c>
      <c r="X1817">
        <v>0.5</v>
      </c>
      <c r="Y1817">
        <v>0.6</v>
      </c>
      <c r="Z1817">
        <v>0.1</v>
      </c>
      <c r="AA1817">
        <v>0.1</v>
      </c>
      <c r="AB1817">
        <v>132.19999999999999</v>
      </c>
      <c r="AC1817">
        <v>87.9</v>
      </c>
      <c r="AD1817">
        <v>87.9</v>
      </c>
      <c r="AE1817">
        <v>29.1</v>
      </c>
      <c r="AF1817">
        <v>65115.7</v>
      </c>
      <c r="AG1817">
        <v>89157.3</v>
      </c>
      <c r="AH1817">
        <v>25734.400000000001</v>
      </c>
      <c r="AI1817">
        <v>16933.8</v>
      </c>
      <c r="AJ1817">
        <v>56545.8</v>
      </c>
      <c r="AK1817">
        <v>154308.1</v>
      </c>
      <c r="AL1817">
        <v>258338.9</v>
      </c>
      <c r="AM1817">
        <v>620106.30000000005</v>
      </c>
      <c r="AN1817">
        <v>1206936.3</v>
      </c>
      <c r="AO1817">
        <v>65095.4</v>
      </c>
      <c r="AP1817">
        <v>77151.199999999997</v>
      </c>
      <c r="AQ1817">
        <v>77151.199999999997</v>
      </c>
      <c r="AR1817">
        <v>9145.7000000000007</v>
      </c>
      <c r="AS1817">
        <v>51452.9</v>
      </c>
      <c r="AT1817">
        <v>436012.9</v>
      </c>
      <c r="AU1817">
        <v>32823.9</v>
      </c>
      <c r="AV1817">
        <v>48164.800000000003</v>
      </c>
      <c r="AW1817">
        <v>163714.6</v>
      </c>
      <c r="AX1817">
        <v>660600.4</v>
      </c>
      <c r="AY1817">
        <v>841079.8</v>
      </c>
      <c r="AZ1817">
        <v>1934837.8</v>
      </c>
      <c r="BA1817">
        <v>5080251.5</v>
      </c>
      <c r="BB1817">
        <v>51435</v>
      </c>
      <c r="BC1817">
        <v>60577.2</v>
      </c>
      <c r="BD1817">
        <v>60577.2</v>
      </c>
      <c r="BE1817">
        <v>17244.400000000001</v>
      </c>
      <c r="BF1817">
        <v>103353.7</v>
      </c>
      <c r="BG1817">
        <v>488.1</v>
      </c>
      <c r="BH1817">
        <v>308</v>
      </c>
      <c r="BI1817">
        <v>31.3</v>
      </c>
      <c r="BJ1817">
        <v>96.7</v>
      </c>
      <c r="BK1817">
        <v>488.1</v>
      </c>
      <c r="BL1817">
        <v>1449.4</v>
      </c>
      <c r="BM1817">
        <v>6240.8</v>
      </c>
      <c r="BN1817">
        <v>1515.8</v>
      </c>
      <c r="BO1817">
        <v>103382.9</v>
      </c>
      <c r="BP1817">
        <v>127879.3</v>
      </c>
      <c r="BQ1817">
        <v>127879.3</v>
      </c>
      <c r="BR1817">
        <v>124.5</v>
      </c>
    </row>
    <row r="1818" spans="1:70" x14ac:dyDescent="0.25">
      <c r="A1818" t="s">
        <v>1755</v>
      </c>
      <c r="B1818" t="s">
        <v>1149</v>
      </c>
      <c r="C1818" s="87">
        <v>43696.825624999998</v>
      </c>
      <c r="D1818">
        <v>10</v>
      </c>
      <c r="E1818">
        <v>0</v>
      </c>
      <c r="F1818">
        <v>1066</v>
      </c>
      <c r="G1818">
        <v>23</v>
      </c>
      <c r="H1818">
        <v>25</v>
      </c>
      <c r="I1818">
        <v>47</v>
      </c>
      <c r="J1818">
        <v>10</v>
      </c>
      <c r="K1818">
        <v>9</v>
      </c>
      <c r="L1818">
        <v>6</v>
      </c>
      <c r="M1818">
        <v>1</v>
      </c>
      <c r="N1818">
        <v>1</v>
      </c>
      <c r="O1818">
        <v>1065</v>
      </c>
      <c r="P1818">
        <v>597</v>
      </c>
      <c r="Q1818">
        <v>597</v>
      </c>
      <c r="R1818">
        <v>305</v>
      </c>
      <c r="S1818">
        <v>106.6</v>
      </c>
      <c r="T1818">
        <v>2.2999999999999998</v>
      </c>
      <c r="U1818">
        <v>2.5</v>
      </c>
      <c r="V1818">
        <v>4.7</v>
      </c>
      <c r="W1818">
        <v>1</v>
      </c>
      <c r="X1818">
        <v>0.9</v>
      </c>
      <c r="Y1818">
        <v>0.6</v>
      </c>
      <c r="Z1818">
        <v>0.1</v>
      </c>
      <c r="AA1818">
        <v>0.1</v>
      </c>
      <c r="AB1818">
        <v>106.5</v>
      </c>
      <c r="AC1818">
        <v>59.7</v>
      </c>
      <c r="AD1818">
        <v>59.7</v>
      </c>
      <c r="AE1818">
        <v>30.5</v>
      </c>
      <c r="AF1818">
        <v>67533.8</v>
      </c>
      <c r="AG1818">
        <v>98946.5</v>
      </c>
      <c r="AH1818">
        <v>15829.5</v>
      </c>
      <c r="AI1818">
        <v>15829.5</v>
      </c>
      <c r="AJ1818">
        <v>46426</v>
      </c>
      <c r="AK1818">
        <v>155346.70000000001</v>
      </c>
      <c r="AL1818">
        <v>198941.3</v>
      </c>
      <c r="AM1818">
        <v>473460.7</v>
      </c>
      <c r="AN1818">
        <v>1185194.8</v>
      </c>
      <c r="AO1818">
        <v>67503.100000000006</v>
      </c>
      <c r="AP1818">
        <v>91938</v>
      </c>
      <c r="AQ1818">
        <v>91938</v>
      </c>
      <c r="AR1818">
        <v>7234</v>
      </c>
      <c r="AS1818">
        <v>57032.3</v>
      </c>
      <c r="AT1818">
        <v>290092.2</v>
      </c>
      <c r="AU1818">
        <v>35600.400000000001</v>
      </c>
      <c r="AV1818">
        <v>46963.1</v>
      </c>
      <c r="AW1818">
        <v>211356</v>
      </c>
      <c r="AX1818">
        <v>587612</v>
      </c>
      <c r="AY1818">
        <v>805003</v>
      </c>
      <c r="AZ1818">
        <v>1395273.8</v>
      </c>
      <c r="BA1818">
        <v>4922628</v>
      </c>
      <c r="BB1818">
        <v>57031.8</v>
      </c>
      <c r="BC1818">
        <v>75500.3</v>
      </c>
      <c r="BD1818">
        <v>75500.3</v>
      </c>
      <c r="BE1818">
        <v>16192.2</v>
      </c>
      <c r="BF1818">
        <v>90918.1</v>
      </c>
      <c r="BG1818">
        <v>129358</v>
      </c>
      <c r="BH1818">
        <v>300.8</v>
      </c>
      <c r="BI1818">
        <v>83.8</v>
      </c>
      <c r="BJ1818">
        <v>88.8</v>
      </c>
      <c r="BK1818">
        <v>798</v>
      </c>
      <c r="BL1818">
        <v>1045.4000000000001</v>
      </c>
      <c r="BM1818">
        <v>9843.7000000000007</v>
      </c>
      <c r="BN1818">
        <v>828.4</v>
      </c>
      <c r="BO1818">
        <v>90960.3</v>
      </c>
      <c r="BP1818">
        <v>148758.1</v>
      </c>
      <c r="BQ1818">
        <v>148758.1</v>
      </c>
      <c r="BR1818">
        <v>114.5</v>
      </c>
    </row>
    <row r="1819" spans="1:70" x14ac:dyDescent="0.25">
      <c r="A1819" t="s">
        <v>1756</v>
      </c>
      <c r="B1819" t="s">
        <v>1149</v>
      </c>
      <c r="C1819" s="87">
        <v>43696.826620370368</v>
      </c>
      <c r="D1819">
        <v>10</v>
      </c>
      <c r="E1819">
        <v>0</v>
      </c>
      <c r="F1819">
        <v>1057</v>
      </c>
      <c r="G1819">
        <v>14</v>
      </c>
      <c r="H1819">
        <v>20</v>
      </c>
      <c r="I1819">
        <v>35</v>
      </c>
      <c r="J1819">
        <v>5</v>
      </c>
      <c r="K1819">
        <v>3</v>
      </c>
      <c r="L1819">
        <v>3</v>
      </c>
      <c r="M1819">
        <v>1</v>
      </c>
      <c r="N1819">
        <v>1</v>
      </c>
      <c r="O1819">
        <v>1056</v>
      </c>
      <c r="P1819">
        <v>658</v>
      </c>
      <c r="Q1819">
        <v>658</v>
      </c>
      <c r="R1819">
        <v>260</v>
      </c>
      <c r="S1819">
        <v>105.7</v>
      </c>
      <c r="T1819">
        <v>1.4</v>
      </c>
      <c r="U1819">
        <v>2</v>
      </c>
      <c r="V1819">
        <v>3.5</v>
      </c>
      <c r="W1819">
        <v>0.5</v>
      </c>
      <c r="X1819">
        <v>0.3</v>
      </c>
      <c r="Y1819">
        <v>0.3</v>
      </c>
      <c r="Z1819">
        <v>0.1</v>
      </c>
      <c r="AA1819">
        <v>0.1</v>
      </c>
      <c r="AB1819">
        <v>105.6</v>
      </c>
      <c r="AC1819">
        <v>65.8</v>
      </c>
      <c r="AD1819">
        <v>65.8</v>
      </c>
      <c r="AE1819">
        <v>26</v>
      </c>
      <c r="AF1819">
        <v>76630.3</v>
      </c>
      <c r="AG1819">
        <v>118827.3</v>
      </c>
      <c r="AH1819">
        <v>18200.099999999999</v>
      </c>
      <c r="AI1819">
        <v>17952.5</v>
      </c>
      <c r="AJ1819">
        <v>36124.6</v>
      </c>
      <c r="AK1819">
        <v>132679.5</v>
      </c>
      <c r="AL1819">
        <v>237099.1</v>
      </c>
      <c r="AM1819">
        <v>595148</v>
      </c>
      <c r="AN1819">
        <v>1163234.8</v>
      </c>
      <c r="AO1819">
        <v>76583.8</v>
      </c>
      <c r="AP1819">
        <v>97172.5</v>
      </c>
      <c r="AQ1819">
        <v>97172.5</v>
      </c>
      <c r="AR1819">
        <v>7652.6</v>
      </c>
      <c r="AS1819">
        <v>57148.800000000003</v>
      </c>
      <c r="AT1819">
        <v>281436.09999999998</v>
      </c>
      <c r="AU1819">
        <v>36117.800000000003</v>
      </c>
      <c r="AV1819">
        <v>47251.9</v>
      </c>
      <c r="AW1819">
        <v>169545.7</v>
      </c>
      <c r="AX1819">
        <v>445138.2</v>
      </c>
      <c r="AY1819">
        <v>894012.8</v>
      </c>
      <c r="AZ1819">
        <v>2255296.5</v>
      </c>
      <c r="BA1819">
        <v>4696972</v>
      </c>
      <c r="BB1819">
        <v>57139</v>
      </c>
      <c r="BC1819">
        <v>72317.7</v>
      </c>
      <c r="BD1819">
        <v>72317.7</v>
      </c>
      <c r="BE1819">
        <v>14759</v>
      </c>
      <c r="BF1819">
        <v>120364.2</v>
      </c>
      <c r="BG1819">
        <v>206370.7</v>
      </c>
      <c r="BH1819">
        <v>330.9</v>
      </c>
      <c r="BI1819">
        <v>60.2</v>
      </c>
      <c r="BJ1819">
        <v>-64</v>
      </c>
      <c r="BK1819">
        <v>215761.3</v>
      </c>
      <c r="BL1819">
        <v>453</v>
      </c>
      <c r="BM1819">
        <v>126.8</v>
      </c>
      <c r="BN1819">
        <v>998.7</v>
      </c>
      <c r="BO1819">
        <v>120563.3</v>
      </c>
      <c r="BP1819">
        <v>164189.1</v>
      </c>
      <c r="BQ1819">
        <v>164189.1</v>
      </c>
      <c r="BR1819">
        <v>124.3</v>
      </c>
    </row>
    <row r="1820" spans="1:70" x14ac:dyDescent="0.25">
      <c r="A1820" t="s">
        <v>1757</v>
      </c>
      <c r="B1820" t="s">
        <v>1149</v>
      </c>
      <c r="C1820" s="87">
        <v>43696.827638888892</v>
      </c>
      <c r="D1820">
        <v>10</v>
      </c>
      <c r="E1820">
        <v>0</v>
      </c>
      <c r="F1820">
        <v>1457</v>
      </c>
      <c r="G1820">
        <v>24</v>
      </c>
      <c r="H1820">
        <v>34</v>
      </c>
      <c r="I1820">
        <v>72</v>
      </c>
      <c r="J1820">
        <v>17</v>
      </c>
      <c r="K1820">
        <v>3</v>
      </c>
      <c r="L1820">
        <v>3</v>
      </c>
      <c r="M1820">
        <v>1</v>
      </c>
      <c r="N1820">
        <v>0</v>
      </c>
      <c r="O1820">
        <v>1457</v>
      </c>
      <c r="P1820">
        <v>586</v>
      </c>
      <c r="Q1820">
        <v>586</v>
      </c>
      <c r="R1820">
        <v>550</v>
      </c>
      <c r="S1820">
        <v>145.69999999999999</v>
      </c>
      <c r="T1820">
        <v>2.4</v>
      </c>
      <c r="U1820">
        <v>3.4</v>
      </c>
      <c r="V1820">
        <v>7.2</v>
      </c>
      <c r="W1820">
        <v>1.7</v>
      </c>
      <c r="X1820">
        <v>0.3</v>
      </c>
      <c r="Y1820">
        <v>0.3</v>
      </c>
      <c r="Z1820">
        <v>0.1</v>
      </c>
      <c r="AA1820">
        <v>0</v>
      </c>
      <c r="AB1820">
        <v>145.69999999999999</v>
      </c>
      <c r="AC1820">
        <v>58.6</v>
      </c>
      <c r="AD1820">
        <v>58.6</v>
      </c>
      <c r="AE1820">
        <v>55</v>
      </c>
      <c r="AF1820">
        <v>23518.6</v>
      </c>
      <c r="AG1820">
        <v>108610.2</v>
      </c>
      <c r="AH1820">
        <v>19737.3</v>
      </c>
      <c r="AI1820">
        <v>16038.5</v>
      </c>
      <c r="AJ1820">
        <v>43875.4</v>
      </c>
      <c r="AK1820">
        <v>133182.79999999999</v>
      </c>
      <c r="AL1820">
        <v>228076.5</v>
      </c>
      <c r="AM1820">
        <v>692538.8</v>
      </c>
      <c r="AN1820" t="s">
        <v>166</v>
      </c>
      <c r="AO1820">
        <v>23518.6</v>
      </c>
      <c r="AP1820">
        <v>98702.3</v>
      </c>
      <c r="AQ1820">
        <v>98702.3</v>
      </c>
      <c r="AR1820">
        <v>7473.8</v>
      </c>
      <c r="AS1820">
        <v>42470.8</v>
      </c>
      <c r="AT1820">
        <v>243878.5</v>
      </c>
      <c r="AU1820">
        <v>40394.699999999997</v>
      </c>
      <c r="AV1820">
        <v>47231.5</v>
      </c>
      <c r="AW1820">
        <v>164022.1</v>
      </c>
      <c r="AX1820">
        <v>435034.2</v>
      </c>
      <c r="AY1820">
        <v>531302.80000000005</v>
      </c>
      <c r="AZ1820">
        <v>2611559.2999999998</v>
      </c>
      <c r="BA1820" t="s">
        <v>166</v>
      </c>
      <c r="BB1820">
        <v>42470.8</v>
      </c>
      <c r="BC1820">
        <v>73755.100000000006</v>
      </c>
      <c r="BD1820">
        <v>73755.100000000006</v>
      </c>
      <c r="BE1820">
        <v>14699.2</v>
      </c>
      <c r="BF1820">
        <v>184.4</v>
      </c>
      <c r="BG1820">
        <v>128944.7</v>
      </c>
      <c r="BH1820">
        <v>320.8</v>
      </c>
      <c r="BI1820">
        <v>36.5</v>
      </c>
      <c r="BJ1820">
        <v>187.2</v>
      </c>
      <c r="BK1820">
        <v>593.79999999999995</v>
      </c>
      <c r="BL1820">
        <v>837.8</v>
      </c>
      <c r="BM1820">
        <v>22630.1</v>
      </c>
      <c r="BN1820" t="s">
        <v>166</v>
      </c>
      <c r="BO1820">
        <v>184.4</v>
      </c>
      <c r="BP1820">
        <v>173482.9</v>
      </c>
      <c r="BQ1820">
        <v>173482.9</v>
      </c>
      <c r="BR1820">
        <v>92.3</v>
      </c>
    </row>
    <row r="1821" spans="1:70" x14ac:dyDescent="0.25">
      <c r="A1821" t="s">
        <v>1758</v>
      </c>
      <c r="B1821" t="s">
        <v>1149</v>
      </c>
      <c r="C1821" s="87">
        <v>43696.828634259262</v>
      </c>
      <c r="D1821">
        <v>10</v>
      </c>
      <c r="E1821">
        <v>0</v>
      </c>
      <c r="F1821">
        <v>1065</v>
      </c>
      <c r="G1821">
        <v>23</v>
      </c>
      <c r="H1821">
        <v>23</v>
      </c>
      <c r="I1821">
        <v>48</v>
      </c>
      <c r="J1821">
        <v>12</v>
      </c>
      <c r="K1821">
        <v>2</v>
      </c>
      <c r="L1821">
        <v>3</v>
      </c>
      <c r="M1821">
        <v>1</v>
      </c>
      <c r="N1821">
        <v>0</v>
      </c>
      <c r="O1821">
        <v>1065</v>
      </c>
      <c r="P1821">
        <v>636</v>
      </c>
      <c r="Q1821">
        <v>636</v>
      </c>
      <c r="R1821">
        <v>274</v>
      </c>
      <c r="S1821">
        <v>106.53</v>
      </c>
      <c r="T1821">
        <v>2.2999999999999998</v>
      </c>
      <c r="U1821">
        <v>2.2999999999999998</v>
      </c>
      <c r="V1821">
        <v>4.8</v>
      </c>
      <c r="W1821">
        <v>1.2</v>
      </c>
      <c r="X1821">
        <v>0.2</v>
      </c>
      <c r="Y1821">
        <v>0.3</v>
      </c>
      <c r="Z1821">
        <v>0.1</v>
      </c>
      <c r="AA1821">
        <v>0</v>
      </c>
      <c r="AB1821">
        <v>106.53</v>
      </c>
      <c r="AC1821">
        <v>63.62</v>
      </c>
      <c r="AD1821">
        <v>63.62</v>
      </c>
      <c r="AE1821">
        <v>27.41</v>
      </c>
      <c r="AF1821">
        <v>72323.600000000006</v>
      </c>
      <c r="AG1821">
        <v>108092.3</v>
      </c>
      <c r="AH1821">
        <v>22094.7</v>
      </c>
      <c r="AI1821">
        <v>15817.3</v>
      </c>
      <c r="AJ1821">
        <v>49585.4</v>
      </c>
      <c r="AK1821">
        <v>159151.9</v>
      </c>
      <c r="AL1821">
        <v>288227</v>
      </c>
      <c r="AM1821">
        <v>416067</v>
      </c>
      <c r="AN1821" t="s">
        <v>166</v>
      </c>
      <c r="AO1821">
        <v>72323.600000000006</v>
      </c>
      <c r="AP1821">
        <v>97663.8</v>
      </c>
      <c r="AQ1821">
        <v>97663.8</v>
      </c>
      <c r="AR1821">
        <v>7352.9</v>
      </c>
      <c r="AS1821">
        <v>58373.9</v>
      </c>
      <c r="AT1821">
        <v>270619.8</v>
      </c>
      <c r="AU1821">
        <v>30790.400000000001</v>
      </c>
      <c r="AV1821">
        <v>45915.199999999997</v>
      </c>
      <c r="AW1821">
        <v>154114.20000000001</v>
      </c>
      <c r="AX1821">
        <v>481810.2</v>
      </c>
      <c r="AY1821">
        <v>895032</v>
      </c>
      <c r="AZ1821">
        <v>1779079.8</v>
      </c>
      <c r="BA1821" t="s">
        <v>166</v>
      </c>
      <c r="BB1821">
        <v>58373.9</v>
      </c>
      <c r="BC1821">
        <v>77849.2</v>
      </c>
      <c r="BD1821">
        <v>77849.2</v>
      </c>
      <c r="BE1821">
        <v>14983.3</v>
      </c>
      <c r="BF1821">
        <v>112403</v>
      </c>
      <c r="BG1821">
        <v>162690.5</v>
      </c>
      <c r="BH1821">
        <v>339.4</v>
      </c>
      <c r="BI1821">
        <v>36.700000000000003</v>
      </c>
      <c r="BJ1821">
        <v>102.1</v>
      </c>
      <c r="BK1821">
        <v>972.3</v>
      </c>
      <c r="BL1821">
        <v>1868.3</v>
      </c>
      <c r="BM1821">
        <v>5331.5</v>
      </c>
      <c r="BN1821" t="s">
        <v>166</v>
      </c>
      <c r="BO1821">
        <v>112403</v>
      </c>
      <c r="BP1821">
        <v>159916.20000000001</v>
      </c>
      <c r="BQ1821">
        <v>159916.20000000001</v>
      </c>
      <c r="BR1821">
        <v>108.6</v>
      </c>
    </row>
    <row r="1822" spans="1:70" x14ac:dyDescent="0.25">
      <c r="A1822" t="s">
        <v>1759</v>
      </c>
      <c r="B1822" t="s">
        <v>1149</v>
      </c>
      <c r="C1822" s="87">
        <v>43696.829629629632</v>
      </c>
      <c r="D1822">
        <v>10</v>
      </c>
      <c r="E1822">
        <v>0</v>
      </c>
      <c r="F1822">
        <v>598</v>
      </c>
      <c r="G1822">
        <v>6</v>
      </c>
      <c r="H1822">
        <v>10</v>
      </c>
      <c r="I1822">
        <v>17</v>
      </c>
      <c r="J1822">
        <v>4</v>
      </c>
      <c r="K1822">
        <v>2</v>
      </c>
      <c r="L1822">
        <v>1</v>
      </c>
      <c r="M1822">
        <v>0</v>
      </c>
      <c r="N1822">
        <v>0</v>
      </c>
      <c r="O1822">
        <v>598</v>
      </c>
      <c r="P1822">
        <v>377</v>
      </c>
      <c r="Q1822">
        <v>377</v>
      </c>
      <c r="R1822">
        <v>144</v>
      </c>
      <c r="S1822">
        <v>59.8</v>
      </c>
      <c r="T1822">
        <v>0.6</v>
      </c>
      <c r="U1822">
        <v>1</v>
      </c>
      <c r="V1822">
        <v>1.7</v>
      </c>
      <c r="W1822">
        <v>0.4</v>
      </c>
      <c r="X1822">
        <v>0.2</v>
      </c>
      <c r="Y1822">
        <v>0.1</v>
      </c>
      <c r="Z1822">
        <v>0</v>
      </c>
      <c r="AA1822">
        <v>0</v>
      </c>
      <c r="AB1822">
        <v>59.8</v>
      </c>
      <c r="AC1822">
        <v>37.700000000000003</v>
      </c>
      <c r="AD1822">
        <v>37.700000000000003</v>
      </c>
      <c r="AE1822">
        <v>14.4</v>
      </c>
      <c r="AF1822">
        <v>72081.8</v>
      </c>
      <c r="AG1822">
        <v>86258.8</v>
      </c>
      <c r="AH1822">
        <v>13907.7</v>
      </c>
      <c r="AI1822">
        <v>14798.6</v>
      </c>
      <c r="AJ1822">
        <v>40940.1</v>
      </c>
      <c r="AK1822">
        <v>145034</v>
      </c>
      <c r="AL1822">
        <v>174537.9</v>
      </c>
      <c r="AM1822" t="s">
        <v>166</v>
      </c>
      <c r="AN1822" t="s">
        <v>166</v>
      </c>
      <c r="AO1822">
        <v>72081.8</v>
      </c>
      <c r="AP1822">
        <v>90151.6</v>
      </c>
      <c r="AQ1822">
        <v>90151.6</v>
      </c>
      <c r="AR1822">
        <v>7447.8</v>
      </c>
      <c r="AS1822">
        <v>54534.3</v>
      </c>
      <c r="AT1822">
        <v>227280.1</v>
      </c>
      <c r="AU1822">
        <v>27908.3</v>
      </c>
      <c r="AV1822">
        <v>35796.800000000003</v>
      </c>
      <c r="AW1822">
        <v>154110.5</v>
      </c>
      <c r="AX1822">
        <v>437240.9</v>
      </c>
      <c r="AY1822">
        <v>407197.4</v>
      </c>
      <c r="AZ1822" t="s">
        <v>166</v>
      </c>
      <c r="BA1822" t="s">
        <v>166</v>
      </c>
      <c r="BB1822">
        <v>54534.3</v>
      </c>
      <c r="BC1822">
        <v>67902.399999999994</v>
      </c>
      <c r="BD1822">
        <v>67902.399999999994</v>
      </c>
      <c r="BE1822">
        <v>17217.900000000001</v>
      </c>
      <c r="BF1822">
        <v>117164.4</v>
      </c>
      <c r="BG1822">
        <v>58281.599999999999</v>
      </c>
      <c r="BH1822">
        <v>285.3</v>
      </c>
      <c r="BI1822">
        <v>104.7</v>
      </c>
      <c r="BJ1822">
        <v>347.5</v>
      </c>
      <c r="BK1822">
        <v>735.5</v>
      </c>
      <c r="BL1822">
        <v>645.79999999999995</v>
      </c>
      <c r="BM1822" t="s">
        <v>166</v>
      </c>
      <c r="BN1822" t="s">
        <v>166</v>
      </c>
      <c r="BO1822">
        <v>117164.4</v>
      </c>
      <c r="BP1822">
        <v>159262.20000000001</v>
      </c>
      <c r="BQ1822">
        <v>159262.20000000001</v>
      </c>
      <c r="BR1822">
        <v>138.1</v>
      </c>
    </row>
    <row r="1823" spans="1:70" x14ac:dyDescent="0.25">
      <c r="A1823" t="s">
        <v>1760</v>
      </c>
      <c r="B1823" t="s">
        <v>1149</v>
      </c>
      <c r="C1823" s="87">
        <v>43696.830625000002</v>
      </c>
      <c r="D1823">
        <v>10</v>
      </c>
      <c r="E1823">
        <v>0.09</v>
      </c>
      <c r="F1823">
        <v>1136</v>
      </c>
      <c r="G1823">
        <v>26</v>
      </c>
      <c r="H1823">
        <v>22</v>
      </c>
      <c r="I1823">
        <v>45</v>
      </c>
      <c r="J1823">
        <v>7</v>
      </c>
      <c r="K1823">
        <v>11</v>
      </c>
      <c r="L1823">
        <v>4</v>
      </c>
      <c r="M1823">
        <v>1</v>
      </c>
      <c r="N1823">
        <v>0</v>
      </c>
      <c r="O1823">
        <v>1136</v>
      </c>
      <c r="P1823">
        <v>692</v>
      </c>
      <c r="Q1823">
        <v>692</v>
      </c>
      <c r="R1823">
        <v>298</v>
      </c>
      <c r="S1823">
        <v>113.6</v>
      </c>
      <c r="T1823">
        <v>2.6</v>
      </c>
      <c r="U1823">
        <v>2.2000000000000002</v>
      </c>
      <c r="V1823">
        <v>4.5</v>
      </c>
      <c r="W1823">
        <v>0.7</v>
      </c>
      <c r="X1823">
        <v>1.1000000000000001</v>
      </c>
      <c r="Y1823">
        <v>0.4</v>
      </c>
      <c r="Z1823">
        <v>0.1</v>
      </c>
      <c r="AA1823">
        <v>0</v>
      </c>
      <c r="AB1823">
        <v>113.6</v>
      </c>
      <c r="AC1823">
        <v>69.2</v>
      </c>
      <c r="AD1823">
        <v>69.2</v>
      </c>
      <c r="AE1823">
        <v>29.8</v>
      </c>
      <c r="AF1823">
        <v>75982.7</v>
      </c>
      <c r="AG1823">
        <v>91608.8</v>
      </c>
      <c r="AH1823">
        <v>14324.3</v>
      </c>
      <c r="AI1823">
        <v>16095.3</v>
      </c>
      <c r="AJ1823">
        <v>38016.400000000001</v>
      </c>
      <c r="AK1823">
        <v>131162.5</v>
      </c>
      <c r="AL1823">
        <v>217642.6</v>
      </c>
      <c r="AM1823">
        <v>431338.6</v>
      </c>
      <c r="AN1823" t="s">
        <v>166</v>
      </c>
      <c r="AO1823">
        <v>75982.7</v>
      </c>
      <c r="AP1823">
        <v>96295.4</v>
      </c>
      <c r="AQ1823">
        <v>96295.4</v>
      </c>
      <c r="AR1823">
        <v>7005.2</v>
      </c>
      <c r="AS1823">
        <v>55653.1</v>
      </c>
      <c r="AT1823">
        <v>320890.2</v>
      </c>
      <c r="AU1823">
        <v>39654.1</v>
      </c>
      <c r="AV1823">
        <v>46882.7</v>
      </c>
      <c r="AW1823">
        <v>157355.5</v>
      </c>
      <c r="AX1823">
        <v>523269.1</v>
      </c>
      <c r="AY1823">
        <v>700652.3</v>
      </c>
      <c r="AZ1823">
        <v>1423131.9</v>
      </c>
      <c r="BA1823" t="s">
        <v>166</v>
      </c>
      <c r="BB1823">
        <v>55653.1</v>
      </c>
      <c r="BC1823">
        <v>71694.100000000006</v>
      </c>
      <c r="BD1823">
        <v>71694.100000000006</v>
      </c>
      <c r="BE1823">
        <v>18458.7</v>
      </c>
      <c r="BF1823">
        <v>125046.3</v>
      </c>
      <c r="BG1823">
        <v>486.1</v>
      </c>
      <c r="BH1823">
        <v>341</v>
      </c>
      <c r="BI1823">
        <v>107.4</v>
      </c>
      <c r="BJ1823">
        <v>115.8</v>
      </c>
      <c r="BK1823">
        <v>815</v>
      </c>
      <c r="BL1823">
        <v>5809</v>
      </c>
      <c r="BM1823">
        <v>14634.9</v>
      </c>
      <c r="BN1823" t="s">
        <v>166</v>
      </c>
      <c r="BO1823">
        <v>125046.3</v>
      </c>
      <c r="BP1823">
        <v>165954.9</v>
      </c>
      <c r="BQ1823">
        <v>165954.9</v>
      </c>
      <c r="BR1823">
        <v>120.1</v>
      </c>
    </row>
    <row r="1824" spans="1:70" x14ac:dyDescent="0.25">
      <c r="A1824" t="s">
        <v>154</v>
      </c>
      <c r="B1824" t="s">
        <v>155</v>
      </c>
      <c r="C1824" s="87">
        <v>43696.934120370373</v>
      </c>
      <c r="D1824">
        <v>10</v>
      </c>
      <c r="E1824">
        <v>0</v>
      </c>
      <c r="F1824">
        <v>1703</v>
      </c>
      <c r="G1824">
        <v>52</v>
      </c>
      <c r="H1824">
        <v>67</v>
      </c>
      <c r="I1824">
        <v>279</v>
      </c>
      <c r="J1824">
        <v>76</v>
      </c>
      <c r="K1824">
        <v>21</v>
      </c>
      <c r="L1824">
        <v>15</v>
      </c>
      <c r="M1824">
        <v>2</v>
      </c>
      <c r="N1824">
        <v>1</v>
      </c>
      <c r="O1824">
        <v>1702</v>
      </c>
      <c r="P1824">
        <v>7</v>
      </c>
      <c r="Q1824">
        <v>7</v>
      </c>
      <c r="R1824">
        <v>992</v>
      </c>
      <c r="S1824">
        <v>170.3</v>
      </c>
      <c r="T1824">
        <v>5.2</v>
      </c>
      <c r="U1824">
        <v>6.7</v>
      </c>
      <c r="V1824">
        <v>27.9</v>
      </c>
      <c r="W1824">
        <v>7.6</v>
      </c>
      <c r="X1824">
        <v>2.1</v>
      </c>
      <c r="Y1824">
        <v>1.5</v>
      </c>
      <c r="Z1824">
        <v>0.2</v>
      </c>
      <c r="AA1824">
        <v>0.1</v>
      </c>
      <c r="AB1824">
        <v>170.2</v>
      </c>
      <c r="AC1824">
        <v>0.7</v>
      </c>
      <c r="AD1824">
        <v>0.7</v>
      </c>
      <c r="AE1824">
        <v>99.2</v>
      </c>
      <c r="AF1824">
        <v>8526.9</v>
      </c>
      <c r="AG1824">
        <v>83866.7</v>
      </c>
      <c r="AH1824">
        <v>14142.4</v>
      </c>
      <c r="AI1824">
        <v>15636.8</v>
      </c>
      <c r="AJ1824">
        <v>40828.300000000003</v>
      </c>
      <c r="AK1824">
        <v>137366.5</v>
      </c>
      <c r="AL1824">
        <v>213948.5</v>
      </c>
      <c r="AM1824">
        <v>601870.69999999995</v>
      </c>
      <c r="AN1824">
        <v>1725617.6</v>
      </c>
      <c r="AO1824">
        <v>8511.5</v>
      </c>
      <c r="AP1824">
        <v>133419.5</v>
      </c>
      <c r="AQ1824">
        <v>133419.5</v>
      </c>
      <c r="AR1824">
        <v>9172</v>
      </c>
      <c r="AS1824">
        <v>26436.1</v>
      </c>
      <c r="AT1824">
        <v>319867.09999999998</v>
      </c>
      <c r="AU1824">
        <v>42294</v>
      </c>
      <c r="AV1824">
        <v>54236.7</v>
      </c>
      <c r="AW1824">
        <v>173457</v>
      </c>
      <c r="AX1824">
        <v>608354.4</v>
      </c>
      <c r="AY1824">
        <v>722009.9</v>
      </c>
      <c r="AZ1824">
        <v>2891898.3</v>
      </c>
      <c r="BA1824">
        <v>3944781</v>
      </c>
      <c r="BB1824">
        <v>26431.3</v>
      </c>
      <c r="BC1824">
        <v>116444.3</v>
      </c>
      <c r="BD1824">
        <v>116444.3</v>
      </c>
      <c r="BE1824">
        <v>28557.8</v>
      </c>
      <c r="BF1824">
        <v>29</v>
      </c>
      <c r="BG1824">
        <v>158.4</v>
      </c>
      <c r="BH1824">
        <v>297.60000000000002</v>
      </c>
      <c r="BI1824">
        <v>26</v>
      </c>
      <c r="BJ1824">
        <v>85.7</v>
      </c>
      <c r="BK1824">
        <v>291.89999999999998</v>
      </c>
      <c r="BL1824">
        <v>372.5</v>
      </c>
      <c r="BM1824">
        <v>1170.5999999999999</v>
      </c>
      <c r="BN1824">
        <v>3016</v>
      </c>
      <c r="BO1824">
        <v>28.9</v>
      </c>
      <c r="BP1824">
        <v>125507.5</v>
      </c>
      <c r="BQ1824">
        <v>125507.5</v>
      </c>
      <c r="BR1824">
        <v>110.7</v>
      </c>
    </row>
    <row r="1825" spans="1:70" x14ac:dyDescent="0.25">
      <c r="A1825" t="s">
        <v>1873</v>
      </c>
      <c r="B1825" t="s">
        <v>1848</v>
      </c>
      <c r="C1825" s="87">
        <v>43696.873101851852</v>
      </c>
      <c r="D1825">
        <v>10</v>
      </c>
      <c r="E1825">
        <v>0.11</v>
      </c>
      <c r="F1825">
        <v>3583</v>
      </c>
      <c r="G1825">
        <v>31</v>
      </c>
      <c r="H1825">
        <v>12</v>
      </c>
      <c r="I1825">
        <v>49</v>
      </c>
      <c r="J1825">
        <v>7</v>
      </c>
      <c r="K1825">
        <v>22</v>
      </c>
      <c r="L1825">
        <v>50</v>
      </c>
      <c r="M1825">
        <v>0</v>
      </c>
      <c r="N1825">
        <v>1</v>
      </c>
      <c r="O1825">
        <v>3582</v>
      </c>
      <c r="P1825">
        <v>2980</v>
      </c>
      <c r="Q1825">
        <v>2980</v>
      </c>
      <c r="R1825">
        <v>343</v>
      </c>
      <c r="S1825">
        <v>358.34</v>
      </c>
      <c r="T1825">
        <v>3.1</v>
      </c>
      <c r="U1825">
        <v>1.2</v>
      </c>
      <c r="V1825">
        <v>4.9000000000000004</v>
      </c>
      <c r="W1825">
        <v>0.7</v>
      </c>
      <c r="X1825">
        <v>2.2000000000000002</v>
      </c>
      <c r="Y1825">
        <v>5</v>
      </c>
      <c r="Z1825">
        <v>0</v>
      </c>
      <c r="AA1825">
        <v>0.1</v>
      </c>
      <c r="AB1825">
        <v>358.24</v>
      </c>
      <c r="AC1825">
        <v>298.02999999999997</v>
      </c>
      <c r="AD1825">
        <v>298.02999999999997</v>
      </c>
      <c r="AE1825">
        <v>34.299999999999997</v>
      </c>
      <c r="AF1825">
        <v>100807</v>
      </c>
      <c r="AG1825">
        <v>128250.2</v>
      </c>
      <c r="AH1825">
        <v>21683.7</v>
      </c>
      <c r="AI1825">
        <v>16856.099999999999</v>
      </c>
      <c r="AJ1825">
        <v>48671.4</v>
      </c>
      <c r="AK1825">
        <v>181291.8</v>
      </c>
      <c r="AL1825">
        <v>206225</v>
      </c>
      <c r="AM1825" t="s">
        <v>166</v>
      </c>
      <c r="AN1825">
        <v>1214272.6000000001</v>
      </c>
      <c r="AO1825">
        <v>100803.9</v>
      </c>
      <c r="AP1825">
        <v>115574.1</v>
      </c>
      <c r="AQ1825">
        <v>115574.1</v>
      </c>
      <c r="AR1825">
        <v>6924.2</v>
      </c>
      <c r="AS1825">
        <v>71989.3</v>
      </c>
      <c r="AT1825">
        <v>254144.4</v>
      </c>
      <c r="AU1825">
        <v>41452.6</v>
      </c>
      <c r="AV1825">
        <v>39933.199999999997</v>
      </c>
      <c r="AW1825">
        <v>148669.6</v>
      </c>
      <c r="AX1825">
        <v>417229.3</v>
      </c>
      <c r="AY1825">
        <v>422639.7</v>
      </c>
      <c r="AZ1825" t="s">
        <v>166</v>
      </c>
      <c r="BA1825">
        <v>4680877</v>
      </c>
      <c r="BB1825">
        <v>71988.5</v>
      </c>
      <c r="BC1825">
        <v>79590.3</v>
      </c>
      <c r="BD1825">
        <v>79590.3</v>
      </c>
      <c r="BE1825">
        <v>11575</v>
      </c>
      <c r="BF1825">
        <v>107292.6</v>
      </c>
      <c r="BG1825">
        <v>94619.199999999997</v>
      </c>
      <c r="BH1825">
        <v>348.5</v>
      </c>
      <c r="BI1825">
        <v>36.6</v>
      </c>
      <c r="BJ1825">
        <v>270.3</v>
      </c>
      <c r="BK1825">
        <v>113560.7</v>
      </c>
      <c r="BL1825">
        <v>143559.5</v>
      </c>
      <c r="BM1825" t="s">
        <v>166</v>
      </c>
      <c r="BN1825">
        <v>1305.0999999999999</v>
      </c>
      <c r="BO1825">
        <v>107307.7</v>
      </c>
      <c r="BP1825">
        <v>115506.4</v>
      </c>
      <c r="BQ1825">
        <v>115506.4</v>
      </c>
      <c r="BR1825">
        <v>122.4</v>
      </c>
    </row>
    <row r="1826" spans="1:70" x14ac:dyDescent="0.25">
      <c r="A1826" t="s">
        <v>1874</v>
      </c>
      <c r="B1826" t="s">
        <v>1848</v>
      </c>
      <c r="C1826" s="87">
        <v>43696.874143518522</v>
      </c>
      <c r="D1826">
        <v>10</v>
      </c>
      <c r="E1826">
        <v>0.04</v>
      </c>
      <c r="F1826">
        <v>2405</v>
      </c>
      <c r="G1826">
        <v>65</v>
      </c>
      <c r="H1826">
        <v>22</v>
      </c>
      <c r="I1826">
        <v>23</v>
      </c>
      <c r="J1826">
        <v>4</v>
      </c>
      <c r="K1826">
        <v>23</v>
      </c>
      <c r="L1826">
        <v>51</v>
      </c>
      <c r="M1826">
        <v>1</v>
      </c>
      <c r="N1826">
        <v>0</v>
      </c>
      <c r="O1826">
        <v>2405</v>
      </c>
      <c r="P1826">
        <v>1836</v>
      </c>
      <c r="Q1826">
        <v>1836</v>
      </c>
      <c r="R1826">
        <v>348</v>
      </c>
      <c r="S1826">
        <v>240.5</v>
      </c>
      <c r="T1826">
        <v>6.5</v>
      </c>
      <c r="U1826">
        <v>2.2000000000000002</v>
      </c>
      <c r="V1826">
        <v>2.2999999999999998</v>
      </c>
      <c r="W1826">
        <v>0.4</v>
      </c>
      <c r="X1826">
        <v>2.2999999999999998</v>
      </c>
      <c r="Y1826">
        <v>5.0999999999999996</v>
      </c>
      <c r="Z1826">
        <v>0.1</v>
      </c>
      <c r="AA1826">
        <v>0</v>
      </c>
      <c r="AB1826">
        <v>240.5</v>
      </c>
      <c r="AC1826">
        <v>183.6</v>
      </c>
      <c r="AD1826">
        <v>183.6</v>
      </c>
      <c r="AE1826">
        <v>34.799999999999997</v>
      </c>
      <c r="AF1826">
        <v>120229.1</v>
      </c>
      <c r="AG1826">
        <v>133744.79999999999</v>
      </c>
      <c r="AH1826">
        <v>31372.9</v>
      </c>
      <c r="AI1826">
        <v>15348.8</v>
      </c>
      <c r="AJ1826">
        <v>37585.800000000003</v>
      </c>
      <c r="AK1826">
        <v>166028.9</v>
      </c>
      <c r="AL1826">
        <v>229822.8</v>
      </c>
      <c r="AM1826">
        <v>449672.1</v>
      </c>
      <c r="AN1826" t="s">
        <v>166</v>
      </c>
      <c r="AO1826">
        <v>120229.1</v>
      </c>
      <c r="AP1826">
        <v>144019.4</v>
      </c>
      <c r="AQ1826">
        <v>144019.4</v>
      </c>
      <c r="AR1826">
        <v>7625.2</v>
      </c>
      <c r="AS1826">
        <v>89072.2</v>
      </c>
      <c r="AT1826">
        <v>255759</v>
      </c>
      <c r="AU1826">
        <v>32344.3</v>
      </c>
      <c r="AV1826">
        <v>36692.300000000003</v>
      </c>
      <c r="AW1826">
        <v>142879.5</v>
      </c>
      <c r="AX1826">
        <v>510756.7</v>
      </c>
      <c r="AY1826">
        <v>597049.5</v>
      </c>
      <c r="AZ1826">
        <v>1310005</v>
      </c>
      <c r="BA1826" t="s">
        <v>166</v>
      </c>
      <c r="BB1826">
        <v>89072.2</v>
      </c>
      <c r="BC1826">
        <v>106787.6</v>
      </c>
      <c r="BD1826">
        <v>106787.6</v>
      </c>
      <c r="BE1826">
        <v>11749.5</v>
      </c>
      <c r="BF1826">
        <v>121861.2</v>
      </c>
      <c r="BG1826">
        <v>152430.20000000001</v>
      </c>
      <c r="BH1826">
        <v>336.8</v>
      </c>
      <c r="BI1826">
        <v>61.4</v>
      </c>
      <c r="BJ1826">
        <v>1111.4000000000001</v>
      </c>
      <c r="BK1826">
        <v>124894.5</v>
      </c>
      <c r="BL1826">
        <v>157630.70000000001</v>
      </c>
      <c r="BM1826">
        <v>21202.3</v>
      </c>
      <c r="BN1826" t="s">
        <v>166</v>
      </c>
      <c r="BO1826">
        <v>121861.2</v>
      </c>
      <c r="BP1826">
        <v>138919.20000000001</v>
      </c>
      <c r="BQ1826">
        <v>138919.20000000001</v>
      </c>
      <c r="BR1826">
        <v>139.1</v>
      </c>
    </row>
    <row r="1827" spans="1:70" x14ac:dyDescent="0.25">
      <c r="A1827" t="s">
        <v>1875</v>
      </c>
      <c r="B1827" t="s">
        <v>1848</v>
      </c>
      <c r="C1827" s="87">
        <v>43696.875138888892</v>
      </c>
      <c r="D1827">
        <v>10</v>
      </c>
      <c r="E1827">
        <v>0.03</v>
      </c>
      <c r="F1827">
        <v>2895</v>
      </c>
      <c r="G1827">
        <v>56</v>
      </c>
      <c r="H1827">
        <v>24</v>
      </c>
      <c r="I1827">
        <v>45</v>
      </c>
      <c r="J1827">
        <v>9</v>
      </c>
      <c r="K1827">
        <v>31</v>
      </c>
      <c r="L1827">
        <v>34</v>
      </c>
      <c r="M1827">
        <v>0</v>
      </c>
      <c r="N1827">
        <v>2</v>
      </c>
      <c r="O1827">
        <v>2893</v>
      </c>
      <c r="P1827">
        <v>2309</v>
      </c>
      <c r="Q1827">
        <v>2309</v>
      </c>
      <c r="R1827">
        <v>389</v>
      </c>
      <c r="S1827">
        <v>289.5</v>
      </c>
      <c r="T1827">
        <v>5.6</v>
      </c>
      <c r="U1827">
        <v>2.4</v>
      </c>
      <c r="V1827">
        <v>4.5</v>
      </c>
      <c r="W1827">
        <v>0.9</v>
      </c>
      <c r="X1827">
        <v>3.1</v>
      </c>
      <c r="Y1827">
        <v>3.4</v>
      </c>
      <c r="Z1827">
        <v>0</v>
      </c>
      <c r="AA1827">
        <v>0.2</v>
      </c>
      <c r="AB1827">
        <v>289.3</v>
      </c>
      <c r="AC1827">
        <v>230.9</v>
      </c>
      <c r="AD1827">
        <v>230.9</v>
      </c>
      <c r="AE1827">
        <v>38.9</v>
      </c>
      <c r="AF1827">
        <v>111668.9</v>
      </c>
      <c r="AG1827">
        <v>123707.9</v>
      </c>
      <c r="AH1827">
        <v>26162.3</v>
      </c>
      <c r="AI1827">
        <v>18034.900000000001</v>
      </c>
      <c r="AJ1827">
        <v>40169.599999999999</v>
      </c>
      <c r="AK1827">
        <v>179148</v>
      </c>
      <c r="AL1827">
        <v>191540.5</v>
      </c>
      <c r="AM1827" t="s">
        <v>166</v>
      </c>
      <c r="AN1827">
        <v>1268913.3</v>
      </c>
      <c r="AO1827">
        <v>111651</v>
      </c>
      <c r="AP1827">
        <v>134017.20000000001</v>
      </c>
      <c r="AQ1827">
        <v>134017.20000000001</v>
      </c>
      <c r="AR1827">
        <v>7240.6</v>
      </c>
      <c r="AS1827">
        <v>80951.8</v>
      </c>
      <c r="AT1827">
        <v>264547.8</v>
      </c>
      <c r="AU1827">
        <v>31108.9</v>
      </c>
      <c r="AV1827">
        <v>43562.5</v>
      </c>
      <c r="AW1827">
        <v>182848.9</v>
      </c>
      <c r="AX1827">
        <v>446196.3</v>
      </c>
      <c r="AY1827">
        <v>437613.7</v>
      </c>
      <c r="AZ1827" t="s">
        <v>166</v>
      </c>
      <c r="BA1827">
        <v>6654492</v>
      </c>
      <c r="BB1827">
        <v>80934.600000000006</v>
      </c>
      <c r="BC1827">
        <v>90215.7</v>
      </c>
      <c r="BD1827">
        <v>90215.7</v>
      </c>
      <c r="BE1827">
        <v>11471.1</v>
      </c>
      <c r="BF1827">
        <v>105781.5</v>
      </c>
      <c r="BG1827">
        <v>95841.2</v>
      </c>
      <c r="BH1827">
        <v>356.9</v>
      </c>
      <c r="BI1827">
        <v>30.5</v>
      </c>
      <c r="BJ1827">
        <v>206.4</v>
      </c>
      <c r="BK1827">
        <v>94334.5</v>
      </c>
      <c r="BL1827">
        <v>116991.5</v>
      </c>
      <c r="BM1827" t="s">
        <v>166</v>
      </c>
      <c r="BN1827">
        <v>3198</v>
      </c>
      <c r="BO1827">
        <v>105797.9</v>
      </c>
      <c r="BP1827">
        <v>116229.5</v>
      </c>
      <c r="BQ1827">
        <v>116229.5</v>
      </c>
      <c r="BR1827">
        <v>120.9</v>
      </c>
    </row>
    <row r="1828" spans="1:70" x14ac:dyDescent="0.25">
      <c r="A1828" t="s">
        <v>1876</v>
      </c>
      <c r="B1828" t="s">
        <v>1848</v>
      </c>
      <c r="C1828" s="87">
        <v>43696.876134259262</v>
      </c>
      <c r="D1828">
        <v>10</v>
      </c>
      <c r="E1828">
        <v>0.14000000000000001</v>
      </c>
      <c r="F1828">
        <v>2869</v>
      </c>
      <c r="G1828">
        <v>37</v>
      </c>
      <c r="H1828">
        <v>17</v>
      </c>
      <c r="I1828">
        <v>44</v>
      </c>
      <c r="J1828">
        <v>7</v>
      </c>
      <c r="K1828">
        <v>25</v>
      </c>
      <c r="L1828">
        <v>75</v>
      </c>
      <c r="M1828">
        <v>0</v>
      </c>
      <c r="N1828">
        <v>0</v>
      </c>
      <c r="O1828">
        <v>2869</v>
      </c>
      <c r="P1828">
        <v>2294</v>
      </c>
      <c r="Q1828">
        <v>2294</v>
      </c>
      <c r="R1828">
        <v>343</v>
      </c>
      <c r="S1828">
        <v>286.89999999999998</v>
      </c>
      <c r="T1828">
        <v>3.7</v>
      </c>
      <c r="U1828">
        <v>1.7</v>
      </c>
      <c r="V1828">
        <v>4.4000000000000004</v>
      </c>
      <c r="W1828">
        <v>0.7</v>
      </c>
      <c r="X1828">
        <v>2.5</v>
      </c>
      <c r="Y1828">
        <v>7.5</v>
      </c>
      <c r="Z1828">
        <v>0</v>
      </c>
      <c r="AA1828">
        <v>0</v>
      </c>
      <c r="AB1828">
        <v>286.89999999999998</v>
      </c>
      <c r="AC1828">
        <v>229.4</v>
      </c>
      <c r="AD1828">
        <v>229.4</v>
      </c>
      <c r="AE1828">
        <v>34.299999999999997</v>
      </c>
      <c r="AF1828">
        <v>132797.4</v>
      </c>
      <c r="AG1828">
        <v>119598.2</v>
      </c>
      <c r="AH1828">
        <v>23886.3</v>
      </c>
      <c r="AI1828">
        <v>17317.2</v>
      </c>
      <c r="AJ1828">
        <v>37097.800000000003</v>
      </c>
      <c r="AK1828">
        <v>186018</v>
      </c>
      <c r="AL1828">
        <v>211118</v>
      </c>
      <c r="AM1828" t="s">
        <v>166</v>
      </c>
      <c r="AN1828" t="s">
        <v>166</v>
      </c>
      <c r="AO1828">
        <v>132797.4</v>
      </c>
      <c r="AP1828">
        <v>156346</v>
      </c>
      <c r="AQ1828">
        <v>156346</v>
      </c>
      <c r="AR1828">
        <v>7309.5</v>
      </c>
      <c r="AS1828">
        <v>84794.5</v>
      </c>
      <c r="AT1828">
        <v>230234.6</v>
      </c>
      <c r="AU1828">
        <v>39388.400000000001</v>
      </c>
      <c r="AV1828">
        <v>41396.5</v>
      </c>
      <c r="AW1828">
        <v>175326.7</v>
      </c>
      <c r="AX1828">
        <v>485356.6</v>
      </c>
      <c r="AY1828">
        <v>472304.7</v>
      </c>
      <c r="AZ1828" t="s">
        <v>166</v>
      </c>
      <c r="BA1828" t="s">
        <v>166</v>
      </c>
      <c r="BB1828">
        <v>84794.5</v>
      </c>
      <c r="BC1828">
        <v>98241.8</v>
      </c>
      <c r="BD1828">
        <v>98241.8</v>
      </c>
      <c r="BE1828">
        <v>9909.9</v>
      </c>
      <c r="BF1828">
        <v>113845.3</v>
      </c>
      <c r="BG1828">
        <v>121546.2</v>
      </c>
      <c r="BH1828">
        <v>301.2</v>
      </c>
      <c r="BI1828">
        <v>99.7</v>
      </c>
      <c r="BJ1828">
        <v>137.69999999999999</v>
      </c>
      <c r="BK1828">
        <v>104714.5</v>
      </c>
      <c r="BL1828">
        <v>135868.6</v>
      </c>
      <c r="BM1828" t="s">
        <v>166</v>
      </c>
      <c r="BN1828" t="s">
        <v>166</v>
      </c>
      <c r="BO1828">
        <v>113845.3</v>
      </c>
      <c r="BP1828">
        <v>125046.9</v>
      </c>
      <c r="BQ1828">
        <v>125046.9</v>
      </c>
      <c r="BR1828">
        <v>134.1</v>
      </c>
    </row>
    <row r="1829" spans="1:70" x14ac:dyDescent="0.25">
      <c r="A1829" t="s">
        <v>1877</v>
      </c>
      <c r="B1829" t="s">
        <v>1848</v>
      </c>
      <c r="C1829" s="87">
        <v>43696.877141203702</v>
      </c>
      <c r="D1829">
        <v>10</v>
      </c>
      <c r="E1829">
        <v>0</v>
      </c>
      <c r="F1829">
        <v>775</v>
      </c>
      <c r="G1829">
        <v>8</v>
      </c>
      <c r="H1829">
        <v>15</v>
      </c>
      <c r="I1829">
        <v>52</v>
      </c>
      <c r="J1829">
        <v>9</v>
      </c>
      <c r="K1829">
        <v>4</v>
      </c>
      <c r="L1829">
        <v>8</v>
      </c>
      <c r="M1829">
        <v>1</v>
      </c>
      <c r="N1829">
        <v>0</v>
      </c>
      <c r="O1829">
        <v>775</v>
      </c>
      <c r="P1829">
        <v>155</v>
      </c>
      <c r="Q1829">
        <v>155</v>
      </c>
      <c r="R1829">
        <v>377</v>
      </c>
      <c r="S1829">
        <v>77.5</v>
      </c>
      <c r="T1829">
        <v>0.8</v>
      </c>
      <c r="U1829">
        <v>1.5</v>
      </c>
      <c r="V1829">
        <v>5.2</v>
      </c>
      <c r="W1829">
        <v>0.9</v>
      </c>
      <c r="X1829">
        <v>0.4</v>
      </c>
      <c r="Y1829">
        <v>0.8</v>
      </c>
      <c r="Z1829">
        <v>0.1</v>
      </c>
      <c r="AA1829">
        <v>0</v>
      </c>
      <c r="AB1829">
        <v>77.5</v>
      </c>
      <c r="AC1829">
        <v>15.5</v>
      </c>
      <c r="AD1829">
        <v>15.5</v>
      </c>
      <c r="AE1829">
        <v>37.700000000000003</v>
      </c>
      <c r="AF1829">
        <v>12316.9</v>
      </c>
      <c r="AG1829">
        <v>89246.8</v>
      </c>
      <c r="AH1829">
        <v>30043.9</v>
      </c>
      <c r="AI1829">
        <v>16541</v>
      </c>
      <c r="AJ1829">
        <v>33255.300000000003</v>
      </c>
      <c r="AK1829">
        <v>147752.79999999999</v>
      </c>
      <c r="AL1829">
        <v>266241.40000000002</v>
      </c>
      <c r="AM1829">
        <v>611506.5</v>
      </c>
      <c r="AN1829" t="s">
        <v>166</v>
      </c>
      <c r="AO1829">
        <v>12316.9</v>
      </c>
      <c r="AP1829">
        <v>267626.90000000002</v>
      </c>
      <c r="AQ1829">
        <v>267626.90000000002</v>
      </c>
      <c r="AR1829">
        <v>9449.7000000000007</v>
      </c>
      <c r="AS1829">
        <v>26117.4</v>
      </c>
      <c r="AT1829">
        <v>237600.8</v>
      </c>
      <c r="AU1829">
        <v>44353.599999999999</v>
      </c>
      <c r="AV1829">
        <v>41058.5</v>
      </c>
      <c r="AW1829">
        <v>225778.9</v>
      </c>
      <c r="AX1829">
        <v>745413.9</v>
      </c>
      <c r="AY1829">
        <v>507586.8</v>
      </c>
      <c r="AZ1829">
        <v>1308040</v>
      </c>
      <c r="BA1829" t="s">
        <v>166</v>
      </c>
      <c r="BB1829">
        <v>26117.4</v>
      </c>
      <c r="BC1829">
        <v>164039.20000000001</v>
      </c>
      <c r="BD1829">
        <v>164039.20000000001</v>
      </c>
      <c r="BE1829">
        <v>17782</v>
      </c>
      <c r="BF1829">
        <v>79.2</v>
      </c>
      <c r="BG1829">
        <v>168.8</v>
      </c>
      <c r="BH1829">
        <v>359.8</v>
      </c>
      <c r="BI1829">
        <v>2.6</v>
      </c>
      <c r="BJ1829">
        <v>8</v>
      </c>
      <c r="BK1829">
        <v>182.6</v>
      </c>
      <c r="BL1829">
        <v>233.9</v>
      </c>
      <c r="BM1829">
        <v>700</v>
      </c>
      <c r="BN1829" t="s">
        <v>166</v>
      </c>
      <c r="BO1829">
        <v>79.2</v>
      </c>
      <c r="BP1829">
        <v>516744.4</v>
      </c>
      <c r="BQ1829">
        <v>516744.4</v>
      </c>
      <c r="BR1829">
        <v>115.6</v>
      </c>
    </row>
    <row r="1830" spans="1:70" x14ac:dyDescent="0.25">
      <c r="A1830" t="s">
        <v>1878</v>
      </c>
      <c r="B1830" t="s">
        <v>1848</v>
      </c>
      <c r="C1830" s="87">
        <v>43696.878136574072</v>
      </c>
      <c r="D1830">
        <v>10</v>
      </c>
      <c r="E1830">
        <v>0</v>
      </c>
      <c r="F1830">
        <v>735</v>
      </c>
      <c r="G1830">
        <v>7</v>
      </c>
      <c r="H1830">
        <v>25</v>
      </c>
      <c r="I1830">
        <v>27</v>
      </c>
      <c r="J1830">
        <v>7</v>
      </c>
      <c r="K1830">
        <v>3</v>
      </c>
      <c r="L1830">
        <v>6</v>
      </c>
      <c r="M1830">
        <v>0</v>
      </c>
      <c r="N1830">
        <v>0</v>
      </c>
      <c r="O1830">
        <v>735</v>
      </c>
      <c r="P1830">
        <v>161</v>
      </c>
      <c r="Q1830">
        <v>161</v>
      </c>
      <c r="R1830">
        <v>369</v>
      </c>
      <c r="S1830">
        <v>73.5</v>
      </c>
      <c r="T1830">
        <v>0.7</v>
      </c>
      <c r="U1830">
        <v>2.5</v>
      </c>
      <c r="V1830">
        <v>2.7</v>
      </c>
      <c r="W1830">
        <v>0.7</v>
      </c>
      <c r="X1830">
        <v>0.3</v>
      </c>
      <c r="Y1830">
        <v>0.6</v>
      </c>
      <c r="Z1830">
        <v>0</v>
      </c>
      <c r="AA1830">
        <v>0</v>
      </c>
      <c r="AB1830">
        <v>73.5</v>
      </c>
      <c r="AC1830">
        <v>16.100000000000001</v>
      </c>
      <c r="AD1830">
        <v>16.100000000000001</v>
      </c>
      <c r="AE1830">
        <v>36.9</v>
      </c>
      <c r="AF1830">
        <v>11033</v>
      </c>
      <c r="AG1830">
        <v>86501.5</v>
      </c>
      <c r="AH1830">
        <v>37246.800000000003</v>
      </c>
      <c r="AI1830">
        <v>16479</v>
      </c>
      <c r="AJ1830">
        <v>45749.2</v>
      </c>
      <c r="AK1830">
        <v>177478.2</v>
      </c>
      <c r="AL1830">
        <v>212734.4</v>
      </c>
      <c r="AM1830" t="s">
        <v>166</v>
      </c>
      <c r="AN1830" t="s">
        <v>166</v>
      </c>
      <c r="AO1830">
        <v>11033</v>
      </c>
      <c r="AP1830">
        <v>288278.09999999998</v>
      </c>
      <c r="AQ1830">
        <v>288278.09999999998</v>
      </c>
      <c r="AR1830">
        <v>9113.2999999999993</v>
      </c>
      <c r="AS1830">
        <v>18593.900000000001</v>
      </c>
      <c r="AT1830">
        <v>379723</v>
      </c>
      <c r="AU1830">
        <v>36971</v>
      </c>
      <c r="AV1830">
        <v>38324.6</v>
      </c>
      <c r="AW1830">
        <v>192493.5</v>
      </c>
      <c r="AX1830">
        <v>458086.7</v>
      </c>
      <c r="AY1830">
        <v>574032.4</v>
      </c>
      <c r="AZ1830" t="s">
        <v>166</v>
      </c>
      <c r="BA1830" t="s">
        <v>166</v>
      </c>
      <c r="BB1830">
        <v>18593.900000000001</v>
      </c>
      <c r="BC1830">
        <v>177880.6</v>
      </c>
      <c r="BD1830">
        <v>177880.6</v>
      </c>
      <c r="BE1830">
        <v>12504.8</v>
      </c>
      <c r="BF1830">
        <v>106</v>
      </c>
      <c r="BG1830">
        <v>1386.5</v>
      </c>
      <c r="BH1830">
        <v>345.9</v>
      </c>
      <c r="BI1830">
        <v>75</v>
      </c>
      <c r="BJ1830">
        <v>216.1</v>
      </c>
      <c r="BK1830">
        <v>1139.8</v>
      </c>
      <c r="BL1830">
        <v>569.29999999999995</v>
      </c>
      <c r="BM1830" t="s">
        <v>166</v>
      </c>
      <c r="BN1830" t="s">
        <v>166</v>
      </c>
      <c r="BO1830">
        <v>106</v>
      </c>
      <c r="BP1830">
        <v>634001.19999999995</v>
      </c>
      <c r="BQ1830">
        <v>634001.19999999995</v>
      </c>
      <c r="BR1830">
        <v>113.6</v>
      </c>
    </row>
    <row r="1831" spans="1:70" x14ac:dyDescent="0.25">
      <c r="A1831" t="s">
        <v>1879</v>
      </c>
      <c r="B1831" t="s">
        <v>1848</v>
      </c>
      <c r="C1831" s="87">
        <v>43696.879143518519</v>
      </c>
      <c r="D1831">
        <v>10</v>
      </c>
      <c r="E1831">
        <v>0.25</v>
      </c>
      <c r="F1831">
        <v>2426</v>
      </c>
      <c r="G1831">
        <v>29</v>
      </c>
      <c r="H1831">
        <v>36</v>
      </c>
      <c r="I1831">
        <v>34</v>
      </c>
      <c r="J1831">
        <v>16</v>
      </c>
      <c r="K1831">
        <v>20</v>
      </c>
      <c r="L1831">
        <v>39</v>
      </c>
      <c r="M1831">
        <v>2</v>
      </c>
      <c r="N1831">
        <v>3</v>
      </c>
      <c r="O1831">
        <v>2423</v>
      </c>
      <c r="P1831">
        <v>1822</v>
      </c>
      <c r="Q1831">
        <v>1822</v>
      </c>
      <c r="R1831">
        <v>362</v>
      </c>
      <c r="S1831">
        <v>242.6</v>
      </c>
      <c r="T1831">
        <v>2.9</v>
      </c>
      <c r="U1831">
        <v>3.6</v>
      </c>
      <c r="V1831">
        <v>3.4</v>
      </c>
      <c r="W1831">
        <v>1.6</v>
      </c>
      <c r="X1831">
        <v>2</v>
      </c>
      <c r="Y1831">
        <v>3.9</v>
      </c>
      <c r="Z1831">
        <v>0.2</v>
      </c>
      <c r="AA1831">
        <v>0.3</v>
      </c>
      <c r="AB1831">
        <v>242.3</v>
      </c>
      <c r="AC1831">
        <v>182.2</v>
      </c>
      <c r="AD1831">
        <v>182.2</v>
      </c>
      <c r="AE1831">
        <v>36.200000000000003</v>
      </c>
      <c r="AF1831">
        <v>140618.79999999999</v>
      </c>
      <c r="AG1831">
        <v>119857.60000000001</v>
      </c>
      <c r="AH1831">
        <v>14786.8</v>
      </c>
      <c r="AI1831">
        <v>15897</v>
      </c>
      <c r="AJ1831">
        <v>45613.4</v>
      </c>
      <c r="AK1831">
        <v>184501.7</v>
      </c>
      <c r="AL1831">
        <v>208439.9</v>
      </c>
      <c r="AM1831">
        <v>539314.5</v>
      </c>
      <c r="AN1831">
        <v>1190452.8</v>
      </c>
      <c r="AO1831">
        <v>140462.6</v>
      </c>
      <c r="AP1831">
        <v>164864.9</v>
      </c>
      <c r="AQ1831">
        <v>164864.9</v>
      </c>
      <c r="AR1831">
        <v>9124.2999999999993</v>
      </c>
      <c r="AS1831">
        <v>86778</v>
      </c>
      <c r="AT1831">
        <v>269884.3</v>
      </c>
      <c r="AU1831">
        <v>28592.400000000001</v>
      </c>
      <c r="AV1831">
        <v>36789.800000000003</v>
      </c>
      <c r="AW1831">
        <v>178832.4</v>
      </c>
      <c r="AX1831">
        <v>426114.2</v>
      </c>
      <c r="AY1831">
        <v>442195.20000000001</v>
      </c>
      <c r="AZ1831">
        <v>2520588.5</v>
      </c>
      <c r="BA1831">
        <v>4825755</v>
      </c>
      <c r="BB1831">
        <v>86681.8</v>
      </c>
      <c r="BC1831">
        <v>103833.1</v>
      </c>
      <c r="BD1831">
        <v>103833.1</v>
      </c>
      <c r="BE1831">
        <v>12454.3</v>
      </c>
      <c r="BF1831">
        <v>117250.1</v>
      </c>
      <c r="BG1831">
        <v>130426.2</v>
      </c>
      <c r="BH1831">
        <v>421.5</v>
      </c>
      <c r="BI1831">
        <v>55.3</v>
      </c>
      <c r="BJ1831">
        <v>55.9</v>
      </c>
      <c r="BK1831">
        <v>124907.4</v>
      </c>
      <c r="BL1831">
        <v>165912.1</v>
      </c>
      <c r="BM1831">
        <v>4656.3</v>
      </c>
      <c r="BN1831">
        <v>1314.2</v>
      </c>
      <c r="BO1831">
        <v>117586.9</v>
      </c>
      <c r="BP1831">
        <v>134573.4</v>
      </c>
      <c r="BQ1831">
        <v>134573.4</v>
      </c>
      <c r="BR1831">
        <v>129.9</v>
      </c>
    </row>
    <row r="1832" spans="1:70" x14ac:dyDescent="0.25">
      <c r="A1832" t="s">
        <v>1880</v>
      </c>
      <c r="B1832" t="s">
        <v>1848</v>
      </c>
      <c r="C1832" s="87">
        <v>43696.88013888889</v>
      </c>
      <c r="D1832">
        <v>10</v>
      </c>
      <c r="E1832">
        <v>0.05</v>
      </c>
      <c r="F1832">
        <v>2189</v>
      </c>
      <c r="G1832">
        <v>47</v>
      </c>
      <c r="H1832">
        <v>32</v>
      </c>
      <c r="I1832">
        <v>49</v>
      </c>
      <c r="J1832">
        <v>16</v>
      </c>
      <c r="K1832">
        <v>15</v>
      </c>
      <c r="L1832">
        <v>26</v>
      </c>
      <c r="M1832">
        <v>1</v>
      </c>
      <c r="N1832">
        <v>0</v>
      </c>
      <c r="O1832">
        <v>2189</v>
      </c>
      <c r="P1832">
        <v>1467</v>
      </c>
      <c r="Q1832">
        <v>1467</v>
      </c>
      <c r="R1832">
        <v>469</v>
      </c>
      <c r="S1832">
        <v>218.95</v>
      </c>
      <c r="T1832">
        <v>4.7</v>
      </c>
      <c r="U1832">
        <v>3.2</v>
      </c>
      <c r="V1832">
        <v>4.9000000000000004</v>
      </c>
      <c r="W1832">
        <v>1.6</v>
      </c>
      <c r="X1832">
        <v>1.5</v>
      </c>
      <c r="Y1832">
        <v>2.6</v>
      </c>
      <c r="Z1832">
        <v>0.1</v>
      </c>
      <c r="AA1832">
        <v>0</v>
      </c>
      <c r="AB1832">
        <v>218.95</v>
      </c>
      <c r="AC1832">
        <v>146.74</v>
      </c>
      <c r="AD1832">
        <v>146.74</v>
      </c>
      <c r="AE1832">
        <v>46.91</v>
      </c>
      <c r="AF1832">
        <v>110845.6</v>
      </c>
      <c r="AG1832">
        <v>123240.6</v>
      </c>
      <c r="AH1832">
        <v>24772.1</v>
      </c>
      <c r="AI1832">
        <v>17101.8</v>
      </c>
      <c r="AJ1832">
        <v>35711.300000000003</v>
      </c>
      <c r="AK1832">
        <v>152350.39999999999</v>
      </c>
      <c r="AL1832">
        <v>229608</v>
      </c>
      <c r="AM1832">
        <v>639866.6</v>
      </c>
      <c r="AN1832" t="s">
        <v>166</v>
      </c>
      <c r="AO1832">
        <v>110845.6</v>
      </c>
      <c r="AP1832">
        <v>143599.79999999999</v>
      </c>
      <c r="AQ1832">
        <v>143599.79999999999</v>
      </c>
      <c r="AR1832">
        <v>8462.7000000000007</v>
      </c>
      <c r="AS1832">
        <v>79275.399999999994</v>
      </c>
      <c r="AT1832">
        <v>245937.4</v>
      </c>
      <c r="AU1832">
        <v>30188.9</v>
      </c>
      <c r="AV1832">
        <v>45467.5</v>
      </c>
      <c r="AW1832">
        <v>180860.5</v>
      </c>
      <c r="AX1832">
        <v>439771.8</v>
      </c>
      <c r="AY1832">
        <v>438628.7</v>
      </c>
      <c r="AZ1832">
        <v>2372782.7999999998</v>
      </c>
      <c r="BA1832" t="s">
        <v>166</v>
      </c>
      <c r="BB1832">
        <v>79275.399999999994</v>
      </c>
      <c r="BC1832">
        <v>102056.8</v>
      </c>
      <c r="BD1832">
        <v>102056.8</v>
      </c>
      <c r="BE1832">
        <v>15081.6</v>
      </c>
      <c r="BF1832">
        <v>95248.9</v>
      </c>
      <c r="BG1832">
        <v>81416.399999999994</v>
      </c>
      <c r="BH1832">
        <v>311.10000000000002</v>
      </c>
      <c r="BI1832">
        <v>38.5</v>
      </c>
      <c r="BJ1832">
        <v>120.3</v>
      </c>
      <c r="BK1832">
        <v>79383.3</v>
      </c>
      <c r="BL1832">
        <v>146245</v>
      </c>
      <c r="BM1832">
        <v>1867.4</v>
      </c>
      <c r="BN1832" t="s">
        <v>166</v>
      </c>
      <c r="BO1832">
        <v>95248.9</v>
      </c>
      <c r="BP1832">
        <v>125842.5</v>
      </c>
      <c r="BQ1832">
        <v>125842.5</v>
      </c>
      <c r="BR1832">
        <v>114.1</v>
      </c>
    </row>
    <row r="1833" spans="1:70" x14ac:dyDescent="0.25">
      <c r="A1833" t="s">
        <v>1881</v>
      </c>
      <c r="B1833" t="s">
        <v>1848</v>
      </c>
      <c r="C1833" s="87">
        <v>43696.88113425926</v>
      </c>
      <c r="D1833">
        <v>10</v>
      </c>
      <c r="E1833">
        <v>0.14000000000000001</v>
      </c>
      <c r="F1833">
        <v>2778</v>
      </c>
      <c r="G1833">
        <v>35</v>
      </c>
      <c r="H1833">
        <v>39</v>
      </c>
      <c r="I1833">
        <v>67</v>
      </c>
      <c r="J1833">
        <v>14</v>
      </c>
      <c r="K1833">
        <v>11</v>
      </c>
      <c r="L1833">
        <v>25</v>
      </c>
      <c r="M1833">
        <v>5</v>
      </c>
      <c r="N1833">
        <v>0</v>
      </c>
      <c r="O1833">
        <v>2778</v>
      </c>
      <c r="P1833">
        <v>1902</v>
      </c>
      <c r="Q1833">
        <v>1902</v>
      </c>
      <c r="R1833">
        <v>544</v>
      </c>
      <c r="S1833">
        <v>277.8</v>
      </c>
      <c r="T1833">
        <v>3.5</v>
      </c>
      <c r="U1833">
        <v>3.9</v>
      </c>
      <c r="V1833">
        <v>6.7</v>
      </c>
      <c r="W1833">
        <v>1.4</v>
      </c>
      <c r="X1833">
        <v>1.1000000000000001</v>
      </c>
      <c r="Y1833">
        <v>2.5</v>
      </c>
      <c r="Z1833">
        <v>0.5</v>
      </c>
      <c r="AA1833">
        <v>0</v>
      </c>
      <c r="AB1833">
        <v>277.8</v>
      </c>
      <c r="AC1833">
        <v>190.2</v>
      </c>
      <c r="AD1833">
        <v>190.2</v>
      </c>
      <c r="AE1833">
        <v>54.4</v>
      </c>
      <c r="AF1833">
        <v>100733.5</v>
      </c>
      <c r="AG1833">
        <v>129575.4</v>
      </c>
      <c r="AH1833">
        <v>20994.400000000001</v>
      </c>
      <c r="AI1833">
        <v>16346.4</v>
      </c>
      <c r="AJ1833">
        <v>40895.599999999999</v>
      </c>
      <c r="AK1833">
        <v>174514.1</v>
      </c>
      <c r="AL1833">
        <v>215797.4</v>
      </c>
      <c r="AM1833">
        <v>508389.4</v>
      </c>
      <c r="AN1833" t="s">
        <v>166</v>
      </c>
      <c r="AO1833">
        <v>100733.5</v>
      </c>
      <c r="AP1833">
        <v>137064.70000000001</v>
      </c>
      <c r="AQ1833">
        <v>137064.70000000001</v>
      </c>
      <c r="AR1833">
        <v>8017</v>
      </c>
      <c r="AS1833">
        <v>78670.399999999994</v>
      </c>
      <c r="AT1833">
        <v>242395.9</v>
      </c>
      <c r="AU1833">
        <v>36019.199999999997</v>
      </c>
      <c r="AV1833">
        <v>43906.400000000001</v>
      </c>
      <c r="AW1833">
        <v>164916.1</v>
      </c>
      <c r="AX1833">
        <v>396129.2</v>
      </c>
      <c r="AY1833">
        <v>466632.1</v>
      </c>
      <c r="AZ1833">
        <v>1291170.3</v>
      </c>
      <c r="BA1833" t="s">
        <v>166</v>
      </c>
      <c r="BB1833">
        <v>78670.399999999994</v>
      </c>
      <c r="BC1833">
        <v>97166.5</v>
      </c>
      <c r="BD1833">
        <v>97166.5</v>
      </c>
      <c r="BE1833">
        <v>13869.9</v>
      </c>
      <c r="BF1833">
        <v>108349</v>
      </c>
      <c r="BG1833">
        <v>116643.4</v>
      </c>
      <c r="BH1833">
        <v>402.4</v>
      </c>
      <c r="BI1833">
        <v>82.4</v>
      </c>
      <c r="BJ1833">
        <v>38.799999999999997</v>
      </c>
      <c r="BK1833">
        <v>384.1</v>
      </c>
      <c r="BL1833">
        <v>115876.1</v>
      </c>
      <c r="BM1833">
        <v>1530.2</v>
      </c>
      <c r="BN1833" t="s">
        <v>166</v>
      </c>
      <c r="BO1833">
        <v>108349</v>
      </c>
      <c r="BP1833">
        <v>132762.4</v>
      </c>
      <c r="BQ1833">
        <v>132762.4</v>
      </c>
      <c r="BR1833">
        <v>121</v>
      </c>
    </row>
    <row r="1834" spans="1:70" x14ac:dyDescent="0.25">
      <c r="A1834" t="s">
        <v>1882</v>
      </c>
      <c r="B1834" t="s">
        <v>1848</v>
      </c>
      <c r="C1834" s="87">
        <v>43696.88212962963</v>
      </c>
      <c r="D1834">
        <v>10</v>
      </c>
      <c r="E1834">
        <v>0</v>
      </c>
      <c r="F1834">
        <v>1523</v>
      </c>
      <c r="G1834">
        <v>19</v>
      </c>
      <c r="H1834">
        <v>21</v>
      </c>
      <c r="I1834">
        <v>19</v>
      </c>
      <c r="J1834">
        <v>6</v>
      </c>
      <c r="K1834">
        <v>7</v>
      </c>
      <c r="L1834">
        <v>15</v>
      </c>
      <c r="M1834">
        <v>0</v>
      </c>
      <c r="N1834">
        <v>0</v>
      </c>
      <c r="O1834">
        <v>1523</v>
      </c>
      <c r="P1834">
        <v>993</v>
      </c>
      <c r="Q1834">
        <v>993</v>
      </c>
      <c r="R1834">
        <v>340</v>
      </c>
      <c r="S1834">
        <v>152.30000000000001</v>
      </c>
      <c r="T1834">
        <v>1.9</v>
      </c>
      <c r="U1834">
        <v>2.1</v>
      </c>
      <c r="V1834">
        <v>1.9</v>
      </c>
      <c r="W1834">
        <v>0.6</v>
      </c>
      <c r="X1834">
        <v>0.7</v>
      </c>
      <c r="Y1834">
        <v>1.5</v>
      </c>
      <c r="Z1834">
        <v>0</v>
      </c>
      <c r="AA1834">
        <v>0</v>
      </c>
      <c r="AB1834">
        <v>152.30000000000001</v>
      </c>
      <c r="AC1834">
        <v>99.3</v>
      </c>
      <c r="AD1834">
        <v>99.3</v>
      </c>
      <c r="AE1834">
        <v>34</v>
      </c>
      <c r="AF1834">
        <v>106782.1</v>
      </c>
      <c r="AG1834">
        <v>128218.4</v>
      </c>
      <c r="AH1834">
        <v>35085.199999999997</v>
      </c>
      <c r="AI1834">
        <v>19091.2</v>
      </c>
      <c r="AJ1834">
        <v>37767.4</v>
      </c>
      <c r="AK1834">
        <v>173645.2</v>
      </c>
      <c r="AL1834">
        <v>210519.9</v>
      </c>
      <c r="AM1834" t="s">
        <v>166</v>
      </c>
      <c r="AN1834" t="s">
        <v>166</v>
      </c>
      <c r="AO1834">
        <v>106782.1</v>
      </c>
      <c r="AP1834">
        <v>147218.9</v>
      </c>
      <c r="AQ1834">
        <v>147218.9</v>
      </c>
      <c r="AR1834">
        <v>7330.2</v>
      </c>
      <c r="AS1834">
        <v>80910.899999999994</v>
      </c>
      <c r="AT1834">
        <v>315014.8</v>
      </c>
      <c r="AU1834">
        <v>36408.6</v>
      </c>
      <c r="AV1834">
        <v>34748.199999999997</v>
      </c>
      <c r="AW1834">
        <v>156038.29999999999</v>
      </c>
      <c r="AX1834">
        <v>395618.5</v>
      </c>
      <c r="AY1834">
        <v>412512.8</v>
      </c>
      <c r="AZ1834" t="s">
        <v>166</v>
      </c>
      <c r="BA1834" t="s">
        <v>166</v>
      </c>
      <c r="BB1834">
        <v>80910.899999999994</v>
      </c>
      <c r="BC1834">
        <v>115836.4</v>
      </c>
      <c r="BD1834">
        <v>115836.4</v>
      </c>
      <c r="BE1834">
        <v>9281.2999999999993</v>
      </c>
      <c r="BF1834">
        <v>136254.70000000001</v>
      </c>
      <c r="BG1834">
        <v>192283.1</v>
      </c>
      <c r="BH1834">
        <v>361.1</v>
      </c>
      <c r="BI1834">
        <v>70.2</v>
      </c>
      <c r="BJ1834">
        <v>171.4</v>
      </c>
      <c r="BK1834">
        <v>177200.3</v>
      </c>
      <c r="BL1834">
        <v>185400</v>
      </c>
      <c r="BM1834" t="s">
        <v>166</v>
      </c>
      <c r="BN1834" t="s">
        <v>166</v>
      </c>
      <c r="BO1834">
        <v>136254.70000000001</v>
      </c>
      <c r="BP1834">
        <v>188682.4</v>
      </c>
      <c r="BQ1834">
        <v>188682.4</v>
      </c>
      <c r="BR1834">
        <v>138.5</v>
      </c>
    </row>
    <row r="1835" spans="1:70" x14ac:dyDescent="0.25">
      <c r="A1835" t="s">
        <v>1883</v>
      </c>
      <c r="B1835" t="s">
        <v>1848</v>
      </c>
      <c r="C1835" s="87">
        <v>43696.883136574077</v>
      </c>
      <c r="D1835">
        <v>10</v>
      </c>
      <c r="E1835">
        <v>0</v>
      </c>
      <c r="F1835">
        <v>2602</v>
      </c>
      <c r="G1835">
        <v>39</v>
      </c>
      <c r="H1835">
        <v>21</v>
      </c>
      <c r="I1835">
        <v>39</v>
      </c>
      <c r="J1835">
        <v>5</v>
      </c>
      <c r="K1835">
        <v>15</v>
      </c>
      <c r="L1835">
        <v>34</v>
      </c>
      <c r="M1835">
        <v>1</v>
      </c>
      <c r="N1835">
        <v>0</v>
      </c>
      <c r="O1835">
        <v>2602</v>
      </c>
      <c r="P1835">
        <v>1940</v>
      </c>
      <c r="Q1835">
        <v>1940</v>
      </c>
      <c r="R1835">
        <v>413</v>
      </c>
      <c r="S1835">
        <v>260.2</v>
      </c>
      <c r="T1835">
        <v>3.9</v>
      </c>
      <c r="U1835">
        <v>2.1</v>
      </c>
      <c r="V1835">
        <v>3.9</v>
      </c>
      <c r="W1835">
        <v>0.5</v>
      </c>
      <c r="X1835">
        <v>1.5</v>
      </c>
      <c r="Y1835">
        <v>3.4</v>
      </c>
      <c r="Z1835">
        <v>0.1</v>
      </c>
      <c r="AA1835">
        <v>0</v>
      </c>
      <c r="AB1835">
        <v>260.2</v>
      </c>
      <c r="AC1835">
        <v>194</v>
      </c>
      <c r="AD1835">
        <v>194</v>
      </c>
      <c r="AE1835">
        <v>41.3</v>
      </c>
      <c r="AF1835">
        <v>95561.5</v>
      </c>
      <c r="AG1835">
        <v>110428.9</v>
      </c>
      <c r="AH1835">
        <v>36514.800000000003</v>
      </c>
      <c r="AI1835">
        <v>16298.3</v>
      </c>
      <c r="AJ1835">
        <v>38226.9</v>
      </c>
      <c r="AK1835">
        <v>168638</v>
      </c>
      <c r="AL1835">
        <v>205493.3</v>
      </c>
      <c r="AM1835">
        <v>572188.9</v>
      </c>
      <c r="AN1835" t="s">
        <v>166</v>
      </c>
      <c r="AO1835">
        <v>95561.5</v>
      </c>
      <c r="AP1835">
        <v>115654.5</v>
      </c>
      <c r="AQ1835">
        <v>115654.5</v>
      </c>
      <c r="AR1835">
        <v>7381.6</v>
      </c>
      <c r="AS1835">
        <v>73954.100000000006</v>
      </c>
      <c r="AT1835">
        <v>259735.8</v>
      </c>
      <c r="AU1835">
        <v>44774.8</v>
      </c>
      <c r="AV1835">
        <v>46940.1</v>
      </c>
      <c r="AW1835">
        <v>146234.9</v>
      </c>
      <c r="AX1835">
        <v>444078.5</v>
      </c>
      <c r="AY1835">
        <v>450303.1</v>
      </c>
      <c r="AZ1835">
        <v>1491284.3</v>
      </c>
      <c r="BA1835" t="s">
        <v>166</v>
      </c>
      <c r="BB1835">
        <v>73954.100000000006</v>
      </c>
      <c r="BC1835">
        <v>87535</v>
      </c>
      <c r="BD1835">
        <v>87535</v>
      </c>
      <c r="BE1835">
        <v>12413.4</v>
      </c>
      <c r="BF1835">
        <v>112884</v>
      </c>
      <c r="BG1835">
        <v>124297.1</v>
      </c>
      <c r="BH1835">
        <v>380.2</v>
      </c>
      <c r="BI1835">
        <v>1.8</v>
      </c>
      <c r="BJ1835">
        <v>-30.5</v>
      </c>
      <c r="BK1835">
        <v>119578.5</v>
      </c>
      <c r="BL1835">
        <v>146357.29999999999</v>
      </c>
      <c r="BM1835">
        <v>501342.8</v>
      </c>
      <c r="BN1835" t="s">
        <v>166</v>
      </c>
      <c r="BO1835">
        <v>112884</v>
      </c>
      <c r="BP1835">
        <v>130069.2</v>
      </c>
      <c r="BQ1835">
        <v>130069.2</v>
      </c>
      <c r="BR1835">
        <v>131.1</v>
      </c>
    </row>
    <row r="1836" spans="1:70" x14ac:dyDescent="0.25">
      <c r="A1836" t="s">
        <v>1884</v>
      </c>
      <c r="B1836" t="s">
        <v>1848</v>
      </c>
      <c r="C1836" s="87">
        <v>43696.884143518517</v>
      </c>
      <c r="D1836">
        <v>10</v>
      </c>
      <c r="E1836">
        <v>0</v>
      </c>
      <c r="F1836">
        <v>2474</v>
      </c>
      <c r="G1836">
        <v>43</v>
      </c>
      <c r="H1836">
        <v>33</v>
      </c>
      <c r="I1836">
        <v>107</v>
      </c>
      <c r="J1836">
        <v>22</v>
      </c>
      <c r="K1836">
        <v>8</v>
      </c>
      <c r="L1836">
        <v>17</v>
      </c>
      <c r="M1836">
        <v>2</v>
      </c>
      <c r="N1836">
        <v>1</v>
      </c>
      <c r="O1836">
        <v>2473</v>
      </c>
      <c r="P1836">
        <v>1469</v>
      </c>
      <c r="Q1836">
        <v>1469</v>
      </c>
      <c r="R1836">
        <v>605</v>
      </c>
      <c r="S1836">
        <v>247.4</v>
      </c>
      <c r="T1836">
        <v>4.3</v>
      </c>
      <c r="U1836">
        <v>3.3</v>
      </c>
      <c r="V1836">
        <v>10.7</v>
      </c>
      <c r="W1836">
        <v>2.2000000000000002</v>
      </c>
      <c r="X1836">
        <v>0.8</v>
      </c>
      <c r="Y1836">
        <v>1.7</v>
      </c>
      <c r="Z1836">
        <v>0.2</v>
      </c>
      <c r="AA1836">
        <v>0.1</v>
      </c>
      <c r="AB1836">
        <v>247.3</v>
      </c>
      <c r="AC1836">
        <v>146.9</v>
      </c>
      <c r="AD1836">
        <v>146.9</v>
      </c>
      <c r="AE1836">
        <v>60.5</v>
      </c>
      <c r="AF1836">
        <v>91834.9</v>
      </c>
      <c r="AG1836">
        <v>108628.1</v>
      </c>
      <c r="AH1836">
        <v>22795.3</v>
      </c>
      <c r="AI1836">
        <v>18274.7</v>
      </c>
      <c r="AJ1836">
        <v>40688.1</v>
      </c>
      <c r="AK1836">
        <v>173308.2</v>
      </c>
      <c r="AL1836">
        <v>217416.4</v>
      </c>
      <c r="AM1836">
        <v>436393.4</v>
      </c>
      <c r="AN1836">
        <v>1214433.1000000001</v>
      </c>
      <c r="AO1836">
        <v>91794</v>
      </c>
      <c r="AP1836">
        <v>137080.9</v>
      </c>
      <c r="AQ1836">
        <v>137080.9</v>
      </c>
      <c r="AR1836">
        <v>9091.1</v>
      </c>
      <c r="AS1836">
        <v>71470.8</v>
      </c>
      <c r="AT1836">
        <v>242976.6</v>
      </c>
      <c r="AU1836">
        <v>30486.3</v>
      </c>
      <c r="AV1836">
        <v>42922.5</v>
      </c>
      <c r="AW1836">
        <v>137499.79999999999</v>
      </c>
      <c r="AX1836">
        <v>481863.8</v>
      </c>
      <c r="AY1836">
        <v>506642.5</v>
      </c>
      <c r="AZ1836">
        <v>1225957.5</v>
      </c>
      <c r="BA1836">
        <v>4464082.5</v>
      </c>
      <c r="BB1836">
        <v>71458.7</v>
      </c>
      <c r="BC1836">
        <v>98613.5</v>
      </c>
      <c r="BD1836">
        <v>98613.5</v>
      </c>
      <c r="BE1836">
        <v>14866.8</v>
      </c>
      <c r="BF1836">
        <v>113502</v>
      </c>
      <c r="BG1836">
        <v>332.4</v>
      </c>
      <c r="BH1836">
        <v>311.10000000000002</v>
      </c>
      <c r="BI1836">
        <v>44.7</v>
      </c>
      <c r="BJ1836">
        <v>86.8</v>
      </c>
      <c r="BK1836">
        <v>1751.2</v>
      </c>
      <c r="BL1836">
        <v>128408.1</v>
      </c>
      <c r="BM1836">
        <v>661.2</v>
      </c>
      <c r="BN1836">
        <v>5353.9</v>
      </c>
      <c r="BO1836">
        <v>113520.1</v>
      </c>
      <c r="BP1836">
        <v>162106.1</v>
      </c>
      <c r="BQ1836">
        <v>162106.1</v>
      </c>
      <c r="BR1836">
        <v>125.1</v>
      </c>
    </row>
    <row r="1837" spans="1:70" x14ac:dyDescent="0.25">
      <c r="A1837" t="s">
        <v>1761</v>
      </c>
      <c r="B1837" t="s">
        <v>1058</v>
      </c>
      <c r="C1837" s="87">
        <v>43696.91</v>
      </c>
      <c r="D1837">
        <v>10</v>
      </c>
      <c r="E1837">
        <v>0</v>
      </c>
      <c r="F1837">
        <v>1224</v>
      </c>
      <c r="G1837">
        <v>7</v>
      </c>
      <c r="H1837">
        <v>13</v>
      </c>
      <c r="I1837">
        <v>24</v>
      </c>
      <c r="J1837">
        <v>1</v>
      </c>
      <c r="K1837">
        <v>4</v>
      </c>
      <c r="L1837">
        <v>9</v>
      </c>
      <c r="M1837">
        <v>0</v>
      </c>
      <c r="N1837">
        <v>0</v>
      </c>
      <c r="O1837">
        <v>1224</v>
      </c>
      <c r="P1837">
        <v>809</v>
      </c>
      <c r="Q1837">
        <v>809</v>
      </c>
      <c r="R1837">
        <v>256</v>
      </c>
      <c r="S1837">
        <v>122.4</v>
      </c>
      <c r="T1837">
        <v>0.7</v>
      </c>
      <c r="U1837">
        <v>1.3</v>
      </c>
      <c r="V1837">
        <v>2.4</v>
      </c>
      <c r="W1837">
        <v>0.1</v>
      </c>
      <c r="X1837">
        <v>0.4</v>
      </c>
      <c r="Y1837">
        <v>0.9</v>
      </c>
      <c r="Z1837">
        <v>0</v>
      </c>
      <c r="AA1837">
        <v>0</v>
      </c>
      <c r="AB1837">
        <v>122.4</v>
      </c>
      <c r="AC1837">
        <v>80.900000000000006</v>
      </c>
      <c r="AD1837">
        <v>80.900000000000006</v>
      </c>
      <c r="AE1837">
        <v>25.6</v>
      </c>
      <c r="AF1837">
        <v>85098.5</v>
      </c>
      <c r="AG1837">
        <v>105101.5</v>
      </c>
      <c r="AH1837">
        <v>18545.599999999999</v>
      </c>
      <c r="AI1837">
        <v>16930.599999999999</v>
      </c>
      <c r="AJ1837">
        <v>32432.2</v>
      </c>
      <c r="AK1837">
        <v>138713.29999999999</v>
      </c>
      <c r="AL1837">
        <v>226517</v>
      </c>
      <c r="AM1837" t="s">
        <v>166</v>
      </c>
      <c r="AN1837" t="s">
        <v>166</v>
      </c>
      <c r="AO1837">
        <v>85098.5</v>
      </c>
      <c r="AP1837">
        <v>109748.4</v>
      </c>
      <c r="AQ1837">
        <v>109748.4</v>
      </c>
      <c r="AR1837">
        <v>6092.4</v>
      </c>
      <c r="AS1837">
        <v>66268.3</v>
      </c>
      <c r="AT1837">
        <v>276135.2</v>
      </c>
      <c r="AU1837">
        <v>28834.799999999999</v>
      </c>
      <c r="AV1837">
        <v>39692</v>
      </c>
      <c r="AW1837">
        <v>133142.70000000001</v>
      </c>
      <c r="AX1837">
        <v>486281.7</v>
      </c>
      <c r="AY1837">
        <v>437780.3</v>
      </c>
      <c r="AZ1837" t="s">
        <v>166</v>
      </c>
      <c r="BA1837" t="s">
        <v>166</v>
      </c>
      <c r="BB1837">
        <v>66268.3</v>
      </c>
      <c r="BC1837">
        <v>85052.6</v>
      </c>
      <c r="BD1837">
        <v>85052.6</v>
      </c>
      <c r="BE1837">
        <v>9593</v>
      </c>
      <c r="BF1837">
        <v>112400.8</v>
      </c>
      <c r="BG1837">
        <v>108165.2</v>
      </c>
      <c r="BH1837">
        <v>307.89999999999998</v>
      </c>
      <c r="BI1837">
        <v>51.9</v>
      </c>
      <c r="BJ1837">
        <v>-51.1</v>
      </c>
      <c r="BK1837">
        <v>219869</v>
      </c>
      <c r="BL1837">
        <v>165694.79999999999</v>
      </c>
      <c r="BM1837" t="s">
        <v>166</v>
      </c>
      <c r="BN1837" t="s">
        <v>166</v>
      </c>
      <c r="BO1837">
        <v>112400.8</v>
      </c>
      <c r="BP1837">
        <v>140042</v>
      </c>
      <c r="BQ1837">
        <v>140042</v>
      </c>
      <c r="BR1837">
        <v>114.8</v>
      </c>
    </row>
    <row r="1838" spans="1:70" x14ac:dyDescent="0.25">
      <c r="A1838" t="s">
        <v>1762</v>
      </c>
      <c r="B1838" t="s">
        <v>1058</v>
      </c>
      <c r="C1838" s="87">
        <v>43696.91101851852</v>
      </c>
      <c r="D1838">
        <v>10</v>
      </c>
      <c r="E1838">
        <v>0.06</v>
      </c>
      <c r="F1838">
        <v>1802</v>
      </c>
      <c r="G1838">
        <v>33</v>
      </c>
      <c r="H1838">
        <v>19</v>
      </c>
      <c r="I1838">
        <v>47</v>
      </c>
      <c r="J1838">
        <v>9</v>
      </c>
      <c r="K1838">
        <v>16</v>
      </c>
      <c r="L1838">
        <v>24</v>
      </c>
      <c r="M1838">
        <v>1</v>
      </c>
      <c r="N1838">
        <v>0</v>
      </c>
      <c r="O1838">
        <v>1802</v>
      </c>
      <c r="P1838">
        <v>1147</v>
      </c>
      <c r="Q1838">
        <v>1147</v>
      </c>
      <c r="R1838">
        <v>418</v>
      </c>
      <c r="S1838">
        <v>180.2</v>
      </c>
      <c r="T1838">
        <v>3.3</v>
      </c>
      <c r="U1838">
        <v>1.9</v>
      </c>
      <c r="V1838">
        <v>4.7</v>
      </c>
      <c r="W1838">
        <v>0.9</v>
      </c>
      <c r="X1838">
        <v>1.6</v>
      </c>
      <c r="Y1838">
        <v>2.4</v>
      </c>
      <c r="Z1838">
        <v>0.1</v>
      </c>
      <c r="AA1838">
        <v>0</v>
      </c>
      <c r="AB1838">
        <v>180.2</v>
      </c>
      <c r="AC1838">
        <v>114.7</v>
      </c>
      <c r="AD1838">
        <v>114.7</v>
      </c>
      <c r="AE1838">
        <v>41.8</v>
      </c>
      <c r="AF1838">
        <v>76648.899999999994</v>
      </c>
      <c r="AG1838">
        <v>113594</v>
      </c>
      <c r="AH1838">
        <v>17587.3</v>
      </c>
      <c r="AI1838">
        <v>16622.8</v>
      </c>
      <c r="AJ1838">
        <v>41494.400000000001</v>
      </c>
      <c r="AK1838">
        <v>167631.9</v>
      </c>
      <c r="AL1838">
        <v>199587.20000000001</v>
      </c>
      <c r="AM1838">
        <v>439101.4</v>
      </c>
      <c r="AN1838" t="s">
        <v>166</v>
      </c>
      <c r="AO1838">
        <v>76648.899999999994</v>
      </c>
      <c r="AP1838">
        <v>107362.4</v>
      </c>
      <c r="AQ1838">
        <v>107362.4</v>
      </c>
      <c r="AR1838">
        <v>8238.6</v>
      </c>
      <c r="AS1838">
        <v>62648.1</v>
      </c>
      <c r="AT1838">
        <v>265944.5</v>
      </c>
      <c r="AU1838">
        <v>42593.1</v>
      </c>
      <c r="AV1838">
        <v>44089.3</v>
      </c>
      <c r="AW1838">
        <v>154162.5</v>
      </c>
      <c r="AX1838">
        <v>440081.8</v>
      </c>
      <c r="AY1838">
        <v>440480.6</v>
      </c>
      <c r="AZ1838">
        <v>1513040.3</v>
      </c>
      <c r="BA1838" t="s">
        <v>166</v>
      </c>
      <c r="BB1838">
        <v>62648.1</v>
      </c>
      <c r="BC1838">
        <v>81618.600000000006</v>
      </c>
      <c r="BD1838">
        <v>81618.600000000006</v>
      </c>
      <c r="BE1838">
        <v>11957.7</v>
      </c>
      <c r="BF1838">
        <v>85033.5</v>
      </c>
      <c r="BG1838">
        <v>97363.7</v>
      </c>
      <c r="BH1838">
        <v>307.10000000000002</v>
      </c>
      <c r="BI1838">
        <v>78.599999999999994</v>
      </c>
      <c r="BJ1838">
        <v>106.7</v>
      </c>
      <c r="BK1838">
        <v>95685</v>
      </c>
      <c r="BL1838">
        <v>112292</v>
      </c>
      <c r="BM1838">
        <v>5849.8</v>
      </c>
      <c r="BN1838" t="s">
        <v>166</v>
      </c>
      <c r="BO1838">
        <v>85033.5</v>
      </c>
      <c r="BP1838">
        <v>113758.2</v>
      </c>
      <c r="BQ1838">
        <v>113758.2</v>
      </c>
      <c r="BR1838">
        <v>125.2</v>
      </c>
    </row>
    <row r="1839" spans="1:70" x14ac:dyDescent="0.25">
      <c r="A1839" t="s">
        <v>1763</v>
      </c>
      <c r="B1839" t="s">
        <v>1058</v>
      </c>
      <c r="C1839" s="87">
        <v>43696.91201388889</v>
      </c>
      <c r="D1839">
        <v>10</v>
      </c>
      <c r="E1839">
        <v>0</v>
      </c>
      <c r="F1839">
        <v>1605</v>
      </c>
      <c r="G1839">
        <v>21</v>
      </c>
      <c r="H1839">
        <v>18</v>
      </c>
      <c r="I1839">
        <v>37</v>
      </c>
      <c r="J1839">
        <v>3</v>
      </c>
      <c r="K1839">
        <v>16</v>
      </c>
      <c r="L1839">
        <v>16</v>
      </c>
      <c r="M1839">
        <v>1</v>
      </c>
      <c r="N1839">
        <v>0</v>
      </c>
      <c r="O1839">
        <v>1605</v>
      </c>
      <c r="P1839">
        <v>1116</v>
      </c>
      <c r="Q1839">
        <v>1116</v>
      </c>
      <c r="R1839">
        <v>323</v>
      </c>
      <c r="S1839">
        <v>160.5</v>
      </c>
      <c r="T1839">
        <v>2.1</v>
      </c>
      <c r="U1839">
        <v>1.8</v>
      </c>
      <c r="V1839">
        <v>3.7</v>
      </c>
      <c r="W1839">
        <v>0.3</v>
      </c>
      <c r="X1839">
        <v>1.6</v>
      </c>
      <c r="Y1839">
        <v>1.6</v>
      </c>
      <c r="Z1839">
        <v>0.1</v>
      </c>
      <c r="AA1839">
        <v>0</v>
      </c>
      <c r="AB1839">
        <v>160.5</v>
      </c>
      <c r="AC1839">
        <v>111.6</v>
      </c>
      <c r="AD1839">
        <v>111.6</v>
      </c>
      <c r="AE1839">
        <v>32.299999999999997</v>
      </c>
      <c r="AF1839">
        <v>83017.600000000006</v>
      </c>
      <c r="AG1839">
        <v>120226.1</v>
      </c>
      <c r="AH1839">
        <v>14691</v>
      </c>
      <c r="AI1839">
        <v>17407.7</v>
      </c>
      <c r="AJ1839">
        <v>33922.9</v>
      </c>
      <c r="AK1839">
        <v>177781.7</v>
      </c>
      <c r="AL1839">
        <v>183623.4</v>
      </c>
      <c r="AM1839">
        <v>427880.9</v>
      </c>
      <c r="AN1839" t="s">
        <v>166</v>
      </c>
      <c r="AO1839">
        <v>83017.600000000006</v>
      </c>
      <c r="AP1839">
        <v>108795.9</v>
      </c>
      <c r="AQ1839">
        <v>108795.9</v>
      </c>
      <c r="AR1839">
        <v>6650.1</v>
      </c>
      <c r="AS1839">
        <v>65914.5</v>
      </c>
      <c r="AT1839">
        <v>262111.8</v>
      </c>
      <c r="AU1839">
        <v>29184.2</v>
      </c>
      <c r="AV1839">
        <v>41919.800000000003</v>
      </c>
      <c r="AW1839">
        <v>182944.2</v>
      </c>
      <c r="AX1839">
        <v>473708</v>
      </c>
      <c r="AY1839">
        <v>446320.9</v>
      </c>
      <c r="AZ1839">
        <v>2364414</v>
      </c>
      <c r="BA1839" t="s">
        <v>166</v>
      </c>
      <c r="BB1839">
        <v>65914.5</v>
      </c>
      <c r="BC1839">
        <v>81879</v>
      </c>
      <c r="BD1839">
        <v>81879</v>
      </c>
      <c r="BE1839">
        <v>9492.9</v>
      </c>
      <c r="BF1839">
        <v>88153.8</v>
      </c>
      <c r="BG1839">
        <v>108334.9</v>
      </c>
      <c r="BH1839">
        <v>341.9</v>
      </c>
      <c r="BI1839">
        <v>89.5</v>
      </c>
      <c r="BJ1839">
        <v>163.80000000000001</v>
      </c>
      <c r="BK1839">
        <v>116473.9</v>
      </c>
      <c r="BL1839">
        <v>119916.5</v>
      </c>
      <c r="BM1839">
        <v>197</v>
      </c>
      <c r="BN1839" t="s">
        <v>166</v>
      </c>
      <c r="BO1839">
        <v>88153.8</v>
      </c>
      <c r="BP1839">
        <v>108203.7</v>
      </c>
      <c r="BQ1839">
        <v>108203.7</v>
      </c>
      <c r="BR1839">
        <v>109.8</v>
      </c>
    </row>
    <row r="1840" spans="1:70" x14ac:dyDescent="0.25">
      <c r="A1840" t="s">
        <v>1764</v>
      </c>
      <c r="B1840" t="s">
        <v>1058</v>
      </c>
      <c r="C1840" s="87">
        <v>43696.91302083333</v>
      </c>
      <c r="D1840">
        <v>10</v>
      </c>
      <c r="E1840">
        <v>0</v>
      </c>
      <c r="F1840">
        <v>569</v>
      </c>
      <c r="G1840">
        <v>8</v>
      </c>
      <c r="H1840">
        <v>14</v>
      </c>
      <c r="I1840">
        <v>20</v>
      </c>
      <c r="J1840">
        <v>2</v>
      </c>
      <c r="K1840">
        <v>3</v>
      </c>
      <c r="L1840">
        <v>3</v>
      </c>
      <c r="M1840">
        <v>0</v>
      </c>
      <c r="N1840">
        <v>0</v>
      </c>
      <c r="O1840">
        <v>569</v>
      </c>
      <c r="P1840">
        <v>312</v>
      </c>
      <c r="Q1840">
        <v>312</v>
      </c>
      <c r="R1840">
        <v>171</v>
      </c>
      <c r="S1840">
        <v>56.9</v>
      </c>
      <c r="T1840">
        <v>0.8</v>
      </c>
      <c r="U1840">
        <v>1.4</v>
      </c>
      <c r="V1840">
        <v>2</v>
      </c>
      <c r="W1840">
        <v>0.2</v>
      </c>
      <c r="X1840">
        <v>0.3</v>
      </c>
      <c r="Y1840">
        <v>0.3</v>
      </c>
      <c r="Z1840">
        <v>0</v>
      </c>
      <c r="AA1840">
        <v>0</v>
      </c>
      <c r="AB1840">
        <v>56.9</v>
      </c>
      <c r="AC1840">
        <v>31.2</v>
      </c>
      <c r="AD1840">
        <v>31.2</v>
      </c>
      <c r="AE1840">
        <v>17.100000000000001</v>
      </c>
      <c r="AF1840">
        <v>84886.399999999994</v>
      </c>
      <c r="AG1840">
        <v>99473.600000000006</v>
      </c>
      <c r="AH1840">
        <v>17051.400000000001</v>
      </c>
      <c r="AI1840">
        <v>17100.7</v>
      </c>
      <c r="AJ1840">
        <v>48569</v>
      </c>
      <c r="AK1840">
        <v>148477.4</v>
      </c>
      <c r="AL1840">
        <v>203393.9</v>
      </c>
      <c r="AM1840" t="s">
        <v>166</v>
      </c>
      <c r="AN1840" t="s">
        <v>166</v>
      </c>
      <c r="AO1840">
        <v>84886.399999999994</v>
      </c>
      <c r="AP1840">
        <v>143042.70000000001</v>
      </c>
      <c r="AQ1840">
        <v>143042.70000000001</v>
      </c>
      <c r="AR1840">
        <v>7023.2</v>
      </c>
      <c r="AS1840">
        <v>72660.899999999994</v>
      </c>
      <c r="AT1840">
        <v>223987.5</v>
      </c>
      <c r="AU1840">
        <v>20499.900000000001</v>
      </c>
      <c r="AV1840">
        <v>33756.199999999997</v>
      </c>
      <c r="AW1840">
        <v>183476.5</v>
      </c>
      <c r="AX1840">
        <v>510009</v>
      </c>
      <c r="AY1840">
        <v>383570.6</v>
      </c>
      <c r="AZ1840" t="s">
        <v>166</v>
      </c>
      <c r="BA1840" t="s">
        <v>166</v>
      </c>
      <c r="BB1840">
        <v>72660.899999999994</v>
      </c>
      <c r="BC1840">
        <v>111106.2</v>
      </c>
      <c r="BD1840">
        <v>111106.2</v>
      </c>
      <c r="BE1840">
        <v>9758.5</v>
      </c>
      <c r="BF1840">
        <v>108870</v>
      </c>
      <c r="BG1840">
        <v>84000.1</v>
      </c>
      <c r="BH1840">
        <v>339.6</v>
      </c>
      <c r="BI1840">
        <v>130.6</v>
      </c>
      <c r="BJ1840">
        <v>78.8</v>
      </c>
      <c r="BK1840">
        <v>106130.1</v>
      </c>
      <c r="BL1840">
        <v>224733.7</v>
      </c>
      <c r="BM1840" t="s">
        <v>166</v>
      </c>
      <c r="BN1840" t="s">
        <v>166</v>
      </c>
      <c r="BO1840">
        <v>108870</v>
      </c>
      <c r="BP1840">
        <v>196286.3</v>
      </c>
      <c r="BQ1840">
        <v>196286.3</v>
      </c>
      <c r="BR1840">
        <v>125.6</v>
      </c>
    </row>
    <row r="1841" spans="1:70" x14ac:dyDescent="0.25">
      <c r="A1841" t="s">
        <v>1765</v>
      </c>
      <c r="B1841" t="s">
        <v>1058</v>
      </c>
      <c r="C1841" s="87">
        <v>43696.9140162037</v>
      </c>
      <c r="D1841">
        <v>10</v>
      </c>
      <c r="E1841">
        <v>7.0000000000000007E-2</v>
      </c>
      <c r="F1841">
        <v>1456</v>
      </c>
      <c r="G1841">
        <v>22</v>
      </c>
      <c r="H1841">
        <v>19</v>
      </c>
      <c r="I1841">
        <v>32</v>
      </c>
      <c r="J1841">
        <v>7</v>
      </c>
      <c r="K1841">
        <v>10</v>
      </c>
      <c r="L1841">
        <v>11</v>
      </c>
      <c r="M1841">
        <v>1</v>
      </c>
      <c r="N1841">
        <v>0</v>
      </c>
      <c r="O1841">
        <v>1456</v>
      </c>
      <c r="P1841">
        <v>1030</v>
      </c>
      <c r="Q1841">
        <v>1030</v>
      </c>
      <c r="R1841">
        <v>277</v>
      </c>
      <c r="S1841">
        <v>145.6</v>
      </c>
      <c r="T1841">
        <v>2.2000000000000002</v>
      </c>
      <c r="U1841">
        <v>1.9</v>
      </c>
      <c r="V1841">
        <v>3.2</v>
      </c>
      <c r="W1841">
        <v>0.7</v>
      </c>
      <c r="X1841">
        <v>1</v>
      </c>
      <c r="Y1841">
        <v>1.1000000000000001</v>
      </c>
      <c r="Z1841">
        <v>0.1</v>
      </c>
      <c r="AA1841">
        <v>0</v>
      </c>
      <c r="AB1841">
        <v>145.6</v>
      </c>
      <c r="AC1841">
        <v>103</v>
      </c>
      <c r="AD1841">
        <v>103</v>
      </c>
      <c r="AE1841">
        <v>27.7</v>
      </c>
      <c r="AF1841">
        <v>80737.5</v>
      </c>
      <c r="AG1841">
        <v>129257.60000000001</v>
      </c>
      <c r="AH1841">
        <v>24260.5</v>
      </c>
      <c r="AI1841">
        <v>18730.099999999999</v>
      </c>
      <c r="AJ1841">
        <v>43118.3</v>
      </c>
      <c r="AK1841">
        <v>165943.1</v>
      </c>
      <c r="AL1841">
        <v>194882.2</v>
      </c>
      <c r="AM1841">
        <v>632510.9</v>
      </c>
      <c r="AN1841" t="s">
        <v>166</v>
      </c>
      <c r="AO1841">
        <v>80737.5</v>
      </c>
      <c r="AP1841">
        <v>102595.4</v>
      </c>
      <c r="AQ1841">
        <v>102595.4</v>
      </c>
      <c r="AR1841">
        <v>7093.7</v>
      </c>
      <c r="AS1841">
        <v>66281.8</v>
      </c>
      <c r="AT1841">
        <v>255666.4</v>
      </c>
      <c r="AU1841">
        <v>29220.799999999999</v>
      </c>
      <c r="AV1841">
        <v>45028.9</v>
      </c>
      <c r="AW1841">
        <v>146094.5</v>
      </c>
      <c r="AX1841">
        <v>445850.4</v>
      </c>
      <c r="AY1841">
        <v>475549.4</v>
      </c>
      <c r="AZ1841">
        <v>1936763.9</v>
      </c>
      <c r="BA1841" t="s">
        <v>166</v>
      </c>
      <c r="BB1841">
        <v>66281.8</v>
      </c>
      <c r="BC1841">
        <v>81527.8</v>
      </c>
      <c r="BD1841">
        <v>81527.8</v>
      </c>
      <c r="BE1841">
        <v>10282.200000000001</v>
      </c>
      <c r="BF1841">
        <v>94775.5</v>
      </c>
      <c r="BG1841">
        <v>122870.39999999999</v>
      </c>
      <c r="BH1841">
        <v>303.2</v>
      </c>
      <c r="BI1841">
        <v>64.599999999999994</v>
      </c>
      <c r="BJ1841">
        <v>151.30000000000001</v>
      </c>
      <c r="BK1841">
        <v>120229.5</v>
      </c>
      <c r="BL1841">
        <v>120248.5</v>
      </c>
      <c r="BM1841">
        <v>1172.0999999999999</v>
      </c>
      <c r="BN1841" t="s">
        <v>166</v>
      </c>
      <c r="BO1841">
        <v>94775.5</v>
      </c>
      <c r="BP1841">
        <v>112230.8</v>
      </c>
      <c r="BQ1841">
        <v>112230.8</v>
      </c>
      <c r="BR1841">
        <v>127.7</v>
      </c>
    </row>
    <row r="1842" spans="1:70" x14ac:dyDescent="0.25">
      <c r="A1842" t="s">
        <v>1766</v>
      </c>
      <c r="B1842" t="s">
        <v>1058</v>
      </c>
      <c r="C1842" s="87">
        <v>43696.915023148147</v>
      </c>
      <c r="D1842">
        <v>10</v>
      </c>
      <c r="E1842">
        <v>0.06</v>
      </c>
      <c r="F1842">
        <v>1569</v>
      </c>
      <c r="G1842">
        <v>26</v>
      </c>
      <c r="H1842">
        <v>21</v>
      </c>
      <c r="I1842">
        <v>49</v>
      </c>
      <c r="J1842">
        <v>8</v>
      </c>
      <c r="K1842">
        <v>12</v>
      </c>
      <c r="L1842">
        <v>19</v>
      </c>
      <c r="M1842">
        <v>2</v>
      </c>
      <c r="N1842">
        <v>2</v>
      </c>
      <c r="O1842">
        <v>1567</v>
      </c>
      <c r="P1842">
        <v>949</v>
      </c>
      <c r="Q1842">
        <v>949</v>
      </c>
      <c r="R1842">
        <v>397</v>
      </c>
      <c r="S1842">
        <v>156.9</v>
      </c>
      <c r="T1842">
        <v>2.6</v>
      </c>
      <c r="U1842">
        <v>2.1</v>
      </c>
      <c r="V1842">
        <v>4.9000000000000004</v>
      </c>
      <c r="W1842">
        <v>0.8</v>
      </c>
      <c r="X1842">
        <v>1.2</v>
      </c>
      <c r="Y1842">
        <v>1.9</v>
      </c>
      <c r="Z1842">
        <v>0.2</v>
      </c>
      <c r="AA1842">
        <v>0.2</v>
      </c>
      <c r="AB1842">
        <v>156.69999999999999</v>
      </c>
      <c r="AC1842">
        <v>94.9</v>
      </c>
      <c r="AD1842">
        <v>94.9</v>
      </c>
      <c r="AE1842">
        <v>39.700000000000003</v>
      </c>
      <c r="AF1842">
        <v>73369.3</v>
      </c>
      <c r="AG1842">
        <v>123140.5</v>
      </c>
      <c r="AH1842">
        <v>40537.5</v>
      </c>
      <c r="AI1842">
        <v>16423.099999999999</v>
      </c>
      <c r="AJ1842">
        <v>37028.9</v>
      </c>
      <c r="AK1842">
        <v>185938.2</v>
      </c>
      <c r="AL1842">
        <v>199708.6</v>
      </c>
      <c r="AM1842">
        <v>534545.9</v>
      </c>
      <c r="AN1842">
        <v>1176175.3</v>
      </c>
      <c r="AO1842">
        <v>73016.899999999994</v>
      </c>
      <c r="AP1842">
        <v>103984.1</v>
      </c>
      <c r="AQ1842">
        <v>103984.1</v>
      </c>
      <c r="AR1842">
        <v>7222.2</v>
      </c>
      <c r="AS1842">
        <v>60268.9</v>
      </c>
      <c r="AT1842">
        <v>238522.3</v>
      </c>
      <c r="AU1842">
        <v>46600</v>
      </c>
      <c r="AV1842">
        <v>42598.6</v>
      </c>
      <c r="AW1842">
        <v>176365.3</v>
      </c>
      <c r="AX1842">
        <v>467360.7</v>
      </c>
      <c r="AY1842">
        <v>479604.5</v>
      </c>
      <c r="AZ1842">
        <v>3770367.3</v>
      </c>
      <c r="BA1842">
        <v>5158627</v>
      </c>
      <c r="BB1842">
        <v>60218.7</v>
      </c>
      <c r="BC1842">
        <v>83606.600000000006</v>
      </c>
      <c r="BD1842">
        <v>83606.600000000006</v>
      </c>
      <c r="BE1842">
        <v>12632.5</v>
      </c>
      <c r="BF1842">
        <v>78822.2</v>
      </c>
      <c r="BG1842">
        <v>132054.1</v>
      </c>
      <c r="BH1842">
        <v>416.4</v>
      </c>
      <c r="BI1842">
        <v>18.399999999999999</v>
      </c>
      <c r="BJ1842">
        <v>187.1</v>
      </c>
      <c r="BK1842">
        <v>89739.199999999997</v>
      </c>
      <c r="BL1842">
        <v>99884</v>
      </c>
      <c r="BM1842">
        <v>6950.2</v>
      </c>
      <c r="BN1842">
        <v>1946.9</v>
      </c>
      <c r="BO1842">
        <v>78913.100000000006</v>
      </c>
      <c r="BP1842">
        <v>108840.3</v>
      </c>
      <c r="BQ1842">
        <v>108840.3</v>
      </c>
      <c r="BR1842">
        <v>128</v>
      </c>
    </row>
    <row r="1843" spans="1:70" x14ac:dyDescent="0.25">
      <c r="A1843" t="s">
        <v>1767</v>
      </c>
      <c r="B1843" t="s">
        <v>1058</v>
      </c>
      <c r="C1843" s="87">
        <v>43696.916018518517</v>
      </c>
      <c r="D1843">
        <v>10</v>
      </c>
      <c r="E1843">
        <v>0</v>
      </c>
      <c r="F1843">
        <v>1426</v>
      </c>
      <c r="G1843">
        <v>29</v>
      </c>
      <c r="H1843">
        <v>14</v>
      </c>
      <c r="I1843">
        <v>29</v>
      </c>
      <c r="J1843">
        <v>2</v>
      </c>
      <c r="K1843">
        <v>11</v>
      </c>
      <c r="L1843">
        <v>15</v>
      </c>
      <c r="M1843">
        <v>2</v>
      </c>
      <c r="N1843">
        <v>0</v>
      </c>
      <c r="O1843">
        <v>1426</v>
      </c>
      <c r="P1843">
        <v>947</v>
      </c>
      <c r="Q1843">
        <v>947</v>
      </c>
      <c r="R1843">
        <v>316</v>
      </c>
      <c r="S1843">
        <v>142.69999999999999</v>
      </c>
      <c r="T1843">
        <v>2.9</v>
      </c>
      <c r="U1843">
        <v>1.4</v>
      </c>
      <c r="V1843">
        <v>2.9</v>
      </c>
      <c r="W1843">
        <v>0.2</v>
      </c>
      <c r="X1843">
        <v>1.1000000000000001</v>
      </c>
      <c r="Y1843">
        <v>1.5</v>
      </c>
      <c r="Z1843">
        <v>0.2</v>
      </c>
      <c r="AA1843">
        <v>0</v>
      </c>
      <c r="AB1843">
        <v>142.69999999999999</v>
      </c>
      <c r="AC1843">
        <v>94.76</v>
      </c>
      <c r="AD1843">
        <v>94.76</v>
      </c>
      <c r="AE1843">
        <v>31.62</v>
      </c>
      <c r="AF1843">
        <v>77254.100000000006</v>
      </c>
      <c r="AG1843">
        <v>111182.2</v>
      </c>
      <c r="AH1843">
        <v>24226</v>
      </c>
      <c r="AI1843">
        <v>17211.2</v>
      </c>
      <c r="AJ1843">
        <v>36879.599999999999</v>
      </c>
      <c r="AK1843">
        <v>179539.4</v>
      </c>
      <c r="AL1843">
        <v>189166.2</v>
      </c>
      <c r="AM1843">
        <v>717211.3</v>
      </c>
      <c r="AN1843" t="s">
        <v>166</v>
      </c>
      <c r="AO1843">
        <v>77254.100000000006</v>
      </c>
      <c r="AP1843">
        <v>103200.1</v>
      </c>
      <c r="AQ1843">
        <v>103200.1</v>
      </c>
      <c r="AR1843">
        <v>6199.5</v>
      </c>
      <c r="AS1843">
        <v>61773.5</v>
      </c>
      <c r="AT1843">
        <v>240739.5</v>
      </c>
      <c r="AU1843">
        <v>26686.3</v>
      </c>
      <c r="AV1843">
        <v>37129.300000000003</v>
      </c>
      <c r="AW1843">
        <v>208749.3</v>
      </c>
      <c r="AX1843">
        <v>444131.2</v>
      </c>
      <c r="AY1843">
        <v>478900.5</v>
      </c>
      <c r="AZ1843">
        <v>1718765.1</v>
      </c>
      <c r="BA1843" t="s">
        <v>166</v>
      </c>
      <c r="BB1843">
        <v>61773.5</v>
      </c>
      <c r="BC1843">
        <v>81767.399999999994</v>
      </c>
      <c r="BD1843">
        <v>81767.399999999994</v>
      </c>
      <c r="BE1843">
        <v>8380.7999999999993</v>
      </c>
      <c r="BF1843">
        <v>87999.5</v>
      </c>
      <c r="BG1843">
        <v>134044.1</v>
      </c>
      <c r="BH1843">
        <v>348</v>
      </c>
      <c r="BI1843">
        <v>125.5</v>
      </c>
      <c r="BJ1843">
        <v>242.9</v>
      </c>
      <c r="BK1843">
        <v>97864.3</v>
      </c>
      <c r="BL1843">
        <v>115504.7</v>
      </c>
      <c r="BM1843">
        <v>3027.9</v>
      </c>
      <c r="BN1843" t="s">
        <v>166</v>
      </c>
      <c r="BO1843">
        <v>87999.5</v>
      </c>
      <c r="BP1843">
        <v>108144.7</v>
      </c>
      <c r="BQ1843">
        <v>108144.7</v>
      </c>
      <c r="BR1843">
        <v>150.6</v>
      </c>
    </row>
    <row r="1844" spans="1:70" x14ac:dyDescent="0.25">
      <c r="A1844" t="s">
        <v>1768</v>
      </c>
      <c r="B1844" t="s">
        <v>1058</v>
      </c>
      <c r="C1844" s="87">
        <v>43696.917025462964</v>
      </c>
      <c r="D1844">
        <v>10</v>
      </c>
      <c r="E1844">
        <v>0</v>
      </c>
      <c r="F1844">
        <v>1726</v>
      </c>
      <c r="G1844">
        <v>22</v>
      </c>
      <c r="H1844">
        <v>13</v>
      </c>
      <c r="I1844">
        <v>43</v>
      </c>
      <c r="J1844">
        <v>6</v>
      </c>
      <c r="K1844">
        <v>8</v>
      </c>
      <c r="L1844">
        <v>12</v>
      </c>
      <c r="M1844">
        <v>0</v>
      </c>
      <c r="N1844">
        <v>0</v>
      </c>
      <c r="O1844">
        <v>1726</v>
      </c>
      <c r="P1844">
        <v>1107</v>
      </c>
      <c r="Q1844">
        <v>1107</v>
      </c>
      <c r="R1844">
        <v>398</v>
      </c>
      <c r="S1844">
        <v>172.64</v>
      </c>
      <c r="T1844">
        <v>2.2000000000000002</v>
      </c>
      <c r="U1844">
        <v>1.3</v>
      </c>
      <c r="V1844">
        <v>4.3</v>
      </c>
      <c r="W1844">
        <v>0.6</v>
      </c>
      <c r="X1844">
        <v>0.8</v>
      </c>
      <c r="Y1844">
        <v>1.2</v>
      </c>
      <c r="Z1844">
        <v>0</v>
      </c>
      <c r="AA1844">
        <v>0</v>
      </c>
      <c r="AB1844">
        <v>172.64</v>
      </c>
      <c r="AC1844">
        <v>110.72</v>
      </c>
      <c r="AD1844">
        <v>110.72</v>
      </c>
      <c r="AE1844">
        <v>39.81</v>
      </c>
      <c r="AF1844">
        <v>69109.600000000006</v>
      </c>
      <c r="AG1844">
        <v>111027.3</v>
      </c>
      <c r="AH1844">
        <v>35228.9</v>
      </c>
      <c r="AI1844">
        <v>17732.8</v>
      </c>
      <c r="AJ1844">
        <v>36228.1</v>
      </c>
      <c r="AK1844">
        <v>181075.8</v>
      </c>
      <c r="AL1844">
        <v>184037.2</v>
      </c>
      <c r="AM1844" t="s">
        <v>166</v>
      </c>
      <c r="AN1844" t="s">
        <v>166</v>
      </c>
      <c r="AO1844">
        <v>69109.600000000006</v>
      </c>
      <c r="AP1844">
        <v>98021.7</v>
      </c>
      <c r="AQ1844">
        <v>98021.7</v>
      </c>
      <c r="AR1844">
        <v>6101.8</v>
      </c>
      <c r="AS1844">
        <v>53925.599999999999</v>
      </c>
      <c r="AT1844">
        <v>238458.3</v>
      </c>
      <c r="AU1844">
        <v>45481.8</v>
      </c>
      <c r="AV1844">
        <v>43552.800000000003</v>
      </c>
      <c r="AW1844">
        <v>145874.79999999999</v>
      </c>
      <c r="AX1844">
        <v>460663.3</v>
      </c>
      <c r="AY1844">
        <v>448004.9</v>
      </c>
      <c r="AZ1844" t="s">
        <v>166</v>
      </c>
      <c r="BA1844" t="s">
        <v>166</v>
      </c>
      <c r="BB1844">
        <v>53925.599999999999</v>
      </c>
      <c r="BC1844">
        <v>72319.3</v>
      </c>
      <c r="BD1844">
        <v>72319.3</v>
      </c>
      <c r="BE1844">
        <v>9892.7999999999993</v>
      </c>
      <c r="BF1844">
        <v>81950.5</v>
      </c>
      <c r="BG1844">
        <v>102585.8</v>
      </c>
      <c r="BH1844">
        <v>301</v>
      </c>
      <c r="BI1844">
        <v>45.1</v>
      </c>
      <c r="BJ1844">
        <v>200.9</v>
      </c>
      <c r="BK1844">
        <v>92053</v>
      </c>
      <c r="BL1844">
        <v>105046.9</v>
      </c>
      <c r="BM1844" t="s">
        <v>166</v>
      </c>
      <c r="BN1844" t="s">
        <v>166</v>
      </c>
      <c r="BO1844">
        <v>81950.5</v>
      </c>
      <c r="BP1844">
        <v>101488.4</v>
      </c>
      <c r="BQ1844">
        <v>101488.4</v>
      </c>
      <c r="BR1844">
        <v>125.1</v>
      </c>
    </row>
    <row r="1845" spans="1:70" x14ac:dyDescent="0.25">
      <c r="A1845" t="s">
        <v>1769</v>
      </c>
      <c r="B1845" t="s">
        <v>1058</v>
      </c>
      <c r="C1845" s="87">
        <v>43696.918020833335</v>
      </c>
      <c r="D1845">
        <v>10</v>
      </c>
      <c r="E1845">
        <v>0</v>
      </c>
      <c r="F1845">
        <v>1756</v>
      </c>
      <c r="G1845">
        <v>29</v>
      </c>
      <c r="H1845">
        <v>23</v>
      </c>
      <c r="I1845">
        <v>41</v>
      </c>
      <c r="J1845">
        <v>14</v>
      </c>
      <c r="K1845">
        <v>4</v>
      </c>
      <c r="L1845">
        <v>11</v>
      </c>
      <c r="M1845">
        <v>0</v>
      </c>
      <c r="N1845">
        <v>0</v>
      </c>
      <c r="O1845">
        <v>1756</v>
      </c>
      <c r="P1845">
        <v>1044</v>
      </c>
      <c r="Q1845">
        <v>1044</v>
      </c>
      <c r="R1845">
        <v>476</v>
      </c>
      <c r="S1845">
        <v>175.75</v>
      </c>
      <c r="T1845">
        <v>2.9</v>
      </c>
      <c r="U1845">
        <v>2.2999999999999998</v>
      </c>
      <c r="V1845">
        <v>4.0999999999999996</v>
      </c>
      <c r="W1845">
        <v>1.4</v>
      </c>
      <c r="X1845">
        <v>0.4</v>
      </c>
      <c r="Y1845">
        <v>1.1000000000000001</v>
      </c>
      <c r="Z1845">
        <v>0</v>
      </c>
      <c r="AA1845">
        <v>0</v>
      </c>
      <c r="AB1845">
        <v>175.75</v>
      </c>
      <c r="AC1845">
        <v>104.49</v>
      </c>
      <c r="AD1845">
        <v>104.49</v>
      </c>
      <c r="AE1845">
        <v>47.64</v>
      </c>
      <c r="AF1845">
        <v>67197.899999999994</v>
      </c>
      <c r="AG1845">
        <v>133424.4</v>
      </c>
      <c r="AH1845">
        <v>13551.5</v>
      </c>
      <c r="AI1845">
        <v>15533.6</v>
      </c>
      <c r="AJ1845">
        <v>36473.9</v>
      </c>
      <c r="AK1845">
        <v>171244.1</v>
      </c>
      <c r="AL1845">
        <v>206484.5</v>
      </c>
      <c r="AM1845" t="s">
        <v>166</v>
      </c>
      <c r="AN1845" t="s">
        <v>166</v>
      </c>
      <c r="AO1845">
        <v>67197.899999999994</v>
      </c>
      <c r="AP1845">
        <v>96518</v>
      </c>
      <c r="AQ1845">
        <v>96518</v>
      </c>
      <c r="AR1845">
        <v>8036</v>
      </c>
      <c r="AS1845">
        <v>56734.9</v>
      </c>
      <c r="AT1845">
        <v>261860</v>
      </c>
      <c r="AU1845">
        <v>28692.6</v>
      </c>
      <c r="AV1845">
        <v>40027.800000000003</v>
      </c>
      <c r="AW1845">
        <v>187038</v>
      </c>
      <c r="AX1845">
        <v>458170.7</v>
      </c>
      <c r="AY1845">
        <v>551638.1</v>
      </c>
      <c r="AZ1845" t="s">
        <v>166</v>
      </c>
      <c r="BA1845" t="s">
        <v>166</v>
      </c>
      <c r="BB1845">
        <v>56734.9</v>
      </c>
      <c r="BC1845">
        <v>75418.2</v>
      </c>
      <c r="BD1845">
        <v>75418.2</v>
      </c>
      <c r="BE1845">
        <v>12927.5</v>
      </c>
      <c r="BF1845">
        <v>74392.100000000006</v>
      </c>
      <c r="BG1845">
        <v>76334.8</v>
      </c>
      <c r="BH1845">
        <v>289.89999999999998</v>
      </c>
      <c r="BI1845">
        <v>62.9</v>
      </c>
      <c r="BJ1845">
        <v>18.899999999999999</v>
      </c>
      <c r="BK1845">
        <v>89534.5</v>
      </c>
      <c r="BL1845">
        <v>126382</v>
      </c>
      <c r="BM1845" t="s">
        <v>166</v>
      </c>
      <c r="BN1845" t="s">
        <v>166</v>
      </c>
      <c r="BO1845">
        <v>74392.100000000006</v>
      </c>
      <c r="BP1845">
        <v>108304.3</v>
      </c>
      <c r="BQ1845">
        <v>108304.3</v>
      </c>
      <c r="BR1845">
        <v>112.4</v>
      </c>
    </row>
    <row r="1846" spans="1:70" x14ac:dyDescent="0.25">
      <c r="A1846" t="s">
        <v>1770</v>
      </c>
      <c r="B1846" t="s">
        <v>1058</v>
      </c>
      <c r="C1846" s="87">
        <v>43696.919027777774</v>
      </c>
      <c r="D1846">
        <v>10</v>
      </c>
      <c r="E1846">
        <v>7.0000000000000007E-2</v>
      </c>
      <c r="F1846">
        <v>1455</v>
      </c>
      <c r="G1846">
        <v>28</v>
      </c>
      <c r="H1846">
        <v>22</v>
      </c>
      <c r="I1846">
        <v>48</v>
      </c>
      <c r="J1846">
        <v>10</v>
      </c>
      <c r="K1846">
        <v>14</v>
      </c>
      <c r="L1846">
        <v>18</v>
      </c>
      <c r="M1846">
        <v>1</v>
      </c>
      <c r="N1846">
        <v>0</v>
      </c>
      <c r="O1846">
        <v>1455</v>
      </c>
      <c r="P1846">
        <v>877</v>
      </c>
      <c r="Q1846">
        <v>877</v>
      </c>
      <c r="R1846">
        <v>372</v>
      </c>
      <c r="S1846">
        <v>145.55000000000001</v>
      </c>
      <c r="T1846">
        <v>2.8</v>
      </c>
      <c r="U1846">
        <v>2.2000000000000002</v>
      </c>
      <c r="V1846">
        <v>4.8</v>
      </c>
      <c r="W1846">
        <v>1</v>
      </c>
      <c r="X1846">
        <v>1.4</v>
      </c>
      <c r="Y1846">
        <v>1.8</v>
      </c>
      <c r="Z1846">
        <v>0.1</v>
      </c>
      <c r="AA1846">
        <v>0</v>
      </c>
      <c r="AB1846">
        <v>145.55000000000001</v>
      </c>
      <c r="AC1846">
        <v>87.73</v>
      </c>
      <c r="AD1846">
        <v>87.73</v>
      </c>
      <c r="AE1846">
        <v>37.21</v>
      </c>
      <c r="AF1846">
        <v>68218.3</v>
      </c>
      <c r="AG1846">
        <v>114348.6</v>
      </c>
      <c r="AH1846">
        <v>14038.2</v>
      </c>
      <c r="AI1846">
        <v>15820.5</v>
      </c>
      <c r="AJ1846">
        <v>44766.6</v>
      </c>
      <c r="AK1846">
        <v>177268.2</v>
      </c>
      <c r="AL1846">
        <v>186306.6</v>
      </c>
      <c r="AM1846">
        <v>425746.6</v>
      </c>
      <c r="AN1846" t="s">
        <v>166</v>
      </c>
      <c r="AO1846">
        <v>68218.3</v>
      </c>
      <c r="AP1846">
        <v>102632.8</v>
      </c>
      <c r="AQ1846">
        <v>102632.8</v>
      </c>
      <c r="AR1846">
        <v>6495.9</v>
      </c>
      <c r="AS1846">
        <v>58859.1</v>
      </c>
      <c r="AT1846">
        <v>249428.2</v>
      </c>
      <c r="AU1846">
        <v>33385.699999999997</v>
      </c>
      <c r="AV1846">
        <v>41749.5</v>
      </c>
      <c r="AW1846">
        <v>127720</v>
      </c>
      <c r="AX1846">
        <v>446193.4</v>
      </c>
      <c r="AY1846">
        <v>505611.4</v>
      </c>
      <c r="AZ1846">
        <v>2611603.7999999998</v>
      </c>
      <c r="BA1846" t="s">
        <v>166</v>
      </c>
      <c r="BB1846">
        <v>58859.1</v>
      </c>
      <c r="BC1846">
        <v>84526.2</v>
      </c>
      <c r="BD1846">
        <v>84526.2</v>
      </c>
      <c r="BE1846">
        <v>12446.5</v>
      </c>
      <c r="BF1846">
        <v>71153.7</v>
      </c>
      <c r="BG1846">
        <v>79746</v>
      </c>
      <c r="BH1846">
        <v>348.3</v>
      </c>
      <c r="BI1846">
        <v>80.8</v>
      </c>
      <c r="BJ1846">
        <v>124.6</v>
      </c>
      <c r="BK1846">
        <v>102743.5</v>
      </c>
      <c r="BL1846">
        <v>109503</v>
      </c>
      <c r="BM1846">
        <v>280</v>
      </c>
      <c r="BN1846" t="s">
        <v>166</v>
      </c>
      <c r="BO1846">
        <v>71153.7</v>
      </c>
      <c r="BP1846">
        <v>95574.5</v>
      </c>
      <c r="BQ1846">
        <v>95574.5</v>
      </c>
      <c r="BR1846">
        <v>113.6</v>
      </c>
    </row>
    <row r="1847" spans="1:70" x14ac:dyDescent="0.25">
      <c r="A1847" t="s">
        <v>1771</v>
      </c>
      <c r="B1847" t="s">
        <v>1058</v>
      </c>
      <c r="C1847" s="87">
        <v>43696.920023148145</v>
      </c>
      <c r="D1847">
        <v>10</v>
      </c>
      <c r="E1847">
        <v>0</v>
      </c>
      <c r="F1847">
        <v>1005</v>
      </c>
      <c r="G1847">
        <v>20</v>
      </c>
      <c r="H1847">
        <v>11</v>
      </c>
      <c r="I1847">
        <v>19</v>
      </c>
      <c r="J1847">
        <v>6</v>
      </c>
      <c r="K1847">
        <v>4</v>
      </c>
      <c r="L1847">
        <v>4</v>
      </c>
      <c r="M1847">
        <v>0</v>
      </c>
      <c r="N1847">
        <v>1</v>
      </c>
      <c r="O1847">
        <v>1004</v>
      </c>
      <c r="P1847">
        <v>699</v>
      </c>
      <c r="Q1847">
        <v>699</v>
      </c>
      <c r="R1847">
        <v>191</v>
      </c>
      <c r="S1847">
        <v>100.5</v>
      </c>
      <c r="T1847">
        <v>2</v>
      </c>
      <c r="U1847">
        <v>1.1000000000000001</v>
      </c>
      <c r="V1847">
        <v>1.9</v>
      </c>
      <c r="W1847">
        <v>0.6</v>
      </c>
      <c r="X1847">
        <v>0.4</v>
      </c>
      <c r="Y1847">
        <v>0.4</v>
      </c>
      <c r="Z1847">
        <v>0</v>
      </c>
      <c r="AA1847">
        <v>0.1</v>
      </c>
      <c r="AB1847">
        <v>100.4</v>
      </c>
      <c r="AC1847">
        <v>69.900000000000006</v>
      </c>
      <c r="AD1847">
        <v>69.900000000000006</v>
      </c>
      <c r="AE1847">
        <v>19.100000000000001</v>
      </c>
      <c r="AF1847">
        <v>76830.7</v>
      </c>
      <c r="AG1847">
        <v>115749.1</v>
      </c>
      <c r="AH1847">
        <v>23310.5</v>
      </c>
      <c r="AI1847">
        <v>15673.5</v>
      </c>
      <c r="AJ1847">
        <v>43256.3</v>
      </c>
      <c r="AK1847">
        <v>165895</v>
      </c>
      <c r="AL1847">
        <v>199277.5</v>
      </c>
      <c r="AM1847" t="s">
        <v>166</v>
      </c>
      <c r="AN1847">
        <v>1166348.3</v>
      </c>
      <c r="AO1847">
        <v>76815.399999999994</v>
      </c>
      <c r="AP1847">
        <v>94161.9</v>
      </c>
      <c r="AQ1847">
        <v>94161.9</v>
      </c>
      <c r="AR1847">
        <v>6228.9</v>
      </c>
      <c r="AS1847">
        <v>62778.400000000001</v>
      </c>
      <c r="AT1847">
        <v>258608.2</v>
      </c>
      <c r="AU1847">
        <v>27275.8</v>
      </c>
      <c r="AV1847">
        <v>35946.9</v>
      </c>
      <c r="AW1847">
        <v>186321.8</v>
      </c>
      <c r="AX1847">
        <v>508375.3</v>
      </c>
      <c r="AY1847">
        <v>644809.30000000005</v>
      </c>
      <c r="AZ1847" t="s">
        <v>166</v>
      </c>
      <c r="BA1847">
        <v>4601644</v>
      </c>
      <c r="BB1847">
        <v>62754.6</v>
      </c>
      <c r="BC1847">
        <v>76992.3</v>
      </c>
      <c r="BD1847">
        <v>76992.3</v>
      </c>
      <c r="BE1847">
        <v>10405.700000000001</v>
      </c>
      <c r="BF1847">
        <v>85256.8</v>
      </c>
      <c r="BG1847">
        <v>88642</v>
      </c>
      <c r="BH1847">
        <v>464.1</v>
      </c>
      <c r="BI1847">
        <v>-34.299999999999997</v>
      </c>
      <c r="BJ1847">
        <v>399.4</v>
      </c>
      <c r="BK1847">
        <v>125229.5</v>
      </c>
      <c r="BL1847">
        <v>160683.29999999999</v>
      </c>
      <c r="BM1847" t="s">
        <v>166</v>
      </c>
      <c r="BN1847">
        <v>343.9</v>
      </c>
      <c r="BO1847">
        <v>85279.6</v>
      </c>
      <c r="BP1847">
        <v>104523.4</v>
      </c>
      <c r="BQ1847">
        <v>104523.4</v>
      </c>
      <c r="BR1847">
        <v>123.3</v>
      </c>
    </row>
    <row r="1848" spans="1:70" x14ac:dyDescent="0.25">
      <c r="A1848" t="s">
        <v>1772</v>
      </c>
      <c r="B1848" t="s">
        <v>1058</v>
      </c>
      <c r="C1848" s="87">
        <v>43696.921030092592</v>
      </c>
      <c r="D1848">
        <v>10</v>
      </c>
      <c r="E1848">
        <v>0.08</v>
      </c>
      <c r="F1848">
        <v>1310</v>
      </c>
      <c r="G1848">
        <v>10</v>
      </c>
      <c r="H1848">
        <v>19</v>
      </c>
      <c r="I1848">
        <v>37</v>
      </c>
      <c r="J1848">
        <v>8</v>
      </c>
      <c r="K1848">
        <v>3</v>
      </c>
      <c r="L1848">
        <v>3</v>
      </c>
      <c r="M1848">
        <v>0</v>
      </c>
      <c r="N1848">
        <v>0</v>
      </c>
      <c r="O1848">
        <v>1310</v>
      </c>
      <c r="P1848">
        <v>844</v>
      </c>
      <c r="Q1848">
        <v>844</v>
      </c>
      <c r="R1848">
        <v>280</v>
      </c>
      <c r="S1848">
        <v>130.91</v>
      </c>
      <c r="T1848">
        <v>1</v>
      </c>
      <c r="U1848">
        <v>1.9</v>
      </c>
      <c r="V1848">
        <v>3.7</v>
      </c>
      <c r="W1848">
        <v>0.8</v>
      </c>
      <c r="X1848">
        <v>0.3</v>
      </c>
      <c r="Y1848">
        <v>0.3</v>
      </c>
      <c r="Z1848">
        <v>0</v>
      </c>
      <c r="AA1848">
        <v>0</v>
      </c>
      <c r="AB1848">
        <v>130.91</v>
      </c>
      <c r="AC1848">
        <v>84.34</v>
      </c>
      <c r="AD1848">
        <v>84.34</v>
      </c>
      <c r="AE1848">
        <v>27.98</v>
      </c>
      <c r="AF1848">
        <v>71033.600000000006</v>
      </c>
      <c r="AG1848">
        <v>99589.4</v>
      </c>
      <c r="AH1848">
        <v>24426.5</v>
      </c>
      <c r="AI1848">
        <v>17192.5</v>
      </c>
      <c r="AJ1848">
        <v>42162.9</v>
      </c>
      <c r="AK1848">
        <v>160358.5</v>
      </c>
      <c r="AL1848">
        <v>237000.3</v>
      </c>
      <c r="AM1848" t="s">
        <v>166</v>
      </c>
      <c r="AN1848" t="s">
        <v>166</v>
      </c>
      <c r="AO1848">
        <v>71033.600000000006</v>
      </c>
      <c r="AP1848">
        <v>92409.2</v>
      </c>
      <c r="AQ1848">
        <v>92409.2</v>
      </c>
      <c r="AR1848">
        <v>7174.3</v>
      </c>
      <c r="AS1848">
        <v>57894.3</v>
      </c>
      <c r="AT1848">
        <v>245601</v>
      </c>
      <c r="AU1848">
        <v>32796.5</v>
      </c>
      <c r="AV1848">
        <v>37462.199999999997</v>
      </c>
      <c r="AW1848">
        <v>183432</v>
      </c>
      <c r="AX1848">
        <v>485141.6</v>
      </c>
      <c r="AY1848">
        <v>872452.6</v>
      </c>
      <c r="AZ1848" t="s">
        <v>166</v>
      </c>
      <c r="BA1848" t="s">
        <v>166</v>
      </c>
      <c r="BB1848">
        <v>57894.3</v>
      </c>
      <c r="BC1848">
        <v>73088.899999999994</v>
      </c>
      <c r="BD1848">
        <v>73088.899999999994</v>
      </c>
      <c r="BE1848">
        <v>10899.4</v>
      </c>
      <c r="BF1848">
        <v>84853.8</v>
      </c>
      <c r="BG1848">
        <v>87662.3</v>
      </c>
      <c r="BH1848">
        <v>372.6</v>
      </c>
      <c r="BI1848">
        <v>42.5</v>
      </c>
      <c r="BJ1848">
        <v>176.5</v>
      </c>
      <c r="BK1848">
        <v>93134.5</v>
      </c>
      <c r="BL1848">
        <v>3049.7</v>
      </c>
      <c r="BM1848" t="s">
        <v>166</v>
      </c>
      <c r="BN1848" t="s">
        <v>166</v>
      </c>
      <c r="BO1848">
        <v>84853.8</v>
      </c>
      <c r="BP1848">
        <v>109760.6</v>
      </c>
      <c r="BQ1848">
        <v>109760.6</v>
      </c>
      <c r="BR1848">
        <v>135.19999999999999</v>
      </c>
    </row>
    <row r="1849" spans="1:70" x14ac:dyDescent="0.25">
      <c r="A1849" t="s">
        <v>1773</v>
      </c>
      <c r="B1849" t="s">
        <v>1071</v>
      </c>
      <c r="C1849" s="87">
        <v>43696.922048611108</v>
      </c>
      <c r="D1849">
        <v>10</v>
      </c>
      <c r="E1849">
        <v>0.16</v>
      </c>
      <c r="F1849">
        <v>1225</v>
      </c>
      <c r="G1849">
        <v>19</v>
      </c>
      <c r="H1849">
        <v>23</v>
      </c>
      <c r="I1849">
        <v>52</v>
      </c>
      <c r="J1849">
        <v>26</v>
      </c>
      <c r="K1849">
        <v>5</v>
      </c>
      <c r="L1849">
        <v>5</v>
      </c>
      <c r="M1849">
        <v>3</v>
      </c>
      <c r="N1849">
        <v>0</v>
      </c>
      <c r="O1849">
        <v>1225</v>
      </c>
      <c r="P1849">
        <v>577</v>
      </c>
      <c r="Q1849">
        <v>577</v>
      </c>
      <c r="R1849">
        <v>423</v>
      </c>
      <c r="S1849">
        <v>122.54</v>
      </c>
      <c r="T1849">
        <v>1.9</v>
      </c>
      <c r="U1849">
        <v>2.2999999999999998</v>
      </c>
      <c r="V1849">
        <v>5.2</v>
      </c>
      <c r="W1849">
        <v>2.6</v>
      </c>
      <c r="X1849">
        <v>0.5</v>
      </c>
      <c r="Y1849">
        <v>0.5</v>
      </c>
      <c r="Z1849">
        <v>0.3</v>
      </c>
      <c r="AA1849">
        <v>0</v>
      </c>
      <c r="AB1849">
        <v>122.54</v>
      </c>
      <c r="AC1849">
        <v>57.72</v>
      </c>
      <c r="AD1849">
        <v>57.72</v>
      </c>
      <c r="AE1849">
        <v>42.31</v>
      </c>
      <c r="AF1849">
        <v>50504.800000000003</v>
      </c>
      <c r="AG1849">
        <v>95379.3</v>
      </c>
      <c r="AH1849">
        <v>13526.9</v>
      </c>
      <c r="AI1849">
        <v>16013.8</v>
      </c>
      <c r="AJ1849">
        <v>42456</v>
      </c>
      <c r="AK1849">
        <v>150381.79999999999</v>
      </c>
      <c r="AL1849">
        <v>204328.8</v>
      </c>
      <c r="AM1849">
        <v>711646.3</v>
      </c>
      <c r="AN1849" t="s">
        <v>166</v>
      </c>
      <c r="AO1849">
        <v>50504.800000000003</v>
      </c>
      <c r="AP1849">
        <v>84295.7</v>
      </c>
      <c r="AQ1849">
        <v>84295.7</v>
      </c>
      <c r="AR1849">
        <v>8652.7000000000007</v>
      </c>
      <c r="AS1849">
        <v>50092.6</v>
      </c>
      <c r="AT1849">
        <v>296958.59999999998</v>
      </c>
      <c r="AU1849">
        <v>46755.9</v>
      </c>
      <c r="AV1849">
        <v>48738.1</v>
      </c>
      <c r="AW1849">
        <v>176459.8</v>
      </c>
      <c r="AX1849">
        <v>576567.69999999995</v>
      </c>
      <c r="AY1849">
        <v>821856.6</v>
      </c>
      <c r="AZ1849">
        <v>1916784.3</v>
      </c>
      <c r="BA1849" t="s">
        <v>166</v>
      </c>
      <c r="BB1849">
        <v>50092.6</v>
      </c>
      <c r="BC1849">
        <v>67710.899999999994</v>
      </c>
      <c r="BD1849">
        <v>67710.899999999994</v>
      </c>
      <c r="BE1849">
        <v>18802.900000000001</v>
      </c>
      <c r="BF1849">
        <v>478.8</v>
      </c>
      <c r="BG1849">
        <v>427.1</v>
      </c>
      <c r="BH1849">
        <v>251.5</v>
      </c>
      <c r="BI1849">
        <v>61.7</v>
      </c>
      <c r="BJ1849">
        <v>81.5</v>
      </c>
      <c r="BK1849">
        <v>839.3</v>
      </c>
      <c r="BL1849">
        <v>713.7</v>
      </c>
      <c r="BM1849">
        <v>2428.4</v>
      </c>
      <c r="BN1849" t="s">
        <v>166</v>
      </c>
      <c r="BO1849">
        <v>478.8</v>
      </c>
      <c r="BP1849">
        <v>101858.9</v>
      </c>
      <c r="BQ1849">
        <v>101858.9</v>
      </c>
      <c r="BR1849">
        <v>106.2</v>
      </c>
    </row>
    <row r="1850" spans="1:70" x14ac:dyDescent="0.25">
      <c r="A1850" t="s">
        <v>1774</v>
      </c>
      <c r="B1850" t="s">
        <v>1071</v>
      </c>
      <c r="C1850" s="87">
        <v>43696.923055555555</v>
      </c>
      <c r="D1850">
        <v>10</v>
      </c>
      <c r="E1850">
        <v>0</v>
      </c>
      <c r="F1850">
        <v>1397</v>
      </c>
      <c r="G1850">
        <v>16</v>
      </c>
      <c r="H1850">
        <v>22</v>
      </c>
      <c r="I1850">
        <v>59</v>
      </c>
      <c r="J1850">
        <v>17</v>
      </c>
      <c r="K1850">
        <v>4</v>
      </c>
      <c r="L1850">
        <v>6</v>
      </c>
      <c r="M1850">
        <v>0</v>
      </c>
      <c r="N1850">
        <v>0</v>
      </c>
      <c r="O1850">
        <v>1397</v>
      </c>
      <c r="P1850">
        <v>730</v>
      </c>
      <c r="Q1850">
        <v>730</v>
      </c>
      <c r="R1850">
        <v>433</v>
      </c>
      <c r="S1850">
        <v>139.71</v>
      </c>
      <c r="T1850">
        <v>1.6</v>
      </c>
      <c r="U1850">
        <v>2.2000000000000002</v>
      </c>
      <c r="V1850">
        <v>5.9</v>
      </c>
      <c r="W1850">
        <v>1.7</v>
      </c>
      <c r="X1850">
        <v>0.4</v>
      </c>
      <c r="Y1850">
        <v>0.6</v>
      </c>
      <c r="Z1850">
        <v>0</v>
      </c>
      <c r="AA1850">
        <v>0</v>
      </c>
      <c r="AB1850">
        <v>139.71</v>
      </c>
      <c r="AC1850">
        <v>73</v>
      </c>
      <c r="AD1850">
        <v>73</v>
      </c>
      <c r="AE1850">
        <v>43.3</v>
      </c>
      <c r="AF1850">
        <v>49081.1</v>
      </c>
      <c r="AG1850">
        <v>102325.1</v>
      </c>
      <c r="AH1850">
        <v>21915.4</v>
      </c>
      <c r="AI1850">
        <v>16704.599999999999</v>
      </c>
      <c r="AJ1850">
        <v>42732.7</v>
      </c>
      <c r="AK1850">
        <v>179510.7</v>
      </c>
      <c r="AL1850">
        <v>192917.6</v>
      </c>
      <c r="AM1850" t="s">
        <v>166</v>
      </c>
      <c r="AN1850" t="s">
        <v>166</v>
      </c>
      <c r="AO1850">
        <v>49081.1</v>
      </c>
      <c r="AP1850">
        <v>84297.3</v>
      </c>
      <c r="AQ1850">
        <v>84297.3</v>
      </c>
      <c r="AR1850">
        <v>7434.4</v>
      </c>
      <c r="AS1850">
        <v>47603.8</v>
      </c>
      <c r="AT1850">
        <v>252488</v>
      </c>
      <c r="AU1850">
        <v>36458.400000000001</v>
      </c>
      <c r="AV1850">
        <v>49611.6</v>
      </c>
      <c r="AW1850">
        <v>140536.70000000001</v>
      </c>
      <c r="AX1850">
        <v>521776.1</v>
      </c>
      <c r="AY1850">
        <v>447462.9</v>
      </c>
      <c r="AZ1850" t="s">
        <v>166</v>
      </c>
      <c r="BA1850" t="s">
        <v>166</v>
      </c>
      <c r="BB1850">
        <v>47603.8</v>
      </c>
      <c r="BC1850">
        <v>67564.600000000006</v>
      </c>
      <c r="BD1850">
        <v>67564.600000000006</v>
      </c>
      <c r="BE1850">
        <v>12314.3</v>
      </c>
      <c r="BF1850">
        <v>54999.9</v>
      </c>
      <c r="BG1850">
        <v>95477.8</v>
      </c>
      <c r="BH1850">
        <v>388.9</v>
      </c>
      <c r="BI1850">
        <v>40.1</v>
      </c>
      <c r="BJ1850">
        <v>138.69999999999999</v>
      </c>
      <c r="BK1850">
        <v>129671</v>
      </c>
      <c r="BL1850">
        <v>84303.5</v>
      </c>
      <c r="BM1850" t="s">
        <v>166</v>
      </c>
      <c r="BN1850" t="s">
        <v>166</v>
      </c>
      <c r="BO1850">
        <v>54999.9</v>
      </c>
      <c r="BP1850">
        <v>98092.3</v>
      </c>
      <c r="BQ1850">
        <v>98092.3</v>
      </c>
      <c r="BR1850">
        <v>120.2</v>
      </c>
    </row>
    <row r="1851" spans="1:70" x14ac:dyDescent="0.25">
      <c r="A1851" t="s">
        <v>1775</v>
      </c>
      <c r="B1851" t="s">
        <v>1071</v>
      </c>
      <c r="C1851" s="87">
        <v>43696.924050925925</v>
      </c>
      <c r="D1851">
        <v>10</v>
      </c>
      <c r="E1851">
        <v>0.16</v>
      </c>
      <c r="F1851">
        <v>1229</v>
      </c>
      <c r="G1851">
        <v>10</v>
      </c>
      <c r="H1851">
        <v>18</v>
      </c>
      <c r="I1851">
        <v>50</v>
      </c>
      <c r="J1851">
        <v>9</v>
      </c>
      <c r="K1851">
        <v>3</v>
      </c>
      <c r="L1851">
        <v>2</v>
      </c>
      <c r="M1851">
        <v>0</v>
      </c>
      <c r="N1851">
        <v>0</v>
      </c>
      <c r="O1851">
        <v>1229</v>
      </c>
      <c r="P1851">
        <v>773</v>
      </c>
      <c r="Q1851">
        <v>773</v>
      </c>
      <c r="R1851">
        <v>285</v>
      </c>
      <c r="S1851">
        <v>122.9</v>
      </c>
      <c r="T1851">
        <v>1</v>
      </c>
      <c r="U1851">
        <v>1.8</v>
      </c>
      <c r="V1851">
        <v>5</v>
      </c>
      <c r="W1851">
        <v>0.9</v>
      </c>
      <c r="X1851">
        <v>0.3</v>
      </c>
      <c r="Y1851">
        <v>0.2</v>
      </c>
      <c r="Z1851">
        <v>0</v>
      </c>
      <c r="AA1851">
        <v>0</v>
      </c>
      <c r="AB1851">
        <v>122.9</v>
      </c>
      <c r="AC1851">
        <v>77.3</v>
      </c>
      <c r="AD1851">
        <v>77.3</v>
      </c>
      <c r="AE1851">
        <v>28.5</v>
      </c>
      <c r="AF1851">
        <v>59518.2</v>
      </c>
      <c r="AG1851">
        <v>122494.9</v>
      </c>
      <c r="AH1851">
        <v>18602.3</v>
      </c>
      <c r="AI1851">
        <v>16650.099999999999</v>
      </c>
      <c r="AJ1851">
        <v>45242.7</v>
      </c>
      <c r="AK1851">
        <v>159222.9</v>
      </c>
      <c r="AL1851">
        <v>219822.9</v>
      </c>
      <c r="AM1851" t="s">
        <v>166</v>
      </c>
      <c r="AN1851" t="s">
        <v>166</v>
      </c>
      <c r="AO1851">
        <v>59518.2</v>
      </c>
      <c r="AP1851">
        <v>77425.7</v>
      </c>
      <c r="AQ1851">
        <v>77425.7</v>
      </c>
      <c r="AR1851">
        <v>7160.3</v>
      </c>
      <c r="AS1851">
        <v>49195.4</v>
      </c>
      <c r="AT1851">
        <v>262204.09999999998</v>
      </c>
      <c r="AU1851">
        <v>30070.799999999999</v>
      </c>
      <c r="AV1851">
        <v>41704.800000000003</v>
      </c>
      <c r="AW1851">
        <v>151246.20000000001</v>
      </c>
      <c r="AX1851">
        <v>538370.5</v>
      </c>
      <c r="AY1851">
        <v>771731.3</v>
      </c>
      <c r="AZ1851" t="s">
        <v>166</v>
      </c>
      <c r="BA1851" t="s">
        <v>166</v>
      </c>
      <c r="BB1851">
        <v>49195.4</v>
      </c>
      <c r="BC1851">
        <v>62624.3</v>
      </c>
      <c r="BD1851">
        <v>62624.3</v>
      </c>
      <c r="BE1851">
        <v>13316.6</v>
      </c>
      <c r="BF1851">
        <v>68568.399999999994</v>
      </c>
      <c r="BG1851">
        <v>72763</v>
      </c>
      <c r="BH1851">
        <v>342</v>
      </c>
      <c r="BI1851">
        <v>39.799999999999997</v>
      </c>
      <c r="BJ1851">
        <v>94</v>
      </c>
      <c r="BK1851">
        <v>-166</v>
      </c>
      <c r="BL1851">
        <v>829.5</v>
      </c>
      <c r="BM1851" t="s">
        <v>166</v>
      </c>
      <c r="BN1851" t="s">
        <v>166</v>
      </c>
      <c r="BO1851">
        <v>68568.399999999994</v>
      </c>
      <c r="BP1851">
        <v>93402.3</v>
      </c>
      <c r="BQ1851">
        <v>93402.3</v>
      </c>
      <c r="BR1851">
        <v>118</v>
      </c>
    </row>
    <row r="1852" spans="1:70" x14ac:dyDescent="0.25">
      <c r="A1852" t="s">
        <v>1776</v>
      </c>
      <c r="B1852" t="s">
        <v>1071</v>
      </c>
      <c r="C1852" s="87">
        <v>43696.925057870372</v>
      </c>
      <c r="D1852">
        <v>10</v>
      </c>
      <c r="E1852">
        <v>0</v>
      </c>
      <c r="F1852">
        <v>1408</v>
      </c>
      <c r="G1852">
        <v>29</v>
      </c>
      <c r="H1852">
        <v>21</v>
      </c>
      <c r="I1852">
        <v>136</v>
      </c>
      <c r="J1852">
        <v>25</v>
      </c>
      <c r="K1852">
        <v>9</v>
      </c>
      <c r="L1852">
        <v>11</v>
      </c>
      <c r="M1852">
        <v>1</v>
      </c>
      <c r="N1852">
        <v>0</v>
      </c>
      <c r="O1852">
        <v>1408</v>
      </c>
      <c r="P1852">
        <v>529</v>
      </c>
      <c r="Q1852">
        <v>529</v>
      </c>
      <c r="R1852">
        <v>520</v>
      </c>
      <c r="S1852">
        <v>140.80000000000001</v>
      </c>
      <c r="T1852">
        <v>2.9</v>
      </c>
      <c r="U1852">
        <v>2.1</v>
      </c>
      <c r="V1852">
        <v>13.6</v>
      </c>
      <c r="W1852">
        <v>2.5</v>
      </c>
      <c r="X1852">
        <v>0.9</v>
      </c>
      <c r="Y1852">
        <v>1.1000000000000001</v>
      </c>
      <c r="Z1852">
        <v>0.1</v>
      </c>
      <c r="AA1852">
        <v>0</v>
      </c>
      <c r="AB1852">
        <v>140.80000000000001</v>
      </c>
      <c r="AC1852">
        <v>52.9</v>
      </c>
      <c r="AD1852">
        <v>52.9</v>
      </c>
      <c r="AE1852">
        <v>52</v>
      </c>
      <c r="AF1852">
        <v>20305.099999999999</v>
      </c>
      <c r="AG1852">
        <v>100664.6</v>
      </c>
      <c r="AH1852">
        <v>12950.5</v>
      </c>
      <c r="AI1852">
        <v>15730.7</v>
      </c>
      <c r="AJ1852">
        <v>40854.699999999997</v>
      </c>
      <c r="AK1852">
        <v>158869.1</v>
      </c>
      <c r="AL1852">
        <v>222914.3</v>
      </c>
      <c r="AM1852">
        <v>574733.1</v>
      </c>
      <c r="AN1852" t="s">
        <v>166</v>
      </c>
      <c r="AO1852">
        <v>20305.099999999999</v>
      </c>
      <c r="AP1852">
        <v>83599.399999999994</v>
      </c>
      <c r="AQ1852">
        <v>83599.399999999994</v>
      </c>
      <c r="AR1852">
        <v>8606.7999999999993</v>
      </c>
      <c r="AS1852">
        <v>42360.1</v>
      </c>
      <c r="AT1852">
        <v>269445.40000000002</v>
      </c>
      <c r="AU1852">
        <v>41564.1</v>
      </c>
      <c r="AV1852">
        <v>48509.4</v>
      </c>
      <c r="AW1852">
        <v>149386.29999999999</v>
      </c>
      <c r="AX1852">
        <v>441315.5</v>
      </c>
      <c r="AY1852">
        <v>718434.5</v>
      </c>
      <c r="AZ1852">
        <v>1837606.4</v>
      </c>
      <c r="BA1852" t="s">
        <v>166</v>
      </c>
      <c r="BB1852">
        <v>42360.1</v>
      </c>
      <c r="BC1852">
        <v>67193.5</v>
      </c>
      <c r="BD1852">
        <v>67193.5</v>
      </c>
      <c r="BE1852">
        <v>20633.8</v>
      </c>
      <c r="BF1852">
        <v>163.1</v>
      </c>
      <c r="BG1852">
        <v>254.3</v>
      </c>
      <c r="BH1852">
        <v>291.5</v>
      </c>
      <c r="BI1852">
        <v>17.100000000000001</v>
      </c>
      <c r="BJ1852">
        <v>103.3</v>
      </c>
      <c r="BK1852">
        <v>307.8</v>
      </c>
      <c r="BL1852">
        <v>617.6</v>
      </c>
      <c r="BM1852">
        <v>684.3</v>
      </c>
      <c r="BN1852" t="s">
        <v>166</v>
      </c>
      <c r="BO1852">
        <v>163.1</v>
      </c>
      <c r="BP1852">
        <v>109662.8</v>
      </c>
      <c r="BQ1852">
        <v>109662.8</v>
      </c>
      <c r="BR1852">
        <v>106.4</v>
      </c>
    </row>
    <row r="1853" spans="1:70" x14ac:dyDescent="0.25">
      <c r="A1853" t="s">
        <v>1777</v>
      </c>
      <c r="B1853" t="s">
        <v>1071</v>
      </c>
      <c r="C1853" s="87">
        <v>43696.926064814812</v>
      </c>
      <c r="D1853">
        <v>10</v>
      </c>
      <c r="E1853">
        <v>0</v>
      </c>
      <c r="F1853">
        <v>1632</v>
      </c>
      <c r="G1853">
        <v>26</v>
      </c>
      <c r="H1853">
        <v>29</v>
      </c>
      <c r="I1853">
        <v>50</v>
      </c>
      <c r="J1853">
        <v>20</v>
      </c>
      <c r="K1853">
        <v>9</v>
      </c>
      <c r="L1853">
        <v>9</v>
      </c>
      <c r="M1853">
        <v>1</v>
      </c>
      <c r="N1853">
        <v>1</v>
      </c>
      <c r="O1853">
        <v>1631</v>
      </c>
      <c r="P1853">
        <v>954</v>
      </c>
      <c r="Q1853">
        <v>954</v>
      </c>
      <c r="R1853">
        <v>449</v>
      </c>
      <c r="S1853">
        <v>163.19999999999999</v>
      </c>
      <c r="T1853">
        <v>2.6</v>
      </c>
      <c r="U1853">
        <v>2.9</v>
      </c>
      <c r="V1853">
        <v>5</v>
      </c>
      <c r="W1853">
        <v>2</v>
      </c>
      <c r="X1853">
        <v>0.9</v>
      </c>
      <c r="Y1853">
        <v>0.9</v>
      </c>
      <c r="Z1853">
        <v>0.1</v>
      </c>
      <c r="AA1853">
        <v>0.1</v>
      </c>
      <c r="AB1853">
        <v>163.1</v>
      </c>
      <c r="AC1853">
        <v>95.4</v>
      </c>
      <c r="AD1853">
        <v>95.4</v>
      </c>
      <c r="AE1853">
        <v>44.9</v>
      </c>
      <c r="AF1853">
        <v>58828.800000000003</v>
      </c>
      <c r="AG1853">
        <v>117233</v>
      </c>
      <c r="AH1853">
        <v>20486.900000000001</v>
      </c>
      <c r="AI1853">
        <v>16384.900000000001</v>
      </c>
      <c r="AJ1853">
        <v>47945.2</v>
      </c>
      <c r="AK1853">
        <v>173574.39999999999</v>
      </c>
      <c r="AL1853">
        <v>191554</v>
      </c>
      <c r="AM1853">
        <v>637299.1</v>
      </c>
      <c r="AN1853">
        <v>1339116.5</v>
      </c>
      <c r="AO1853">
        <v>58798.3</v>
      </c>
      <c r="AP1853">
        <v>88140.800000000003</v>
      </c>
      <c r="AQ1853">
        <v>88140.800000000003</v>
      </c>
      <c r="AR1853">
        <v>7330.4</v>
      </c>
      <c r="AS1853">
        <v>52840.7</v>
      </c>
      <c r="AT1853">
        <v>255276.2</v>
      </c>
      <c r="AU1853">
        <v>29410.2</v>
      </c>
      <c r="AV1853">
        <v>42954.1</v>
      </c>
      <c r="AW1853">
        <v>154082.9</v>
      </c>
      <c r="AX1853">
        <v>531388.6</v>
      </c>
      <c r="AY1853">
        <v>482488.3</v>
      </c>
      <c r="AZ1853">
        <v>1601344.4</v>
      </c>
      <c r="BA1853">
        <v>6326340</v>
      </c>
      <c r="BB1853">
        <v>52818.1</v>
      </c>
      <c r="BC1853">
        <v>72348.899999999994</v>
      </c>
      <c r="BD1853">
        <v>72348.899999999994</v>
      </c>
      <c r="BE1853">
        <v>13071</v>
      </c>
      <c r="BF1853">
        <v>66004.800000000003</v>
      </c>
      <c r="BG1853">
        <v>84984.1</v>
      </c>
      <c r="BH1853">
        <v>319</v>
      </c>
      <c r="BI1853">
        <v>52.1</v>
      </c>
      <c r="BJ1853">
        <v>179.1</v>
      </c>
      <c r="BK1853">
        <v>93944.6</v>
      </c>
      <c r="BL1853">
        <v>93944.6</v>
      </c>
      <c r="BM1853">
        <v>1638</v>
      </c>
      <c r="BN1853">
        <v>9589.6</v>
      </c>
      <c r="BO1853">
        <v>66066.899999999994</v>
      </c>
      <c r="BP1853">
        <v>94947.8</v>
      </c>
      <c r="BQ1853">
        <v>94947.8</v>
      </c>
      <c r="BR1853">
        <v>114.3</v>
      </c>
    </row>
    <row r="1854" spans="1:70" x14ac:dyDescent="0.25">
      <c r="A1854" t="s">
        <v>1778</v>
      </c>
      <c r="B1854" t="s">
        <v>1071</v>
      </c>
      <c r="C1854" s="87">
        <v>43696.927060185182</v>
      </c>
      <c r="D1854">
        <v>10</v>
      </c>
      <c r="E1854">
        <v>0</v>
      </c>
      <c r="F1854">
        <v>566</v>
      </c>
      <c r="G1854">
        <v>3</v>
      </c>
      <c r="H1854">
        <v>23</v>
      </c>
      <c r="I1854">
        <v>41</v>
      </c>
      <c r="J1854">
        <v>10</v>
      </c>
      <c r="K1854">
        <v>2</v>
      </c>
      <c r="L1854">
        <v>7</v>
      </c>
      <c r="M1854">
        <v>0</v>
      </c>
      <c r="N1854">
        <v>2</v>
      </c>
      <c r="O1854">
        <v>564</v>
      </c>
      <c r="P1854">
        <v>241</v>
      </c>
      <c r="Q1854">
        <v>241</v>
      </c>
      <c r="R1854">
        <v>224</v>
      </c>
      <c r="S1854">
        <v>56.6</v>
      </c>
      <c r="T1854">
        <v>0.3</v>
      </c>
      <c r="U1854">
        <v>2.2999999999999998</v>
      </c>
      <c r="V1854">
        <v>4.0999999999999996</v>
      </c>
      <c r="W1854">
        <v>1</v>
      </c>
      <c r="X1854">
        <v>0.2</v>
      </c>
      <c r="Y1854">
        <v>0.7</v>
      </c>
      <c r="Z1854">
        <v>0</v>
      </c>
      <c r="AA1854">
        <v>0.2</v>
      </c>
      <c r="AB1854">
        <v>56.4</v>
      </c>
      <c r="AC1854">
        <v>24.1</v>
      </c>
      <c r="AD1854">
        <v>24.1</v>
      </c>
      <c r="AE1854">
        <v>22.4</v>
      </c>
      <c r="AF1854">
        <v>32016.7</v>
      </c>
      <c r="AG1854">
        <v>93154.3</v>
      </c>
      <c r="AH1854">
        <v>16564.7</v>
      </c>
      <c r="AI1854">
        <v>16217.1</v>
      </c>
      <c r="AJ1854">
        <v>36748.400000000001</v>
      </c>
      <c r="AK1854">
        <v>193809.2</v>
      </c>
      <c r="AL1854">
        <v>200108.9</v>
      </c>
      <c r="AM1854" t="s">
        <v>166</v>
      </c>
      <c r="AN1854">
        <v>1235345.8999999999</v>
      </c>
      <c r="AO1854">
        <v>31450.3</v>
      </c>
      <c r="AP1854">
        <v>90398.1</v>
      </c>
      <c r="AQ1854">
        <v>90398.1</v>
      </c>
      <c r="AR1854">
        <v>10282.9</v>
      </c>
      <c r="AS1854">
        <v>48973.7</v>
      </c>
      <c r="AT1854">
        <v>265718.90000000002</v>
      </c>
      <c r="AU1854">
        <v>38417.599999999999</v>
      </c>
      <c r="AV1854">
        <v>44855.1</v>
      </c>
      <c r="AW1854">
        <v>132007.6</v>
      </c>
      <c r="AX1854">
        <v>700075.6</v>
      </c>
      <c r="AY1854">
        <v>723002.7</v>
      </c>
      <c r="AZ1854" t="s">
        <v>166</v>
      </c>
      <c r="BA1854">
        <v>5566186</v>
      </c>
      <c r="BB1854">
        <v>48591.8</v>
      </c>
      <c r="BC1854">
        <v>75694.100000000006</v>
      </c>
      <c r="BD1854">
        <v>75694.100000000006</v>
      </c>
      <c r="BE1854">
        <v>16505.5</v>
      </c>
      <c r="BF1854">
        <v>777.3</v>
      </c>
      <c r="BG1854">
        <v>1314.1</v>
      </c>
      <c r="BH1854">
        <v>590.29999999999995</v>
      </c>
      <c r="BI1854">
        <v>73.3</v>
      </c>
      <c r="BJ1854">
        <v>-5.3</v>
      </c>
      <c r="BK1854">
        <v>308.8</v>
      </c>
      <c r="BL1854">
        <v>1955.8</v>
      </c>
      <c r="BM1854" t="s">
        <v>166</v>
      </c>
      <c r="BN1854">
        <v>1835.3</v>
      </c>
      <c r="BO1854">
        <v>754</v>
      </c>
      <c r="BP1854">
        <v>123815.9</v>
      </c>
      <c r="BQ1854">
        <v>123815.9</v>
      </c>
      <c r="BR1854">
        <v>174.3</v>
      </c>
    </row>
    <row r="1855" spans="1:70" x14ac:dyDescent="0.25">
      <c r="A1855" t="s">
        <v>1779</v>
      </c>
      <c r="B1855" t="s">
        <v>1071</v>
      </c>
      <c r="C1855" s="87">
        <v>43696.928067129629</v>
      </c>
      <c r="D1855">
        <v>10</v>
      </c>
      <c r="E1855">
        <v>0</v>
      </c>
      <c r="F1855">
        <v>1284</v>
      </c>
      <c r="G1855">
        <v>12</v>
      </c>
      <c r="H1855">
        <v>9</v>
      </c>
      <c r="I1855">
        <v>23</v>
      </c>
      <c r="J1855">
        <v>3</v>
      </c>
      <c r="K1855">
        <v>3</v>
      </c>
      <c r="L1855">
        <v>6</v>
      </c>
      <c r="M1855">
        <v>1</v>
      </c>
      <c r="N1855">
        <v>0</v>
      </c>
      <c r="O1855">
        <v>1284</v>
      </c>
      <c r="P1855">
        <v>946</v>
      </c>
      <c r="Q1855">
        <v>946</v>
      </c>
      <c r="R1855">
        <v>205</v>
      </c>
      <c r="S1855">
        <v>128.41999999999999</v>
      </c>
      <c r="T1855">
        <v>1.2</v>
      </c>
      <c r="U1855">
        <v>0.9</v>
      </c>
      <c r="V1855">
        <v>2.2999999999999998</v>
      </c>
      <c r="W1855">
        <v>0.3</v>
      </c>
      <c r="X1855">
        <v>0.3</v>
      </c>
      <c r="Y1855">
        <v>0.6</v>
      </c>
      <c r="Z1855">
        <v>0.1</v>
      </c>
      <c r="AA1855">
        <v>0</v>
      </c>
      <c r="AB1855">
        <v>128.41999999999999</v>
      </c>
      <c r="AC1855">
        <v>94.61</v>
      </c>
      <c r="AD1855">
        <v>94.61</v>
      </c>
      <c r="AE1855">
        <v>20.5</v>
      </c>
      <c r="AF1855">
        <v>68656.2</v>
      </c>
      <c r="AG1855">
        <v>115257.1</v>
      </c>
      <c r="AH1855">
        <v>21089.3</v>
      </c>
      <c r="AI1855">
        <v>16591.7</v>
      </c>
      <c r="AJ1855">
        <v>46008</v>
      </c>
      <c r="AK1855">
        <v>161492.79999999999</v>
      </c>
      <c r="AL1855">
        <v>210967.4</v>
      </c>
      <c r="AM1855">
        <v>634244.9</v>
      </c>
      <c r="AN1855" t="s">
        <v>166</v>
      </c>
      <c r="AO1855">
        <v>68656.2</v>
      </c>
      <c r="AP1855">
        <v>82186.100000000006</v>
      </c>
      <c r="AQ1855">
        <v>82186.100000000006</v>
      </c>
      <c r="AR1855">
        <v>7188.5</v>
      </c>
      <c r="AS1855">
        <v>56528.1</v>
      </c>
      <c r="AT1855">
        <v>241558.7</v>
      </c>
      <c r="AU1855">
        <v>29970.2</v>
      </c>
      <c r="AV1855">
        <v>43194.5</v>
      </c>
      <c r="AW1855">
        <v>169435.4</v>
      </c>
      <c r="AX1855">
        <v>472890.6</v>
      </c>
      <c r="AY1855">
        <v>596607.1</v>
      </c>
      <c r="AZ1855">
        <v>2055153.5</v>
      </c>
      <c r="BA1855" t="s">
        <v>166</v>
      </c>
      <c r="BB1855">
        <v>56528.1</v>
      </c>
      <c r="BC1855">
        <v>66273.600000000006</v>
      </c>
      <c r="BD1855">
        <v>66273.600000000006</v>
      </c>
      <c r="BE1855">
        <v>10942.7</v>
      </c>
      <c r="BF1855">
        <v>74950.5</v>
      </c>
      <c r="BG1855">
        <v>73366.399999999994</v>
      </c>
      <c r="BH1855">
        <v>442.8</v>
      </c>
      <c r="BI1855">
        <v>114.2</v>
      </c>
      <c r="BJ1855">
        <v>148</v>
      </c>
      <c r="BK1855">
        <v>77136.5</v>
      </c>
      <c r="BL1855">
        <v>85830.2</v>
      </c>
      <c r="BM1855">
        <v>57157.5</v>
      </c>
      <c r="BN1855" t="s">
        <v>166</v>
      </c>
      <c r="BO1855">
        <v>74950.5</v>
      </c>
      <c r="BP1855">
        <v>91972.7</v>
      </c>
      <c r="BQ1855">
        <v>91972.7</v>
      </c>
      <c r="BR1855">
        <v>106.4</v>
      </c>
    </row>
    <row r="1856" spans="1:70" x14ac:dyDescent="0.25">
      <c r="A1856" t="s">
        <v>1780</v>
      </c>
      <c r="B1856" t="s">
        <v>1071</v>
      </c>
      <c r="C1856" s="87">
        <v>43696.929062499999</v>
      </c>
      <c r="D1856">
        <v>10</v>
      </c>
      <c r="E1856">
        <v>0</v>
      </c>
      <c r="F1856">
        <v>1915</v>
      </c>
      <c r="G1856">
        <v>19</v>
      </c>
      <c r="H1856">
        <v>23</v>
      </c>
      <c r="I1856">
        <v>58</v>
      </c>
      <c r="J1856">
        <v>14</v>
      </c>
      <c r="K1856">
        <v>9</v>
      </c>
      <c r="L1856">
        <v>13</v>
      </c>
      <c r="M1856">
        <v>1</v>
      </c>
      <c r="N1856">
        <v>0</v>
      </c>
      <c r="O1856">
        <v>1915</v>
      </c>
      <c r="P1856">
        <v>1313</v>
      </c>
      <c r="Q1856">
        <v>1313</v>
      </c>
      <c r="R1856">
        <v>391</v>
      </c>
      <c r="S1856">
        <v>191.53</v>
      </c>
      <c r="T1856">
        <v>1.9</v>
      </c>
      <c r="U1856">
        <v>2.2999999999999998</v>
      </c>
      <c r="V1856">
        <v>5.8</v>
      </c>
      <c r="W1856">
        <v>1.4</v>
      </c>
      <c r="X1856">
        <v>0.9</v>
      </c>
      <c r="Y1856">
        <v>1.3</v>
      </c>
      <c r="Z1856">
        <v>0.1</v>
      </c>
      <c r="AA1856">
        <v>0</v>
      </c>
      <c r="AB1856">
        <v>191.53</v>
      </c>
      <c r="AC1856">
        <v>131.32</v>
      </c>
      <c r="AD1856">
        <v>131.32</v>
      </c>
      <c r="AE1856">
        <v>39.11</v>
      </c>
      <c r="AF1856">
        <v>68431</v>
      </c>
      <c r="AG1856">
        <v>133630.70000000001</v>
      </c>
      <c r="AH1856">
        <v>19989.099999999999</v>
      </c>
      <c r="AI1856">
        <v>17179.900000000001</v>
      </c>
      <c r="AJ1856">
        <v>44360.4</v>
      </c>
      <c r="AK1856">
        <v>167761.79999999999</v>
      </c>
      <c r="AL1856">
        <v>208428.3</v>
      </c>
      <c r="AM1856">
        <v>638812.19999999995</v>
      </c>
      <c r="AN1856" t="s">
        <v>166</v>
      </c>
      <c r="AO1856">
        <v>68431</v>
      </c>
      <c r="AP1856">
        <v>87038.3</v>
      </c>
      <c r="AQ1856">
        <v>87038.3</v>
      </c>
      <c r="AR1856">
        <v>7183.9</v>
      </c>
      <c r="AS1856">
        <v>55776.1</v>
      </c>
      <c r="AT1856">
        <v>287633.3</v>
      </c>
      <c r="AU1856">
        <v>30138.3</v>
      </c>
      <c r="AV1856">
        <v>45305</v>
      </c>
      <c r="AW1856">
        <v>158810.79999999999</v>
      </c>
      <c r="AX1856">
        <v>456745.4</v>
      </c>
      <c r="AY1856">
        <v>523585.8</v>
      </c>
      <c r="AZ1856">
        <v>2532022.5</v>
      </c>
      <c r="BA1856" t="s">
        <v>166</v>
      </c>
      <c r="BB1856">
        <v>55776.1</v>
      </c>
      <c r="BC1856">
        <v>68669.3</v>
      </c>
      <c r="BD1856">
        <v>68669.3</v>
      </c>
      <c r="BE1856">
        <v>13509.9</v>
      </c>
      <c r="BF1856">
        <v>75174.100000000006</v>
      </c>
      <c r="BG1856">
        <v>80932.899999999994</v>
      </c>
      <c r="BH1856">
        <v>270.89999999999998</v>
      </c>
      <c r="BI1856">
        <v>42.7</v>
      </c>
      <c r="BJ1856">
        <v>249</v>
      </c>
      <c r="BK1856">
        <v>93138.8</v>
      </c>
      <c r="BL1856">
        <v>93701.6</v>
      </c>
      <c r="BM1856">
        <v>19797</v>
      </c>
      <c r="BN1856" t="s">
        <v>166</v>
      </c>
      <c r="BO1856">
        <v>75174.100000000006</v>
      </c>
      <c r="BP1856">
        <v>92261.2</v>
      </c>
      <c r="BQ1856">
        <v>92261.2</v>
      </c>
      <c r="BR1856">
        <v>106.4</v>
      </c>
    </row>
    <row r="1857" spans="1:70" x14ac:dyDescent="0.25">
      <c r="A1857" t="s">
        <v>1781</v>
      </c>
      <c r="B1857" t="s">
        <v>1071</v>
      </c>
      <c r="C1857" s="87">
        <v>43696.93005787037</v>
      </c>
      <c r="D1857">
        <v>10</v>
      </c>
      <c r="E1857">
        <v>0</v>
      </c>
      <c r="F1857">
        <v>1634</v>
      </c>
      <c r="G1857">
        <v>22</v>
      </c>
      <c r="H1857">
        <v>15</v>
      </c>
      <c r="I1857">
        <v>30</v>
      </c>
      <c r="J1857">
        <v>13</v>
      </c>
      <c r="K1857">
        <v>6</v>
      </c>
      <c r="L1857">
        <v>9</v>
      </c>
      <c r="M1857">
        <v>0</v>
      </c>
      <c r="N1857">
        <v>0</v>
      </c>
      <c r="O1857">
        <v>1634</v>
      </c>
      <c r="P1857">
        <v>1189</v>
      </c>
      <c r="Q1857">
        <v>1189</v>
      </c>
      <c r="R1857">
        <v>281</v>
      </c>
      <c r="S1857">
        <v>163.4</v>
      </c>
      <c r="T1857">
        <v>2.2000000000000002</v>
      </c>
      <c r="U1857">
        <v>1.5</v>
      </c>
      <c r="V1857">
        <v>3</v>
      </c>
      <c r="W1857">
        <v>1.3</v>
      </c>
      <c r="X1857">
        <v>0.6</v>
      </c>
      <c r="Y1857">
        <v>0.9</v>
      </c>
      <c r="Z1857">
        <v>0</v>
      </c>
      <c r="AA1857">
        <v>0</v>
      </c>
      <c r="AB1857">
        <v>163.4</v>
      </c>
      <c r="AC1857">
        <v>118.9</v>
      </c>
      <c r="AD1857">
        <v>118.9</v>
      </c>
      <c r="AE1857">
        <v>28.1</v>
      </c>
      <c r="AF1857">
        <v>70656.7</v>
      </c>
      <c r="AG1857">
        <v>132292.4</v>
      </c>
      <c r="AH1857">
        <v>16807.7</v>
      </c>
      <c r="AI1857">
        <v>15960.3</v>
      </c>
      <c r="AJ1857">
        <v>40435.300000000003</v>
      </c>
      <c r="AK1857">
        <v>184832.8</v>
      </c>
      <c r="AL1857">
        <v>195371.5</v>
      </c>
      <c r="AM1857" t="s">
        <v>166</v>
      </c>
      <c r="AN1857" t="s">
        <v>166</v>
      </c>
      <c r="AO1857">
        <v>70656.7</v>
      </c>
      <c r="AP1857">
        <v>84185.7</v>
      </c>
      <c r="AQ1857">
        <v>84185.7</v>
      </c>
      <c r="AR1857">
        <v>6857.8</v>
      </c>
      <c r="AS1857">
        <v>56731.1</v>
      </c>
      <c r="AT1857">
        <v>259050.6</v>
      </c>
      <c r="AU1857">
        <v>39263.300000000003</v>
      </c>
      <c r="AV1857">
        <v>35550.800000000003</v>
      </c>
      <c r="AW1857">
        <v>145497.9</v>
      </c>
      <c r="AX1857">
        <v>496295.4</v>
      </c>
      <c r="AY1857">
        <v>670121.1</v>
      </c>
      <c r="AZ1857" t="s">
        <v>166</v>
      </c>
      <c r="BA1857" t="s">
        <v>166</v>
      </c>
      <c r="BB1857">
        <v>56731.1</v>
      </c>
      <c r="BC1857">
        <v>66634.600000000006</v>
      </c>
      <c r="BD1857">
        <v>66634.600000000006</v>
      </c>
      <c r="BE1857">
        <v>11985.7</v>
      </c>
      <c r="BF1857">
        <v>76027.399999999994</v>
      </c>
      <c r="BG1857">
        <v>76039.3</v>
      </c>
      <c r="BH1857">
        <v>276.2</v>
      </c>
      <c r="BI1857">
        <v>87.1</v>
      </c>
      <c r="BJ1857">
        <v>115.7</v>
      </c>
      <c r="BK1857">
        <v>87505.600000000006</v>
      </c>
      <c r="BL1857">
        <v>9634</v>
      </c>
      <c r="BM1857" t="s">
        <v>166</v>
      </c>
      <c r="BN1857" t="s">
        <v>166</v>
      </c>
      <c r="BO1857">
        <v>76027.399999999994</v>
      </c>
      <c r="BP1857">
        <v>88948.3</v>
      </c>
      <c r="BQ1857">
        <v>88948.3</v>
      </c>
      <c r="BR1857">
        <v>117.4</v>
      </c>
    </row>
    <row r="1858" spans="1:70" x14ac:dyDescent="0.25">
      <c r="A1858" t="s">
        <v>1782</v>
      </c>
      <c r="B1858" t="s">
        <v>1071</v>
      </c>
      <c r="C1858" s="87">
        <v>43696.931076388886</v>
      </c>
      <c r="D1858">
        <v>10</v>
      </c>
      <c r="E1858">
        <v>0</v>
      </c>
      <c r="F1858">
        <v>1591</v>
      </c>
      <c r="G1858">
        <v>25</v>
      </c>
      <c r="H1858">
        <v>31</v>
      </c>
      <c r="I1858">
        <v>40</v>
      </c>
      <c r="J1858">
        <v>13</v>
      </c>
      <c r="K1858">
        <v>6</v>
      </c>
      <c r="L1858">
        <v>5</v>
      </c>
      <c r="M1858">
        <v>1</v>
      </c>
      <c r="N1858">
        <v>0</v>
      </c>
      <c r="O1858">
        <v>1591</v>
      </c>
      <c r="P1858">
        <v>1014</v>
      </c>
      <c r="Q1858">
        <v>1014</v>
      </c>
      <c r="R1858">
        <v>351</v>
      </c>
      <c r="S1858">
        <v>159.1</v>
      </c>
      <c r="T1858">
        <v>2.5</v>
      </c>
      <c r="U1858">
        <v>3.1</v>
      </c>
      <c r="V1858">
        <v>4</v>
      </c>
      <c r="W1858">
        <v>1.3</v>
      </c>
      <c r="X1858">
        <v>0.6</v>
      </c>
      <c r="Y1858">
        <v>0.5</v>
      </c>
      <c r="Z1858">
        <v>0.1</v>
      </c>
      <c r="AA1858">
        <v>0</v>
      </c>
      <c r="AB1858">
        <v>159.1</v>
      </c>
      <c r="AC1858">
        <v>101.4</v>
      </c>
      <c r="AD1858">
        <v>101.4</v>
      </c>
      <c r="AE1858">
        <v>35.1</v>
      </c>
      <c r="AF1858">
        <v>66246.399999999994</v>
      </c>
      <c r="AG1858">
        <v>118728.2</v>
      </c>
      <c r="AH1858">
        <v>17015</v>
      </c>
      <c r="AI1858">
        <v>16549.900000000001</v>
      </c>
      <c r="AJ1858">
        <v>44088.9</v>
      </c>
      <c r="AK1858">
        <v>136681.29999999999</v>
      </c>
      <c r="AL1858">
        <v>206181.5</v>
      </c>
      <c r="AM1858">
        <v>676561.9</v>
      </c>
      <c r="AN1858" t="s">
        <v>166</v>
      </c>
      <c r="AO1858">
        <v>66246.399999999994</v>
      </c>
      <c r="AP1858">
        <v>85411.4</v>
      </c>
      <c r="AQ1858">
        <v>85411.4</v>
      </c>
      <c r="AR1858">
        <v>7153.1</v>
      </c>
      <c r="AS1858">
        <v>53292.4</v>
      </c>
      <c r="AT1858">
        <v>243547.7</v>
      </c>
      <c r="AU1858">
        <v>32120.6</v>
      </c>
      <c r="AV1858">
        <v>41575.599999999999</v>
      </c>
      <c r="AW1858">
        <v>143426.1</v>
      </c>
      <c r="AX1858">
        <v>656175.30000000005</v>
      </c>
      <c r="AY1858">
        <v>612045.4</v>
      </c>
      <c r="AZ1858">
        <v>4542419</v>
      </c>
      <c r="BA1858" t="s">
        <v>166</v>
      </c>
      <c r="BB1858">
        <v>53292.4</v>
      </c>
      <c r="BC1858">
        <v>66544.5</v>
      </c>
      <c r="BD1858">
        <v>66544.5</v>
      </c>
      <c r="BE1858">
        <v>12800.1</v>
      </c>
      <c r="BF1858">
        <v>73623.899999999994</v>
      </c>
      <c r="BG1858">
        <v>95852.5</v>
      </c>
      <c r="BH1858">
        <v>309.3</v>
      </c>
      <c r="BI1858">
        <v>49.7</v>
      </c>
      <c r="BJ1858">
        <v>213.3</v>
      </c>
      <c r="BK1858">
        <v>1381.9</v>
      </c>
      <c r="BL1858">
        <v>104498.2</v>
      </c>
      <c r="BM1858">
        <v>342.5</v>
      </c>
      <c r="BN1858" t="s">
        <v>166</v>
      </c>
      <c r="BO1858">
        <v>73623.899999999994</v>
      </c>
      <c r="BP1858">
        <v>94731.199999999997</v>
      </c>
      <c r="BQ1858">
        <v>94731.199999999997</v>
      </c>
      <c r="BR1858">
        <v>132.69999999999999</v>
      </c>
    </row>
    <row r="1859" spans="1:70" x14ac:dyDescent="0.25">
      <c r="A1859" t="s">
        <v>1783</v>
      </c>
      <c r="B1859" t="s">
        <v>1071</v>
      </c>
      <c r="C1859" s="87">
        <v>43696.932083333333</v>
      </c>
      <c r="D1859">
        <v>10</v>
      </c>
      <c r="E1859">
        <v>0.06</v>
      </c>
      <c r="F1859">
        <v>1578</v>
      </c>
      <c r="G1859">
        <v>21</v>
      </c>
      <c r="H1859">
        <v>19</v>
      </c>
      <c r="I1859">
        <v>43</v>
      </c>
      <c r="J1859">
        <v>7</v>
      </c>
      <c r="K1859">
        <v>8</v>
      </c>
      <c r="L1859">
        <v>4</v>
      </c>
      <c r="M1859">
        <v>0</v>
      </c>
      <c r="N1859">
        <v>1</v>
      </c>
      <c r="O1859">
        <v>1577</v>
      </c>
      <c r="P1859">
        <v>1043</v>
      </c>
      <c r="Q1859">
        <v>1043</v>
      </c>
      <c r="R1859">
        <v>336</v>
      </c>
      <c r="S1859">
        <v>157.81</v>
      </c>
      <c r="T1859">
        <v>2.1</v>
      </c>
      <c r="U1859">
        <v>1.9</v>
      </c>
      <c r="V1859">
        <v>4.3</v>
      </c>
      <c r="W1859">
        <v>0.7</v>
      </c>
      <c r="X1859">
        <v>0.8</v>
      </c>
      <c r="Y1859">
        <v>0.4</v>
      </c>
      <c r="Z1859">
        <v>0</v>
      </c>
      <c r="AA1859">
        <v>0.1</v>
      </c>
      <c r="AB1859">
        <v>157.71</v>
      </c>
      <c r="AC1859">
        <v>104.3</v>
      </c>
      <c r="AD1859">
        <v>104.3</v>
      </c>
      <c r="AE1859">
        <v>33.6</v>
      </c>
      <c r="AF1859">
        <v>65715.899999999994</v>
      </c>
      <c r="AG1859">
        <v>100748.6</v>
      </c>
      <c r="AH1859">
        <v>27836.2</v>
      </c>
      <c r="AI1859">
        <v>16518.7</v>
      </c>
      <c r="AJ1859">
        <v>37143</v>
      </c>
      <c r="AK1859">
        <v>163880</v>
      </c>
      <c r="AL1859">
        <v>176065.4</v>
      </c>
      <c r="AM1859" t="s">
        <v>166</v>
      </c>
      <c r="AN1859">
        <v>1176306.1000000001</v>
      </c>
      <c r="AO1859">
        <v>65708</v>
      </c>
      <c r="AP1859">
        <v>82408.3</v>
      </c>
      <c r="AQ1859">
        <v>82408.3</v>
      </c>
      <c r="AR1859">
        <v>7183.5</v>
      </c>
      <c r="AS1859">
        <v>53787.7</v>
      </c>
      <c r="AT1859">
        <v>279101.59999999998</v>
      </c>
      <c r="AU1859">
        <v>32876.300000000003</v>
      </c>
      <c r="AV1859">
        <v>45263.5</v>
      </c>
      <c r="AW1859">
        <v>188511.5</v>
      </c>
      <c r="AX1859">
        <v>411831</v>
      </c>
      <c r="AY1859">
        <v>441306.4</v>
      </c>
      <c r="AZ1859" t="s">
        <v>166</v>
      </c>
      <c r="BA1859">
        <v>4078442</v>
      </c>
      <c r="BB1859">
        <v>53776.4</v>
      </c>
      <c r="BC1859">
        <v>66077.2</v>
      </c>
      <c r="BD1859">
        <v>66077.2</v>
      </c>
      <c r="BE1859">
        <v>11657.7</v>
      </c>
      <c r="BF1859">
        <v>81561.899999999994</v>
      </c>
      <c r="BG1859">
        <v>65506.3</v>
      </c>
      <c r="BH1859">
        <v>337.6</v>
      </c>
      <c r="BI1859">
        <v>-12.3</v>
      </c>
      <c r="BJ1859">
        <v>209.5</v>
      </c>
      <c r="BK1859">
        <v>81223.3</v>
      </c>
      <c r="BL1859">
        <v>105358.8</v>
      </c>
      <c r="BM1859" t="s">
        <v>166</v>
      </c>
      <c r="BN1859">
        <v>5962.8</v>
      </c>
      <c r="BO1859">
        <v>81620</v>
      </c>
      <c r="BP1859">
        <v>99350</v>
      </c>
      <c r="BQ1859">
        <v>99350</v>
      </c>
      <c r="BR1859">
        <v>129.1</v>
      </c>
    </row>
    <row r="1860" spans="1:70" x14ac:dyDescent="0.25">
      <c r="A1860" t="s">
        <v>1784</v>
      </c>
      <c r="B1860" t="s">
        <v>1071</v>
      </c>
      <c r="C1860" s="87">
        <v>43696.933078703703</v>
      </c>
      <c r="D1860">
        <v>10</v>
      </c>
      <c r="E1860">
        <v>0.28000000000000003</v>
      </c>
      <c r="F1860">
        <v>1448</v>
      </c>
      <c r="G1860">
        <v>17</v>
      </c>
      <c r="H1860">
        <v>21</v>
      </c>
      <c r="I1860">
        <v>21</v>
      </c>
      <c r="J1860">
        <v>7</v>
      </c>
      <c r="K1860">
        <v>0</v>
      </c>
      <c r="L1860">
        <v>4</v>
      </c>
      <c r="M1860">
        <v>0</v>
      </c>
      <c r="N1860">
        <v>0</v>
      </c>
      <c r="O1860">
        <v>1448</v>
      </c>
      <c r="P1860">
        <v>964</v>
      </c>
      <c r="Q1860">
        <v>964</v>
      </c>
      <c r="R1860">
        <v>312</v>
      </c>
      <c r="S1860">
        <v>144.80000000000001</v>
      </c>
      <c r="T1860">
        <v>1.7</v>
      </c>
      <c r="U1860">
        <v>2.1</v>
      </c>
      <c r="V1860">
        <v>2.1</v>
      </c>
      <c r="W1860">
        <v>0.7</v>
      </c>
      <c r="X1860">
        <v>0</v>
      </c>
      <c r="Y1860">
        <v>0.4</v>
      </c>
      <c r="Z1860">
        <v>0</v>
      </c>
      <c r="AA1860">
        <v>0</v>
      </c>
      <c r="AB1860">
        <v>144.80000000000001</v>
      </c>
      <c r="AC1860">
        <v>96.4</v>
      </c>
      <c r="AD1860">
        <v>96.4</v>
      </c>
      <c r="AE1860">
        <v>31.2</v>
      </c>
      <c r="AF1860">
        <v>70714.8</v>
      </c>
      <c r="AG1860">
        <v>107257.5</v>
      </c>
      <c r="AH1860">
        <v>27898.5</v>
      </c>
      <c r="AI1860">
        <v>17208.099999999999</v>
      </c>
      <c r="AJ1860">
        <v>34918.199999999997</v>
      </c>
      <c r="AK1860" t="s">
        <v>166</v>
      </c>
      <c r="AL1860">
        <v>205436.3</v>
      </c>
      <c r="AM1860" t="s">
        <v>166</v>
      </c>
      <c r="AN1860" t="s">
        <v>166</v>
      </c>
      <c r="AO1860">
        <v>70714.8</v>
      </c>
      <c r="AP1860">
        <v>84381.9</v>
      </c>
      <c r="AQ1860">
        <v>84381.9</v>
      </c>
      <c r="AR1860">
        <v>7747.3</v>
      </c>
      <c r="AS1860">
        <v>56270.8</v>
      </c>
      <c r="AT1860">
        <v>235670</v>
      </c>
      <c r="AU1860">
        <v>26450.7</v>
      </c>
      <c r="AV1860">
        <v>35016.800000000003</v>
      </c>
      <c r="AW1860">
        <v>141934.70000000001</v>
      </c>
      <c r="AX1860" t="s">
        <v>166</v>
      </c>
      <c r="AY1860">
        <v>449674.3</v>
      </c>
      <c r="AZ1860" t="s">
        <v>166</v>
      </c>
      <c r="BA1860" t="s">
        <v>166</v>
      </c>
      <c r="BB1860">
        <v>56270.8</v>
      </c>
      <c r="BC1860">
        <v>67572.600000000006</v>
      </c>
      <c r="BD1860">
        <v>67572.600000000006</v>
      </c>
      <c r="BE1860">
        <v>11199.1</v>
      </c>
      <c r="BF1860">
        <v>88445.9</v>
      </c>
      <c r="BG1860">
        <v>108565.8</v>
      </c>
      <c r="BH1860">
        <v>340.7</v>
      </c>
      <c r="BI1860">
        <v>97</v>
      </c>
      <c r="BJ1860">
        <v>253.2</v>
      </c>
      <c r="BK1860" t="s">
        <v>166</v>
      </c>
      <c r="BL1860">
        <v>123291.3</v>
      </c>
      <c r="BM1860" t="s">
        <v>166</v>
      </c>
      <c r="BN1860" t="s">
        <v>166</v>
      </c>
      <c r="BO1860">
        <v>88445.9</v>
      </c>
      <c r="BP1860">
        <v>108489.3</v>
      </c>
      <c r="BQ1860">
        <v>108489.3</v>
      </c>
      <c r="BR1860">
        <v>118.4</v>
      </c>
    </row>
    <row r="1861" spans="1:70" x14ac:dyDescent="0.25">
      <c r="A1861" t="s">
        <v>156</v>
      </c>
      <c r="B1861" t="s">
        <v>157</v>
      </c>
      <c r="C1861" s="87">
        <v>43696.935115740744</v>
      </c>
      <c r="D1861">
        <v>10</v>
      </c>
      <c r="E1861">
        <v>0</v>
      </c>
      <c r="F1861">
        <v>823</v>
      </c>
      <c r="G1861">
        <v>13</v>
      </c>
      <c r="H1861">
        <v>36</v>
      </c>
      <c r="I1861">
        <v>86</v>
      </c>
      <c r="J1861">
        <v>24</v>
      </c>
      <c r="K1861">
        <v>10</v>
      </c>
      <c r="L1861">
        <v>10</v>
      </c>
      <c r="M1861">
        <v>2</v>
      </c>
      <c r="N1861">
        <v>0</v>
      </c>
      <c r="O1861">
        <v>823</v>
      </c>
      <c r="P1861">
        <v>3</v>
      </c>
      <c r="Q1861">
        <v>3</v>
      </c>
      <c r="R1861">
        <v>561</v>
      </c>
      <c r="S1861">
        <v>82.3</v>
      </c>
      <c r="T1861">
        <v>1.3</v>
      </c>
      <c r="U1861">
        <v>3.6</v>
      </c>
      <c r="V1861">
        <v>8.6</v>
      </c>
      <c r="W1861">
        <v>2.4</v>
      </c>
      <c r="X1861">
        <v>1</v>
      </c>
      <c r="Y1861">
        <v>1</v>
      </c>
      <c r="Z1861">
        <v>0.2</v>
      </c>
      <c r="AA1861">
        <v>0</v>
      </c>
      <c r="AB1861">
        <v>82.3</v>
      </c>
      <c r="AC1861">
        <v>0.3</v>
      </c>
      <c r="AD1861">
        <v>0.3</v>
      </c>
      <c r="AE1861">
        <v>56.1</v>
      </c>
      <c r="AF1861">
        <v>7234</v>
      </c>
      <c r="AG1861">
        <v>90643.6</v>
      </c>
      <c r="AH1861">
        <v>22744.400000000001</v>
      </c>
      <c r="AI1861">
        <v>16600.8</v>
      </c>
      <c r="AJ1861">
        <v>50993.599999999999</v>
      </c>
      <c r="AK1861">
        <v>155721.29999999999</v>
      </c>
      <c r="AL1861">
        <v>226249.8</v>
      </c>
      <c r="AM1861">
        <v>491636.4</v>
      </c>
      <c r="AN1861" t="s">
        <v>166</v>
      </c>
      <c r="AO1861">
        <v>7234</v>
      </c>
      <c r="AP1861">
        <v>77573.899999999994</v>
      </c>
      <c r="AQ1861">
        <v>77573.899999999994</v>
      </c>
      <c r="AR1861">
        <v>8286.5</v>
      </c>
      <c r="AS1861">
        <v>14821.6</v>
      </c>
      <c r="AT1861">
        <v>357490.3</v>
      </c>
      <c r="AU1861">
        <v>33553.599999999999</v>
      </c>
      <c r="AV1861">
        <v>41783.800000000003</v>
      </c>
      <c r="AW1861">
        <v>181110.3</v>
      </c>
      <c r="AX1861">
        <v>616040.4</v>
      </c>
      <c r="AY1861">
        <v>783115.6</v>
      </c>
      <c r="AZ1861">
        <v>1196309.3</v>
      </c>
      <c r="BA1861" t="s">
        <v>166</v>
      </c>
      <c r="BB1861">
        <v>14821.6</v>
      </c>
      <c r="BC1861">
        <v>72808.100000000006</v>
      </c>
      <c r="BD1861">
        <v>72808.100000000006</v>
      </c>
      <c r="BE1861">
        <v>15594.3</v>
      </c>
      <c r="BF1861">
        <v>73.2</v>
      </c>
      <c r="BG1861">
        <v>375.1</v>
      </c>
      <c r="BH1861">
        <v>317.8</v>
      </c>
      <c r="BI1861">
        <v>65.7</v>
      </c>
      <c r="BJ1861">
        <v>193.4</v>
      </c>
      <c r="BK1861">
        <v>468.9</v>
      </c>
      <c r="BL1861">
        <v>811.9</v>
      </c>
      <c r="BM1861">
        <v>2957.5</v>
      </c>
      <c r="BN1861" t="s">
        <v>166</v>
      </c>
      <c r="BO1861">
        <v>73.2</v>
      </c>
      <c r="BP1861">
        <v>153732.1</v>
      </c>
      <c r="BQ1861">
        <v>153732.1</v>
      </c>
      <c r="BR1861">
        <v>140.4</v>
      </c>
    </row>
    <row r="1862" spans="1:70" x14ac:dyDescent="0.25">
      <c r="A1862" t="s">
        <v>1785</v>
      </c>
      <c r="B1862" t="s">
        <v>1097</v>
      </c>
      <c r="C1862" s="87">
        <v>43696.897349537037</v>
      </c>
      <c r="D1862">
        <v>10</v>
      </c>
      <c r="E1862">
        <v>0</v>
      </c>
      <c r="F1862">
        <v>1281</v>
      </c>
      <c r="G1862">
        <v>14</v>
      </c>
      <c r="H1862">
        <v>28</v>
      </c>
      <c r="I1862">
        <v>38</v>
      </c>
      <c r="J1862">
        <v>10</v>
      </c>
      <c r="K1862">
        <v>6</v>
      </c>
      <c r="L1862">
        <v>10</v>
      </c>
      <c r="M1862">
        <v>1</v>
      </c>
      <c r="N1862">
        <v>0</v>
      </c>
      <c r="O1862">
        <v>1281</v>
      </c>
      <c r="P1862">
        <v>788</v>
      </c>
      <c r="Q1862">
        <v>788</v>
      </c>
      <c r="R1862">
        <v>311</v>
      </c>
      <c r="S1862">
        <v>128.1</v>
      </c>
      <c r="T1862">
        <v>1.4</v>
      </c>
      <c r="U1862">
        <v>2.8</v>
      </c>
      <c r="V1862">
        <v>3.8</v>
      </c>
      <c r="W1862">
        <v>1</v>
      </c>
      <c r="X1862">
        <v>0.6</v>
      </c>
      <c r="Y1862">
        <v>1</v>
      </c>
      <c r="Z1862">
        <v>0.1</v>
      </c>
      <c r="AA1862">
        <v>0</v>
      </c>
      <c r="AB1862">
        <v>128.1</v>
      </c>
      <c r="AC1862">
        <v>78.8</v>
      </c>
      <c r="AD1862">
        <v>78.8</v>
      </c>
      <c r="AE1862">
        <v>31.1</v>
      </c>
      <c r="AF1862">
        <v>68944.3</v>
      </c>
      <c r="AG1862">
        <v>116065.4</v>
      </c>
      <c r="AH1862">
        <v>27443.9</v>
      </c>
      <c r="AI1862">
        <v>16462</v>
      </c>
      <c r="AJ1862">
        <v>37405</v>
      </c>
      <c r="AK1862">
        <v>174233.5</v>
      </c>
      <c r="AL1862">
        <v>195250.5</v>
      </c>
      <c r="AM1862">
        <v>413482.3</v>
      </c>
      <c r="AN1862" t="s">
        <v>166</v>
      </c>
      <c r="AO1862">
        <v>68944.3</v>
      </c>
      <c r="AP1862">
        <v>97484</v>
      </c>
      <c r="AQ1862">
        <v>97484</v>
      </c>
      <c r="AR1862">
        <v>6785.2</v>
      </c>
      <c r="AS1862">
        <v>56138.2</v>
      </c>
      <c r="AT1862">
        <v>236839</v>
      </c>
      <c r="AU1862">
        <v>36637.1</v>
      </c>
      <c r="AV1862">
        <v>44827.9</v>
      </c>
      <c r="AW1862">
        <v>156723.20000000001</v>
      </c>
      <c r="AX1862">
        <v>465321.5</v>
      </c>
      <c r="AY1862">
        <v>518559.1</v>
      </c>
      <c r="AZ1862">
        <v>1491403.8</v>
      </c>
      <c r="BA1862" t="s">
        <v>166</v>
      </c>
      <c r="BB1862">
        <v>56138.2</v>
      </c>
      <c r="BC1862">
        <v>74758.3</v>
      </c>
      <c r="BD1862">
        <v>74758.3</v>
      </c>
      <c r="BE1862">
        <v>11520.2</v>
      </c>
      <c r="BF1862">
        <v>84168.3</v>
      </c>
      <c r="BG1862">
        <v>92984.2</v>
      </c>
      <c r="BH1862">
        <v>329.9</v>
      </c>
      <c r="BI1862">
        <v>13.2</v>
      </c>
      <c r="BJ1862">
        <v>119.9</v>
      </c>
      <c r="BK1862">
        <v>94493.2</v>
      </c>
      <c r="BL1862">
        <v>51353.2</v>
      </c>
      <c r="BM1862">
        <v>8830.4</v>
      </c>
      <c r="BN1862" t="s">
        <v>166</v>
      </c>
      <c r="BO1862">
        <v>84168.3</v>
      </c>
      <c r="BP1862">
        <v>112353.60000000001</v>
      </c>
      <c r="BQ1862">
        <v>112353.60000000001</v>
      </c>
      <c r="BR1862">
        <v>133.4</v>
      </c>
    </row>
    <row r="1863" spans="1:70" x14ac:dyDescent="0.25">
      <c r="A1863" t="s">
        <v>1786</v>
      </c>
      <c r="B1863" t="s">
        <v>1097</v>
      </c>
      <c r="C1863" s="87">
        <v>43696.898356481484</v>
      </c>
      <c r="D1863">
        <v>10</v>
      </c>
      <c r="E1863">
        <v>7.0000000000000007E-2</v>
      </c>
      <c r="F1863">
        <v>1388</v>
      </c>
      <c r="G1863">
        <v>27</v>
      </c>
      <c r="H1863">
        <v>13</v>
      </c>
      <c r="I1863">
        <v>16</v>
      </c>
      <c r="J1863">
        <v>3</v>
      </c>
      <c r="K1863">
        <v>5</v>
      </c>
      <c r="L1863">
        <v>5</v>
      </c>
      <c r="M1863">
        <v>0</v>
      </c>
      <c r="N1863">
        <v>0</v>
      </c>
      <c r="O1863">
        <v>1388</v>
      </c>
      <c r="P1863">
        <v>1054</v>
      </c>
      <c r="Q1863">
        <v>1054</v>
      </c>
      <c r="R1863">
        <v>242</v>
      </c>
      <c r="S1863">
        <v>138.55000000000001</v>
      </c>
      <c r="T1863">
        <v>2.7</v>
      </c>
      <c r="U1863">
        <v>1.3</v>
      </c>
      <c r="V1863">
        <v>1.6</v>
      </c>
      <c r="W1863">
        <v>0.3</v>
      </c>
      <c r="X1863">
        <v>0.5</v>
      </c>
      <c r="Y1863">
        <v>0.5</v>
      </c>
      <c r="Z1863">
        <v>0</v>
      </c>
      <c r="AA1863">
        <v>0</v>
      </c>
      <c r="AB1863">
        <v>138.55000000000001</v>
      </c>
      <c r="AC1863">
        <v>105.21</v>
      </c>
      <c r="AD1863">
        <v>105.21</v>
      </c>
      <c r="AE1863">
        <v>24.16</v>
      </c>
      <c r="AF1863">
        <v>84324.4</v>
      </c>
      <c r="AG1863">
        <v>116400</v>
      </c>
      <c r="AH1863">
        <v>15201.1</v>
      </c>
      <c r="AI1863">
        <v>18195.400000000001</v>
      </c>
      <c r="AJ1863">
        <v>46040.9</v>
      </c>
      <c r="AK1863">
        <v>181090.6</v>
      </c>
      <c r="AL1863">
        <v>184035.9</v>
      </c>
      <c r="AM1863" t="s">
        <v>166</v>
      </c>
      <c r="AN1863" t="s">
        <v>166</v>
      </c>
      <c r="AO1863">
        <v>84324.4</v>
      </c>
      <c r="AP1863">
        <v>98394</v>
      </c>
      <c r="AQ1863">
        <v>98394</v>
      </c>
      <c r="AR1863">
        <v>6153.8</v>
      </c>
      <c r="AS1863">
        <v>66419.399999999994</v>
      </c>
      <c r="AT1863">
        <v>221243.4</v>
      </c>
      <c r="AU1863">
        <v>30499.3</v>
      </c>
      <c r="AV1863">
        <v>34064</v>
      </c>
      <c r="AW1863">
        <v>163977.4</v>
      </c>
      <c r="AX1863">
        <v>497483.4</v>
      </c>
      <c r="AY1863">
        <v>394787</v>
      </c>
      <c r="AZ1863" t="s">
        <v>166</v>
      </c>
      <c r="BA1863" t="s">
        <v>166</v>
      </c>
      <c r="BB1863">
        <v>66419.399999999994</v>
      </c>
      <c r="BC1863">
        <v>77605.3</v>
      </c>
      <c r="BD1863">
        <v>77605.3</v>
      </c>
      <c r="BE1863">
        <v>9294.7999999999993</v>
      </c>
      <c r="BF1863">
        <v>102416.5</v>
      </c>
      <c r="BG1863">
        <v>142339.20000000001</v>
      </c>
      <c r="BH1863">
        <v>263.89999999999998</v>
      </c>
      <c r="BI1863">
        <v>102.3</v>
      </c>
      <c r="BJ1863">
        <v>158.6</v>
      </c>
      <c r="BK1863">
        <v>140276.9</v>
      </c>
      <c r="BL1863">
        <v>151957</v>
      </c>
      <c r="BM1863" t="s">
        <v>166</v>
      </c>
      <c r="BN1863" t="s">
        <v>166</v>
      </c>
      <c r="BO1863">
        <v>102416.5</v>
      </c>
      <c r="BP1863">
        <v>115564.2</v>
      </c>
      <c r="BQ1863">
        <v>115564.2</v>
      </c>
      <c r="BR1863">
        <v>143.9</v>
      </c>
    </row>
    <row r="1864" spans="1:70" x14ac:dyDescent="0.25">
      <c r="A1864" t="s">
        <v>1787</v>
      </c>
      <c r="B1864" t="s">
        <v>1097</v>
      </c>
      <c r="C1864" s="87">
        <v>43696.899351851855</v>
      </c>
      <c r="D1864">
        <v>10</v>
      </c>
      <c r="E1864">
        <v>7.0000000000000007E-2</v>
      </c>
      <c r="F1864">
        <v>1519</v>
      </c>
      <c r="G1864">
        <v>21</v>
      </c>
      <c r="H1864">
        <v>14</v>
      </c>
      <c r="I1864">
        <v>29</v>
      </c>
      <c r="J1864">
        <v>4</v>
      </c>
      <c r="K1864">
        <v>12</v>
      </c>
      <c r="L1864">
        <v>16</v>
      </c>
      <c r="M1864">
        <v>0</v>
      </c>
      <c r="N1864">
        <v>0</v>
      </c>
      <c r="O1864">
        <v>1519</v>
      </c>
      <c r="P1864">
        <v>1097</v>
      </c>
      <c r="Q1864">
        <v>1097</v>
      </c>
      <c r="R1864">
        <v>289</v>
      </c>
      <c r="S1864">
        <v>151.9</v>
      </c>
      <c r="T1864">
        <v>2.1</v>
      </c>
      <c r="U1864">
        <v>1.4</v>
      </c>
      <c r="V1864">
        <v>2.9</v>
      </c>
      <c r="W1864">
        <v>0.4</v>
      </c>
      <c r="X1864">
        <v>1.2</v>
      </c>
      <c r="Y1864">
        <v>1.6</v>
      </c>
      <c r="Z1864">
        <v>0</v>
      </c>
      <c r="AA1864">
        <v>0</v>
      </c>
      <c r="AB1864">
        <v>151.9</v>
      </c>
      <c r="AC1864">
        <v>109.7</v>
      </c>
      <c r="AD1864">
        <v>109.7</v>
      </c>
      <c r="AE1864">
        <v>28.9</v>
      </c>
      <c r="AF1864">
        <v>88150.2</v>
      </c>
      <c r="AG1864">
        <v>125898.6</v>
      </c>
      <c r="AH1864">
        <v>25062.2</v>
      </c>
      <c r="AI1864">
        <v>17765.8</v>
      </c>
      <c r="AJ1864">
        <v>44780.9</v>
      </c>
      <c r="AK1864">
        <v>178407.6</v>
      </c>
      <c r="AL1864">
        <v>188723.3</v>
      </c>
      <c r="AM1864" t="s">
        <v>166</v>
      </c>
      <c r="AN1864" t="s">
        <v>166</v>
      </c>
      <c r="AO1864">
        <v>88150.2</v>
      </c>
      <c r="AP1864">
        <v>112805.2</v>
      </c>
      <c r="AQ1864">
        <v>112805.2</v>
      </c>
      <c r="AR1864">
        <v>7239.3</v>
      </c>
      <c r="AS1864">
        <v>64739.1</v>
      </c>
      <c r="AT1864">
        <v>235272.7</v>
      </c>
      <c r="AU1864">
        <v>33168.5</v>
      </c>
      <c r="AV1864">
        <v>39970.6</v>
      </c>
      <c r="AW1864">
        <v>185425.7</v>
      </c>
      <c r="AX1864">
        <v>452886.3</v>
      </c>
      <c r="AY1864">
        <v>455529.9</v>
      </c>
      <c r="AZ1864" t="s">
        <v>166</v>
      </c>
      <c r="BA1864" t="s">
        <v>166</v>
      </c>
      <c r="BB1864">
        <v>64739.1</v>
      </c>
      <c r="BC1864">
        <v>81299.5</v>
      </c>
      <c r="BD1864">
        <v>81299.5</v>
      </c>
      <c r="BE1864">
        <v>8965.6</v>
      </c>
      <c r="BF1864">
        <v>101606.9</v>
      </c>
      <c r="BG1864">
        <v>119261.1</v>
      </c>
      <c r="BH1864">
        <v>280</v>
      </c>
      <c r="BI1864">
        <v>51.9</v>
      </c>
      <c r="BJ1864">
        <v>62.7</v>
      </c>
      <c r="BK1864">
        <v>122263.6</v>
      </c>
      <c r="BL1864">
        <v>122263.6</v>
      </c>
      <c r="BM1864" t="s">
        <v>166</v>
      </c>
      <c r="BN1864" t="s">
        <v>166</v>
      </c>
      <c r="BO1864">
        <v>101606.9</v>
      </c>
      <c r="BP1864">
        <v>118527.7</v>
      </c>
      <c r="BQ1864">
        <v>118527.7</v>
      </c>
      <c r="BR1864">
        <v>144.69999999999999</v>
      </c>
    </row>
    <row r="1865" spans="1:70" x14ac:dyDescent="0.25">
      <c r="A1865" t="s">
        <v>1788</v>
      </c>
      <c r="B1865" t="s">
        <v>1097</v>
      </c>
      <c r="C1865" s="87">
        <v>43696.900370370371</v>
      </c>
      <c r="D1865">
        <v>10</v>
      </c>
      <c r="E1865">
        <v>0</v>
      </c>
      <c r="F1865">
        <v>1314</v>
      </c>
      <c r="G1865">
        <v>17</v>
      </c>
      <c r="H1865">
        <v>9</v>
      </c>
      <c r="I1865">
        <v>13</v>
      </c>
      <c r="J1865">
        <v>1</v>
      </c>
      <c r="K1865">
        <v>2</v>
      </c>
      <c r="L1865">
        <v>2</v>
      </c>
      <c r="M1865">
        <v>0</v>
      </c>
      <c r="N1865">
        <v>0</v>
      </c>
      <c r="O1865">
        <v>1314</v>
      </c>
      <c r="P1865">
        <v>1007</v>
      </c>
      <c r="Q1865">
        <v>1007</v>
      </c>
      <c r="R1865">
        <v>213</v>
      </c>
      <c r="S1865">
        <v>131.4</v>
      </c>
      <c r="T1865">
        <v>1.7</v>
      </c>
      <c r="U1865">
        <v>0.9</v>
      </c>
      <c r="V1865">
        <v>1.3</v>
      </c>
      <c r="W1865">
        <v>0.1</v>
      </c>
      <c r="X1865">
        <v>0.2</v>
      </c>
      <c r="Y1865">
        <v>0.2</v>
      </c>
      <c r="Z1865">
        <v>0</v>
      </c>
      <c r="AA1865">
        <v>0</v>
      </c>
      <c r="AB1865">
        <v>131.4</v>
      </c>
      <c r="AC1865">
        <v>100.7</v>
      </c>
      <c r="AD1865">
        <v>100.7</v>
      </c>
      <c r="AE1865">
        <v>21.3</v>
      </c>
      <c r="AF1865">
        <v>78208</v>
      </c>
      <c r="AG1865">
        <v>111303.6</v>
      </c>
      <c r="AH1865">
        <v>23069</v>
      </c>
      <c r="AI1865">
        <v>22648.2</v>
      </c>
      <c r="AJ1865">
        <v>56837.9</v>
      </c>
      <c r="AK1865">
        <v>142998.9</v>
      </c>
      <c r="AL1865">
        <v>244866.5</v>
      </c>
      <c r="AM1865" t="s">
        <v>166</v>
      </c>
      <c r="AN1865" t="s">
        <v>166</v>
      </c>
      <c r="AO1865">
        <v>78208</v>
      </c>
      <c r="AP1865">
        <v>89717.5</v>
      </c>
      <c r="AQ1865">
        <v>89717.5</v>
      </c>
      <c r="AR1865">
        <v>6973.9</v>
      </c>
      <c r="AS1865">
        <v>59636</v>
      </c>
      <c r="AT1865">
        <v>264590.09999999998</v>
      </c>
      <c r="AU1865">
        <v>28672.9</v>
      </c>
      <c r="AV1865">
        <v>34849</v>
      </c>
      <c r="AW1865">
        <v>143406</v>
      </c>
      <c r="AX1865">
        <v>521246.8</v>
      </c>
      <c r="AY1865">
        <v>427414.3</v>
      </c>
      <c r="AZ1865" t="s">
        <v>166</v>
      </c>
      <c r="BA1865" t="s">
        <v>166</v>
      </c>
      <c r="BB1865">
        <v>59636</v>
      </c>
      <c r="BC1865">
        <v>68292.399999999994</v>
      </c>
      <c r="BD1865">
        <v>68292.399999999994</v>
      </c>
      <c r="BE1865">
        <v>10520.7</v>
      </c>
      <c r="BF1865">
        <v>108326.39999999999</v>
      </c>
      <c r="BG1865">
        <v>3128</v>
      </c>
      <c r="BH1865">
        <v>441.3</v>
      </c>
      <c r="BI1865">
        <v>176.9</v>
      </c>
      <c r="BJ1865">
        <v>-69.2</v>
      </c>
      <c r="BK1865">
        <v>80645.5</v>
      </c>
      <c r="BL1865">
        <v>342014.1</v>
      </c>
      <c r="BM1865" t="s">
        <v>166</v>
      </c>
      <c r="BN1865" t="s">
        <v>166</v>
      </c>
      <c r="BO1865">
        <v>108326.39999999999</v>
      </c>
      <c r="BP1865">
        <v>122956.3</v>
      </c>
      <c r="BQ1865">
        <v>122956.3</v>
      </c>
      <c r="BR1865">
        <v>135</v>
      </c>
    </row>
    <row r="1866" spans="1:70" x14ac:dyDescent="0.25">
      <c r="A1866" t="s">
        <v>1789</v>
      </c>
      <c r="B1866" t="s">
        <v>1097</v>
      </c>
      <c r="C1866" s="87">
        <v>43696.901377314818</v>
      </c>
      <c r="D1866">
        <v>10</v>
      </c>
      <c r="E1866">
        <v>0.08</v>
      </c>
      <c r="F1866">
        <v>1233</v>
      </c>
      <c r="G1866">
        <v>14</v>
      </c>
      <c r="H1866">
        <v>11</v>
      </c>
      <c r="I1866">
        <v>15</v>
      </c>
      <c r="J1866">
        <v>7</v>
      </c>
      <c r="K1866">
        <v>3</v>
      </c>
      <c r="L1866">
        <v>0</v>
      </c>
      <c r="M1866">
        <v>0</v>
      </c>
      <c r="N1866">
        <v>1</v>
      </c>
      <c r="O1866">
        <v>1232</v>
      </c>
      <c r="P1866">
        <v>922</v>
      </c>
      <c r="Q1866">
        <v>922</v>
      </c>
      <c r="R1866">
        <v>221</v>
      </c>
      <c r="S1866">
        <v>123.33</v>
      </c>
      <c r="T1866">
        <v>1.4</v>
      </c>
      <c r="U1866">
        <v>1.1000000000000001</v>
      </c>
      <c r="V1866">
        <v>1.5</v>
      </c>
      <c r="W1866">
        <v>0.7</v>
      </c>
      <c r="X1866">
        <v>0.3</v>
      </c>
      <c r="Y1866">
        <v>0</v>
      </c>
      <c r="Z1866">
        <v>0</v>
      </c>
      <c r="AA1866">
        <v>0.1</v>
      </c>
      <c r="AB1866">
        <v>123.23</v>
      </c>
      <c r="AC1866">
        <v>92.22</v>
      </c>
      <c r="AD1866">
        <v>92.22</v>
      </c>
      <c r="AE1866">
        <v>22.1</v>
      </c>
      <c r="AF1866">
        <v>76482.8</v>
      </c>
      <c r="AG1866">
        <v>108807.5</v>
      </c>
      <c r="AH1866">
        <v>28876.6</v>
      </c>
      <c r="AI1866">
        <v>15007.1</v>
      </c>
      <c r="AJ1866">
        <v>38649.1</v>
      </c>
      <c r="AK1866">
        <v>159518.29999999999</v>
      </c>
      <c r="AL1866" t="s">
        <v>166</v>
      </c>
      <c r="AM1866" t="s">
        <v>166</v>
      </c>
      <c r="AN1866">
        <v>1203637.8999999999</v>
      </c>
      <c r="AO1866">
        <v>76478.899999999994</v>
      </c>
      <c r="AP1866">
        <v>92277.6</v>
      </c>
      <c r="AQ1866">
        <v>92277.6</v>
      </c>
      <c r="AR1866">
        <v>7404</v>
      </c>
      <c r="AS1866">
        <v>62671.3</v>
      </c>
      <c r="AT1866">
        <v>223592.8</v>
      </c>
      <c r="AU1866">
        <v>35584.5</v>
      </c>
      <c r="AV1866">
        <v>42475.1</v>
      </c>
      <c r="AW1866">
        <v>159600.79999999999</v>
      </c>
      <c r="AX1866">
        <v>505231.1</v>
      </c>
      <c r="AY1866" t="s">
        <v>166</v>
      </c>
      <c r="AZ1866" t="s">
        <v>166</v>
      </c>
      <c r="BA1866">
        <v>4880615</v>
      </c>
      <c r="BB1866">
        <v>62658.8</v>
      </c>
      <c r="BC1866">
        <v>73063.5</v>
      </c>
      <c r="BD1866">
        <v>73063.5</v>
      </c>
      <c r="BE1866">
        <v>9442.5</v>
      </c>
      <c r="BF1866">
        <v>90376</v>
      </c>
      <c r="BG1866">
        <v>107761.9</v>
      </c>
      <c r="BH1866">
        <v>369.4</v>
      </c>
      <c r="BI1866">
        <v>80.599999999999994</v>
      </c>
      <c r="BJ1866">
        <v>32.299999999999997</v>
      </c>
      <c r="BK1866">
        <v>1040.9000000000001</v>
      </c>
      <c r="BL1866" t="s">
        <v>166</v>
      </c>
      <c r="BM1866" t="s">
        <v>166</v>
      </c>
      <c r="BN1866">
        <v>3526.5</v>
      </c>
      <c r="BO1866">
        <v>90508</v>
      </c>
      <c r="BP1866">
        <v>105045</v>
      </c>
      <c r="BQ1866">
        <v>105045</v>
      </c>
      <c r="BR1866">
        <v>158.19999999999999</v>
      </c>
    </row>
    <row r="1867" spans="1:70" x14ac:dyDescent="0.25">
      <c r="A1867" t="s">
        <v>1790</v>
      </c>
      <c r="B1867" t="s">
        <v>1097</v>
      </c>
      <c r="C1867" s="87">
        <v>43696.902384259258</v>
      </c>
      <c r="D1867">
        <v>10</v>
      </c>
      <c r="E1867">
        <v>0</v>
      </c>
      <c r="F1867">
        <v>1533</v>
      </c>
      <c r="G1867">
        <v>18</v>
      </c>
      <c r="H1867">
        <v>17</v>
      </c>
      <c r="I1867">
        <v>28</v>
      </c>
      <c r="J1867">
        <v>9</v>
      </c>
      <c r="K1867">
        <v>4</v>
      </c>
      <c r="L1867">
        <v>4</v>
      </c>
      <c r="M1867">
        <v>0</v>
      </c>
      <c r="N1867">
        <v>0</v>
      </c>
      <c r="O1867">
        <v>1533</v>
      </c>
      <c r="P1867">
        <v>1106</v>
      </c>
      <c r="Q1867">
        <v>1106</v>
      </c>
      <c r="R1867">
        <v>277</v>
      </c>
      <c r="S1867">
        <v>153.30000000000001</v>
      </c>
      <c r="T1867">
        <v>1.8</v>
      </c>
      <c r="U1867">
        <v>1.7</v>
      </c>
      <c r="V1867">
        <v>2.8</v>
      </c>
      <c r="W1867">
        <v>0.9</v>
      </c>
      <c r="X1867">
        <v>0.4</v>
      </c>
      <c r="Y1867">
        <v>0.4</v>
      </c>
      <c r="Z1867">
        <v>0</v>
      </c>
      <c r="AA1867">
        <v>0</v>
      </c>
      <c r="AB1867">
        <v>153.30000000000001</v>
      </c>
      <c r="AC1867">
        <v>110.6</v>
      </c>
      <c r="AD1867">
        <v>110.6</v>
      </c>
      <c r="AE1867">
        <v>27.7</v>
      </c>
      <c r="AF1867">
        <v>65351.3</v>
      </c>
      <c r="AG1867">
        <v>128005.1</v>
      </c>
      <c r="AH1867">
        <v>28534.9</v>
      </c>
      <c r="AI1867">
        <v>19176.3</v>
      </c>
      <c r="AJ1867">
        <v>46189.8</v>
      </c>
      <c r="AK1867">
        <v>167208.70000000001</v>
      </c>
      <c r="AL1867">
        <v>202362</v>
      </c>
      <c r="AM1867" t="s">
        <v>166</v>
      </c>
      <c r="AN1867" t="s">
        <v>166</v>
      </c>
      <c r="AO1867">
        <v>65351.3</v>
      </c>
      <c r="AP1867">
        <v>78468.2</v>
      </c>
      <c r="AQ1867">
        <v>78468.2</v>
      </c>
      <c r="AR1867">
        <v>7645.2</v>
      </c>
      <c r="AS1867">
        <v>54149.9</v>
      </c>
      <c r="AT1867">
        <v>259182.3</v>
      </c>
      <c r="AU1867">
        <v>35457.9</v>
      </c>
      <c r="AV1867">
        <v>44173.8</v>
      </c>
      <c r="AW1867">
        <v>146241.79999999999</v>
      </c>
      <c r="AX1867">
        <v>586023.1</v>
      </c>
      <c r="AY1867">
        <v>477007.8</v>
      </c>
      <c r="AZ1867" t="s">
        <v>166</v>
      </c>
      <c r="BA1867" t="s">
        <v>166</v>
      </c>
      <c r="BB1867">
        <v>54149.9</v>
      </c>
      <c r="BC1867">
        <v>63856.9</v>
      </c>
      <c r="BD1867">
        <v>63856.9</v>
      </c>
      <c r="BE1867">
        <v>12789.8</v>
      </c>
      <c r="BF1867">
        <v>83256.2</v>
      </c>
      <c r="BG1867">
        <v>89373.3</v>
      </c>
      <c r="BH1867">
        <v>310.10000000000002</v>
      </c>
      <c r="BI1867">
        <v>69.599999999999994</v>
      </c>
      <c r="BJ1867">
        <v>102.2</v>
      </c>
      <c r="BK1867">
        <v>85747.6</v>
      </c>
      <c r="BL1867">
        <v>120697.60000000001</v>
      </c>
      <c r="BM1867" t="s">
        <v>166</v>
      </c>
      <c r="BN1867" t="s">
        <v>166</v>
      </c>
      <c r="BO1867">
        <v>83256.2</v>
      </c>
      <c r="BP1867">
        <v>99252.800000000003</v>
      </c>
      <c r="BQ1867">
        <v>99252.800000000003</v>
      </c>
      <c r="BR1867">
        <v>122.3</v>
      </c>
    </row>
    <row r="1868" spans="1:70" x14ac:dyDescent="0.25">
      <c r="A1868" t="s">
        <v>1791</v>
      </c>
      <c r="B1868" t="s">
        <v>1097</v>
      </c>
      <c r="C1868" s="87">
        <v>43696.903391203705</v>
      </c>
      <c r="D1868">
        <v>10</v>
      </c>
      <c r="E1868">
        <v>7.0000000000000007E-2</v>
      </c>
      <c r="F1868">
        <v>1523</v>
      </c>
      <c r="G1868">
        <v>31</v>
      </c>
      <c r="H1868">
        <v>10</v>
      </c>
      <c r="I1868">
        <v>33</v>
      </c>
      <c r="J1868">
        <v>4</v>
      </c>
      <c r="K1868">
        <v>14</v>
      </c>
      <c r="L1868">
        <v>23</v>
      </c>
      <c r="M1868">
        <v>0</v>
      </c>
      <c r="N1868">
        <v>0</v>
      </c>
      <c r="O1868">
        <v>1523</v>
      </c>
      <c r="P1868">
        <v>1100</v>
      </c>
      <c r="Q1868">
        <v>1100</v>
      </c>
      <c r="R1868">
        <v>284</v>
      </c>
      <c r="S1868">
        <v>152.37</v>
      </c>
      <c r="T1868">
        <v>3.1</v>
      </c>
      <c r="U1868">
        <v>1</v>
      </c>
      <c r="V1868">
        <v>3.3</v>
      </c>
      <c r="W1868">
        <v>0.4</v>
      </c>
      <c r="X1868">
        <v>1.4</v>
      </c>
      <c r="Y1868">
        <v>2.2999999999999998</v>
      </c>
      <c r="Z1868">
        <v>0</v>
      </c>
      <c r="AA1868">
        <v>0</v>
      </c>
      <c r="AB1868">
        <v>152.37</v>
      </c>
      <c r="AC1868">
        <v>110.05</v>
      </c>
      <c r="AD1868">
        <v>110.05</v>
      </c>
      <c r="AE1868">
        <v>28.41</v>
      </c>
      <c r="AF1868">
        <v>83126.600000000006</v>
      </c>
      <c r="AG1868">
        <v>116215.5</v>
      </c>
      <c r="AH1868">
        <v>16689.3</v>
      </c>
      <c r="AI1868">
        <v>16051.4</v>
      </c>
      <c r="AJ1868">
        <v>42605.9</v>
      </c>
      <c r="AK1868">
        <v>173904.3</v>
      </c>
      <c r="AL1868">
        <v>197413.6</v>
      </c>
      <c r="AM1868" t="s">
        <v>166</v>
      </c>
      <c r="AN1868" t="s">
        <v>166</v>
      </c>
      <c r="AO1868">
        <v>83126.600000000006</v>
      </c>
      <c r="AP1868">
        <v>102036.6</v>
      </c>
      <c r="AQ1868">
        <v>102036.6</v>
      </c>
      <c r="AR1868">
        <v>6077.3</v>
      </c>
      <c r="AS1868">
        <v>65227.9</v>
      </c>
      <c r="AT1868">
        <v>242030.8</v>
      </c>
      <c r="AU1868">
        <v>29645.5</v>
      </c>
      <c r="AV1868">
        <v>39598.6</v>
      </c>
      <c r="AW1868">
        <v>129601.2</v>
      </c>
      <c r="AX1868">
        <v>436414.9</v>
      </c>
      <c r="AY1868">
        <v>450000.1</v>
      </c>
      <c r="AZ1868" t="s">
        <v>166</v>
      </c>
      <c r="BA1868" t="s">
        <v>166</v>
      </c>
      <c r="BB1868">
        <v>65227.9</v>
      </c>
      <c r="BC1868">
        <v>79853.2</v>
      </c>
      <c r="BD1868">
        <v>79853.2</v>
      </c>
      <c r="BE1868">
        <v>9472.1</v>
      </c>
      <c r="BF1868">
        <v>93837.4</v>
      </c>
      <c r="BG1868">
        <v>117038.2</v>
      </c>
      <c r="BH1868">
        <v>465</v>
      </c>
      <c r="BI1868">
        <v>31.7</v>
      </c>
      <c r="BJ1868">
        <v>21777.599999999999</v>
      </c>
      <c r="BK1868">
        <v>120973.7</v>
      </c>
      <c r="BL1868">
        <v>122986.1</v>
      </c>
      <c r="BM1868" t="s">
        <v>166</v>
      </c>
      <c r="BN1868" t="s">
        <v>166</v>
      </c>
      <c r="BO1868">
        <v>93837.4</v>
      </c>
      <c r="BP1868">
        <v>110391.4</v>
      </c>
      <c r="BQ1868">
        <v>110391.4</v>
      </c>
      <c r="BR1868">
        <v>130.30000000000001</v>
      </c>
    </row>
    <row r="1869" spans="1:70" x14ac:dyDescent="0.25">
      <c r="A1869" t="s">
        <v>1792</v>
      </c>
      <c r="B1869" t="s">
        <v>1097</v>
      </c>
      <c r="C1869" s="87">
        <v>43696.904386574075</v>
      </c>
      <c r="D1869">
        <v>10</v>
      </c>
      <c r="E1869">
        <v>0</v>
      </c>
      <c r="F1869">
        <v>1215</v>
      </c>
      <c r="G1869">
        <v>19</v>
      </c>
      <c r="H1869">
        <v>19</v>
      </c>
      <c r="I1869">
        <v>40</v>
      </c>
      <c r="J1869">
        <v>12</v>
      </c>
      <c r="K1869">
        <v>7</v>
      </c>
      <c r="L1869">
        <v>5</v>
      </c>
      <c r="M1869">
        <v>2</v>
      </c>
      <c r="N1869">
        <v>0</v>
      </c>
      <c r="O1869">
        <v>1215</v>
      </c>
      <c r="P1869">
        <v>790</v>
      </c>
      <c r="Q1869">
        <v>790</v>
      </c>
      <c r="R1869">
        <v>273</v>
      </c>
      <c r="S1869">
        <v>121.5</v>
      </c>
      <c r="T1869">
        <v>1.9</v>
      </c>
      <c r="U1869">
        <v>1.9</v>
      </c>
      <c r="V1869">
        <v>4</v>
      </c>
      <c r="W1869">
        <v>1.2</v>
      </c>
      <c r="X1869">
        <v>0.7</v>
      </c>
      <c r="Y1869">
        <v>0.5</v>
      </c>
      <c r="Z1869">
        <v>0.2</v>
      </c>
      <c r="AA1869">
        <v>0</v>
      </c>
      <c r="AB1869">
        <v>121.5</v>
      </c>
      <c r="AC1869">
        <v>79</v>
      </c>
      <c r="AD1869">
        <v>79</v>
      </c>
      <c r="AE1869">
        <v>27.3</v>
      </c>
      <c r="AF1869">
        <v>68778.600000000006</v>
      </c>
      <c r="AG1869">
        <v>128430.1</v>
      </c>
      <c r="AH1869">
        <v>18760.599999999999</v>
      </c>
      <c r="AI1869">
        <v>16406.7</v>
      </c>
      <c r="AJ1869">
        <v>37978.199999999997</v>
      </c>
      <c r="AK1869">
        <v>153746.4</v>
      </c>
      <c r="AL1869">
        <v>201483.5</v>
      </c>
      <c r="AM1869">
        <v>553989.4</v>
      </c>
      <c r="AN1869" t="s">
        <v>166</v>
      </c>
      <c r="AO1869">
        <v>68778.600000000006</v>
      </c>
      <c r="AP1869">
        <v>92419</v>
      </c>
      <c r="AQ1869">
        <v>92419</v>
      </c>
      <c r="AR1869">
        <v>7182.9</v>
      </c>
      <c r="AS1869">
        <v>58111</v>
      </c>
      <c r="AT1869">
        <v>261074.6</v>
      </c>
      <c r="AU1869">
        <v>33414.5</v>
      </c>
      <c r="AV1869">
        <v>38832.300000000003</v>
      </c>
      <c r="AW1869">
        <v>145943.79999999999</v>
      </c>
      <c r="AX1869">
        <v>576853.5</v>
      </c>
      <c r="AY1869">
        <v>715463</v>
      </c>
      <c r="AZ1869">
        <v>2301911.7999999998</v>
      </c>
      <c r="BA1869" t="s">
        <v>166</v>
      </c>
      <c r="BB1869">
        <v>58111</v>
      </c>
      <c r="BC1869">
        <v>72771.8</v>
      </c>
      <c r="BD1869">
        <v>72771.8</v>
      </c>
      <c r="BE1869">
        <v>15446.5</v>
      </c>
      <c r="BF1869">
        <v>88120.8</v>
      </c>
      <c r="BG1869">
        <v>95006.8</v>
      </c>
      <c r="BH1869">
        <v>363.2</v>
      </c>
      <c r="BI1869">
        <v>47.8</v>
      </c>
      <c r="BJ1869">
        <v>88.8</v>
      </c>
      <c r="BK1869">
        <v>1666.8</v>
      </c>
      <c r="BL1869">
        <v>1699.3</v>
      </c>
      <c r="BM1869">
        <v>1038.3</v>
      </c>
      <c r="BN1869" t="s">
        <v>166</v>
      </c>
      <c r="BO1869">
        <v>88120.8</v>
      </c>
      <c r="BP1869">
        <v>118481.1</v>
      </c>
      <c r="BQ1869">
        <v>118481.1</v>
      </c>
      <c r="BR1869">
        <v>103.6</v>
      </c>
    </row>
    <row r="1870" spans="1:70" x14ac:dyDescent="0.25">
      <c r="A1870" t="s">
        <v>1793</v>
      </c>
      <c r="B1870" t="s">
        <v>1097</v>
      </c>
      <c r="C1870" s="87">
        <v>43696.905393518522</v>
      </c>
      <c r="D1870">
        <v>10</v>
      </c>
      <c r="E1870">
        <v>0</v>
      </c>
      <c r="F1870">
        <v>1273</v>
      </c>
      <c r="G1870">
        <v>13</v>
      </c>
      <c r="H1870">
        <v>24</v>
      </c>
      <c r="I1870">
        <v>28</v>
      </c>
      <c r="J1870">
        <v>12</v>
      </c>
      <c r="K1870">
        <v>1</v>
      </c>
      <c r="L1870">
        <v>7</v>
      </c>
      <c r="M1870">
        <v>2</v>
      </c>
      <c r="N1870">
        <v>1</v>
      </c>
      <c r="O1870">
        <v>1272</v>
      </c>
      <c r="P1870">
        <v>744</v>
      </c>
      <c r="Q1870">
        <v>744</v>
      </c>
      <c r="R1870">
        <v>338</v>
      </c>
      <c r="S1870">
        <v>127.3</v>
      </c>
      <c r="T1870">
        <v>1.3</v>
      </c>
      <c r="U1870">
        <v>2.4</v>
      </c>
      <c r="V1870">
        <v>2.8</v>
      </c>
      <c r="W1870">
        <v>1.2</v>
      </c>
      <c r="X1870">
        <v>0.1</v>
      </c>
      <c r="Y1870">
        <v>0.7</v>
      </c>
      <c r="Z1870">
        <v>0.2</v>
      </c>
      <c r="AA1870">
        <v>0.1</v>
      </c>
      <c r="AB1870">
        <v>127.2</v>
      </c>
      <c r="AC1870">
        <v>74.400000000000006</v>
      </c>
      <c r="AD1870">
        <v>74.400000000000006</v>
      </c>
      <c r="AE1870">
        <v>33.799999999999997</v>
      </c>
      <c r="AF1870">
        <v>69606.600000000006</v>
      </c>
      <c r="AG1870">
        <v>115742.6</v>
      </c>
      <c r="AH1870">
        <v>14230.3</v>
      </c>
      <c r="AI1870">
        <v>15290.3</v>
      </c>
      <c r="AJ1870">
        <v>41883.199999999997</v>
      </c>
      <c r="AK1870">
        <v>108518.2</v>
      </c>
      <c r="AL1870">
        <v>233906.7</v>
      </c>
      <c r="AM1870">
        <v>579881.1</v>
      </c>
      <c r="AN1870">
        <v>1543821.5</v>
      </c>
      <c r="AO1870">
        <v>69601.7</v>
      </c>
      <c r="AP1870">
        <v>91238</v>
      </c>
      <c r="AQ1870">
        <v>91238</v>
      </c>
      <c r="AR1870">
        <v>8059.3</v>
      </c>
      <c r="AS1870">
        <v>58696</v>
      </c>
      <c r="AT1870">
        <v>244228.9</v>
      </c>
      <c r="AU1870">
        <v>35131.699999999997</v>
      </c>
      <c r="AV1870">
        <v>52472.7</v>
      </c>
      <c r="AW1870">
        <v>153464.1</v>
      </c>
      <c r="AX1870">
        <v>932713.5</v>
      </c>
      <c r="AY1870">
        <v>657878.9</v>
      </c>
      <c r="AZ1870">
        <v>1864003.1</v>
      </c>
      <c r="BA1870">
        <v>5770958</v>
      </c>
      <c r="BB1870">
        <v>58664.1</v>
      </c>
      <c r="BC1870">
        <v>74419.3</v>
      </c>
      <c r="BD1870">
        <v>74419.3</v>
      </c>
      <c r="BE1870">
        <v>14132.8</v>
      </c>
      <c r="BF1870">
        <v>90441.1</v>
      </c>
      <c r="BG1870">
        <v>112464.9</v>
      </c>
      <c r="BH1870">
        <v>305</v>
      </c>
      <c r="BI1870">
        <v>40.200000000000003</v>
      </c>
      <c r="BJ1870">
        <v>187.5</v>
      </c>
      <c r="BK1870">
        <v>331.9</v>
      </c>
      <c r="BL1870">
        <v>3141.9</v>
      </c>
      <c r="BM1870">
        <v>7048</v>
      </c>
      <c r="BN1870">
        <v>1897.2</v>
      </c>
      <c r="BO1870">
        <v>90448.3</v>
      </c>
      <c r="BP1870">
        <v>129083</v>
      </c>
      <c r="BQ1870">
        <v>129083</v>
      </c>
      <c r="BR1870">
        <v>137.9</v>
      </c>
    </row>
    <row r="1871" spans="1:70" x14ac:dyDescent="0.25">
      <c r="A1871" t="s">
        <v>1794</v>
      </c>
      <c r="B1871" t="s">
        <v>1097</v>
      </c>
      <c r="C1871" s="87">
        <v>43696.906400462962</v>
      </c>
      <c r="D1871">
        <v>10</v>
      </c>
      <c r="E1871">
        <v>0.05</v>
      </c>
      <c r="F1871">
        <v>1879</v>
      </c>
      <c r="G1871">
        <v>54</v>
      </c>
      <c r="H1871">
        <v>28</v>
      </c>
      <c r="I1871">
        <v>88</v>
      </c>
      <c r="J1871">
        <v>21</v>
      </c>
      <c r="K1871">
        <v>16</v>
      </c>
      <c r="L1871">
        <v>15</v>
      </c>
      <c r="M1871">
        <v>0</v>
      </c>
      <c r="N1871">
        <v>0</v>
      </c>
      <c r="O1871">
        <v>1879</v>
      </c>
      <c r="P1871">
        <v>1071</v>
      </c>
      <c r="Q1871">
        <v>1071</v>
      </c>
      <c r="R1871">
        <v>493</v>
      </c>
      <c r="S1871">
        <v>187.9</v>
      </c>
      <c r="T1871">
        <v>5.4</v>
      </c>
      <c r="U1871">
        <v>2.8</v>
      </c>
      <c r="V1871">
        <v>8.8000000000000007</v>
      </c>
      <c r="W1871">
        <v>2.1</v>
      </c>
      <c r="X1871">
        <v>1.6</v>
      </c>
      <c r="Y1871">
        <v>1.5</v>
      </c>
      <c r="Z1871">
        <v>0</v>
      </c>
      <c r="AA1871">
        <v>0</v>
      </c>
      <c r="AB1871">
        <v>187.9</v>
      </c>
      <c r="AC1871">
        <v>107.1</v>
      </c>
      <c r="AD1871">
        <v>107.1</v>
      </c>
      <c r="AE1871">
        <v>49.3</v>
      </c>
      <c r="AF1871">
        <v>67494.899999999994</v>
      </c>
      <c r="AG1871">
        <v>105063.8</v>
      </c>
      <c r="AH1871">
        <v>17699.3</v>
      </c>
      <c r="AI1871">
        <v>16968.400000000001</v>
      </c>
      <c r="AJ1871">
        <v>43156.1</v>
      </c>
      <c r="AK1871">
        <v>169932.2</v>
      </c>
      <c r="AL1871">
        <v>198485.4</v>
      </c>
      <c r="AM1871" t="s">
        <v>166</v>
      </c>
      <c r="AN1871" t="s">
        <v>166</v>
      </c>
      <c r="AO1871">
        <v>67494.899999999994</v>
      </c>
      <c r="AP1871">
        <v>101311.8</v>
      </c>
      <c r="AQ1871">
        <v>101311.8</v>
      </c>
      <c r="AR1871">
        <v>7862.3</v>
      </c>
      <c r="AS1871">
        <v>56568.1</v>
      </c>
      <c r="AT1871">
        <v>263234.8</v>
      </c>
      <c r="AU1871">
        <v>42472.5</v>
      </c>
      <c r="AV1871">
        <v>47182.400000000001</v>
      </c>
      <c r="AW1871">
        <v>165290.5</v>
      </c>
      <c r="AX1871">
        <v>475620.3</v>
      </c>
      <c r="AY1871">
        <v>486746.1</v>
      </c>
      <c r="AZ1871" t="s">
        <v>166</v>
      </c>
      <c r="BA1871" t="s">
        <v>166</v>
      </c>
      <c r="BB1871">
        <v>56568.1</v>
      </c>
      <c r="BC1871">
        <v>78512.5</v>
      </c>
      <c r="BD1871">
        <v>78512.5</v>
      </c>
      <c r="BE1871">
        <v>15617.8</v>
      </c>
      <c r="BF1871">
        <v>75656.2</v>
      </c>
      <c r="BG1871">
        <v>100987</v>
      </c>
      <c r="BH1871">
        <v>339.8</v>
      </c>
      <c r="BI1871">
        <v>70.8</v>
      </c>
      <c r="BJ1871">
        <v>114.2</v>
      </c>
      <c r="BK1871">
        <v>112928.1</v>
      </c>
      <c r="BL1871">
        <v>118302.1</v>
      </c>
      <c r="BM1871" t="s">
        <v>166</v>
      </c>
      <c r="BN1871" t="s">
        <v>166</v>
      </c>
      <c r="BO1871">
        <v>75656.2</v>
      </c>
      <c r="BP1871">
        <v>108427.1</v>
      </c>
      <c r="BQ1871">
        <v>108427.1</v>
      </c>
      <c r="BR1871">
        <v>123</v>
      </c>
    </row>
    <row r="1872" spans="1:70" x14ac:dyDescent="0.25">
      <c r="A1872" t="s">
        <v>1795</v>
      </c>
      <c r="B1872" t="s">
        <v>1097</v>
      </c>
      <c r="C1872" s="87">
        <v>43696.907407407409</v>
      </c>
      <c r="D1872">
        <v>10</v>
      </c>
      <c r="E1872">
        <v>0</v>
      </c>
      <c r="F1872">
        <v>1557</v>
      </c>
      <c r="G1872">
        <v>29</v>
      </c>
      <c r="H1872">
        <v>24</v>
      </c>
      <c r="I1872">
        <v>43</v>
      </c>
      <c r="J1872">
        <v>8</v>
      </c>
      <c r="K1872">
        <v>11</v>
      </c>
      <c r="L1872">
        <v>13</v>
      </c>
      <c r="M1872">
        <v>0</v>
      </c>
      <c r="N1872">
        <v>0</v>
      </c>
      <c r="O1872">
        <v>1557</v>
      </c>
      <c r="P1872">
        <v>1069</v>
      </c>
      <c r="Q1872">
        <v>1069</v>
      </c>
      <c r="R1872">
        <v>317</v>
      </c>
      <c r="S1872">
        <v>155.69999999999999</v>
      </c>
      <c r="T1872">
        <v>2.9</v>
      </c>
      <c r="U1872">
        <v>2.4</v>
      </c>
      <c r="V1872">
        <v>4.3</v>
      </c>
      <c r="W1872">
        <v>0.8</v>
      </c>
      <c r="X1872">
        <v>1.1000000000000001</v>
      </c>
      <c r="Y1872">
        <v>1.3</v>
      </c>
      <c r="Z1872">
        <v>0</v>
      </c>
      <c r="AA1872">
        <v>0</v>
      </c>
      <c r="AB1872">
        <v>155.69999999999999</v>
      </c>
      <c r="AC1872">
        <v>106.9</v>
      </c>
      <c r="AD1872">
        <v>106.9</v>
      </c>
      <c r="AE1872">
        <v>31.7</v>
      </c>
      <c r="AF1872">
        <v>73382.7</v>
      </c>
      <c r="AG1872">
        <v>113497</v>
      </c>
      <c r="AH1872">
        <v>15958.1</v>
      </c>
      <c r="AI1872">
        <v>16578.400000000001</v>
      </c>
      <c r="AJ1872">
        <v>50374.9</v>
      </c>
      <c r="AK1872">
        <v>179042.4</v>
      </c>
      <c r="AL1872">
        <v>189963.4</v>
      </c>
      <c r="AM1872" t="s">
        <v>166</v>
      </c>
      <c r="AN1872" t="s">
        <v>166</v>
      </c>
      <c r="AO1872">
        <v>73382.7</v>
      </c>
      <c r="AP1872">
        <v>92266.9</v>
      </c>
      <c r="AQ1872">
        <v>92266.9</v>
      </c>
      <c r="AR1872">
        <v>7300.6</v>
      </c>
      <c r="AS1872">
        <v>59767.199999999997</v>
      </c>
      <c r="AT1872">
        <v>242210.3</v>
      </c>
      <c r="AU1872">
        <v>32424.5</v>
      </c>
      <c r="AV1872">
        <v>40062.199999999997</v>
      </c>
      <c r="AW1872">
        <v>221434.1</v>
      </c>
      <c r="AX1872">
        <v>469427.4</v>
      </c>
      <c r="AY1872">
        <v>489381.2</v>
      </c>
      <c r="AZ1872" t="s">
        <v>166</v>
      </c>
      <c r="BA1872" t="s">
        <v>166</v>
      </c>
      <c r="BB1872">
        <v>59767.199999999997</v>
      </c>
      <c r="BC1872">
        <v>72224.7</v>
      </c>
      <c r="BD1872">
        <v>72224.7</v>
      </c>
      <c r="BE1872">
        <v>15050.9</v>
      </c>
      <c r="BF1872">
        <v>90139</v>
      </c>
      <c r="BG1872">
        <v>90260.3</v>
      </c>
      <c r="BH1872">
        <v>318.5</v>
      </c>
      <c r="BI1872">
        <v>59</v>
      </c>
      <c r="BJ1872">
        <v>44.4</v>
      </c>
      <c r="BK1872">
        <v>107809.8</v>
      </c>
      <c r="BL1872">
        <v>149004</v>
      </c>
      <c r="BM1872" t="s">
        <v>166</v>
      </c>
      <c r="BN1872" t="s">
        <v>166</v>
      </c>
      <c r="BO1872">
        <v>90139</v>
      </c>
      <c r="BP1872">
        <v>106735.3</v>
      </c>
      <c r="BQ1872">
        <v>106735.3</v>
      </c>
      <c r="BR1872">
        <v>114.2</v>
      </c>
    </row>
    <row r="1873" spans="1:70" x14ac:dyDescent="0.25">
      <c r="A1873" t="s">
        <v>1796</v>
      </c>
      <c r="B1873" t="s">
        <v>1097</v>
      </c>
      <c r="C1873" s="87">
        <v>43696.908414351848</v>
      </c>
      <c r="D1873">
        <v>10</v>
      </c>
      <c r="E1873">
        <v>0</v>
      </c>
      <c r="F1873">
        <v>1288</v>
      </c>
      <c r="G1873">
        <v>17</v>
      </c>
      <c r="H1873">
        <v>20</v>
      </c>
      <c r="I1873">
        <v>37</v>
      </c>
      <c r="J1873">
        <v>13</v>
      </c>
      <c r="K1873">
        <v>8</v>
      </c>
      <c r="L1873">
        <v>7</v>
      </c>
      <c r="M1873">
        <v>0</v>
      </c>
      <c r="N1873">
        <v>0</v>
      </c>
      <c r="O1873">
        <v>1288</v>
      </c>
      <c r="P1873">
        <v>836</v>
      </c>
      <c r="Q1873">
        <v>836</v>
      </c>
      <c r="R1873">
        <v>285</v>
      </c>
      <c r="S1873">
        <v>128.80000000000001</v>
      </c>
      <c r="T1873">
        <v>1.7</v>
      </c>
      <c r="U1873">
        <v>2</v>
      </c>
      <c r="V1873">
        <v>3.7</v>
      </c>
      <c r="W1873">
        <v>1.3</v>
      </c>
      <c r="X1873">
        <v>0.8</v>
      </c>
      <c r="Y1873">
        <v>0.7</v>
      </c>
      <c r="Z1873">
        <v>0</v>
      </c>
      <c r="AA1873">
        <v>0</v>
      </c>
      <c r="AB1873">
        <v>128.80000000000001</v>
      </c>
      <c r="AC1873">
        <v>83.6</v>
      </c>
      <c r="AD1873">
        <v>83.6</v>
      </c>
      <c r="AE1873">
        <v>28.5</v>
      </c>
      <c r="AF1873">
        <v>70631.399999999994</v>
      </c>
      <c r="AG1873">
        <v>94587.199999999997</v>
      </c>
      <c r="AH1873">
        <v>26134.799999999999</v>
      </c>
      <c r="AI1873">
        <v>15908.2</v>
      </c>
      <c r="AJ1873">
        <v>35596.9</v>
      </c>
      <c r="AK1873">
        <v>178762.4</v>
      </c>
      <c r="AL1873">
        <v>191982.2</v>
      </c>
      <c r="AM1873" t="s">
        <v>166</v>
      </c>
      <c r="AN1873" t="s">
        <v>166</v>
      </c>
      <c r="AO1873">
        <v>70631.399999999994</v>
      </c>
      <c r="AP1873">
        <v>90875.9</v>
      </c>
      <c r="AQ1873">
        <v>90875.9</v>
      </c>
      <c r="AR1873">
        <v>7876.9</v>
      </c>
      <c r="AS1873">
        <v>58396</v>
      </c>
      <c r="AT1873">
        <v>231409.7</v>
      </c>
      <c r="AU1873">
        <v>39451.800000000003</v>
      </c>
      <c r="AV1873">
        <v>47819.199999999997</v>
      </c>
      <c r="AW1873">
        <v>155862.79999999999</v>
      </c>
      <c r="AX1873">
        <v>514783.1</v>
      </c>
      <c r="AY1873">
        <v>541452.1</v>
      </c>
      <c r="AZ1873" t="s">
        <v>166</v>
      </c>
      <c r="BA1873" t="s">
        <v>166</v>
      </c>
      <c r="BB1873">
        <v>58396</v>
      </c>
      <c r="BC1873">
        <v>71324.899999999994</v>
      </c>
      <c r="BD1873">
        <v>71324.899999999994</v>
      </c>
      <c r="BE1873">
        <v>13634.3</v>
      </c>
      <c r="BF1873">
        <v>91984</v>
      </c>
      <c r="BG1873">
        <v>103712</v>
      </c>
      <c r="BH1873">
        <v>348.1</v>
      </c>
      <c r="BI1873">
        <v>24.1</v>
      </c>
      <c r="BJ1873">
        <v>7.1</v>
      </c>
      <c r="BK1873">
        <v>107809.8</v>
      </c>
      <c r="BL1873">
        <v>139760.70000000001</v>
      </c>
      <c r="BM1873" t="s">
        <v>166</v>
      </c>
      <c r="BN1873" t="s">
        <v>166</v>
      </c>
      <c r="BO1873">
        <v>91984</v>
      </c>
      <c r="BP1873">
        <v>115455.3</v>
      </c>
      <c r="BQ1873">
        <v>115455.3</v>
      </c>
      <c r="BR1873">
        <v>125.2</v>
      </c>
    </row>
    <row r="1874" spans="1:70" x14ac:dyDescent="0.25">
      <c r="A1874" t="s">
        <v>1885</v>
      </c>
      <c r="B1874" t="s">
        <v>1861</v>
      </c>
      <c r="C1874" s="87">
        <v>43697.799432870372</v>
      </c>
      <c r="D1874">
        <v>10</v>
      </c>
      <c r="E1874">
        <v>0.05</v>
      </c>
      <c r="F1874">
        <v>2065</v>
      </c>
      <c r="G1874">
        <v>69</v>
      </c>
      <c r="H1874">
        <v>44</v>
      </c>
      <c r="I1874">
        <v>74</v>
      </c>
      <c r="J1874">
        <v>18</v>
      </c>
      <c r="K1874">
        <v>40</v>
      </c>
      <c r="L1874">
        <v>33</v>
      </c>
      <c r="M1874">
        <v>35</v>
      </c>
      <c r="N1874">
        <v>189</v>
      </c>
      <c r="O1874">
        <v>1876</v>
      </c>
      <c r="P1874">
        <v>1223</v>
      </c>
      <c r="Q1874">
        <v>1223</v>
      </c>
      <c r="R1874">
        <v>614</v>
      </c>
      <c r="S1874">
        <v>206.5</v>
      </c>
      <c r="T1874">
        <v>6.9</v>
      </c>
      <c r="U1874">
        <v>4.4000000000000004</v>
      </c>
      <c r="V1874">
        <v>7.4</v>
      </c>
      <c r="W1874">
        <v>1.8</v>
      </c>
      <c r="X1874">
        <v>4</v>
      </c>
      <c r="Y1874">
        <v>3.3</v>
      </c>
      <c r="Z1874">
        <v>3.5</v>
      </c>
      <c r="AA1874">
        <v>18.899999999999999</v>
      </c>
      <c r="AB1874">
        <v>187.6</v>
      </c>
      <c r="AC1874">
        <v>122.3</v>
      </c>
      <c r="AD1874">
        <v>122.3</v>
      </c>
      <c r="AE1874">
        <v>61.4</v>
      </c>
      <c r="AF1874">
        <v>91828.1</v>
      </c>
      <c r="AG1874">
        <v>122615.6</v>
      </c>
      <c r="AH1874">
        <v>14408.8</v>
      </c>
      <c r="AI1874">
        <v>16462.2</v>
      </c>
      <c r="AJ1874">
        <v>36877.9</v>
      </c>
      <c r="AK1874">
        <v>128458.6</v>
      </c>
      <c r="AL1874">
        <v>227933</v>
      </c>
      <c r="AM1874">
        <v>595960.30000000005</v>
      </c>
      <c r="AN1874">
        <v>1183529.8</v>
      </c>
      <c r="AO1874">
        <v>86645.8</v>
      </c>
      <c r="AP1874">
        <v>99895.5</v>
      </c>
      <c r="AQ1874">
        <v>99895.5</v>
      </c>
      <c r="AR1874">
        <v>38148.9</v>
      </c>
      <c r="AS1874">
        <v>72541.100000000006</v>
      </c>
      <c r="AT1874">
        <v>442126</v>
      </c>
      <c r="AU1874">
        <v>34275</v>
      </c>
      <c r="AV1874">
        <v>39071.4</v>
      </c>
      <c r="AW1874">
        <v>176382.3</v>
      </c>
      <c r="AX1874">
        <v>614718.30000000005</v>
      </c>
      <c r="AY1874">
        <v>799081.6</v>
      </c>
      <c r="AZ1874">
        <v>2347452.7999999998</v>
      </c>
      <c r="BA1874">
        <v>5002959.5</v>
      </c>
      <c r="BB1874">
        <v>67029.8</v>
      </c>
      <c r="BC1874">
        <v>75028.399999999994</v>
      </c>
      <c r="BD1874">
        <v>75028.399999999994</v>
      </c>
      <c r="BE1874">
        <v>91166.2</v>
      </c>
      <c r="BF1874">
        <v>112686.5</v>
      </c>
      <c r="BG1874">
        <v>6651.5</v>
      </c>
      <c r="BH1874">
        <v>542.5</v>
      </c>
      <c r="BI1874">
        <v>105.3</v>
      </c>
      <c r="BJ1874">
        <v>157.5</v>
      </c>
      <c r="BK1874">
        <v>391.5</v>
      </c>
      <c r="BL1874">
        <v>367.1</v>
      </c>
      <c r="BM1874">
        <v>502.6</v>
      </c>
      <c r="BN1874">
        <v>387.5</v>
      </c>
      <c r="BO1874">
        <v>123001.8</v>
      </c>
      <c r="BP1874">
        <v>160638.70000000001</v>
      </c>
      <c r="BQ1874">
        <v>160638.70000000001</v>
      </c>
      <c r="BR1874">
        <v>220.4</v>
      </c>
    </row>
    <row r="1875" spans="1:70" x14ac:dyDescent="0.25">
      <c r="A1875" t="s">
        <v>1886</v>
      </c>
      <c r="B1875" t="s">
        <v>1861</v>
      </c>
      <c r="C1875" s="87">
        <v>43697.800439814811</v>
      </c>
      <c r="D1875">
        <v>10</v>
      </c>
      <c r="E1875">
        <v>0</v>
      </c>
      <c r="F1875">
        <v>1153</v>
      </c>
      <c r="G1875">
        <v>48</v>
      </c>
      <c r="H1875">
        <v>38</v>
      </c>
      <c r="I1875">
        <v>37</v>
      </c>
      <c r="J1875">
        <v>3</v>
      </c>
      <c r="K1875">
        <v>13</v>
      </c>
      <c r="L1875">
        <v>19</v>
      </c>
      <c r="M1875">
        <v>9</v>
      </c>
      <c r="N1875">
        <v>102</v>
      </c>
      <c r="O1875">
        <v>1051</v>
      </c>
      <c r="P1875">
        <v>715</v>
      </c>
      <c r="Q1875">
        <v>715</v>
      </c>
      <c r="R1875">
        <v>324</v>
      </c>
      <c r="S1875">
        <v>115.3</v>
      </c>
      <c r="T1875">
        <v>4.8</v>
      </c>
      <c r="U1875">
        <v>3.8</v>
      </c>
      <c r="V1875">
        <v>3.7</v>
      </c>
      <c r="W1875">
        <v>0.3</v>
      </c>
      <c r="X1875">
        <v>1.3</v>
      </c>
      <c r="Y1875">
        <v>1.9</v>
      </c>
      <c r="Z1875">
        <v>0.9</v>
      </c>
      <c r="AA1875">
        <v>10.199999999999999</v>
      </c>
      <c r="AB1875">
        <v>105.1</v>
      </c>
      <c r="AC1875">
        <v>71.5</v>
      </c>
      <c r="AD1875">
        <v>71.5</v>
      </c>
      <c r="AE1875">
        <v>32.4</v>
      </c>
      <c r="AF1875">
        <v>113590</v>
      </c>
      <c r="AG1875">
        <v>121771.4</v>
      </c>
      <c r="AH1875">
        <v>15664.8</v>
      </c>
      <c r="AI1875">
        <v>15971.7</v>
      </c>
      <c r="AJ1875">
        <v>40048.300000000003</v>
      </c>
      <c r="AK1875">
        <v>128096.5</v>
      </c>
      <c r="AL1875">
        <v>230226.9</v>
      </c>
      <c r="AM1875">
        <v>599121.9</v>
      </c>
      <c r="AN1875">
        <v>1181883.1000000001</v>
      </c>
      <c r="AO1875">
        <v>106455.1</v>
      </c>
      <c r="AP1875">
        <v>126117.2</v>
      </c>
      <c r="AQ1875">
        <v>126117.2</v>
      </c>
      <c r="AR1875">
        <v>20725.5</v>
      </c>
      <c r="AS1875">
        <v>92270.6</v>
      </c>
      <c r="AT1875">
        <v>308071.09999999998</v>
      </c>
      <c r="AU1875">
        <v>40227.199999999997</v>
      </c>
      <c r="AV1875">
        <v>46283.1</v>
      </c>
      <c r="AW1875">
        <v>188856.5</v>
      </c>
      <c r="AX1875">
        <v>676916.7</v>
      </c>
      <c r="AY1875">
        <v>779936.3</v>
      </c>
      <c r="AZ1875">
        <v>2591864.7999999998</v>
      </c>
      <c r="BA1875">
        <v>4950630</v>
      </c>
      <c r="BB1875">
        <v>84575.4</v>
      </c>
      <c r="BC1875">
        <v>99673.9</v>
      </c>
      <c r="BD1875">
        <v>99673.9</v>
      </c>
      <c r="BE1875">
        <v>54196.3</v>
      </c>
      <c r="BF1875">
        <v>154312.4</v>
      </c>
      <c r="BG1875">
        <v>209000.3</v>
      </c>
      <c r="BH1875">
        <v>395.3</v>
      </c>
      <c r="BI1875">
        <v>190.9</v>
      </c>
      <c r="BJ1875">
        <v>-63.2</v>
      </c>
      <c r="BK1875">
        <v>554.70000000000005</v>
      </c>
      <c r="BL1875">
        <v>518.70000000000005</v>
      </c>
      <c r="BM1875">
        <v>802.2</v>
      </c>
      <c r="BN1875">
        <v>255.4</v>
      </c>
      <c r="BO1875">
        <v>168820.8</v>
      </c>
      <c r="BP1875">
        <v>211269.2</v>
      </c>
      <c r="BQ1875">
        <v>211269.2</v>
      </c>
      <c r="BR1875">
        <v>231.6</v>
      </c>
    </row>
    <row r="1876" spans="1:70" x14ac:dyDescent="0.25">
      <c r="A1876" t="s">
        <v>1887</v>
      </c>
      <c r="B1876" t="s">
        <v>1861</v>
      </c>
      <c r="C1876" s="87">
        <v>43697.801423611112</v>
      </c>
      <c r="D1876">
        <v>10</v>
      </c>
      <c r="E1876">
        <v>0</v>
      </c>
      <c r="F1876">
        <v>1620</v>
      </c>
      <c r="G1876">
        <v>47</v>
      </c>
      <c r="H1876">
        <v>40</v>
      </c>
      <c r="I1876">
        <v>37</v>
      </c>
      <c r="J1876">
        <v>5</v>
      </c>
      <c r="K1876">
        <v>15</v>
      </c>
      <c r="L1876">
        <v>12</v>
      </c>
      <c r="M1876">
        <v>5</v>
      </c>
      <c r="N1876">
        <v>22</v>
      </c>
      <c r="O1876">
        <v>1598</v>
      </c>
      <c r="P1876">
        <v>1094</v>
      </c>
      <c r="Q1876">
        <v>1094</v>
      </c>
      <c r="R1876">
        <v>380</v>
      </c>
      <c r="S1876">
        <v>162.02000000000001</v>
      </c>
      <c r="T1876">
        <v>4.7</v>
      </c>
      <c r="U1876">
        <v>4</v>
      </c>
      <c r="V1876">
        <v>3.7</v>
      </c>
      <c r="W1876">
        <v>0.5</v>
      </c>
      <c r="X1876">
        <v>1.5</v>
      </c>
      <c r="Y1876">
        <v>1.2</v>
      </c>
      <c r="Z1876">
        <v>0.5</v>
      </c>
      <c r="AA1876">
        <v>2.2000000000000002</v>
      </c>
      <c r="AB1876">
        <v>159.82</v>
      </c>
      <c r="AC1876">
        <v>109.41</v>
      </c>
      <c r="AD1876">
        <v>109.41</v>
      </c>
      <c r="AE1876">
        <v>38</v>
      </c>
      <c r="AF1876">
        <v>92853.5</v>
      </c>
      <c r="AG1876">
        <v>111022.9</v>
      </c>
      <c r="AH1876">
        <v>15929.7</v>
      </c>
      <c r="AI1876">
        <v>15702.8</v>
      </c>
      <c r="AJ1876">
        <v>37024.5</v>
      </c>
      <c r="AK1876">
        <v>130336.7</v>
      </c>
      <c r="AL1876">
        <v>229697.6</v>
      </c>
      <c r="AM1876">
        <v>595616.6</v>
      </c>
      <c r="AN1876">
        <v>1184648.8</v>
      </c>
      <c r="AO1876">
        <v>92486.2</v>
      </c>
      <c r="AP1876">
        <v>110735.7</v>
      </c>
      <c r="AQ1876">
        <v>110735.7</v>
      </c>
      <c r="AR1876">
        <v>8992.1</v>
      </c>
      <c r="AS1876">
        <v>73104</v>
      </c>
      <c r="AT1876">
        <v>354257.6</v>
      </c>
      <c r="AU1876">
        <v>33552.1</v>
      </c>
      <c r="AV1876">
        <v>42649.2</v>
      </c>
      <c r="AW1876">
        <v>184075.7</v>
      </c>
      <c r="AX1876">
        <v>689520.4</v>
      </c>
      <c r="AY1876">
        <v>824159.6</v>
      </c>
      <c r="AZ1876">
        <v>2273166.5</v>
      </c>
      <c r="BA1876">
        <v>5265159</v>
      </c>
      <c r="BB1876">
        <v>72570.7</v>
      </c>
      <c r="BC1876">
        <v>85355.5</v>
      </c>
      <c r="BD1876">
        <v>85355.5</v>
      </c>
      <c r="BE1876">
        <v>22036.6</v>
      </c>
      <c r="BF1876">
        <v>135800.5</v>
      </c>
      <c r="BG1876">
        <v>117964.9</v>
      </c>
      <c r="BH1876">
        <v>451</v>
      </c>
      <c r="BI1876">
        <v>125.7</v>
      </c>
      <c r="BJ1876">
        <v>463.9</v>
      </c>
      <c r="BK1876">
        <v>673.5</v>
      </c>
      <c r="BL1876">
        <v>548.5</v>
      </c>
      <c r="BM1876">
        <v>852.4</v>
      </c>
      <c r="BN1876">
        <v>653.79999999999995</v>
      </c>
      <c r="BO1876">
        <v>137711.4</v>
      </c>
      <c r="BP1876">
        <v>168438.2</v>
      </c>
      <c r="BQ1876">
        <v>168438.2</v>
      </c>
      <c r="BR1876">
        <v>159.80000000000001</v>
      </c>
    </row>
    <row r="1877" spans="1:70" x14ac:dyDescent="0.25">
      <c r="A1877" t="s">
        <v>1888</v>
      </c>
      <c r="B1877" t="s">
        <v>1861</v>
      </c>
      <c r="C1877" s="87">
        <v>43697.802430555559</v>
      </c>
      <c r="D1877">
        <v>10</v>
      </c>
      <c r="E1877">
        <v>0</v>
      </c>
      <c r="F1877">
        <v>1458</v>
      </c>
      <c r="G1877">
        <v>65</v>
      </c>
      <c r="H1877">
        <v>30</v>
      </c>
      <c r="I1877">
        <v>47</v>
      </c>
      <c r="J1877">
        <v>21</v>
      </c>
      <c r="K1877">
        <v>23</v>
      </c>
      <c r="L1877">
        <v>23</v>
      </c>
      <c r="M1877">
        <v>11</v>
      </c>
      <c r="N1877">
        <v>9</v>
      </c>
      <c r="O1877">
        <v>1449</v>
      </c>
      <c r="P1877">
        <v>944</v>
      </c>
      <c r="Q1877">
        <v>944</v>
      </c>
      <c r="R1877">
        <v>356</v>
      </c>
      <c r="S1877">
        <v>145.80000000000001</v>
      </c>
      <c r="T1877">
        <v>6.5</v>
      </c>
      <c r="U1877">
        <v>3</v>
      </c>
      <c r="V1877">
        <v>4.7</v>
      </c>
      <c r="W1877">
        <v>2.1</v>
      </c>
      <c r="X1877">
        <v>2.2999999999999998</v>
      </c>
      <c r="Y1877">
        <v>2.2999999999999998</v>
      </c>
      <c r="Z1877">
        <v>1.1000000000000001</v>
      </c>
      <c r="AA1877">
        <v>0.9</v>
      </c>
      <c r="AB1877">
        <v>144.9</v>
      </c>
      <c r="AC1877">
        <v>94.4</v>
      </c>
      <c r="AD1877">
        <v>94.4</v>
      </c>
      <c r="AE1877">
        <v>35.6</v>
      </c>
      <c r="AF1877">
        <v>99122.7</v>
      </c>
      <c r="AG1877">
        <v>121137.3</v>
      </c>
      <c r="AH1877">
        <v>17358.3</v>
      </c>
      <c r="AI1877">
        <v>14670.4</v>
      </c>
      <c r="AJ1877">
        <v>35943.5</v>
      </c>
      <c r="AK1877">
        <v>134066</v>
      </c>
      <c r="AL1877">
        <v>218894.9</v>
      </c>
      <c r="AM1877">
        <v>590790.1</v>
      </c>
      <c r="AN1877">
        <v>1185146.8999999999</v>
      </c>
      <c r="AO1877">
        <v>98407.8</v>
      </c>
      <c r="AP1877">
        <v>120564.7</v>
      </c>
      <c r="AQ1877">
        <v>120564.7</v>
      </c>
      <c r="AR1877">
        <v>9763.7999999999993</v>
      </c>
      <c r="AS1877">
        <v>75283.199999999997</v>
      </c>
      <c r="AT1877">
        <v>300210.5</v>
      </c>
      <c r="AU1877">
        <v>30698.1</v>
      </c>
      <c r="AV1877">
        <v>44488.3</v>
      </c>
      <c r="AW1877">
        <v>169025.3</v>
      </c>
      <c r="AX1877">
        <v>545348.80000000005</v>
      </c>
      <c r="AY1877">
        <v>800960</v>
      </c>
      <c r="AZ1877">
        <v>2452462.2999999998</v>
      </c>
      <c r="BA1877">
        <v>4781726.5</v>
      </c>
      <c r="BB1877">
        <v>74969.899999999994</v>
      </c>
      <c r="BC1877">
        <v>88652.3</v>
      </c>
      <c r="BD1877">
        <v>88652.3</v>
      </c>
      <c r="BE1877">
        <v>27999.3</v>
      </c>
      <c r="BF1877">
        <v>155888.9</v>
      </c>
      <c r="BG1877">
        <v>178128.8</v>
      </c>
      <c r="BH1877">
        <v>354</v>
      </c>
      <c r="BI1877">
        <v>80.2</v>
      </c>
      <c r="BJ1877">
        <v>10.3</v>
      </c>
      <c r="BK1877">
        <v>774.4</v>
      </c>
      <c r="BL1877">
        <v>888.6</v>
      </c>
      <c r="BM1877">
        <v>871.6</v>
      </c>
      <c r="BN1877">
        <v>1162</v>
      </c>
      <c r="BO1877">
        <v>156487.5</v>
      </c>
      <c r="BP1877">
        <v>195117.3</v>
      </c>
      <c r="BQ1877">
        <v>195117.3</v>
      </c>
      <c r="BR1877">
        <v>146.1</v>
      </c>
    </row>
    <row r="1878" spans="1:70" x14ac:dyDescent="0.25">
      <c r="A1878" t="s">
        <v>1889</v>
      </c>
      <c r="B1878" t="s">
        <v>1861</v>
      </c>
      <c r="C1878" s="87">
        <v>43697.803425925929</v>
      </c>
      <c r="D1878">
        <v>10</v>
      </c>
      <c r="E1878">
        <v>0</v>
      </c>
      <c r="F1878">
        <v>397</v>
      </c>
      <c r="G1878">
        <v>23</v>
      </c>
      <c r="H1878">
        <v>23</v>
      </c>
      <c r="I1878">
        <v>20</v>
      </c>
      <c r="J1878">
        <v>6</v>
      </c>
      <c r="K1878">
        <v>14</v>
      </c>
      <c r="L1878">
        <v>11</v>
      </c>
      <c r="M1878">
        <v>3</v>
      </c>
      <c r="N1878">
        <v>23</v>
      </c>
      <c r="O1878">
        <v>374</v>
      </c>
      <c r="P1878">
        <v>76</v>
      </c>
      <c r="Q1878">
        <v>76</v>
      </c>
      <c r="R1878">
        <v>232</v>
      </c>
      <c r="S1878">
        <v>39.700000000000003</v>
      </c>
      <c r="T1878">
        <v>2.2999999999999998</v>
      </c>
      <c r="U1878">
        <v>2.2999999999999998</v>
      </c>
      <c r="V1878">
        <v>2</v>
      </c>
      <c r="W1878">
        <v>0.6</v>
      </c>
      <c r="X1878">
        <v>1.4</v>
      </c>
      <c r="Y1878">
        <v>1.1000000000000001</v>
      </c>
      <c r="Z1878">
        <v>0.3</v>
      </c>
      <c r="AA1878">
        <v>2.2999999999999998</v>
      </c>
      <c r="AB1878">
        <v>37.4</v>
      </c>
      <c r="AC1878">
        <v>7.6</v>
      </c>
      <c r="AD1878">
        <v>7.6</v>
      </c>
      <c r="AE1878">
        <v>23.2</v>
      </c>
      <c r="AF1878">
        <v>13335.1</v>
      </c>
      <c r="AG1878">
        <v>124079.7</v>
      </c>
      <c r="AH1878">
        <v>14023.6</v>
      </c>
      <c r="AI1878">
        <v>16061.3</v>
      </c>
      <c r="AJ1878">
        <v>41776.9</v>
      </c>
      <c r="AK1878">
        <v>132524.5</v>
      </c>
      <c r="AL1878">
        <v>227468.1</v>
      </c>
      <c r="AM1878">
        <v>590465.1</v>
      </c>
      <c r="AN1878">
        <v>1190397.6000000001</v>
      </c>
      <c r="AO1878">
        <v>11211.5</v>
      </c>
      <c r="AP1878">
        <v>177005.5</v>
      </c>
      <c r="AQ1878">
        <v>177005.5</v>
      </c>
      <c r="AR1878">
        <v>10982.8</v>
      </c>
      <c r="AS1878">
        <v>29312.3</v>
      </c>
      <c r="AT1878">
        <v>446207.8</v>
      </c>
      <c r="AU1878">
        <v>31997.599999999999</v>
      </c>
      <c r="AV1878">
        <v>46882.5</v>
      </c>
      <c r="AW1878">
        <v>172216.2</v>
      </c>
      <c r="AX1878">
        <v>650516.80000000005</v>
      </c>
      <c r="AY1878">
        <v>1057756.6000000001</v>
      </c>
      <c r="AZ1878">
        <v>2593762.5</v>
      </c>
      <c r="BA1878">
        <v>5003147</v>
      </c>
      <c r="BB1878">
        <v>24823.599999999999</v>
      </c>
      <c r="BC1878">
        <v>114342.9</v>
      </c>
      <c r="BD1878">
        <v>114342.9</v>
      </c>
      <c r="BE1878">
        <v>22897.599999999999</v>
      </c>
      <c r="BF1878">
        <v>178.7</v>
      </c>
      <c r="BG1878">
        <v>16739</v>
      </c>
      <c r="BH1878">
        <v>327.39999999999998</v>
      </c>
      <c r="BI1878">
        <v>89.6</v>
      </c>
      <c r="BJ1878">
        <v>450.6</v>
      </c>
      <c r="BK1878">
        <v>536.29999999999995</v>
      </c>
      <c r="BL1878">
        <v>437.6</v>
      </c>
      <c r="BM1878">
        <v>1120.7</v>
      </c>
      <c r="BN1878">
        <v>658</v>
      </c>
      <c r="BO1878">
        <v>151.5</v>
      </c>
      <c r="BP1878">
        <v>381022.8</v>
      </c>
      <c r="BQ1878">
        <v>381022.8</v>
      </c>
      <c r="BR1878">
        <v>180.3</v>
      </c>
    </row>
    <row r="1879" spans="1:70" x14ac:dyDescent="0.25">
      <c r="A1879" t="s">
        <v>1890</v>
      </c>
      <c r="B1879" t="s">
        <v>1861</v>
      </c>
      <c r="C1879" s="87">
        <v>43697.804432870369</v>
      </c>
      <c r="D1879">
        <v>10</v>
      </c>
      <c r="E1879">
        <v>0</v>
      </c>
      <c r="F1879">
        <v>482</v>
      </c>
      <c r="G1879">
        <v>21</v>
      </c>
      <c r="H1879">
        <v>22</v>
      </c>
      <c r="I1879">
        <v>37</v>
      </c>
      <c r="J1879">
        <v>21</v>
      </c>
      <c r="K1879">
        <v>12</v>
      </c>
      <c r="L1879">
        <v>9</v>
      </c>
      <c r="M1879">
        <v>5</v>
      </c>
      <c r="N1879">
        <v>7</v>
      </c>
      <c r="O1879">
        <v>475</v>
      </c>
      <c r="P1879">
        <v>50</v>
      </c>
      <c r="Q1879">
        <v>50</v>
      </c>
      <c r="R1879">
        <v>299</v>
      </c>
      <c r="S1879">
        <v>48.2</v>
      </c>
      <c r="T1879">
        <v>2.1</v>
      </c>
      <c r="U1879">
        <v>2.2000000000000002</v>
      </c>
      <c r="V1879">
        <v>3.7</v>
      </c>
      <c r="W1879">
        <v>2.1</v>
      </c>
      <c r="X1879">
        <v>1.2</v>
      </c>
      <c r="Y1879">
        <v>0.9</v>
      </c>
      <c r="Z1879">
        <v>0.5</v>
      </c>
      <c r="AA1879">
        <v>0.7</v>
      </c>
      <c r="AB1879">
        <v>47.5</v>
      </c>
      <c r="AC1879">
        <v>5</v>
      </c>
      <c r="AD1879">
        <v>5</v>
      </c>
      <c r="AE1879">
        <v>29.9</v>
      </c>
      <c r="AF1879">
        <v>9565.9</v>
      </c>
      <c r="AG1879">
        <v>96963.1</v>
      </c>
      <c r="AH1879">
        <v>15692.3</v>
      </c>
      <c r="AI1879">
        <v>15726.7</v>
      </c>
      <c r="AJ1879">
        <v>37188.800000000003</v>
      </c>
      <c r="AK1879">
        <v>123757.4</v>
      </c>
      <c r="AL1879">
        <v>230141.6</v>
      </c>
      <c r="AM1879">
        <v>587646.69999999995</v>
      </c>
      <c r="AN1879">
        <v>1176885.5</v>
      </c>
      <c r="AO1879">
        <v>9285.7000000000007</v>
      </c>
      <c r="AP1879">
        <v>197194.4</v>
      </c>
      <c r="AQ1879">
        <v>197194.4</v>
      </c>
      <c r="AR1879">
        <v>9223.6</v>
      </c>
      <c r="AS1879">
        <v>29751.4</v>
      </c>
      <c r="AT1879">
        <v>424746.4</v>
      </c>
      <c r="AU1879">
        <v>32027.5</v>
      </c>
      <c r="AV1879">
        <v>49147.3</v>
      </c>
      <c r="AW1879">
        <v>178222.3</v>
      </c>
      <c r="AX1879">
        <v>522186.5</v>
      </c>
      <c r="AY1879">
        <v>878960.2</v>
      </c>
      <c r="AZ1879">
        <v>2236162.5</v>
      </c>
      <c r="BA1879">
        <v>4806382.5</v>
      </c>
      <c r="BB1879">
        <v>29480.2</v>
      </c>
      <c r="BC1879">
        <v>159265.79999999999</v>
      </c>
      <c r="BD1879">
        <v>159265.79999999999</v>
      </c>
      <c r="BE1879">
        <v>29100.6</v>
      </c>
      <c r="BF1879">
        <v>83.5</v>
      </c>
      <c r="BG1879">
        <v>3141.6</v>
      </c>
      <c r="BH1879">
        <v>344.7</v>
      </c>
      <c r="BI1879">
        <v>47.9</v>
      </c>
      <c r="BJ1879">
        <v>112.5</v>
      </c>
      <c r="BK1879">
        <v>1147.8</v>
      </c>
      <c r="BL1879">
        <v>637.1</v>
      </c>
      <c r="BM1879">
        <v>454.6</v>
      </c>
      <c r="BN1879">
        <v>594.9</v>
      </c>
      <c r="BO1879">
        <v>80.8</v>
      </c>
      <c r="BP1879">
        <v>520981.8</v>
      </c>
      <c r="BQ1879">
        <v>520981.8</v>
      </c>
      <c r="BR1879">
        <v>112</v>
      </c>
    </row>
    <row r="1880" spans="1:70" x14ac:dyDescent="0.25">
      <c r="A1880" t="s">
        <v>1891</v>
      </c>
      <c r="B1880" t="s">
        <v>1861</v>
      </c>
      <c r="C1880" s="87">
        <v>43697.805428240739</v>
      </c>
      <c r="D1880">
        <v>10</v>
      </c>
      <c r="E1880">
        <v>0</v>
      </c>
      <c r="F1880">
        <v>1220</v>
      </c>
      <c r="G1880">
        <v>27</v>
      </c>
      <c r="H1880">
        <v>29</v>
      </c>
      <c r="I1880">
        <v>25</v>
      </c>
      <c r="J1880">
        <v>10</v>
      </c>
      <c r="K1880">
        <v>10</v>
      </c>
      <c r="L1880">
        <v>9</v>
      </c>
      <c r="M1880">
        <v>2</v>
      </c>
      <c r="N1880">
        <v>1</v>
      </c>
      <c r="O1880">
        <v>1219</v>
      </c>
      <c r="P1880">
        <v>870</v>
      </c>
      <c r="Q1880">
        <v>870</v>
      </c>
      <c r="R1880">
        <v>257</v>
      </c>
      <c r="S1880">
        <v>122</v>
      </c>
      <c r="T1880">
        <v>2.7</v>
      </c>
      <c r="U1880">
        <v>2.9</v>
      </c>
      <c r="V1880">
        <v>2.5</v>
      </c>
      <c r="W1880">
        <v>1</v>
      </c>
      <c r="X1880">
        <v>1</v>
      </c>
      <c r="Y1880">
        <v>0.9</v>
      </c>
      <c r="Z1880">
        <v>0.2</v>
      </c>
      <c r="AA1880">
        <v>0.1</v>
      </c>
      <c r="AB1880">
        <v>121.9</v>
      </c>
      <c r="AC1880">
        <v>87</v>
      </c>
      <c r="AD1880">
        <v>87</v>
      </c>
      <c r="AE1880">
        <v>25.7</v>
      </c>
      <c r="AF1880">
        <v>97910.399999999994</v>
      </c>
      <c r="AG1880">
        <v>125210.3</v>
      </c>
      <c r="AH1880">
        <v>18988.099999999999</v>
      </c>
      <c r="AI1880">
        <v>17336.7</v>
      </c>
      <c r="AJ1880">
        <v>37794.9</v>
      </c>
      <c r="AK1880">
        <v>127736.1</v>
      </c>
      <c r="AL1880">
        <v>199781.9</v>
      </c>
      <c r="AM1880">
        <v>531019.30000000005</v>
      </c>
      <c r="AN1880">
        <v>1164497.3</v>
      </c>
      <c r="AO1880">
        <v>97885.2</v>
      </c>
      <c r="AP1880">
        <v>116417</v>
      </c>
      <c r="AQ1880">
        <v>116417</v>
      </c>
      <c r="AR1880">
        <v>8544.1</v>
      </c>
      <c r="AS1880">
        <v>78820</v>
      </c>
      <c r="AT1880">
        <v>278164.90000000002</v>
      </c>
      <c r="AU1880">
        <v>37247</v>
      </c>
      <c r="AV1880">
        <v>40066.300000000003</v>
      </c>
      <c r="AW1880">
        <v>165925.20000000001</v>
      </c>
      <c r="AX1880">
        <v>521440.8</v>
      </c>
      <c r="AY1880">
        <v>869096.9</v>
      </c>
      <c r="AZ1880">
        <v>2559938</v>
      </c>
      <c r="BA1880">
        <v>4800751</v>
      </c>
      <c r="BB1880">
        <v>78783.199999999997</v>
      </c>
      <c r="BC1880">
        <v>92014.8</v>
      </c>
      <c r="BD1880">
        <v>92014.8</v>
      </c>
      <c r="BE1880">
        <v>15476.9</v>
      </c>
      <c r="BF1880">
        <v>153473.60000000001</v>
      </c>
      <c r="BG1880">
        <v>161010.70000000001</v>
      </c>
      <c r="BH1880">
        <v>382.2</v>
      </c>
      <c r="BI1880">
        <v>159.19999999999999</v>
      </c>
      <c r="BJ1880">
        <v>352.3</v>
      </c>
      <c r="BK1880">
        <v>1264.0999999999999</v>
      </c>
      <c r="BL1880">
        <v>1388.8</v>
      </c>
      <c r="BM1880">
        <v>603.29999999999995</v>
      </c>
      <c r="BN1880">
        <v>302.60000000000002</v>
      </c>
      <c r="BO1880">
        <v>153522.29999999999</v>
      </c>
      <c r="BP1880">
        <v>185726</v>
      </c>
      <c r="BQ1880">
        <v>185726</v>
      </c>
      <c r="BR1880">
        <v>170.1</v>
      </c>
    </row>
    <row r="1881" spans="1:70" x14ac:dyDescent="0.25">
      <c r="A1881" t="s">
        <v>1892</v>
      </c>
      <c r="B1881" t="s">
        <v>1861</v>
      </c>
      <c r="C1881" s="87">
        <v>43697.806423611109</v>
      </c>
      <c r="D1881">
        <v>10</v>
      </c>
      <c r="E1881">
        <v>0</v>
      </c>
      <c r="F1881">
        <v>1121</v>
      </c>
      <c r="G1881">
        <v>39</v>
      </c>
      <c r="H1881">
        <v>31</v>
      </c>
      <c r="I1881">
        <v>59</v>
      </c>
      <c r="J1881">
        <v>20</v>
      </c>
      <c r="K1881">
        <v>11</v>
      </c>
      <c r="L1881">
        <v>15</v>
      </c>
      <c r="M1881">
        <v>5</v>
      </c>
      <c r="N1881">
        <v>3</v>
      </c>
      <c r="O1881">
        <v>1118</v>
      </c>
      <c r="P1881">
        <v>621</v>
      </c>
      <c r="Q1881">
        <v>621</v>
      </c>
      <c r="R1881">
        <v>339</v>
      </c>
      <c r="S1881">
        <v>112.1</v>
      </c>
      <c r="T1881">
        <v>3.9</v>
      </c>
      <c r="U1881">
        <v>3.1</v>
      </c>
      <c r="V1881">
        <v>5.9</v>
      </c>
      <c r="W1881">
        <v>2</v>
      </c>
      <c r="X1881">
        <v>1.1000000000000001</v>
      </c>
      <c r="Y1881">
        <v>1.5</v>
      </c>
      <c r="Z1881">
        <v>0.5</v>
      </c>
      <c r="AA1881">
        <v>0.3</v>
      </c>
      <c r="AB1881">
        <v>111.8</v>
      </c>
      <c r="AC1881">
        <v>62.1</v>
      </c>
      <c r="AD1881">
        <v>62.1</v>
      </c>
      <c r="AE1881">
        <v>33.9</v>
      </c>
      <c r="AF1881">
        <v>95578.1</v>
      </c>
      <c r="AG1881">
        <v>94444.1</v>
      </c>
      <c r="AH1881">
        <v>16683.900000000001</v>
      </c>
      <c r="AI1881">
        <v>16799.8</v>
      </c>
      <c r="AJ1881">
        <v>35800.199999999997</v>
      </c>
      <c r="AK1881">
        <v>129110.39999999999</v>
      </c>
      <c r="AL1881">
        <v>228915.9</v>
      </c>
      <c r="AM1881">
        <v>608763.19999999995</v>
      </c>
      <c r="AN1881">
        <v>1221094.8</v>
      </c>
      <c r="AO1881">
        <v>95372.800000000003</v>
      </c>
      <c r="AP1881">
        <v>123788.8</v>
      </c>
      <c r="AQ1881">
        <v>123788.8</v>
      </c>
      <c r="AR1881">
        <v>9782</v>
      </c>
      <c r="AS1881">
        <v>79818.7</v>
      </c>
      <c r="AT1881">
        <v>298306.90000000002</v>
      </c>
      <c r="AU1881">
        <v>36982.699999999997</v>
      </c>
      <c r="AV1881">
        <v>55640.9</v>
      </c>
      <c r="AW1881">
        <v>158865.70000000001</v>
      </c>
      <c r="AX1881">
        <v>689721.9</v>
      </c>
      <c r="AY1881">
        <v>899617.6</v>
      </c>
      <c r="AZ1881">
        <v>2480272.7999999998</v>
      </c>
      <c r="BA1881">
        <v>5387566</v>
      </c>
      <c r="BB1881">
        <v>79264.600000000006</v>
      </c>
      <c r="BC1881">
        <v>96539.4</v>
      </c>
      <c r="BD1881">
        <v>96539.4</v>
      </c>
      <c r="BE1881">
        <v>29872.1</v>
      </c>
      <c r="BF1881">
        <v>137508</v>
      </c>
      <c r="BG1881">
        <v>630.79999999999995</v>
      </c>
      <c r="BH1881">
        <v>315</v>
      </c>
      <c r="BI1881">
        <v>56.8</v>
      </c>
      <c r="BJ1881">
        <v>92.1</v>
      </c>
      <c r="BK1881">
        <v>362.8</v>
      </c>
      <c r="BL1881">
        <v>800.7</v>
      </c>
      <c r="BM1881">
        <v>1097.5</v>
      </c>
      <c r="BN1881">
        <v>1192.2</v>
      </c>
      <c r="BO1881">
        <v>137731.79999999999</v>
      </c>
      <c r="BP1881">
        <v>210338.1</v>
      </c>
      <c r="BQ1881">
        <v>210338.1</v>
      </c>
      <c r="BR1881">
        <v>148.4</v>
      </c>
    </row>
    <row r="1882" spans="1:70" x14ac:dyDescent="0.25">
      <c r="A1882" t="s">
        <v>1893</v>
      </c>
      <c r="B1882" t="s">
        <v>1861</v>
      </c>
      <c r="C1882" s="87">
        <v>43697.80741898148</v>
      </c>
      <c r="D1882">
        <v>10</v>
      </c>
      <c r="E1882">
        <v>0</v>
      </c>
      <c r="F1882">
        <v>1601</v>
      </c>
      <c r="G1882">
        <v>40</v>
      </c>
      <c r="H1882">
        <v>46</v>
      </c>
      <c r="I1882">
        <v>73</v>
      </c>
      <c r="J1882">
        <v>14</v>
      </c>
      <c r="K1882">
        <v>13</v>
      </c>
      <c r="L1882">
        <v>11</v>
      </c>
      <c r="M1882">
        <v>5</v>
      </c>
      <c r="N1882">
        <v>9</v>
      </c>
      <c r="O1882">
        <v>1592</v>
      </c>
      <c r="P1882">
        <v>897</v>
      </c>
      <c r="Q1882">
        <v>897</v>
      </c>
      <c r="R1882">
        <v>477</v>
      </c>
      <c r="S1882">
        <v>160.04</v>
      </c>
      <c r="T1882">
        <v>4</v>
      </c>
      <c r="U1882">
        <v>4.5999999999999996</v>
      </c>
      <c r="V1882">
        <v>7.3</v>
      </c>
      <c r="W1882">
        <v>1.4</v>
      </c>
      <c r="X1882">
        <v>1.3</v>
      </c>
      <c r="Y1882">
        <v>1.1000000000000001</v>
      </c>
      <c r="Z1882">
        <v>0.5</v>
      </c>
      <c r="AA1882">
        <v>0.9</v>
      </c>
      <c r="AB1882">
        <v>159.13999999999999</v>
      </c>
      <c r="AC1882">
        <v>89.67</v>
      </c>
      <c r="AD1882">
        <v>89.67</v>
      </c>
      <c r="AE1882">
        <v>47.68</v>
      </c>
      <c r="AF1882">
        <v>84072.4</v>
      </c>
      <c r="AG1882">
        <v>121209.4</v>
      </c>
      <c r="AH1882">
        <v>25023.9</v>
      </c>
      <c r="AI1882">
        <v>16497.7</v>
      </c>
      <c r="AJ1882">
        <v>51146.400000000001</v>
      </c>
      <c r="AK1882">
        <v>133634.70000000001</v>
      </c>
      <c r="AL1882">
        <v>232903.8</v>
      </c>
      <c r="AM1882">
        <v>596434.1</v>
      </c>
      <c r="AN1882">
        <v>1177788.1000000001</v>
      </c>
      <c r="AO1882">
        <v>83331.100000000006</v>
      </c>
      <c r="AP1882">
        <v>115576.4</v>
      </c>
      <c r="AQ1882">
        <v>115576.4</v>
      </c>
      <c r="AR1882">
        <v>10197</v>
      </c>
      <c r="AS1882">
        <v>71746.2</v>
      </c>
      <c r="AT1882">
        <v>301518.3</v>
      </c>
      <c r="AU1882">
        <v>39321.599999999999</v>
      </c>
      <c r="AV1882">
        <v>45233</v>
      </c>
      <c r="AW1882">
        <v>145236.29999999999</v>
      </c>
      <c r="AX1882">
        <v>543393.4</v>
      </c>
      <c r="AY1882">
        <v>756440.3</v>
      </c>
      <c r="AZ1882">
        <v>2118682.5</v>
      </c>
      <c r="BA1882">
        <v>4844297</v>
      </c>
      <c r="BB1882">
        <v>71513.600000000006</v>
      </c>
      <c r="BC1882">
        <v>94246.7</v>
      </c>
      <c r="BD1882">
        <v>94246.7</v>
      </c>
      <c r="BE1882">
        <v>23122.799999999999</v>
      </c>
      <c r="BF1882">
        <v>127266.7</v>
      </c>
      <c r="BG1882">
        <v>159296.70000000001</v>
      </c>
      <c r="BH1882">
        <v>358.8</v>
      </c>
      <c r="BI1882">
        <v>74</v>
      </c>
      <c r="BJ1882">
        <v>378</v>
      </c>
      <c r="BK1882">
        <v>705.2</v>
      </c>
      <c r="BL1882">
        <v>991.8</v>
      </c>
      <c r="BM1882">
        <v>3017.7</v>
      </c>
      <c r="BN1882">
        <v>568</v>
      </c>
      <c r="BO1882">
        <v>128175.8</v>
      </c>
      <c r="BP1882">
        <v>199001.3</v>
      </c>
      <c r="BQ1882">
        <v>199001.3</v>
      </c>
      <c r="BR1882">
        <v>146.69999999999999</v>
      </c>
    </row>
    <row r="1883" spans="1:70" x14ac:dyDescent="0.25">
      <c r="A1883" t="s">
        <v>1894</v>
      </c>
      <c r="B1883" t="s">
        <v>1861</v>
      </c>
      <c r="C1883" s="87">
        <v>43697.80841435185</v>
      </c>
      <c r="D1883">
        <v>10</v>
      </c>
      <c r="E1883">
        <v>0</v>
      </c>
      <c r="F1883">
        <v>606</v>
      </c>
      <c r="G1883">
        <v>13</v>
      </c>
      <c r="H1883">
        <v>27</v>
      </c>
      <c r="I1883">
        <v>28</v>
      </c>
      <c r="J1883">
        <v>5</v>
      </c>
      <c r="K1883">
        <v>8</v>
      </c>
      <c r="L1883">
        <v>5</v>
      </c>
      <c r="M1883">
        <v>2</v>
      </c>
      <c r="N1883">
        <v>3</v>
      </c>
      <c r="O1883">
        <v>603</v>
      </c>
      <c r="P1883">
        <v>331</v>
      </c>
      <c r="Q1883">
        <v>331</v>
      </c>
      <c r="R1883">
        <v>209</v>
      </c>
      <c r="S1883">
        <v>60.6</v>
      </c>
      <c r="T1883">
        <v>1.3</v>
      </c>
      <c r="U1883">
        <v>2.7</v>
      </c>
      <c r="V1883">
        <v>2.8</v>
      </c>
      <c r="W1883">
        <v>0.5</v>
      </c>
      <c r="X1883">
        <v>0.8</v>
      </c>
      <c r="Y1883">
        <v>0.5</v>
      </c>
      <c r="Z1883">
        <v>0.2</v>
      </c>
      <c r="AA1883">
        <v>0.3</v>
      </c>
      <c r="AB1883">
        <v>60.3</v>
      </c>
      <c r="AC1883">
        <v>33.1</v>
      </c>
      <c r="AD1883">
        <v>33.1</v>
      </c>
      <c r="AE1883">
        <v>20.9</v>
      </c>
      <c r="AF1883">
        <v>91312</v>
      </c>
      <c r="AG1883">
        <v>127510.1</v>
      </c>
      <c r="AH1883">
        <v>23299.3</v>
      </c>
      <c r="AI1883">
        <v>15173.3</v>
      </c>
      <c r="AJ1883">
        <v>39219.599999999999</v>
      </c>
      <c r="AK1883">
        <v>131352.79999999999</v>
      </c>
      <c r="AL1883">
        <v>236493.6</v>
      </c>
      <c r="AM1883">
        <v>482871.4</v>
      </c>
      <c r="AN1883">
        <v>1185516.3999999999</v>
      </c>
      <c r="AO1883">
        <v>91028</v>
      </c>
      <c r="AP1883">
        <v>137511.20000000001</v>
      </c>
      <c r="AQ1883">
        <v>137511.20000000001</v>
      </c>
      <c r="AR1883">
        <v>9384.6</v>
      </c>
      <c r="AS1883">
        <v>72111.399999999994</v>
      </c>
      <c r="AT1883">
        <v>426304.8</v>
      </c>
      <c r="AU1883">
        <v>36493.699999999997</v>
      </c>
      <c r="AV1883">
        <v>47515.8</v>
      </c>
      <c r="AW1883">
        <v>162423</v>
      </c>
      <c r="AX1883">
        <v>604792</v>
      </c>
      <c r="AY1883">
        <v>548337.19999999995</v>
      </c>
      <c r="AZ1883">
        <v>1611394.3</v>
      </c>
      <c r="BA1883">
        <v>5414132</v>
      </c>
      <c r="BB1883">
        <v>71414.100000000006</v>
      </c>
      <c r="BC1883">
        <v>107377.4</v>
      </c>
      <c r="BD1883">
        <v>107377.4</v>
      </c>
      <c r="BE1883">
        <v>18636.8</v>
      </c>
      <c r="BF1883">
        <v>143099.6</v>
      </c>
      <c r="BG1883">
        <v>1087.2</v>
      </c>
      <c r="BH1883">
        <v>426.7</v>
      </c>
      <c r="BI1883">
        <v>117.2</v>
      </c>
      <c r="BJ1883">
        <v>448.3</v>
      </c>
      <c r="BK1883">
        <v>902.1</v>
      </c>
      <c r="BL1883">
        <v>4078.7</v>
      </c>
      <c r="BM1883">
        <v>43625.1</v>
      </c>
      <c r="BN1883">
        <v>279</v>
      </c>
      <c r="BO1883">
        <v>144844.70000000001</v>
      </c>
      <c r="BP1883">
        <v>237229.6</v>
      </c>
      <c r="BQ1883">
        <v>237229.6</v>
      </c>
      <c r="BR1883">
        <v>162.69999999999999</v>
      </c>
    </row>
    <row r="1884" spans="1:70" x14ac:dyDescent="0.25">
      <c r="A1884" t="s">
        <v>1895</v>
      </c>
      <c r="B1884" t="s">
        <v>1861</v>
      </c>
      <c r="C1884" s="87">
        <v>43697.80940972222</v>
      </c>
      <c r="D1884">
        <v>10</v>
      </c>
      <c r="E1884">
        <v>0.1</v>
      </c>
      <c r="F1884">
        <v>1047</v>
      </c>
      <c r="G1884">
        <v>16</v>
      </c>
      <c r="H1884">
        <v>16</v>
      </c>
      <c r="I1884">
        <v>37</v>
      </c>
      <c r="J1884">
        <v>25</v>
      </c>
      <c r="K1884">
        <v>13</v>
      </c>
      <c r="L1884">
        <v>7</v>
      </c>
      <c r="M1884">
        <v>0</v>
      </c>
      <c r="N1884">
        <v>4</v>
      </c>
      <c r="O1884">
        <v>1043</v>
      </c>
      <c r="P1884">
        <v>626</v>
      </c>
      <c r="Q1884">
        <v>626</v>
      </c>
      <c r="R1884">
        <v>278</v>
      </c>
      <c r="S1884">
        <v>104.7</v>
      </c>
      <c r="T1884">
        <v>1.6</v>
      </c>
      <c r="U1884">
        <v>1.6</v>
      </c>
      <c r="V1884">
        <v>3.7</v>
      </c>
      <c r="W1884">
        <v>2.5</v>
      </c>
      <c r="X1884">
        <v>1.3</v>
      </c>
      <c r="Y1884">
        <v>0.7</v>
      </c>
      <c r="Z1884">
        <v>0</v>
      </c>
      <c r="AA1884">
        <v>0.4</v>
      </c>
      <c r="AB1884">
        <v>104.3</v>
      </c>
      <c r="AC1884">
        <v>62.6</v>
      </c>
      <c r="AD1884">
        <v>62.6</v>
      </c>
      <c r="AE1884">
        <v>27.8</v>
      </c>
      <c r="AF1884">
        <v>85845.4</v>
      </c>
      <c r="AG1884">
        <v>115198.2</v>
      </c>
      <c r="AH1884">
        <v>18802.8</v>
      </c>
      <c r="AI1884">
        <v>14799</v>
      </c>
      <c r="AJ1884">
        <v>41945.9</v>
      </c>
      <c r="AK1884">
        <v>140047.9</v>
      </c>
      <c r="AL1884">
        <v>182632</v>
      </c>
      <c r="AM1884" t="s">
        <v>166</v>
      </c>
      <c r="AN1884">
        <v>1180746.3</v>
      </c>
      <c r="AO1884">
        <v>85509.6</v>
      </c>
      <c r="AP1884">
        <v>110230.3</v>
      </c>
      <c r="AQ1884">
        <v>110230.3</v>
      </c>
      <c r="AR1884">
        <v>7986.3</v>
      </c>
      <c r="AS1884">
        <v>64640</v>
      </c>
      <c r="AT1884">
        <v>342754.3</v>
      </c>
      <c r="AU1884">
        <v>31607.200000000001</v>
      </c>
      <c r="AV1884">
        <v>50550.3</v>
      </c>
      <c r="AW1884">
        <v>177338.2</v>
      </c>
      <c r="AX1884">
        <v>674317.3</v>
      </c>
      <c r="AY1884">
        <v>790180.3</v>
      </c>
      <c r="AZ1884" t="s">
        <v>166</v>
      </c>
      <c r="BA1884">
        <v>5393050</v>
      </c>
      <c r="BB1884">
        <v>64548.4</v>
      </c>
      <c r="BC1884">
        <v>79461.899999999994</v>
      </c>
      <c r="BD1884">
        <v>79461.899999999994</v>
      </c>
      <c r="BE1884">
        <v>21127.3</v>
      </c>
      <c r="BF1884">
        <v>140385.70000000001</v>
      </c>
      <c r="BG1884">
        <v>1428.9</v>
      </c>
      <c r="BH1884">
        <v>374.3</v>
      </c>
      <c r="BI1884">
        <v>45.6</v>
      </c>
      <c r="BJ1884">
        <v>78.2</v>
      </c>
      <c r="BK1884">
        <v>846.8</v>
      </c>
      <c r="BL1884">
        <v>652.79999999999995</v>
      </c>
      <c r="BM1884" t="s">
        <v>166</v>
      </c>
      <c r="BN1884">
        <v>764.8</v>
      </c>
      <c r="BO1884">
        <v>141370.1</v>
      </c>
      <c r="BP1884">
        <v>191755.5</v>
      </c>
      <c r="BQ1884">
        <v>191755.5</v>
      </c>
      <c r="BR1884">
        <v>132.6</v>
      </c>
    </row>
    <row r="1885" spans="1:70" x14ac:dyDescent="0.25">
      <c r="A1885" t="s">
        <v>1896</v>
      </c>
      <c r="B1885" t="s">
        <v>1861</v>
      </c>
      <c r="C1885" s="87">
        <v>43697.810416666667</v>
      </c>
      <c r="D1885">
        <v>10</v>
      </c>
      <c r="E1885">
        <v>0</v>
      </c>
      <c r="F1885">
        <v>770</v>
      </c>
      <c r="G1885">
        <v>13</v>
      </c>
      <c r="H1885">
        <v>14</v>
      </c>
      <c r="I1885">
        <v>19</v>
      </c>
      <c r="J1885">
        <v>7</v>
      </c>
      <c r="K1885">
        <v>6</v>
      </c>
      <c r="L1885">
        <v>2</v>
      </c>
      <c r="M1885">
        <v>3</v>
      </c>
      <c r="N1885">
        <v>1</v>
      </c>
      <c r="O1885">
        <v>769</v>
      </c>
      <c r="P1885">
        <v>487</v>
      </c>
      <c r="Q1885">
        <v>487</v>
      </c>
      <c r="R1885">
        <v>208</v>
      </c>
      <c r="S1885">
        <v>77</v>
      </c>
      <c r="T1885">
        <v>1.3</v>
      </c>
      <c r="U1885">
        <v>1.4</v>
      </c>
      <c r="V1885">
        <v>1.9</v>
      </c>
      <c r="W1885">
        <v>0.7</v>
      </c>
      <c r="X1885">
        <v>0.6</v>
      </c>
      <c r="Y1885">
        <v>0.2</v>
      </c>
      <c r="Z1885">
        <v>0.3</v>
      </c>
      <c r="AA1885">
        <v>0.1</v>
      </c>
      <c r="AB1885">
        <v>76.900000000000006</v>
      </c>
      <c r="AC1885">
        <v>48.7</v>
      </c>
      <c r="AD1885">
        <v>48.7</v>
      </c>
      <c r="AE1885">
        <v>20.8</v>
      </c>
      <c r="AF1885">
        <v>97657.2</v>
      </c>
      <c r="AG1885">
        <v>90262.7</v>
      </c>
      <c r="AH1885">
        <v>15104.9</v>
      </c>
      <c r="AI1885">
        <v>14684.4</v>
      </c>
      <c r="AJ1885">
        <v>36205.800000000003</v>
      </c>
      <c r="AK1885">
        <v>147034.6</v>
      </c>
      <c r="AL1885">
        <v>179892.9</v>
      </c>
      <c r="AM1885">
        <v>602898</v>
      </c>
      <c r="AN1885">
        <v>1170454</v>
      </c>
      <c r="AO1885">
        <v>97624.3</v>
      </c>
      <c r="AP1885">
        <v>123938.2</v>
      </c>
      <c r="AQ1885">
        <v>123938.2</v>
      </c>
      <c r="AR1885">
        <v>7305.9</v>
      </c>
      <c r="AS1885">
        <v>70278.2</v>
      </c>
      <c r="AT1885">
        <v>389762</v>
      </c>
      <c r="AU1885">
        <v>38018.9</v>
      </c>
      <c r="AV1885">
        <v>46390.7</v>
      </c>
      <c r="AW1885">
        <v>190656.1</v>
      </c>
      <c r="AX1885">
        <v>430346.3</v>
      </c>
      <c r="AY1885">
        <v>492444.3</v>
      </c>
      <c r="AZ1885">
        <v>2430528.2999999998</v>
      </c>
      <c r="BA1885">
        <v>5042668.5</v>
      </c>
      <c r="BB1885">
        <v>70252.7</v>
      </c>
      <c r="BC1885">
        <v>88000.7</v>
      </c>
      <c r="BD1885">
        <v>88000.7</v>
      </c>
      <c r="BE1885">
        <v>15405.7</v>
      </c>
      <c r="BF1885">
        <v>180760.1</v>
      </c>
      <c r="BG1885">
        <v>2219.4</v>
      </c>
      <c r="BH1885">
        <v>354.2</v>
      </c>
      <c r="BI1885">
        <v>52.6</v>
      </c>
      <c r="BJ1885">
        <v>446.4</v>
      </c>
      <c r="BK1885">
        <v>889.1</v>
      </c>
      <c r="BL1885">
        <v>219697.7</v>
      </c>
      <c r="BM1885">
        <v>2513</v>
      </c>
      <c r="BN1885">
        <v>949.2</v>
      </c>
      <c r="BO1885">
        <v>180802.5</v>
      </c>
      <c r="BP1885">
        <v>230030.8</v>
      </c>
      <c r="BQ1885">
        <v>230030.8</v>
      </c>
      <c r="BR1885">
        <v>133</v>
      </c>
    </row>
    <row r="1886" spans="1:70" x14ac:dyDescent="0.25">
      <c r="A1886" t="s">
        <v>1797</v>
      </c>
      <c r="B1886" t="s">
        <v>1149</v>
      </c>
      <c r="C1886" s="87">
        <v>43697.823460648149</v>
      </c>
      <c r="D1886">
        <v>10</v>
      </c>
      <c r="E1886">
        <v>0</v>
      </c>
      <c r="F1886">
        <v>596</v>
      </c>
      <c r="G1886">
        <v>11</v>
      </c>
      <c r="H1886">
        <v>23</v>
      </c>
      <c r="I1886">
        <v>32</v>
      </c>
      <c r="J1886">
        <v>8</v>
      </c>
      <c r="K1886">
        <v>5</v>
      </c>
      <c r="L1886">
        <v>3</v>
      </c>
      <c r="M1886">
        <v>1</v>
      </c>
      <c r="N1886">
        <v>0</v>
      </c>
      <c r="O1886">
        <v>596</v>
      </c>
      <c r="P1886">
        <v>279</v>
      </c>
      <c r="Q1886">
        <v>279</v>
      </c>
      <c r="R1886">
        <v>211</v>
      </c>
      <c r="S1886">
        <v>59.47</v>
      </c>
      <c r="T1886">
        <v>1.1000000000000001</v>
      </c>
      <c r="U1886">
        <v>2.2999999999999998</v>
      </c>
      <c r="V1886">
        <v>3.19</v>
      </c>
      <c r="W1886">
        <v>0.8</v>
      </c>
      <c r="X1886">
        <v>0.5</v>
      </c>
      <c r="Y1886">
        <v>0.3</v>
      </c>
      <c r="Z1886">
        <v>0.1</v>
      </c>
      <c r="AA1886">
        <v>0</v>
      </c>
      <c r="AB1886">
        <v>59.47</v>
      </c>
      <c r="AC1886">
        <v>27.84</v>
      </c>
      <c r="AD1886">
        <v>27.84</v>
      </c>
      <c r="AE1886">
        <v>21.06</v>
      </c>
      <c r="AF1886">
        <v>48460.6</v>
      </c>
      <c r="AG1886">
        <v>112472.8</v>
      </c>
      <c r="AH1886">
        <v>26743.1</v>
      </c>
      <c r="AI1886">
        <v>16794.599999999999</v>
      </c>
      <c r="AJ1886">
        <v>40511.9</v>
      </c>
      <c r="AK1886">
        <v>117985.4</v>
      </c>
      <c r="AL1886">
        <v>227408.7</v>
      </c>
      <c r="AM1886">
        <v>495947.7</v>
      </c>
      <c r="AN1886" t="s">
        <v>166</v>
      </c>
      <c r="AO1886">
        <v>48460.6</v>
      </c>
      <c r="AP1886">
        <v>103829.8</v>
      </c>
      <c r="AQ1886">
        <v>103829.8</v>
      </c>
      <c r="AR1886">
        <v>8239.1</v>
      </c>
      <c r="AS1886">
        <v>44201.8</v>
      </c>
      <c r="AT1886">
        <v>415733.8</v>
      </c>
      <c r="AU1886">
        <v>41835.9</v>
      </c>
      <c r="AV1886">
        <v>46761</v>
      </c>
      <c r="AW1886">
        <v>160651</v>
      </c>
      <c r="AX1886">
        <v>589902.19999999995</v>
      </c>
      <c r="AY1886">
        <v>793326.2</v>
      </c>
      <c r="AZ1886">
        <v>1775270.1</v>
      </c>
      <c r="BA1886" t="s">
        <v>166</v>
      </c>
      <c r="BB1886">
        <v>44201.8</v>
      </c>
      <c r="BC1886">
        <v>64720.6</v>
      </c>
      <c r="BD1886">
        <v>64720.6</v>
      </c>
      <c r="BE1886">
        <v>16471</v>
      </c>
      <c r="BF1886">
        <v>1625.3</v>
      </c>
      <c r="BG1886">
        <v>551.4</v>
      </c>
      <c r="BH1886">
        <v>355.8</v>
      </c>
      <c r="BI1886">
        <v>29.1</v>
      </c>
      <c r="BJ1886">
        <v>139.9</v>
      </c>
      <c r="BK1886">
        <v>1312.9</v>
      </c>
      <c r="BL1886">
        <v>1312.9</v>
      </c>
      <c r="BM1886">
        <v>376.9</v>
      </c>
      <c r="BN1886" t="s">
        <v>166</v>
      </c>
      <c r="BO1886">
        <v>1625.3</v>
      </c>
      <c r="BP1886">
        <v>165448.5</v>
      </c>
      <c r="BQ1886">
        <v>165448.5</v>
      </c>
      <c r="BR1886">
        <v>162.4</v>
      </c>
    </row>
    <row r="1887" spans="1:70" x14ac:dyDescent="0.25">
      <c r="A1887" t="s">
        <v>1798</v>
      </c>
      <c r="B1887" t="s">
        <v>1149</v>
      </c>
      <c r="C1887" s="87">
        <v>43697.824456018519</v>
      </c>
      <c r="D1887">
        <v>10</v>
      </c>
      <c r="E1887">
        <v>0</v>
      </c>
      <c r="F1887">
        <v>542</v>
      </c>
      <c r="G1887">
        <v>7</v>
      </c>
      <c r="H1887">
        <v>10</v>
      </c>
      <c r="I1887">
        <v>6</v>
      </c>
      <c r="J1887">
        <v>5</v>
      </c>
      <c r="K1887">
        <v>3</v>
      </c>
      <c r="L1887">
        <v>3</v>
      </c>
      <c r="M1887">
        <v>0</v>
      </c>
      <c r="N1887">
        <v>0</v>
      </c>
      <c r="O1887">
        <v>542</v>
      </c>
      <c r="P1887">
        <v>347</v>
      </c>
      <c r="Q1887">
        <v>347</v>
      </c>
      <c r="R1887">
        <v>138</v>
      </c>
      <c r="S1887">
        <v>54.2</v>
      </c>
      <c r="T1887">
        <v>0.7</v>
      </c>
      <c r="U1887">
        <v>1</v>
      </c>
      <c r="V1887">
        <v>0.6</v>
      </c>
      <c r="W1887">
        <v>0.5</v>
      </c>
      <c r="X1887">
        <v>0.3</v>
      </c>
      <c r="Y1887">
        <v>0.3</v>
      </c>
      <c r="Z1887">
        <v>0</v>
      </c>
      <c r="AA1887">
        <v>0</v>
      </c>
      <c r="AB1887">
        <v>54.2</v>
      </c>
      <c r="AC1887">
        <v>34.700000000000003</v>
      </c>
      <c r="AD1887">
        <v>34.700000000000003</v>
      </c>
      <c r="AE1887">
        <v>13.8</v>
      </c>
      <c r="AF1887">
        <v>92946.2</v>
      </c>
      <c r="AG1887">
        <v>116138.6</v>
      </c>
      <c r="AH1887">
        <v>15219.2</v>
      </c>
      <c r="AI1887">
        <v>15920.3</v>
      </c>
      <c r="AJ1887">
        <v>30745.9</v>
      </c>
      <c r="AK1887">
        <v>132317.29999999999</v>
      </c>
      <c r="AL1887">
        <v>235870.5</v>
      </c>
      <c r="AM1887" t="s">
        <v>166</v>
      </c>
      <c r="AN1887" t="s">
        <v>166</v>
      </c>
      <c r="AO1887">
        <v>92946.2</v>
      </c>
      <c r="AP1887">
        <v>112545.3</v>
      </c>
      <c r="AQ1887">
        <v>112545.3</v>
      </c>
      <c r="AR1887">
        <v>7302</v>
      </c>
      <c r="AS1887">
        <v>58620.5</v>
      </c>
      <c r="AT1887">
        <v>415275.3</v>
      </c>
      <c r="AU1887">
        <v>29778.400000000001</v>
      </c>
      <c r="AV1887">
        <v>54308.4</v>
      </c>
      <c r="AW1887">
        <v>165434.20000000001</v>
      </c>
      <c r="AX1887">
        <v>734594.2</v>
      </c>
      <c r="AY1887">
        <v>917049.9</v>
      </c>
      <c r="AZ1887" t="s">
        <v>166</v>
      </c>
      <c r="BA1887" t="s">
        <v>166</v>
      </c>
      <c r="BB1887">
        <v>58620.5</v>
      </c>
      <c r="BC1887">
        <v>71045.8</v>
      </c>
      <c r="BD1887">
        <v>71045.8</v>
      </c>
      <c r="BE1887">
        <v>13312.5</v>
      </c>
      <c r="BF1887">
        <v>155490.5</v>
      </c>
      <c r="BG1887">
        <v>1013.5</v>
      </c>
      <c r="BH1887">
        <v>353.6</v>
      </c>
      <c r="BI1887">
        <v>59.8</v>
      </c>
      <c r="BJ1887">
        <v>402.7</v>
      </c>
      <c r="BK1887">
        <v>692.5</v>
      </c>
      <c r="BL1887">
        <v>1853.3</v>
      </c>
      <c r="BM1887" t="s">
        <v>166</v>
      </c>
      <c r="BN1887" t="s">
        <v>166</v>
      </c>
      <c r="BO1887">
        <v>155490.5</v>
      </c>
      <c r="BP1887">
        <v>194602.2</v>
      </c>
      <c r="BQ1887">
        <v>194602.2</v>
      </c>
      <c r="BR1887">
        <v>158.80000000000001</v>
      </c>
    </row>
    <row r="1888" spans="1:70" x14ac:dyDescent="0.25">
      <c r="A1888" t="s">
        <v>1799</v>
      </c>
      <c r="B1888" t="s">
        <v>1149</v>
      </c>
      <c r="C1888" s="87">
        <v>43697.825462962966</v>
      </c>
      <c r="D1888">
        <v>10</v>
      </c>
      <c r="E1888">
        <v>0</v>
      </c>
      <c r="F1888">
        <v>521</v>
      </c>
      <c r="G1888">
        <v>4</v>
      </c>
      <c r="H1888">
        <v>19</v>
      </c>
      <c r="I1888">
        <v>28</v>
      </c>
      <c r="J1888">
        <v>8</v>
      </c>
      <c r="K1888">
        <v>1</v>
      </c>
      <c r="L1888">
        <v>1</v>
      </c>
      <c r="M1888">
        <v>0</v>
      </c>
      <c r="N1888">
        <v>1</v>
      </c>
      <c r="O1888">
        <v>520</v>
      </c>
      <c r="P1888">
        <v>299</v>
      </c>
      <c r="Q1888">
        <v>299</v>
      </c>
      <c r="R1888">
        <v>167</v>
      </c>
      <c r="S1888">
        <v>51.99</v>
      </c>
      <c r="T1888">
        <v>0.4</v>
      </c>
      <c r="U1888">
        <v>1.9</v>
      </c>
      <c r="V1888">
        <v>2.79</v>
      </c>
      <c r="W1888">
        <v>0.8</v>
      </c>
      <c r="X1888">
        <v>0.1</v>
      </c>
      <c r="Y1888">
        <v>0.1</v>
      </c>
      <c r="Z1888">
        <v>0</v>
      </c>
      <c r="AA1888">
        <v>0.1</v>
      </c>
      <c r="AB1888">
        <v>51.89</v>
      </c>
      <c r="AC1888">
        <v>29.83</v>
      </c>
      <c r="AD1888">
        <v>29.83</v>
      </c>
      <c r="AE1888">
        <v>16.66</v>
      </c>
      <c r="AF1888">
        <v>78412.3</v>
      </c>
      <c r="AG1888">
        <v>100564.4</v>
      </c>
      <c r="AH1888">
        <v>20766.5</v>
      </c>
      <c r="AI1888">
        <v>14690.5</v>
      </c>
      <c r="AJ1888">
        <v>37617</v>
      </c>
      <c r="AK1888">
        <v>177320.5</v>
      </c>
      <c r="AL1888">
        <v>177320.5</v>
      </c>
      <c r="AM1888" t="s">
        <v>166</v>
      </c>
      <c r="AN1888">
        <v>1174953.3</v>
      </c>
      <c r="AO1888">
        <v>77880.800000000003</v>
      </c>
      <c r="AP1888">
        <v>105183.5</v>
      </c>
      <c r="AQ1888">
        <v>105183.5</v>
      </c>
      <c r="AR1888">
        <v>7280.8</v>
      </c>
      <c r="AS1888">
        <v>50948.6</v>
      </c>
      <c r="AT1888">
        <v>352619.4</v>
      </c>
      <c r="AU1888">
        <v>39698.9</v>
      </c>
      <c r="AV1888">
        <v>51078.3</v>
      </c>
      <c r="AW1888">
        <v>154658.29999999999</v>
      </c>
      <c r="AX1888">
        <v>368394.6</v>
      </c>
      <c r="AY1888">
        <v>368394.6</v>
      </c>
      <c r="AZ1888" t="s">
        <v>166</v>
      </c>
      <c r="BA1888">
        <v>5442952.5</v>
      </c>
      <c r="BB1888">
        <v>50916.3</v>
      </c>
      <c r="BC1888">
        <v>65725</v>
      </c>
      <c r="BD1888">
        <v>65725</v>
      </c>
      <c r="BE1888">
        <v>13114.3</v>
      </c>
      <c r="BF1888">
        <v>133962.70000000001</v>
      </c>
      <c r="BG1888">
        <v>212.4</v>
      </c>
      <c r="BH1888">
        <v>375.1</v>
      </c>
      <c r="BI1888">
        <v>59.5</v>
      </c>
      <c r="BJ1888">
        <v>135.1</v>
      </c>
      <c r="BK1888">
        <v>382022.1</v>
      </c>
      <c r="BL1888">
        <v>382022.1</v>
      </c>
      <c r="BM1888" t="s">
        <v>166</v>
      </c>
      <c r="BN1888">
        <v>2788.6</v>
      </c>
      <c r="BO1888">
        <v>134108.6</v>
      </c>
      <c r="BP1888">
        <v>190308.7</v>
      </c>
      <c r="BQ1888">
        <v>190308.7</v>
      </c>
      <c r="BR1888">
        <v>239.3</v>
      </c>
    </row>
    <row r="1889" spans="1:70" x14ac:dyDescent="0.25">
      <c r="A1889" t="s">
        <v>1800</v>
      </c>
      <c r="B1889" t="s">
        <v>1149</v>
      </c>
      <c r="C1889" s="87">
        <v>43697.826458333337</v>
      </c>
      <c r="D1889">
        <v>10</v>
      </c>
      <c r="E1889">
        <v>0</v>
      </c>
      <c r="F1889">
        <v>576</v>
      </c>
      <c r="G1889">
        <v>5</v>
      </c>
      <c r="H1889">
        <v>7</v>
      </c>
      <c r="I1889">
        <v>12</v>
      </c>
      <c r="J1889">
        <v>10</v>
      </c>
      <c r="K1889">
        <v>2</v>
      </c>
      <c r="L1889">
        <v>3</v>
      </c>
      <c r="M1889">
        <v>1</v>
      </c>
      <c r="N1889">
        <v>0</v>
      </c>
      <c r="O1889">
        <v>576</v>
      </c>
      <c r="P1889">
        <v>355</v>
      </c>
      <c r="Q1889">
        <v>355</v>
      </c>
      <c r="R1889">
        <v>147</v>
      </c>
      <c r="S1889">
        <v>57.6</v>
      </c>
      <c r="T1889">
        <v>0.5</v>
      </c>
      <c r="U1889">
        <v>0.7</v>
      </c>
      <c r="V1889">
        <v>1.2</v>
      </c>
      <c r="W1889">
        <v>1</v>
      </c>
      <c r="X1889">
        <v>0.2</v>
      </c>
      <c r="Y1889">
        <v>0.3</v>
      </c>
      <c r="Z1889">
        <v>0.1</v>
      </c>
      <c r="AA1889">
        <v>0</v>
      </c>
      <c r="AB1889">
        <v>57.6</v>
      </c>
      <c r="AC1889">
        <v>35.5</v>
      </c>
      <c r="AD1889">
        <v>35.5</v>
      </c>
      <c r="AE1889">
        <v>14.7</v>
      </c>
      <c r="AF1889">
        <v>84043.1</v>
      </c>
      <c r="AG1889">
        <v>113523.5</v>
      </c>
      <c r="AH1889">
        <v>33148.199999999997</v>
      </c>
      <c r="AI1889">
        <v>14119.2</v>
      </c>
      <c r="AJ1889">
        <v>38639.300000000003</v>
      </c>
      <c r="AK1889">
        <v>152913.79999999999</v>
      </c>
      <c r="AL1889">
        <v>228239.7</v>
      </c>
      <c r="AM1889">
        <v>503195.1</v>
      </c>
      <c r="AN1889" t="s">
        <v>166</v>
      </c>
      <c r="AO1889">
        <v>84043.1</v>
      </c>
      <c r="AP1889">
        <v>103293.9</v>
      </c>
      <c r="AQ1889">
        <v>103293.9</v>
      </c>
      <c r="AR1889">
        <v>6919.8</v>
      </c>
      <c r="AS1889">
        <v>55157</v>
      </c>
      <c r="AT1889">
        <v>225359</v>
      </c>
      <c r="AU1889">
        <v>40792.6</v>
      </c>
      <c r="AV1889">
        <v>56769.3</v>
      </c>
      <c r="AW1889">
        <v>155568.70000000001</v>
      </c>
      <c r="AX1889">
        <v>562306.80000000005</v>
      </c>
      <c r="AY1889">
        <v>839533.2</v>
      </c>
      <c r="AZ1889">
        <v>5976976.5</v>
      </c>
      <c r="BA1889" t="s">
        <v>166</v>
      </c>
      <c r="BB1889">
        <v>55157</v>
      </c>
      <c r="BC1889">
        <v>66243</v>
      </c>
      <c r="BD1889">
        <v>66243</v>
      </c>
      <c r="BE1889">
        <v>17322.099999999999</v>
      </c>
      <c r="BF1889">
        <v>137233.4</v>
      </c>
      <c r="BG1889">
        <v>5546.6</v>
      </c>
      <c r="BH1889">
        <v>440.7</v>
      </c>
      <c r="BI1889">
        <v>51</v>
      </c>
      <c r="BJ1889">
        <v>82.3</v>
      </c>
      <c r="BK1889">
        <v>788.3</v>
      </c>
      <c r="BL1889">
        <v>438</v>
      </c>
      <c r="BM1889">
        <v>1482.4</v>
      </c>
      <c r="BN1889" t="s">
        <v>166</v>
      </c>
      <c r="BO1889">
        <v>137233.4</v>
      </c>
      <c r="BP1889">
        <v>175194.6</v>
      </c>
      <c r="BQ1889">
        <v>175194.6</v>
      </c>
      <c r="BR1889">
        <v>140</v>
      </c>
    </row>
    <row r="1890" spans="1:70" x14ac:dyDescent="0.25">
      <c r="A1890" t="s">
        <v>1801</v>
      </c>
      <c r="B1890" t="s">
        <v>1149</v>
      </c>
      <c r="C1890" s="87">
        <v>43697.827465277776</v>
      </c>
      <c r="D1890">
        <v>10</v>
      </c>
      <c r="E1890">
        <v>0.13</v>
      </c>
      <c r="F1890">
        <v>794</v>
      </c>
      <c r="G1890">
        <v>15</v>
      </c>
      <c r="H1890">
        <v>20</v>
      </c>
      <c r="I1890">
        <v>54</v>
      </c>
      <c r="J1890">
        <v>17</v>
      </c>
      <c r="K1890">
        <v>4</v>
      </c>
      <c r="L1890">
        <v>4</v>
      </c>
      <c r="M1890">
        <v>0</v>
      </c>
      <c r="N1890">
        <v>1</v>
      </c>
      <c r="O1890">
        <v>793</v>
      </c>
      <c r="P1890">
        <v>348</v>
      </c>
      <c r="Q1890">
        <v>348</v>
      </c>
      <c r="R1890">
        <v>279</v>
      </c>
      <c r="S1890">
        <v>79.400000000000006</v>
      </c>
      <c r="T1890">
        <v>1.5</v>
      </c>
      <c r="U1890">
        <v>2</v>
      </c>
      <c r="V1890">
        <v>5.4</v>
      </c>
      <c r="W1890">
        <v>1.7</v>
      </c>
      <c r="X1890">
        <v>0.4</v>
      </c>
      <c r="Y1890">
        <v>0.4</v>
      </c>
      <c r="Z1890">
        <v>0</v>
      </c>
      <c r="AA1890">
        <v>0.1</v>
      </c>
      <c r="AB1890">
        <v>79.3</v>
      </c>
      <c r="AC1890">
        <v>34.799999999999997</v>
      </c>
      <c r="AD1890">
        <v>34.799999999999997</v>
      </c>
      <c r="AE1890">
        <v>27.9</v>
      </c>
      <c r="AF1890">
        <v>33877</v>
      </c>
      <c r="AG1890">
        <v>94144.2</v>
      </c>
      <c r="AH1890">
        <v>14387.8</v>
      </c>
      <c r="AI1890">
        <v>15781.5</v>
      </c>
      <c r="AJ1890">
        <v>37151.5</v>
      </c>
      <c r="AK1890">
        <v>144682.20000000001</v>
      </c>
      <c r="AL1890">
        <v>239695.7</v>
      </c>
      <c r="AM1890" t="s">
        <v>166</v>
      </c>
      <c r="AN1890">
        <v>1159762.8</v>
      </c>
      <c r="AO1890">
        <v>33745.300000000003</v>
      </c>
      <c r="AP1890">
        <v>108788.6</v>
      </c>
      <c r="AQ1890">
        <v>108788.6</v>
      </c>
      <c r="AR1890">
        <v>8081.3</v>
      </c>
      <c r="AS1890">
        <v>49197.599999999999</v>
      </c>
      <c r="AT1890">
        <v>339536.8</v>
      </c>
      <c r="AU1890">
        <v>31040.9</v>
      </c>
      <c r="AV1890">
        <v>51280</v>
      </c>
      <c r="AW1890">
        <v>157025.70000000001</v>
      </c>
      <c r="AX1890">
        <v>648974.6</v>
      </c>
      <c r="AY1890">
        <v>690026.3</v>
      </c>
      <c r="AZ1890" t="s">
        <v>166</v>
      </c>
      <c r="BA1890">
        <v>4410735</v>
      </c>
      <c r="BB1890">
        <v>49194.5</v>
      </c>
      <c r="BC1890">
        <v>70418.3</v>
      </c>
      <c r="BD1890">
        <v>70418.3</v>
      </c>
      <c r="BE1890">
        <v>16321.8</v>
      </c>
      <c r="BF1890">
        <v>656.3</v>
      </c>
      <c r="BG1890">
        <v>304.10000000000002</v>
      </c>
      <c r="BH1890">
        <v>285.7</v>
      </c>
      <c r="BI1890">
        <v>7.7</v>
      </c>
      <c r="BJ1890">
        <v>202.8</v>
      </c>
      <c r="BK1890">
        <v>275.3</v>
      </c>
      <c r="BL1890">
        <v>443.1</v>
      </c>
      <c r="BM1890" t="s">
        <v>166</v>
      </c>
      <c r="BN1890">
        <v>4045.7</v>
      </c>
      <c r="BO1890">
        <v>655.20000000000005</v>
      </c>
      <c r="BP1890">
        <v>185065.2</v>
      </c>
      <c r="BQ1890">
        <v>185065.2</v>
      </c>
      <c r="BR1890">
        <v>141.4</v>
      </c>
    </row>
    <row r="1891" spans="1:70" x14ac:dyDescent="0.25">
      <c r="A1891" t="s">
        <v>1802</v>
      </c>
      <c r="B1891" t="s">
        <v>1149</v>
      </c>
      <c r="C1891" s="87">
        <v>43697.828460648147</v>
      </c>
      <c r="D1891">
        <v>10</v>
      </c>
      <c r="E1891">
        <v>0</v>
      </c>
      <c r="F1891">
        <v>566</v>
      </c>
      <c r="G1891">
        <v>5</v>
      </c>
      <c r="H1891">
        <v>15</v>
      </c>
      <c r="I1891">
        <v>11</v>
      </c>
      <c r="J1891">
        <v>3</v>
      </c>
      <c r="K1891">
        <v>1</v>
      </c>
      <c r="L1891">
        <v>0</v>
      </c>
      <c r="M1891">
        <v>0</v>
      </c>
      <c r="N1891">
        <v>0</v>
      </c>
      <c r="O1891">
        <v>566</v>
      </c>
      <c r="P1891">
        <v>391</v>
      </c>
      <c r="Q1891">
        <v>391</v>
      </c>
      <c r="R1891">
        <v>131</v>
      </c>
      <c r="S1891">
        <v>56.6</v>
      </c>
      <c r="T1891">
        <v>0.5</v>
      </c>
      <c r="U1891">
        <v>1.5</v>
      </c>
      <c r="V1891">
        <v>1.1000000000000001</v>
      </c>
      <c r="W1891">
        <v>0.3</v>
      </c>
      <c r="X1891">
        <v>0.1</v>
      </c>
      <c r="Y1891">
        <v>0</v>
      </c>
      <c r="Z1891">
        <v>0</v>
      </c>
      <c r="AA1891">
        <v>0</v>
      </c>
      <c r="AB1891">
        <v>56.6</v>
      </c>
      <c r="AC1891">
        <v>39.1</v>
      </c>
      <c r="AD1891">
        <v>39.1</v>
      </c>
      <c r="AE1891">
        <v>13.1</v>
      </c>
      <c r="AF1891">
        <v>80230.3</v>
      </c>
      <c r="AG1891">
        <v>89164.5</v>
      </c>
      <c r="AH1891">
        <v>28668.799999999999</v>
      </c>
      <c r="AI1891">
        <v>16292.9</v>
      </c>
      <c r="AJ1891">
        <v>45077.2</v>
      </c>
      <c r="AK1891">
        <v>104224.1</v>
      </c>
      <c r="AL1891" t="s">
        <v>166</v>
      </c>
      <c r="AM1891" t="s">
        <v>166</v>
      </c>
      <c r="AN1891" t="s">
        <v>166</v>
      </c>
      <c r="AO1891">
        <v>80230.3</v>
      </c>
      <c r="AP1891">
        <v>93640.7</v>
      </c>
      <c r="AQ1891">
        <v>93640.7</v>
      </c>
      <c r="AR1891">
        <v>6754.1</v>
      </c>
      <c r="AS1891">
        <v>51672.9</v>
      </c>
      <c r="AT1891">
        <v>397732.3</v>
      </c>
      <c r="AU1891">
        <v>34102</v>
      </c>
      <c r="AV1891">
        <v>43317.5</v>
      </c>
      <c r="AW1891">
        <v>176052.3</v>
      </c>
      <c r="AX1891">
        <v>433404.7</v>
      </c>
      <c r="AY1891" t="s">
        <v>166</v>
      </c>
      <c r="AZ1891" t="s">
        <v>166</v>
      </c>
      <c r="BA1891" t="s">
        <v>166</v>
      </c>
      <c r="BB1891">
        <v>51672.9</v>
      </c>
      <c r="BC1891">
        <v>63533.599999999999</v>
      </c>
      <c r="BD1891">
        <v>63533.599999999999</v>
      </c>
      <c r="BE1891">
        <v>11118.1</v>
      </c>
      <c r="BF1891">
        <v>133513.4</v>
      </c>
      <c r="BG1891">
        <v>5996.1</v>
      </c>
      <c r="BH1891">
        <v>394.4</v>
      </c>
      <c r="BI1891">
        <v>121.7</v>
      </c>
      <c r="BJ1891">
        <v>27.6</v>
      </c>
      <c r="BK1891">
        <v>-43.4</v>
      </c>
      <c r="BL1891" t="s">
        <v>166</v>
      </c>
      <c r="BM1891" t="s">
        <v>166</v>
      </c>
      <c r="BN1891" t="s">
        <v>166</v>
      </c>
      <c r="BO1891">
        <v>133513.4</v>
      </c>
      <c r="BP1891">
        <v>167726.29999999999</v>
      </c>
      <c r="BQ1891">
        <v>167726.29999999999</v>
      </c>
      <c r="BR1891">
        <v>364.2</v>
      </c>
    </row>
    <row r="1892" spans="1:70" x14ac:dyDescent="0.25">
      <c r="A1892" t="s">
        <v>1803</v>
      </c>
      <c r="B1892" t="s">
        <v>1149</v>
      </c>
      <c r="C1892" s="87">
        <v>43697.829467592594</v>
      </c>
      <c r="D1892">
        <v>10</v>
      </c>
      <c r="E1892">
        <v>0</v>
      </c>
      <c r="F1892">
        <v>1172</v>
      </c>
      <c r="G1892">
        <v>21</v>
      </c>
      <c r="H1892">
        <v>22</v>
      </c>
      <c r="I1892">
        <v>64</v>
      </c>
      <c r="J1892">
        <v>14</v>
      </c>
      <c r="K1892">
        <v>14</v>
      </c>
      <c r="L1892">
        <v>6</v>
      </c>
      <c r="M1892">
        <v>1</v>
      </c>
      <c r="N1892">
        <v>0</v>
      </c>
      <c r="O1892">
        <v>1172</v>
      </c>
      <c r="P1892">
        <v>480</v>
      </c>
      <c r="Q1892">
        <v>480</v>
      </c>
      <c r="R1892">
        <v>462</v>
      </c>
      <c r="S1892">
        <v>117.2</v>
      </c>
      <c r="T1892">
        <v>2.1</v>
      </c>
      <c r="U1892">
        <v>2.2000000000000002</v>
      </c>
      <c r="V1892">
        <v>6.4</v>
      </c>
      <c r="W1892">
        <v>1.4</v>
      </c>
      <c r="X1892">
        <v>1.4</v>
      </c>
      <c r="Y1892">
        <v>0.6</v>
      </c>
      <c r="Z1892">
        <v>0.1</v>
      </c>
      <c r="AA1892">
        <v>0</v>
      </c>
      <c r="AB1892">
        <v>117.2</v>
      </c>
      <c r="AC1892">
        <v>48</v>
      </c>
      <c r="AD1892">
        <v>48</v>
      </c>
      <c r="AE1892">
        <v>46.2</v>
      </c>
      <c r="AF1892">
        <v>24786.2</v>
      </c>
      <c r="AG1892">
        <v>122769.5</v>
      </c>
      <c r="AH1892">
        <v>22078.1</v>
      </c>
      <c r="AI1892">
        <v>15190.2</v>
      </c>
      <c r="AJ1892">
        <v>45475.3</v>
      </c>
      <c r="AK1892">
        <v>137818.79999999999</v>
      </c>
      <c r="AL1892">
        <v>185508.6</v>
      </c>
      <c r="AM1892">
        <v>510620.3</v>
      </c>
      <c r="AN1892" t="s">
        <v>166</v>
      </c>
      <c r="AO1892">
        <v>24786.2</v>
      </c>
      <c r="AP1892">
        <v>111766</v>
      </c>
      <c r="AQ1892">
        <v>111766</v>
      </c>
      <c r="AR1892">
        <v>7059.5</v>
      </c>
      <c r="AS1892">
        <v>42937.8</v>
      </c>
      <c r="AT1892">
        <v>319665.3</v>
      </c>
      <c r="AU1892">
        <v>33885.599999999999</v>
      </c>
      <c r="AV1892">
        <v>46822.1</v>
      </c>
      <c r="AW1892">
        <v>160153.9</v>
      </c>
      <c r="AX1892">
        <v>498163.4</v>
      </c>
      <c r="AY1892">
        <v>626439.5</v>
      </c>
      <c r="AZ1892">
        <v>1910029.9</v>
      </c>
      <c r="BA1892" t="s">
        <v>166</v>
      </c>
      <c r="BB1892">
        <v>42937.8</v>
      </c>
      <c r="BC1892">
        <v>75118.2</v>
      </c>
      <c r="BD1892">
        <v>75118.2</v>
      </c>
      <c r="BE1892">
        <v>12089.6</v>
      </c>
      <c r="BF1892">
        <v>784.7</v>
      </c>
      <c r="BG1892">
        <v>479.3</v>
      </c>
      <c r="BH1892">
        <v>311.3</v>
      </c>
      <c r="BI1892">
        <v>19.399999999999999</v>
      </c>
      <c r="BJ1892">
        <v>110.2</v>
      </c>
      <c r="BK1892">
        <v>436.2</v>
      </c>
      <c r="BL1892">
        <v>1044.9000000000001</v>
      </c>
      <c r="BM1892">
        <v>1745.2</v>
      </c>
      <c r="BN1892" t="s">
        <v>166</v>
      </c>
      <c r="BO1892">
        <v>784.7</v>
      </c>
      <c r="BP1892">
        <v>193553.1</v>
      </c>
      <c r="BQ1892">
        <v>193553.1</v>
      </c>
      <c r="BR1892">
        <v>165.5</v>
      </c>
    </row>
    <row r="1893" spans="1:70" x14ac:dyDescent="0.25">
      <c r="A1893" t="s">
        <v>1804</v>
      </c>
      <c r="B1893" t="s">
        <v>1149</v>
      </c>
      <c r="C1893" s="87">
        <v>43697.830474537041</v>
      </c>
      <c r="D1893">
        <v>10</v>
      </c>
      <c r="E1893">
        <v>0</v>
      </c>
      <c r="F1893">
        <v>824</v>
      </c>
      <c r="G1893">
        <v>14</v>
      </c>
      <c r="H1893">
        <v>19</v>
      </c>
      <c r="I1893">
        <v>51</v>
      </c>
      <c r="J1893">
        <v>23</v>
      </c>
      <c r="K1893">
        <v>7</v>
      </c>
      <c r="L1893">
        <v>3</v>
      </c>
      <c r="M1893">
        <v>1</v>
      </c>
      <c r="N1893">
        <v>0</v>
      </c>
      <c r="O1893">
        <v>824</v>
      </c>
      <c r="P1893">
        <v>366</v>
      </c>
      <c r="Q1893">
        <v>366</v>
      </c>
      <c r="R1893">
        <v>303</v>
      </c>
      <c r="S1893">
        <v>82.4</v>
      </c>
      <c r="T1893">
        <v>1.4</v>
      </c>
      <c r="U1893">
        <v>1.9</v>
      </c>
      <c r="V1893">
        <v>5.0999999999999996</v>
      </c>
      <c r="W1893">
        <v>2.2999999999999998</v>
      </c>
      <c r="X1893">
        <v>0.7</v>
      </c>
      <c r="Y1893">
        <v>0.3</v>
      </c>
      <c r="Z1893">
        <v>0.1</v>
      </c>
      <c r="AA1893">
        <v>0</v>
      </c>
      <c r="AB1893">
        <v>82.4</v>
      </c>
      <c r="AC1893">
        <v>36.6</v>
      </c>
      <c r="AD1893">
        <v>36.6</v>
      </c>
      <c r="AE1893">
        <v>30.3</v>
      </c>
      <c r="AF1893">
        <v>40682.1</v>
      </c>
      <c r="AG1893">
        <v>108342.5</v>
      </c>
      <c r="AH1893">
        <v>27048.7</v>
      </c>
      <c r="AI1893">
        <v>15349.9</v>
      </c>
      <c r="AJ1893">
        <v>40825.5</v>
      </c>
      <c r="AK1893">
        <v>109652.7</v>
      </c>
      <c r="AL1893">
        <v>232158.8</v>
      </c>
      <c r="AM1893">
        <v>724466.2</v>
      </c>
      <c r="AN1893" t="s">
        <v>166</v>
      </c>
      <c r="AO1893">
        <v>40682.1</v>
      </c>
      <c r="AP1893">
        <v>99676</v>
      </c>
      <c r="AQ1893">
        <v>99676</v>
      </c>
      <c r="AR1893">
        <v>8957.2000000000007</v>
      </c>
      <c r="AS1893">
        <v>45836.9</v>
      </c>
      <c r="AT1893">
        <v>321955.59999999998</v>
      </c>
      <c r="AU1893">
        <v>41288.400000000001</v>
      </c>
      <c r="AV1893">
        <v>53898.3</v>
      </c>
      <c r="AW1893">
        <v>155752.6</v>
      </c>
      <c r="AX1893">
        <v>468473.9</v>
      </c>
      <c r="AY1893">
        <v>706429.1</v>
      </c>
      <c r="AZ1893">
        <v>3563650.5</v>
      </c>
      <c r="BA1893" t="s">
        <v>166</v>
      </c>
      <c r="BB1893">
        <v>45836.9</v>
      </c>
      <c r="BC1893">
        <v>68546.399999999994</v>
      </c>
      <c r="BD1893">
        <v>68546.399999999994</v>
      </c>
      <c r="BE1893">
        <v>17832.5</v>
      </c>
      <c r="BF1893">
        <v>805.6</v>
      </c>
      <c r="BG1893">
        <v>325.5</v>
      </c>
      <c r="BH1893">
        <v>621.20000000000005</v>
      </c>
      <c r="BI1893">
        <v>46.5</v>
      </c>
      <c r="BJ1893">
        <v>63.8</v>
      </c>
      <c r="BK1893">
        <v>199.7</v>
      </c>
      <c r="BL1893">
        <v>198.1</v>
      </c>
      <c r="BM1893">
        <v>1380.2</v>
      </c>
      <c r="BN1893" t="s">
        <v>166</v>
      </c>
      <c r="BO1893">
        <v>805.6</v>
      </c>
      <c r="BP1893">
        <v>172910.4</v>
      </c>
      <c r="BQ1893">
        <v>172910.4</v>
      </c>
      <c r="BR1893">
        <v>136.69999999999999</v>
      </c>
    </row>
    <row r="1894" spans="1:70" x14ac:dyDescent="0.25">
      <c r="A1894" t="s">
        <v>1805</v>
      </c>
      <c r="B1894" t="s">
        <v>1149</v>
      </c>
      <c r="C1894" s="87">
        <v>43697.831469907411</v>
      </c>
      <c r="D1894">
        <v>10</v>
      </c>
      <c r="E1894">
        <v>0</v>
      </c>
      <c r="F1894">
        <v>464</v>
      </c>
      <c r="G1894">
        <v>6</v>
      </c>
      <c r="H1894">
        <v>11</v>
      </c>
      <c r="I1894">
        <v>24</v>
      </c>
      <c r="J1894">
        <v>4</v>
      </c>
      <c r="K1894">
        <v>1</v>
      </c>
      <c r="L1894">
        <v>1</v>
      </c>
      <c r="M1894">
        <v>0</v>
      </c>
      <c r="N1894">
        <v>0</v>
      </c>
      <c r="O1894">
        <v>464</v>
      </c>
      <c r="P1894">
        <v>169</v>
      </c>
      <c r="Q1894">
        <v>169</v>
      </c>
      <c r="R1894">
        <v>212</v>
      </c>
      <c r="S1894">
        <v>46.4</v>
      </c>
      <c r="T1894">
        <v>0.6</v>
      </c>
      <c r="U1894">
        <v>1.1000000000000001</v>
      </c>
      <c r="V1894">
        <v>2.4</v>
      </c>
      <c r="W1894">
        <v>0.4</v>
      </c>
      <c r="X1894">
        <v>0.1</v>
      </c>
      <c r="Y1894">
        <v>0.1</v>
      </c>
      <c r="Z1894">
        <v>0</v>
      </c>
      <c r="AA1894">
        <v>0</v>
      </c>
      <c r="AB1894">
        <v>46.4</v>
      </c>
      <c r="AC1894">
        <v>16.899999999999999</v>
      </c>
      <c r="AD1894">
        <v>16.899999999999999</v>
      </c>
      <c r="AE1894">
        <v>21.2</v>
      </c>
      <c r="AF1894">
        <v>15792.4</v>
      </c>
      <c r="AG1894">
        <v>107011.4</v>
      </c>
      <c r="AH1894">
        <v>12827.8</v>
      </c>
      <c r="AI1894">
        <v>16587.8</v>
      </c>
      <c r="AJ1894">
        <v>37900.6</v>
      </c>
      <c r="AK1894">
        <v>115990.5</v>
      </c>
      <c r="AL1894">
        <v>265397.3</v>
      </c>
      <c r="AM1894" t="s">
        <v>166</v>
      </c>
      <c r="AN1894" t="s">
        <v>166</v>
      </c>
      <c r="AO1894">
        <v>15792.4</v>
      </c>
      <c r="AP1894">
        <v>108762.1</v>
      </c>
      <c r="AQ1894">
        <v>108762.1</v>
      </c>
      <c r="AR1894">
        <v>6883.2</v>
      </c>
      <c r="AS1894">
        <v>34235.300000000003</v>
      </c>
      <c r="AT1894">
        <v>284608.3</v>
      </c>
      <c r="AU1894">
        <v>37368.800000000003</v>
      </c>
      <c r="AV1894">
        <v>45728</v>
      </c>
      <c r="AW1894">
        <v>169162.5</v>
      </c>
      <c r="AX1894">
        <v>542631</v>
      </c>
      <c r="AY1894">
        <v>358924.3</v>
      </c>
      <c r="AZ1894" t="s">
        <v>166</v>
      </c>
      <c r="BA1894" t="s">
        <v>166</v>
      </c>
      <c r="BB1894">
        <v>34235.300000000003</v>
      </c>
      <c r="BC1894">
        <v>69846.7</v>
      </c>
      <c r="BD1894">
        <v>69846.7</v>
      </c>
      <c r="BE1894">
        <v>12427.2</v>
      </c>
      <c r="BF1894">
        <v>635.79999999999995</v>
      </c>
      <c r="BG1894">
        <v>252.8</v>
      </c>
      <c r="BH1894">
        <v>364.9</v>
      </c>
      <c r="BI1894">
        <v>57.8</v>
      </c>
      <c r="BJ1894">
        <v>-106.7</v>
      </c>
      <c r="BK1894">
        <v>159</v>
      </c>
      <c r="BL1894">
        <v>19828.8</v>
      </c>
      <c r="BM1894" t="s">
        <v>166</v>
      </c>
      <c r="BN1894" t="s">
        <v>166</v>
      </c>
      <c r="BO1894">
        <v>635.79999999999995</v>
      </c>
      <c r="BP1894">
        <v>189156.2</v>
      </c>
      <c r="BQ1894">
        <v>189156.2</v>
      </c>
      <c r="BR1894">
        <v>179.8</v>
      </c>
    </row>
    <row r="1895" spans="1:70" x14ac:dyDescent="0.25">
      <c r="A1895" t="s">
        <v>1806</v>
      </c>
      <c r="B1895" t="s">
        <v>1149</v>
      </c>
      <c r="C1895" s="87">
        <v>43697.832465277781</v>
      </c>
      <c r="D1895">
        <v>10</v>
      </c>
      <c r="E1895">
        <v>0</v>
      </c>
      <c r="F1895">
        <v>582</v>
      </c>
      <c r="G1895">
        <v>11</v>
      </c>
      <c r="H1895">
        <v>15</v>
      </c>
      <c r="I1895">
        <v>23</v>
      </c>
      <c r="J1895">
        <v>13</v>
      </c>
      <c r="K1895">
        <v>6</v>
      </c>
      <c r="L1895">
        <v>2</v>
      </c>
      <c r="M1895">
        <v>0</v>
      </c>
      <c r="N1895">
        <v>0</v>
      </c>
      <c r="O1895">
        <v>582</v>
      </c>
      <c r="P1895">
        <v>307</v>
      </c>
      <c r="Q1895">
        <v>307</v>
      </c>
      <c r="R1895">
        <v>193</v>
      </c>
      <c r="S1895">
        <v>58.2</v>
      </c>
      <c r="T1895">
        <v>1.1000000000000001</v>
      </c>
      <c r="U1895">
        <v>1.5</v>
      </c>
      <c r="V1895">
        <v>2.2999999999999998</v>
      </c>
      <c r="W1895">
        <v>1.3</v>
      </c>
      <c r="X1895">
        <v>0.6</v>
      </c>
      <c r="Y1895">
        <v>0.2</v>
      </c>
      <c r="Z1895">
        <v>0</v>
      </c>
      <c r="AA1895">
        <v>0</v>
      </c>
      <c r="AB1895">
        <v>58.2</v>
      </c>
      <c r="AC1895">
        <v>30.7</v>
      </c>
      <c r="AD1895">
        <v>30.7</v>
      </c>
      <c r="AE1895">
        <v>19.3</v>
      </c>
      <c r="AF1895">
        <v>77248.5</v>
      </c>
      <c r="AG1895">
        <v>100455.5</v>
      </c>
      <c r="AH1895">
        <v>22034.799999999999</v>
      </c>
      <c r="AI1895">
        <v>16520.5</v>
      </c>
      <c r="AJ1895">
        <v>40498.800000000003</v>
      </c>
      <c r="AK1895">
        <v>140301.4</v>
      </c>
      <c r="AL1895">
        <v>183207.5</v>
      </c>
      <c r="AM1895" t="s">
        <v>166</v>
      </c>
      <c r="AN1895" t="s">
        <v>166</v>
      </c>
      <c r="AO1895">
        <v>77248.5</v>
      </c>
      <c r="AP1895">
        <v>107663</v>
      </c>
      <c r="AQ1895">
        <v>107663</v>
      </c>
      <c r="AR1895">
        <v>7203.8</v>
      </c>
      <c r="AS1895">
        <v>53078.1</v>
      </c>
      <c r="AT1895">
        <v>344521.8</v>
      </c>
      <c r="AU1895">
        <v>38486.800000000003</v>
      </c>
      <c r="AV1895">
        <v>41969.7</v>
      </c>
      <c r="AW1895">
        <v>154687.6</v>
      </c>
      <c r="AX1895">
        <v>469846.9</v>
      </c>
      <c r="AY1895">
        <v>386762.3</v>
      </c>
      <c r="AZ1895" t="s">
        <v>166</v>
      </c>
      <c r="BA1895" t="s">
        <v>166</v>
      </c>
      <c r="BB1895">
        <v>53078.1</v>
      </c>
      <c r="BC1895">
        <v>72344.800000000003</v>
      </c>
      <c r="BD1895">
        <v>72344.800000000003</v>
      </c>
      <c r="BE1895">
        <v>14804.5</v>
      </c>
      <c r="BF1895">
        <v>112233.9</v>
      </c>
      <c r="BG1895">
        <v>191.3</v>
      </c>
      <c r="BH1895">
        <v>331.6</v>
      </c>
      <c r="BI1895">
        <v>42.5</v>
      </c>
      <c r="BJ1895">
        <v>64.7</v>
      </c>
      <c r="BK1895">
        <v>530.20000000000005</v>
      </c>
      <c r="BL1895">
        <v>139780.20000000001</v>
      </c>
      <c r="BM1895" t="s">
        <v>166</v>
      </c>
      <c r="BN1895" t="s">
        <v>166</v>
      </c>
      <c r="BO1895">
        <v>112233.9</v>
      </c>
      <c r="BP1895">
        <v>183368.2</v>
      </c>
      <c r="BQ1895">
        <v>183368.2</v>
      </c>
      <c r="BR1895">
        <v>182.9</v>
      </c>
    </row>
    <row r="1896" spans="1:70" x14ac:dyDescent="0.25">
      <c r="A1896" t="s">
        <v>1807</v>
      </c>
      <c r="B1896" t="s">
        <v>1149</v>
      </c>
      <c r="C1896" s="87">
        <v>43697.833460648151</v>
      </c>
      <c r="D1896">
        <v>10</v>
      </c>
      <c r="E1896">
        <v>0</v>
      </c>
      <c r="F1896">
        <v>718</v>
      </c>
      <c r="G1896">
        <v>10</v>
      </c>
      <c r="H1896">
        <v>18</v>
      </c>
      <c r="I1896">
        <v>27</v>
      </c>
      <c r="J1896">
        <v>2</v>
      </c>
      <c r="K1896">
        <v>1</v>
      </c>
      <c r="L1896">
        <v>2</v>
      </c>
      <c r="M1896">
        <v>0</v>
      </c>
      <c r="N1896">
        <v>0</v>
      </c>
      <c r="O1896">
        <v>718</v>
      </c>
      <c r="P1896">
        <v>407</v>
      </c>
      <c r="Q1896">
        <v>407</v>
      </c>
      <c r="R1896">
        <v>215</v>
      </c>
      <c r="S1896">
        <v>71.8</v>
      </c>
      <c r="T1896">
        <v>1</v>
      </c>
      <c r="U1896">
        <v>1.8</v>
      </c>
      <c r="V1896">
        <v>2.7</v>
      </c>
      <c r="W1896">
        <v>0.2</v>
      </c>
      <c r="X1896">
        <v>0.1</v>
      </c>
      <c r="Y1896">
        <v>0.2</v>
      </c>
      <c r="Z1896">
        <v>0</v>
      </c>
      <c r="AA1896">
        <v>0</v>
      </c>
      <c r="AB1896">
        <v>71.8</v>
      </c>
      <c r="AC1896">
        <v>40.700000000000003</v>
      </c>
      <c r="AD1896">
        <v>40.700000000000003</v>
      </c>
      <c r="AE1896">
        <v>21.5</v>
      </c>
      <c r="AF1896">
        <v>73477.3</v>
      </c>
      <c r="AG1896">
        <v>103100.3</v>
      </c>
      <c r="AH1896">
        <v>20408.2</v>
      </c>
      <c r="AI1896">
        <v>18141</v>
      </c>
      <c r="AJ1896">
        <v>27679.4</v>
      </c>
      <c r="AK1896">
        <v>127416.2</v>
      </c>
      <c r="AL1896">
        <v>238643.4</v>
      </c>
      <c r="AM1896" t="s">
        <v>166</v>
      </c>
      <c r="AN1896" t="s">
        <v>166</v>
      </c>
      <c r="AO1896">
        <v>73477.3</v>
      </c>
      <c r="AP1896">
        <v>101676.8</v>
      </c>
      <c r="AQ1896">
        <v>101676.8</v>
      </c>
      <c r="AR1896">
        <v>6589.1</v>
      </c>
      <c r="AS1896">
        <v>51245.2</v>
      </c>
      <c r="AT1896">
        <v>240172.79999999999</v>
      </c>
      <c r="AU1896">
        <v>42614.9</v>
      </c>
      <c r="AV1896">
        <v>57802.3</v>
      </c>
      <c r="AW1896">
        <v>181401.5</v>
      </c>
      <c r="AX1896">
        <v>509894.6</v>
      </c>
      <c r="AY1896">
        <v>1626965.5</v>
      </c>
      <c r="AZ1896" t="s">
        <v>166</v>
      </c>
      <c r="BA1896" t="s">
        <v>166</v>
      </c>
      <c r="BB1896">
        <v>51245.2</v>
      </c>
      <c r="BC1896">
        <v>69387.3</v>
      </c>
      <c r="BD1896">
        <v>69387.3</v>
      </c>
      <c r="BE1896">
        <v>9918.4</v>
      </c>
      <c r="BF1896">
        <v>114889</v>
      </c>
      <c r="BG1896">
        <v>77227.199999999997</v>
      </c>
      <c r="BH1896">
        <v>299.5</v>
      </c>
      <c r="BI1896">
        <v>134.6</v>
      </c>
      <c r="BJ1896">
        <v>53.5</v>
      </c>
      <c r="BK1896">
        <v>-52.6</v>
      </c>
      <c r="BL1896">
        <v>2480.4</v>
      </c>
      <c r="BM1896" t="s">
        <v>166</v>
      </c>
      <c r="BN1896" t="s">
        <v>166</v>
      </c>
      <c r="BO1896">
        <v>114889</v>
      </c>
      <c r="BP1896">
        <v>174336.3</v>
      </c>
      <c r="BQ1896">
        <v>174336.3</v>
      </c>
      <c r="BR1896">
        <v>191.9</v>
      </c>
    </row>
    <row r="1897" spans="1:70" x14ac:dyDescent="0.25">
      <c r="A1897" t="s">
        <v>1808</v>
      </c>
      <c r="B1897" t="s">
        <v>1149</v>
      </c>
      <c r="C1897" s="87">
        <v>43697.834456018521</v>
      </c>
      <c r="D1897">
        <v>10</v>
      </c>
      <c r="E1897">
        <v>0.09</v>
      </c>
      <c r="F1897">
        <v>1076</v>
      </c>
      <c r="G1897">
        <v>20</v>
      </c>
      <c r="H1897">
        <v>25</v>
      </c>
      <c r="I1897">
        <v>80</v>
      </c>
      <c r="J1897">
        <v>11</v>
      </c>
      <c r="K1897">
        <v>8</v>
      </c>
      <c r="L1897">
        <v>4</v>
      </c>
      <c r="M1897">
        <v>2</v>
      </c>
      <c r="N1897">
        <v>2</v>
      </c>
      <c r="O1897">
        <v>1074</v>
      </c>
      <c r="P1897">
        <v>494</v>
      </c>
      <c r="Q1897">
        <v>494</v>
      </c>
      <c r="R1897">
        <v>374</v>
      </c>
      <c r="S1897">
        <v>107.6</v>
      </c>
      <c r="T1897">
        <v>2</v>
      </c>
      <c r="U1897">
        <v>2.5</v>
      </c>
      <c r="V1897">
        <v>8</v>
      </c>
      <c r="W1897">
        <v>1.1000000000000001</v>
      </c>
      <c r="X1897">
        <v>0.8</v>
      </c>
      <c r="Y1897">
        <v>0.4</v>
      </c>
      <c r="Z1897">
        <v>0.2</v>
      </c>
      <c r="AA1897">
        <v>0.2</v>
      </c>
      <c r="AB1897">
        <v>107.4</v>
      </c>
      <c r="AC1897">
        <v>49.4</v>
      </c>
      <c r="AD1897">
        <v>49.4</v>
      </c>
      <c r="AE1897">
        <v>37.4</v>
      </c>
      <c r="AF1897">
        <v>51131.8</v>
      </c>
      <c r="AG1897">
        <v>104014</v>
      </c>
      <c r="AH1897">
        <v>14621.3</v>
      </c>
      <c r="AI1897">
        <v>16159</v>
      </c>
      <c r="AJ1897">
        <v>38859.300000000003</v>
      </c>
      <c r="AK1897">
        <v>143690</v>
      </c>
      <c r="AL1897">
        <v>191003.3</v>
      </c>
      <c r="AM1897">
        <v>596181.30000000005</v>
      </c>
      <c r="AN1897">
        <v>1069298.5</v>
      </c>
      <c r="AO1897">
        <v>49835.7</v>
      </c>
      <c r="AP1897">
        <v>104826</v>
      </c>
      <c r="AQ1897">
        <v>104826</v>
      </c>
      <c r="AR1897">
        <v>8549.5</v>
      </c>
      <c r="AS1897">
        <v>47390.5</v>
      </c>
      <c r="AT1897">
        <v>382778.9</v>
      </c>
      <c r="AU1897">
        <v>34860.800000000003</v>
      </c>
      <c r="AV1897">
        <v>49428.4</v>
      </c>
      <c r="AW1897">
        <v>157705.60000000001</v>
      </c>
      <c r="AX1897">
        <v>553556.9</v>
      </c>
      <c r="AY1897">
        <v>1000131.4</v>
      </c>
      <c r="AZ1897">
        <v>1965720.4</v>
      </c>
      <c r="BA1897">
        <v>4007083</v>
      </c>
      <c r="BB1897">
        <v>47327.7</v>
      </c>
      <c r="BC1897">
        <v>71338.8</v>
      </c>
      <c r="BD1897">
        <v>71338.8</v>
      </c>
      <c r="BE1897">
        <v>19703</v>
      </c>
      <c r="BF1897">
        <v>713.3</v>
      </c>
      <c r="BG1897">
        <v>180548.1</v>
      </c>
      <c r="BH1897">
        <v>296.39999999999998</v>
      </c>
      <c r="BI1897">
        <v>46.4</v>
      </c>
      <c r="BJ1897">
        <v>108.3</v>
      </c>
      <c r="BK1897">
        <v>101557.6</v>
      </c>
      <c r="BL1897">
        <v>406.4</v>
      </c>
      <c r="BM1897">
        <v>1686.3</v>
      </c>
      <c r="BN1897">
        <v>3079.3</v>
      </c>
      <c r="BO1897">
        <v>684.3</v>
      </c>
      <c r="BP1897">
        <v>182351.5</v>
      </c>
      <c r="BQ1897">
        <v>182351.5</v>
      </c>
      <c r="BR1897">
        <v>135.9</v>
      </c>
    </row>
    <row r="1898" spans="1:70" x14ac:dyDescent="0.25">
      <c r="A1898" t="s">
        <v>46</v>
      </c>
      <c r="B1898" t="s">
        <v>34</v>
      </c>
      <c r="C1898" s="87">
        <v>43697.894837962966</v>
      </c>
      <c r="D1898">
        <v>10</v>
      </c>
      <c r="E1898">
        <v>0</v>
      </c>
      <c r="F1898">
        <v>362</v>
      </c>
      <c r="G1898">
        <v>9</v>
      </c>
      <c r="H1898">
        <v>20</v>
      </c>
      <c r="I1898">
        <v>50</v>
      </c>
      <c r="J1898">
        <v>9</v>
      </c>
      <c r="K1898">
        <v>2</v>
      </c>
      <c r="L1898">
        <v>1</v>
      </c>
      <c r="M1898">
        <v>0</v>
      </c>
      <c r="N1898">
        <v>0</v>
      </c>
      <c r="O1898">
        <v>362</v>
      </c>
      <c r="P1898">
        <v>9</v>
      </c>
      <c r="Q1898">
        <v>9</v>
      </c>
      <c r="R1898">
        <v>220</v>
      </c>
      <c r="S1898">
        <v>36.200000000000003</v>
      </c>
      <c r="T1898">
        <v>0.9</v>
      </c>
      <c r="U1898">
        <v>2</v>
      </c>
      <c r="V1898">
        <v>5</v>
      </c>
      <c r="W1898">
        <v>0.9</v>
      </c>
      <c r="X1898">
        <v>0.2</v>
      </c>
      <c r="Y1898">
        <v>0.1</v>
      </c>
      <c r="Z1898">
        <v>0</v>
      </c>
      <c r="AA1898">
        <v>0</v>
      </c>
      <c r="AB1898">
        <v>36.200000000000003</v>
      </c>
      <c r="AC1898">
        <v>0.9</v>
      </c>
      <c r="AD1898">
        <v>0.9</v>
      </c>
      <c r="AE1898">
        <v>22</v>
      </c>
      <c r="AF1898">
        <v>7574</v>
      </c>
      <c r="AG1898">
        <v>92056.6</v>
      </c>
      <c r="AH1898">
        <v>14977.8</v>
      </c>
      <c r="AI1898">
        <v>15501.4</v>
      </c>
      <c r="AJ1898">
        <v>39423.699999999997</v>
      </c>
      <c r="AK1898">
        <v>107107.1</v>
      </c>
      <c r="AL1898">
        <v>207017.5</v>
      </c>
      <c r="AM1898" t="s">
        <v>166</v>
      </c>
      <c r="AN1898" t="s">
        <v>166</v>
      </c>
      <c r="AO1898">
        <v>7574</v>
      </c>
      <c r="AP1898">
        <v>92868.2</v>
      </c>
      <c r="AQ1898">
        <v>92868.2</v>
      </c>
      <c r="AR1898">
        <v>7964.5</v>
      </c>
      <c r="AS1898">
        <v>18922</v>
      </c>
      <c r="AT1898">
        <v>372298.4</v>
      </c>
      <c r="AU1898">
        <v>37045.9</v>
      </c>
      <c r="AV1898">
        <v>49685.4</v>
      </c>
      <c r="AW1898">
        <v>146864.6</v>
      </c>
      <c r="AX1898">
        <v>519165.8</v>
      </c>
      <c r="AY1898">
        <v>445904.7</v>
      </c>
      <c r="AZ1898" t="s">
        <v>166</v>
      </c>
      <c r="BA1898" t="s">
        <v>166</v>
      </c>
      <c r="BB1898">
        <v>18922</v>
      </c>
      <c r="BC1898">
        <v>83455.399999999994</v>
      </c>
      <c r="BD1898">
        <v>83455.399999999994</v>
      </c>
      <c r="BE1898">
        <v>19187.5</v>
      </c>
      <c r="BF1898">
        <v>62.5</v>
      </c>
      <c r="BG1898">
        <v>178.8</v>
      </c>
      <c r="BH1898">
        <v>320.5</v>
      </c>
      <c r="BI1898">
        <v>53.8</v>
      </c>
      <c r="BJ1898">
        <v>-45.2</v>
      </c>
      <c r="BK1898">
        <v>234752.8</v>
      </c>
      <c r="BL1898">
        <v>1966</v>
      </c>
      <c r="BM1898" t="s">
        <v>166</v>
      </c>
      <c r="BN1898" t="s">
        <v>166</v>
      </c>
      <c r="BO1898">
        <v>62.5</v>
      </c>
      <c r="BP1898">
        <v>158032</v>
      </c>
      <c r="BQ1898">
        <v>158032</v>
      </c>
      <c r="BR1898">
        <v>149</v>
      </c>
    </row>
    <row r="1899" spans="1:70" x14ac:dyDescent="0.25">
      <c r="A1899" t="s">
        <v>47</v>
      </c>
      <c r="B1899" t="s">
        <v>37</v>
      </c>
      <c r="C1899" s="87">
        <v>43697.895844907405</v>
      </c>
      <c r="D1899">
        <v>10</v>
      </c>
      <c r="E1899">
        <v>0</v>
      </c>
      <c r="F1899">
        <v>608</v>
      </c>
      <c r="G1899">
        <v>9</v>
      </c>
      <c r="H1899">
        <v>18</v>
      </c>
      <c r="I1899">
        <v>46</v>
      </c>
      <c r="J1899">
        <v>10</v>
      </c>
      <c r="K1899">
        <v>3</v>
      </c>
      <c r="L1899">
        <v>0</v>
      </c>
      <c r="M1899">
        <v>0</v>
      </c>
      <c r="N1899">
        <v>0</v>
      </c>
      <c r="O1899">
        <v>608</v>
      </c>
      <c r="P1899">
        <v>3</v>
      </c>
      <c r="Q1899">
        <v>3</v>
      </c>
      <c r="R1899">
        <v>398</v>
      </c>
      <c r="S1899">
        <v>60.8</v>
      </c>
      <c r="T1899">
        <v>0.9</v>
      </c>
      <c r="U1899">
        <v>1.8</v>
      </c>
      <c r="V1899">
        <v>4.5999999999999996</v>
      </c>
      <c r="W1899">
        <v>1</v>
      </c>
      <c r="X1899">
        <v>0.3</v>
      </c>
      <c r="Y1899">
        <v>0</v>
      </c>
      <c r="Z1899">
        <v>0</v>
      </c>
      <c r="AA1899">
        <v>0</v>
      </c>
      <c r="AB1899">
        <v>60.8</v>
      </c>
      <c r="AC1899">
        <v>0.3</v>
      </c>
      <c r="AD1899">
        <v>0.3</v>
      </c>
      <c r="AE1899">
        <v>39.799999999999997</v>
      </c>
      <c r="AF1899">
        <v>5906.8</v>
      </c>
      <c r="AG1899">
        <v>87911</v>
      </c>
      <c r="AH1899">
        <v>13524.9</v>
      </c>
      <c r="AI1899">
        <v>14899.2</v>
      </c>
      <c r="AJ1899">
        <v>41435.4</v>
      </c>
      <c r="AK1899">
        <v>116245.7</v>
      </c>
      <c r="AL1899" t="s">
        <v>166</v>
      </c>
      <c r="AM1899" t="s">
        <v>166</v>
      </c>
      <c r="AN1899" t="s">
        <v>166</v>
      </c>
      <c r="AO1899">
        <v>5906.8</v>
      </c>
      <c r="AP1899">
        <v>87911</v>
      </c>
      <c r="AQ1899">
        <v>87911</v>
      </c>
      <c r="AR1899">
        <v>5910.7</v>
      </c>
      <c r="AS1899">
        <v>16641.099999999999</v>
      </c>
      <c r="AT1899">
        <v>417304.4</v>
      </c>
      <c r="AU1899">
        <v>30459.599999999999</v>
      </c>
      <c r="AV1899">
        <v>55221.7</v>
      </c>
      <c r="AW1899">
        <v>191822</v>
      </c>
      <c r="AX1899">
        <v>565658.69999999995</v>
      </c>
      <c r="AY1899" t="s">
        <v>166</v>
      </c>
      <c r="AZ1899" t="s">
        <v>166</v>
      </c>
      <c r="BA1899" t="s">
        <v>166</v>
      </c>
      <c r="BB1899">
        <v>16641.099999999999</v>
      </c>
      <c r="BC1899">
        <v>437500.6</v>
      </c>
      <c r="BD1899">
        <v>437500.6</v>
      </c>
      <c r="BE1899">
        <v>14902.3</v>
      </c>
      <c r="BF1899">
        <v>59.4</v>
      </c>
      <c r="BG1899">
        <v>674.5</v>
      </c>
      <c r="BH1899">
        <v>372.2</v>
      </c>
      <c r="BI1899">
        <v>62.5</v>
      </c>
      <c r="BJ1899">
        <v>91.8</v>
      </c>
      <c r="BK1899">
        <v>1115.4000000000001</v>
      </c>
      <c r="BL1899" t="s">
        <v>166</v>
      </c>
      <c r="BM1899" t="s">
        <v>166</v>
      </c>
      <c r="BN1899" t="s">
        <v>166</v>
      </c>
      <c r="BO1899">
        <v>59.4</v>
      </c>
      <c r="BP1899">
        <v>318622.7</v>
      </c>
      <c r="BQ1899">
        <v>318622.7</v>
      </c>
      <c r="BR1899">
        <v>139.4</v>
      </c>
    </row>
    <row r="1900" spans="1:70" x14ac:dyDescent="0.25">
      <c r="A1900" t="s">
        <v>2017</v>
      </c>
      <c r="B1900" t="s">
        <v>1848</v>
      </c>
      <c r="C1900" s="87">
        <v>43697.85733796296</v>
      </c>
      <c r="D1900">
        <v>10</v>
      </c>
      <c r="E1900">
        <v>0.04</v>
      </c>
      <c r="F1900">
        <v>2269</v>
      </c>
      <c r="G1900">
        <v>32</v>
      </c>
      <c r="H1900">
        <v>27</v>
      </c>
      <c r="I1900">
        <v>68</v>
      </c>
      <c r="J1900">
        <v>21</v>
      </c>
      <c r="K1900">
        <v>21</v>
      </c>
      <c r="L1900">
        <v>30</v>
      </c>
      <c r="M1900">
        <v>3</v>
      </c>
      <c r="N1900">
        <v>0</v>
      </c>
      <c r="O1900">
        <v>2269</v>
      </c>
      <c r="P1900">
        <v>1571</v>
      </c>
      <c r="Q1900">
        <v>1571</v>
      </c>
      <c r="R1900">
        <v>407</v>
      </c>
      <c r="S1900">
        <v>226.9</v>
      </c>
      <c r="T1900">
        <v>3.2</v>
      </c>
      <c r="U1900">
        <v>2.7</v>
      </c>
      <c r="V1900">
        <v>6.8</v>
      </c>
      <c r="W1900">
        <v>2.1</v>
      </c>
      <c r="X1900">
        <v>2.1</v>
      </c>
      <c r="Y1900">
        <v>3</v>
      </c>
      <c r="Z1900">
        <v>0.3</v>
      </c>
      <c r="AA1900">
        <v>0</v>
      </c>
      <c r="AB1900">
        <v>226.9</v>
      </c>
      <c r="AC1900">
        <v>157.1</v>
      </c>
      <c r="AD1900">
        <v>157.1</v>
      </c>
      <c r="AE1900">
        <v>40.700000000000003</v>
      </c>
      <c r="AF1900">
        <v>82707.8</v>
      </c>
      <c r="AG1900">
        <v>109403.8</v>
      </c>
      <c r="AH1900">
        <v>15605</v>
      </c>
      <c r="AI1900">
        <v>15783.8</v>
      </c>
      <c r="AJ1900">
        <v>44951.7</v>
      </c>
      <c r="AK1900">
        <v>166987</v>
      </c>
      <c r="AL1900">
        <v>210038.2</v>
      </c>
      <c r="AM1900">
        <v>583706.5</v>
      </c>
      <c r="AN1900" t="s">
        <v>166</v>
      </c>
      <c r="AO1900">
        <v>82707.8</v>
      </c>
      <c r="AP1900">
        <v>107361.9</v>
      </c>
      <c r="AQ1900">
        <v>107361.9</v>
      </c>
      <c r="AR1900">
        <v>8069.9</v>
      </c>
      <c r="AS1900">
        <v>66584.5</v>
      </c>
      <c r="AT1900">
        <v>287274.3</v>
      </c>
      <c r="AU1900">
        <v>36962.9</v>
      </c>
      <c r="AV1900">
        <v>45557.1</v>
      </c>
      <c r="AW1900">
        <v>181806.3</v>
      </c>
      <c r="AX1900">
        <v>585394.6</v>
      </c>
      <c r="AY1900">
        <v>540779.19999999995</v>
      </c>
      <c r="AZ1900">
        <v>1916329.6</v>
      </c>
      <c r="BA1900" t="s">
        <v>166</v>
      </c>
      <c r="BB1900">
        <v>66584.5</v>
      </c>
      <c r="BC1900">
        <v>80131.199999999997</v>
      </c>
      <c r="BD1900">
        <v>80131.199999999997</v>
      </c>
      <c r="BE1900">
        <v>19120.3</v>
      </c>
      <c r="BF1900">
        <v>92168.1</v>
      </c>
      <c r="BG1900">
        <v>984.4</v>
      </c>
      <c r="BH1900">
        <v>339.3</v>
      </c>
      <c r="BI1900">
        <v>70</v>
      </c>
      <c r="BJ1900">
        <v>23.9</v>
      </c>
      <c r="BK1900">
        <v>1031.5999999999999</v>
      </c>
      <c r="BL1900">
        <v>121191.2</v>
      </c>
      <c r="BM1900">
        <v>965.5</v>
      </c>
      <c r="BN1900" t="s">
        <v>166</v>
      </c>
      <c r="BO1900">
        <v>92168.1</v>
      </c>
      <c r="BP1900">
        <v>107838.1</v>
      </c>
      <c r="BQ1900">
        <v>107838.1</v>
      </c>
      <c r="BR1900">
        <v>118</v>
      </c>
    </row>
    <row r="1901" spans="1:70" x14ac:dyDescent="0.25">
      <c r="A1901" t="s">
        <v>2018</v>
      </c>
      <c r="B1901" t="s">
        <v>1848</v>
      </c>
      <c r="C1901" s="87">
        <v>43697.858368055553</v>
      </c>
      <c r="D1901">
        <v>10</v>
      </c>
      <c r="E1901">
        <v>0.04</v>
      </c>
      <c r="F1901">
        <v>2346</v>
      </c>
      <c r="G1901">
        <v>56</v>
      </c>
      <c r="H1901">
        <v>55</v>
      </c>
      <c r="I1901">
        <v>45</v>
      </c>
      <c r="J1901">
        <v>11</v>
      </c>
      <c r="K1901">
        <v>33</v>
      </c>
      <c r="L1901">
        <v>73</v>
      </c>
      <c r="M1901">
        <v>0</v>
      </c>
      <c r="N1901">
        <v>2</v>
      </c>
      <c r="O1901">
        <v>2344</v>
      </c>
      <c r="P1901">
        <v>1773</v>
      </c>
      <c r="Q1901">
        <v>1772</v>
      </c>
      <c r="R1901">
        <v>394</v>
      </c>
      <c r="S1901">
        <v>234.6</v>
      </c>
      <c r="T1901">
        <v>5.6</v>
      </c>
      <c r="U1901">
        <v>5.5</v>
      </c>
      <c r="V1901">
        <v>4.5</v>
      </c>
      <c r="W1901">
        <v>1.1000000000000001</v>
      </c>
      <c r="X1901">
        <v>3.3</v>
      </c>
      <c r="Y1901">
        <v>7.3</v>
      </c>
      <c r="Z1901">
        <v>0</v>
      </c>
      <c r="AA1901">
        <v>0.2</v>
      </c>
      <c r="AB1901">
        <v>234.4</v>
      </c>
      <c r="AC1901">
        <v>177.3</v>
      </c>
      <c r="AD1901">
        <v>177.2</v>
      </c>
      <c r="AE1901">
        <v>39.4</v>
      </c>
      <c r="AF1901">
        <v>133497.70000000001</v>
      </c>
      <c r="AG1901">
        <v>125407.8</v>
      </c>
      <c r="AH1901">
        <v>20190</v>
      </c>
      <c r="AI1901">
        <v>16710.900000000001</v>
      </c>
      <c r="AJ1901">
        <v>35662.1</v>
      </c>
      <c r="AK1901">
        <v>158119.29999999999</v>
      </c>
      <c r="AL1901">
        <v>217504</v>
      </c>
      <c r="AM1901" t="s">
        <v>166</v>
      </c>
      <c r="AN1901">
        <v>1385620.5</v>
      </c>
      <c r="AO1901">
        <v>133408.20000000001</v>
      </c>
      <c r="AP1901">
        <v>164268.6</v>
      </c>
      <c r="AQ1901">
        <v>164250.70000000001</v>
      </c>
      <c r="AR1901">
        <v>7451.8</v>
      </c>
      <c r="AS1901">
        <v>89601.3</v>
      </c>
      <c r="AT1901">
        <v>272282.8</v>
      </c>
      <c r="AU1901">
        <v>37378.9</v>
      </c>
      <c r="AV1901">
        <v>40140</v>
      </c>
      <c r="AW1901">
        <v>180115.7</v>
      </c>
      <c r="AX1901">
        <v>494403.1</v>
      </c>
      <c r="AY1901">
        <v>523564</v>
      </c>
      <c r="AZ1901" t="s">
        <v>166</v>
      </c>
      <c r="BA1901">
        <v>3902387</v>
      </c>
      <c r="BB1901">
        <v>89525.3</v>
      </c>
      <c r="BC1901">
        <v>106551.5</v>
      </c>
      <c r="BD1901">
        <v>106467.5</v>
      </c>
      <c r="BE1901">
        <v>11747.8</v>
      </c>
      <c r="BF1901">
        <v>111097.8</v>
      </c>
      <c r="BG1901">
        <v>115661</v>
      </c>
      <c r="BH1901">
        <v>458.9</v>
      </c>
      <c r="BI1901">
        <v>235.6</v>
      </c>
      <c r="BJ1901">
        <v>896.5</v>
      </c>
      <c r="BK1901">
        <v>109107.6</v>
      </c>
      <c r="BL1901">
        <v>150570.6</v>
      </c>
      <c r="BM1901" t="s">
        <v>166</v>
      </c>
      <c r="BN1901">
        <v>37995.199999999997</v>
      </c>
      <c r="BO1901">
        <v>111113.60000000001</v>
      </c>
      <c r="BP1901">
        <v>126118.1</v>
      </c>
      <c r="BQ1901">
        <v>126157.4</v>
      </c>
      <c r="BR1901">
        <v>151.9</v>
      </c>
    </row>
    <row r="1902" spans="1:70" x14ac:dyDescent="0.25">
      <c r="A1902" t="s">
        <v>2019</v>
      </c>
      <c r="B1902" t="s">
        <v>1848</v>
      </c>
      <c r="C1902" s="87">
        <v>43697.859363425923</v>
      </c>
      <c r="D1902">
        <v>10</v>
      </c>
      <c r="E1902">
        <v>0.2</v>
      </c>
      <c r="F1902">
        <v>2546</v>
      </c>
      <c r="G1902">
        <v>36</v>
      </c>
      <c r="H1902">
        <v>47</v>
      </c>
      <c r="I1902">
        <v>68</v>
      </c>
      <c r="J1902">
        <v>24</v>
      </c>
      <c r="K1902">
        <v>31</v>
      </c>
      <c r="L1902">
        <v>28</v>
      </c>
      <c r="M1902">
        <v>1</v>
      </c>
      <c r="N1902">
        <v>0</v>
      </c>
      <c r="O1902">
        <v>2546</v>
      </c>
      <c r="P1902">
        <v>1821</v>
      </c>
      <c r="Q1902">
        <v>1821</v>
      </c>
      <c r="R1902">
        <v>459</v>
      </c>
      <c r="S1902">
        <v>254.65</v>
      </c>
      <c r="T1902">
        <v>3.6</v>
      </c>
      <c r="U1902">
        <v>4.7</v>
      </c>
      <c r="V1902">
        <v>6.8</v>
      </c>
      <c r="W1902">
        <v>2.4</v>
      </c>
      <c r="X1902">
        <v>3.1</v>
      </c>
      <c r="Y1902">
        <v>2.8</v>
      </c>
      <c r="Z1902">
        <v>0.1</v>
      </c>
      <c r="AA1902">
        <v>0</v>
      </c>
      <c r="AB1902">
        <v>254.65</v>
      </c>
      <c r="AC1902">
        <v>182.14</v>
      </c>
      <c r="AD1902">
        <v>182.14</v>
      </c>
      <c r="AE1902">
        <v>45.91</v>
      </c>
      <c r="AF1902">
        <v>95984</v>
      </c>
      <c r="AG1902">
        <v>119364.8</v>
      </c>
      <c r="AH1902">
        <v>21605.9</v>
      </c>
      <c r="AI1902">
        <v>16071.1</v>
      </c>
      <c r="AJ1902">
        <v>39172.800000000003</v>
      </c>
      <c r="AK1902">
        <v>172858</v>
      </c>
      <c r="AL1902">
        <v>194105.4</v>
      </c>
      <c r="AM1902">
        <v>659934.69999999995</v>
      </c>
      <c r="AN1902" t="s">
        <v>166</v>
      </c>
      <c r="AO1902">
        <v>95984</v>
      </c>
      <c r="AP1902">
        <v>125370.3</v>
      </c>
      <c r="AQ1902">
        <v>125370.3</v>
      </c>
      <c r="AR1902">
        <v>8925.2000000000007</v>
      </c>
      <c r="AS1902">
        <v>75314.399999999994</v>
      </c>
      <c r="AT1902">
        <v>263045.2</v>
      </c>
      <c r="AU1902">
        <v>34736.6</v>
      </c>
      <c r="AV1902">
        <v>43318.7</v>
      </c>
      <c r="AW1902">
        <v>186344.8</v>
      </c>
      <c r="AX1902">
        <v>487077.4</v>
      </c>
      <c r="AY1902">
        <v>452367.6</v>
      </c>
      <c r="AZ1902">
        <v>2712427.5</v>
      </c>
      <c r="BA1902" t="s">
        <v>166</v>
      </c>
      <c r="BB1902">
        <v>75314.399999999994</v>
      </c>
      <c r="BC1902">
        <v>88363.7</v>
      </c>
      <c r="BD1902">
        <v>88363.7</v>
      </c>
      <c r="BE1902">
        <v>19804.099999999999</v>
      </c>
      <c r="BF1902">
        <v>91792.2</v>
      </c>
      <c r="BG1902">
        <v>67467</v>
      </c>
      <c r="BH1902">
        <v>389.3</v>
      </c>
      <c r="BI1902">
        <v>79.900000000000006</v>
      </c>
      <c r="BJ1902">
        <v>120.3</v>
      </c>
      <c r="BK1902">
        <v>94512.6</v>
      </c>
      <c r="BL1902">
        <v>100231</v>
      </c>
      <c r="BM1902">
        <v>296.10000000000002</v>
      </c>
      <c r="BN1902" t="s">
        <v>166</v>
      </c>
      <c r="BO1902">
        <v>91792.2</v>
      </c>
      <c r="BP1902">
        <v>105907.6</v>
      </c>
      <c r="BQ1902">
        <v>105907.6</v>
      </c>
      <c r="BR1902">
        <v>150.6</v>
      </c>
    </row>
    <row r="1903" spans="1:70" x14ac:dyDescent="0.25">
      <c r="A1903" t="s">
        <v>2020</v>
      </c>
      <c r="B1903" t="s">
        <v>1848</v>
      </c>
      <c r="C1903" s="87">
        <v>43697.86037037037</v>
      </c>
      <c r="D1903">
        <v>10</v>
      </c>
      <c r="E1903">
        <v>0.04</v>
      </c>
      <c r="F1903">
        <v>2311</v>
      </c>
      <c r="G1903">
        <v>42</v>
      </c>
      <c r="H1903">
        <v>45</v>
      </c>
      <c r="I1903">
        <v>54</v>
      </c>
      <c r="J1903">
        <v>20</v>
      </c>
      <c r="K1903">
        <v>18</v>
      </c>
      <c r="L1903">
        <v>34</v>
      </c>
      <c r="M1903">
        <v>0</v>
      </c>
      <c r="N1903">
        <v>1</v>
      </c>
      <c r="O1903">
        <v>2310</v>
      </c>
      <c r="P1903">
        <v>1680</v>
      </c>
      <c r="Q1903">
        <v>1680</v>
      </c>
      <c r="R1903">
        <v>431</v>
      </c>
      <c r="S1903">
        <v>231.1</v>
      </c>
      <c r="T1903">
        <v>4.2</v>
      </c>
      <c r="U1903">
        <v>4.5</v>
      </c>
      <c r="V1903">
        <v>5.4</v>
      </c>
      <c r="W1903">
        <v>2</v>
      </c>
      <c r="X1903">
        <v>1.8</v>
      </c>
      <c r="Y1903">
        <v>3.4</v>
      </c>
      <c r="Z1903">
        <v>0</v>
      </c>
      <c r="AA1903">
        <v>0.1</v>
      </c>
      <c r="AB1903">
        <v>231</v>
      </c>
      <c r="AC1903">
        <v>168</v>
      </c>
      <c r="AD1903">
        <v>168</v>
      </c>
      <c r="AE1903">
        <v>43.1</v>
      </c>
      <c r="AF1903">
        <v>111636</v>
      </c>
      <c r="AG1903">
        <v>122904.9</v>
      </c>
      <c r="AH1903">
        <v>21120.7</v>
      </c>
      <c r="AI1903">
        <v>16379.4</v>
      </c>
      <c r="AJ1903">
        <v>43779.6</v>
      </c>
      <c r="AK1903">
        <v>157945.29999999999</v>
      </c>
      <c r="AL1903">
        <v>231197.8</v>
      </c>
      <c r="AM1903" t="s">
        <v>166</v>
      </c>
      <c r="AN1903">
        <v>1133094.6000000001</v>
      </c>
      <c r="AO1903">
        <v>111475.6</v>
      </c>
      <c r="AP1903">
        <v>145936.79999999999</v>
      </c>
      <c r="AQ1903">
        <v>145936.79999999999</v>
      </c>
      <c r="AR1903">
        <v>8630.5</v>
      </c>
      <c r="AS1903">
        <v>78438.100000000006</v>
      </c>
      <c r="AT1903">
        <v>268618.8</v>
      </c>
      <c r="AU1903">
        <v>35202.5</v>
      </c>
      <c r="AV1903">
        <v>44822</v>
      </c>
      <c r="AW1903">
        <v>174351</v>
      </c>
      <c r="AX1903">
        <v>522289.7</v>
      </c>
      <c r="AY1903">
        <v>557547.9</v>
      </c>
      <c r="AZ1903" t="s">
        <v>166</v>
      </c>
      <c r="BA1903">
        <v>5345960.5</v>
      </c>
      <c r="BB1903">
        <v>78397.5</v>
      </c>
      <c r="BC1903">
        <v>97557.1</v>
      </c>
      <c r="BD1903">
        <v>97557.1</v>
      </c>
      <c r="BE1903">
        <v>16069.6</v>
      </c>
      <c r="BF1903">
        <v>104529.60000000001</v>
      </c>
      <c r="BG1903">
        <v>109931.6</v>
      </c>
      <c r="BH1903">
        <v>375.5</v>
      </c>
      <c r="BI1903">
        <v>108.2</v>
      </c>
      <c r="BJ1903">
        <v>168.4</v>
      </c>
      <c r="BK1903">
        <v>104727.5</v>
      </c>
      <c r="BL1903">
        <v>139896.1</v>
      </c>
      <c r="BM1903" t="s">
        <v>166</v>
      </c>
      <c r="BN1903">
        <v>1133.5999999999999</v>
      </c>
      <c r="BO1903">
        <v>104532.2</v>
      </c>
      <c r="BP1903">
        <v>121336</v>
      </c>
      <c r="BQ1903">
        <v>121336</v>
      </c>
      <c r="BR1903">
        <v>156.6</v>
      </c>
    </row>
    <row r="1904" spans="1:70" x14ac:dyDescent="0.25">
      <c r="A1904" t="s">
        <v>2021</v>
      </c>
      <c r="B1904" t="s">
        <v>1848</v>
      </c>
      <c r="C1904" s="87">
        <v>43697.86136574074</v>
      </c>
      <c r="D1904">
        <v>10</v>
      </c>
      <c r="E1904">
        <v>0</v>
      </c>
      <c r="F1904">
        <v>823</v>
      </c>
      <c r="G1904">
        <v>17</v>
      </c>
      <c r="H1904">
        <v>42</v>
      </c>
      <c r="I1904">
        <v>84</v>
      </c>
      <c r="J1904">
        <v>25</v>
      </c>
      <c r="K1904">
        <v>10</v>
      </c>
      <c r="L1904">
        <v>8</v>
      </c>
      <c r="M1904">
        <v>1</v>
      </c>
      <c r="N1904">
        <v>0</v>
      </c>
      <c r="O1904">
        <v>823</v>
      </c>
      <c r="P1904">
        <v>150</v>
      </c>
      <c r="Q1904">
        <v>150</v>
      </c>
      <c r="R1904">
        <v>455</v>
      </c>
      <c r="S1904">
        <v>82.38</v>
      </c>
      <c r="T1904">
        <v>1.7</v>
      </c>
      <c r="U1904">
        <v>4.2</v>
      </c>
      <c r="V1904">
        <v>8.41</v>
      </c>
      <c r="W1904">
        <v>2.5</v>
      </c>
      <c r="X1904">
        <v>1</v>
      </c>
      <c r="Y1904">
        <v>0.8</v>
      </c>
      <c r="Z1904">
        <v>0.1</v>
      </c>
      <c r="AA1904">
        <v>0</v>
      </c>
      <c r="AB1904">
        <v>82.38</v>
      </c>
      <c r="AC1904">
        <v>15.01</v>
      </c>
      <c r="AD1904">
        <v>15.01</v>
      </c>
      <c r="AE1904">
        <v>45.54</v>
      </c>
      <c r="AF1904">
        <v>12692.9</v>
      </c>
      <c r="AG1904">
        <v>99432.2</v>
      </c>
      <c r="AH1904">
        <v>18635.3</v>
      </c>
      <c r="AI1904">
        <v>15562.3</v>
      </c>
      <c r="AJ1904">
        <v>38346.1</v>
      </c>
      <c r="AK1904">
        <v>136345</v>
      </c>
      <c r="AL1904">
        <v>206370.3</v>
      </c>
      <c r="AM1904">
        <v>434431.8</v>
      </c>
      <c r="AN1904" t="s">
        <v>166</v>
      </c>
      <c r="AO1904">
        <v>12692.9</v>
      </c>
      <c r="AP1904">
        <v>247004.1</v>
      </c>
      <c r="AQ1904">
        <v>247004.1</v>
      </c>
      <c r="AR1904">
        <v>9916.4</v>
      </c>
      <c r="AS1904">
        <v>27403.3</v>
      </c>
      <c r="AT1904">
        <v>323912.90000000002</v>
      </c>
      <c r="AU1904">
        <v>35137.5</v>
      </c>
      <c r="AV1904">
        <v>48350.400000000001</v>
      </c>
      <c r="AW1904">
        <v>160346</v>
      </c>
      <c r="AX1904">
        <v>711285.4</v>
      </c>
      <c r="AY1904">
        <v>775859.6</v>
      </c>
      <c r="AZ1904">
        <v>1281518.5</v>
      </c>
      <c r="BA1904" t="s">
        <v>166</v>
      </c>
      <c r="BB1904">
        <v>27403.3</v>
      </c>
      <c r="BC1904">
        <v>163947</v>
      </c>
      <c r="BD1904">
        <v>163947</v>
      </c>
      <c r="BE1904">
        <v>19782</v>
      </c>
      <c r="BF1904">
        <v>104.2</v>
      </c>
      <c r="BG1904">
        <v>116.3</v>
      </c>
      <c r="BH1904">
        <v>374</v>
      </c>
      <c r="BI1904">
        <v>27.1</v>
      </c>
      <c r="BJ1904">
        <v>92.8</v>
      </c>
      <c r="BK1904">
        <v>318.5</v>
      </c>
      <c r="BL1904">
        <v>455.1</v>
      </c>
      <c r="BM1904">
        <v>3186.8</v>
      </c>
      <c r="BN1904" t="s">
        <v>166</v>
      </c>
      <c r="BO1904">
        <v>104.2</v>
      </c>
      <c r="BP1904">
        <v>533365.30000000005</v>
      </c>
      <c r="BQ1904">
        <v>533365.30000000005</v>
      </c>
      <c r="BR1904">
        <v>132.4</v>
      </c>
    </row>
    <row r="1905" spans="1:70" x14ac:dyDescent="0.25">
      <c r="A1905" t="s">
        <v>2022</v>
      </c>
      <c r="B1905" t="s">
        <v>1848</v>
      </c>
      <c r="C1905" s="87">
        <v>43697.862361111111</v>
      </c>
      <c r="D1905">
        <v>10</v>
      </c>
      <c r="E1905">
        <v>0</v>
      </c>
      <c r="F1905">
        <v>696</v>
      </c>
      <c r="G1905">
        <v>19</v>
      </c>
      <c r="H1905">
        <v>36</v>
      </c>
      <c r="I1905">
        <v>43</v>
      </c>
      <c r="J1905">
        <v>10</v>
      </c>
      <c r="K1905">
        <v>7</v>
      </c>
      <c r="L1905">
        <v>5</v>
      </c>
      <c r="M1905">
        <v>0</v>
      </c>
      <c r="N1905">
        <v>0</v>
      </c>
      <c r="O1905">
        <v>696</v>
      </c>
      <c r="P1905">
        <v>98</v>
      </c>
      <c r="Q1905">
        <v>98</v>
      </c>
      <c r="R1905">
        <v>387</v>
      </c>
      <c r="S1905">
        <v>69.599999999999994</v>
      </c>
      <c r="T1905">
        <v>1.9</v>
      </c>
      <c r="U1905">
        <v>3.6</v>
      </c>
      <c r="V1905">
        <v>4.3</v>
      </c>
      <c r="W1905">
        <v>1</v>
      </c>
      <c r="X1905">
        <v>0.7</v>
      </c>
      <c r="Y1905">
        <v>0.5</v>
      </c>
      <c r="Z1905">
        <v>0</v>
      </c>
      <c r="AA1905">
        <v>0</v>
      </c>
      <c r="AB1905">
        <v>69.599999999999994</v>
      </c>
      <c r="AC1905">
        <v>9.8000000000000007</v>
      </c>
      <c r="AD1905">
        <v>9.8000000000000007</v>
      </c>
      <c r="AE1905">
        <v>38.700000000000003</v>
      </c>
      <c r="AF1905">
        <v>10115.799999999999</v>
      </c>
      <c r="AG1905">
        <v>99440.9</v>
      </c>
      <c r="AH1905">
        <v>17359.3</v>
      </c>
      <c r="AI1905">
        <v>16283.5</v>
      </c>
      <c r="AJ1905">
        <v>42944.6</v>
      </c>
      <c r="AK1905">
        <v>135499.9</v>
      </c>
      <c r="AL1905">
        <v>267319.59999999998</v>
      </c>
      <c r="AM1905" t="s">
        <v>166</v>
      </c>
      <c r="AN1905" t="s">
        <v>166</v>
      </c>
      <c r="AO1905">
        <v>10115.799999999999</v>
      </c>
      <c r="AP1905">
        <v>281878.5</v>
      </c>
      <c r="AQ1905">
        <v>281878.5</v>
      </c>
      <c r="AR1905">
        <v>9083.5</v>
      </c>
      <c r="AS1905">
        <v>19677</v>
      </c>
      <c r="AT1905">
        <v>324355.09999999998</v>
      </c>
      <c r="AU1905">
        <v>35146.1</v>
      </c>
      <c r="AV1905">
        <v>44716.800000000003</v>
      </c>
      <c r="AW1905">
        <v>227824.6</v>
      </c>
      <c r="AX1905">
        <v>594363.4</v>
      </c>
      <c r="AY1905">
        <v>1008075</v>
      </c>
      <c r="AZ1905" t="s">
        <v>166</v>
      </c>
      <c r="BA1905" t="s">
        <v>166</v>
      </c>
      <c r="BB1905">
        <v>19677</v>
      </c>
      <c r="BC1905">
        <v>195861.8</v>
      </c>
      <c r="BD1905">
        <v>195861.8</v>
      </c>
      <c r="BE1905">
        <v>16835.400000000001</v>
      </c>
      <c r="BF1905">
        <v>87.5</v>
      </c>
      <c r="BG1905">
        <v>177.4</v>
      </c>
      <c r="BH1905">
        <v>356.9</v>
      </c>
      <c r="BI1905">
        <v>50.9</v>
      </c>
      <c r="BJ1905">
        <v>489</v>
      </c>
      <c r="BK1905">
        <v>262.3</v>
      </c>
      <c r="BL1905">
        <v>293.2</v>
      </c>
      <c r="BM1905" t="s">
        <v>166</v>
      </c>
      <c r="BN1905" t="s">
        <v>166</v>
      </c>
      <c r="BO1905">
        <v>87.5</v>
      </c>
      <c r="BP1905">
        <v>639141.1</v>
      </c>
      <c r="BQ1905">
        <v>639141.1</v>
      </c>
      <c r="BR1905">
        <v>128.5</v>
      </c>
    </row>
    <row r="1906" spans="1:70" x14ac:dyDescent="0.25">
      <c r="A1906" t="s">
        <v>2023</v>
      </c>
      <c r="B1906" t="s">
        <v>1848</v>
      </c>
      <c r="C1906" s="87">
        <v>43697.863368055558</v>
      </c>
      <c r="D1906">
        <v>10</v>
      </c>
      <c r="E1906">
        <v>0.15</v>
      </c>
      <c r="F1906">
        <v>2034</v>
      </c>
      <c r="G1906">
        <v>28</v>
      </c>
      <c r="H1906">
        <v>34</v>
      </c>
      <c r="I1906">
        <v>51</v>
      </c>
      <c r="J1906">
        <v>13</v>
      </c>
      <c r="K1906">
        <v>23</v>
      </c>
      <c r="L1906">
        <v>25</v>
      </c>
      <c r="M1906">
        <v>0</v>
      </c>
      <c r="N1906">
        <v>0</v>
      </c>
      <c r="O1906">
        <v>2034</v>
      </c>
      <c r="P1906">
        <v>1411</v>
      </c>
      <c r="Q1906">
        <v>1411</v>
      </c>
      <c r="R1906">
        <v>415</v>
      </c>
      <c r="S1906">
        <v>203.4</v>
      </c>
      <c r="T1906">
        <v>2.8</v>
      </c>
      <c r="U1906">
        <v>3.4</v>
      </c>
      <c r="V1906">
        <v>5.0999999999999996</v>
      </c>
      <c r="W1906">
        <v>1.3</v>
      </c>
      <c r="X1906">
        <v>2.2999999999999998</v>
      </c>
      <c r="Y1906">
        <v>2.5</v>
      </c>
      <c r="Z1906">
        <v>0</v>
      </c>
      <c r="AA1906">
        <v>0</v>
      </c>
      <c r="AB1906">
        <v>203.4</v>
      </c>
      <c r="AC1906">
        <v>141.1</v>
      </c>
      <c r="AD1906">
        <v>141.1</v>
      </c>
      <c r="AE1906">
        <v>41.5</v>
      </c>
      <c r="AF1906">
        <v>103883.5</v>
      </c>
      <c r="AG1906">
        <v>126507.3</v>
      </c>
      <c r="AH1906">
        <v>18481.599999999999</v>
      </c>
      <c r="AI1906">
        <v>16908.5</v>
      </c>
      <c r="AJ1906">
        <v>32250.2</v>
      </c>
      <c r="AK1906">
        <v>165324.5</v>
      </c>
      <c r="AL1906">
        <v>206230.9</v>
      </c>
      <c r="AM1906" t="s">
        <v>166</v>
      </c>
      <c r="AN1906" t="s">
        <v>166</v>
      </c>
      <c r="AO1906">
        <v>103883.5</v>
      </c>
      <c r="AP1906">
        <v>151475.20000000001</v>
      </c>
      <c r="AQ1906">
        <v>151475.20000000001</v>
      </c>
      <c r="AR1906">
        <v>7879.6</v>
      </c>
      <c r="AS1906">
        <v>75888.5</v>
      </c>
      <c r="AT1906">
        <v>321451</v>
      </c>
      <c r="AU1906">
        <v>37384.6</v>
      </c>
      <c r="AV1906">
        <v>49251.5</v>
      </c>
      <c r="AW1906">
        <v>147676.4</v>
      </c>
      <c r="AX1906">
        <v>459296.9</v>
      </c>
      <c r="AY1906">
        <v>466126.4</v>
      </c>
      <c r="AZ1906" t="s">
        <v>166</v>
      </c>
      <c r="BA1906" t="s">
        <v>166</v>
      </c>
      <c r="BB1906">
        <v>75888.5</v>
      </c>
      <c r="BC1906">
        <v>96400.9</v>
      </c>
      <c r="BD1906">
        <v>96400.9</v>
      </c>
      <c r="BE1906">
        <v>12333.5</v>
      </c>
      <c r="BF1906">
        <v>92689.3</v>
      </c>
      <c r="BG1906">
        <v>98609.600000000006</v>
      </c>
      <c r="BH1906">
        <v>312.60000000000002</v>
      </c>
      <c r="BI1906">
        <v>111.4</v>
      </c>
      <c r="BJ1906">
        <v>80</v>
      </c>
      <c r="BK1906">
        <v>100630.9</v>
      </c>
      <c r="BL1906">
        <v>116728.1</v>
      </c>
      <c r="BM1906" t="s">
        <v>166</v>
      </c>
      <c r="BN1906" t="s">
        <v>166</v>
      </c>
      <c r="BO1906">
        <v>92689.3</v>
      </c>
      <c r="BP1906">
        <v>110471.1</v>
      </c>
      <c r="BQ1906">
        <v>110471.1</v>
      </c>
      <c r="BR1906">
        <v>141.6</v>
      </c>
    </row>
    <row r="1907" spans="1:70" x14ac:dyDescent="0.25">
      <c r="A1907" t="s">
        <v>2024</v>
      </c>
      <c r="B1907" t="s">
        <v>1848</v>
      </c>
      <c r="C1907" s="87">
        <v>43697.864363425928</v>
      </c>
      <c r="D1907">
        <v>10</v>
      </c>
      <c r="E1907">
        <v>0.06</v>
      </c>
      <c r="F1907">
        <v>1621</v>
      </c>
      <c r="G1907">
        <v>40</v>
      </c>
      <c r="H1907">
        <v>28</v>
      </c>
      <c r="I1907">
        <v>33</v>
      </c>
      <c r="J1907">
        <v>4</v>
      </c>
      <c r="K1907">
        <v>8</v>
      </c>
      <c r="L1907">
        <v>10</v>
      </c>
      <c r="M1907">
        <v>0</v>
      </c>
      <c r="N1907">
        <v>1</v>
      </c>
      <c r="O1907">
        <v>1620</v>
      </c>
      <c r="P1907">
        <v>1098</v>
      </c>
      <c r="Q1907">
        <v>1098</v>
      </c>
      <c r="R1907">
        <v>346</v>
      </c>
      <c r="S1907">
        <v>162.11000000000001</v>
      </c>
      <c r="T1907">
        <v>4</v>
      </c>
      <c r="U1907">
        <v>2.8</v>
      </c>
      <c r="V1907">
        <v>3.3</v>
      </c>
      <c r="W1907">
        <v>0.4</v>
      </c>
      <c r="X1907">
        <v>0.8</v>
      </c>
      <c r="Y1907">
        <v>1</v>
      </c>
      <c r="Z1907">
        <v>0</v>
      </c>
      <c r="AA1907">
        <v>0.1</v>
      </c>
      <c r="AB1907">
        <v>162.01</v>
      </c>
      <c r="AC1907">
        <v>109.81</v>
      </c>
      <c r="AD1907">
        <v>109.81</v>
      </c>
      <c r="AE1907">
        <v>34.6</v>
      </c>
      <c r="AF1907">
        <v>101814.9</v>
      </c>
      <c r="AG1907">
        <v>131786.29999999999</v>
      </c>
      <c r="AH1907">
        <v>19913.400000000001</v>
      </c>
      <c r="AI1907">
        <v>17404.900000000001</v>
      </c>
      <c r="AJ1907">
        <v>46565.9</v>
      </c>
      <c r="AK1907">
        <v>157621.20000000001</v>
      </c>
      <c r="AL1907">
        <v>217445.6</v>
      </c>
      <c r="AM1907" t="s">
        <v>166</v>
      </c>
      <c r="AN1907">
        <v>1164860.3</v>
      </c>
      <c r="AO1907">
        <v>101751.5</v>
      </c>
      <c r="AP1907">
        <v>138890.5</v>
      </c>
      <c r="AQ1907">
        <v>138890.5</v>
      </c>
      <c r="AR1907">
        <v>6864.8</v>
      </c>
      <c r="AS1907">
        <v>75029.2</v>
      </c>
      <c r="AT1907">
        <v>244599.6</v>
      </c>
      <c r="AU1907">
        <v>50790.6</v>
      </c>
      <c r="AV1907">
        <v>48594.8</v>
      </c>
      <c r="AW1907">
        <v>216443.8</v>
      </c>
      <c r="AX1907">
        <v>410609.1</v>
      </c>
      <c r="AY1907">
        <v>401596.4</v>
      </c>
      <c r="AZ1907" t="s">
        <v>166</v>
      </c>
      <c r="BA1907">
        <v>3323208.5</v>
      </c>
      <c r="BB1907">
        <v>75028.399999999994</v>
      </c>
      <c r="BC1907">
        <v>96481.4</v>
      </c>
      <c r="BD1907">
        <v>96481.4</v>
      </c>
      <c r="BE1907">
        <v>13869.4</v>
      </c>
      <c r="BF1907">
        <v>84953.5</v>
      </c>
      <c r="BG1907">
        <v>77115</v>
      </c>
      <c r="BH1907">
        <v>305.8</v>
      </c>
      <c r="BI1907">
        <v>81.400000000000006</v>
      </c>
      <c r="BJ1907">
        <v>605.9</v>
      </c>
      <c r="BK1907">
        <v>64754.400000000001</v>
      </c>
      <c r="BL1907">
        <v>133518.29999999999</v>
      </c>
      <c r="BM1907" t="s">
        <v>166</v>
      </c>
      <c r="BN1907">
        <v>1522.7</v>
      </c>
      <c r="BO1907">
        <v>85142.399999999994</v>
      </c>
      <c r="BP1907">
        <v>106175.7</v>
      </c>
      <c r="BQ1907">
        <v>106175.7</v>
      </c>
      <c r="BR1907">
        <v>139.19999999999999</v>
      </c>
    </row>
    <row r="1908" spans="1:70" x14ac:dyDescent="0.25">
      <c r="A1908" t="s">
        <v>2025</v>
      </c>
      <c r="B1908" t="s">
        <v>1848</v>
      </c>
      <c r="C1908" s="87">
        <v>43697.865358796298</v>
      </c>
      <c r="D1908">
        <v>10</v>
      </c>
      <c r="E1908">
        <v>0</v>
      </c>
      <c r="F1908">
        <v>1871</v>
      </c>
      <c r="G1908">
        <v>29</v>
      </c>
      <c r="H1908">
        <v>38</v>
      </c>
      <c r="I1908">
        <v>57</v>
      </c>
      <c r="J1908">
        <v>11</v>
      </c>
      <c r="K1908">
        <v>9</v>
      </c>
      <c r="L1908">
        <v>16</v>
      </c>
      <c r="M1908">
        <v>2</v>
      </c>
      <c r="N1908">
        <v>0</v>
      </c>
      <c r="O1908">
        <v>1871</v>
      </c>
      <c r="P1908">
        <v>1278</v>
      </c>
      <c r="Q1908">
        <v>1278</v>
      </c>
      <c r="R1908">
        <v>386</v>
      </c>
      <c r="S1908">
        <v>187.1</v>
      </c>
      <c r="T1908">
        <v>2.9</v>
      </c>
      <c r="U1908">
        <v>3.8</v>
      </c>
      <c r="V1908">
        <v>5.7</v>
      </c>
      <c r="W1908">
        <v>1.1000000000000001</v>
      </c>
      <c r="X1908">
        <v>0.9</v>
      </c>
      <c r="Y1908">
        <v>1.6</v>
      </c>
      <c r="Z1908">
        <v>0.2</v>
      </c>
      <c r="AA1908">
        <v>0</v>
      </c>
      <c r="AB1908">
        <v>187.1</v>
      </c>
      <c r="AC1908">
        <v>127.8</v>
      </c>
      <c r="AD1908">
        <v>127.8</v>
      </c>
      <c r="AE1908">
        <v>38.6</v>
      </c>
      <c r="AF1908">
        <v>86506.5</v>
      </c>
      <c r="AG1908">
        <v>105037.5</v>
      </c>
      <c r="AH1908">
        <v>14347.6</v>
      </c>
      <c r="AI1908">
        <v>15511.3</v>
      </c>
      <c r="AJ1908">
        <v>41605.300000000003</v>
      </c>
      <c r="AK1908">
        <v>170941.9</v>
      </c>
      <c r="AL1908">
        <v>198146.6</v>
      </c>
      <c r="AM1908">
        <v>479884.5</v>
      </c>
      <c r="AN1908" t="s">
        <v>166</v>
      </c>
      <c r="AO1908">
        <v>86506.5</v>
      </c>
      <c r="AP1908">
        <v>114696.7</v>
      </c>
      <c r="AQ1908">
        <v>114696.7</v>
      </c>
      <c r="AR1908">
        <v>7221.9</v>
      </c>
      <c r="AS1908">
        <v>70728.3</v>
      </c>
      <c r="AT1908">
        <v>272769</v>
      </c>
      <c r="AU1908">
        <v>36919.4</v>
      </c>
      <c r="AV1908">
        <v>45921.8</v>
      </c>
      <c r="AW1908">
        <v>157582.70000000001</v>
      </c>
      <c r="AX1908">
        <v>518211.3</v>
      </c>
      <c r="AY1908">
        <v>424846.3</v>
      </c>
      <c r="AZ1908">
        <v>1222064</v>
      </c>
      <c r="BA1908" t="s">
        <v>166</v>
      </c>
      <c r="BB1908">
        <v>70728.3</v>
      </c>
      <c r="BC1908">
        <v>88533.5</v>
      </c>
      <c r="BD1908">
        <v>88533.5</v>
      </c>
      <c r="BE1908">
        <v>11435.9</v>
      </c>
      <c r="BF1908">
        <v>91586.7</v>
      </c>
      <c r="BG1908">
        <v>127357.5</v>
      </c>
      <c r="BH1908">
        <v>342</v>
      </c>
      <c r="BI1908">
        <v>89.3</v>
      </c>
      <c r="BJ1908">
        <v>84.4</v>
      </c>
      <c r="BK1908">
        <v>370.1</v>
      </c>
      <c r="BL1908">
        <v>111358.39999999999</v>
      </c>
      <c r="BM1908">
        <v>1573</v>
      </c>
      <c r="BN1908" t="s">
        <v>166</v>
      </c>
      <c r="BO1908">
        <v>91586.7</v>
      </c>
      <c r="BP1908">
        <v>109593.8</v>
      </c>
      <c r="BQ1908">
        <v>109593.8</v>
      </c>
      <c r="BR1908">
        <v>162.6</v>
      </c>
    </row>
    <row r="1909" spans="1:70" x14ac:dyDescent="0.25">
      <c r="A1909" t="s">
        <v>2026</v>
      </c>
      <c r="B1909" t="s">
        <v>1848</v>
      </c>
      <c r="C1909" s="87">
        <v>43697.866365740738</v>
      </c>
      <c r="D1909">
        <v>10</v>
      </c>
      <c r="E1909">
        <v>0.08</v>
      </c>
      <c r="F1909">
        <v>1188</v>
      </c>
      <c r="G1909">
        <v>16</v>
      </c>
      <c r="H1909">
        <v>24</v>
      </c>
      <c r="I1909">
        <v>39</v>
      </c>
      <c r="J1909">
        <v>15</v>
      </c>
      <c r="K1909">
        <v>11</v>
      </c>
      <c r="L1909">
        <v>12</v>
      </c>
      <c r="M1909">
        <v>0</v>
      </c>
      <c r="N1909">
        <v>0</v>
      </c>
      <c r="O1909">
        <v>1188</v>
      </c>
      <c r="P1909">
        <v>666</v>
      </c>
      <c r="Q1909">
        <v>666</v>
      </c>
      <c r="R1909">
        <v>328</v>
      </c>
      <c r="S1909">
        <v>118.8</v>
      </c>
      <c r="T1909">
        <v>1.6</v>
      </c>
      <c r="U1909">
        <v>2.4</v>
      </c>
      <c r="V1909">
        <v>3.9</v>
      </c>
      <c r="W1909">
        <v>1.5</v>
      </c>
      <c r="X1909">
        <v>1.1000000000000001</v>
      </c>
      <c r="Y1909">
        <v>1.2</v>
      </c>
      <c r="Z1909">
        <v>0</v>
      </c>
      <c r="AA1909">
        <v>0</v>
      </c>
      <c r="AB1909">
        <v>118.8</v>
      </c>
      <c r="AC1909">
        <v>66.599999999999994</v>
      </c>
      <c r="AD1909">
        <v>66.599999999999994</v>
      </c>
      <c r="AE1909">
        <v>32.799999999999997</v>
      </c>
      <c r="AF1909">
        <v>82248.399999999994</v>
      </c>
      <c r="AG1909">
        <v>115335.6</v>
      </c>
      <c r="AH1909">
        <v>19545.900000000001</v>
      </c>
      <c r="AI1909">
        <v>15760</v>
      </c>
      <c r="AJ1909">
        <v>37821</v>
      </c>
      <c r="AK1909">
        <v>175407.8</v>
      </c>
      <c r="AL1909">
        <v>209677.1</v>
      </c>
      <c r="AM1909" t="s">
        <v>166</v>
      </c>
      <c r="AN1909" t="s">
        <v>166</v>
      </c>
      <c r="AO1909">
        <v>82248.399999999994</v>
      </c>
      <c r="AP1909">
        <v>132322</v>
      </c>
      <c r="AQ1909">
        <v>132322</v>
      </c>
      <c r="AR1909">
        <v>8357.6</v>
      </c>
      <c r="AS1909">
        <v>68721.600000000006</v>
      </c>
      <c r="AT1909">
        <v>300504.90000000002</v>
      </c>
      <c r="AU1909">
        <v>34248.400000000001</v>
      </c>
      <c r="AV1909">
        <v>47902.400000000001</v>
      </c>
      <c r="AW1909">
        <v>171371</v>
      </c>
      <c r="AX1909">
        <v>449078.7</v>
      </c>
      <c r="AY1909">
        <v>435631.4</v>
      </c>
      <c r="AZ1909" t="s">
        <v>166</v>
      </c>
      <c r="BA1909" t="s">
        <v>166</v>
      </c>
      <c r="BB1909">
        <v>68721.600000000006</v>
      </c>
      <c r="BC1909">
        <v>107875.8</v>
      </c>
      <c r="BD1909">
        <v>107875.8</v>
      </c>
      <c r="BE1909">
        <v>14348</v>
      </c>
      <c r="BF1909">
        <v>86203.9</v>
      </c>
      <c r="BG1909">
        <v>94711.2</v>
      </c>
      <c r="BH1909">
        <v>349.5</v>
      </c>
      <c r="BI1909">
        <v>98.8</v>
      </c>
      <c r="BJ1909">
        <v>68.7</v>
      </c>
      <c r="BK1909">
        <v>1121.2</v>
      </c>
      <c r="BL1909">
        <v>132273.5</v>
      </c>
      <c r="BM1909" t="s">
        <v>166</v>
      </c>
      <c r="BN1909" t="s">
        <v>166</v>
      </c>
      <c r="BO1909">
        <v>86203.9</v>
      </c>
      <c r="BP1909">
        <v>135641.5</v>
      </c>
      <c r="BQ1909">
        <v>135641.5</v>
      </c>
      <c r="BR1909">
        <v>135.80000000000001</v>
      </c>
    </row>
    <row r="1910" spans="1:70" x14ac:dyDescent="0.25">
      <c r="A1910" t="s">
        <v>2027</v>
      </c>
      <c r="B1910" t="s">
        <v>1848</v>
      </c>
      <c r="C1910" s="87">
        <v>43697.867361111108</v>
      </c>
      <c r="D1910">
        <v>10</v>
      </c>
      <c r="E1910">
        <v>0.05</v>
      </c>
      <c r="F1910">
        <v>2035</v>
      </c>
      <c r="G1910">
        <v>25</v>
      </c>
      <c r="H1910">
        <v>28</v>
      </c>
      <c r="I1910">
        <v>42</v>
      </c>
      <c r="J1910">
        <v>7</v>
      </c>
      <c r="K1910">
        <v>11</v>
      </c>
      <c r="L1910">
        <v>22</v>
      </c>
      <c r="M1910">
        <v>0</v>
      </c>
      <c r="N1910">
        <v>1</v>
      </c>
      <c r="O1910">
        <v>2034</v>
      </c>
      <c r="P1910">
        <v>1421</v>
      </c>
      <c r="Q1910">
        <v>1421</v>
      </c>
      <c r="R1910">
        <v>420</v>
      </c>
      <c r="S1910">
        <v>203.5</v>
      </c>
      <c r="T1910">
        <v>2.5</v>
      </c>
      <c r="U1910">
        <v>2.8</v>
      </c>
      <c r="V1910">
        <v>4.2</v>
      </c>
      <c r="W1910">
        <v>0.7</v>
      </c>
      <c r="X1910">
        <v>1.1000000000000001</v>
      </c>
      <c r="Y1910">
        <v>2.2000000000000002</v>
      </c>
      <c r="Z1910">
        <v>0</v>
      </c>
      <c r="AA1910">
        <v>0.1</v>
      </c>
      <c r="AB1910">
        <v>203.4</v>
      </c>
      <c r="AC1910">
        <v>142.1</v>
      </c>
      <c r="AD1910">
        <v>142.1</v>
      </c>
      <c r="AE1910">
        <v>42</v>
      </c>
      <c r="AF1910">
        <v>82385.399999999994</v>
      </c>
      <c r="AG1910">
        <v>132642.79999999999</v>
      </c>
      <c r="AH1910">
        <v>17406.900000000001</v>
      </c>
      <c r="AI1910">
        <v>15157.9</v>
      </c>
      <c r="AJ1910">
        <v>50431.4</v>
      </c>
      <c r="AK1910">
        <v>155340.9</v>
      </c>
      <c r="AL1910">
        <v>207830.5</v>
      </c>
      <c r="AM1910" t="s">
        <v>166</v>
      </c>
      <c r="AN1910">
        <v>1558768.1</v>
      </c>
      <c r="AO1910">
        <v>82216.5</v>
      </c>
      <c r="AP1910">
        <v>103083.9</v>
      </c>
      <c r="AQ1910">
        <v>103083.9</v>
      </c>
      <c r="AR1910">
        <v>7325.1</v>
      </c>
      <c r="AS1910">
        <v>67914.100000000006</v>
      </c>
      <c r="AT1910">
        <v>268066.3</v>
      </c>
      <c r="AU1910">
        <v>37842.699999999997</v>
      </c>
      <c r="AV1910">
        <v>44618.9</v>
      </c>
      <c r="AW1910">
        <v>185943</v>
      </c>
      <c r="AX1910">
        <v>407798.8</v>
      </c>
      <c r="AY1910">
        <v>479127.2</v>
      </c>
      <c r="AZ1910" t="s">
        <v>166</v>
      </c>
      <c r="BA1910">
        <v>7355448</v>
      </c>
      <c r="BB1910">
        <v>67894.5</v>
      </c>
      <c r="BC1910">
        <v>83529.100000000006</v>
      </c>
      <c r="BD1910">
        <v>83529.100000000006</v>
      </c>
      <c r="BE1910">
        <v>10150.4</v>
      </c>
      <c r="BF1910">
        <v>97715.7</v>
      </c>
      <c r="BG1910">
        <v>101988.2</v>
      </c>
      <c r="BH1910">
        <v>309.3</v>
      </c>
      <c r="BI1910">
        <v>77.8</v>
      </c>
      <c r="BJ1910">
        <v>36.700000000000003</v>
      </c>
      <c r="BK1910">
        <v>99282.1</v>
      </c>
      <c r="BL1910">
        <v>144275.20000000001</v>
      </c>
      <c r="BM1910" t="s">
        <v>166</v>
      </c>
      <c r="BN1910">
        <v>1335.9</v>
      </c>
      <c r="BO1910">
        <v>97732.3</v>
      </c>
      <c r="BP1910">
        <v>117861.2</v>
      </c>
      <c r="BQ1910">
        <v>117861.2</v>
      </c>
      <c r="BR1910">
        <v>150.9</v>
      </c>
    </row>
    <row r="1911" spans="1:70" x14ac:dyDescent="0.25">
      <c r="A1911" t="s">
        <v>2028</v>
      </c>
      <c r="B1911" t="s">
        <v>1848</v>
      </c>
      <c r="C1911" s="87">
        <v>43697.868356481478</v>
      </c>
      <c r="D1911">
        <v>10</v>
      </c>
      <c r="E1911">
        <v>7.0000000000000007E-2</v>
      </c>
      <c r="F1911">
        <v>1482</v>
      </c>
      <c r="G1911">
        <v>13</v>
      </c>
      <c r="H1911">
        <v>27</v>
      </c>
      <c r="I1911">
        <v>35</v>
      </c>
      <c r="J1911">
        <v>10</v>
      </c>
      <c r="K1911">
        <v>5</v>
      </c>
      <c r="L1911">
        <v>13</v>
      </c>
      <c r="M1911">
        <v>2</v>
      </c>
      <c r="N1911">
        <v>3</v>
      </c>
      <c r="O1911">
        <v>1479</v>
      </c>
      <c r="P1911">
        <v>948</v>
      </c>
      <c r="Q1911">
        <v>948</v>
      </c>
      <c r="R1911">
        <v>361</v>
      </c>
      <c r="S1911">
        <v>148.19999999999999</v>
      </c>
      <c r="T1911">
        <v>1.3</v>
      </c>
      <c r="U1911">
        <v>2.7</v>
      </c>
      <c r="V1911">
        <v>3.5</v>
      </c>
      <c r="W1911">
        <v>1</v>
      </c>
      <c r="X1911">
        <v>0.5</v>
      </c>
      <c r="Y1911">
        <v>1.3</v>
      </c>
      <c r="Z1911">
        <v>0.2</v>
      </c>
      <c r="AA1911">
        <v>0.3</v>
      </c>
      <c r="AB1911">
        <v>147.9</v>
      </c>
      <c r="AC1911">
        <v>94.8</v>
      </c>
      <c r="AD1911">
        <v>94.8</v>
      </c>
      <c r="AE1911">
        <v>36.1</v>
      </c>
      <c r="AF1911">
        <v>86195.1</v>
      </c>
      <c r="AG1911">
        <v>102876.3</v>
      </c>
      <c r="AH1911">
        <v>31558.6</v>
      </c>
      <c r="AI1911">
        <v>15644.9</v>
      </c>
      <c r="AJ1911">
        <v>38012</v>
      </c>
      <c r="AK1911">
        <v>190300.2</v>
      </c>
      <c r="AL1911">
        <v>205707.4</v>
      </c>
      <c r="AM1911">
        <v>549678.4</v>
      </c>
      <c r="AN1911">
        <v>1062543.3999999999</v>
      </c>
      <c r="AO1911">
        <v>86009.5</v>
      </c>
      <c r="AP1911">
        <v>115972.1</v>
      </c>
      <c r="AQ1911">
        <v>115972.1</v>
      </c>
      <c r="AR1911">
        <v>6841.9</v>
      </c>
      <c r="AS1911">
        <v>66421.8</v>
      </c>
      <c r="AT1911">
        <v>253126.8</v>
      </c>
      <c r="AU1911">
        <v>48674.400000000001</v>
      </c>
      <c r="AV1911">
        <v>47384.6</v>
      </c>
      <c r="AW1911">
        <v>158990.39999999999</v>
      </c>
      <c r="AX1911">
        <v>426408.2</v>
      </c>
      <c r="AY1911">
        <v>430550.3</v>
      </c>
      <c r="AZ1911">
        <v>2018419.9</v>
      </c>
      <c r="BA1911">
        <v>4414101</v>
      </c>
      <c r="BB1911">
        <v>66336.7</v>
      </c>
      <c r="BC1911">
        <v>86664.5</v>
      </c>
      <c r="BD1911">
        <v>86664.5</v>
      </c>
      <c r="BE1911">
        <v>12216.2</v>
      </c>
      <c r="BF1911">
        <v>106912.4</v>
      </c>
      <c r="BG1911">
        <v>116997.8</v>
      </c>
      <c r="BH1911">
        <v>431.4</v>
      </c>
      <c r="BI1911">
        <v>109.2</v>
      </c>
      <c r="BJ1911">
        <v>-32.700000000000003</v>
      </c>
      <c r="BK1911">
        <v>11005</v>
      </c>
      <c r="BL1911">
        <v>11005</v>
      </c>
      <c r="BM1911">
        <v>2254.1</v>
      </c>
      <c r="BN1911">
        <v>1541.9</v>
      </c>
      <c r="BO1911">
        <v>107207</v>
      </c>
      <c r="BP1911">
        <v>137739.20000000001</v>
      </c>
      <c r="BQ1911">
        <v>137739.20000000001</v>
      </c>
      <c r="BR1911">
        <v>145.6</v>
      </c>
    </row>
    <row r="1912" spans="1:70" x14ac:dyDescent="0.25">
      <c r="A1912" t="s">
        <v>1809</v>
      </c>
      <c r="B1912" t="s">
        <v>1097</v>
      </c>
      <c r="C1912" s="87">
        <v>43697.882604166669</v>
      </c>
      <c r="D1912">
        <v>10</v>
      </c>
      <c r="E1912">
        <v>0</v>
      </c>
      <c r="F1912">
        <v>1105</v>
      </c>
      <c r="G1912">
        <v>26</v>
      </c>
      <c r="H1912">
        <v>12</v>
      </c>
      <c r="I1912">
        <v>21</v>
      </c>
      <c r="J1912">
        <v>6</v>
      </c>
      <c r="K1912">
        <v>7</v>
      </c>
      <c r="L1912">
        <v>1</v>
      </c>
      <c r="M1912">
        <v>0</v>
      </c>
      <c r="N1912">
        <v>1</v>
      </c>
      <c r="O1912">
        <v>1104</v>
      </c>
      <c r="P1912">
        <v>761</v>
      </c>
      <c r="Q1912">
        <v>761</v>
      </c>
      <c r="R1912">
        <v>253</v>
      </c>
      <c r="S1912">
        <v>110.5</v>
      </c>
      <c r="T1912">
        <v>2.6</v>
      </c>
      <c r="U1912">
        <v>1.2</v>
      </c>
      <c r="V1912">
        <v>2.1</v>
      </c>
      <c r="W1912">
        <v>0.6</v>
      </c>
      <c r="X1912">
        <v>0.7</v>
      </c>
      <c r="Y1912">
        <v>0.1</v>
      </c>
      <c r="Z1912">
        <v>0</v>
      </c>
      <c r="AA1912">
        <v>0.1</v>
      </c>
      <c r="AB1912">
        <v>110.4</v>
      </c>
      <c r="AC1912">
        <v>76.099999999999994</v>
      </c>
      <c r="AD1912">
        <v>76.099999999999994</v>
      </c>
      <c r="AE1912">
        <v>25.3</v>
      </c>
      <c r="AF1912">
        <v>95246</v>
      </c>
      <c r="AG1912">
        <v>118856.8</v>
      </c>
      <c r="AH1912">
        <v>24347.8</v>
      </c>
      <c r="AI1912">
        <v>14670.1</v>
      </c>
      <c r="AJ1912">
        <v>34441.599999999999</v>
      </c>
      <c r="AK1912">
        <v>153687.79999999999</v>
      </c>
      <c r="AL1912">
        <v>171293.3</v>
      </c>
      <c r="AM1912" t="s">
        <v>166</v>
      </c>
      <c r="AN1912">
        <v>1181732.3</v>
      </c>
      <c r="AO1912">
        <v>95212.5</v>
      </c>
      <c r="AP1912">
        <v>113448.8</v>
      </c>
      <c r="AQ1912">
        <v>113448.8</v>
      </c>
      <c r="AR1912">
        <v>6497.1</v>
      </c>
      <c r="AS1912">
        <v>60991.7</v>
      </c>
      <c r="AT1912">
        <v>273643.90000000002</v>
      </c>
      <c r="AU1912">
        <v>37571.1</v>
      </c>
      <c r="AV1912">
        <v>45935.6</v>
      </c>
      <c r="AW1912">
        <v>226428.7</v>
      </c>
      <c r="AX1912">
        <v>410968.8</v>
      </c>
      <c r="AY1912">
        <v>445051.9</v>
      </c>
      <c r="AZ1912" t="s">
        <v>166</v>
      </c>
      <c r="BA1912">
        <v>4586895</v>
      </c>
      <c r="BB1912">
        <v>60921</v>
      </c>
      <c r="BC1912">
        <v>74163.7</v>
      </c>
      <c r="BD1912">
        <v>74163.7</v>
      </c>
      <c r="BE1912">
        <v>9926.5</v>
      </c>
      <c r="BF1912">
        <v>156509.1</v>
      </c>
      <c r="BG1912">
        <v>152689</v>
      </c>
      <c r="BH1912">
        <v>290.5</v>
      </c>
      <c r="BI1912">
        <v>59.1</v>
      </c>
      <c r="BJ1912">
        <v>186.3</v>
      </c>
      <c r="BK1912">
        <v>109589.4</v>
      </c>
      <c r="BL1912">
        <v>209202.6</v>
      </c>
      <c r="BM1912" t="s">
        <v>166</v>
      </c>
      <c r="BN1912">
        <v>2912.4</v>
      </c>
      <c r="BO1912">
        <v>156676.1</v>
      </c>
      <c r="BP1912">
        <v>188097.9</v>
      </c>
      <c r="BQ1912">
        <v>188097.9</v>
      </c>
      <c r="BR1912">
        <v>171</v>
      </c>
    </row>
    <row r="1913" spans="1:70" x14ac:dyDescent="0.25">
      <c r="A1913" t="s">
        <v>1810</v>
      </c>
      <c r="B1913" t="s">
        <v>1097</v>
      </c>
      <c r="C1913" s="87">
        <v>43697.883599537039</v>
      </c>
      <c r="D1913">
        <v>10</v>
      </c>
      <c r="E1913">
        <v>0.09</v>
      </c>
      <c r="F1913">
        <v>1144</v>
      </c>
      <c r="G1913">
        <v>21</v>
      </c>
      <c r="H1913">
        <v>16</v>
      </c>
      <c r="I1913">
        <v>26</v>
      </c>
      <c r="J1913">
        <v>11</v>
      </c>
      <c r="K1913">
        <v>12</v>
      </c>
      <c r="L1913">
        <v>6</v>
      </c>
      <c r="M1913">
        <v>0</v>
      </c>
      <c r="N1913">
        <v>0</v>
      </c>
      <c r="O1913">
        <v>1144</v>
      </c>
      <c r="P1913">
        <v>805</v>
      </c>
      <c r="Q1913">
        <v>805</v>
      </c>
      <c r="R1913">
        <v>240</v>
      </c>
      <c r="S1913">
        <v>114.4</v>
      </c>
      <c r="T1913">
        <v>2.1</v>
      </c>
      <c r="U1913">
        <v>1.6</v>
      </c>
      <c r="V1913">
        <v>2.6</v>
      </c>
      <c r="W1913">
        <v>1.1000000000000001</v>
      </c>
      <c r="X1913">
        <v>1.2</v>
      </c>
      <c r="Y1913">
        <v>0.6</v>
      </c>
      <c r="Z1913">
        <v>0</v>
      </c>
      <c r="AA1913">
        <v>0</v>
      </c>
      <c r="AB1913">
        <v>114.4</v>
      </c>
      <c r="AC1913">
        <v>80.5</v>
      </c>
      <c r="AD1913">
        <v>80.5</v>
      </c>
      <c r="AE1913">
        <v>24</v>
      </c>
      <c r="AF1913">
        <v>83057.100000000006</v>
      </c>
      <c r="AG1913">
        <v>115130.2</v>
      </c>
      <c r="AH1913">
        <v>20913.8</v>
      </c>
      <c r="AI1913">
        <v>16635.099999999999</v>
      </c>
      <c r="AJ1913">
        <v>38520.5</v>
      </c>
      <c r="AK1913">
        <v>159935.79999999999</v>
      </c>
      <c r="AL1913">
        <v>191278.4</v>
      </c>
      <c r="AM1913" t="s">
        <v>166</v>
      </c>
      <c r="AN1913" t="s">
        <v>166</v>
      </c>
      <c r="AO1913">
        <v>83057.100000000006</v>
      </c>
      <c r="AP1913">
        <v>100128.2</v>
      </c>
      <c r="AQ1913">
        <v>100128.2</v>
      </c>
      <c r="AR1913">
        <v>6488.3</v>
      </c>
      <c r="AS1913">
        <v>63115.9</v>
      </c>
      <c r="AT1913">
        <v>247870.1</v>
      </c>
      <c r="AU1913">
        <v>33606.400000000001</v>
      </c>
      <c r="AV1913">
        <v>43893.3</v>
      </c>
      <c r="AW1913">
        <v>159825.5</v>
      </c>
      <c r="AX1913">
        <v>439568.9</v>
      </c>
      <c r="AY1913">
        <v>462963</v>
      </c>
      <c r="AZ1913" t="s">
        <v>166</v>
      </c>
      <c r="BA1913" t="s">
        <v>166</v>
      </c>
      <c r="BB1913">
        <v>63115.9</v>
      </c>
      <c r="BC1913">
        <v>74032.7</v>
      </c>
      <c r="BD1913">
        <v>74032.7</v>
      </c>
      <c r="BE1913">
        <v>13195.8</v>
      </c>
      <c r="BF1913">
        <v>119789.1</v>
      </c>
      <c r="BG1913">
        <v>108210.9</v>
      </c>
      <c r="BH1913">
        <v>303.5</v>
      </c>
      <c r="BI1913">
        <v>65.400000000000006</v>
      </c>
      <c r="BJ1913">
        <v>301</v>
      </c>
      <c r="BK1913">
        <v>125414.8</v>
      </c>
      <c r="BL1913">
        <v>116831.8</v>
      </c>
      <c r="BM1913" t="s">
        <v>166</v>
      </c>
      <c r="BN1913" t="s">
        <v>166</v>
      </c>
      <c r="BO1913">
        <v>119789.1</v>
      </c>
      <c r="BP1913">
        <v>142528.79999999999</v>
      </c>
      <c r="BQ1913">
        <v>142528.79999999999</v>
      </c>
      <c r="BR1913">
        <v>166.2</v>
      </c>
    </row>
    <row r="1914" spans="1:70" x14ac:dyDescent="0.25">
      <c r="A1914" t="s">
        <v>1811</v>
      </c>
      <c r="B1914" t="s">
        <v>1097</v>
      </c>
      <c r="C1914" s="87">
        <v>43697.88480324074</v>
      </c>
      <c r="D1914">
        <v>10</v>
      </c>
      <c r="E1914">
        <v>7.0000000000000007E-2</v>
      </c>
      <c r="F1914">
        <v>1421</v>
      </c>
      <c r="G1914">
        <v>19</v>
      </c>
      <c r="H1914">
        <v>24</v>
      </c>
      <c r="I1914">
        <v>43</v>
      </c>
      <c r="J1914">
        <v>14</v>
      </c>
      <c r="K1914">
        <v>8</v>
      </c>
      <c r="L1914">
        <v>7</v>
      </c>
      <c r="M1914">
        <v>1</v>
      </c>
      <c r="N1914">
        <v>0</v>
      </c>
      <c r="O1914">
        <v>1421</v>
      </c>
      <c r="P1914">
        <v>881</v>
      </c>
      <c r="Q1914">
        <v>881</v>
      </c>
      <c r="R1914">
        <v>358</v>
      </c>
      <c r="S1914">
        <v>142.11000000000001</v>
      </c>
      <c r="T1914">
        <v>1.9</v>
      </c>
      <c r="U1914">
        <v>2.4</v>
      </c>
      <c r="V1914">
        <v>4.3</v>
      </c>
      <c r="W1914">
        <v>1.4</v>
      </c>
      <c r="X1914">
        <v>0.8</v>
      </c>
      <c r="Y1914">
        <v>0.7</v>
      </c>
      <c r="Z1914">
        <v>0.1</v>
      </c>
      <c r="AA1914">
        <v>0</v>
      </c>
      <c r="AB1914">
        <v>142.11000000000001</v>
      </c>
      <c r="AC1914">
        <v>88.11</v>
      </c>
      <c r="AD1914">
        <v>88.11</v>
      </c>
      <c r="AE1914">
        <v>35.799999999999997</v>
      </c>
      <c r="AF1914">
        <v>73982.5</v>
      </c>
      <c r="AG1914">
        <v>92792.7</v>
      </c>
      <c r="AH1914">
        <v>15588.8</v>
      </c>
      <c r="AI1914">
        <v>16591.099999999999</v>
      </c>
      <c r="AJ1914">
        <v>48947</v>
      </c>
      <c r="AK1914">
        <v>155642.29999999999</v>
      </c>
      <c r="AL1914">
        <v>204817.3</v>
      </c>
      <c r="AM1914">
        <v>519272.5</v>
      </c>
      <c r="AN1914" t="s">
        <v>166</v>
      </c>
      <c r="AO1914">
        <v>73982.5</v>
      </c>
      <c r="AP1914">
        <v>98609.5</v>
      </c>
      <c r="AQ1914">
        <v>98609.5</v>
      </c>
      <c r="AR1914">
        <v>6932.4</v>
      </c>
      <c r="AS1914">
        <v>57411.5</v>
      </c>
      <c r="AT1914">
        <v>300936.8</v>
      </c>
      <c r="AU1914">
        <v>30854.799999999999</v>
      </c>
      <c r="AV1914">
        <v>54763.1</v>
      </c>
      <c r="AW1914">
        <v>174833.9</v>
      </c>
      <c r="AX1914">
        <v>525990.5</v>
      </c>
      <c r="AY1914">
        <v>847888.8</v>
      </c>
      <c r="AZ1914">
        <v>1847339.1</v>
      </c>
      <c r="BA1914" t="s">
        <v>166</v>
      </c>
      <c r="BB1914">
        <v>57411.5</v>
      </c>
      <c r="BC1914">
        <v>74485.8</v>
      </c>
      <c r="BD1914">
        <v>74485.8</v>
      </c>
      <c r="BE1914">
        <v>12469.2</v>
      </c>
      <c r="BF1914">
        <v>98148.2</v>
      </c>
      <c r="BG1914">
        <v>95186.4</v>
      </c>
      <c r="BH1914">
        <v>350.2</v>
      </c>
      <c r="BI1914">
        <v>31.1</v>
      </c>
      <c r="BJ1914">
        <v>84.2</v>
      </c>
      <c r="BK1914">
        <v>387</v>
      </c>
      <c r="BL1914">
        <v>324.3</v>
      </c>
      <c r="BM1914">
        <v>675.9</v>
      </c>
      <c r="BN1914" t="s">
        <v>166</v>
      </c>
      <c r="BO1914">
        <v>98148.2</v>
      </c>
      <c r="BP1914">
        <v>135976.79999999999</v>
      </c>
      <c r="BQ1914">
        <v>135976.79999999999</v>
      </c>
      <c r="BR1914">
        <v>135.6</v>
      </c>
    </row>
    <row r="1915" spans="1:70" x14ac:dyDescent="0.25">
      <c r="A1915" t="s">
        <v>1812</v>
      </c>
      <c r="B1915" t="s">
        <v>1097</v>
      </c>
      <c r="C1915" s="87">
        <v>43697.885798611111</v>
      </c>
      <c r="D1915">
        <v>10</v>
      </c>
      <c r="E1915">
        <v>0.1</v>
      </c>
      <c r="F1915">
        <v>959</v>
      </c>
      <c r="G1915">
        <v>13</v>
      </c>
      <c r="H1915">
        <v>10</v>
      </c>
      <c r="I1915">
        <v>25</v>
      </c>
      <c r="J1915">
        <v>9</v>
      </c>
      <c r="K1915">
        <v>7</v>
      </c>
      <c r="L1915">
        <v>5</v>
      </c>
      <c r="M1915">
        <v>0</v>
      </c>
      <c r="N1915">
        <v>0</v>
      </c>
      <c r="O1915">
        <v>959</v>
      </c>
      <c r="P1915">
        <v>634</v>
      </c>
      <c r="Q1915">
        <v>634</v>
      </c>
      <c r="R1915">
        <v>231</v>
      </c>
      <c r="S1915">
        <v>95.9</v>
      </c>
      <c r="T1915">
        <v>1.3</v>
      </c>
      <c r="U1915">
        <v>1</v>
      </c>
      <c r="V1915">
        <v>2.5</v>
      </c>
      <c r="W1915">
        <v>0.9</v>
      </c>
      <c r="X1915">
        <v>0.7</v>
      </c>
      <c r="Y1915">
        <v>0.5</v>
      </c>
      <c r="Z1915">
        <v>0</v>
      </c>
      <c r="AA1915">
        <v>0</v>
      </c>
      <c r="AB1915">
        <v>95.9</v>
      </c>
      <c r="AC1915">
        <v>63.4</v>
      </c>
      <c r="AD1915">
        <v>63.4</v>
      </c>
      <c r="AE1915">
        <v>23.1</v>
      </c>
      <c r="AF1915">
        <v>76056.600000000006</v>
      </c>
      <c r="AG1915">
        <v>99420.2</v>
      </c>
      <c r="AH1915">
        <v>12319.7</v>
      </c>
      <c r="AI1915">
        <v>15277.7</v>
      </c>
      <c r="AJ1915">
        <v>43767.9</v>
      </c>
      <c r="AK1915">
        <v>161571.70000000001</v>
      </c>
      <c r="AL1915">
        <v>175522.9</v>
      </c>
      <c r="AM1915" t="s">
        <v>166</v>
      </c>
      <c r="AN1915" t="s">
        <v>166</v>
      </c>
      <c r="AO1915">
        <v>76056.600000000006</v>
      </c>
      <c r="AP1915">
        <v>94473.600000000006</v>
      </c>
      <c r="AQ1915">
        <v>94473.600000000006</v>
      </c>
      <c r="AR1915">
        <v>6922.6</v>
      </c>
      <c r="AS1915">
        <v>56312</v>
      </c>
      <c r="AT1915">
        <v>315544.2</v>
      </c>
      <c r="AU1915">
        <v>37687</v>
      </c>
      <c r="AV1915">
        <v>55318</v>
      </c>
      <c r="AW1915">
        <v>188028.5</v>
      </c>
      <c r="AX1915">
        <v>465196.4</v>
      </c>
      <c r="AY1915">
        <v>499526.8</v>
      </c>
      <c r="AZ1915" t="s">
        <v>166</v>
      </c>
      <c r="BA1915" t="s">
        <v>166</v>
      </c>
      <c r="BB1915">
        <v>56312</v>
      </c>
      <c r="BC1915">
        <v>65697.600000000006</v>
      </c>
      <c r="BD1915">
        <v>65697.600000000006</v>
      </c>
      <c r="BE1915">
        <v>13357.4</v>
      </c>
      <c r="BF1915">
        <v>110608.6</v>
      </c>
      <c r="BG1915">
        <v>463.3</v>
      </c>
      <c r="BH1915">
        <v>324.60000000000002</v>
      </c>
      <c r="BI1915">
        <v>18.2</v>
      </c>
      <c r="BJ1915">
        <v>113.5</v>
      </c>
      <c r="BK1915">
        <v>696</v>
      </c>
      <c r="BL1915">
        <v>98212</v>
      </c>
      <c r="BM1915" t="s">
        <v>166</v>
      </c>
      <c r="BN1915" t="s">
        <v>166</v>
      </c>
      <c r="BO1915">
        <v>110608.6</v>
      </c>
      <c r="BP1915">
        <v>139984</v>
      </c>
      <c r="BQ1915">
        <v>139984</v>
      </c>
      <c r="BR1915">
        <v>177.4</v>
      </c>
    </row>
    <row r="1916" spans="1:70" x14ac:dyDescent="0.25">
      <c r="A1916" t="s">
        <v>1813</v>
      </c>
      <c r="B1916" t="s">
        <v>1097</v>
      </c>
      <c r="C1916" s="87">
        <v>43697.886793981481</v>
      </c>
      <c r="D1916">
        <v>10</v>
      </c>
      <c r="E1916">
        <v>0</v>
      </c>
      <c r="F1916">
        <v>1061</v>
      </c>
      <c r="G1916">
        <v>28</v>
      </c>
      <c r="H1916">
        <v>13</v>
      </c>
      <c r="I1916">
        <v>35</v>
      </c>
      <c r="J1916">
        <v>8</v>
      </c>
      <c r="K1916">
        <v>5</v>
      </c>
      <c r="L1916">
        <v>5</v>
      </c>
      <c r="M1916">
        <v>0</v>
      </c>
      <c r="N1916">
        <v>0</v>
      </c>
      <c r="O1916">
        <v>1061</v>
      </c>
      <c r="P1916">
        <v>681</v>
      </c>
      <c r="Q1916">
        <v>681</v>
      </c>
      <c r="R1916">
        <v>280</v>
      </c>
      <c r="S1916">
        <v>106.1</v>
      </c>
      <c r="T1916">
        <v>2.8</v>
      </c>
      <c r="U1916">
        <v>1.3</v>
      </c>
      <c r="V1916">
        <v>3.5</v>
      </c>
      <c r="W1916">
        <v>0.8</v>
      </c>
      <c r="X1916">
        <v>0.5</v>
      </c>
      <c r="Y1916">
        <v>0.5</v>
      </c>
      <c r="Z1916">
        <v>0</v>
      </c>
      <c r="AA1916">
        <v>0</v>
      </c>
      <c r="AB1916">
        <v>106.1</v>
      </c>
      <c r="AC1916">
        <v>68.099999999999994</v>
      </c>
      <c r="AD1916">
        <v>68.099999999999994</v>
      </c>
      <c r="AE1916">
        <v>28</v>
      </c>
      <c r="AF1916">
        <v>70132</v>
      </c>
      <c r="AG1916">
        <v>104726.6</v>
      </c>
      <c r="AH1916">
        <v>21523</v>
      </c>
      <c r="AI1916">
        <v>16088</v>
      </c>
      <c r="AJ1916">
        <v>43089</v>
      </c>
      <c r="AK1916">
        <v>134422.1</v>
      </c>
      <c r="AL1916">
        <v>207557</v>
      </c>
      <c r="AM1916" t="s">
        <v>166</v>
      </c>
      <c r="AN1916" t="s">
        <v>166</v>
      </c>
      <c r="AO1916">
        <v>70132</v>
      </c>
      <c r="AP1916">
        <v>90027.9</v>
      </c>
      <c r="AQ1916">
        <v>90027.9</v>
      </c>
      <c r="AR1916">
        <v>6317.6</v>
      </c>
      <c r="AS1916">
        <v>54842.8</v>
      </c>
      <c r="AT1916">
        <v>283054.7</v>
      </c>
      <c r="AU1916">
        <v>33216.1</v>
      </c>
      <c r="AV1916">
        <v>47511.3</v>
      </c>
      <c r="AW1916">
        <v>137958.29999999999</v>
      </c>
      <c r="AX1916">
        <v>472008</v>
      </c>
      <c r="AY1916">
        <v>463872.2</v>
      </c>
      <c r="AZ1916" t="s">
        <v>166</v>
      </c>
      <c r="BA1916" t="s">
        <v>166</v>
      </c>
      <c r="BB1916">
        <v>54842.8</v>
      </c>
      <c r="BC1916">
        <v>70455.7</v>
      </c>
      <c r="BD1916">
        <v>70455.7</v>
      </c>
      <c r="BE1916">
        <v>10739</v>
      </c>
      <c r="BF1916">
        <v>100857.3</v>
      </c>
      <c r="BG1916">
        <v>122876.5</v>
      </c>
      <c r="BH1916">
        <v>441.4</v>
      </c>
      <c r="BI1916">
        <v>-10.9</v>
      </c>
      <c r="BJ1916">
        <v>3.3</v>
      </c>
      <c r="BK1916">
        <v>1339.6</v>
      </c>
      <c r="BL1916">
        <v>75070.3</v>
      </c>
      <c r="BM1916" t="s">
        <v>166</v>
      </c>
      <c r="BN1916" t="s">
        <v>166</v>
      </c>
      <c r="BO1916">
        <v>100857.3</v>
      </c>
      <c r="BP1916">
        <v>131010.1</v>
      </c>
      <c r="BQ1916">
        <v>131010.1</v>
      </c>
      <c r="BR1916">
        <v>166.9</v>
      </c>
    </row>
    <row r="1917" spans="1:70" x14ac:dyDescent="0.25">
      <c r="A1917" t="s">
        <v>1814</v>
      </c>
      <c r="B1917" t="s">
        <v>1097</v>
      </c>
      <c r="C1917" s="87">
        <v>43697.887800925928</v>
      </c>
      <c r="D1917">
        <v>10</v>
      </c>
      <c r="E1917">
        <v>0.08</v>
      </c>
      <c r="F1917">
        <v>1200</v>
      </c>
      <c r="G1917">
        <v>8</v>
      </c>
      <c r="H1917">
        <v>9</v>
      </c>
      <c r="I1917">
        <v>20</v>
      </c>
      <c r="J1917">
        <v>8</v>
      </c>
      <c r="K1917">
        <v>1</v>
      </c>
      <c r="L1917">
        <v>1</v>
      </c>
      <c r="M1917">
        <v>0</v>
      </c>
      <c r="N1917">
        <v>0</v>
      </c>
      <c r="O1917">
        <v>1200</v>
      </c>
      <c r="P1917">
        <v>883</v>
      </c>
      <c r="Q1917">
        <v>883</v>
      </c>
      <c r="R1917">
        <v>215</v>
      </c>
      <c r="S1917">
        <v>120.02</v>
      </c>
      <c r="T1917">
        <v>0.8</v>
      </c>
      <c r="U1917">
        <v>0.9</v>
      </c>
      <c r="V1917">
        <v>2</v>
      </c>
      <c r="W1917">
        <v>0.8</v>
      </c>
      <c r="X1917">
        <v>0.1</v>
      </c>
      <c r="Y1917">
        <v>0.1</v>
      </c>
      <c r="Z1917">
        <v>0</v>
      </c>
      <c r="AA1917">
        <v>0</v>
      </c>
      <c r="AB1917">
        <v>120.02</v>
      </c>
      <c r="AC1917">
        <v>88.31</v>
      </c>
      <c r="AD1917">
        <v>88.31</v>
      </c>
      <c r="AE1917">
        <v>21.5</v>
      </c>
      <c r="AF1917">
        <v>70036</v>
      </c>
      <c r="AG1917">
        <v>107520.7</v>
      </c>
      <c r="AH1917">
        <v>23950.9</v>
      </c>
      <c r="AI1917">
        <v>17111.599999999999</v>
      </c>
      <c r="AJ1917">
        <v>48902</v>
      </c>
      <c r="AK1917">
        <v>168802.1</v>
      </c>
      <c r="AL1917">
        <v>168802.1</v>
      </c>
      <c r="AM1917" t="s">
        <v>166</v>
      </c>
      <c r="AN1917" t="s">
        <v>166</v>
      </c>
      <c r="AO1917">
        <v>70036</v>
      </c>
      <c r="AP1917">
        <v>83655.5</v>
      </c>
      <c r="AQ1917">
        <v>83655.5</v>
      </c>
      <c r="AR1917">
        <v>6619.5</v>
      </c>
      <c r="AS1917">
        <v>53491.5</v>
      </c>
      <c r="AT1917">
        <v>228450</v>
      </c>
      <c r="AU1917">
        <v>41180.9</v>
      </c>
      <c r="AV1917">
        <v>57213.5</v>
      </c>
      <c r="AW1917">
        <v>188260.9</v>
      </c>
      <c r="AX1917">
        <v>403390.2</v>
      </c>
      <c r="AY1917">
        <v>403390.2</v>
      </c>
      <c r="AZ1917" t="s">
        <v>166</v>
      </c>
      <c r="BA1917" t="s">
        <v>166</v>
      </c>
      <c r="BB1917">
        <v>53491.5</v>
      </c>
      <c r="BC1917">
        <v>61934.3</v>
      </c>
      <c r="BD1917">
        <v>61934.3</v>
      </c>
      <c r="BE1917">
        <v>10970.4</v>
      </c>
      <c r="BF1917">
        <v>95645.5</v>
      </c>
      <c r="BG1917">
        <v>156269.9</v>
      </c>
      <c r="BH1917">
        <v>370</v>
      </c>
      <c r="BI1917">
        <v>118.2</v>
      </c>
      <c r="BJ1917">
        <v>198</v>
      </c>
      <c r="BK1917">
        <v>174432</v>
      </c>
      <c r="BL1917">
        <v>174432</v>
      </c>
      <c r="BM1917" t="s">
        <v>166</v>
      </c>
      <c r="BN1917" t="s">
        <v>166</v>
      </c>
      <c r="BO1917">
        <v>95645.5</v>
      </c>
      <c r="BP1917">
        <v>115298.4</v>
      </c>
      <c r="BQ1917">
        <v>115298.4</v>
      </c>
      <c r="BR1917">
        <v>189</v>
      </c>
    </row>
    <row r="1918" spans="1:70" x14ac:dyDescent="0.25">
      <c r="A1918" t="s">
        <v>1815</v>
      </c>
      <c r="B1918" t="s">
        <v>1097</v>
      </c>
      <c r="C1918" s="87">
        <v>43697.888796296298</v>
      </c>
      <c r="D1918">
        <v>10</v>
      </c>
      <c r="E1918">
        <v>0</v>
      </c>
      <c r="F1918">
        <v>1139</v>
      </c>
      <c r="G1918">
        <v>28</v>
      </c>
      <c r="H1918">
        <v>16</v>
      </c>
      <c r="I1918">
        <v>35</v>
      </c>
      <c r="J1918">
        <v>16</v>
      </c>
      <c r="K1918">
        <v>7</v>
      </c>
      <c r="L1918">
        <v>7</v>
      </c>
      <c r="M1918">
        <v>1</v>
      </c>
      <c r="N1918">
        <v>0</v>
      </c>
      <c r="O1918">
        <v>1139</v>
      </c>
      <c r="P1918">
        <v>717</v>
      </c>
      <c r="Q1918">
        <v>717</v>
      </c>
      <c r="R1918">
        <v>260</v>
      </c>
      <c r="S1918">
        <v>113.91</v>
      </c>
      <c r="T1918">
        <v>2.8</v>
      </c>
      <c r="U1918">
        <v>1.6</v>
      </c>
      <c r="V1918">
        <v>3.5</v>
      </c>
      <c r="W1918">
        <v>1.6</v>
      </c>
      <c r="X1918">
        <v>0.7</v>
      </c>
      <c r="Y1918">
        <v>0.7</v>
      </c>
      <c r="Z1918">
        <v>0.1</v>
      </c>
      <c r="AA1918">
        <v>0</v>
      </c>
      <c r="AB1918">
        <v>113.91</v>
      </c>
      <c r="AC1918">
        <v>71.709999999999994</v>
      </c>
      <c r="AD1918">
        <v>71.709999999999994</v>
      </c>
      <c r="AE1918">
        <v>26</v>
      </c>
      <c r="AF1918">
        <v>73814.8</v>
      </c>
      <c r="AG1918">
        <v>103233.9</v>
      </c>
      <c r="AH1918">
        <v>23543.1</v>
      </c>
      <c r="AI1918">
        <v>14873.2</v>
      </c>
      <c r="AJ1918">
        <v>45302.9</v>
      </c>
      <c r="AK1918">
        <v>148028.1</v>
      </c>
      <c r="AL1918">
        <v>211131</v>
      </c>
      <c r="AM1918">
        <v>686567.4</v>
      </c>
      <c r="AN1918" t="s">
        <v>166</v>
      </c>
      <c r="AO1918">
        <v>73814.8</v>
      </c>
      <c r="AP1918">
        <v>94633.9</v>
      </c>
      <c r="AQ1918">
        <v>94633.9</v>
      </c>
      <c r="AR1918">
        <v>6998.5</v>
      </c>
      <c r="AS1918">
        <v>62020.1</v>
      </c>
      <c r="AT1918">
        <v>277860.8</v>
      </c>
      <c r="AU1918">
        <v>49128.800000000003</v>
      </c>
      <c r="AV1918">
        <v>56720.800000000003</v>
      </c>
      <c r="AW1918">
        <v>160400.9</v>
      </c>
      <c r="AX1918">
        <v>454553.8</v>
      </c>
      <c r="AY1918">
        <v>740015.5</v>
      </c>
      <c r="AZ1918">
        <v>2040238.1</v>
      </c>
      <c r="BA1918" t="s">
        <v>166</v>
      </c>
      <c r="BB1918">
        <v>62020.1</v>
      </c>
      <c r="BC1918">
        <v>78568.899999999994</v>
      </c>
      <c r="BD1918">
        <v>78568.899999999994</v>
      </c>
      <c r="BE1918">
        <v>15392.9</v>
      </c>
      <c r="BF1918">
        <v>98111.5</v>
      </c>
      <c r="BG1918">
        <v>108402.6</v>
      </c>
      <c r="BH1918">
        <v>325.60000000000002</v>
      </c>
      <c r="BI1918">
        <v>5.8</v>
      </c>
      <c r="BJ1918">
        <v>81.400000000000006</v>
      </c>
      <c r="BK1918">
        <v>4917</v>
      </c>
      <c r="BL1918">
        <v>65</v>
      </c>
      <c r="BM1918">
        <v>1622.5</v>
      </c>
      <c r="BN1918" t="s">
        <v>166</v>
      </c>
      <c r="BO1918">
        <v>98111.5</v>
      </c>
      <c r="BP1918">
        <v>127086.1</v>
      </c>
      <c r="BQ1918">
        <v>127086.1</v>
      </c>
      <c r="BR1918">
        <v>120.8</v>
      </c>
    </row>
    <row r="1919" spans="1:70" x14ac:dyDescent="0.25">
      <c r="A1919" t="s">
        <v>1816</v>
      </c>
      <c r="B1919" t="s">
        <v>1097</v>
      </c>
      <c r="C1919" s="87">
        <v>43697.889803240738</v>
      </c>
      <c r="D1919">
        <v>10</v>
      </c>
      <c r="E1919">
        <v>0</v>
      </c>
      <c r="F1919">
        <v>961</v>
      </c>
      <c r="G1919">
        <v>8</v>
      </c>
      <c r="H1919">
        <v>9</v>
      </c>
      <c r="I1919">
        <v>12</v>
      </c>
      <c r="J1919">
        <v>2</v>
      </c>
      <c r="K1919">
        <v>2</v>
      </c>
      <c r="L1919">
        <v>2</v>
      </c>
      <c r="M1919">
        <v>0</v>
      </c>
      <c r="N1919">
        <v>0</v>
      </c>
      <c r="O1919">
        <v>961</v>
      </c>
      <c r="P1919">
        <v>682</v>
      </c>
      <c r="Q1919">
        <v>682</v>
      </c>
      <c r="R1919">
        <v>209</v>
      </c>
      <c r="S1919">
        <v>96.1</v>
      </c>
      <c r="T1919">
        <v>0.8</v>
      </c>
      <c r="U1919">
        <v>0.9</v>
      </c>
      <c r="V1919">
        <v>1.2</v>
      </c>
      <c r="W1919">
        <v>0.2</v>
      </c>
      <c r="X1919">
        <v>0.2</v>
      </c>
      <c r="Y1919">
        <v>0.2</v>
      </c>
      <c r="Z1919">
        <v>0</v>
      </c>
      <c r="AA1919">
        <v>0</v>
      </c>
      <c r="AB1919">
        <v>96.1</v>
      </c>
      <c r="AC1919">
        <v>68.2</v>
      </c>
      <c r="AD1919">
        <v>68.2</v>
      </c>
      <c r="AE1919">
        <v>20.9</v>
      </c>
      <c r="AF1919">
        <v>75661.600000000006</v>
      </c>
      <c r="AG1919">
        <v>121700.8</v>
      </c>
      <c r="AH1919">
        <v>22707.8</v>
      </c>
      <c r="AI1919">
        <v>16532.900000000001</v>
      </c>
      <c r="AJ1919">
        <v>49423.6</v>
      </c>
      <c r="AK1919">
        <v>133587.70000000001</v>
      </c>
      <c r="AL1919">
        <v>268065.2</v>
      </c>
      <c r="AM1919" t="s">
        <v>166</v>
      </c>
      <c r="AN1919" t="s">
        <v>166</v>
      </c>
      <c r="AO1919">
        <v>75661.600000000006</v>
      </c>
      <c r="AP1919">
        <v>91307.1</v>
      </c>
      <c r="AQ1919">
        <v>91307.1</v>
      </c>
      <c r="AR1919">
        <v>6456</v>
      </c>
      <c r="AS1919">
        <v>57323</v>
      </c>
      <c r="AT1919">
        <v>232655.5</v>
      </c>
      <c r="AU1919">
        <v>53026.1</v>
      </c>
      <c r="AV1919">
        <v>51046.5</v>
      </c>
      <c r="AW1919">
        <v>178511.2</v>
      </c>
      <c r="AX1919">
        <v>526571.9</v>
      </c>
      <c r="AY1919">
        <v>691410.2</v>
      </c>
      <c r="AZ1919" t="s">
        <v>166</v>
      </c>
      <c r="BA1919" t="s">
        <v>166</v>
      </c>
      <c r="BB1919">
        <v>57323</v>
      </c>
      <c r="BC1919">
        <v>69422.8</v>
      </c>
      <c r="BD1919">
        <v>69422.8</v>
      </c>
      <c r="BE1919">
        <v>11556.1</v>
      </c>
      <c r="BF1919">
        <v>107232.7</v>
      </c>
      <c r="BG1919">
        <v>162122.29999999999</v>
      </c>
      <c r="BH1919">
        <v>512.6</v>
      </c>
      <c r="BI1919">
        <v>72.8</v>
      </c>
      <c r="BJ1919">
        <v>790</v>
      </c>
      <c r="BK1919">
        <v>293147.59999999998</v>
      </c>
      <c r="BL1919">
        <v>1885.7</v>
      </c>
      <c r="BM1919" t="s">
        <v>166</v>
      </c>
      <c r="BN1919" t="s">
        <v>166</v>
      </c>
      <c r="BO1919">
        <v>107232.7</v>
      </c>
      <c r="BP1919">
        <v>132143.5</v>
      </c>
      <c r="BQ1919">
        <v>132143.5</v>
      </c>
      <c r="BR1919">
        <v>134.69999999999999</v>
      </c>
    </row>
    <row r="1920" spans="1:70" x14ac:dyDescent="0.25">
      <c r="A1920" t="s">
        <v>1817</v>
      </c>
      <c r="B1920" t="s">
        <v>1097</v>
      </c>
      <c r="C1920" s="87">
        <v>43697.890798611108</v>
      </c>
      <c r="D1920">
        <v>10</v>
      </c>
      <c r="E1920">
        <v>0.39</v>
      </c>
      <c r="F1920">
        <v>768</v>
      </c>
      <c r="G1920">
        <v>12</v>
      </c>
      <c r="H1920">
        <v>16</v>
      </c>
      <c r="I1920">
        <v>14</v>
      </c>
      <c r="J1920">
        <v>6</v>
      </c>
      <c r="K1920">
        <v>3</v>
      </c>
      <c r="L1920">
        <v>4</v>
      </c>
      <c r="M1920">
        <v>2</v>
      </c>
      <c r="N1920">
        <v>0</v>
      </c>
      <c r="O1920">
        <v>768</v>
      </c>
      <c r="P1920">
        <v>487</v>
      </c>
      <c r="Q1920">
        <v>487</v>
      </c>
      <c r="R1920">
        <v>199</v>
      </c>
      <c r="S1920">
        <v>76.8</v>
      </c>
      <c r="T1920">
        <v>1.2</v>
      </c>
      <c r="U1920">
        <v>1.6</v>
      </c>
      <c r="V1920">
        <v>1.4</v>
      </c>
      <c r="W1920">
        <v>0.6</v>
      </c>
      <c r="X1920">
        <v>0.3</v>
      </c>
      <c r="Y1920">
        <v>0.4</v>
      </c>
      <c r="Z1920">
        <v>0.2</v>
      </c>
      <c r="AA1920">
        <v>0</v>
      </c>
      <c r="AB1920">
        <v>76.8</v>
      </c>
      <c r="AC1920">
        <v>48.7</v>
      </c>
      <c r="AD1920">
        <v>48.7</v>
      </c>
      <c r="AE1920">
        <v>19.899999999999999</v>
      </c>
      <c r="AF1920">
        <v>81289.399999999994</v>
      </c>
      <c r="AG1920">
        <v>114594.6</v>
      </c>
      <c r="AH1920">
        <v>12148.2</v>
      </c>
      <c r="AI1920">
        <v>14883.7</v>
      </c>
      <c r="AJ1920">
        <v>42433.9</v>
      </c>
      <c r="AK1920">
        <v>116419.9</v>
      </c>
      <c r="AL1920">
        <v>258941.2</v>
      </c>
      <c r="AM1920">
        <v>437967.7</v>
      </c>
      <c r="AN1920" t="s">
        <v>166</v>
      </c>
      <c r="AO1920">
        <v>81289.399999999994</v>
      </c>
      <c r="AP1920">
        <v>100329.9</v>
      </c>
      <c r="AQ1920">
        <v>100329.9</v>
      </c>
      <c r="AR1920">
        <v>6787.2</v>
      </c>
      <c r="AS1920">
        <v>56645.7</v>
      </c>
      <c r="AT1920">
        <v>241026</v>
      </c>
      <c r="AU1920">
        <v>34907.300000000003</v>
      </c>
      <c r="AV1920">
        <v>45269.599999999999</v>
      </c>
      <c r="AW1920">
        <v>144479.70000000001</v>
      </c>
      <c r="AX1920">
        <v>438015.4</v>
      </c>
      <c r="AY1920">
        <v>861265.8</v>
      </c>
      <c r="AZ1920">
        <v>1292132.3</v>
      </c>
      <c r="BA1920" t="s">
        <v>166</v>
      </c>
      <c r="BB1920">
        <v>56645.7</v>
      </c>
      <c r="BC1920">
        <v>72262.7</v>
      </c>
      <c r="BD1920">
        <v>72262.7</v>
      </c>
      <c r="BE1920">
        <v>12334.3</v>
      </c>
      <c r="BF1920">
        <v>121076.9</v>
      </c>
      <c r="BG1920">
        <v>127733.7</v>
      </c>
      <c r="BH1920">
        <v>375.8</v>
      </c>
      <c r="BI1920">
        <v>83.4</v>
      </c>
      <c r="BJ1920">
        <v>207.9</v>
      </c>
      <c r="BK1920">
        <v>1006.8</v>
      </c>
      <c r="BL1920">
        <v>123.3</v>
      </c>
      <c r="BM1920">
        <v>3237.1</v>
      </c>
      <c r="BN1920" t="s">
        <v>166</v>
      </c>
      <c r="BO1920">
        <v>121076.9</v>
      </c>
      <c r="BP1920">
        <v>155742.20000000001</v>
      </c>
      <c r="BQ1920">
        <v>155742.20000000001</v>
      </c>
      <c r="BR1920">
        <v>153.4</v>
      </c>
    </row>
    <row r="1921" spans="1:70" x14ac:dyDescent="0.25">
      <c r="A1921" t="s">
        <v>1818</v>
      </c>
      <c r="B1921" t="s">
        <v>1097</v>
      </c>
      <c r="C1921" s="87">
        <v>43697.891805555555</v>
      </c>
      <c r="D1921">
        <v>10</v>
      </c>
      <c r="E1921">
        <v>0.09</v>
      </c>
      <c r="F1921">
        <v>1145</v>
      </c>
      <c r="G1921">
        <v>18</v>
      </c>
      <c r="H1921">
        <v>14</v>
      </c>
      <c r="I1921">
        <v>36</v>
      </c>
      <c r="J1921">
        <v>8</v>
      </c>
      <c r="K1921">
        <v>3</v>
      </c>
      <c r="L1921">
        <v>9</v>
      </c>
      <c r="M1921">
        <v>5</v>
      </c>
      <c r="N1921">
        <v>0</v>
      </c>
      <c r="O1921">
        <v>1145</v>
      </c>
      <c r="P1921">
        <v>711</v>
      </c>
      <c r="Q1921">
        <v>711</v>
      </c>
      <c r="R1921">
        <v>319</v>
      </c>
      <c r="S1921">
        <v>114.52</v>
      </c>
      <c r="T1921">
        <v>1.8</v>
      </c>
      <c r="U1921">
        <v>1.4</v>
      </c>
      <c r="V1921">
        <v>3.6</v>
      </c>
      <c r="W1921">
        <v>0.8</v>
      </c>
      <c r="X1921">
        <v>0.3</v>
      </c>
      <c r="Y1921">
        <v>0.9</v>
      </c>
      <c r="Z1921">
        <v>0.5</v>
      </c>
      <c r="AA1921">
        <v>0</v>
      </c>
      <c r="AB1921">
        <v>114.52</v>
      </c>
      <c r="AC1921">
        <v>71.11</v>
      </c>
      <c r="AD1921">
        <v>71.11</v>
      </c>
      <c r="AE1921">
        <v>31.91</v>
      </c>
      <c r="AF1921">
        <v>75653.3</v>
      </c>
      <c r="AG1921">
        <v>111694.39999999999</v>
      </c>
      <c r="AH1921">
        <v>10034.299999999999</v>
      </c>
      <c r="AI1921">
        <v>18134.099999999999</v>
      </c>
      <c r="AJ1921">
        <v>35103.699999999997</v>
      </c>
      <c r="AK1921">
        <v>185217</v>
      </c>
      <c r="AL1921">
        <v>209455.5</v>
      </c>
      <c r="AM1921">
        <v>617581.69999999995</v>
      </c>
      <c r="AN1921" t="s">
        <v>166</v>
      </c>
      <c r="AO1921">
        <v>75653.3</v>
      </c>
      <c r="AP1921">
        <v>100693</v>
      </c>
      <c r="AQ1921">
        <v>100693</v>
      </c>
      <c r="AR1921">
        <v>6626.9</v>
      </c>
      <c r="AS1921">
        <v>56886</v>
      </c>
      <c r="AT1921">
        <v>244048.8</v>
      </c>
      <c r="AU1921">
        <v>25698.3</v>
      </c>
      <c r="AV1921">
        <v>42562</v>
      </c>
      <c r="AW1921">
        <v>148640.5</v>
      </c>
      <c r="AX1921">
        <v>561528.1</v>
      </c>
      <c r="AY1921">
        <v>604502.4</v>
      </c>
      <c r="AZ1921">
        <v>2433254.5</v>
      </c>
      <c r="BA1921" t="s">
        <v>166</v>
      </c>
      <c r="BB1921">
        <v>56886</v>
      </c>
      <c r="BC1921">
        <v>76024.399999999994</v>
      </c>
      <c r="BD1921">
        <v>76024.399999999994</v>
      </c>
      <c r="BE1921">
        <v>11278.9</v>
      </c>
      <c r="BF1921">
        <v>99164.4</v>
      </c>
      <c r="BG1921">
        <v>146019.79999999999</v>
      </c>
      <c r="BH1921">
        <v>355.7</v>
      </c>
      <c r="BI1921">
        <v>104.1</v>
      </c>
      <c r="BJ1921">
        <v>139.1</v>
      </c>
      <c r="BK1921">
        <v>109125.2</v>
      </c>
      <c r="BL1921">
        <v>1930.4</v>
      </c>
      <c r="BM1921">
        <v>1108</v>
      </c>
      <c r="BN1921" t="s">
        <v>166</v>
      </c>
      <c r="BO1921">
        <v>99164.4</v>
      </c>
      <c r="BP1921">
        <v>134430.6</v>
      </c>
      <c r="BQ1921">
        <v>134430.6</v>
      </c>
      <c r="BR1921">
        <v>216.2</v>
      </c>
    </row>
    <row r="1922" spans="1:70" x14ac:dyDescent="0.25">
      <c r="A1922" t="s">
        <v>1819</v>
      </c>
      <c r="B1922" t="s">
        <v>1097</v>
      </c>
      <c r="C1922" s="87">
        <v>43697.892800925925</v>
      </c>
      <c r="D1922">
        <v>10</v>
      </c>
      <c r="E1922">
        <v>0</v>
      </c>
      <c r="F1922">
        <v>1090</v>
      </c>
      <c r="G1922">
        <v>13</v>
      </c>
      <c r="H1922">
        <v>15</v>
      </c>
      <c r="I1922">
        <v>20</v>
      </c>
      <c r="J1922">
        <v>7</v>
      </c>
      <c r="K1922">
        <v>5</v>
      </c>
      <c r="L1922">
        <v>7</v>
      </c>
      <c r="M1922">
        <v>0</v>
      </c>
      <c r="N1922">
        <v>0</v>
      </c>
      <c r="O1922">
        <v>1090</v>
      </c>
      <c r="P1922">
        <v>797</v>
      </c>
      <c r="Q1922">
        <v>797</v>
      </c>
      <c r="R1922">
        <v>202</v>
      </c>
      <c r="S1922">
        <v>109</v>
      </c>
      <c r="T1922">
        <v>1.3</v>
      </c>
      <c r="U1922">
        <v>1.5</v>
      </c>
      <c r="V1922">
        <v>2</v>
      </c>
      <c r="W1922">
        <v>0.7</v>
      </c>
      <c r="X1922">
        <v>0.5</v>
      </c>
      <c r="Y1922">
        <v>0.7</v>
      </c>
      <c r="Z1922">
        <v>0</v>
      </c>
      <c r="AA1922">
        <v>0</v>
      </c>
      <c r="AB1922">
        <v>109</v>
      </c>
      <c r="AC1922">
        <v>79.7</v>
      </c>
      <c r="AD1922">
        <v>79.7</v>
      </c>
      <c r="AE1922">
        <v>20.2</v>
      </c>
      <c r="AF1922">
        <v>78001.3</v>
      </c>
      <c r="AG1922">
        <v>109518.1</v>
      </c>
      <c r="AH1922">
        <v>14412.2</v>
      </c>
      <c r="AI1922">
        <v>17156.099999999999</v>
      </c>
      <c r="AJ1922">
        <v>37167.4</v>
      </c>
      <c r="AK1922">
        <v>174581.3</v>
      </c>
      <c r="AL1922">
        <v>185151.3</v>
      </c>
      <c r="AM1922" t="s">
        <v>166</v>
      </c>
      <c r="AN1922" t="s">
        <v>166</v>
      </c>
      <c r="AO1922">
        <v>78001.3</v>
      </c>
      <c r="AP1922">
        <v>94480.1</v>
      </c>
      <c r="AQ1922">
        <v>94480.1</v>
      </c>
      <c r="AR1922">
        <v>6521.3</v>
      </c>
      <c r="AS1922">
        <v>59795.1</v>
      </c>
      <c r="AT1922">
        <v>251636.3</v>
      </c>
      <c r="AU1922">
        <v>33368.699999999997</v>
      </c>
      <c r="AV1922">
        <v>41896.1</v>
      </c>
      <c r="AW1922">
        <v>180088.5</v>
      </c>
      <c r="AX1922">
        <v>419656.2</v>
      </c>
      <c r="AY1922">
        <v>409434.6</v>
      </c>
      <c r="AZ1922" t="s">
        <v>166</v>
      </c>
      <c r="BA1922" t="s">
        <v>166</v>
      </c>
      <c r="BB1922">
        <v>59795.1</v>
      </c>
      <c r="BC1922">
        <v>72589.5</v>
      </c>
      <c r="BD1922">
        <v>72589.5</v>
      </c>
      <c r="BE1922">
        <v>11445.8</v>
      </c>
      <c r="BF1922">
        <v>105106.4</v>
      </c>
      <c r="BG1922">
        <v>122978.8</v>
      </c>
      <c r="BH1922">
        <v>336</v>
      </c>
      <c r="BI1922">
        <v>34.700000000000003</v>
      </c>
      <c r="BJ1922">
        <v>165</v>
      </c>
      <c r="BK1922">
        <v>110931.6</v>
      </c>
      <c r="BL1922">
        <v>100608.9</v>
      </c>
      <c r="BM1922" t="s">
        <v>166</v>
      </c>
      <c r="BN1922" t="s">
        <v>166</v>
      </c>
      <c r="BO1922">
        <v>105106.4</v>
      </c>
      <c r="BP1922">
        <v>121793.7</v>
      </c>
      <c r="BQ1922">
        <v>121793.7</v>
      </c>
      <c r="BR1922">
        <v>177.3</v>
      </c>
    </row>
    <row r="1923" spans="1:70" x14ac:dyDescent="0.25">
      <c r="A1923" t="s">
        <v>1820</v>
      </c>
      <c r="B1923" t="s">
        <v>1097</v>
      </c>
      <c r="C1923" s="87">
        <v>43697.893796296295</v>
      </c>
      <c r="D1923">
        <v>10</v>
      </c>
      <c r="E1923">
        <v>0</v>
      </c>
      <c r="F1923">
        <v>1172</v>
      </c>
      <c r="G1923">
        <v>30</v>
      </c>
      <c r="H1923">
        <v>18</v>
      </c>
      <c r="I1923">
        <v>38</v>
      </c>
      <c r="J1923">
        <v>14</v>
      </c>
      <c r="K1923">
        <v>14</v>
      </c>
      <c r="L1923">
        <v>11</v>
      </c>
      <c r="M1923">
        <v>1</v>
      </c>
      <c r="N1923">
        <v>0</v>
      </c>
      <c r="O1923">
        <v>1172</v>
      </c>
      <c r="P1923">
        <v>732</v>
      </c>
      <c r="Q1923">
        <v>732</v>
      </c>
      <c r="R1923">
        <v>293</v>
      </c>
      <c r="S1923">
        <v>117.2</v>
      </c>
      <c r="T1923">
        <v>3</v>
      </c>
      <c r="U1923">
        <v>1.8</v>
      </c>
      <c r="V1923">
        <v>3.8</v>
      </c>
      <c r="W1923">
        <v>1.4</v>
      </c>
      <c r="X1923">
        <v>1.4</v>
      </c>
      <c r="Y1923">
        <v>1.1000000000000001</v>
      </c>
      <c r="Z1923">
        <v>0.1</v>
      </c>
      <c r="AA1923">
        <v>0</v>
      </c>
      <c r="AB1923">
        <v>117.2</v>
      </c>
      <c r="AC1923">
        <v>73.2</v>
      </c>
      <c r="AD1923">
        <v>73.2</v>
      </c>
      <c r="AE1923">
        <v>29.3</v>
      </c>
      <c r="AF1923">
        <v>72215.8</v>
      </c>
      <c r="AG1923">
        <v>105474.1</v>
      </c>
      <c r="AH1923">
        <v>15382.6</v>
      </c>
      <c r="AI1923">
        <v>15403.8</v>
      </c>
      <c r="AJ1923">
        <v>39706.1</v>
      </c>
      <c r="AK1923">
        <v>150801.60000000001</v>
      </c>
      <c r="AL1923">
        <v>185353.8</v>
      </c>
      <c r="AM1923">
        <v>782130.1</v>
      </c>
      <c r="AN1923" t="s">
        <v>166</v>
      </c>
      <c r="AO1923">
        <v>72215.8</v>
      </c>
      <c r="AP1923">
        <v>94499.7</v>
      </c>
      <c r="AQ1923">
        <v>94499.7</v>
      </c>
      <c r="AR1923">
        <v>6784.9</v>
      </c>
      <c r="AS1923">
        <v>55916.7</v>
      </c>
      <c r="AT1923">
        <v>257343.7</v>
      </c>
      <c r="AU1923">
        <v>37887.4</v>
      </c>
      <c r="AV1923">
        <v>50793.3</v>
      </c>
      <c r="AW1923">
        <v>170123.7</v>
      </c>
      <c r="AX1923">
        <v>611962.6</v>
      </c>
      <c r="AY1923">
        <v>412569.3</v>
      </c>
      <c r="AZ1923">
        <v>3599196.8</v>
      </c>
      <c r="BA1923" t="s">
        <v>166</v>
      </c>
      <c r="BB1923">
        <v>55916.7</v>
      </c>
      <c r="BC1923">
        <v>70535.8</v>
      </c>
      <c r="BD1923">
        <v>70535.8</v>
      </c>
      <c r="BE1923">
        <v>13618.9</v>
      </c>
      <c r="BF1923">
        <v>99475.6</v>
      </c>
      <c r="BG1923">
        <v>111085.9</v>
      </c>
      <c r="BH1923">
        <v>303.5</v>
      </c>
      <c r="BI1923">
        <v>48.8</v>
      </c>
      <c r="BJ1923">
        <v>105.1</v>
      </c>
      <c r="BK1923">
        <v>584.70000000000005</v>
      </c>
      <c r="BL1923">
        <v>139006.20000000001</v>
      </c>
      <c r="BM1923">
        <v>890.2</v>
      </c>
      <c r="BN1923" t="s">
        <v>166</v>
      </c>
      <c r="BO1923">
        <v>99475.6</v>
      </c>
      <c r="BP1923">
        <v>134238.5</v>
      </c>
      <c r="BQ1923">
        <v>134238.5</v>
      </c>
      <c r="BR1923">
        <v>160.6</v>
      </c>
    </row>
    <row r="1924" spans="1:70" x14ac:dyDescent="0.25">
      <c r="A1924" t="s">
        <v>1909</v>
      </c>
      <c r="B1924" t="s">
        <v>1861</v>
      </c>
      <c r="C1924" s="87">
        <v>43698.886261574073</v>
      </c>
      <c r="D1924">
        <v>10</v>
      </c>
      <c r="E1924">
        <v>0</v>
      </c>
      <c r="F1924">
        <v>1270</v>
      </c>
      <c r="G1924">
        <v>14</v>
      </c>
      <c r="H1924">
        <v>10</v>
      </c>
      <c r="I1924">
        <v>24</v>
      </c>
      <c r="J1924">
        <v>11</v>
      </c>
      <c r="K1924">
        <v>5</v>
      </c>
      <c r="L1924">
        <v>3</v>
      </c>
      <c r="M1924">
        <v>0</v>
      </c>
      <c r="N1924">
        <v>0</v>
      </c>
      <c r="O1924">
        <v>1270</v>
      </c>
      <c r="P1924">
        <v>883</v>
      </c>
      <c r="Q1924">
        <v>883</v>
      </c>
      <c r="R1924">
        <v>230</v>
      </c>
      <c r="S1924">
        <v>127.08</v>
      </c>
      <c r="T1924">
        <v>1.4</v>
      </c>
      <c r="U1924">
        <v>1</v>
      </c>
      <c r="V1924">
        <v>2.4</v>
      </c>
      <c r="W1924">
        <v>1.1000000000000001</v>
      </c>
      <c r="X1924">
        <v>0.5</v>
      </c>
      <c r="Y1924">
        <v>0.3</v>
      </c>
      <c r="Z1924">
        <v>0</v>
      </c>
      <c r="AA1924">
        <v>0</v>
      </c>
      <c r="AB1924">
        <v>127.08</v>
      </c>
      <c r="AC1924">
        <v>88.35</v>
      </c>
      <c r="AD1924">
        <v>88.35</v>
      </c>
      <c r="AE1924">
        <v>23.01</v>
      </c>
      <c r="AF1924">
        <v>97555.3</v>
      </c>
      <c r="AG1924">
        <v>127285.6</v>
      </c>
      <c r="AH1924">
        <v>22267.5</v>
      </c>
      <c r="AI1924">
        <v>18835.099999999999</v>
      </c>
      <c r="AJ1924">
        <v>39607</v>
      </c>
      <c r="AK1924">
        <v>136215.4</v>
      </c>
      <c r="AL1924">
        <v>249209.7</v>
      </c>
      <c r="AM1924" t="s">
        <v>166</v>
      </c>
      <c r="AN1924" t="s">
        <v>166</v>
      </c>
      <c r="AO1924">
        <v>97555.3</v>
      </c>
      <c r="AP1924">
        <v>114342.8</v>
      </c>
      <c r="AQ1924">
        <v>114342.8</v>
      </c>
      <c r="AR1924">
        <v>8201.4</v>
      </c>
      <c r="AS1924">
        <v>62772.6</v>
      </c>
      <c r="AT1924">
        <v>311470.7</v>
      </c>
      <c r="AU1924">
        <v>32734.2</v>
      </c>
      <c r="AV1924">
        <v>46495.4</v>
      </c>
      <c r="AW1924">
        <v>152386.1</v>
      </c>
      <c r="AX1924">
        <v>416474.2</v>
      </c>
      <c r="AY1924">
        <v>1054193.8999999999</v>
      </c>
      <c r="AZ1924" t="s">
        <v>166</v>
      </c>
      <c r="BA1924" t="s">
        <v>166</v>
      </c>
      <c r="BB1924">
        <v>62772.6</v>
      </c>
      <c r="BC1924">
        <v>72474.2</v>
      </c>
      <c r="BD1924">
        <v>72474.2</v>
      </c>
      <c r="BE1924">
        <v>16079.6</v>
      </c>
      <c r="BF1924">
        <v>132246</v>
      </c>
      <c r="BG1924">
        <v>72449.100000000006</v>
      </c>
      <c r="BH1924">
        <v>285.7</v>
      </c>
      <c r="BI1924">
        <v>88.3</v>
      </c>
      <c r="BJ1924">
        <v>257.10000000000002</v>
      </c>
      <c r="BK1924">
        <v>560.29999999999995</v>
      </c>
      <c r="BL1924">
        <v>793.5</v>
      </c>
      <c r="BM1924" t="s">
        <v>166</v>
      </c>
      <c r="BN1924" t="s">
        <v>166</v>
      </c>
      <c r="BO1924">
        <v>132246</v>
      </c>
      <c r="BP1924">
        <v>158804.6</v>
      </c>
      <c r="BQ1924">
        <v>158804.6</v>
      </c>
      <c r="BR1924">
        <v>110.9</v>
      </c>
    </row>
    <row r="1925" spans="1:70" x14ac:dyDescent="0.25">
      <c r="A1925" t="s">
        <v>1910</v>
      </c>
      <c r="B1925" t="s">
        <v>1861</v>
      </c>
      <c r="C1925" s="87">
        <v>43698.887256944443</v>
      </c>
      <c r="D1925">
        <v>10</v>
      </c>
      <c r="E1925">
        <v>7.0000000000000007E-2</v>
      </c>
      <c r="F1925">
        <v>1415</v>
      </c>
      <c r="G1925">
        <v>44</v>
      </c>
      <c r="H1925">
        <v>22</v>
      </c>
      <c r="I1925">
        <v>26</v>
      </c>
      <c r="J1925">
        <v>10</v>
      </c>
      <c r="K1925">
        <v>15</v>
      </c>
      <c r="L1925">
        <v>9</v>
      </c>
      <c r="M1925">
        <v>1</v>
      </c>
      <c r="N1925">
        <v>0</v>
      </c>
      <c r="O1925">
        <v>1415</v>
      </c>
      <c r="P1925">
        <v>1021</v>
      </c>
      <c r="Q1925">
        <v>1021</v>
      </c>
      <c r="R1925">
        <v>238</v>
      </c>
      <c r="S1925">
        <v>141.53</v>
      </c>
      <c r="T1925">
        <v>4.4000000000000004</v>
      </c>
      <c r="U1925">
        <v>2.2000000000000002</v>
      </c>
      <c r="V1925">
        <v>2.6</v>
      </c>
      <c r="W1925">
        <v>1</v>
      </c>
      <c r="X1925">
        <v>1.5</v>
      </c>
      <c r="Y1925">
        <v>0.9</v>
      </c>
      <c r="Z1925">
        <v>0.1</v>
      </c>
      <c r="AA1925">
        <v>0</v>
      </c>
      <c r="AB1925">
        <v>141.53</v>
      </c>
      <c r="AC1925">
        <v>102.13</v>
      </c>
      <c r="AD1925">
        <v>102.13</v>
      </c>
      <c r="AE1925">
        <v>23.81</v>
      </c>
      <c r="AF1925">
        <v>113538.9</v>
      </c>
      <c r="AG1925">
        <v>129355</v>
      </c>
      <c r="AH1925">
        <v>16069.5</v>
      </c>
      <c r="AI1925">
        <v>18232.900000000001</v>
      </c>
      <c r="AJ1925">
        <v>38295.300000000003</v>
      </c>
      <c r="AK1925">
        <v>146174.6</v>
      </c>
      <c r="AL1925">
        <v>190454.9</v>
      </c>
      <c r="AM1925">
        <v>627401.4</v>
      </c>
      <c r="AN1925" t="s">
        <v>166</v>
      </c>
      <c r="AO1925">
        <v>113538.9</v>
      </c>
      <c r="AP1925">
        <v>129803.4</v>
      </c>
      <c r="AQ1925">
        <v>129803.4</v>
      </c>
      <c r="AR1925">
        <v>7405.8</v>
      </c>
      <c r="AS1925">
        <v>81481.399999999994</v>
      </c>
      <c r="AT1925">
        <v>271006.3</v>
      </c>
      <c r="AU1925">
        <v>35736.1</v>
      </c>
      <c r="AV1925">
        <v>40857.1</v>
      </c>
      <c r="AW1925">
        <v>158778.29999999999</v>
      </c>
      <c r="AX1925">
        <v>435370.6</v>
      </c>
      <c r="AY1925">
        <v>395043.5</v>
      </c>
      <c r="AZ1925">
        <v>1939827.4</v>
      </c>
      <c r="BA1925" t="s">
        <v>166</v>
      </c>
      <c r="BB1925">
        <v>81481.399999999994</v>
      </c>
      <c r="BC1925">
        <v>97272.3</v>
      </c>
      <c r="BD1925">
        <v>97272.3</v>
      </c>
      <c r="BE1925">
        <v>15402.7</v>
      </c>
      <c r="BF1925">
        <v>159791.70000000001</v>
      </c>
      <c r="BG1925">
        <v>196778.9</v>
      </c>
      <c r="BH1925">
        <v>292.3</v>
      </c>
      <c r="BI1925">
        <v>-5</v>
      </c>
      <c r="BJ1925">
        <v>177.1</v>
      </c>
      <c r="BK1925">
        <v>214294.39999999999</v>
      </c>
      <c r="BL1925">
        <v>283377.90000000002</v>
      </c>
      <c r="BM1925">
        <v>35571.1</v>
      </c>
      <c r="BN1925" t="s">
        <v>166</v>
      </c>
      <c r="BO1925">
        <v>159791.70000000001</v>
      </c>
      <c r="BP1925">
        <v>187260</v>
      </c>
      <c r="BQ1925">
        <v>187260</v>
      </c>
      <c r="BR1925">
        <v>159.6</v>
      </c>
    </row>
    <row r="1926" spans="1:70" x14ac:dyDescent="0.25">
      <c r="A1926" t="s">
        <v>1911</v>
      </c>
      <c r="B1926" t="s">
        <v>1861</v>
      </c>
      <c r="C1926" s="87">
        <v>43698.888252314813</v>
      </c>
      <c r="D1926">
        <v>10</v>
      </c>
      <c r="E1926">
        <v>0</v>
      </c>
      <c r="F1926">
        <v>1884</v>
      </c>
      <c r="G1926">
        <v>40</v>
      </c>
      <c r="H1926">
        <v>30</v>
      </c>
      <c r="I1926">
        <v>46</v>
      </c>
      <c r="J1926">
        <v>17</v>
      </c>
      <c r="K1926">
        <v>7</v>
      </c>
      <c r="L1926">
        <v>7</v>
      </c>
      <c r="M1926">
        <v>3</v>
      </c>
      <c r="N1926">
        <v>1</v>
      </c>
      <c r="O1926">
        <v>1883</v>
      </c>
      <c r="P1926">
        <v>1209</v>
      </c>
      <c r="Q1926">
        <v>1209</v>
      </c>
      <c r="R1926">
        <v>430</v>
      </c>
      <c r="S1926">
        <v>188.4</v>
      </c>
      <c r="T1926">
        <v>4</v>
      </c>
      <c r="U1926">
        <v>3</v>
      </c>
      <c r="V1926">
        <v>4.5999999999999996</v>
      </c>
      <c r="W1926">
        <v>1.7</v>
      </c>
      <c r="X1926">
        <v>0.7</v>
      </c>
      <c r="Y1926">
        <v>0.7</v>
      </c>
      <c r="Z1926">
        <v>0.3</v>
      </c>
      <c r="AA1926">
        <v>0.1</v>
      </c>
      <c r="AB1926">
        <v>188.3</v>
      </c>
      <c r="AC1926">
        <v>120.9</v>
      </c>
      <c r="AD1926">
        <v>120.9</v>
      </c>
      <c r="AE1926">
        <v>43</v>
      </c>
      <c r="AF1926">
        <v>89214.6</v>
      </c>
      <c r="AG1926">
        <v>105991.5</v>
      </c>
      <c r="AH1926">
        <v>26649.8</v>
      </c>
      <c r="AI1926">
        <v>16856.400000000001</v>
      </c>
      <c r="AJ1926">
        <v>40992.800000000003</v>
      </c>
      <c r="AK1926">
        <v>133990.6</v>
      </c>
      <c r="AL1926">
        <v>296475.90000000002</v>
      </c>
      <c r="AM1926">
        <v>447792.2</v>
      </c>
      <c r="AN1926">
        <v>1078671.3999999999</v>
      </c>
      <c r="AO1926">
        <v>89189.5</v>
      </c>
      <c r="AP1926">
        <v>107059.1</v>
      </c>
      <c r="AQ1926">
        <v>107059.1</v>
      </c>
      <c r="AR1926">
        <v>8374.2000000000007</v>
      </c>
      <c r="AS1926">
        <v>70826.3</v>
      </c>
      <c r="AT1926">
        <v>264312.59999999998</v>
      </c>
      <c r="AU1926">
        <v>37912.5</v>
      </c>
      <c r="AV1926">
        <v>51351.9</v>
      </c>
      <c r="AW1926">
        <v>187752.5</v>
      </c>
      <c r="AX1926">
        <v>531365.69999999995</v>
      </c>
      <c r="AY1926">
        <v>577758.69999999995</v>
      </c>
      <c r="AZ1926">
        <v>1816664.8</v>
      </c>
      <c r="BA1926">
        <v>4536368.5</v>
      </c>
      <c r="BB1926">
        <v>70790.3</v>
      </c>
      <c r="BC1926">
        <v>83422.899999999994</v>
      </c>
      <c r="BD1926">
        <v>83422.899999999994</v>
      </c>
      <c r="BE1926">
        <v>17405.8</v>
      </c>
      <c r="BF1926">
        <v>124125</v>
      </c>
      <c r="BG1926">
        <v>132153.60000000001</v>
      </c>
      <c r="BH1926">
        <v>345.5</v>
      </c>
      <c r="BI1926">
        <v>88.4</v>
      </c>
      <c r="BJ1926">
        <v>133.1</v>
      </c>
      <c r="BK1926">
        <v>467.4</v>
      </c>
      <c r="BL1926">
        <v>1556.8</v>
      </c>
      <c r="BM1926">
        <v>1923.8</v>
      </c>
      <c r="BN1926">
        <v>5581.6</v>
      </c>
      <c r="BO1926">
        <v>124220.4</v>
      </c>
      <c r="BP1926">
        <v>155270</v>
      </c>
      <c r="BQ1926">
        <v>155270</v>
      </c>
      <c r="BR1926">
        <v>122.8</v>
      </c>
    </row>
    <row r="1927" spans="1:70" x14ac:dyDescent="0.25">
      <c r="A1927" t="s">
        <v>1912</v>
      </c>
      <c r="B1927" t="s">
        <v>1861</v>
      </c>
      <c r="C1927" s="87">
        <v>43698.88925925926</v>
      </c>
      <c r="D1927">
        <v>10</v>
      </c>
      <c r="E1927">
        <v>0</v>
      </c>
      <c r="F1927">
        <v>1699</v>
      </c>
      <c r="G1927">
        <v>48</v>
      </c>
      <c r="H1927">
        <v>31</v>
      </c>
      <c r="I1927">
        <v>57</v>
      </c>
      <c r="J1927">
        <v>22</v>
      </c>
      <c r="K1927">
        <v>17</v>
      </c>
      <c r="L1927">
        <v>12</v>
      </c>
      <c r="M1927">
        <v>0</v>
      </c>
      <c r="N1927">
        <v>1</v>
      </c>
      <c r="O1927">
        <v>1698</v>
      </c>
      <c r="P1927">
        <v>1089</v>
      </c>
      <c r="Q1927">
        <v>1089</v>
      </c>
      <c r="R1927">
        <v>374</v>
      </c>
      <c r="S1927">
        <v>169.9</v>
      </c>
      <c r="T1927">
        <v>4.8</v>
      </c>
      <c r="U1927">
        <v>3.1</v>
      </c>
      <c r="V1927">
        <v>5.7</v>
      </c>
      <c r="W1927">
        <v>2.2000000000000002</v>
      </c>
      <c r="X1927">
        <v>1.7</v>
      </c>
      <c r="Y1927">
        <v>1.2</v>
      </c>
      <c r="Z1927">
        <v>0</v>
      </c>
      <c r="AA1927">
        <v>0.1</v>
      </c>
      <c r="AB1927">
        <v>169.8</v>
      </c>
      <c r="AC1927">
        <v>108.9</v>
      </c>
      <c r="AD1927">
        <v>108.9</v>
      </c>
      <c r="AE1927">
        <v>37.4</v>
      </c>
      <c r="AF1927">
        <v>96013.7</v>
      </c>
      <c r="AG1927">
        <v>117963.4</v>
      </c>
      <c r="AH1927">
        <v>13800.7</v>
      </c>
      <c r="AI1927">
        <v>15542.5</v>
      </c>
      <c r="AJ1927">
        <v>38899.300000000003</v>
      </c>
      <c r="AK1927">
        <v>146410.9</v>
      </c>
      <c r="AL1927">
        <v>199432.2</v>
      </c>
      <c r="AM1927" t="s">
        <v>166</v>
      </c>
      <c r="AN1927">
        <v>1006487</v>
      </c>
      <c r="AO1927">
        <v>96009.5</v>
      </c>
      <c r="AP1927">
        <v>117040.9</v>
      </c>
      <c r="AQ1927">
        <v>117040.9</v>
      </c>
      <c r="AR1927">
        <v>8551</v>
      </c>
      <c r="AS1927">
        <v>68959.100000000006</v>
      </c>
      <c r="AT1927">
        <v>278801.8</v>
      </c>
      <c r="AU1927">
        <v>36106.400000000001</v>
      </c>
      <c r="AV1927">
        <v>50703.1</v>
      </c>
      <c r="AW1927">
        <v>166296.6</v>
      </c>
      <c r="AX1927">
        <v>478981.8</v>
      </c>
      <c r="AY1927">
        <v>747252.7</v>
      </c>
      <c r="AZ1927" t="s">
        <v>166</v>
      </c>
      <c r="BA1927">
        <v>4293211.5</v>
      </c>
      <c r="BB1927">
        <v>68942.3</v>
      </c>
      <c r="BC1927">
        <v>86042.5</v>
      </c>
      <c r="BD1927">
        <v>86042.5</v>
      </c>
      <c r="BE1927">
        <v>21068.5</v>
      </c>
      <c r="BF1927">
        <v>132615.6</v>
      </c>
      <c r="BG1927">
        <v>175034.3</v>
      </c>
      <c r="BH1927">
        <v>333.9</v>
      </c>
      <c r="BI1927">
        <v>46</v>
      </c>
      <c r="BJ1927">
        <v>136.80000000000001</v>
      </c>
      <c r="BK1927">
        <v>150489.60000000001</v>
      </c>
      <c r="BL1927">
        <v>559.29999999999995</v>
      </c>
      <c r="BM1927" t="s">
        <v>166</v>
      </c>
      <c r="BN1927">
        <v>7560</v>
      </c>
      <c r="BO1927">
        <v>132670.9</v>
      </c>
      <c r="BP1927">
        <v>168384.4</v>
      </c>
      <c r="BQ1927">
        <v>168384.4</v>
      </c>
      <c r="BR1927">
        <v>120.6</v>
      </c>
    </row>
    <row r="1928" spans="1:70" x14ac:dyDescent="0.25">
      <c r="A1928" t="s">
        <v>1913</v>
      </c>
      <c r="B1928" t="s">
        <v>1861</v>
      </c>
      <c r="C1928" s="87">
        <v>43698.890243055554</v>
      </c>
      <c r="D1928">
        <v>10</v>
      </c>
      <c r="E1928">
        <v>0</v>
      </c>
      <c r="F1928">
        <v>394</v>
      </c>
      <c r="G1928">
        <v>8</v>
      </c>
      <c r="H1928">
        <v>13</v>
      </c>
      <c r="I1928">
        <v>18</v>
      </c>
      <c r="J1928">
        <v>6</v>
      </c>
      <c r="K1928">
        <v>2</v>
      </c>
      <c r="L1928">
        <v>2</v>
      </c>
      <c r="M1928">
        <v>0</v>
      </c>
      <c r="N1928">
        <v>0</v>
      </c>
      <c r="O1928">
        <v>394</v>
      </c>
      <c r="P1928">
        <v>94</v>
      </c>
      <c r="Q1928">
        <v>94</v>
      </c>
      <c r="R1928">
        <v>195</v>
      </c>
      <c r="S1928">
        <v>39.4</v>
      </c>
      <c r="T1928">
        <v>0.8</v>
      </c>
      <c r="U1928">
        <v>1.3</v>
      </c>
      <c r="V1928">
        <v>1.8</v>
      </c>
      <c r="W1928">
        <v>0.6</v>
      </c>
      <c r="X1928">
        <v>0.2</v>
      </c>
      <c r="Y1928">
        <v>0.2</v>
      </c>
      <c r="Z1928">
        <v>0</v>
      </c>
      <c r="AA1928">
        <v>0</v>
      </c>
      <c r="AB1928">
        <v>39.4</v>
      </c>
      <c r="AC1928">
        <v>9.4</v>
      </c>
      <c r="AD1928">
        <v>9.4</v>
      </c>
      <c r="AE1928">
        <v>19.5</v>
      </c>
      <c r="AF1928">
        <v>9794.5</v>
      </c>
      <c r="AG1928">
        <v>90905</v>
      </c>
      <c r="AH1928">
        <v>14686.8</v>
      </c>
      <c r="AI1928">
        <v>14819.3</v>
      </c>
      <c r="AJ1928">
        <v>38891.800000000003</v>
      </c>
      <c r="AK1928">
        <v>140518.20000000001</v>
      </c>
      <c r="AL1928">
        <v>225029.9</v>
      </c>
      <c r="AM1928" t="s">
        <v>166</v>
      </c>
      <c r="AN1928" t="s">
        <v>166</v>
      </c>
      <c r="AO1928">
        <v>9794.5</v>
      </c>
      <c r="AP1928">
        <v>187089.8</v>
      </c>
      <c r="AQ1928">
        <v>187089.8</v>
      </c>
      <c r="AR1928">
        <v>6990.6</v>
      </c>
      <c r="AS1928">
        <v>21865.4</v>
      </c>
      <c r="AT1928">
        <v>405212.8</v>
      </c>
      <c r="AU1928">
        <v>36597.599999999999</v>
      </c>
      <c r="AV1928">
        <v>50657.7</v>
      </c>
      <c r="AW1928">
        <v>149711.9</v>
      </c>
      <c r="AX1928">
        <v>510325</v>
      </c>
      <c r="AY1928">
        <v>406475.7</v>
      </c>
      <c r="AZ1928" t="s">
        <v>166</v>
      </c>
      <c r="BA1928" t="s">
        <v>166</v>
      </c>
      <c r="BB1928">
        <v>21865.4</v>
      </c>
      <c r="BC1928">
        <v>125764.3</v>
      </c>
      <c r="BD1928">
        <v>125764.3</v>
      </c>
      <c r="BE1928">
        <v>11604.5</v>
      </c>
      <c r="BF1928">
        <v>129.1</v>
      </c>
      <c r="BG1928">
        <v>158.4</v>
      </c>
      <c r="BH1928">
        <v>269.5</v>
      </c>
      <c r="BI1928">
        <v>55.6</v>
      </c>
      <c r="BJ1928">
        <v>344</v>
      </c>
      <c r="BK1928">
        <v>103.9</v>
      </c>
      <c r="BL1928">
        <v>184687.8</v>
      </c>
      <c r="BM1928" t="s">
        <v>166</v>
      </c>
      <c r="BN1928" t="s">
        <v>166</v>
      </c>
      <c r="BO1928">
        <v>129.1</v>
      </c>
      <c r="BP1928">
        <v>314368.40000000002</v>
      </c>
      <c r="BQ1928">
        <v>314368.40000000002</v>
      </c>
      <c r="BR1928">
        <v>133.19999999999999</v>
      </c>
    </row>
    <row r="1929" spans="1:70" x14ac:dyDescent="0.25">
      <c r="A1929" t="s">
        <v>1914</v>
      </c>
      <c r="B1929" t="s">
        <v>1861</v>
      </c>
      <c r="C1929" s="87">
        <v>43698.891250000001</v>
      </c>
      <c r="D1929">
        <v>10</v>
      </c>
      <c r="E1929">
        <v>0</v>
      </c>
      <c r="F1929">
        <v>463</v>
      </c>
      <c r="G1929">
        <v>15</v>
      </c>
      <c r="H1929">
        <v>10</v>
      </c>
      <c r="I1929">
        <v>28</v>
      </c>
      <c r="J1929">
        <v>11</v>
      </c>
      <c r="K1929">
        <v>8</v>
      </c>
      <c r="L1929">
        <v>4</v>
      </c>
      <c r="M1929">
        <v>1</v>
      </c>
      <c r="N1929">
        <v>1</v>
      </c>
      <c r="O1929">
        <v>462</v>
      </c>
      <c r="P1929">
        <v>54</v>
      </c>
      <c r="Q1929">
        <v>54</v>
      </c>
      <c r="R1929">
        <v>253</v>
      </c>
      <c r="S1929">
        <v>46.3</v>
      </c>
      <c r="T1929">
        <v>1.5</v>
      </c>
      <c r="U1929">
        <v>1</v>
      </c>
      <c r="V1929">
        <v>2.8</v>
      </c>
      <c r="W1929">
        <v>1.1000000000000001</v>
      </c>
      <c r="X1929">
        <v>0.8</v>
      </c>
      <c r="Y1929">
        <v>0.4</v>
      </c>
      <c r="Z1929">
        <v>0.1</v>
      </c>
      <c r="AA1929">
        <v>0.1</v>
      </c>
      <c r="AB1929">
        <v>46.2</v>
      </c>
      <c r="AC1929">
        <v>5.4</v>
      </c>
      <c r="AD1929">
        <v>5.4</v>
      </c>
      <c r="AE1929">
        <v>25.3</v>
      </c>
      <c r="AF1929">
        <v>9119.7000000000007</v>
      </c>
      <c r="AG1929">
        <v>92453.7</v>
      </c>
      <c r="AH1929">
        <v>20044.8</v>
      </c>
      <c r="AI1929">
        <v>15132.3</v>
      </c>
      <c r="AJ1929">
        <v>32647.1</v>
      </c>
      <c r="AK1929">
        <v>132915.29999999999</v>
      </c>
      <c r="AL1929">
        <v>218533.8</v>
      </c>
      <c r="AM1929">
        <v>635936.69999999995</v>
      </c>
      <c r="AN1929">
        <v>1156464.8</v>
      </c>
      <c r="AO1929">
        <v>9109.7999999999993</v>
      </c>
      <c r="AP1929">
        <v>222768.3</v>
      </c>
      <c r="AQ1929">
        <v>222768.3</v>
      </c>
      <c r="AR1929">
        <v>8703.7999999999993</v>
      </c>
      <c r="AS1929">
        <v>17481.7</v>
      </c>
      <c r="AT1929">
        <v>412827</v>
      </c>
      <c r="AU1929">
        <v>33370.6</v>
      </c>
      <c r="AV1929">
        <v>36962.5</v>
      </c>
      <c r="AW1929">
        <v>158177.29999999999</v>
      </c>
      <c r="AX1929">
        <v>482165.4</v>
      </c>
      <c r="AY1929">
        <v>594157.9</v>
      </c>
      <c r="AZ1929">
        <v>2717731</v>
      </c>
      <c r="BA1929">
        <v>5658214</v>
      </c>
      <c r="BB1929">
        <v>17469.099999999999</v>
      </c>
      <c r="BC1929">
        <v>143561</v>
      </c>
      <c r="BD1929">
        <v>143561</v>
      </c>
      <c r="BE1929">
        <v>14873.2</v>
      </c>
      <c r="BF1929">
        <v>67.2</v>
      </c>
      <c r="BG1929">
        <v>209</v>
      </c>
      <c r="BH1929">
        <v>359.9</v>
      </c>
      <c r="BI1929">
        <v>56.9</v>
      </c>
      <c r="BJ1929">
        <v>37.200000000000003</v>
      </c>
      <c r="BK1929">
        <v>231.6</v>
      </c>
      <c r="BL1929">
        <v>595</v>
      </c>
      <c r="BM1929">
        <v>896.1</v>
      </c>
      <c r="BN1929">
        <v>1084.2</v>
      </c>
      <c r="BO1929">
        <v>67.099999999999994</v>
      </c>
      <c r="BP1929">
        <v>357074</v>
      </c>
      <c r="BQ1929">
        <v>357074</v>
      </c>
      <c r="BR1929">
        <v>126.1</v>
      </c>
    </row>
    <row r="1930" spans="1:70" x14ac:dyDescent="0.25">
      <c r="A1930" t="s">
        <v>1915</v>
      </c>
      <c r="B1930" t="s">
        <v>1861</v>
      </c>
      <c r="C1930" s="87">
        <v>43698.892256944448</v>
      </c>
      <c r="D1930">
        <v>10</v>
      </c>
      <c r="E1930">
        <v>7.0000000000000007E-2</v>
      </c>
      <c r="F1930">
        <v>1530</v>
      </c>
      <c r="G1930">
        <v>38</v>
      </c>
      <c r="H1930">
        <v>30</v>
      </c>
      <c r="I1930">
        <v>65</v>
      </c>
      <c r="J1930">
        <v>26</v>
      </c>
      <c r="K1930">
        <v>9</v>
      </c>
      <c r="L1930">
        <v>3</v>
      </c>
      <c r="M1930">
        <v>3</v>
      </c>
      <c r="N1930">
        <v>2</v>
      </c>
      <c r="O1930">
        <v>1528</v>
      </c>
      <c r="P1930">
        <v>868</v>
      </c>
      <c r="Q1930">
        <v>868</v>
      </c>
      <c r="R1930">
        <v>437</v>
      </c>
      <c r="S1930">
        <v>153.04</v>
      </c>
      <c r="T1930">
        <v>3.8</v>
      </c>
      <c r="U1930">
        <v>3</v>
      </c>
      <c r="V1930">
        <v>6.5</v>
      </c>
      <c r="W1930">
        <v>2.6</v>
      </c>
      <c r="X1930">
        <v>0.9</v>
      </c>
      <c r="Y1930">
        <v>0.3</v>
      </c>
      <c r="Z1930">
        <v>0.3</v>
      </c>
      <c r="AA1930">
        <v>0.2</v>
      </c>
      <c r="AB1930">
        <v>152.84</v>
      </c>
      <c r="AC1930">
        <v>86.83</v>
      </c>
      <c r="AD1930">
        <v>86.83</v>
      </c>
      <c r="AE1930">
        <v>43.71</v>
      </c>
      <c r="AF1930">
        <v>77481.3</v>
      </c>
      <c r="AG1930">
        <v>105153.1</v>
      </c>
      <c r="AH1930">
        <v>17272.599999999999</v>
      </c>
      <c r="AI1930">
        <v>14995.3</v>
      </c>
      <c r="AJ1930">
        <v>39623.5</v>
      </c>
      <c r="AK1930">
        <v>123871.5</v>
      </c>
      <c r="AL1930">
        <v>246920.7</v>
      </c>
      <c r="AM1930">
        <v>522255.8</v>
      </c>
      <c r="AN1930">
        <v>1409052.5</v>
      </c>
      <c r="AO1930">
        <v>77446</v>
      </c>
      <c r="AP1930">
        <v>103686.3</v>
      </c>
      <c r="AQ1930">
        <v>103686.3</v>
      </c>
      <c r="AR1930">
        <v>8596.7000000000007</v>
      </c>
      <c r="AS1930">
        <v>67696.600000000006</v>
      </c>
      <c r="AT1930">
        <v>297426.90000000002</v>
      </c>
      <c r="AU1930">
        <v>43873.599999999999</v>
      </c>
      <c r="AV1930">
        <v>52141</v>
      </c>
      <c r="AW1930">
        <v>167307.29999999999</v>
      </c>
      <c r="AX1930">
        <v>518856.8</v>
      </c>
      <c r="AY1930">
        <v>733564.9</v>
      </c>
      <c r="AZ1930">
        <v>1995124</v>
      </c>
      <c r="BA1930">
        <v>4396983</v>
      </c>
      <c r="BB1930">
        <v>67661.8</v>
      </c>
      <c r="BC1930">
        <v>86208.2</v>
      </c>
      <c r="BD1930">
        <v>86208.2</v>
      </c>
      <c r="BE1930">
        <v>19563.599999999999</v>
      </c>
      <c r="BF1930">
        <v>105090</v>
      </c>
      <c r="BG1930">
        <v>135332.79999999999</v>
      </c>
      <c r="BH1930">
        <v>282.2</v>
      </c>
      <c r="BI1930">
        <v>54.6</v>
      </c>
      <c r="BJ1930">
        <v>104.8</v>
      </c>
      <c r="BK1930">
        <v>1770.7</v>
      </c>
      <c r="BL1930">
        <v>1167.7</v>
      </c>
      <c r="BM1930">
        <v>1534.9</v>
      </c>
      <c r="BN1930">
        <v>2609</v>
      </c>
      <c r="BO1930">
        <v>105141.6</v>
      </c>
      <c r="BP1930">
        <v>149641.9</v>
      </c>
      <c r="BQ1930">
        <v>149641.9</v>
      </c>
      <c r="BR1930">
        <v>112.5</v>
      </c>
    </row>
    <row r="1931" spans="1:70" x14ac:dyDescent="0.25">
      <c r="A1931" t="s">
        <v>1916</v>
      </c>
      <c r="B1931" t="s">
        <v>1861</v>
      </c>
      <c r="C1931" s="87">
        <v>43698.893263888887</v>
      </c>
      <c r="D1931">
        <v>10</v>
      </c>
      <c r="E1931">
        <v>0.1</v>
      </c>
      <c r="F1931">
        <v>1041</v>
      </c>
      <c r="G1931">
        <v>18</v>
      </c>
      <c r="H1931">
        <v>18</v>
      </c>
      <c r="I1931">
        <v>44</v>
      </c>
      <c r="J1931">
        <v>5</v>
      </c>
      <c r="K1931">
        <v>2</v>
      </c>
      <c r="L1931">
        <v>5</v>
      </c>
      <c r="M1931">
        <v>2</v>
      </c>
      <c r="N1931">
        <v>0</v>
      </c>
      <c r="O1931">
        <v>1041</v>
      </c>
      <c r="P1931">
        <v>618</v>
      </c>
      <c r="Q1931">
        <v>618</v>
      </c>
      <c r="R1931">
        <v>288</v>
      </c>
      <c r="S1931">
        <v>104.1</v>
      </c>
      <c r="T1931">
        <v>1.8</v>
      </c>
      <c r="U1931">
        <v>1.8</v>
      </c>
      <c r="V1931">
        <v>4.4000000000000004</v>
      </c>
      <c r="W1931">
        <v>0.5</v>
      </c>
      <c r="X1931">
        <v>0.2</v>
      </c>
      <c r="Y1931">
        <v>0.5</v>
      </c>
      <c r="Z1931">
        <v>0.2</v>
      </c>
      <c r="AA1931">
        <v>0</v>
      </c>
      <c r="AB1931">
        <v>104.1</v>
      </c>
      <c r="AC1931">
        <v>61.8</v>
      </c>
      <c r="AD1931">
        <v>61.8</v>
      </c>
      <c r="AE1931">
        <v>28.8</v>
      </c>
      <c r="AF1931">
        <v>90526.399999999994</v>
      </c>
      <c r="AG1931">
        <v>88801.8</v>
      </c>
      <c r="AH1931">
        <v>23437.5</v>
      </c>
      <c r="AI1931">
        <v>15807.8</v>
      </c>
      <c r="AJ1931">
        <v>45984.6</v>
      </c>
      <c r="AK1931">
        <v>161307.79999999999</v>
      </c>
      <c r="AL1931">
        <v>237437.5</v>
      </c>
      <c r="AM1931">
        <v>615433.1</v>
      </c>
      <c r="AN1931" t="s">
        <v>166</v>
      </c>
      <c r="AO1931">
        <v>90526.399999999994</v>
      </c>
      <c r="AP1931">
        <v>112714.9</v>
      </c>
      <c r="AQ1931">
        <v>112714.9</v>
      </c>
      <c r="AR1931">
        <v>9417.2999999999993</v>
      </c>
      <c r="AS1931">
        <v>69693.100000000006</v>
      </c>
      <c r="AT1931">
        <v>246118.3</v>
      </c>
      <c r="AU1931">
        <v>48536.5</v>
      </c>
      <c r="AV1931">
        <v>53674</v>
      </c>
      <c r="AW1931">
        <v>164580.9</v>
      </c>
      <c r="AX1931">
        <v>666681</v>
      </c>
      <c r="AY1931">
        <v>679424.5</v>
      </c>
      <c r="AZ1931">
        <v>3051821.5</v>
      </c>
      <c r="BA1931" t="s">
        <v>166</v>
      </c>
      <c r="BB1931">
        <v>69693.100000000006</v>
      </c>
      <c r="BC1931">
        <v>86006.3</v>
      </c>
      <c r="BD1931">
        <v>86006.3</v>
      </c>
      <c r="BE1931">
        <v>19613.900000000001</v>
      </c>
      <c r="BF1931">
        <v>116598.39999999999</v>
      </c>
      <c r="BG1931">
        <v>57971.7</v>
      </c>
      <c r="BH1931">
        <v>348.5</v>
      </c>
      <c r="BI1931">
        <v>73.400000000000006</v>
      </c>
      <c r="BJ1931">
        <v>210.3</v>
      </c>
      <c r="BK1931">
        <v>2281</v>
      </c>
      <c r="BL1931">
        <v>465.1</v>
      </c>
      <c r="BM1931">
        <v>3221</v>
      </c>
      <c r="BN1931" t="s">
        <v>166</v>
      </c>
      <c r="BO1931">
        <v>116598.39999999999</v>
      </c>
      <c r="BP1931">
        <v>152813.9</v>
      </c>
      <c r="BQ1931">
        <v>152813.9</v>
      </c>
      <c r="BR1931">
        <v>146.1</v>
      </c>
    </row>
    <row r="1932" spans="1:70" x14ac:dyDescent="0.25">
      <c r="A1932" t="s">
        <v>1917</v>
      </c>
      <c r="B1932" t="s">
        <v>1861</v>
      </c>
      <c r="C1932" s="87">
        <v>43698.894259259258</v>
      </c>
      <c r="D1932">
        <v>10</v>
      </c>
      <c r="E1932">
        <v>0</v>
      </c>
      <c r="F1932">
        <v>1201</v>
      </c>
      <c r="G1932">
        <v>17</v>
      </c>
      <c r="H1932">
        <v>20</v>
      </c>
      <c r="I1932">
        <v>37</v>
      </c>
      <c r="J1932">
        <v>4</v>
      </c>
      <c r="K1932">
        <v>10</v>
      </c>
      <c r="L1932">
        <v>1</v>
      </c>
      <c r="M1932">
        <v>0</v>
      </c>
      <c r="N1932">
        <v>2</v>
      </c>
      <c r="O1932">
        <v>1199</v>
      </c>
      <c r="P1932">
        <v>760</v>
      </c>
      <c r="Q1932">
        <v>758</v>
      </c>
      <c r="R1932">
        <v>298</v>
      </c>
      <c r="S1932">
        <v>120.1</v>
      </c>
      <c r="T1932">
        <v>1.7</v>
      </c>
      <c r="U1932">
        <v>2</v>
      </c>
      <c r="V1932">
        <v>3.7</v>
      </c>
      <c r="W1932">
        <v>0.4</v>
      </c>
      <c r="X1932">
        <v>1</v>
      </c>
      <c r="Y1932">
        <v>0.1</v>
      </c>
      <c r="Z1932">
        <v>0</v>
      </c>
      <c r="AA1932">
        <v>0.2</v>
      </c>
      <c r="AB1932">
        <v>119.9</v>
      </c>
      <c r="AC1932">
        <v>76</v>
      </c>
      <c r="AD1932">
        <v>75.8</v>
      </c>
      <c r="AE1932">
        <v>29.8</v>
      </c>
      <c r="AF1932">
        <v>89166.2</v>
      </c>
      <c r="AG1932">
        <v>109711.6</v>
      </c>
      <c r="AH1932">
        <v>19782.7</v>
      </c>
      <c r="AI1932">
        <v>16141.4</v>
      </c>
      <c r="AJ1932">
        <v>30441.599999999999</v>
      </c>
      <c r="AK1932">
        <v>158243.9</v>
      </c>
      <c r="AL1932">
        <v>192652.1</v>
      </c>
      <c r="AM1932" t="s">
        <v>166</v>
      </c>
      <c r="AN1932">
        <v>1164609.8</v>
      </c>
      <c r="AO1932">
        <v>89055.2</v>
      </c>
      <c r="AP1932">
        <v>109488.8</v>
      </c>
      <c r="AQ1932">
        <v>109358.8</v>
      </c>
      <c r="AR1932">
        <v>8970.2000000000007</v>
      </c>
      <c r="AS1932">
        <v>67419.3</v>
      </c>
      <c r="AT1932">
        <v>323786.40000000002</v>
      </c>
      <c r="AU1932">
        <v>34482.9</v>
      </c>
      <c r="AV1932">
        <v>38519.199999999997</v>
      </c>
      <c r="AW1932">
        <v>201557.2</v>
      </c>
      <c r="AX1932">
        <v>524461.9</v>
      </c>
      <c r="AY1932">
        <v>463736.9</v>
      </c>
      <c r="AZ1932" t="s">
        <v>166</v>
      </c>
      <c r="BA1932">
        <v>3985979</v>
      </c>
      <c r="BB1932">
        <v>67267.7</v>
      </c>
      <c r="BC1932">
        <v>82237.5</v>
      </c>
      <c r="BD1932">
        <v>81943.5</v>
      </c>
      <c r="BE1932">
        <v>15139.5</v>
      </c>
      <c r="BF1932">
        <v>116856</v>
      </c>
      <c r="BG1932">
        <v>137774.6</v>
      </c>
      <c r="BH1932">
        <v>380.6</v>
      </c>
      <c r="BI1932">
        <v>45.5</v>
      </c>
      <c r="BJ1932">
        <v>170.7</v>
      </c>
      <c r="BK1932">
        <v>480.6</v>
      </c>
      <c r="BL1932">
        <v>353814.1</v>
      </c>
      <c r="BM1932" t="s">
        <v>166</v>
      </c>
      <c r="BN1932">
        <v>48052.9</v>
      </c>
      <c r="BO1932">
        <v>116864.4</v>
      </c>
      <c r="BP1932">
        <v>152253.20000000001</v>
      </c>
      <c r="BQ1932">
        <v>152323.9</v>
      </c>
      <c r="BR1932">
        <v>156.4</v>
      </c>
    </row>
    <row r="1933" spans="1:70" x14ac:dyDescent="0.25">
      <c r="A1933" t="s">
        <v>1918</v>
      </c>
      <c r="B1933" t="s">
        <v>1861</v>
      </c>
      <c r="C1933" s="87">
        <v>43698.895266203705</v>
      </c>
      <c r="D1933">
        <v>10</v>
      </c>
      <c r="E1933">
        <v>0.26</v>
      </c>
      <c r="F1933">
        <v>754</v>
      </c>
      <c r="G1933">
        <v>11</v>
      </c>
      <c r="H1933">
        <v>21</v>
      </c>
      <c r="I1933">
        <v>33</v>
      </c>
      <c r="J1933">
        <v>10</v>
      </c>
      <c r="K1933">
        <v>5</v>
      </c>
      <c r="L1933">
        <v>4</v>
      </c>
      <c r="M1933">
        <v>2</v>
      </c>
      <c r="N1933">
        <v>0</v>
      </c>
      <c r="O1933">
        <v>754</v>
      </c>
      <c r="P1933">
        <v>360</v>
      </c>
      <c r="Q1933">
        <v>360</v>
      </c>
      <c r="R1933">
        <v>276</v>
      </c>
      <c r="S1933">
        <v>75.44</v>
      </c>
      <c r="T1933">
        <v>1.1000000000000001</v>
      </c>
      <c r="U1933">
        <v>2.1</v>
      </c>
      <c r="V1933">
        <v>3.3</v>
      </c>
      <c r="W1933">
        <v>1</v>
      </c>
      <c r="X1933">
        <v>0.5</v>
      </c>
      <c r="Y1933">
        <v>0.4</v>
      </c>
      <c r="Z1933">
        <v>0.2</v>
      </c>
      <c r="AA1933">
        <v>0</v>
      </c>
      <c r="AB1933">
        <v>75.44</v>
      </c>
      <c r="AC1933">
        <v>36.020000000000003</v>
      </c>
      <c r="AD1933">
        <v>36.020000000000003</v>
      </c>
      <c r="AE1933">
        <v>27.61</v>
      </c>
      <c r="AF1933">
        <v>67965.3</v>
      </c>
      <c r="AG1933">
        <v>86046.5</v>
      </c>
      <c r="AH1933">
        <v>27364.5</v>
      </c>
      <c r="AI1933">
        <v>16206</v>
      </c>
      <c r="AJ1933">
        <v>41267.1</v>
      </c>
      <c r="AK1933">
        <v>149703.20000000001</v>
      </c>
      <c r="AL1933">
        <v>230305.8</v>
      </c>
      <c r="AM1933">
        <v>595800.4</v>
      </c>
      <c r="AN1933" t="s">
        <v>166</v>
      </c>
      <c r="AO1933">
        <v>67965.3</v>
      </c>
      <c r="AP1933">
        <v>122187.7</v>
      </c>
      <c r="AQ1933">
        <v>122187.7</v>
      </c>
      <c r="AR1933">
        <v>8169.1</v>
      </c>
      <c r="AS1933">
        <v>59122.3</v>
      </c>
      <c r="AT1933">
        <v>422976.4</v>
      </c>
      <c r="AU1933">
        <v>33553.5</v>
      </c>
      <c r="AV1933">
        <v>40518.699999999997</v>
      </c>
      <c r="AW1933">
        <v>177058.1</v>
      </c>
      <c r="AX1933">
        <v>457853.6</v>
      </c>
      <c r="AY1933">
        <v>1030117.4</v>
      </c>
      <c r="AZ1933">
        <v>2172588.7999999998</v>
      </c>
      <c r="BA1933" t="s">
        <v>166</v>
      </c>
      <c r="BB1933">
        <v>59122.3</v>
      </c>
      <c r="BC1933">
        <v>87777.9</v>
      </c>
      <c r="BD1933">
        <v>87777.9</v>
      </c>
      <c r="BE1933">
        <v>16773.8</v>
      </c>
      <c r="BF1933">
        <v>2942</v>
      </c>
      <c r="BG1933">
        <v>409</v>
      </c>
      <c r="BH1933">
        <v>316.3</v>
      </c>
      <c r="BI1933">
        <v>83.7</v>
      </c>
      <c r="BJ1933">
        <v>107.5</v>
      </c>
      <c r="BK1933">
        <v>1362.9</v>
      </c>
      <c r="BL1933">
        <v>1154.3</v>
      </c>
      <c r="BM1933">
        <v>2372.3000000000002</v>
      </c>
      <c r="BN1933" t="s">
        <v>166</v>
      </c>
      <c r="BO1933">
        <v>2942</v>
      </c>
      <c r="BP1933">
        <v>162758.79999999999</v>
      </c>
      <c r="BQ1933">
        <v>162758.79999999999</v>
      </c>
      <c r="BR1933">
        <v>152.4</v>
      </c>
    </row>
    <row r="1934" spans="1:70" x14ac:dyDescent="0.25">
      <c r="A1934" t="s">
        <v>1919</v>
      </c>
      <c r="B1934" t="s">
        <v>1861</v>
      </c>
      <c r="C1934" s="87">
        <v>43698.896273148152</v>
      </c>
      <c r="D1934">
        <v>10</v>
      </c>
      <c r="E1934">
        <v>0.08</v>
      </c>
      <c r="F1934">
        <v>1311</v>
      </c>
      <c r="G1934">
        <v>31</v>
      </c>
      <c r="H1934">
        <v>31</v>
      </c>
      <c r="I1934">
        <v>64</v>
      </c>
      <c r="J1934">
        <v>24</v>
      </c>
      <c r="K1934">
        <v>15</v>
      </c>
      <c r="L1934">
        <v>9</v>
      </c>
      <c r="M1934">
        <v>3</v>
      </c>
      <c r="N1934">
        <v>2</v>
      </c>
      <c r="O1934">
        <v>1309</v>
      </c>
      <c r="P1934">
        <v>693</v>
      </c>
      <c r="Q1934">
        <v>693</v>
      </c>
      <c r="R1934">
        <v>397</v>
      </c>
      <c r="S1934">
        <v>131.1</v>
      </c>
      <c r="T1934">
        <v>3.1</v>
      </c>
      <c r="U1934">
        <v>3.1</v>
      </c>
      <c r="V1934">
        <v>6.4</v>
      </c>
      <c r="W1934">
        <v>2.4</v>
      </c>
      <c r="X1934">
        <v>1.5</v>
      </c>
      <c r="Y1934">
        <v>0.9</v>
      </c>
      <c r="Z1934">
        <v>0.3</v>
      </c>
      <c r="AA1934">
        <v>0.2</v>
      </c>
      <c r="AB1934">
        <v>130.9</v>
      </c>
      <c r="AC1934">
        <v>69.3</v>
      </c>
      <c r="AD1934">
        <v>69.3</v>
      </c>
      <c r="AE1934">
        <v>39.700000000000003</v>
      </c>
      <c r="AF1934">
        <v>76785.3</v>
      </c>
      <c r="AG1934">
        <v>99406.2</v>
      </c>
      <c r="AH1934">
        <v>23278.5</v>
      </c>
      <c r="AI1934">
        <v>14794.2</v>
      </c>
      <c r="AJ1934">
        <v>38135.9</v>
      </c>
      <c r="AK1934">
        <v>160481.9</v>
      </c>
      <c r="AL1934">
        <v>188528.1</v>
      </c>
      <c r="AM1934">
        <v>543177.69999999995</v>
      </c>
      <c r="AN1934">
        <v>1416309.3</v>
      </c>
      <c r="AO1934">
        <v>76763.7</v>
      </c>
      <c r="AP1934">
        <v>105818</v>
      </c>
      <c r="AQ1934">
        <v>105818</v>
      </c>
      <c r="AR1934">
        <v>7943.9</v>
      </c>
      <c r="AS1934">
        <v>59612.7</v>
      </c>
      <c r="AT1934">
        <v>295886.40000000002</v>
      </c>
      <c r="AU1934">
        <v>37246.800000000003</v>
      </c>
      <c r="AV1934">
        <v>47907.4</v>
      </c>
      <c r="AW1934">
        <v>171315.6</v>
      </c>
      <c r="AX1934">
        <v>476630.7</v>
      </c>
      <c r="AY1934">
        <v>481299.20000000001</v>
      </c>
      <c r="AZ1934">
        <v>1866280.9</v>
      </c>
      <c r="BA1934">
        <v>4098540.8</v>
      </c>
      <c r="BB1934">
        <v>59597.599999999999</v>
      </c>
      <c r="BC1934">
        <v>78410</v>
      </c>
      <c r="BD1934">
        <v>78410</v>
      </c>
      <c r="BE1934">
        <v>20291.8</v>
      </c>
      <c r="BF1934">
        <v>89994.4</v>
      </c>
      <c r="BG1934">
        <v>9836</v>
      </c>
      <c r="BH1934">
        <v>329.8</v>
      </c>
      <c r="BI1934">
        <v>53.5</v>
      </c>
      <c r="BJ1934">
        <v>40.5</v>
      </c>
      <c r="BK1934">
        <v>763.2</v>
      </c>
      <c r="BL1934">
        <v>870</v>
      </c>
      <c r="BM1934">
        <v>7467.7</v>
      </c>
      <c r="BN1934">
        <v>11783.1</v>
      </c>
      <c r="BO1934">
        <v>90161.9</v>
      </c>
      <c r="BP1934">
        <v>148920.70000000001</v>
      </c>
      <c r="BQ1934">
        <v>148920.70000000001</v>
      </c>
      <c r="BR1934">
        <v>126.3</v>
      </c>
    </row>
    <row r="1935" spans="1:70" x14ac:dyDescent="0.25">
      <c r="A1935" t="s">
        <v>1920</v>
      </c>
      <c r="B1935" t="s">
        <v>1861</v>
      </c>
      <c r="C1935" s="87">
        <v>43698.897280092591</v>
      </c>
      <c r="D1935">
        <v>10</v>
      </c>
      <c r="E1935">
        <v>0.1</v>
      </c>
      <c r="F1935">
        <v>1014</v>
      </c>
      <c r="G1935">
        <v>10</v>
      </c>
      <c r="H1935">
        <v>25</v>
      </c>
      <c r="I1935">
        <v>45</v>
      </c>
      <c r="J1935">
        <v>13</v>
      </c>
      <c r="K1935">
        <v>3</v>
      </c>
      <c r="L1935">
        <v>2</v>
      </c>
      <c r="M1935">
        <v>2</v>
      </c>
      <c r="N1935">
        <v>0</v>
      </c>
      <c r="O1935">
        <v>1014</v>
      </c>
      <c r="P1935">
        <v>582</v>
      </c>
      <c r="Q1935">
        <v>582</v>
      </c>
      <c r="R1935">
        <v>296</v>
      </c>
      <c r="S1935">
        <v>101.45</v>
      </c>
      <c r="T1935">
        <v>1</v>
      </c>
      <c r="U1935">
        <v>2.5</v>
      </c>
      <c r="V1935">
        <v>4.5</v>
      </c>
      <c r="W1935">
        <v>1.3</v>
      </c>
      <c r="X1935">
        <v>0.3</v>
      </c>
      <c r="Y1935">
        <v>0.2</v>
      </c>
      <c r="Z1935">
        <v>0.2</v>
      </c>
      <c r="AA1935">
        <v>0</v>
      </c>
      <c r="AB1935">
        <v>101.45</v>
      </c>
      <c r="AC1935">
        <v>58.23</v>
      </c>
      <c r="AD1935">
        <v>58.23</v>
      </c>
      <c r="AE1935">
        <v>29.62</v>
      </c>
      <c r="AF1935">
        <v>93745.3</v>
      </c>
      <c r="AG1935">
        <v>103984.6</v>
      </c>
      <c r="AH1935">
        <v>16721.2</v>
      </c>
      <c r="AI1935">
        <v>16296.8</v>
      </c>
      <c r="AJ1935">
        <v>38207.699999999997</v>
      </c>
      <c r="AK1935">
        <v>105246.5</v>
      </c>
      <c r="AL1935">
        <v>244267.8</v>
      </c>
      <c r="AM1935">
        <v>498495.3</v>
      </c>
      <c r="AN1935" t="s">
        <v>166</v>
      </c>
      <c r="AO1935">
        <v>93745.3</v>
      </c>
      <c r="AP1935">
        <v>117352.3</v>
      </c>
      <c r="AQ1935">
        <v>117352.3</v>
      </c>
      <c r="AR1935">
        <v>8687.4</v>
      </c>
      <c r="AS1935">
        <v>65517.599999999999</v>
      </c>
      <c r="AT1935">
        <v>298786.40000000002</v>
      </c>
      <c r="AU1935">
        <v>38930.400000000001</v>
      </c>
      <c r="AV1935">
        <v>56453.3</v>
      </c>
      <c r="AW1935">
        <v>143555.6</v>
      </c>
      <c r="AX1935">
        <v>425449.3</v>
      </c>
      <c r="AY1935">
        <v>686783.6</v>
      </c>
      <c r="AZ1935">
        <v>4285563</v>
      </c>
      <c r="BA1935" t="s">
        <v>166</v>
      </c>
      <c r="BB1935">
        <v>65517.599999999999</v>
      </c>
      <c r="BC1935">
        <v>82808.600000000006</v>
      </c>
      <c r="BD1935">
        <v>82808.600000000006</v>
      </c>
      <c r="BE1935">
        <v>17873.900000000001</v>
      </c>
      <c r="BF1935">
        <v>116053.6</v>
      </c>
      <c r="BG1935">
        <v>56417.9</v>
      </c>
      <c r="BH1935">
        <v>295.89999999999998</v>
      </c>
      <c r="BI1935">
        <v>99.7</v>
      </c>
      <c r="BJ1935">
        <v>43</v>
      </c>
      <c r="BK1935">
        <v>-30.6</v>
      </c>
      <c r="BL1935">
        <v>137157</v>
      </c>
      <c r="BM1935">
        <v>1789.8</v>
      </c>
      <c r="BN1935" t="s">
        <v>166</v>
      </c>
      <c r="BO1935">
        <v>116053.6</v>
      </c>
      <c r="BP1935">
        <v>161418.79999999999</v>
      </c>
      <c r="BQ1935">
        <v>161418.79999999999</v>
      </c>
      <c r="BR1935">
        <v>127.8</v>
      </c>
    </row>
    <row r="1936" spans="1:70" x14ac:dyDescent="0.25">
      <c r="A1936" t="s">
        <v>1821</v>
      </c>
      <c r="B1936" t="s">
        <v>1149</v>
      </c>
      <c r="C1936" s="87">
        <v>43698.910405092596</v>
      </c>
      <c r="D1936">
        <v>10</v>
      </c>
      <c r="E1936">
        <v>0</v>
      </c>
      <c r="F1936">
        <v>863</v>
      </c>
      <c r="G1936">
        <v>29</v>
      </c>
      <c r="H1936">
        <v>28</v>
      </c>
      <c r="I1936">
        <v>68</v>
      </c>
      <c r="J1936">
        <v>12</v>
      </c>
      <c r="K1936">
        <v>10</v>
      </c>
      <c r="L1936">
        <v>5</v>
      </c>
      <c r="M1936">
        <v>3</v>
      </c>
      <c r="N1936">
        <v>0</v>
      </c>
      <c r="O1936">
        <v>863</v>
      </c>
      <c r="P1936">
        <v>241</v>
      </c>
      <c r="Q1936">
        <v>241</v>
      </c>
      <c r="R1936">
        <v>412</v>
      </c>
      <c r="S1936">
        <v>86.3</v>
      </c>
      <c r="T1936">
        <v>2.9</v>
      </c>
      <c r="U1936">
        <v>2.8</v>
      </c>
      <c r="V1936">
        <v>6.8</v>
      </c>
      <c r="W1936">
        <v>1.2</v>
      </c>
      <c r="X1936">
        <v>1</v>
      </c>
      <c r="Y1936">
        <v>0.5</v>
      </c>
      <c r="Z1936">
        <v>0.3</v>
      </c>
      <c r="AA1936">
        <v>0</v>
      </c>
      <c r="AB1936">
        <v>86.3</v>
      </c>
      <c r="AC1936">
        <v>24.1</v>
      </c>
      <c r="AD1936">
        <v>24.1</v>
      </c>
      <c r="AE1936">
        <v>41.2</v>
      </c>
      <c r="AF1936">
        <v>16061.9</v>
      </c>
      <c r="AG1936">
        <v>87216.8</v>
      </c>
      <c r="AH1936">
        <v>19447.900000000001</v>
      </c>
      <c r="AI1936">
        <v>16581.7</v>
      </c>
      <c r="AJ1936">
        <v>41986.1</v>
      </c>
      <c r="AK1936">
        <v>137578.5</v>
      </c>
      <c r="AL1936">
        <v>284522</v>
      </c>
      <c r="AM1936">
        <v>639069.4</v>
      </c>
      <c r="AN1936" t="s">
        <v>166</v>
      </c>
      <c r="AO1936">
        <v>16061.9</v>
      </c>
      <c r="AP1936">
        <v>89017.600000000006</v>
      </c>
      <c r="AQ1936">
        <v>89017.600000000006</v>
      </c>
      <c r="AR1936">
        <v>9415</v>
      </c>
      <c r="AS1936">
        <v>32110.9</v>
      </c>
      <c r="AT1936">
        <v>299001.5</v>
      </c>
      <c r="AU1936">
        <v>34067.599999999999</v>
      </c>
      <c r="AV1936">
        <v>43931.6</v>
      </c>
      <c r="AW1936">
        <v>148325.5</v>
      </c>
      <c r="AX1936">
        <v>496146</v>
      </c>
      <c r="AY1936">
        <v>1061068.5</v>
      </c>
      <c r="AZ1936">
        <v>2371437.5</v>
      </c>
      <c r="BA1936" t="s">
        <v>166</v>
      </c>
      <c r="BB1936">
        <v>32110.9</v>
      </c>
      <c r="BC1936">
        <v>62314.1</v>
      </c>
      <c r="BD1936">
        <v>62314.1</v>
      </c>
      <c r="BE1936">
        <v>18264.400000000001</v>
      </c>
      <c r="BF1936">
        <v>134.19999999999999</v>
      </c>
      <c r="BG1936">
        <v>372.3</v>
      </c>
      <c r="BH1936">
        <v>321.39999999999998</v>
      </c>
      <c r="BI1936">
        <v>53.1</v>
      </c>
      <c r="BJ1936">
        <v>98.7</v>
      </c>
      <c r="BK1936">
        <v>443</v>
      </c>
      <c r="BL1936">
        <v>698.3</v>
      </c>
      <c r="BM1936">
        <v>2581.6</v>
      </c>
      <c r="BN1936" t="s">
        <v>166</v>
      </c>
      <c r="BO1936">
        <v>134.19999999999999</v>
      </c>
      <c r="BP1936">
        <v>147818</v>
      </c>
      <c r="BQ1936">
        <v>147818</v>
      </c>
      <c r="BR1936">
        <v>122.3</v>
      </c>
    </row>
    <row r="1937" spans="1:70" x14ac:dyDescent="0.25">
      <c r="A1937" t="s">
        <v>1822</v>
      </c>
      <c r="B1937" t="s">
        <v>1149</v>
      </c>
      <c r="C1937" s="87">
        <v>43698.911412037036</v>
      </c>
      <c r="D1937">
        <v>10</v>
      </c>
      <c r="E1937">
        <v>0</v>
      </c>
      <c r="F1937">
        <v>1163</v>
      </c>
      <c r="G1937">
        <v>22</v>
      </c>
      <c r="H1937">
        <v>29</v>
      </c>
      <c r="I1937">
        <v>52</v>
      </c>
      <c r="J1937">
        <v>28</v>
      </c>
      <c r="K1937">
        <v>9</v>
      </c>
      <c r="L1937">
        <v>7</v>
      </c>
      <c r="M1937">
        <v>1</v>
      </c>
      <c r="N1937">
        <v>1</v>
      </c>
      <c r="O1937">
        <v>1162</v>
      </c>
      <c r="P1937">
        <v>567</v>
      </c>
      <c r="Q1937">
        <v>567</v>
      </c>
      <c r="R1937">
        <v>362</v>
      </c>
      <c r="S1937">
        <v>116.3</v>
      </c>
      <c r="T1937">
        <v>2.2000000000000002</v>
      </c>
      <c r="U1937">
        <v>2.9</v>
      </c>
      <c r="V1937">
        <v>5.2</v>
      </c>
      <c r="W1937">
        <v>2.8</v>
      </c>
      <c r="X1937">
        <v>0.9</v>
      </c>
      <c r="Y1937">
        <v>0.7</v>
      </c>
      <c r="Z1937">
        <v>0.1</v>
      </c>
      <c r="AA1937">
        <v>0.1</v>
      </c>
      <c r="AB1937">
        <v>116.2</v>
      </c>
      <c r="AC1937">
        <v>56.7</v>
      </c>
      <c r="AD1937">
        <v>56.7</v>
      </c>
      <c r="AE1937">
        <v>36.200000000000003</v>
      </c>
      <c r="AF1937">
        <v>52854.6</v>
      </c>
      <c r="AG1937">
        <v>97524</v>
      </c>
      <c r="AH1937">
        <v>17515</v>
      </c>
      <c r="AI1937">
        <v>14764.9</v>
      </c>
      <c r="AJ1937">
        <v>38500.400000000001</v>
      </c>
      <c r="AK1937">
        <v>152934.9</v>
      </c>
      <c r="AL1937">
        <v>221873.8</v>
      </c>
      <c r="AM1937">
        <v>433610.6</v>
      </c>
      <c r="AN1937">
        <v>978571.6</v>
      </c>
      <c r="AO1937">
        <v>52833.4</v>
      </c>
      <c r="AP1937">
        <v>81543.600000000006</v>
      </c>
      <c r="AQ1937">
        <v>81543.600000000006</v>
      </c>
      <c r="AR1937">
        <v>9116</v>
      </c>
      <c r="AS1937">
        <v>50420.3</v>
      </c>
      <c r="AT1937">
        <v>294725.5</v>
      </c>
      <c r="AU1937">
        <v>41995.7</v>
      </c>
      <c r="AV1937">
        <v>50426.5</v>
      </c>
      <c r="AW1937">
        <v>173168.2</v>
      </c>
      <c r="AX1937">
        <v>559450.80000000005</v>
      </c>
      <c r="AY1937">
        <v>776682.8</v>
      </c>
      <c r="AZ1937">
        <v>1175750.3</v>
      </c>
      <c r="BA1937">
        <v>4168136</v>
      </c>
      <c r="BB1937">
        <v>50408.800000000003</v>
      </c>
      <c r="BC1937">
        <v>66864.2</v>
      </c>
      <c r="BD1937">
        <v>66864.2</v>
      </c>
      <c r="BE1937">
        <v>22987.7</v>
      </c>
      <c r="BF1937">
        <v>1980.5</v>
      </c>
      <c r="BG1937">
        <v>337.4</v>
      </c>
      <c r="BH1937">
        <v>338.1</v>
      </c>
      <c r="BI1937">
        <v>45.3</v>
      </c>
      <c r="BJ1937">
        <v>86.8</v>
      </c>
      <c r="BK1937">
        <v>251.5</v>
      </c>
      <c r="BL1937">
        <v>482.9</v>
      </c>
      <c r="BM1937">
        <v>1118.4000000000001</v>
      </c>
      <c r="BN1937">
        <v>2097.5</v>
      </c>
      <c r="BO1937">
        <v>1897.4</v>
      </c>
      <c r="BP1937">
        <v>123444.6</v>
      </c>
      <c r="BQ1937">
        <v>123444.6</v>
      </c>
      <c r="BR1937">
        <v>119.5</v>
      </c>
    </row>
    <row r="1938" spans="1:70" x14ac:dyDescent="0.25">
      <c r="A1938" t="s">
        <v>1823</v>
      </c>
      <c r="B1938" t="s">
        <v>1149</v>
      </c>
      <c r="C1938" s="87">
        <v>43698.912418981483</v>
      </c>
      <c r="D1938">
        <v>10</v>
      </c>
      <c r="E1938">
        <v>0</v>
      </c>
      <c r="F1938">
        <v>458</v>
      </c>
      <c r="G1938">
        <v>11</v>
      </c>
      <c r="H1938">
        <v>10</v>
      </c>
      <c r="I1938">
        <v>10</v>
      </c>
      <c r="J1938">
        <v>8</v>
      </c>
      <c r="K1938">
        <v>0</v>
      </c>
      <c r="L1938">
        <v>0</v>
      </c>
      <c r="M1938">
        <v>0</v>
      </c>
      <c r="N1938">
        <v>0</v>
      </c>
      <c r="O1938">
        <v>458</v>
      </c>
      <c r="P1938">
        <v>289</v>
      </c>
      <c r="Q1938">
        <v>289</v>
      </c>
      <c r="R1938">
        <v>110</v>
      </c>
      <c r="S1938">
        <v>45.8</v>
      </c>
      <c r="T1938">
        <v>1.1000000000000001</v>
      </c>
      <c r="U1938">
        <v>1</v>
      </c>
      <c r="V1938">
        <v>1</v>
      </c>
      <c r="W1938">
        <v>0.8</v>
      </c>
      <c r="X1938">
        <v>0</v>
      </c>
      <c r="Y1938">
        <v>0</v>
      </c>
      <c r="Z1938">
        <v>0</v>
      </c>
      <c r="AA1938">
        <v>0</v>
      </c>
      <c r="AB1938">
        <v>45.8</v>
      </c>
      <c r="AC1938">
        <v>28.9</v>
      </c>
      <c r="AD1938">
        <v>28.9</v>
      </c>
      <c r="AE1938">
        <v>11</v>
      </c>
      <c r="AF1938">
        <v>74752</v>
      </c>
      <c r="AG1938">
        <v>111748.5</v>
      </c>
      <c r="AH1938">
        <v>15468.4</v>
      </c>
      <c r="AI1938">
        <v>17621.8</v>
      </c>
      <c r="AJ1938">
        <v>36027.1</v>
      </c>
      <c r="AK1938" t="s">
        <v>166</v>
      </c>
      <c r="AL1938" t="s">
        <v>166</v>
      </c>
      <c r="AM1938" t="s">
        <v>166</v>
      </c>
      <c r="AN1938" t="s">
        <v>166</v>
      </c>
      <c r="AO1938">
        <v>74752</v>
      </c>
      <c r="AP1938">
        <v>91329.1</v>
      </c>
      <c r="AQ1938">
        <v>91329.1</v>
      </c>
      <c r="AR1938">
        <v>7101.2</v>
      </c>
      <c r="AS1938">
        <v>52466.3</v>
      </c>
      <c r="AT1938">
        <v>225722.7</v>
      </c>
      <c r="AU1938">
        <v>34569.800000000003</v>
      </c>
      <c r="AV1938">
        <v>43403.3</v>
      </c>
      <c r="AW1938">
        <v>140744</v>
      </c>
      <c r="AX1938" t="s">
        <v>166</v>
      </c>
      <c r="AY1938" t="s">
        <v>166</v>
      </c>
      <c r="AZ1938" t="s">
        <v>166</v>
      </c>
      <c r="BA1938" t="s">
        <v>166</v>
      </c>
      <c r="BB1938">
        <v>52466.3</v>
      </c>
      <c r="BC1938">
        <v>63431.6</v>
      </c>
      <c r="BD1938">
        <v>63431.6</v>
      </c>
      <c r="BE1938">
        <v>15006.7</v>
      </c>
      <c r="BF1938">
        <v>110255.5</v>
      </c>
      <c r="BG1938">
        <v>138306.20000000001</v>
      </c>
      <c r="BH1938">
        <v>322.3</v>
      </c>
      <c r="BI1938">
        <v>80.599999999999994</v>
      </c>
      <c r="BJ1938">
        <v>65.3</v>
      </c>
      <c r="BK1938" t="s">
        <v>166</v>
      </c>
      <c r="BL1938" t="s">
        <v>166</v>
      </c>
      <c r="BM1938" t="s">
        <v>166</v>
      </c>
      <c r="BN1938" t="s">
        <v>166</v>
      </c>
      <c r="BO1938">
        <v>110255.5</v>
      </c>
      <c r="BP1938">
        <v>142124.4</v>
      </c>
      <c r="BQ1938">
        <v>142124.4</v>
      </c>
      <c r="BR1938">
        <v>128.5</v>
      </c>
    </row>
    <row r="1939" spans="1:70" x14ac:dyDescent="0.25">
      <c r="A1939" t="s">
        <v>1824</v>
      </c>
      <c r="B1939" t="s">
        <v>1149</v>
      </c>
      <c r="C1939" s="87">
        <v>43698.913425925923</v>
      </c>
      <c r="D1939">
        <v>10</v>
      </c>
      <c r="E1939">
        <v>0</v>
      </c>
      <c r="F1939">
        <v>683</v>
      </c>
      <c r="G1939">
        <v>7</v>
      </c>
      <c r="H1939">
        <v>9</v>
      </c>
      <c r="I1939">
        <v>27</v>
      </c>
      <c r="J1939">
        <v>5</v>
      </c>
      <c r="K1939">
        <v>3</v>
      </c>
      <c r="L1939">
        <v>6</v>
      </c>
      <c r="M1939">
        <v>0</v>
      </c>
      <c r="N1939">
        <v>0</v>
      </c>
      <c r="O1939">
        <v>683</v>
      </c>
      <c r="P1939">
        <v>405</v>
      </c>
      <c r="Q1939">
        <v>405</v>
      </c>
      <c r="R1939">
        <v>189</v>
      </c>
      <c r="S1939">
        <v>68.3</v>
      </c>
      <c r="T1939">
        <v>0.7</v>
      </c>
      <c r="U1939">
        <v>0.9</v>
      </c>
      <c r="V1939">
        <v>2.7</v>
      </c>
      <c r="W1939">
        <v>0.5</v>
      </c>
      <c r="X1939">
        <v>0.3</v>
      </c>
      <c r="Y1939">
        <v>0.6</v>
      </c>
      <c r="Z1939">
        <v>0</v>
      </c>
      <c r="AA1939">
        <v>0</v>
      </c>
      <c r="AB1939">
        <v>68.3</v>
      </c>
      <c r="AC1939">
        <v>40.5</v>
      </c>
      <c r="AD1939">
        <v>40.5</v>
      </c>
      <c r="AE1939">
        <v>18.899999999999999</v>
      </c>
      <c r="AF1939">
        <v>83623.399999999994</v>
      </c>
      <c r="AG1939">
        <v>119272.1</v>
      </c>
      <c r="AH1939">
        <v>13723.8</v>
      </c>
      <c r="AI1939">
        <v>15068</v>
      </c>
      <c r="AJ1939">
        <v>51994.3</v>
      </c>
      <c r="AK1939">
        <v>171431.6</v>
      </c>
      <c r="AL1939">
        <v>225607.1</v>
      </c>
      <c r="AM1939" t="s">
        <v>166</v>
      </c>
      <c r="AN1939" t="s">
        <v>166</v>
      </c>
      <c r="AO1939">
        <v>83623.399999999994</v>
      </c>
      <c r="AP1939">
        <v>101890.6</v>
      </c>
      <c r="AQ1939">
        <v>101890.6</v>
      </c>
      <c r="AR1939">
        <v>6422.1</v>
      </c>
      <c r="AS1939">
        <v>53346</v>
      </c>
      <c r="AT1939">
        <v>356716.6</v>
      </c>
      <c r="AU1939">
        <v>28419.9</v>
      </c>
      <c r="AV1939">
        <v>44643.199999999997</v>
      </c>
      <c r="AW1939">
        <v>158812.5</v>
      </c>
      <c r="AX1939">
        <v>499250</v>
      </c>
      <c r="AY1939">
        <v>784612.9</v>
      </c>
      <c r="AZ1939" t="s">
        <v>166</v>
      </c>
      <c r="BA1939" t="s">
        <v>166</v>
      </c>
      <c r="BB1939">
        <v>53346</v>
      </c>
      <c r="BC1939">
        <v>64738.400000000001</v>
      </c>
      <c r="BD1939">
        <v>64738.400000000001</v>
      </c>
      <c r="BE1939">
        <v>11829.8</v>
      </c>
      <c r="BF1939">
        <v>114730.5</v>
      </c>
      <c r="BG1939">
        <v>510.3</v>
      </c>
      <c r="BH1939">
        <v>318.7</v>
      </c>
      <c r="BI1939">
        <v>15.4</v>
      </c>
      <c r="BJ1939">
        <v>86.3</v>
      </c>
      <c r="BK1939">
        <v>510.3</v>
      </c>
      <c r="BL1939">
        <v>1434.1</v>
      </c>
      <c r="BM1939" t="s">
        <v>166</v>
      </c>
      <c r="BN1939" t="s">
        <v>166</v>
      </c>
      <c r="BO1939">
        <v>114730.5</v>
      </c>
      <c r="BP1939">
        <v>145130.6</v>
      </c>
      <c r="BQ1939">
        <v>145130.6</v>
      </c>
      <c r="BR1939">
        <v>183.5</v>
      </c>
    </row>
    <row r="1940" spans="1:70" x14ac:dyDescent="0.25">
      <c r="A1940" t="s">
        <v>1825</v>
      </c>
      <c r="B1940" t="s">
        <v>1149</v>
      </c>
      <c r="C1940" s="87">
        <v>43698.91443287037</v>
      </c>
      <c r="D1940">
        <v>10</v>
      </c>
      <c r="E1940">
        <v>0.12</v>
      </c>
      <c r="F1940">
        <v>817</v>
      </c>
      <c r="G1940">
        <v>10</v>
      </c>
      <c r="H1940">
        <v>21</v>
      </c>
      <c r="I1940">
        <v>34</v>
      </c>
      <c r="J1940">
        <v>9</v>
      </c>
      <c r="K1940">
        <v>5</v>
      </c>
      <c r="L1940">
        <v>5</v>
      </c>
      <c r="M1940">
        <v>0</v>
      </c>
      <c r="N1940">
        <v>0</v>
      </c>
      <c r="O1940">
        <v>817</v>
      </c>
      <c r="P1940">
        <v>475</v>
      </c>
      <c r="Q1940">
        <v>475</v>
      </c>
      <c r="R1940">
        <v>208</v>
      </c>
      <c r="S1940">
        <v>81.7</v>
      </c>
      <c r="T1940">
        <v>1</v>
      </c>
      <c r="U1940">
        <v>2.1</v>
      </c>
      <c r="V1940">
        <v>3.4</v>
      </c>
      <c r="W1940">
        <v>0.9</v>
      </c>
      <c r="X1940">
        <v>0.5</v>
      </c>
      <c r="Y1940">
        <v>0.5</v>
      </c>
      <c r="Z1940">
        <v>0</v>
      </c>
      <c r="AA1940">
        <v>0</v>
      </c>
      <c r="AB1940">
        <v>81.7</v>
      </c>
      <c r="AC1940">
        <v>47.5</v>
      </c>
      <c r="AD1940">
        <v>47.5</v>
      </c>
      <c r="AE1940">
        <v>20.8</v>
      </c>
      <c r="AF1940">
        <v>56579</v>
      </c>
      <c r="AG1940">
        <v>98708</v>
      </c>
      <c r="AH1940">
        <v>17241.599999999999</v>
      </c>
      <c r="AI1940">
        <v>17186.900000000001</v>
      </c>
      <c r="AJ1940">
        <v>42312.5</v>
      </c>
      <c r="AK1940">
        <v>138151.9</v>
      </c>
      <c r="AL1940">
        <v>279746.40000000002</v>
      </c>
      <c r="AM1940" t="s">
        <v>166</v>
      </c>
      <c r="AN1940" t="s">
        <v>166</v>
      </c>
      <c r="AO1940">
        <v>56579</v>
      </c>
      <c r="AP1940">
        <v>74390</v>
      </c>
      <c r="AQ1940">
        <v>74390</v>
      </c>
      <c r="AR1940">
        <v>9208.2000000000007</v>
      </c>
      <c r="AS1940">
        <v>44844.3</v>
      </c>
      <c r="AT1940">
        <v>272959.5</v>
      </c>
      <c r="AU1940">
        <v>33608.400000000001</v>
      </c>
      <c r="AV1940">
        <v>38191.4</v>
      </c>
      <c r="AW1940">
        <v>135450.1</v>
      </c>
      <c r="AX1940">
        <v>668644.80000000005</v>
      </c>
      <c r="AY1940">
        <v>431644.5</v>
      </c>
      <c r="AZ1940" t="s">
        <v>166</v>
      </c>
      <c r="BA1940" t="s">
        <v>166</v>
      </c>
      <c r="BB1940">
        <v>44844.3</v>
      </c>
      <c r="BC1940">
        <v>59354.6</v>
      </c>
      <c r="BD1940">
        <v>59354.6</v>
      </c>
      <c r="BE1940">
        <v>18679.7</v>
      </c>
      <c r="BF1940">
        <v>77314.100000000006</v>
      </c>
      <c r="BG1940">
        <v>63995.4</v>
      </c>
      <c r="BH1940">
        <v>387</v>
      </c>
      <c r="BI1940">
        <v>29.6</v>
      </c>
      <c r="BJ1940">
        <v>323.60000000000002</v>
      </c>
      <c r="BK1940">
        <v>234.9</v>
      </c>
      <c r="BL1940">
        <v>403.3</v>
      </c>
      <c r="BM1940" t="s">
        <v>166</v>
      </c>
      <c r="BN1940" t="s">
        <v>166</v>
      </c>
      <c r="BO1940">
        <v>77314.100000000006</v>
      </c>
      <c r="BP1940">
        <v>106918</v>
      </c>
      <c r="BQ1940">
        <v>106918</v>
      </c>
      <c r="BR1940">
        <v>158.80000000000001</v>
      </c>
    </row>
    <row r="1941" spans="1:70" x14ac:dyDescent="0.25">
      <c r="A1941" t="s">
        <v>1826</v>
      </c>
      <c r="B1941" t="s">
        <v>1149</v>
      </c>
      <c r="C1941" s="87">
        <v>43698.91542824074</v>
      </c>
      <c r="D1941">
        <v>10</v>
      </c>
      <c r="E1941">
        <v>0</v>
      </c>
      <c r="F1941">
        <v>928</v>
      </c>
      <c r="G1941">
        <v>14</v>
      </c>
      <c r="H1941">
        <v>13</v>
      </c>
      <c r="I1941">
        <v>25</v>
      </c>
      <c r="J1941">
        <v>13</v>
      </c>
      <c r="K1941">
        <v>4</v>
      </c>
      <c r="L1941">
        <v>0</v>
      </c>
      <c r="M1941">
        <v>0</v>
      </c>
      <c r="N1941">
        <v>0</v>
      </c>
      <c r="O1941">
        <v>928</v>
      </c>
      <c r="P1941">
        <v>578</v>
      </c>
      <c r="Q1941">
        <v>578</v>
      </c>
      <c r="R1941">
        <v>243</v>
      </c>
      <c r="S1941">
        <v>92.68</v>
      </c>
      <c r="T1941">
        <v>1.4</v>
      </c>
      <c r="U1941">
        <v>1.3</v>
      </c>
      <c r="V1941">
        <v>2.5</v>
      </c>
      <c r="W1941">
        <v>1.3</v>
      </c>
      <c r="X1941">
        <v>0.4</v>
      </c>
      <c r="Y1941">
        <v>0</v>
      </c>
      <c r="Z1941">
        <v>0</v>
      </c>
      <c r="AA1941">
        <v>0</v>
      </c>
      <c r="AB1941">
        <v>92.68</v>
      </c>
      <c r="AC1941">
        <v>57.73</v>
      </c>
      <c r="AD1941">
        <v>57.73</v>
      </c>
      <c r="AE1941">
        <v>24.27</v>
      </c>
      <c r="AF1941">
        <v>61026.6</v>
      </c>
      <c r="AG1941">
        <v>95584.7</v>
      </c>
      <c r="AH1941">
        <v>28540.6</v>
      </c>
      <c r="AI1941">
        <v>14928.1</v>
      </c>
      <c r="AJ1941">
        <v>36687.1</v>
      </c>
      <c r="AK1941">
        <v>131797.6</v>
      </c>
      <c r="AL1941" t="s">
        <v>166</v>
      </c>
      <c r="AM1941" t="s">
        <v>166</v>
      </c>
      <c r="AN1941" t="s">
        <v>166</v>
      </c>
      <c r="AO1941">
        <v>61026.6</v>
      </c>
      <c r="AP1941">
        <v>71995.899999999994</v>
      </c>
      <c r="AQ1941">
        <v>71995.899999999994</v>
      </c>
      <c r="AR1941">
        <v>8852.2999999999993</v>
      </c>
      <c r="AS1941">
        <v>48750.2</v>
      </c>
      <c r="AT1941">
        <v>313184.3</v>
      </c>
      <c r="AU1941">
        <v>39191.599999999999</v>
      </c>
      <c r="AV1941">
        <v>53499.6</v>
      </c>
      <c r="AW1941">
        <v>136662.29999999999</v>
      </c>
      <c r="AX1941">
        <v>505972.2</v>
      </c>
      <c r="AY1941" t="s">
        <v>166</v>
      </c>
      <c r="AZ1941" t="s">
        <v>166</v>
      </c>
      <c r="BA1941" t="s">
        <v>166</v>
      </c>
      <c r="BB1941">
        <v>48750.2</v>
      </c>
      <c r="BC1941">
        <v>55011.1</v>
      </c>
      <c r="BD1941">
        <v>55011.1</v>
      </c>
      <c r="BE1941">
        <v>17977.400000000001</v>
      </c>
      <c r="BF1941">
        <v>85418.4</v>
      </c>
      <c r="BG1941">
        <v>413.1</v>
      </c>
      <c r="BH1941">
        <v>330.6</v>
      </c>
      <c r="BI1941">
        <v>87.7</v>
      </c>
      <c r="BJ1941">
        <v>313.10000000000002</v>
      </c>
      <c r="BK1941">
        <v>357.1</v>
      </c>
      <c r="BL1941" t="s">
        <v>166</v>
      </c>
      <c r="BM1941" t="s">
        <v>166</v>
      </c>
      <c r="BN1941" t="s">
        <v>166</v>
      </c>
      <c r="BO1941">
        <v>85418.4</v>
      </c>
      <c r="BP1941">
        <v>106079.1</v>
      </c>
      <c r="BQ1941">
        <v>106079.1</v>
      </c>
      <c r="BR1941">
        <v>142.5</v>
      </c>
    </row>
    <row r="1942" spans="1:70" x14ac:dyDescent="0.25">
      <c r="A1942" t="s">
        <v>1827</v>
      </c>
      <c r="B1942" t="s">
        <v>1149</v>
      </c>
      <c r="C1942" s="87">
        <v>43698.91642361111</v>
      </c>
      <c r="D1942">
        <v>10</v>
      </c>
      <c r="E1942">
        <v>0.08</v>
      </c>
      <c r="F1942">
        <v>1285</v>
      </c>
      <c r="G1942">
        <v>41</v>
      </c>
      <c r="H1942">
        <v>27</v>
      </c>
      <c r="I1942">
        <v>83</v>
      </c>
      <c r="J1942">
        <v>33</v>
      </c>
      <c r="K1942">
        <v>11</v>
      </c>
      <c r="L1942">
        <v>8</v>
      </c>
      <c r="M1942">
        <v>3</v>
      </c>
      <c r="N1942">
        <v>2</v>
      </c>
      <c r="O1942">
        <v>1283</v>
      </c>
      <c r="P1942">
        <v>520</v>
      </c>
      <c r="Q1942">
        <v>520</v>
      </c>
      <c r="R1942">
        <v>498</v>
      </c>
      <c r="S1942">
        <v>128.5</v>
      </c>
      <c r="T1942">
        <v>4.0999999999999996</v>
      </c>
      <c r="U1942">
        <v>2.7</v>
      </c>
      <c r="V1942">
        <v>8.3000000000000007</v>
      </c>
      <c r="W1942">
        <v>3.3</v>
      </c>
      <c r="X1942">
        <v>1.1000000000000001</v>
      </c>
      <c r="Y1942">
        <v>0.8</v>
      </c>
      <c r="Z1942">
        <v>0.3</v>
      </c>
      <c r="AA1942">
        <v>0.2</v>
      </c>
      <c r="AB1942">
        <v>128.30000000000001</v>
      </c>
      <c r="AC1942">
        <v>52</v>
      </c>
      <c r="AD1942">
        <v>52</v>
      </c>
      <c r="AE1942">
        <v>49.8</v>
      </c>
      <c r="AF1942">
        <v>36341.599999999999</v>
      </c>
      <c r="AG1942">
        <v>113392.3</v>
      </c>
      <c r="AH1942">
        <v>13887.8</v>
      </c>
      <c r="AI1942">
        <v>15070</v>
      </c>
      <c r="AJ1942">
        <v>41096.199999999997</v>
      </c>
      <c r="AK1942">
        <v>137071.9</v>
      </c>
      <c r="AL1942">
        <v>219114.8</v>
      </c>
      <c r="AM1942">
        <v>626470.1</v>
      </c>
      <c r="AN1942">
        <v>1449092.4</v>
      </c>
      <c r="AO1942">
        <v>36334.699999999997</v>
      </c>
      <c r="AP1942">
        <v>92678.8</v>
      </c>
      <c r="AQ1942">
        <v>92678.8</v>
      </c>
      <c r="AR1942">
        <v>8974.1</v>
      </c>
      <c r="AS1942">
        <v>47899.1</v>
      </c>
      <c r="AT1942">
        <v>320443.3</v>
      </c>
      <c r="AU1942">
        <v>42156.2</v>
      </c>
      <c r="AV1942">
        <v>53549</v>
      </c>
      <c r="AW1942">
        <v>168600.7</v>
      </c>
      <c r="AX1942">
        <v>510930.4</v>
      </c>
      <c r="AY1942">
        <v>1083619</v>
      </c>
      <c r="AZ1942">
        <v>2457957.7999999998</v>
      </c>
      <c r="BA1942">
        <v>6217327</v>
      </c>
      <c r="BB1942">
        <v>47826.3</v>
      </c>
      <c r="BC1942">
        <v>70884.3</v>
      </c>
      <c r="BD1942">
        <v>70884.3</v>
      </c>
      <c r="BE1942">
        <v>21799.3</v>
      </c>
      <c r="BF1942">
        <v>424.6</v>
      </c>
      <c r="BG1942">
        <v>663.4</v>
      </c>
      <c r="BH1942">
        <v>316</v>
      </c>
      <c r="BI1942">
        <v>10.1</v>
      </c>
      <c r="BJ1942">
        <v>90.1</v>
      </c>
      <c r="BK1942">
        <v>600</v>
      </c>
      <c r="BL1942">
        <v>681.2</v>
      </c>
      <c r="BM1942">
        <v>5368.3</v>
      </c>
      <c r="BN1942">
        <v>5006.7</v>
      </c>
      <c r="BO1942">
        <v>415.3</v>
      </c>
      <c r="BP1942">
        <v>135710.5</v>
      </c>
      <c r="BQ1942">
        <v>135710.5</v>
      </c>
      <c r="BR1942">
        <v>140.6</v>
      </c>
    </row>
    <row r="1943" spans="1:70" x14ac:dyDescent="0.25">
      <c r="A1943" t="s">
        <v>1828</v>
      </c>
      <c r="B1943" t="s">
        <v>1149</v>
      </c>
      <c r="C1943" s="87">
        <v>43698.91741898148</v>
      </c>
      <c r="D1943">
        <v>10</v>
      </c>
      <c r="E1943">
        <v>0</v>
      </c>
      <c r="F1943">
        <v>741</v>
      </c>
      <c r="G1943">
        <v>10</v>
      </c>
      <c r="H1943">
        <v>14</v>
      </c>
      <c r="I1943">
        <v>25</v>
      </c>
      <c r="J1943">
        <v>5</v>
      </c>
      <c r="K1943">
        <v>2</v>
      </c>
      <c r="L1943">
        <v>2</v>
      </c>
      <c r="M1943">
        <v>1</v>
      </c>
      <c r="N1943">
        <v>0</v>
      </c>
      <c r="O1943">
        <v>741</v>
      </c>
      <c r="P1943">
        <v>389</v>
      </c>
      <c r="Q1943">
        <v>389</v>
      </c>
      <c r="R1943">
        <v>237</v>
      </c>
      <c r="S1943">
        <v>74.099999999999994</v>
      </c>
      <c r="T1943">
        <v>1</v>
      </c>
      <c r="U1943">
        <v>1.4</v>
      </c>
      <c r="V1943">
        <v>2.5</v>
      </c>
      <c r="W1943">
        <v>0.5</v>
      </c>
      <c r="X1943">
        <v>0.2</v>
      </c>
      <c r="Y1943">
        <v>0.2</v>
      </c>
      <c r="Z1943">
        <v>0.1</v>
      </c>
      <c r="AA1943">
        <v>0</v>
      </c>
      <c r="AB1943">
        <v>74.099999999999994</v>
      </c>
      <c r="AC1943">
        <v>38.9</v>
      </c>
      <c r="AD1943">
        <v>38.9</v>
      </c>
      <c r="AE1943">
        <v>23.7</v>
      </c>
      <c r="AF1943">
        <v>65581.5</v>
      </c>
      <c r="AG1943">
        <v>125530.8</v>
      </c>
      <c r="AH1943">
        <v>9711.7999999999993</v>
      </c>
      <c r="AI1943">
        <v>16959.400000000001</v>
      </c>
      <c r="AJ1943">
        <v>35377.4</v>
      </c>
      <c r="AK1943">
        <v>142582.79999999999</v>
      </c>
      <c r="AL1943">
        <v>232578.6</v>
      </c>
      <c r="AM1943">
        <v>479221</v>
      </c>
      <c r="AN1943" t="s">
        <v>166</v>
      </c>
      <c r="AO1943">
        <v>65581.5</v>
      </c>
      <c r="AP1943">
        <v>96427.8</v>
      </c>
      <c r="AQ1943">
        <v>96427.8</v>
      </c>
      <c r="AR1943">
        <v>7709.4</v>
      </c>
      <c r="AS1943">
        <v>44688</v>
      </c>
      <c r="AT1943">
        <v>239425.4</v>
      </c>
      <c r="AU1943">
        <v>30210.9</v>
      </c>
      <c r="AV1943">
        <v>51072.6</v>
      </c>
      <c r="AW1943">
        <v>142761.29999999999</v>
      </c>
      <c r="AX1943">
        <v>543857.1</v>
      </c>
      <c r="AY1943">
        <v>871079</v>
      </c>
      <c r="AZ1943">
        <v>3413096.5</v>
      </c>
      <c r="BA1943" t="s">
        <v>166</v>
      </c>
      <c r="BB1943">
        <v>44688</v>
      </c>
      <c r="BC1943">
        <v>63652.800000000003</v>
      </c>
      <c r="BD1943">
        <v>63652.800000000003</v>
      </c>
      <c r="BE1943">
        <v>12180</v>
      </c>
      <c r="BF1943">
        <v>74723.399999999994</v>
      </c>
      <c r="BG1943">
        <v>164014</v>
      </c>
      <c r="BH1943">
        <v>354.3</v>
      </c>
      <c r="BI1943">
        <v>62.2</v>
      </c>
      <c r="BJ1943">
        <v>112.5</v>
      </c>
      <c r="BK1943">
        <v>1028.0999999999999</v>
      </c>
      <c r="BL1943">
        <v>1069.3</v>
      </c>
      <c r="BM1943">
        <v>2177.3000000000002</v>
      </c>
      <c r="BN1943" t="s">
        <v>166</v>
      </c>
      <c r="BO1943">
        <v>74723.399999999994</v>
      </c>
      <c r="BP1943">
        <v>136090.5</v>
      </c>
      <c r="BQ1943">
        <v>136090.5</v>
      </c>
      <c r="BR1943">
        <v>140.80000000000001</v>
      </c>
    </row>
    <row r="1944" spans="1:70" x14ac:dyDescent="0.25">
      <c r="A1944" t="s">
        <v>1829</v>
      </c>
      <c r="B1944" t="s">
        <v>1149</v>
      </c>
      <c r="C1944" s="87">
        <v>43698.918414351851</v>
      </c>
      <c r="D1944">
        <v>10</v>
      </c>
      <c r="E1944">
        <v>0</v>
      </c>
      <c r="F1944">
        <v>457</v>
      </c>
      <c r="G1944">
        <v>7</v>
      </c>
      <c r="H1944">
        <v>5</v>
      </c>
      <c r="I1944">
        <v>21</v>
      </c>
      <c r="J1944">
        <v>2</v>
      </c>
      <c r="K1944">
        <v>3</v>
      </c>
      <c r="L1944">
        <v>2</v>
      </c>
      <c r="M1944">
        <v>1</v>
      </c>
      <c r="N1944">
        <v>1</v>
      </c>
      <c r="O1944">
        <v>456</v>
      </c>
      <c r="P1944">
        <v>264</v>
      </c>
      <c r="Q1944">
        <v>264</v>
      </c>
      <c r="R1944">
        <v>136</v>
      </c>
      <c r="S1944">
        <v>45.7</v>
      </c>
      <c r="T1944">
        <v>0.7</v>
      </c>
      <c r="U1944">
        <v>0.5</v>
      </c>
      <c r="V1944">
        <v>2.1</v>
      </c>
      <c r="W1944">
        <v>0.2</v>
      </c>
      <c r="X1944">
        <v>0.3</v>
      </c>
      <c r="Y1944">
        <v>0.2</v>
      </c>
      <c r="Z1944">
        <v>0.1</v>
      </c>
      <c r="AA1944">
        <v>0.1</v>
      </c>
      <c r="AB1944">
        <v>45.6</v>
      </c>
      <c r="AC1944">
        <v>26.4</v>
      </c>
      <c r="AD1944">
        <v>26.4</v>
      </c>
      <c r="AE1944">
        <v>13.6</v>
      </c>
      <c r="AF1944">
        <v>85995.6</v>
      </c>
      <c r="AG1944">
        <v>123252.7</v>
      </c>
      <c r="AH1944">
        <v>21818.9</v>
      </c>
      <c r="AI1944">
        <v>14698.1</v>
      </c>
      <c r="AJ1944">
        <v>37036.5</v>
      </c>
      <c r="AK1944">
        <v>123252.7</v>
      </c>
      <c r="AL1944">
        <v>203115.5</v>
      </c>
      <c r="AM1944">
        <v>467242.6</v>
      </c>
      <c r="AN1944">
        <v>1298204.6000000001</v>
      </c>
      <c r="AO1944">
        <v>85985.4</v>
      </c>
      <c r="AP1944">
        <v>112410.8</v>
      </c>
      <c r="AQ1944">
        <v>112410.8</v>
      </c>
      <c r="AR1944">
        <v>6103.8</v>
      </c>
      <c r="AS1944">
        <v>56193.3</v>
      </c>
      <c r="AT1944">
        <v>254460.4</v>
      </c>
      <c r="AU1944">
        <v>48921.3</v>
      </c>
      <c r="AV1944">
        <v>53589.5</v>
      </c>
      <c r="AW1944">
        <v>170781.2</v>
      </c>
      <c r="AX1944">
        <v>724595.5</v>
      </c>
      <c r="AY1944">
        <v>534394.1</v>
      </c>
      <c r="AZ1944">
        <v>1611938.3</v>
      </c>
      <c r="BA1944">
        <v>6224743.5</v>
      </c>
      <c r="BB1944">
        <v>56078.1</v>
      </c>
      <c r="BC1944">
        <v>69832.399999999994</v>
      </c>
      <c r="BD1944">
        <v>69832.399999999994</v>
      </c>
      <c r="BE1944">
        <v>11147.3</v>
      </c>
      <c r="BF1944">
        <v>123238.7</v>
      </c>
      <c r="BG1944">
        <v>160231.9</v>
      </c>
      <c r="BH1944">
        <v>335.6</v>
      </c>
      <c r="BI1944">
        <v>30</v>
      </c>
      <c r="BJ1944">
        <v>556.4</v>
      </c>
      <c r="BK1944">
        <v>159.1</v>
      </c>
      <c r="BL1944">
        <v>160519.29999999999</v>
      </c>
      <c r="BM1944">
        <v>1702.9</v>
      </c>
      <c r="BN1944">
        <v>5242.8</v>
      </c>
      <c r="BO1944">
        <v>123705.7</v>
      </c>
      <c r="BP1944">
        <v>166605.20000000001</v>
      </c>
      <c r="BQ1944">
        <v>166605.20000000001</v>
      </c>
      <c r="BR1944">
        <v>121.9</v>
      </c>
    </row>
    <row r="1945" spans="1:70" x14ac:dyDescent="0.25">
      <c r="A1945" t="s">
        <v>1830</v>
      </c>
      <c r="B1945" t="s">
        <v>1149</v>
      </c>
      <c r="C1945" s="87">
        <v>43698.919421296298</v>
      </c>
      <c r="D1945">
        <v>10</v>
      </c>
      <c r="E1945">
        <v>0</v>
      </c>
      <c r="F1945">
        <v>537</v>
      </c>
      <c r="G1945">
        <v>9</v>
      </c>
      <c r="H1945">
        <v>11</v>
      </c>
      <c r="I1945">
        <v>23</v>
      </c>
      <c r="J1945">
        <v>13</v>
      </c>
      <c r="K1945">
        <v>3</v>
      </c>
      <c r="L1945">
        <v>3</v>
      </c>
      <c r="M1945">
        <v>1</v>
      </c>
      <c r="N1945">
        <v>0</v>
      </c>
      <c r="O1945">
        <v>537</v>
      </c>
      <c r="P1945">
        <v>278</v>
      </c>
      <c r="Q1945">
        <v>278</v>
      </c>
      <c r="R1945">
        <v>168</v>
      </c>
      <c r="S1945">
        <v>53.7</v>
      </c>
      <c r="T1945">
        <v>0.9</v>
      </c>
      <c r="U1945">
        <v>1.1000000000000001</v>
      </c>
      <c r="V1945">
        <v>2.2999999999999998</v>
      </c>
      <c r="W1945">
        <v>1.3</v>
      </c>
      <c r="X1945">
        <v>0.3</v>
      </c>
      <c r="Y1945">
        <v>0.3</v>
      </c>
      <c r="Z1945">
        <v>0.1</v>
      </c>
      <c r="AA1945">
        <v>0</v>
      </c>
      <c r="AB1945">
        <v>53.7</v>
      </c>
      <c r="AC1945">
        <v>27.8</v>
      </c>
      <c r="AD1945">
        <v>27.8</v>
      </c>
      <c r="AE1945">
        <v>16.8</v>
      </c>
      <c r="AF1945">
        <v>71264.600000000006</v>
      </c>
      <c r="AG1945">
        <v>122576.3</v>
      </c>
      <c r="AH1945">
        <v>16292.8</v>
      </c>
      <c r="AI1945">
        <v>14482.9</v>
      </c>
      <c r="AJ1945">
        <v>39954.400000000001</v>
      </c>
      <c r="AK1945">
        <v>167825.8</v>
      </c>
      <c r="AL1945">
        <v>177005.2</v>
      </c>
      <c r="AM1945">
        <v>525889.9</v>
      </c>
      <c r="AN1945" t="s">
        <v>166</v>
      </c>
      <c r="AO1945">
        <v>71264.600000000006</v>
      </c>
      <c r="AP1945">
        <v>105203.4</v>
      </c>
      <c r="AQ1945">
        <v>105203.4</v>
      </c>
      <c r="AR1945">
        <v>6949.4</v>
      </c>
      <c r="AS1945">
        <v>51827.199999999997</v>
      </c>
      <c r="AT1945">
        <v>265724.2</v>
      </c>
      <c r="AU1945">
        <v>46816</v>
      </c>
      <c r="AV1945">
        <v>50692.9</v>
      </c>
      <c r="AW1945">
        <v>174532.2</v>
      </c>
      <c r="AX1945">
        <v>673450.1</v>
      </c>
      <c r="AY1945">
        <v>959519.6</v>
      </c>
      <c r="AZ1945">
        <v>2057688.1</v>
      </c>
      <c r="BA1945" t="s">
        <v>166</v>
      </c>
      <c r="BB1945">
        <v>51827.199999999997</v>
      </c>
      <c r="BC1945">
        <v>75601.899999999994</v>
      </c>
      <c r="BD1945">
        <v>75601.899999999994</v>
      </c>
      <c r="BE1945">
        <v>17329.2</v>
      </c>
      <c r="BF1945">
        <v>81133.5</v>
      </c>
      <c r="BG1945">
        <v>126597.7</v>
      </c>
      <c r="BH1945">
        <v>270</v>
      </c>
      <c r="BI1945">
        <v>24.7</v>
      </c>
      <c r="BJ1945">
        <v>140</v>
      </c>
      <c r="BK1945">
        <v>498.8</v>
      </c>
      <c r="BL1945">
        <v>498.8</v>
      </c>
      <c r="BM1945">
        <v>7097</v>
      </c>
      <c r="BN1945" t="s">
        <v>166</v>
      </c>
      <c r="BO1945">
        <v>81133.5</v>
      </c>
      <c r="BP1945">
        <v>150904.1</v>
      </c>
      <c r="BQ1945">
        <v>150904.1</v>
      </c>
      <c r="BR1945">
        <v>116.1</v>
      </c>
    </row>
    <row r="1946" spans="1:70" x14ac:dyDescent="0.25">
      <c r="A1946" t="s">
        <v>1831</v>
      </c>
      <c r="B1946" t="s">
        <v>1149</v>
      </c>
      <c r="C1946" s="87">
        <v>43698.920428240737</v>
      </c>
      <c r="D1946">
        <v>10</v>
      </c>
      <c r="E1946">
        <v>0.1</v>
      </c>
      <c r="F1946">
        <v>983</v>
      </c>
      <c r="G1946">
        <v>22</v>
      </c>
      <c r="H1946">
        <v>30</v>
      </c>
      <c r="I1946">
        <v>93</v>
      </c>
      <c r="J1946">
        <v>33</v>
      </c>
      <c r="K1946">
        <v>7</v>
      </c>
      <c r="L1946">
        <v>1</v>
      </c>
      <c r="M1946">
        <v>0</v>
      </c>
      <c r="N1946">
        <v>0</v>
      </c>
      <c r="O1946">
        <v>983</v>
      </c>
      <c r="P1946">
        <v>344</v>
      </c>
      <c r="Q1946">
        <v>344</v>
      </c>
      <c r="R1946">
        <v>397</v>
      </c>
      <c r="S1946">
        <v>98.31</v>
      </c>
      <c r="T1946">
        <v>2.2000000000000002</v>
      </c>
      <c r="U1946">
        <v>3</v>
      </c>
      <c r="V1946">
        <v>9.3000000000000007</v>
      </c>
      <c r="W1946">
        <v>3.3</v>
      </c>
      <c r="X1946">
        <v>0.7</v>
      </c>
      <c r="Y1946">
        <v>0.1</v>
      </c>
      <c r="Z1946">
        <v>0</v>
      </c>
      <c r="AA1946">
        <v>0</v>
      </c>
      <c r="AB1946">
        <v>98.31</v>
      </c>
      <c r="AC1946">
        <v>34.4</v>
      </c>
      <c r="AD1946">
        <v>34.4</v>
      </c>
      <c r="AE1946">
        <v>39.700000000000003</v>
      </c>
      <c r="AF1946">
        <v>19276.8</v>
      </c>
      <c r="AG1946">
        <v>105654.39999999999</v>
      </c>
      <c r="AH1946">
        <v>13862.7</v>
      </c>
      <c r="AI1946">
        <v>15440.8</v>
      </c>
      <c r="AJ1946">
        <v>38464.400000000001</v>
      </c>
      <c r="AK1946">
        <v>115759.6</v>
      </c>
      <c r="AL1946">
        <v>242875.5</v>
      </c>
      <c r="AM1946" t="s">
        <v>166</v>
      </c>
      <c r="AN1946" t="s">
        <v>166</v>
      </c>
      <c r="AO1946">
        <v>19276.8</v>
      </c>
      <c r="AP1946">
        <v>94980.6</v>
      </c>
      <c r="AQ1946">
        <v>94980.6</v>
      </c>
      <c r="AR1946">
        <v>9598.7999999999993</v>
      </c>
      <c r="AS1946">
        <v>44695.3</v>
      </c>
      <c r="AT1946">
        <v>311927.8</v>
      </c>
      <c r="AU1946">
        <v>44243.1</v>
      </c>
      <c r="AV1946">
        <v>54233.1</v>
      </c>
      <c r="AW1946">
        <v>159460.6</v>
      </c>
      <c r="AX1946">
        <v>559161.1</v>
      </c>
      <c r="AY1946">
        <v>720292.4</v>
      </c>
      <c r="AZ1946" t="s">
        <v>166</v>
      </c>
      <c r="BA1946" t="s">
        <v>166</v>
      </c>
      <c r="BB1946">
        <v>44695.3</v>
      </c>
      <c r="BC1946">
        <v>70068.3</v>
      </c>
      <c r="BD1946">
        <v>70068.3</v>
      </c>
      <c r="BE1946">
        <v>27643.1</v>
      </c>
      <c r="BF1946">
        <v>171.7</v>
      </c>
      <c r="BG1946">
        <v>268.8</v>
      </c>
      <c r="BH1946">
        <v>274.5</v>
      </c>
      <c r="BI1946">
        <v>47.9</v>
      </c>
      <c r="BJ1946">
        <v>83.9</v>
      </c>
      <c r="BK1946">
        <v>127.4</v>
      </c>
      <c r="BL1946">
        <v>889.2</v>
      </c>
      <c r="BM1946" t="s">
        <v>166</v>
      </c>
      <c r="BN1946" t="s">
        <v>166</v>
      </c>
      <c r="BO1946">
        <v>171.7</v>
      </c>
      <c r="BP1946">
        <v>142544.5</v>
      </c>
      <c r="BQ1946">
        <v>142544.5</v>
      </c>
      <c r="BR1946">
        <v>122.8</v>
      </c>
    </row>
    <row r="1947" spans="1:70" x14ac:dyDescent="0.25">
      <c r="A1947" t="s">
        <v>1832</v>
      </c>
      <c r="B1947" t="s">
        <v>1149</v>
      </c>
      <c r="C1947" s="87">
        <v>43698.921435185184</v>
      </c>
      <c r="D1947">
        <v>10</v>
      </c>
      <c r="E1947">
        <v>0</v>
      </c>
      <c r="F1947">
        <v>879</v>
      </c>
      <c r="G1947">
        <v>16</v>
      </c>
      <c r="H1947">
        <v>21</v>
      </c>
      <c r="I1947">
        <v>39</v>
      </c>
      <c r="J1947">
        <v>6</v>
      </c>
      <c r="K1947">
        <v>1</v>
      </c>
      <c r="L1947">
        <v>1</v>
      </c>
      <c r="M1947">
        <v>1</v>
      </c>
      <c r="N1947">
        <v>0</v>
      </c>
      <c r="O1947">
        <v>879</v>
      </c>
      <c r="P1947">
        <v>514</v>
      </c>
      <c r="Q1947">
        <v>514</v>
      </c>
      <c r="R1947">
        <v>264</v>
      </c>
      <c r="S1947">
        <v>87.9</v>
      </c>
      <c r="T1947">
        <v>1.6</v>
      </c>
      <c r="U1947">
        <v>2.1</v>
      </c>
      <c r="V1947">
        <v>3.9</v>
      </c>
      <c r="W1947">
        <v>0.6</v>
      </c>
      <c r="X1947">
        <v>0.1</v>
      </c>
      <c r="Y1947">
        <v>0.1</v>
      </c>
      <c r="Z1947">
        <v>0.1</v>
      </c>
      <c r="AA1947">
        <v>0</v>
      </c>
      <c r="AB1947">
        <v>87.9</v>
      </c>
      <c r="AC1947">
        <v>51.4</v>
      </c>
      <c r="AD1947">
        <v>51.4</v>
      </c>
      <c r="AE1947">
        <v>26.4</v>
      </c>
      <c r="AF1947">
        <v>83303</v>
      </c>
      <c r="AG1947">
        <v>106493.4</v>
      </c>
      <c r="AH1947">
        <v>17024.900000000001</v>
      </c>
      <c r="AI1947">
        <v>15807.6</v>
      </c>
      <c r="AJ1947">
        <v>37454.300000000003</v>
      </c>
      <c r="AK1947">
        <v>166141.6</v>
      </c>
      <c r="AL1947">
        <v>166141.6</v>
      </c>
      <c r="AM1947">
        <v>689021</v>
      </c>
      <c r="AN1947" t="s">
        <v>166</v>
      </c>
      <c r="AO1947">
        <v>83303</v>
      </c>
      <c r="AP1947">
        <v>108180.8</v>
      </c>
      <c r="AQ1947">
        <v>108180.8</v>
      </c>
      <c r="AR1947">
        <v>7365.7</v>
      </c>
      <c r="AS1947">
        <v>55870.1</v>
      </c>
      <c r="AT1947">
        <v>244322.5</v>
      </c>
      <c r="AU1947">
        <v>42850.7</v>
      </c>
      <c r="AV1947">
        <v>45781.2</v>
      </c>
      <c r="AW1947">
        <v>146669.79999999999</v>
      </c>
      <c r="AX1947">
        <v>809086.2</v>
      </c>
      <c r="AY1947">
        <v>809086.2</v>
      </c>
      <c r="AZ1947">
        <v>2197482.7999999998</v>
      </c>
      <c r="BA1947" t="s">
        <v>166</v>
      </c>
      <c r="BB1947">
        <v>55870.1</v>
      </c>
      <c r="BC1947">
        <v>69182.8</v>
      </c>
      <c r="BD1947">
        <v>69182.8</v>
      </c>
      <c r="BE1947">
        <v>14258.6</v>
      </c>
      <c r="BF1947">
        <v>110185</v>
      </c>
      <c r="BG1947">
        <v>133927.5</v>
      </c>
      <c r="BH1947">
        <v>365.2</v>
      </c>
      <c r="BI1947">
        <v>125.5</v>
      </c>
      <c r="BJ1947">
        <v>76.599999999999994</v>
      </c>
      <c r="BK1947">
        <v>279.5</v>
      </c>
      <c r="BL1947">
        <v>279.5</v>
      </c>
      <c r="BM1947">
        <v>5364.5</v>
      </c>
      <c r="BN1947" t="s">
        <v>166</v>
      </c>
      <c r="BO1947">
        <v>110185</v>
      </c>
      <c r="BP1947">
        <v>142976.20000000001</v>
      </c>
      <c r="BQ1947">
        <v>142976.20000000001</v>
      </c>
      <c r="BR1947">
        <v>187.8</v>
      </c>
    </row>
    <row r="1948" spans="1:70" x14ac:dyDescent="0.25">
      <c r="A1948" t="s">
        <v>56</v>
      </c>
      <c r="B1948" t="s">
        <v>34</v>
      </c>
      <c r="C1948" s="87">
        <v>43698.959189814814</v>
      </c>
      <c r="D1948">
        <v>10</v>
      </c>
      <c r="E1948">
        <v>0.3</v>
      </c>
      <c r="F1948">
        <v>337</v>
      </c>
      <c r="G1948">
        <v>14</v>
      </c>
      <c r="H1948">
        <v>6</v>
      </c>
      <c r="I1948">
        <v>43</v>
      </c>
      <c r="J1948">
        <v>12</v>
      </c>
      <c r="K1948">
        <v>10</v>
      </c>
      <c r="L1948">
        <v>5</v>
      </c>
      <c r="M1948">
        <v>3</v>
      </c>
      <c r="N1948">
        <v>2</v>
      </c>
      <c r="O1948">
        <v>335</v>
      </c>
      <c r="P1948">
        <v>11</v>
      </c>
      <c r="Q1948">
        <v>11</v>
      </c>
      <c r="R1948">
        <v>220</v>
      </c>
      <c r="S1948">
        <v>33.700000000000003</v>
      </c>
      <c r="T1948">
        <v>1.4</v>
      </c>
      <c r="U1948">
        <v>0.6</v>
      </c>
      <c r="V1948">
        <v>4.3</v>
      </c>
      <c r="W1948">
        <v>1.2</v>
      </c>
      <c r="X1948">
        <v>1</v>
      </c>
      <c r="Y1948">
        <v>0.5</v>
      </c>
      <c r="Z1948">
        <v>0.3</v>
      </c>
      <c r="AA1948">
        <v>0.2</v>
      </c>
      <c r="AB1948">
        <v>33.5</v>
      </c>
      <c r="AC1948">
        <v>1.1000000000000001</v>
      </c>
      <c r="AD1948">
        <v>1.1000000000000001</v>
      </c>
      <c r="AE1948">
        <v>22</v>
      </c>
      <c r="AF1948">
        <v>9271.7999999999993</v>
      </c>
      <c r="AG1948">
        <v>98046.9</v>
      </c>
      <c r="AH1948">
        <v>17751.599999999999</v>
      </c>
      <c r="AI1948">
        <v>15812.8</v>
      </c>
      <c r="AJ1948">
        <v>37033.1</v>
      </c>
      <c r="AK1948">
        <v>146967.1</v>
      </c>
      <c r="AL1948">
        <v>204760.9</v>
      </c>
      <c r="AM1948">
        <v>448411.6</v>
      </c>
      <c r="AN1948">
        <v>1330549.5</v>
      </c>
      <c r="AO1948">
        <v>9135.4</v>
      </c>
      <c r="AP1948">
        <v>58222.7</v>
      </c>
      <c r="AQ1948">
        <v>58222.7</v>
      </c>
      <c r="AR1948">
        <v>9313.9</v>
      </c>
      <c r="AS1948">
        <v>27738.2</v>
      </c>
      <c r="AT1948">
        <v>467408.1</v>
      </c>
      <c r="AU1948">
        <v>72363.8</v>
      </c>
      <c r="AV1948">
        <v>51574.6</v>
      </c>
      <c r="AW1948">
        <v>153114.4</v>
      </c>
      <c r="AX1948">
        <v>608799.80000000005</v>
      </c>
      <c r="AY1948">
        <v>818098.7</v>
      </c>
      <c r="AZ1948">
        <v>2084582.3</v>
      </c>
      <c r="BA1948">
        <v>5589519</v>
      </c>
      <c r="BB1948">
        <v>27380.5</v>
      </c>
      <c r="BC1948">
        <v>45449.1</v>
      </c>
      <c r="BD1948">
        <v>45449.1</v>
      </c>
      <c r="BE1948">
        <v>27930.1</v>
      </c>
      <c r="BF1948">
        <v>55.9</v>
      </c>
      <c r="BG1948">
        <v>101.8</v>
      </c>
      <c r="BH1948">
        <v>282.2</v>
      </c>
      <c r="BI1948">
        <v>40.6</v>
      </c>
      <c r="BJ1948">
        <v>10.1</v>
      </c>
      <c r="BK1948">
        <v>213.8</v>
      </c>
      <c r="BL1948">
        <v>381.3</v>
      </c>
      <c r="BM1948">
        <v>606.1</v>
      </c>
      <c r="BN1948">
        <v>1748.4</v>
      </c>
      <c r="BO1948">
        <v>54.9</v>
      </c>
      <c r="BP1948">
        <v>88563.6</v>
      </c>
      <c r="BQ1948">
        <v>88563.6</v>
      </c>
      <c r="BR1948">
        <v>107.9</v>
      </c>
    </row>
    <row r="1949" spans="1:70" x14ac:dyDescent="0.25">
      <c r="A1949" t="s">
        <v>57</v>
      </c>
      <c r="B1949" t="s">
        <v>37</v>
      </c>
      <c r="C1949" s="87">
        <v>43698.960196759261</v>
      </c>
      <c r="D1949">
        <v>10</v>
      </c>
      <c r="E1949">
        <v>0</v>
      </c>
      <c r="F1949">
        <v>958</v>
      </c>
      <c r="G1949">
        <v>12</v>
      </c>
      <c r="H1949">
        <v>27</v>
      </c>
      <c r="I1949">
        <v>78</v>
      </c>
      <c r="J1949">
        <v>32</v>
      </c>
      <c r="K1949">
        <v>3</v>
      </c>
      <c r="L1949">
        <v>1</v>
      </c>
      <c r="M1949">
        <v>1</v>
      </c>
      <c r="N1949">
        <v>0</v>
      </c>
      <c r="O1949">
        <v>958</v>
      </c>
      <c r="P1949">
        <v>4</v>
      </c>
      <c r="Q1949">
        <v>4</v>
      </c>
      <c r="R1949">
        <v>596</v>
      </c>
      <c r="S1949">
        <v>95.8</v>
      </c>
      <c r="T1949">
        <v>1.2</v>
      </c>
      <c r="U1949">
        <v>2.7</v>
      </c>
      <c r="V1949">
        <v>7.8</v>
      </c>
      <c r="W1949">
        <v>3.2</v>
      </c>
      <c r="X1949">
        <v>0.3</v>
      </c>
      <c r="Y1949">
        <v>0.1</v>
      </c>
      <c r="Z1949">
        <v>0.1</v>
      </c>
      <c r="AA1949">
        <v>0</v>
      </c>
      <c r="AB1949">
        <v>95.8</v>
      </c>
      <c r="AC1949">
        <v>0.4</v>
      </c>
      <c r="AD1949">
        <v>0.4</v>
      </c>
      <c r="AE1949">
        <v>59.6</v>
      </c>
      <c r="AF1949">
        <v>6025.5</v>
      </c>
      <c r="AG1949">
        <v>84499.8</v>
      </c>
      <c r="AH1949">
        <v>13996.1</v>
      </c>
      <c r="AI1949">
        <v>15446.3</v>
      </c>
      <c r="AJ1949">
        <v>36546.6</v>
      </c>
      <c r="AK1949">
        <v>138751.29999999999</v>
      </c>
      <c r="AL1949">
        <v>247183</v>
      </c>
      <c r="AM1949">
        <v>533206.9</v>
      </c>
      <c r="AN1949" t="s">
        <v>166</v>
      </c>
      <c r="AO1949">
        <v>6025.5</v>
      </c>
      <c r="AP1949">
        <v>104211.5</v>
      </c>
      <c r="AQ1949">
        <v>104211.5</v>
      </c>
      <c r="AR1949">
        <v>6489.8</v>
      </c>
      <c r="AS1949">
        <v>19271.099999999999</v>
      </c>
      <c r="AT1949">
        <v>345951.1</v>
      </c>
      <c r="AU1949">
        <v>29281</v>
      </c>
      <c r="AV1949">
        <v>54554.9</v>
      </c>
      <c r="AW1949">
        <v>176605.4</v>
      </c>
      <c r="AX1949">
        <v>390589.3</v>
      </c>
      <c r="AY1949">
        <v>657851.1</v>
      </c>
      <c r="AZ1949">
        <v>2105571.5</v>
      </c>
      <c r="BA1949" t="s">
        <v>166</v>
      </c>
      <c r="BB1949">
        <v>19271.099999999999</v>
      </c>
      <c r="BC1949">
        <v>56247.6</v>
      </c>
      <c r="BD1949">
        <v>56247.6</v>
      </c>
      <c r="BE1949">
        <v>18175.8</v>
      </c>
      <c r="BF1949">
        <v>42.3</v>
      </c>
      <c r="BG1949">
        <v>312.7</v>
      </c>
      <c r="BH1949">
        <v>283.2</v>
      </c>
      <c r="BI1949">
        <v>52.3</v>
      </c>
      <c r="BJ1949">
        <v>102.5</v>
      </c>
      <c r="BK1949">
        <v>608.6</v>
      </c>
      <c r="BL1949">
        <v>7438.2</v>
      </c>
      <c r="BM1949">
        <v>1336.1</v>
      </c>
      <c r="BN1949" t="s">
        <v>166</v>
      </c>
      <c r="BO1949">
        <v>42.3</v>
      </c>
      <c r="BP1949">
        <v>111691.3</v>
      </c>
      <c r="BQ1949">
        <v>111691.3</v>
      </c>
      <c r="BR1949">
        <v>120.2</v>
      </c>
    </row>
    <row r="1950" spans="1:70" x14ac:dyDescent="0.25">
      <c r="A1950" t="s">
        <v>2029</v>
      </c>
      <c r="B1950" t="s">
        <v>1848</v>
      </c>
      <c r="C1950" s="87">
        <v>43698.922743055555</v>
      </c>
      <c r="D1950">
        <v>10</v>
      </c>
      <c r="E1950">
        <v>0</v>
      </c>
      <c r="F1950">
        <v>1313</v>
      </c>
      <c r="G1950">
        <v>21</v>
      </c>
      <c r="H1950">
        <v>10</v>
      </c>
      <c r="I1950">
        <v>20</v>
      </c>
      <c r="J1950">
        <v>5</v>
      </c>
      <c r="K1950">
        <v>10</v>
      </c>
      <c r="L1950">
        <v>11</v>
      </c>
      <c r="M1950">
        <v>0</v>
      </c>
      <c r="N1950">
        <v>1</v>
      </c>
      <c r="O1950">
        <v>1312</v>
      </c>
      <c r="P1950">
        <v>1016</v>
      </c>
      <c r="Q1950">
        <v>1016</v>
      </c>
      <c r="R1950">
        <v>193</v>
      </c>
      <c r="S1950">
        <v>131.41999999999999</v>
      </c>
      <c r="T1950">
        <v>2.1</v>
      </c>
      <c r="U1950">
        <v>1</v>
      </c>
      <c r="V1950">
        <v>2</v>
      </c>
      <c r="W1950">
        <v>0.5</v>
      </c>
      <c r="X1950">
        <v>1</v>
      </c>
      <c r="Y1950">
        <v>1.1000000000000001</v>
      </c>
      <c r="Z1950">
        <v>0</v>
      </c>
      <c r="AA1950">
        <v>0.1</v>
      </c>
      <c r="AB1950">
        <v>131.32</v>
      </c>
      <c r="AC1950">
        <v>101.69</v>
      </c>
      <c r="AD1950">
        <v>101.69</v>
      </c>
      <c r="AE1950">
        <v>19.32</v>
      </c>
      <c r="AF1950">
        <v>87304.9</v>
      </c>
      <c r="AG1950">
        <v>118414.3</v>
      </c>
      <c r="AH1950">
        <v>16670.3</v>
      </c>
      <c r="AI1950">
        <v>15246.8</v>
      </c>
      <c r="AJ1950">
        <v>43422.2</v>
      </c>
      <c r="AK1950">
        <v>169990.2</v>
      </c>
      <c r="AL1950">
        <v>196580.5</v>
      </c>
      <c r="AM1950" t="s">
        <v>166</v>
      </c>
      <c r="AN1950">
        <v>1156507.8999999999</v>
      </c>
      <c r="AO1950">
        <v>87294.3</v>
      </c>
      <c r="AP1950">
        <v>97304.3</v>
      </c>
      <c r="AQ1950">
        <v>97304.3</v>
      </c>
      <c r="AR1950">
        <v>7125.6</v>
      </c>
      <c r="AS1950">
        <v>61467.5</v>
      </c>
      <c r="AT1950">
        <v>226123.7</v>
      </c>
      <c r="AU1950">
        <v>40205.599999999999</v>
      </c>
      <c r="AV1950">
        <v>46387.3</v>
      </c>
      <c r="AW1950">
        <v>159272.29999999999</v>
      </c>
      <c r="AX1950">
        <v>493997.4</v>
      </c>
      <c r="AY1950">
        <v>500933.8</v>
      </c>
      <c r="AZ1950" t="s">
        <v>166</v>
      </c>
      <c r="BA1950">
        <v>5089748</v>
      </c>
      <c r="BB1950">
        <v>61466.1</v>
      </c>
      <c r="BC1950">
        <v>69354.5</v>
      </c>
      <c r="BD1950">
        <v>69354.5</v>
      </c>
      <c r="BE1950">
        <v>12150.1</v>
      </c>
      <c r="BF1950">
        <v>136320.79999999999</v>
      </c>
      <c r="BG1950">
        <v>119268.1</v>
      </c>
      <c r="BH1950">
        <v>585.5</v>
      </c>
      <c r="BI1950">
        <v>42.7</v>
      </c>
      <c r="BJ1950">
        <v>302.10000000000002</v>
      </c>
      <c r="BK1950">
        <v>67997.2</v>
      </c>
      <c r="BL1950">
        <v>156031.29999999999</v>
      </c>
      <c r="BM1950" t="s">
        <v>166</v>
      </c>
      <c r="BN1950">
        <v>2176.6999999999998</v>
      </c>
      <c r="BO1950">
        <v>136556.79999999999</v>
      </c>
      <c r="BP1950">
        <v>152100.5</v>
      </c>
      <c r="BQ1950">
        <v>152100.5</v>
      </c>
      <c r="BR1950">
        <v>158.19999999999999</v>
      </c>
    </row>
    <row r="1951" spans="1:70" x14ac:dyDescent="0.25">
      <c r="A1951" t="s">
        <v>2030</v>
      </c>
      <c r="B1951" t="s">
        <v>1848</v>
      </c>
      <c r="C1951" s="87">
        <v>43698.923750000002</v>
      </c>
      <c r="D1951">
        <v>10</v>
      </c>
      <c r="E1951">
        <v>0.08</v>
      </c>
      <c r="F1951">
        <v>1246</v>
      </c>
      <c r="G1951">
        <v>39</v>
      </c>
      <c r="H1951">
        <v>18</v>
      </c>
      <c r="I1951">
        <v>30</v>
      </c>
      <c r="J1951">
        <v>10</v>
      </c>
      <c r="K1951">
        <v>15</v>
      </c>
      <c r="L1951">
        <v>16</v>
      </c>
      <c r="M1951">
        <v>0</v>
      </c>
      <c r="N1951">
        <v>0</v>
      </c>
      <c r="O1951">
        <v>1246</v>
      </c>
      <c r="P1951">
        <v>820</v>
      </c>
      <c r="Q1951">
        <v>820</v>
      </c>
      <c r="R1951">
        <v>287</v>
      </c>
      <c r="S1951">
        <v>124.66</v>
      </c>
      <c r="T1951">
        <v>3.9</v>
      </c>
      <c r="U1951">
        <v>1.8</v>
      </c>
      <c r="V1951">
        <v>3</v>
      </c>
      <c r="W1951">
        <v>1</v>
      </c>
      <c r="X1951">
        <v>1.5</v>
      </c>
      <c r="Y1951">
        <v>1.6</v>
      </c>
      <c r="Z1951">
        <v>0</v>
      </c>
      <c r="AA1951">
        <v>0</v>
      </c>
      <c r="AB1951">
        <v>124.66</v>
      </c>
      <c r="AC1951">
        <v>82.04</v>
      </c>
      <c r="AD1951">
        <v>82.04</v>
      </c>
      <c r="AE1951">
        <v>28.71</v>
      </c>
      <c r="AF1951">
        <v>81701.5</v>
      </c>
      <c r="AG1951">
        <v>114252.3</v>
      </c>
      <c r="AH1951">
        <v>15558.2</v>
      </c>
      <c r="AI1951">
        <v>17233</v>
      </c>
      <c r="AJ1951">
        <v>52510.8</v>
      </c>
      <c r="AK1951">
        <v>177200.9</v>
      </c>
      <c r="AL1951">
        <v>191705.8</v>
      </c>
      <c r="AM1951" t="s">
        <v>166</v>
      </c>
      <c r="AN1951" t="s">
        <v>166</v>
      </c>
      <c r="AO1951">
        <v>81701.5</v>
      </c>
      <c r="AP1951">
        <v>112468.1</v>
      </c>
      <c r="AQ1951">
        <v>112468.1</v>
      </c>
      <c r="AR1951">
        <v>7223.6</v>
      </c>
      <c r="AS1951">
        <v>66843.7</v>
      </c>
      <c r="AT1951">
        <v>265204.90000000002</v>
      </c>
      <c r="AU1951">
        <v>37419.1</v>
      </c>
      <c r="AV1951">
        <v>44932.5</v>
      </c>
      <c r="AW1951">
        <v>188145.9</v>
      </c>
      <c r="AX1951">
        <v>532572.1</v>
      </c>
      <c r="AY1951">
        <v>536714.9</v>
      </c>
      <c r="AZ1951" t="s">
        <v>166</v>
      </c>
      <c r="BA1951" t="s">
        <v>166</v>
      </c>
      <c r="BB1951">
        <v>66843.7</v>
      </c>
      <c r="BC1951">
        <v>90007.7</v>
      </c>
      <c r="BD1951">
        <v>90007.7</v>
      </c>
      <c r="BE1951">
        <v>10604.6</v>
      </c>
      <c r="BF1951">
        <v>112731.8</v>
      </c>
      <c r="BG1951">
        <v>148809.29999999999</v>
      </c>
      <c r="BH1951">
        <v>508.3</v>
      </c>
      <c r="BI1951">
        <v>98.4</v>
      </c>
      <c r="BJ1951">
        <v>139.5</v>
      </c>
      <c r="BK1951">
        <v>151948.1</v>
      </c>
      <c r="BL1951">
        <v>163818.6</v>
      </c>
      <c r="BM1951" t="s">
        <v>166</v>
      </c>
      <c r="BN1951" t="s">
        <v>166</v>
      </c>
      <c r="BO1951">
        <v>112731.8</v>
      </c>
      <c r="BP1951">
        <v>141707.6</v>
      </c>
      <c r="BQ1951">
        <v>141707.6</v>
      </c>
      <c r="BR1951">
        <v>153.6</v>
      </c>
    </row>
    <row r="1952" spans="1:70" x14ac:dyDescent="0.25">
      <c r="A1952" t="s">
        <v>2031</v>
      </c>
      <c r="B1952" t="s">
        <v>1848</v>
      </c>
      <c r="C1952" s="87">
        <v>43698.924745370372</v>
      </c>
      <c r="D1952">
        <v>10</v>
      </c>
      <c r="E1952">
        <v>0.08</v>
      </c>
      <c r="F1952">
        <v>1281</v>
      </c>
      <c r="G1952">
        <v>16</v>
      </c>
      <c r="H1952">
        <v>12</v>
      </c>
      <c r="I1952">
        <v>28</v>
      </c>
      <c r="J1952">
        <v>2</v>
      </c>
      <c r="K1952">
        <v>6</v>
      </c>
      <c r="L1952">
        <v>7</v>
      </c>
      <c r="M1952">
        <v>1</v>
      </c>
      <c r="N1952">
        <v>0</v>
      </c>
      <c r="O1952">
        <v>1281</v>
      </c>
      <c r="P1952">
        <v>909</v>
      </c>
      <c r="Q1952">
        <v>909</v>
      </c>
      <c r="R1952">
        <v>250</v>
      </c>
      <c r="S1952">
        <v>128.1</v>
      </c>
      <c r="T1952">
        <v>1.6</v>
      </c>
      <c r="U1952">
        <v>1.2</v>
      </c>
      <c r="V1952">
        <v>2.8</v>
      </c>
      <c r="W1952">
        <v>0.2</v>
      </c>
      <c r="X1952">
        <v>0.6</v>
      </c>
      <c r="Y1952">
        <v>0.7</v>
      </c>
      <c r="Z1952">
        <v>0.1</v>
      </c>
      <c r="AA1952">
        <v>0</v>
      </c>
      <c r="AB1952">
        <v>128.1</v>
      </c>
      <c r="AC1952">
        <v>90.9</v>
      </c>
      <c r="AD1952">
        <v>90.9</v>
      </c>
      <c r="AE1952">
        <v>25</v>
      </c>
      <c r="AF1952">
        <v>79796</v>
      </c>
      <c r="AG1952">
        <v>129536.9</v>
      </c>
      <c r="AH1952">
        <v>21184.400000000001</v>
      </c>
      <c r="AI1952">
        <v>13955.3</v>
      </c>
      <c r="AJ1952">
        <v>49979.8</v>
      </c>
      <c r="AK1952">
        <v>175192.7</v>
      </c>
      <c r="AL1952">
        <v>181701.8</v>
      </c>
      <c r="AM1952">
        <v>633736.30000000005</v>
      </c>
      <c r="AN1952" t="s">
        <v>166</v>
      </c>
      <c r="AO1952">
        <v>79796</v>
      </c>
      <c r="AP1952">
        <v>98816.5</v>
      </c>
      <c r="AQ1952">
        <v>98816.5</v>
      </c>
      <c r="AR1952">
        <v>5380.9</v>
      </c>
      <c r="AS1952">
        <v>61156.800000000003</v>
      </c>
      <c r="AT1952">
        <v>243571.7</v>
      </c>
      <c r="AU1952">
        <v>39432.1</v>
      </c>
      <c r="AV1952">
        <v>41639.599999999999</v>
      </c>
      <c r="AW1952">
        <v>135872.5</v>
      </c>
      <c r="AX1952">
        <v>431810.3</v>
      </c>
      <c r="AY1952">
        <v>419122</v>
      </c>
      <c r="AZ1952">
        <v>2552515.5</v>
      </c>
      <c r="BA1952" t="s">
        <v>166</v>
      </c>
      <c r="BB1952">
        <v>61156.800000000003</v>
      </c>
      <c r="BC1952">
        <v>73464.399999999994</v>
      </c>
      <c r="BD1952">
        <v>73464.399999999994</v>
      </c>
      <c r="BE1952">
        <v>8944</v>
      </c>
      <c r="BF1952">
        <v>105936</v>
      </c>
      <c r="BG1952">
        <v>120864.1</v>
      </c>
      <c r="BH1952">
        <v>399.1</v>
      </c>
      <c r="BI1952">
        <v>29.9</v>
      </c>
      <c r="BJ1952">
        <v>59692.4</v>
      </c>
      <c r="BK1952">
        <v>128860.9</v>
      </c>
      <c r="BL1952">
        <v>163270.20000000001</v>
      </c>
      <c r="BM1952">
        <v>1310.0999999999999</v>
      </c>
      <c r="BN1952" t="s">
        <v>166</v>
      </c>
      <c r="BO1952">
        <v>105936</v>
      </c>
      <c r="BP1952">
        <v>126544.7</v>
      </c>
      <c r="BQ1952">
        <v>126544.7</v>
      </c>
      <c r="BR1952">
        <v>322.8</v>
      </c>
    </row>
    <row r="1953" spans="1:70" x14ac:dyDescent="0.25">
      <c r="A1953" t="s">
        <v>2032</v>
      </c>
      <c r="B1953" t="s">
        <v>1848</v>
      </c>
      <c r="C1953" s="87">
        <v>43698.925763888888</v>
      </c>
      <c r="D1953">
        <v>10</v>
      </c>
      <c r="E1953">
        <v>0.09</v>
      </c>
      <c r="F1953">
        <v>1079</v>
      </c>
      <c r="G1953">
        <v>32</v>
      </c>
      <c r="H1953">
        <v>6</v>
      </c>
      <c r="I1953">
        <v>15</v>
      </c>
      <c r="J1953">
        <v>6</v>
      </c>
      <c r="K1953">
        <v>1</v>
      </c>
      <c r="L1953">
        <v>4</v>
      </c>
      <c r="M1953">
        <v>0</v>
      </c>
      <c r="N1953">
        <v>0</v>
      </c>
      <c r="O1953">
        <v>1079</v>
      </c>
      <c r="P1953">
        <v>831</v>
      </c>
      <c r="Q1953">
        <v>831</v>
      </c>
      <c r="R1953">
        <v>157</v>
      </c>
      <c r="S1953">
        <v>107.9</v>
      </c>
      <c r="T1953">
        <v>3.2</v>
      </c>
      <c r="U1953">
        <v>0.6</v>
      </c>
      <c r="V1953">
        <v>1.5</v>
      </c>
      <c r="W1953">
        <v>0.6</v>
      </c>
      <c r="X1953">
        <v>0.1</v>
      </c>
      <c r="Y1953">
        <v>0.4</v>
      </c>
      <c r="Z1953">
        <v>0</v>
      </c>
      <c r="AA1953">
        <v>0</v>
      </c>
      <c r="AB1953">
        <v>107.9</v>
      </c>
      <c r="AC1953">
        <v>83.1</v>
      </c>
      <c r="AD1953">
        <v>83.1</v>
      </c>
      <c r="AE1953">
        <v>15.7</v>
      </c>
      <c r="AF1953">
        <v>87953.600000000006</v>
      </c>
      <c r="AG1953">
        <v>112789.4</v>
      </c>
      <c r="AH1953">
        <v>10647.8</v>
      </c>
      <c r="AI1953">
        <v>16307.1</v>
      </c>
      <c r="AJ1953">
        <v>37490.199999999997</v>
      </c>
      <c r="AK1953">
        <v>157711.79999999999</v>
      </c>
      <c r="AL1953">
        <v>227743.2</v>
      </c>
      <c r="AM1953" t="s">
        <v>166</v>
      </c>
      <c r="AN1953" t="s">
        <v>166</v>
      </c>
      <c r="AO1953">
        <v>87953.600000000006</v>
      </c>
      <c r="AP1953">
        <v>100398.2</v>
      </c>
      <c r="AQ1953">
        <v>100398.2</v>
      </c>
      <c r="AR1953">
        <v>6449.6</v>
      </c>
      <c r="AS1953">
        <v>67140.800000000003</v>
      </c>
      <c r="AT1953">
        <v>248485.4</v>
      </c>
      <c r="AU1953">
        <v>27594.7</v>
      </c>
      <c r="AV1953">
        <v>38748.300000000003</v>
      </c>
      <c r="AW1953">
        <v>203345.5</v>
      </c>
      <c r="AX1953">
        <v>406653.7</v>
      </c>
      <c r="AY1953">
        <v>610349.6</v>
      </c>
      <c r="AZ1953" t="s">
        <v>166</v>
      </c>
      <c r="BA1953" t="s">
        <v>166</v>
      </c>
      <c r="BB1953">
        <v>67140.800000000003</v>
      </c>
      <c r="BC1953">
        <v>76681</v>
      </c>
      <c r="BD1953">
        <v>76681</v>
      </c>
      <c r="BE1953">
        <v>10735.2</v>
      </c>
      <c r="BF1953">
        <v>114129</v>
      </c>
      <c r="BG1953">
        <v>126205.9</v>
      </c>
      <c r="BH1953">
        <v>338.3</v>
      </c>
      <c r="BI1953">
        <v>34.1</v>
      </c>
      <c r="BJ1953">
        <v>263</v>
      </c>
      <c r="BK1953">
        <v>174822.6</v>
      </c>
      <c r="BL1953">
        <v>138664.79999999999</v>
      </c>
      <c r="BM1953" t="s">
        <v>166</v>
      </c>
      <c r="BN1953" t="s">
        <v>166</v>
      </c>
      <c r="BO1953">
        <v>114129</v>
      </c>
      <c r="BP1953">
        <v>128998.2</v>
      </c>
      <c r="BQ1953">
        <v>128998.2</v>
      </c>
      <c r="BR1953">
        <v>143.5</v>
      </c>
    </row>
    <row r="1954" spans="1:70" x14ac:dyDescent="0.25">
      <c r="A1954" t="s">
        <v>2033</v>
      </c>
      <c r="B1954" t="s">
        <v>1848</v>
      </c>
      <c r="C1954" s="87">
        <v>43698.926770833335</v>
      </c>
      <c r="D1954">
        <v>10</v>
      </c>
      <c r="E1954">
        <v>0</v>
      </c>
      <c r="F1954">
        <v>355</v>
      </c>
      <c r="G1954">
        <v>2</v>
      </c>
      <c r="H1954">
        <v>4</v>
      </c>
      <c r="I1954">
        <v>12</v>
      </c>
      <c r="J1954">
        <v>3</v>
      </c>
      <c r="K1954">
        <v>0</v>
      </c>
      <c r="L1954">
        <v>0</v>
      </c>
      <c r="M1954">
        <v>1</v>
      </c>
      <c r="N1954">
        <v>0</v>
      </c>
      <c r="O1954">
        <v>355</v>
      </c>
      <c r="P1954">
        <v>144</v>
      </c>
      <c r="Q1954">
        <v>144</v>
      </c>
      <c r="R1954">
        <v>153</v>
      </c>
      <c r="S1954">
        <v>35.5</v>
      </c>
      <c r="T1954">
        <v>0.2</v>
      </c>
      <c r="U1954">
        <v>0.4</v>
      </c>
      <c r="V1954">
        <v>1.2</v>
      </c>
      <c r="W1954">
        <v>0.3</v>
      </c>
      <c r="X1954">
        <v>0</v>
      </c>
      <c r="Y1954">
        <v>0</v>
      </c>
      <c r="Z1954">
        <v>0.1</v>
      </c>
      <c r="AA1954">
        <v>0</v>
      </c>
      <c r="AB1954">
        <v>35.5</v>
      </c>
      <c r="AC1954">
        <v>14.4</v>
      </c>
      <c r="AD1954">
        <v>14.4</v>
      </c>
      <c r="AE1954">
        <v>15.3</v>
      </c>
      <c r="AF1954">
        <v>14387.6</v>
      </c>
      <c r="AG1954">
        <v>79772.5</v>
      </c>
      <c r="AH1954">
        <v>13575</v>
      </c>
      <c r="AI1954">
        <v>14024.2</v>
      </c>
      <c r="AJ1954">
        <v>38969.300000000003</v>
      </c>
      <c r="AK1954" t="s">
        <v>166</v>
      </c>
      <c r="AL1954" t="s">
        <v>166</v>
      </c>
      <c r="AM1954">
        <v>598254.1</v>
      </c>
      <c r="AN1954" t="s">
        <v>166</v>
      </c>
      <c r="AO1954">
        <v>14387.6</v>
      </c>
      <c r="AP1954">
        <v>197343.1</v>
      </c>
      <c r="AQ1954">
        <v>197343.1</v>
      </c>
      <c r="AR1954">
        <v>5891.6</v>
      </c>
      <c r="AS1954">
        <v>28380.799999999999</v>
      </c>
      <c r="AT1954">
        <v>365968.4</v>
      </c>
      <c r="AU1954">
        <v>25128.400000000001</v>
      </c>
      <c r="AV1954">
        <v>33855.4</v>
      </c>
      <c r="AW1954">
        <v>166849.1</v>
      </c>
      <c r="AX1954" t="s">
        <v>166</v>
      </c>
      <c r="AY1954" t="s">
        <v>166</v>
      </c>
      <c r="AZ1954">
        <v>1468291.9</v>
      </c>
      <c r="BA1954" t="s">
        <v>166</v>
      </c>
      <c r="BB1954">
        <v>28380.799999999999</v>
      </c>
      <c r="BC1954">
        <v>116438.8</v>
      </c>
      <c r="BD1954">
        <v>116438.8</v>
      </c>
      <c r="BE1954">
        <v>8323.4</v>
      </c>
      <c r="BF1954">
        <v>1426.8</v>
      </c>
      <c r="BG1954">
        <v>-130.6</v>
      </c>
      <c r="BH1954">
        <v>345</v>
      </c>
      <c r="BI1954">
        <v>89.6</v>
      </c>
      <c r="BJ1954">
        <v>66.5</v>
      </c>
      <c r="BK1954" t="s">
        <v>166</v>
      </c>
      <c r="BL1954" t="s">
        <v>166</v>
      </c>
      <c r="BM1954">
        <v>10704.2</v>
      </c>
      <c r="BN1954" t="s">
        <v>166</v>
      </c>
      <c r="BO1954">
        <v>1426.8</v>
      </c>
      <c r="BP1954">
        <v>451523.8</v>
      </c>
      <c r="BQ1954">
        <v>451523.8</v>
      </c>
      <c r="BR1954">
        <v>147.5</v>
      </c>
    </row>
    <row r="1955" spans="1:70" x14ac:dyDescent="0.25">
      <c r="A1955" t="s">
        <v>2034</v>
      </c>
      <c r="B1955" t="s">
        <v>1848</v>
      </c>
      <c r="C1955" s="87">
        <v>43698.927777777775</v>
      </c>
      <c r="D1955">
        <v>10</v>
      </c>
      <c r="E1955">
        <v>0</v>
      </c>
      <c r="F1955">
        <v>361</v>
      </c>
      <c r="G1955">
        <v>2</v>
      </c>
      <c r="H1955">
        <v>6</v>
      </c>
      <c r="I1955">
        <v>23</v>
      </c>
      <c r="J1955">
        <v>7</v>
      </c>
      <c r="K1955">
        <v>0</v>
      </c>
      <c r="L1955">
        <v>0</v>
      </c>
      <c r="M1955">
        <v>1</v>
      </c>
      <c r="N1955">
        <v>0</v>
      </c>
      <c r="O1955">
        <v>361</v>
      </c>
      <c r="P1955">
        <v>93</v>
      </c>
      <c r="Q1955">
        <v>93</v>
      </c>
      <c r="R1955">
        <v>170</v>
      </c>
      <c r="S1955">
        <v>36.1</v>
      </c>
      <c r="T1955">
        <v>0.2</v>
      </c>
      <c r="U1955">
        <v>0.6</v>
      </c>
      <c r="V1955">
        <v>2.2999999999999998</v>
      </c>
      <c r="W1955">
        <v>0.7</v>
      </c>
      <c r="X1955">
        <v>0</v>
      </c>
      <c r="Y1955">
        <v>0</v>
      </c>
      <c r="Z1955">
        <v>0.1</v>
      </c>
      <c r="AA1955">
        <v>0</v>
      </c>
      <c r="AB1955">
        <v>36.1</v>
      </c>
      <c r="AC1955">
        <v>9.3000000000000007</v>
      </c>
      <c r="AD1955">
        <v>9.3000000000000007</v>
      </c>
      <c r="AE1955">
        <v>17</v>
      </c>
      <c r="AF1955">
        <v>9192.5</v>
      </c>
      <c r="AG1955">
        <v>92150.5</v>
      </c>
      <c r="AH1955">
        <v>18929.099999999999</v>
      </c>
      <c r="AI1955">
        <v>14976</v>
      </c>
      <c r="AJ1955">
        <v>38875.300000000003</v>
      </c>
      <c r="AK1955" t="s">
        <v>166</v>
      </c>
      <c r="AL1955" t="s">
        <v>166</v>
      </c>
      <c r="AM1955">
        <v>516512.7</v>
      </c>
      <c r="AN1955" t="s">
        <v>166</v>
      </c>
      <c r="AO1955">
        <v>9192.5</v>
      </c>
      <c r="AP1955">
        <v>223525.3</v>
      </c>
      <c r="AQ1955">
        <v>223525.3</v>
      </c>
      <c r="AR1955">
        <v>6429.3</v>
      </c>
      <c r="AS1955">
        <v>20658.599999999999</v>
      </c>
      <c r="AT1955">
        <v>345653.9</v>
      </c>
      <c r="AU1955">
        <v>22306.400000000001</v>
      </c>
      <c r="AV1955">
        <v>45911.9</v>
      </c>
      <c r="AW1955">
        <v>162794.5</v>
      </c>
      <c r="AX1955" t="s">
        <v>166</v>
      </c>
      <c r="AY1955" t="s">
        <v>166</v>
      </c>
      <c r="AZ1955">
        <v>1242627.3</v>
      </c>
      <c r="BA1955" t="s">
        <v>166</v>
      </c>
      <c r="BB1955">
        <v>20658.599999999999</v>
      </c>
      <c r="BC1955">
        <v>132727.29999999999</v>
      </c>
      <c r="BD1955">
        <v>132727.29999999999</v>
      </c>
      <c r="BE1955">
        <v>11097.1</v>
      </c>
      <c r="BF1955">
        <v>121.2</v>
      </c>
      <c r="BG1955">
        <v>163045.1</v>
      </c>
      <c r="BH1955">
        <v>445.5</v>
      </c>
      <c r="BI1955">
        <v>37.6</v>
      </c>
      <c r="BJ1955">
        <v>17.5</v>
      </c>
      <c r="BK1955" t="s">
        <v>166</v>
      </c>
      <c r="BL1955" t="s">
        <v>166</v>
      </c>
      <c r="BM1955">
        <v>1118.3</v>
      </c>
      <c r="BN1955" t="s">
        <v>166</v>
      </c>
      <c r="BO1955">
        <v>121.2</v>
      </c>
      <c r="BP1955">
        <v>490376.2</v>
      </c>
      <c r="BQ1955">
        <v>490376.2</v>
      </c>
      <c r="BR1955">
        <v>123.8</v>
      </c>
    </row>
    <row r="1956" spans="1:70" x14ac:dyDescent="0.25">
      <c r="A1956" t="s">
        <v>2035</v>
      </c>
      <c r="B1956" t="s">
        <v>1848</v>
      </c>
      <c r="C1956" s="87">
        <v>43698.928784722222</v>
      </c>
      <c r="D1956">
        <v>10</v>
      </c>
      <c r="E1956">
        <v>0.08</v>
      </c>
      <c r="F1956">
        <v>1189</v>
      </c>
      <c r="G1956">
        <v>26</v>
      </c>
      <c r="H1956">
        <v>10</v>
      </c>
      <c r="I1956">
        <v>24</v>
      </c>
      <c r="J1956">
        <v>5</v>
      </c>
      <c r="K1956">
        <v>11</v>
      </c>
      <c r="L1956">
        <v>12</v>
      </c>
      <c r="M1956">
        <v>0</v>
      </c>
      <c r="N1956">
        <v>1</v>
      </c>
      <c r="O1956">
        <v>1188</v>
      </c>
      <c r="P1956">
        <v>847</v>
      </c>
      <c r="Q1956">
        <v>847</v>
      </c>
      <c r="R1956">
        <v>255</v>
      </c>
      <c r="S1956">
        <v>118.9</v>
      </c>
      <c r="T1956">
        <v>2.6</v>
      </c>
      <c r="U1956">
        <v>1</v>
      </c>
      <c r="V1956">
        <v>2.4</v>
      </c>
      <c r="W1956">
        <v>0.5</v>
      </c>
      <c r="X1956">
        <v>1.1000000000000001</v>
      </c>
      <c r="Y1956">
        <v>1.2</v>
      </c>
      <c r="Z1956">
        <v>0</v>
      </c>
      <c r="AA1956">
        <v>0.1</v>
      </c>
      <c r="AB1956">
        <v>118.8</v>
      </c>
      <c r="AC1956">
        <v>84.7</v>
      </c>
      <c r="AD1956">
        <v>84.7</v>
      </c>
      <c r="AE1956">
        <v>25.5</v>
      </c>
      <c r="AF1956">
        <v>80367.899999999994</v>
      </c>
      <c r="AG1956">
        <v>135998.5</v>
      </c>
      <c r="AH1956">
        <v>28536.9</v>
      </c>
      <c r="AI1956">
        <v>14029.8</v>
      </c>
      <c r="AJ1956">
        <v>49995.8</v>
      </c>
      <c r="AK1956">
        <v>168769.5</v>
      </c>
      <c r="AL1956">
        <v>199327.3</v>
      </c>
      <c r="AM1956" t="s">
        <v>166</v>
      </c>
      <c r="AN1956">
        <v>1528687.3</v>
      </c>
      <c r="AO1956">
        <v>80269.899999999994</v>
      </c>
      <c r="AP1956">
        <v>103075.2</v>
      </c>
      <c r="AQ1956">
        <v>103075.2</v>
      </c>
      <c r="AR1956">
        <v>6228.9</v>
      </c>
      <c r="AS1956">
        <v>65130.3</v>
      </c>
      <c r="AT1956">
        <v>251395.5</v>
      </c>
      <c r="AU1956">
        <v>25988.1</v>
      </c>
      <c r="AV1956">
        <v>48413.5</v>
      </c>
      <c r="AW1956">
        <v>170979.7</v>
      </c>
      <c r="AX1956">
        <v>455804.1</v>
      </c>
      <c r="AY1956">
        <v>622152.4</v>
      </c>
      <c r="AZ1956" t="s">
        <v>166</v>
      </c>
      <c r="BA1956">
        <v>3472308.3</v>
      </c>
      <c r="BB1956">
        <v>65121.8</v>
      </c>
      <c r="BC1956">
        <v>80009.7</v>
      </c>
      <c r="BD1956">
        <v>80009.7</v>
      </c>
      <c r="BE1956">
        <v>9274.1</v>
      </c>
      <c r="BF1956">
        <v>96293.1</v>
      </c>
      <c r="BG1956">
        <v>98444.4</v>
      </c>
      <c r="BH1956">
        <v>336.8</v>
      </c>
      <c r="BI1956">
        <v>34.700000000000003</v>
      </c>
      <c r="BJ1956">
        <v>65.8</v>
      </c>
      <c r="BK1956">
        <v>100954.5</v>
      </c>
      <c r="BL1956">
        <v>138662.1</v>
      </c>
      <c r="BM1956" t="s">
        <v>166</v>
      </c>
      <c r="BN1956">
        <v>5869.7</v>
      </c>
      <c r="BO1956">
        <v>96330.4</v>
      </c>
      <c r="BP1956">
        <v>114160.1</v>
      </c>
      <c r="BQ1956">
        <v>114160.1</v>
      </c>
      <c r="BR1956">
        <v>294</v>
      </c>
    </row>
    <row r="1957" spans="1:70" x14ac:dyDescent="0.25">
      <c r="A1957" t="s">
        <v>2036</v>
      </c>
      <c r="B1957" t="s">
        <v>1848</v>
      </c>
      <c r="C1957" s="87">
        <v>43698.929780092592</v>
      </c>
      <c r="D1957">
        <v>10</v>
      </c>
      <c r="E1957">
        <v>0.17</v>
      </c>
      <c r="F1957">
        <v>1160</v>
      </c>
      <c r="G1957">
        <v>32</v>
      </c>
      <c r="H1957">
        <v>16</v>
      </c>
      <c r="I1957">
        <v>17</v>
      </c>
      <c r="J1957">
        <v>5</v>
      </c>
      <c r="K1957">
        <v>7</v>
      </c>
      <c r="L1957">
        <v>4</v>
      </c>
      <c r="M1957">
        <v>1</v>
      </c>
      <c r="N1957">
        <v>1</v>
      </c>
      <c r="O1957">
        <v>1159</v>
      </c>
      <c r="P1957">
        <v>773</v>
      </c>
      <c r="Q1957">
        <v>772</v>
      </c>
      <c r="R1957">
        <v>273</v>
      </c>
      <c r="S1957">
        <v>116</v>
      </c>
      <c r="T1957">
        <v>3.2</v>
      </c>
      <c r="U1957">
        <v>1.6</v>
      </c>
      <c r="V1957">
        <v>1.7</v>
      </c>
      <c r="W1957">
        <v>0.5</v>
      </c>
      <c r="X1957">
        <v>0.7</v>
      </c>
      <c r="Y1957">
        <v>0.4</v>
      </c>
      <c r="Z1957">
        <v>0.1</v>
      </c>
      <c r="AA1957">
        <v>0.1</v>
      </c>
      <c r="AB1957">
        <v>115.9</v>
      </c>
      <c r="AC1957">
        <v>77.3</v>
      </c>
      <c r="AD1957">
        <v>77.2</v>
      </c>
      <c r="AE1957">
        <v>27.3</v>
      </c>
      <c r="AF1957">
        <v>85363.5</v>
      </c>
      <c r="AG1957">
        <v>128178.6</v>
      </c>
      <c r="AH1957">
        <v>34864.400000000001</v>
      </c>
      <c r="AI1957">
        <v>15040.6</v>
      </c>
      <c r="AJ1957">
        <v>35793.599999999999</v>
      </c>
      <c r="AK1957">
        <v>163385.9</v>
      </c>
      <c r="AL1957">
        <v>179131.1</v>
      </c>
      <c r="AM1957">
        <v>669741.5</v>
      </c>
      <c r="AN1957">
        <v>976618</v>
      </c>
      <c r="AO1957">
        <v>85244.6</v>
      </c>
      <c r="AP1957">
        <v>106991.7</v>
      </c>
      <c r="AQ1957">
        <v>106851</v>
      </c>
      <c r="AR1957">
        <v>8283.7000000000007</v>
      </c>
      <c r="AS1957">
        <v>66126.8</v>
      </c>
      <c r="AT1957">
        <v>257159.5</v>
      </c>
      <c r="AU1957">
        <v>44371.6</v>
      </c>
      <c r="AV1957">
        <v>45538.5</v>
      </c>
      <c r="AW1957">
        <v>173115.1</v>
      </c>
      <c r="AX1957">
        <v>426765.6</v>
      </c>
      <c r="AY1957">
        <v>436262.3</v>
      </c>
      <c r="AZ1957">
        <v>1374990.8</v>
      </c>
      <c r="BA1957">
        <v>4109405.3</v>
      </c>
      <c r="BB1957">
        <v>66123.199999999997</v>
      </c>
      <c r="BC1957">
        <v>80413.899999999994</v>
      </c>
      <c r="BD1957">
        <v>80384</v>
      </c>
      <c r="BE1957">
        <v>13702.7</v>
      </c>
      <c r="BF1957">
        <v>86155.3</v>
      </c>
      <c r="BG1957">
        <v>84092</v>
      </c>
      <c r="BH1957">
        <v>407.9</v>
      </c>
      <c r="BI1957">
        <v>29.4</v>
      </c>
      <c r="BJ1957">
        <v>68.400000000000006</v>
      </c>
      <c r="BK1957">
        <v>105932</v>
      </c>
      <c r="BL1957">
        <v>101936.2</v>
      </c>
      <c r="BM1957">
        <v>885.1</v>
      </c>
      <c r="BN1957">
        <v>128950.6</v>
      </c>
      <c r="BO1957">
        <v>86121.9</v>
      </c>
      <c r="BP1957">
        <v>105599.6</v>
      </c>
      <c r="BQ1957">
        <v>105485.4</v>
      </c>
      <c r="BR1957">
        <v>142.6</v>
      </c>
    </row>
    <row r="1958" spans="1:70" x14ac:dyDescent="0.25">
      <c r="A1958" t="s">
        <v>2037</v>
      </c>
      <c r="B1958" t="s">
        <v>1848</v>
      </c>
      <c r="C1958" s="87">
        <v>43698.931006944447</v>
      </c>
      <c r="D1958">
        <v>10</v>
      </c>
      <c r="E1958">
        <v>0</v>
      </c>
      <c r="F1958">
        <v>727</v>
      </c>
      <c r="G1958">
        <v>13</v>
      </c>
      <c r="H1958">
        <v>5</v>
      </c>
      <c r="I1958">
        <v>17</v>
      </c>
      <c r="J1958">
        <v>4</v>
      </c>
      <c r="K1958">
        <v>2</v>
      </c>
      <c r="L1958">
        <v>0</v>
      </c>
      <c r="M1958">
        <v>0</v>
      </c>
      <c r="N1958">
        <v>0</v>
      </c>
      <c r="O1958">
        <v>727</v>
      </c>
      <c r="P1958">
        <v>465</v>
      </c>
      <c r="Q1958">
        <v>465</v>
      </c>
      <c r="R1958">
        <v>179</v>
      </c>
      <c r="S1958">
        <v>72.7</v>
      </c>
      <c r="T1958">
        <v>1.3</v>
      </c>
      <c r="U1958">
        <v>0.5</v>
      </c>
      <c r="V1958">
        <v>1.7</v>
      </c>
      <c r="W1958">
        <v>0.4</v>
      </c>
      <c r="X1958">
        <v>0.2</v>
      </c>
      <c r="Y1958">
        <v>0</v>
      </c>
      <c r="Z1958">
        <v>0</v>
      </c>
      <c r="AA1958">
        <v>0</v>
      </c>
      <c r="AB1958">
        <v>72.7</v>
      </c>
      <c r="AC1958">
        <v>46.5</v>
      </c>
      <c r="AD1958">
        <v>46.5</v>
      </c>
      <c r="AE1958">
        <v>17.899999999999999</v>
      </c>
      <c r="AF1958">
        <v>70528.7</v>
      </c>
      <c r="AG1958">
        <v>132218.6</v>
      </c>
      <c r="AH1958">
        <v>36044.699999999997</v>
      </c>
      <c r="AI1958">
        <v>20950.900000000001</v>
      </c>
      <c r="AJ1958">
        <v>34831.800000000003</v>
      </c>
      <c r="AK1958">
        <v>158940.29999999999</v>
      </c>
      <c r="AL1958" t="s">
        <v>166</v>
      </c>
      <c r="AM1958" t="s">
        <v>166</v>
      </c>
      <c r="AN1958" t="s">
        <v>166</v>
      </c>
      <c r="AO1958">
        <v>70528.7</v>
      </c>
      <c r="AP1958">
        <v>91969.7</v>
      </c>
      <c r="AQ1958">
        <v>91969.7</v>
      </c>
      <c r="AR1958">
        <v>7042.5</v>
      </c>
      <c r="AS1958">
        <v>57294.400000000001</v>
      </c>
      <c r="AT1958">
        <v>240410.5</v>
      </c>
      <c r="AU1958">
        <v>38992.300000000003</v>
      </c>
      <c r="AV1958">
        <v>34976.9</v>
      </c>
      <c r="AW1958">
        <v>172593.4</v>
      </c>
      <c r="AX1958">
        <v>505365.6</v>
      </c>
      <c r="AY1958" t="s">
        <v>166</v>
      </c>
      <c r="AZ1958" t="s">
        <v>166</v>
      </c>
      <c r="BA1958" t="s">
        <v>166</v>
      </c>
      <c r="BB1958">
        <v>57294.400000000001</v>
      </c>
      <c r="BC1958">
        <v>72246.100000000006</v>
      </c>
      <c r="BD1958">
        <v>72246.100000000006</v>
      </c>
      <c r="BE1958">
        <v>9308.5</v>
      </c>
      <c r="BF1958">
        <v>96326.3</v>
      </c>
      <c r="BG1958">
        <v>126628</v>
      </c>
      <c r="BH1958">
        <v>306</v>
      </c>
      <c r="BI1958">
        <v>38.299999999999997</v>
      </c>
      <c r="BJ1958">
        <v>82.1</v>
      </c>
      <c r="BK1958">
        <v>184350.3</v>
      </c>
      <c r="BL1958" t="s">
        <v>166</v>
      </c>
      <c r="BM1958" t="s">
        <v>166</v>
      </c>
      <c r="BN1958" t="s">
        <v>166</v>
      </c>
      <c r="BO1958">
        <v>96326.3</v>
      </c>
      <c r="BP1958">
        <v>129290.9</v>
      </c>
      <c r="BQ1958">
        <v>129290.9</v>
      </c>
      <c r="BR1958">
        <v>156.19999999999999</v>
      </c>
    </row>
    <row r="1959" spans="1:70" x14ac:dyDescent="0.25">
      <c r="A1959" t="s">
        <v>2038</v>
      </c>
      <c r="B1959" t="s">
        <v>1848</v>
      </c>
      <c r="C1959" s="87">
        <v>43698.932002314818</v>
      </c>
      <c r="D1959">
        <v>10</v>
      </c>
      <c r="E1959">
        <v>0</v>
      </c>
      <c r="F1959">
        <v>677</v>
      </c>
      <c r="G1959">
        <v>9</v>
      </c>
      <c r="H1959">
        <v>9</v>
      </c>
      <c r="I1959">
        <v>14</v>
      </c>
      <c r="J1959">
        <v>4</v>
      </c>
      <c r="K1959">
        <v>2</v>
      </c>
      <c r="L1959">
        <v>2</v>
      </c>
      <c r="M1959">
        <v>0</v>
      </c>
      <c r="N1959">
        <v>0</v>
      </c>
      <c r="O1959">
        <v>677</v>
      </c>
      <c r="P1959">
        <v>402</v>
      </c>
      <c r="Q1959">
        <v>402</v>
      </c>
      <c r="R1959">
        <v>191</v>
      </c>
      <c r="S1959">
        <v>67.7</v>
      </c>
      <c r="T1959">
        <v>0.9</v>
      </c>
      <c r="U1959">
        <v>0.9</v>
      </c>
      <c r="V1959">
        <v>1.4</v>
      </c>
      <c r="W1959">
        <v>0.4</v>
      </c>
      <c r="X1959">
        <v>0.2</v>
      </c>
      <c r="Y1959">
        <v>0.2</v>
      </c>
      <c r="Z1959">
        <v>0</v>
      </c>
      <c r="AA1959">
        <v>0</v>
      </c>
      <c r="AB1959">
        <v>67.7</v>
      </c>
      <c r="AC1959">
        <v>40.200000000000003</v>
      </c>
      <c r="AD1959">
        <v>40.200000000000003</v>
      </c>
      <c r="AE1959">
        <v>19.100000000000001</v>
      </c>
      <c r="AF1959">
        <v>68630.399999999994</v>
      </c>
      <c r="AG1959">
        <v>129080.4</v>
      </c>
      <c r="AH1959">
        <v>15550.1</v>
      </c>
      <c r="AI1959">
        <v>17700.099999999999</v>
      </c>
      <c r="AJ1959">
        <v>35657.4</v>
      </c>
      <c r="AK1959">
        <v>148196.1</v>
      </c>
      <c r="AL1959">
        <v>189816.2</v>
      </c>
      <c r="AM1959" t="s">
        <v>166</v>
      </c>
      <c r="AN1959" t="s">
        <v>166</v>
      </c>
      <c r="AO1959">
        <v>68630.399999999994</v>
      </c>
      <c r="AP1959">
        <v>96760</v>
      </c>
      <c r="AQ1959">
        <v>96760</v>
      </c>
      <c r="AR1959">
        <v>6259.4</v>
      </c>
      <c r="AS1959">
        <v>52058.2</v>
      </c>
      <c r="AT1959">
        <v>280199.90000000002</v>
      </c>
      <c r="AU1959">
        <v>42272.5</v>
      </c>
      <c r="AV1959">
        <v>37737.800000000003</v>
      </c>
      <c r="AW1959">
        <v>137468.79999999999</v>
      </c>
      <c r="AX1959">
        <v>425808.8</v>
      </c>
      <c r="AY1959">
        <v>625656.6</v>
      </c>
      <c r="AZ1959" t="s">
        <v>166</v>
      </c>
      <c r="BA1959" t="s">
        <v>166</v>
      </c>
      <c r="BB1959">
        <v>52058.2</v>
      </c>
      <c r="BC1959">
        <v>79288.3</v>
      </c>
      <c r="BD1959">
        <v>79288.3</v>
      </c>
      <c r="BE1959">
        <v>8626.7999999999993</v>
      </c>
      <c r="BF1959">
        <v>95195.4</v>
      </c>
      <c r="BG1959">
        <v>95195.4</v>
      </c>
      <c r="BH1959">
        <v>456.4</v>
      </c>
      <c r="BI1959">
        <v>132.4</v>
      </c>
      <c r="BJ1959">
        <v>272.10000000000002</v>
      </c>
      <c r="BK1959">
        <v>4000.2</v>
      </c>
      <c r="BL1959">
        <v>73828.100000000006</v>
      </c>
      <c r="BM1959" t="s">
        <v>166</v>
      </c>
      <c r="BN1959" t="s">
        <v>166</v>
      </c>
      <c r="BO1959">
        <v>95195.4</v>
      </c>
      <c r="BP1959">
        <v>129660.4</v>
      </c>
      <c r="BQ1959">
        <v>129660.4</v>
      </c>
      <c r="BR1959">
        <v>174.2</v>
      </c>
    </row>
    <row r="1960" spans="1:70" x14ac:dyDescent="0.25">
      <c r="A1960" t="s">
        <v>2039</v>
      </c>
      <c r="B1960" t="s">
        <v>1848</v>
      </c>
      <c r="C1960" s="87">
        <v>43698.933009259257</v>
      </c>
      <c r="D1960">
        <v>10</v>
      </c>
      <c r="E1960">
        <v>0.08</v>
      </c>
      <c r="F1960">
        <v>1317</v>
      </c>
      <c r="G1960">
        <v>30</v>
      </c>
      <c r="H1960">
        <v>19</v>
      </c>
      <c r="I1960">
        <v>53</v>
      </c>
      <c r="J1960">
        <v>18</v>
      </c>
      <c r="K1960">
        <v>6</v>
      </c>
      <c r="L1960">
        <v>7</v>
      </c>
      <c r="M1960">
        <v>0</v>
      </c>
      <c r="N1960">
        <v>1</v>
      </c>
      <c r="O1960">
        <v>1316</v>
      </c>
      <c r="P1960">
        <v>808</v>
      </c>
      <c r="Q1960">
        <v>808</v>
      </c>
      <c r="R1960">
        <v>351</v>
      </c>
      <c r="S1960">
        <v>131.69999999999999</v>
      </c>
      <c r="T1960">
        <v>3</v>
      </c>
      <c r="U1960">
        <v>1.9</v>
      </c>
      <c r="V1960">
        <v>5.3</v>
      </c>
      <c r="W1960">
        <v>1.8</v>
      </c>
      <c r="X1960">
        <v>0.6</v>
      </c>
      <c r="Y1960">
        <v>0.7</v>
      </c>
      <c r="Z1960">
        <v>0</v>
      </c>
      <c r="AA1960">
        <v>0.1</v>
      </c>
      <c r="AB1960">
        <v>131.6</v>
      </c>
      <c r="AC1960">
        <v>80.8</v>
      </c>
      <c r="AD1960">
        <v>80.8</v>
      </c>
      <c r="AE1960">
        <v>35.1</v>
      </c>
      <c r="AF1960">
        <v>70526.600000000006</v>
      </c>
      <c r="AG1960">
        <v>107095</v>
      </c>
      <c r="AH1960">
        <v>9938.4</v>
      </c>
      <c r="AI1960">
        <v>17000.599999999999</v>
      </c>
      <c r="AJ1960">
        <v>39341.599999999999</v>
      </c>
      <c r="AK1960">
        <v>149455.5</v>
      </c>
      <c r="AL1960">
        <v>215267.20000000001</v>
      </c>
      <c r="AM1960" t="s">
        <v>166</v>
      </c>
      <c r="AN1960">
        <v>1083509</v>
      </c>
      <c r="AO1960">
        <v>70460.800000000003</v>
      </c>
      <c r="AP1960">
        <v>94839.5</v>
      </c>
      <c r="AQ1960">
        <v>94839.5</v>
      </c>
      <c r="AR1960">
        <v>8188.4</v>
      </c>
      <c r="AS1960">
        <v>60262.1</v>
      </c>
      <c r="AT1960">
        <v>276822.40000000002</v>
      </c>
      <c r="AU1960">
        <v>30761.1</v>
      </c>
      <c r="AV1960">
        <v>56598.5</v>
      </c>
      <c r="AW1960">
        <v>185961.8</v>
      </c>
      <c r="AX1960">
        <v>487281.1</v>
      </c>
      <c r="AY1960">
        <v>824450.2</v>
      </c>
      <c r="AZ1960" t="s">
        <v>166</v>
      </c>
      <c r="BA1960">
        <v>4798646</v>
      </c>
      <c r="BB1960">
        <v>60254.2</v>
      </c>
      <c r="BC1960">
        <v>75611.399999999994</v>
      </c>
      <c r="BD1960">
        <v>75611.399999999994</v>
      </c>
      <c r="BE1960">
        <v>13066.1</v>
      </c>
      <c r="BF1960">
        <v>93344.6</v>
      </c>
      <c r="BG1960">
        <v>123122.4</v>
      </c>
      <c r="BH1960">
        <v>424.8</v>
      </c>
      <c r="BI1960">
        <v>18.7</v>
      </c>
      <c r="BJ1960">
        <v>74.8</v>
      </c>
      <c r="BK1960">
        <v>367.2</v>
      </c>
      <c r="BL1960">
        <v>487.8</v>
      </c>
      <c r="BM1960" t="s">
        <v>166</v>
      </c>
      <c r="BN1960">
        <v>1211.4000000000001</v>
      </c>
      <c r="BO1960">
        <v>93415.5</v>
      </c>
      <c r="BP1960">
        <v>129482.9</v>
      </c>
      <c r="BQ1960">
        <v>129482.9</v>
      </c>
      <c r="BR1960">
        <v>199.7</v>
      </c>
    </row>
    <row r="1961" spans="1:70" x14ac:dyDescent="0.25">
      <c r="A1961" t="s">
        <v>2040</v>
      </c>
      <c r="B1961" t="s">
        <v>1848</v>
      </c>
      <c r="C1961" s="87">
        <v>43698.934016203704</v>
      </c>
      <c r="D1961">
        <v>10</v>
      </c>
      <c r="E1961">
        <v>0.1</v>
      </c>
      <c r="F1961">
        <v>962</v>
      </c>
      <c r="G1961">
        <v>20</v>
      </c>
      <c r="H1961">
        <v>15</v>
      </c>
      <c r="I1961">
        <v>35</v>
      </c>
      <c r="J1961">
        <v>8</v>
      </c>
      <c r="K1961">
        <v>11</v>
      </c>
      <c r="L1961">
        <v>8</v>
      </c>
      <c r="M1961">
        <v>0</v>
      </c>
      <c r="N1961">
        <v>0</v>
      </c>
      <c r="O1961">
        <v>962</v>
      </c>
      <c r="P1961">
        <v>635</v>
      </c>
      <c r="Q1961">
        <v>635</v>
      </c>
      <c r="R1961">
        <v>202</v>
      </c>
      <c r="S1961">
        <v>96.2</v>
      </c>
      <c r="T1961">
        <v>2</v>
      </c>
      <c r="U1961">
        <v>1.5</v>
      </c>
      <c r="V1961">
        <v>3.5</v>
      </c>
      <c r="W1961">
        <v>0.8</v>
      </c>
      <c r="X1961">
        <v>1.1000000000000001</v>
      </c>
      <c r="Y1961">
        <v>0.8</v>
      </c>
      <c r="Z1961">
        <v>0</v>
      </c>
      <c r="AA1961">
        <v>0</v>
      </c>
      <c r="AB1961">
        <v>96.2</v>
      </c>
      <c r="AC1961">
        <v>63.5</v>
      </c>
      <c r="AD1961">
        <v>63.5</v>
      </c>
      <c r="AE1961">
        <v>20.2</v>
      </c>
      <c r="AF1961">
        <v>80492.800000000003</v>
      </c>
      <c r="AG1961">
        <v>103889.9</v>
      </c>
      <c r="AH1961">
        <v>49156.800000000003</v>
      </c>
      <c r="AI1961">
        <v>16073.1</v>
      </c>
      <c r="AJ1961">
        <v>32543.8</v>
      </c>
      <c r="AK1961">
        <v>169703.4</v>
      </c>
      <c r="AL1961">
        <v>181577.1</v>
      </c>
      <c r="AM1961" t="s">
        <v>166</v>
      </c>
      <c r="AN1961" t="s">
        <v>166</v>
      </c>
      <c r="AO1961">
        <v>80492.800000000003</v>
      </c>
      <c r="AP1961">
        <v>98404.6</v>
      </c>
      <c r="AQ1961">
        <v>98404.6</v>
      </c>
      <c r="AR1961">
        <v>8731.9</v>
      </c>
      <c r="AS1961">
        <v>62642.6</v>
      </c>
      <c r="AT1961">
        <v>276921.90000000002</v>
      </c>
      <c r="AU1961">
        <v>48929.3</v>
      </c>
      <c r="AV1961">
        <v>59276.9</v>
      </c>
      <c r="AW1961">
        <v>182339.7</v>
      </c>
      <c r="AX1961">
        <v>462725.7</v>
      </c>
      <c r="AY1961">
        <v>496350.4</v>
      </c>
      <c r="AZ1961" t="s">
        <v>166</v>
      </c>
      <c r="BA1961" t="s">
        <v>166</v>
      </c>
      <c r="BB1961">
        <v>62642.6</v>
      </c>
      <c r="BC1961">
        <v>76337.600000000006</v>
      </c>
      <c r="BD1961">
        <v>76337.600000000006</v>
      </c>
      <c r="BE1961">
        <v>15540.8</v>
      </c>
      <c r="BF1961">
        <v>115636.1</v>
      </c>
      <c r="BG1961">
        <v>103478.39999999999</v>
      </c>
      <c r="BH1961">
        <v>371.5</v>
      </c>
      <c r="BI1961">
        <v>12.6</v>
      </c>
      <c r="BJ1961">
        <v>74.5</v>
      </c>
      <c r="BK1961">
        <v>113484</v>
      </c>
      <c r="BL1961">
        <v>155661.70000000001</v>
      </c>
      <c r="BM1961" t="s">
        <v>166</v>
      </c>
      <c r="BN1961" t="s">
        <v>166</v>
      </c>
      <c r="BO1961">
        <v>115636.1</v>
      </c>
      <c r="BP1961">
        <v>143164.5</v>
      </c>
      <c r="BQ1961">
        <v>143164.5</v>
      </c>
      <c r="BR1961">
        <v>153.1</v>
      </c>
    </row>
    <row r="1962" spans="1:70" x14ac:dyDescent="0.25">
      <c r="A1962" t="s">
        <v>1833</v>
      </c>
      <c r="B1962" t="s">
        <v>1097</v>
      </c>
      <c r="C1962" s="87">
        <v>43698.947129629632</v>
      </c>
      <c r="D1962">
        <v>10</v>
      </c>
      <c r="E1962">
        <v>0.09</v>
      </c>
      <c r="F1962">
        <v>1060</v>
      </c>
      <c r="G1962">
        <v>27</v>
      </c>
      <c r="H1962">
        <v>30</v>
      </c>
      <c r="I1962">
        <v>105</v>
      </c>
      <c r="J1962">
        <v>23</v>
      </c>
      <c r="K1962">
        <v>10</v>
      </c>
      <c r="L1962">
        <v>7</v>
      </c>
      <c r="M1962">
        <v>6</v>
      </c>
      <c r="N1962">
        <v>0</v>
      </c>
      <c r="O1962">
        <v>1060</v>
      </c>
      <c r="P1962">
        <v>300</v>
      </c>
      <c r="Q1962">
        <v>300</v>
      </c>
      <c r="R1962">
        <v>481</v>
      </c>
      <c r="S1962">
        <v>106</v>
      </c>
      <c r="T1962">
        <v>2.7</v>
      </c>
      <c r="U1962">
        <v>3</v>
      </c>
      <c r="V1962">
        <v>10.5</v>
      </c>
      <c r="W1962">
        <v>2.2999999999999998</v>
      </c>
      <c r="X1962">
        <v>1</v>
      </c>
      <c r="Y1962">
        <v>0.7</v>
      </c>
      <c r="Z1962">
        <v>0.6</v>
      </c>
      <c r="AA1962">
        <v>0</v>
      </c>
      <c r="AB1962">
        <v>106</v>
      </c>
      <c r="AC1962">
        <v>30</v>
      </c>
      <c r="AD1962">
        <v>30</v>
      </c>
      <c r="AE1962">
        <v>48.1</v>
      </c>
      <c r="AF1962">
        <v>16151.3</v>
      </c>
      <c r="AG1962">
        <v>98708</v>
      </c>
      <c r="AH1962">
        <v>21951.9</v>
      </c>
      <c r="AI1962">
        <v>16080.2</v>
      </c>
      <c r="AJ1962">
        <v>41986</v>
      </c>
      <c r="AK1962">
        <v>156767.9</v>
      </c>
      <c r="AL1962">
        <v>190692.7</v>
      </c>
      <c r="AM1962">
        <v>630291.80000000005</v>
      </c>
      <c r="AN1962" t="s">
        <v>166</v>
      </c>
      <c r="AO1962">
        <v>16151.3</v>
      </c>
      <c r="AP1962">
        <v>98629.5</v>
      </c>
      <c r="AQ1962">
        <v>98629.5</v>
      </c>
      <c r="AR1962">
        <v>10463.1</v>
      </c>
      <c r="AS1962">
        <v>36607.4</v>
      </c>
      <c r="AT1962">
        <v>277585.5</v>
      </c>
      <c r="AU1962">
        <v>43045.3</v>
      </c>
      <c r="AV1962">
        <v>50757.8</v>
      </c>
      <c r="AW1962">
        <v>163555.5</v>
      </c>
      <c r="AX1962">
        <v>501063.9</v>
      </c>
      <c r="AY1962">
        <v>482382.4</v>
      </c>
      <c r="AZ1962">
        <v>2348915.5</v>
      </c>
      <c r="BA1962" t="s">
        <v>166</v>
      </c>
      <c r="BB1962">
        <v>36607.4</v>
      </c>
      <c r="BC1962">
        <v>78186.8</v>
      </c>
      <c r="BD1962">
        <v>78186.8</v>
      </c>
      <c r="BE1962">
        <v>20915</v>
      </c>
      <c r="BF1962">
        <v>122.6</v>
      </c>
      <c r="BG1962">
        <v>353.7</v>
      </c>
      <c r="BH1962">
        <v>288.3</v>
      </c>
      <c r="BI1962">
        <v>42.1</v>
      </c>
      <c r="BJ1962">
        <v>66.3</v>
      </c>
      <c r="BK1962">
        <v>274.39999999999998</v>
      </c>
      <c r="BL1962">
        <v>569.9</v>
      </c>
      <c r="BM1962">
        <v>1046.9000000000001</v>
      </c>
      <c r="BN1962" t="s">
        <v>166</v>
      </c>
      <c r="BO1962">
        <v>122.6</v>
      </c>
      <c r="BP1962">
        <v>129006.8</v>
      </c>
      <c r="BQ1962">
        <v>129006.8</v>
      </c>
      <c r="BR1962">
        <v>112.3</v>
      </c>
    </row>
    <row r="1963" spans="1:70" x14ac:dyDescent="0.25">
      <c r="A1963" t="s">
        <v>1834</v>
      </c>
      <c r="B1963" t="s">
        <v>1097</v>
      </c>
      <c r="C1963" s="87">
        <v>43698.948125000003</v>
      </c>
      <c r="D1963">
        <v>10</v>
      </c>
      <c r="E1963">
        <v>0</v>
      </c>
      <c r="F1963">
        <v>1086</v>
      </c>
      <c r="G1963">
        <v>15</v>
      </c>
      <c r="H1963">
        <v>15</v>
      </c>
      <c r="I1963">
        <v>26</v>
      </c>
      <c r="J1963">
        <v>6</v>
      </c>
      <c r="K1963">
        <v>8</v>
      </c>
      <c r="L1963">
        <v>4</v>
      </c>
      <c r="M1963">
        <v>2</v>
      </c>
      <c r="N1963">
        <v>0</v>
      </c>
      <c r="O1963">
        <v>1086</v>
      </c>
      <c r="P1963">
        <v>683</v>
      </c>
      <c r="Q1963">
        <v>683</v>
      </c>
      <c r="R1963">
        <v>274</v>
      </c>
      <c r="S1963">
        <v>108.6</v>
      </c>
      <c r="T1963">
        <v>1.5</v>
      </c>
      <c r="U1963">
        <v>1.5</v>
      </c>
      <c r="V1963">
        <v>2.6</v>
      </c>
      <c r="W1963">
        <v>0.6</v>
      </c>
      <c r="X1963">
        <v>0.8</v>
      </c>
      <c r="Y1963">
        <v>0.4</v>
      </c>
      <c r="Z1963">
        <v>0.2</v>
      </c>
      <c r="AA1963">
        <v>0</v>
      </c>
      <c r="AB1963">
        <v>108.6</v>
      </c>
      <c r="AC1963">
        <v>68.3</v>
      </c>
      <c r="AD1963">
        <v>68.3</v>
      </c>
      <c r="AE1963">
        <v>27.4</v>
      </c>
      <c r="AF1963">
        <v>75561</v>
      </c>
      <c r="AG1963">
        <v>90042.3</v>
      </c>
      <c r="AH1963">
        <v>22420.1</v>
      </c>
      <c r="AI1963">
        <v>16808.400000000001</v>
      </c>
      <c r="AJ1963">
        <v>41716.9</v>
      </c>
      <c r="AK1963">
        <v>172060.5</v>
      </c>
      <c r="AL1963">
        <v>184762.1</v>
      </c>
      <c r="AM1963">
        <v>524865.6</v>
      </c>
      <c r="AN1963" t="s">
        <v>166</v>
      </c>
      <c r="AO1963">
        <v>75561</v>
      </c>
      <c r="AP1963">
        <v>94444.6</v>
      </c>
      <c r="AQ1963">
        <v>94444.6</v>
      </c>
      <c r="AR1963">
        <v>7331.2</v>
      </c>
      <c r="AS1963">
        <v>60802.9</v>
      </c>
      <c r="AT1963">
        <v>235558.3</v>
      </c>
      <c r="AU1963">
        <v>30520.400000000001</v>
      </c>
      <c r="AV1963">
        <v>57411.8</v>
      </c>
      <c r="AW1963">
        <v>139081.70000000001</v>
      </c>
      <c r="AX1963">
        <v>437342.1</v>
      </c>
      <c r="AY1963">
        <v>482652.1</v>
      </c>
      <c r="AZ1963">
        <v>1701071.6</v>
      </c>
      <c r="BA1963" t="s">
        <v>166</v>
      </c>
      <c r="BB1963">
        <v>60802.9</v>
      </c>
      <c r="BC1963">
        <v>77408.2</v>
      </c>
      <c r="BD1963">
        <v>77408.2</v>
      </c>
      <c r="BE1963">
        <v>10519.3</v>
      </c>
      <c r="BF1963">
        <v>90786.6</v>
      </c>
      <c r="BG1963">
        <v>96199.8</v>
      </c>
      <c r="BH1963">
        <v>326.39999999999998</v>
      </c>
      <c r="BI1963">
        <v>74.7</v>
      </c>
      <c r="BJ1963">
        <v>105.1</v>
      </c>
      <c r="BK1963">
        <v>94869</v>
      </c>
      <c r="BL1963">
        <v>117080.5</v>
      </c>
      <c r="BM1963">
        <v>806.8</v>
      </c>
      <c r="BN1963" t="s">
        <v>166</v>
      </c>
      <c r="BO1963">
        <v>90786.6</v>
      </c>
      <c r="BP1963">
        <v>119488.5</v>
      </c>
      <c r="BQ1963">
        <v>119488.5</v>
      </c>
      <c r="BR1963">
        <v>137.5</v>
      </c>
    </row>
    <row r="1964" spans="1:70" x14ac:dyDescent="0.25">
      <c r="A1964" t="s">
        <v>1835</v>
      </c>
      <c r="B1964" t="s">
        <v>1097</v>
      </c>
      <c r="C1964" s="87">
        <v>43698.949120370373</v>
      </c>
      <c r="D1964">
        <v>10</v>
      </c>
      <c r="E1964">
        <v>0</v>
      </c>
      <c r="F1964">
        <v>1143</v>
      </c>
      <c r="G1964">
        <v>22</v>
      </c>
      <c r="H1964">
        <v>12</v>
      </c>
      <c r="I1964">
        <v>32</v>
      </c>
      <c r="J1964">
        <v>17</v>
      </c>
      <c r="K1964">
        <v>5</v>
      </c>
      <c r="L1964">
        <v>4</v>
      </c>
      <c r="M1964">
        <v>0</v>
      </c>
      <c r="N1964">
        <v>0</v>
      </c>
      <c r="O1964">
        <v>1143</v>
      </c>
      <c r="P1964">
        <v>746</v>
      </c>
      <c r="Q1964">
        <v>746</v>
      </c>
      <c r="R1964">
        <v>250</v>
      </c>
      <c r="S1964">
        <v>114.31</v>
      </c>
      <c r="T1964">
        <v>2.2000000000000002</v>
      </c>
      <c r="U1964">
        <v>1.2</v>
      </c>
      <c r="V1964">
        <v>3.2</v>
      </c>
      <c r="W1964">
        <v>1.7</v>
      </c>
      <c r="X1964">
        <v>0.5</v>
      </c>
      <c r="Y1964">
        <v>0.4</v>
      </c>
      <c r="Z1964">
        <v>0</v>
      </c>
      <c r="AA1964">
        <v>0</v>
      </c>
      <c r="AB1964">
        <v>114.31</v>
      </c>
      <c r="AC1964">
        <v>74.599999999999994</v>
      </c>
      <c r="AD1964">
        <v>74.599999999999994</v>
      </c>
      <c r="AE1964">
        <v>25</v>
      </c>
      <c r="AF1964">
        <v>69643.899999999994</v>
      </c>
      <c r="AG1964">
        <v>94664.5</v>
      </c>
      <c r="AH1964">
        <v>19584.3</v>
      </c>
      <c r="AI1964">
        <v>18701.7</v>
      </c>
      <c r="AJ1964">
        <v>45485.7</v>
      </c>
      <c r="AK1964">
        <v>164201.60000000001</v>
      </c>
      <c r="AL1964">
        <v>200631</v>
      </c>
      <c r="AM1964" t="s">
        <v>166</v>
      </c>
      <c r="AN1964" t="s">
        <v>166</v>
      </c>
      <c r="AO1964">
        <v>69643.899999999994</v>
      </c>
      <c r="AP1964">
        <v>93314.5</v>
      </c>
      <c r="AQ1964">
        <v>93314.5</v>
      </c>
      <c r="AR1964">
        <v>7854.6</v>
      </c>
      <c r="AS1964">
        <v>57791.8</v>
      </c>
      <c r="AT1964">
        <v>251542.3</v>
      </c>
      <c r="AU1964">
        <v>43450.5</v>
      </c>
      <c r="AV1964">
        <v>48944.9</v>
      </c>
      <c r="AW1964">
        <v>165670.79999999999</v>
      </c>
      <c r="AX1964">
        <v>434458.4</v>
      </c>
      <c r="AY1964">
        <v>507173.1</v>
      </c>
      <c r="AZ1964" t="s">
        <v>166</v>
      </c>
      <c r="BA1964" t="s">
        <v>166</v>
      </c>
      <c r="BB1964">
        <v>57791.8</v>
      </c>
      <c r="BC1964">
        <v>71776.3</v>
      </c>
      <c r="BD1964">
        <v>71776.3</v>
      </c>
      <c r="BE1964">
        <v>14716.3</v>
      </c>
      <c r="BF1964">
        <v>90146.1</v>
      </c>
      <c r="BG1964">
        <v>88755.3</v>
      </c>
      <c r="BH1964">
        <v>296.3</v>
      </c>
      <c r="BI1964">
        <v>76.3</v>
      </c>
      <c r="BJ1964">
        <v>101.8</v>
      </c>
      <c r="BK1964">
        <v>107850.8</v>
      </c>
      <c r="BL1964">
        <v>140313.29999999999</v>
      </c>
      <c r="BM1964" t="s">
        <v>166</v>
      </c>
      <c r="BN1964" t="s">
        <v>166</v>
      </c>
      <c r="BO1964">
        <v>90146.1</v>
      </c>
      <c r="BP1964">
        <v>114895.5</v>
      </c>
      <c r="BQ1964">
        <v>114895.5</v>
      </c>
      <c r="BR1964">
        <v>138</v>
      </c>
    </row>
    <row r="1965" spans="1:70" x14ac:dyDescent="0.25">
      <c r="A1965" t="s">
        <v>1836</v>
      </c>
      <c r="B1965" t="s">
        <v>1097</v>
      </c>
      <c r="C1965" s="87">
        <v>43698.950127314813</v>
      </c>
      <c r="D1965">
        <v>10</v>
      </c>
      <c r="E1965">
        <v>0.08</v>
      </c>
      <c r="F1965">
        <v>1304</v>
      </c>
      <c r="G1965">
        <v>13</v>
      </c>
      <c r="H1965">
        <v>24</v>
      </c>
      <c r="I1965">
        <v>39</v>
      </c>
      <c r="J1965">
        <v>8</v>
      </c>
      <c r="K1965">
        <v>5</v>
      </c>
      <c r="L1965">
        <v>5</v>
      </c>
      <c r="M1965">
        <v>0</v>
      </c>
      <c r="N1965">
        <v>0</v>
      </c>
      <c r="O1965">
        <v>1304</v>
      </c>
      <c r="P1965">
        <v>813</v>
      </c>
      <c r="Q1965">
        <v>813</v>
      </c>
      <c r="R1965">
        <v>309</v>
      </c>
      <c r="S1965">
        <v>130.41</v>
      </c>
      <c r="T1965">
        <v>1.3</v>
      </c>
      <c r="U1965">
        <v>2.4</v>
      </c>
      <c r="V1965">
        <v>3.9</v>
      </c>
      <c r="W1965">
        <v>0.8</v>
      </c>
      <c r="X1965">
        <v>0.5</v>
      </c>
      <c r="Y1965">
        <v>0.5</v>
      </c>
      <c r="Z1965">
        <v>0</v>
      </c>
      <c r="AA1965">
        <v>0</v>
      </c>
      <c r="AB1965">
        <v>130.41</v>
      </c>
      <c r="AC1965">
        <v>81.3</v>
      </c>
      <c r="AD1965">
        <v>81.3</v>
      </c>
      <c r="AE1965">
        <v>30.9</v>
      </c>
      <c r="AF1965">
        <v>70709.8</v>
      </c>
      <c r="AG1965">
        <v>114419.5</v>
      </c>
      <c r="AH1965">
        <v>22191.1</v>
      </c>
      <c r="AI1965">
        <v>15590.4</v>
      </c>
      <c r="AJ1965">
        <v>34476</v>
      </c>
      <c r="AK1965">
        <v>147372.1</v>
      </c>
      <c r="AL1965">
        <v>192127.3</v>
      </c>
      <c r="AM1965" t="s">
        <v>166</v>
      </c>
      <c r="AN1965" t="s">
        <v>166</v>
      </c>
      <c r="AO1965">
        <v>70709.8</v>
      </c>
      <c r="AP1965">
        <v>85912.9</v>
      </c>
      <c r="AQ1965">
        <v>85912.9</v>
      </c>
      <c r="AR1965">
        <v>8858.1</v>
      </c>
      <c r="AS1965">
        <v>52070.9</v>
      </c>
      <c r="AT1965">
        <v>253492.4</v>
      </c>
      <c r="AU1965">
        <v>35298.5</v>
      </c>
      <c r="AV1965">
        <v>42967.6</v>
      </c>
      <c r="AW1965">
        <v>244650</v>
      </c>
      <c r="AX1965">
        <v>461798.9</v>
      </c>
      <c r="AY1965">
        <v>585007.6</v>
      </c>
      <c r="AZ1965" t="s">
        <v>166</v>
      </c>
      <c r="BA1965" t="s">
        <v>166</v>
      </c>
      <c r="BB1965">
        <v>52070.9</v>
      </c>
      <c r="BC1965">
        <v>64756.4</v>
      </c>
      <c r="BD1965">
        <v>64756.4</v>
      </c>
      <c r="BE1965">
        <v>15776.5</v>
      </c>
      <c r="BF1965">
        <v>100821.1</v>
      </c>
      <c r="BG1965">
        <v>111980.5</v>
      </c>
      <c r="BH1965">
        <v>293.39999999999998</v>
      </c>
      <c r="BI1965">
        <v>30.6</v>
      </c>
      <c r="BJ1965">
        <v>175.5</v>
      </c>
      <c r="BK1965">
        <v>13</v>
      </c>
      <c r="BL1965">
        <v>768.8</v>
      </c>
      <c r="BM1965" t="s">
        <v>166</v>
      </c>
      <c r="BN1965" t="s">
        <v>166</v>
      </c>
      <c r="BO1965">
        <v>100821.1</v>
      </c>
      <c r="BP1965">
        <v>135382</v>
      </c>
      <c r="BQ1965">
        <v>135382</v>
      </c>
      <c r="BR1965">
        <v>117.7</v>
      </c>
    </row>
    <row r="1966" spans="1:70" x14ac:dyDescent="0.25">
      <c r="A1966" t="s">
        <v>1837</v>
      </c>
      <c r="B1966" t="s">
        <v>1097</v>
      </c>
      <c r="C1966" s="87">
        <v>43698.951122685183</v>
      </c>
      <c r="D1966">
        <v>10</v>
      </c>
      <c r="E1966">
        <v>0</v>
      </c>
      <c r="F1966">
        <v>964</v>
      </c>
      <c r="G1966">
        <v>14</v>
      </c>
      <c r="H1966">
        <v>9</v>
      </c>
      <c r="I1966">
        <v>30</v>
      </c>
      <c r="J1966">
        <v>3</v>
      </c>
      <c r="K1966">
        <v>2</v>
      </c>
      <c r="L1966">
        <v>2</v>
      </c>
      <c r="M1966">
        <v>0</v>
      </c>
      <c r="N1966">
        <v>1</v>
      </c>
      <c r="O1966">
        <v>963</v>
      </c>
      <c r="P1966">
        <v>659</v>
      </c>
      <c r="Q1966">
        <v>658</v>
      </c>
      <c r="R1966">
        <v>207</v>
      </c>
      <c r="S1966">
        <v>96.4</v>
      </c>
      <c r="T1966">
        <v>1.4</v>
      </c>
      <c r="U1966">
        <v>0.9</v>
      </c>
      <c r="V1966">
        <v>3</v>
      </c>
      <c r="W1966">
        <v>0.3</v>
      </c>
      <c r="X1966">
        <v>0.2</v>
      </c>
      <c r="Y1966">
        <v>0.2</v>
      </c>
      <c r="Z1966">
        <v>0</v>
      </c>
      <c r="AA1966">
        <v>0.1</v>
      </c>
      <c r="AB1966">
        <v>96.3</v>
      </c>
      <c r="AC1966">
        <v>65.900000000000006</v>
      </c>
      <c r="AD1966">
        <v>65.8</v>
      </c>
      <c r="AE1966">
        <v>20.7</v>
      </c>
      <c r="AF1966">
        <v>68268.3</v>
      </c>
      <c r="AG1966">
        <v>107812.3</v>
      </c>
      <c r="AH1966">
        <v>21556.6</v>
      </c>
      <c r="AI1966">
        <v>14212.9</v>
      </c>
      <c r="AJ1966">
        <v>50173</v>
      </c>
      <c r="AK1966">
        <v>188348</v>
      </c>
      <c r="AL1966">
        <v>188348</v>
      </c>
      <c r="AM1966" t="s">
        <v>166</v>
      </c>
      <c r="AN1966">
        <v>950543.4</v>
      </c>
      <c r="AO1966">
        <v>68259.199999999997</v>
      </c>
      <c r="AP1966">
        <v>86367.5</v>
      </c>
      <c r="AQ1966">
        <v>86345.5</v>
      </c>
      <c r="AR1966">
        <v>6719.7</v>
      </c>
      <c r="AS1966">
        <v>55152.6</v>
      </c>
      <c r="AT1966">
        <v>244770.8</v>
      </c>
      <c r="AU1966">
        <v>53058.6</v>
      </c>
      <c r="AV1966">
        <v>50937.599999999999</v>
      </c>
      <c r="AW1966">
        <v>185376.5</v>
      </c>
      <c r="AX1966">
        <v>573881</v>
      </c>
      <c r="AY1966">
        <v>573881</v>
      </c>
      <c r="AZ1966" t="s">
        <v>166</v>
      </c>
      <c r="BA1966">
        <v>4474695.5</v>
      </c>
      <c r="BB1966">
        <v>55107.9</v>
      </c>
      <c r="BC1966">
        <v>70211.199999999997</v>
      </c>
      <c r="BD1966">
        <v>70161.5</v>
      </c>
      <c r="BE1966">
        <v>10905.1</v>
      </c>
      <c r="BF1966">
        <v>85268.4</v>
      </c>
      <c r="BG1966">
        <v>114405.3</v>
      </c>
      <c r="BH1966">
        <v>291.7</v>
      </c>
      <c r="BI1966">
        <v>54.4</v>
      </c>
      <c r="BJ1966">
        <v>123.1</v>
      </c>
      <c r="BK1966">
        <v>58746.2</v>
      </c>
      <c r="BL1966">
        <v>58746.2</v>
      </c>
      <c r="BM1966" t="s">
        <v>166</v>
      </c>
      <c r="BN1966">
        <v>39436.300000000003</v>
      </c>
      <c r="BO1966">
        <v>85286.399999999994</v>
      </c>
      <c r="BP1966">
        <v>104430.9</v>
      </c>
      <c r="BQ1966">
        <v>104623.5</v>
      </c>
      <c r="BR1966">
        <v>155.4</v>
      </c>
    </row>
    <row r="1967" spans="1:70" x14ac:dyDescent="0.25">
      <c r="A1967" t="s">
        <v>1838</v>
      </c>
      <c r="B1967" t="s">
        <v>1097</v>
      </c>
      <c r="C1967" s="87">
        <v>43698.952118055553</v>
      </c>
      <c r="D1967">
        <v>10</v>
      </c>
      <c r="E1967">
        <v>0</v>
      </c>
      <c r="F1967">
        <v>1107</v>
      </c>
      <c r="G1967">
        <v>11</v>
      </c>
      <c r="H1967">
        <v>8</v>
      </c>
      <c r="I1967">
        <v>15</v>
      </c>
      <c r="J1967">
        <v>7</v>
      </c>
      <c r="K1967">
        <v>2</v>
      </c>
      <c r="L1967">
        <v>0</v>
      </c>
      <c r="M1967">
        <v>0</v>
      </c>
      <c r="N1967">
        <v>0</v>
      </c>
      <c r="O1967">
        <v>1107</v>
      </c>
      <c r="P1967">
        <v>756</v>
      </c>
      <c r="Q1967">
        <v>756</v>
      </c>
      <c r="R1967">
        <v>237</v>
      </c>
      <c r="S1967">
        <v>110.74</v>
      </c>
      <c r="T1967">
        <v>1.1000000000000001</v>
      </c>
      <c r="U1967">
        <v>0.8</v>
      </c>
      <c r="V1967">
        <v>1.5</v>
      </c>
      <c r="W1967">
        <v>0.7</v>
      </c>
      <c r="X1967">
        <v>0.2</v>
      </c>
      <c r="Y1967">
        <v>0</v>
      </c>
      <c r="Z1967">
        <v>0</v>
      </c>
      <c r="AA1967">
        <v>0</v>
      </c>
      <c r="AB1967">
        <v>110.74</v>
      </c>
      <c r="AC1967">
        <v>75.63</v>
      </c>
      <c r="AD1967">
        <v>75.63</v>
      </c>
      <c r="AE1967">
        <v>23.71</v>
      </c>
      <c r="AF1967">
        <v>63361.7</v>
      </c>
      <c r="AG1967">
        <v>112693.4</v>
      </c>
      <c r="AH1967">
        <v>8701.2999999999993</v>
      </c>
      <c r="AI1967">
        <v>15821</v>
      </c>
      <c r="AJ1967">
        <v>40863.599999999999</v>
      </c>
      <c r="AK1967">
        <v>130583.6</v>
      </c>
      <c r="AL1967" t="s">
        <v>166</v>
      </c>
      <c r="AM1967" t="s">
        <v>166</v>
      </c>
      <c r="AN1967" t="s">
        <v>166</v>
      </c>
      <c r="AO1967">
        <v>63361.7</v>
      </c>
      <c r="AP1967">
        <v>74500.3</v>
      </c>
      <c r="AQ1967">
        <v>74500.3</v>
      </c>
      <c r="AR1967">
        <v>6039.6</v>
      </c>
      <c r="AS1967">
        <v>50338</v>
      </c>
      <c r="AT1967">
        <v>296064.5</v>
      </c>
      <c r="AU1967">
        <v>22205.7</v>
      </c>
      <c r="AV1967">
        <v>40884.800000000003</v>
      </c>
      <c r="AW1967">
        <v>145695.29999999999</v>
      </c>
      <c r="AX1967">
        <v>517642.2</v>
      </c>
      <c r="AY1967" t="s">
        <v>166</v>
      </c>
      <c r="AZ1967" t="s">
        <v>166</v>
      </c>
      <c r="BA1967" t="s">
        <v>166</v>
      </c>
      <c r="BB1967">
        <v>50338</v>
      </c>
      <c r="BC1967">
        <v>60480.5</v>
      </c>
      <c r="BD1967">
        <v>60480.5</v>
      </c>
      <c r="BE1967">
        <v>9578.7000000000007</v>
      </c>
      <c r="BF1967">
        <v>87472.1</v>
      </c>
      <c r="BG1967">
        <v>1421.7</v>
      </c>
      <c r="BH1967">
        <v>278</v>
      </c>
      <c r="BI1967">
        <v>-35.200000000000003</v>
      </c>
      <c r="BJ1967">
        <v>187.8</v>
      </c>
      <c r="BK1967">
        <v>1437.8</v>
      </c>
      <c r="BL1967" t="s">
        <v>166</v>
      </c>
      <c r="BM1967" t="s">
        <v>166</v>
      </c>
      <c r="BN1967" t="s">
        <v>166</v>
      </c>
      <c r="BO1967">
        <v>87472.1</v>
      </c>
      <c r="BP1967">
        <v>105021.7</v>
      </c>
      <c r="BQ1967">
        <v>105021.7</v>
      </c>
      <c r="BR1967">
        <v>180.3</v>
      </c>
    </row>
    <row r="1968" spans="1:70" x14ac:dyDescent="0.25">
      <c r="A1968" t="s">
        <v>1839</v>
      </c>
      <c r="B1968" t="s">
        <v>1097</v>
      </c>
      <c r="C1968" s="87">
        <v>43698.953125</v>
      </c>
      <c r="D1968">
        <v>10</v>
      </c>
      <c r="E1968">
        <v>0</v>
      </c>
      <c r="F1968">
        <v>1196</v>
      </c>
      <c r="G1968">
        <v>23</v>
      </c>
      <c r="H1968">
        <v>15</v>
      </c>
      <c r="I1968">
        <v>37</v>
      </c>
      <c r="J1968">
        <v>10</v>
      </c>
      <c r="K1968">
        <v>10</v>
      </c>
      <c r="L1968">
        <v>19</v>
      </c>
      <c r="M1968">
        <v>0</v>
      </c>
      <c r="N1968">
        <v>0</v>
      </c>
      <c r="O1968">
        <v>1196</v>
      </c>
      <c r="P1968">
        <v>763</v>
      </c>
      <c r="Q1968">
        <v>763</v>
      </c>
      <c r="R1968">
        <v>275</v>
      </c>
      <c r="S1968">
        <v>119.6</v>
      </c>
      <c r="T1968">
        <v>2.2999999999999998</v>
      </c>
      <c r="U1968">
        <v>1.5</v>
      </c>
      <c r="V1968">
        <v>3.7</v>
      </c>
      <c r="W1968">
        <v>1</v>
      </c>
      <c r="X1968">
        <v>1</v>
      </c>
      <c r="Y1968">
        <v>1.9</v>
      </c>
      <c r="Z1968">
        <v>0</v>
      </c>
      <c r="AA1968">
        <v>0</v>
      </c>
      <c r="AB1968">
        <v>119.6</v>
      </c>
      <c r="AC1968">
        <v>76.3</v>
      </c>
      <c r="AD1968">
        <v>76.3</v>
      </c>
      <c r="AE1968">
        <v>27.5</v>
      </c>
      <c r="AF1968">
        <v>77389.100000000006</v>
      </c>
      <c r="AG1968">
        <v>108214.39999999999</v>
      </c>
      <c r="AH1968">
        <v>15106.8</v>
      </c>
      <c r="AI1968">
        <v>17836.5</v>
      </c>
      <c r="AJ1968">
        <v>45143.1</v>
      </c>
      <c r="AK1968">
        <v>180833.2</v>
      </c>
      <c r="AL1968">
        <v>201170.4</v>
      </c>
      <c r="AM1968" t="s">
        <v>166</v>
      </c>
      <c r="AN1968" t="s">
        <v>166</v>
      </c>
      <c r="AO1968">
        <v>77389.100000000006</v>
      </c>
      <c r="AP1968">
        <v>101247.2</v>
      </c>
      <c r="AQ1968">
        <v>101247.2</v>
      </c>
      <c r="AR1968">
        <v>7882.5</v>
      </c>
      <c r="AS1968">
        <v>62775.5</v>
      </c>
      <c r="AT1968">
        <v>246092.1</v>
      </c>
      <c r="AU1968">
        <v>37585.5</v>
      </c>
      <c r="AV1968">
        <v>42702</v>
      </c>
      <c r="AW1968">
        <v>183019.8</v>
      </c>
      <c r="AX1968">
        <v>433037.3</v>
      </c>
      <c r="AY1968">
        <v>571574.5</v>
      </c>
      <c r="AZ1968" t="s">
        <v>166</v>
      </c>
      <c r="BA1968" t="s">
        <v>166</v>
      </c>
      <c r="BB1968">
        <v>62775.5</v>
      </c>
      <c r="BC1968">
        <v>81836.100000000006</v>
      </c>
      <c r="BD1968">
        <v>81836.100000000006</v>
      </c>
      <c r="BE1968">
        <v>13538.8</v>
      </c>
      <c r="BF1968">
        <v>91310.5</v>
      </c>
      <c r="BG1968">
        <v>132566.29999999999</v>
      </c>
      <c r="BH1968">
        <v>397.3</v>
      </c>
      <c r="BI1968">
        <v>51.9</v>
      </c>
      <c r="BJ1968">
        <v>54.5</v>
      </c>
      <c r="BK1968">
        <v>108975.3</v>
      </c>
      <c r="BL1968">
        <v>115568.7</v>
      </c>
      <c r="BM1968" t="s">
        <v>166</v>
      </c>
      <c r="BN1968" t="s">
        <v>166</v>
      </c>
      <c r="BO1968">
        <v>91310.5</v>
      </c>
      <c r="BP1968">
        <v>122918.39999999999</v>
      </c>
      <c r="BQ1968">
        <v>122918.39999999999</v>
      </c>
      <c r="BR1968">
        <v>185</v>
      </c>
    </row>
    <row r="1969" spans="1:70" x14ac:dyDescent="0.25">
      <c r="A1969" t="s">
        <v>1840</v>
      </c>
      <c r="B1969" t="s">
        <v>1097</v>
      </c>
      <c r="C1969" s="87">
        <v>43698.95412037037</v>
      </c>
      <c r="D1969">
        <v>10</v>
      </c>
      <c r="E1969">
        <v>0.1</v>
      </c>
      <c r="F1969">
        <v>984</v>
      </c>
      <c r="G1969">
        <v>12</v>
      </c>
      <c r="H1969">
        <v>8</v>
      </c>
      <c r="I1969">
        <v>26</v>
      </c>
      <c r="J1969">
        <v>13</v>
      </c>
      <c r="K1969">
        <v>3</v>
      </c>
      <c r="L1969">
        <v>4</v>
      </c>
      <c r="M1969">
        <v>0</v>
      </c>
      <c r="N1969">
        <v>0</v>
      </c>
      <c r="O1969">
        <v>984</v>
      </c>
      <c r="P1969">
        <v>640</v>
      </c>
      <c r="Q1969">
        <v>640</v>
      </c>
      <c r="R1969">
        <v>233</v>
      </c>
      <c r="S1969">
        <v>98.4</v>
      </c>
      <c r="T1969">
        <v>1.2</v>
      </c>
      <c r="U1969">
        <v>0.8</v>
      </c>
      <c r="V1969">
        <v>2.6</v>
      </c>
      <c r="W1969">
        <v>1.3</v>
      </c>
      <c r="X1969">
        <v>0.3</v>
      </c>
      <c r="Y1969">
        <v>0.4</v>
      </c>
      <c r="Z1969">
        <v>0</v>
      </c>
      <c r="AA1969">
        <v>0</v>
      </c>
      <c r="AB1969">
        <v>98.4</v>
      </c>
      <c r="AC1969">
        <v>64</v>
      </c>
      <c r="AD1969">
        <v>64</v>
      </c>
      <c r="AE1969">
        <v>23.3</v>
      </c>
      <c r="AF1969">
        <v>73006.2</v>
      </c>
      <c r="AG1969">
        <v>111497</v>
      </c>
      <c r="AH1969">
        <v>18105.8</v>
      </c>
      <c r="AI1969">
        <v>16363.3</v>
      </c>
      <c r="AJ1969">
        <v>28753.1</v>
      </c>
      <c r="AK1969">
        <v>173961.8</v>
      </c>
      <c r="AL1969">
        <v>184373.5</v>
      </c>
      <c r="AM1969" t="s">
        <v>166</v>
      </c>
      <c r="AN1969" t="s">
        <v>166</v>
      </c>
      <c r="AO1969">
        <v>73006.2</v>
      </c>
      <c r="AP1969">
        <v>96072.5</v>
      </c>
      <c r="AQ1969">
        <v>96072.5</v>
      </c>
      <c r="AR1969">
        <v>7432.6</v>
      </c>
      <c r="AS1969">
        <v>56500.5</v>
      </c>
      <c r="AT1969">
        <v>281133.8</v>
      </c>
      <c r="AU1969">
        <v>31347.200000000001</v>
      </c>
      <c r="AV1969">
        <v>52926.6</v>
      </c>
      <c r="AW1969">
        <v>145854.79999999999</v>
      </c>
      <c r="AX1969">
        <v>421429.2</v>
      </c>
      <c r="AY1969">
        <v>406306.4</v>
      </c>
      <c r="AZ1969" t="s">
        <v>166</v>
      </c>
      <c r="BA1969" t="s">
        <v>166</v>
      </c>
      <c r="BB1969">
        <v>56500.5</v>
      </c>
      <c r="BC1969">
        <v>72630.100000000006</v>
      </c>
      <c r="BD1969">
        <v>72630.100000000006</v>
      </c>
      <c r="BE1969">
        <v>12160.1</v>
      </c>
      <c r="BF1969">
        <v>99790.5</v>
      </c>
      <c r="BG1969">
        <v>144429.1</v>
      </c>
      <c r="BH1969">
        <v>378.6</v>
      </c>
      <c r="BI1969">
        <v>48.5</v>
      </c>
      <c r="BJ1969">
        <v>137.5</v>
      </c>
      <c r="BK1969">
        <v>178540.4</v>
      </c>
      <c r="BL1969">
        <v>162047.29999999999</v>
      </c>
      <c r="BM1969" t="s">
        <v>166</v>
      </c>
      <c r="BN1969" t="s">
        <v>166</v>
      </c>
      <c r="BO1969">
        <v>99790.5</v>
      </c>
      <c r="BP1969">
        <v>129815</v>
      </c>
      <c r="BQ1969">
        <v>129815</v>
      </c>
      <c r="BR1969">
        <v>113.9</v>
      </c>
    </row>
    <row r="1970" spans="1:70" x14ac:dyDescent="0.25">
      <c r="A1970" t="s">
        <v>1841</v>
      </c>
      <c r="B1970" t="s">
        <v>1097</v>
      </c>
      <c r="C1970" s="87">
        <v>43698.955138888887</v>
      </c>
      <c r="D1970">
        <v>10</v>
      </c>
      <c r="E1970">
        <v>0</v>
      </c>
      <c r="F1970">
        <v>1388</v>
      </c>
      <c r="G1970">
        <v>23</v>
      </c>
      <c r="H1970">
        <v>28</v>
      </c>
      <c r="I1970">
        <v>78</v>
      </c>
      <c r="J1970">
        <v>14</v>
      </c>
      <c r="K1970">
        <v>7</v>
      </c>
      <c r="L1970">
        <v>10</v>
      </c>
      <c r="M1970">
        <v>0</v>
      </c>
      <c r="N1970">
        <v>0</v>
      </c>
      <c r="O1970">
        <v>1388</v>
      </c>
      <c r="P1970">
        <v>713</v>
      </c>
      <c r="Q1970">
        <v>713</v>
      </c>
      <c r="R1970">
        <v>439</v>
      </c>
      <c r="S1970">
        <v>138.80000000000001</v>
      </c>
      <c r="T1970">
        <v>2.2999999999999998</v>
      </c>
      <c r="U1970">
        <v>2.8</v>
      </c>
      <c r="V1970">
        <v>7.8</v>
      </c>
      <c r="W1970">
        <v>1.4</v>
      </c>
      <c r="X1970">
        <v>0.7</v>
      </c>
      <c r="Y1970">
        <v>1</v>
      </c>
      <c r="Z1970">
        <v>0</v>
      </c>
      <c r="AA1970">
        <v>0</v>
      </c>
      <c r="AB1970">
        <v>138.80000000000001</v>
      </c>
      <c r="AC1970">
        <v>71.3</v>
      </c>
      <c r="AD1970">
        <v>71.3</v>
      </c>
      <c r="AE1970">
        <v>43.9</v>
      </c>
      <c r="AF1970">
        <v>61550.5</v>
      </c>
      <c r="AG1970">
        <v>112090.8</v>
      </c>
      <c r="AH1970">
        <v>16583.3</v>
      </c>
      <c r="AI1970">
        <v>15419.8</v>
      </c>
      <c r="AJ1970">
        <v>38411</v>
      </c>
      <c r="AK1970">
        <v>173015.7</v>
      </c>
      <c r="AL1970">
        <v>202502.2</v>
      </c>
      <c r="AM1970" t="s">
        <v>166</v>
      </c>
      <c r="AN1970" t="s">
        <v>166</v>
      </c>
      <c r="AO1970">
        <v>61550.5</v>
      </c>
      <c r="AP1970">
        <v>102802.8</v>
      </c>
      <c r="AQ1970">
        <v>102802.8</v>
      </c>
      <c r="AR1970">
        <v>7303.2</v>
      </c>
      <c r="AS1970">
        <v>51503</v>
      </c>
      <c r="AT1970">
        <v>260872</v>
      </c>
      <c r="AU1970">
        <v>32836</v>
      </c>
      <c r="AV1970">
        <v>42821.5</v>
      </c>
      <c r="AW1970">
        <v>160723.79999999999</v>
      </c>
      <c r="AX1970">
        <v>407294.8</v>
      </c>
      <c r="AY1970">
        <v>425571.8</v>
      </c>
      <c r="AZ1970" t="s">
        <v>166</v>
      </c>
      <c r="BA1970" t="s">
        <v>166</v>
      </c>
      <c r="BB1970">
        <v>51503</v>
      </c>
      <c r="BC1970">
        <v>76084.100000000006</v>
      </c>
      <c r="BD1970">
        <v>76084.100000000006</v>
      </c>
      <c r="BE1970">
        <v>14808.2</v>
      </c>
      <c r="BF1970">
        <v>74074</v>
      </c>
      <c r="BG1970">
        <v>945.8</v>
      </c>
      <c r="BH1970">
        <v>316.3</v>
      </c>
      <c r="BI1970">
        <v>39.799999999999997</v>
      </c>
      <c r="BJ1970">
        <v>56.3</v>
      </c>
      <c r="BK1970">
        <v>945.8</v>
      </c>
      <c r="BL1970">
        <v>127577</v>
      </c>
      <c r="BM1970" t="s">
        <v>166</v>
      </c>
      <c r="BN1970" t="s">
        <v>166</v>
      </c>
      <c r="BO1970">
        <v>74074</v>
      </c>
      <c r="BP1970">
        <v>148742.79999999999</v>
      </c>
      <c r="BQ1970">
        <v>148742.79999999999</v>
      </c>
      <c r="BR1970">
        <v>116.1</v>
      </c>
    </row>
    <row r="1971" spans="1:70" x14ac:dyDescent="0.25">
      <c r="A1971" t="s">
        <v>1842</v>
      </c>
      <c r="B1971" t="s">
        <v>1097</v>
      </c>
      <c r="C1971" s="87">
        <v>43698.956145833334</v>
      </c>
      <c r="D1971">
        <v>10</v>
      </c>
      <c r="E1971">
        <v>0</v>
      </c>
      <c r="F1971">
        <v>1225</v>
      </c>
      <c r="G1971">
        <v>27</v>
      </c>
      <c r="H1971">
        <v>21</v>
      </c>
      <c r="I1971">
        <v>41</v>
      </c>
      <c r="J1971">
        <v>9</v>
      </c>
      <c r="K1971">
        <v>4</v>
      </c>
      <c r="L1971">
        <v>4</v>
      </c>
      <c r="M1971">
        <v>0</v>
      </c>
      <c r="N1971">
        <v>0</v>
      </c>
      <c r="O1971">
        <v>1225</v>
      </c>
      <c r="P1971">
        <v>735</v>
      </c>
      <c r="Q1971">
        <v>735</v>
      </c>
      <c r="R1971">
        <v>346</v>
      </c>
      <c r="S1971">
        <v>122.5</v>
      </c>
      <c r="T1971">
        <v>2.7</v>
      </c>
      <c r="U1971">
        <v>2.1</v>
      </c>
      <c r="V1971">
        <v>4.0999999999999996</v>
      </c>
      <c r="W1971">
        <v>0.9</v>
      </c>
      <c r="X1971">
        <v>0.4</v>
      </c>
      <c r="Y1971">
        <v>0.4</v>
      </c>
      <c r="Z1971">
        <v>0</v>
      </c>
      <c r="AA1971">
        <v>0</v>
      </c>
      <c r="AB1971">
        <v>122.5</v>
      </c>
      <c r="AC1971">
        <v>73.5</v>
      </c>
      <c r="AD1971">
        <v>73.5</v>
      </c>
      <c r="AE1971">
        <v>34.6</v>
      </c>
      <c r="AF1971">
        <v>69104.3</v>
      </c>
      <c r="AG1971">
        <v>115157.1</v>
      </c>
      <c r="AH1971">
        <v>12818.1</v>
      </c>
      <c r="AI1971">
        <v>15485</v>
      </c>
      <c r="AJ1971">
        <v>33099.5</v>
      </c>
      <c r="AK1971">
        <v>151351.79999999999</v>
      </c>
      <c r="AL1971">
        <v>201936.8</v>
      </c>
      <c r="AM1971" t="s">
        <v>166</v>
      </c>
      <c r="AN1971" t="s">
        <v>166</v>
      </c>
      <c r="AO1971">
        <v>69104.3</v>
      </c>
      <c r="AP1971">
        <v>96016.3</v>
      </c>
      <c r="AQ1971">
        <v>96016.3</v>
      </c>
      <c r="AR1971">
        <v>6908</v>
      </c>
      <c r="AS1971">
        <v>55285.8</v>
      </c>
      <c r="AT1971">
        <v>238122.3</v>
      </c>
      <c r="AU1971">
        <v>23684.7</v>
      </c>
      <c r="AV1971">
        <v>42684.800000000003</v>
      </c>
      <c r="AW1971">
        <v>160312</v>
      </c>
      <c r="AX1971">
        <v>431298.2</v>
      </c>
      <c r="AY1971">
        <v>420883.8</v>
      </c>
      <c r="AZ1971" t="s">
        <v>166</v>
      </c>
      <c r="BA1971" t="s">
        <v>166</v>
      </c>
      <c r="BB1971">
        <v>55285.8</v>
      </c>
      <c r="BC1971">
        <v>75239.600000000006</v>
      </c>
      <c r="BD1971">
        <v>75239.600000000006</v>
      </c>
      <c r="BE1971">
        <v>11890.5</v>
      </c>
      <c r="BF1971">
        <v>89288.7</v>
      </c>
      <c r="BG1971">
        <v>107216.6</v>
      </c>
      <c r="BH1971">
        <v>312</v>
      </c>
      <c r="BI1971">
        <v>51.6</v>
      </c>
      <c r="BJ1971">
        <v>127.7</v>
      </c>
      <c r="BK1971">
        <v>53256.5</v>
      </c>
      <c r="BL1971">
        <v>111410.6</v>
      </c>
      <c r="BM1971" t="s">
        <v>166</v>
      </c>
      <c r="BN1971" t="s">
        <v>166</v>
      </c>
      <c r="BO1971">
        <v>89288.7</v>
      </c>
      <c r="BP1971">
        <v>125230.3</v>
      </c>
      <c r="BQ1971">
        <v>125230.3</v>
      </c>
      <c r="BR1971">
        <v>165.4</v>
      </c>
    </row>
    <row r="1972" spans="1:70" x14ac:dyDescent="0.25">
      <c r="A1972" t="s">
        <v>1843</v>
      </c>
      <c r="B1972" t="s">
        <v>1097</v>
      </c>
      <c r="C1972" s="87">
        <v>43698.957152777781</v>
      </c>
      <c r="D1972">
        <v>10</v>
      </c>
      <c r="E1972">
        <v>0</v>
      </c>
      <c r="F1972">
        <v>1349</v>
      </c>
      <c r="G1972">
        <v>35</v>
      </c>
      <c r="H1972">
        <v>23</v>
      </c>
      <c r="I1972">
        <v>56</v>
      </c>
      <c r="J1972">
        <v>21</v>
      </c>
      <c r="K1972">
        <v>11</v>
      </c>
      <c r="L1972">
        <v>9</v>
      </c>
      <c r="M1972">
        <v>0</v>
      </c>
      <c r="N1972">
        <v>1</v>
      </c>
      <c r="O1972">
        <v>1348</v>
      </c>
      <c r="P1972">
        <v>820</v>
      </c>
      <c r="Q1972">
        <v>820</v>
      </c>
      <c r="R1972">
        <v>339</v>
      </c>
      <c r="S1972">
        <v>134.9</v>
      </c>
      <c r="T1972">
        <v>3.5</v>
      </c>
      <c r="U1972">
        <v>2.2999999999999998</v>
      </c>
      <c r="V1972">
        <v>5.6</v>
      </c>
      <c r="W1972">
        <v>2.1</v>
      </c>
      <c r="X1972">
        <v>1.1000000000000001</v>
      </c>
      <c r="Y1972">
        <v>0.9</v>
      </c>
      <c r="Z1972">
        <v>0</v>
      </c>
      <c r="AA1972">
        <v>0.1</v>
      </c>
      <c r="AB1972">
        <v>134.80000000000001</v>
      </c>
      <c r="AC1972">
        <v>82</v>
      </c>
      <c r="AD1972">
        <v>82</v>
      </c>
      <c r="AE1972">
        <v>33.9</v>
      </c>
      <c r="AF1972">
        <v>66830.899999999994</v>
      </c>
      <c r="AG1972">
        <v>115180.6</v>
      </c>
      <c r="AH1972">
        <v>19880.400000000001</v>
      </c>
      <c r="AI1972">
        <v>16147.9</v>
      </c>
      <c r="AJ1972">
        <v>43192.7</v>
      </c>
      <c r="AK1972">
        <v>162355.5</v>
      </c>
      <c r="AL1972">
        <v>199783.6</v>
      </c>
      <c r="AM1972" t="s">
        <v>166</v>
      </c>
      <c r="AN1972">
        <v>1137637.5</v>
      </c>
      <c r="AO1972">
        <v>66766.600000000006</v>
      </c>
      <c r="AP1972">
        <v>87424.2</v>
      </c>
      <c r="AQ1972">
        <v>87424.2</v>
      </c>
      <c r="AR1972">
        <v>9123</v>
      </c>
      <c r="AS1972">
        <v>56113.7</v>
      </c>
      <c r="AT1972">
        <v>285102.8</v>
      </c>
      <c r="AU1972">
        <v>54180.7</v>
      </c>
      <c r="AV1972">
        <v>45653</v>
      </c>
      <c r="AW1972">
        <v>161139.4</v>
      </c>
      <c r="AX1972">
        <v>602768.5</v>
      </c>
      <c r="AY1972">
        <v>927765.5</v>
      </c>
      <c r="AZ1972" t="s">
        <v>166</v>
      </c>
      <c r="BA1972">
        <v>3356526.3</v>
      </c>
      <c r="BB1972">
        <v>56086.6</v>
      </c>
      <c r="BC1972">
        <v>68718</v>
      </c>
      <c r="BD1972">
        <v>68718</v>
      </c>
      <c r="BE1972">
        <v>21033.4</v>
      </c>
      <c r="BF1972">
        <v>86341.6</v>
      </c>
      <c r="BG1972">
        <v>84244.800000000003</v>
      </c>
      <c r="BH1972">
        <v>390.5</v>
      </c>
      <c r="BI1972">
        <v>71.7</v>
      </c>
      <c r="BJ1972">
        <v>72.8</v>
      </c>
      <c r="BK1972">
        <v>336.2</v>
      </c>
      <c r="BL1972">
        <v>396.5</v>
      </c>
      <c r="BM1972" t="s">
        <v>166</v>
      </c>
      <c r="BN1972">
        <v>589</v>
      </c>
      <c r="BO1972">
        <v>86378.5</v>
      </c>
      <c r="BP1972">
        <v>117723.9</v>
      </c>
      <c r="BQ1972">
        <v>117723.9</v>
      </c>
      <c r="BR1972">
        <v>110.2</v>
      </c>
    </row>
    <row r="1973" spans="1:70" x14ac:dyDescent="0.25">
      <c r="A1973" t="s">
        <v>1844</v>
      </c>
      <c r="B1973" t="s">
        <v>1097</v>
      </c>
      <c r="C1973" s="87">
        <v>43698.95815972222</v>
      </c>
      <c r="D1973">
        <v>10</v>
      </c>
      <c r="E1973">
        <v>0</v>
      </c>
      <c r="F1973">
        <v>1350</v>
      </c>
      <c r="G1973">
        <v>17</v>
      </c>
      <c r="H1973">
        <v>6</v>
      </c>
      <c r="I1973">
        <v>41</v>
      </c>
      <c r="J1973">
        <v>10</v>
      </c>
      <c r="K1973">
        <v>7</v>
      </c>
      <c r="L1973">
        <v>7</v>
      </c>
      <c r="M1973">
        <v>0</v>
      </c>
      <c r="N1973">
        <v>0</v>
      </c>
      <c r="O1973">
        <v>1350</v>
      </c>
      <c r="P1973">
        <v>915</v>
      </c>
      <c r="Q1973">
        <v>915</v>
      </c>
      <c r="R1973">
        <v>276</v>
      </c>
      <c r="S1973">
        <v>135</v>
      </c>
      <c r="T1973">
        <v>1.7</v>
      </c>
      <c r="U1973">
        <v>0.6</v>
      </c>
      <c r="V1973">
        <v>4.0999999999999996</v>
      </c>
      <c r="W1973">
        <v>1</v>
      </c>
      <c r="X1973">
        <v>0.7</v>
      </c>
      <c r="Y1973">
        <v>0.7</v>
      </c>
      <c r="Z1973">
        <v>0</v>
      </c>
      <c r="AA1973">
        <v>0</v>
      </c>
      <c r="AB1973">
        <v>135</v>
      </c>
      <c r="AC1973">
        <v>91.5</v>
      </c>
      <c r="AD1973">
        <v>91.5</v>
      </c>
      <c r="AE1973">
        <v>27.6</v>
      </c>
      <c r="AF1973">
        <v>75692.2</v>
      </c>
      <c r="AG1973">
        <v>109775</v>
      </c>
      <c r="AH1973">
        <v>17949.099999999999</v>
      </c>
      <c r="AI1973">
        <v>17222.099999999999</v>
      </c>
      <c r="AJ1973">
        <v>39028.300000000003</v>
      </c>
      <c r="AK1973">
        <v>151007.6</v>
      </c>
      <c r="AL1973">
        <v>200861.7</v>
      </c>
      <c r="AM1973" t="s">
        <v>166</v>
      </c>
      <c r="AN1973" t="s">
        <v>166</v>
      </c>
      <c r="AO1973">
        <v>75692.2</v>
      </c>
      <c r="AP1973">
        <v>91782</v>
      </c>
      <c r="AQ1973">
        <v>91782</v>
      </c>
      <c r="AR1973">
        <v>6259.5</v>
      </c>
      <c r="AS1973">
        <v>56889.4</v>
      </c>
      <c r="AT1973">
        <v>261324.1</v>
      </c>
      <c r="AU1973">
        <v>41503.5</v>
      </c>
      <c r="AV1973">
        <v>54620.7</v>
      </c>
      <c r="AW1973">
        <v>181297.4</v>
      </c>
      <c r="AX1973">
        <v>601900.80000000005</v>
      </c>
      <c r="AY1973">
        <v>601528.4</v>
      </c>
      <c r="AZ1973" t="s">
        <v>166</v>
      </c>
      <c r="BA1973" t="s">
        <v>166</v>
      </c>
      <c r="BB1973">
        <v>56889.4</v>
      </c>
      <c r="BC1973">
        <v>71467.7</v>
      </c>
      <c r="BD1973">
        <v>71467.7</v>
      </c>
      <c r="BE1973">
        <v>10789</v>
      </c>
      <c r="BF1973">
        <v>111593</v>
      </c>
      <c r="BG1973">
        <v>96288.1</v>
      </c>
      <c r="BH1973">
        <v>313.8</v>
      </c>
      <c r="BI1973">
        <v>25.4</v>
      </c>
      <c r="BJ1973">
        <v>43.3</v>
      </c>
      <c r="BK1973">
        <v>98175</v>
      </c>
      <c r="BL1973">
        <v>150941.1</v>
      </c>
      <c r="BM1973" t="s">
        <v>166</v>
      </c>
      <c r="BN1973" t="s">
        <v>166</v>
      </c>
      <c r="BO1973">
        <v>111593</v>
      </c>
      <c r="BP1973">
        <v>137696</v>
      </c>
      <c r="BQ1973">
        <v>137696</v>
      </c>
      <c r="BR1973">
        <v>146.9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3713E-580C-4A34-99CD-1FCA3BC725EA}">
  <dimension ref="A1:R1973"/>
  <sheetViews>
    <sheetView topLeftCell="J1" workbookViewId="0">
      <selection activeCell="J2" sqref="J2"/>
    </sheetView>
  </sheetViews>
  <sheetFormatPr defaultRowHeight="15" x14ac:dyDescent="0.25"/>
  <cols>
    <col min="1" max="1" width="20" bestFit="1" customWidth="1"/>
    <col min="2" max="2" width="12.28515625" bestFit="1" customWidth="1"/>
    <col min="3" max="3" width="17.140625" bestFit="1" customWidth="1"/>
    <col min="4" max="4" width="12.28515625" bestFit="1" customWidth="1"/>
    <col min="5" max="5" width="10.28515625" bestFit="1" customWidth="1"/>
    <col min="6" max="8" width="10.7109375" customWidth="1"/>
    <col min="9" max="18" width="13.28515625" customWidth="1"/>
  </cols>
  <sheetData>
    <row r="1" spans="1:18" ht="45" x14ac:dyDescent="0.25">
      <c r="A1" s="15" t="s">
        <v>0</v>
      </c>
      <c r="B1" s="15" t="s">
        <v>1</v>
      </c>
      <c r="C1" s="15" t="s">
        <v>2</v>
      </c>
      <c r="D1" s="15" t="s">
        <v>4</v>
      </c>
      <c r="E1" s="15" t="s">
        <v>5</v>
      </c>
      <c r="F1" s="16" t="s">
        <v>175</v>
      </c>
      <c r="G1" s="16" t="s">
        <v>3</v>
      </c>
      <c r="H1" s="16" t="s">
        <v>176</v>
      </c>
      <c r="I1" s="38" t="s">
        <v>171</v>
      </c>
      <c r="J1" s="16" t="s">
        <v>168</v>
      </c>
      <c r="K1" s="16" t="s">
        <v>169</v>
      </c>
      <c r="L1" s="16" t="s">
        <v>170</v>
      </c>
      <c r="M1" s="16" t="s">
        <v>984</v>
      </c>
      <c r="N1" s="16" t="s">
        <v>985</v>
      </c>
      <c r="O1" s="16" t="s">
        <v>986</v>
      </c>
      <c r="P1" s="41" t="s">
        <v>987</v>
      </c>
      <c r="Q1" s="39" t="s">
        <v>988</v>
      </c>
      <c r="R1" s="40" t="s">
        <v>989</v>
      </c>
    </row>
    <row r="2" spans="1:18" x14ac:dyDescent="0.25">
      <c r="A2" s="3" t="s">
        <v>6</v>
      </c>
      <c r="B2" s="3" t="s">
        <v>7</v>
      </c>
      <c r="C2" s="5">
        <v>43682.886550925927</v>
      </c>
      <c r="D2" s="3" t="s">
        <v>7</v>
      </c>
      <c r="E2" s="3" t="s">
        <v>8</v>
      </c>
      <c r="F2" s="7" t="s">
        <v>2190</v>
      </c>
      <c r="G2" s="7">
        <v>0</v>
      </c>
      <c r="H2" s="7" t="s">
        <v>2190</v>
      </c>
      <c r="I2" s="9">
        <v>4.5999999999999996</v>
      </c>
      <c r="J2" s="7">
        <v>17745.900000000001</v>
      </c>
      <c r="K2" s="7">
        <v>34984.300000000003</v>
      </c>
      <c r="L2" s="7">
        <v>590.79999999999995</v>
      </c>
      <c r="M2" s="36">
        <v>85865.4</v>
      </c>
      <c r="N2" s="36">
        <v>415864.1</v>
      </c>
      <c r="O2" s="36">
        <v>327017.40000000002</v>
      </c>
      <c r="P2" s="11">
        <f t="shared" ref="P2:P65" si="0">M2/J2</f>
        <v>4.838604973543184</v>
      </c>
      <c r="Q2" s="13">
        <f t="shared" ref="Q2:Q65" si="1">N2/K2</f>
        <v>11.887163670560792</v>
      </c>
      <c r="R2" s="1">
        <f t="shared" ref="R2:R65" si="2">O2/L2</f>
        <v>553.51624915368996</v>
      </c>
    </row>
    <row r="3" spans="1:18" x14ac:dyDescent="0.25">
      <c r="A3" s="3" t="s">
        <v>9</v>
      </c>
      <c r="B3" s="3" t="s">
        <v>10</v>
      </c>
      <c r="C3" s="5">
        <v>43682.887546296297</v>
      </c>
      <c r="D3" s="3" t="s">
        <v>10</v>
      </c>
      <c r="E3" s="3" t="s">
        <v>8</v>
      </c>
      <c r="F3" s="7" t="s">
        <v>2190</v>
      </c>
      <c r="G3" s="7">
        <v>0</v>
      </c>
      <c r="H3" s="7" t="s">
        <v>2190</v>
      </c>
      <c r="I3" s="9">
        <v>3.8</v>
      </c>
      <c r="J3" s="7">
        <v>17745.900000000001</v>
      </c>
      <c r="K3" s="7">
        <v>34984.300000000003</v>
      </c>
      <c r="L3" s="7">
        <v>590.79999999999995</v>
      </c>
      <c r="M3" s="36">
        <v>85726.8</v>
      </c>
      <c r="N3" s="36">
        <v>423123.1</v>
      </c>
      <c r="O3" s="36">
        <v>326194.90000000002</v>
      </c>
      <c r="P3" s="11">
        <f t="shared" si="0"/>
        <v>4.8307947187801128</v>
      </c>
      <c r="Q3" s="13">
        <f t="shared" si="1"/>
        <v>12.094656746026073</v>
      </c>
      <c r="R3" s="1">
        <f t="shared" si="2"/>
        <v>552.12406905890327</v>
      </c>
    </row>
    <row r="4" spans="1:18" x14ac:dyDescent="0.25">
      <c r="A4" s="3" t="s">
        <v>11</v>
      </c>
      <c r="B4" s="3" t="s">
        <v>12</v>
      </c>
      <c r="C4" s="5">
        <v>43682.888541666667</v>
      </c>
      <c r="D4" s="3" t="s">
        <v>12</v>
      </c>
      <c r="E4" s="3" t="s">
        <v>8</v>
      </c>
      <c r="F4" s="7" t="s">
        <v>2190</v>
      </c>
      <c r="G4" s="7">
        <v>0</v>
      </c>
      <c r="H4" s="7" t="s">
        <v>2190</v>
      </c>
      <c r="I4" s="9">
        <v>3.8</v>
      </c>
      <c r="J4" s="7">
        <v>17745.900000000001</v>
      </c>
      <c r="K4" s="7">
        <v>34984.300000000003</v>
      </c>
      <c r="L4" s="7">
        <v>590.79999999999995</v>
      </c>
      <c r="M4" s="36">
        <v>85704.3</v>
      </c>
      <c r="N4" s="36">
        <v>425578.8</v>
      </c>
      <c r="O4" s="36">
        <v>327777.8</v>
      </c>
      <c r="P4" s="11">
        <f t="shared" si="0"/>
        <v>4.8295268202796136</v>
      </c>
      <c r="Q4" s="13">
        <f t="shared" si="1"/>
        <v>12.164851090346239</v>
      </c>
      <c r="R4" s="1">
        <f t="shared" si="2"/>
        <v>554.80331753554503</v>
      </c>
    </row>
    <row r="5" spans="1:18" x14ac:dyDescent="0.25">
      <c r="A5" s="3" t="s">
        <v>13</v>
      </c>
      <c r="B5" s="3" t="s">
        <v>14</v>
      </c>
      <c r="C5" s="5">
        <v>43682.889537037037</v>
      </c>
      <c r="D5" s="3" t="s">
        <v>14</v>
      </c>
      <c r="E5" s="3" t="s">
        <v>8</v>
      </c>
      <c r="F5" s="7" t="s">
        <v>2190</v>
      </c>
      <c r="G5" s="7">
        <v>0</v>
      </c>
      <c r="H5" s="7" t="s">
        <v>2190</v>
      </c>
      <c r="I5" s="9">
        <v>4</v>
      </c>
      <c r="J5" s="7">
        <v>17745.900000000001</v>
      </c>
      <c r="K5" s="7">
        <v>34984.300000000003</v>
      </c>
      <c r="L5" s="7">
        <v>590.79999999999995</v>
      </c>
      <c r="M5" s="36">
        <v>86509.9</v>
      </c>
      <c r="N5" s="36">
        <v>435163.2</v>
      </c>
      <c r="O5" s="36">
        <v>329107.7</v>
      </c>
      <c r="P5" s="11">
        <f t="shared" si="0"/>
        <v>4.8749232217019136</v>
      </c>
      <c r="Q5" s="13">
        <f t="shared" si="1"/>
        <v>12.438813982272046</v>
      </c>
      <c r="R5" s="1">
        <f t="shared" si="2"/>
        <v>557.05433310765068</v>
      </c>
    </row>
    <row r="6" spans="1:18" x14ac:dyDescent="0.25">
      <c r="A6" s="3" t="s">
        <v>15</v>
      </c>
      <c r="B6" s="3" t="s">
        <v>16</v>
      </c>
      <c r="C6" s="5">
        <v>43682.890543981484</v>
      </c>
      <c r="D6" s="3" t="s">
        <v>16</v>
      </c>
      <c r="E6" s="3" t="s">
        <v>8</v>
      </c>
      <c r="F6" s="7" t="s">
        <v>2190</v>
      </c>
      <c r="G6" s="7">
        <v>0</v>
      </c>
      <c r="H6" s="7" t="s">
        <v>2190</v>
      </c>
      <c r="I6" s="9">
        <v>3.8</v>
      </c>
      <c r="J6" s="7">
        <v>17745.900000000001</v>
      </c>
      <c r="K6" s="7">
        <v>34984.300000000003</v>
      </c>
      <c r="L6" s="7">
        <v>590.79999999999995</v>
      </c>
      <c r="M6" s="36">
        <v>86039.5</v>
      </c>
      <c r="N6" s="36">
        <v>427271.1</v>
      </c>
      <c r="O6" s="36">
        <v>321538</v>
      </c>
      <c r="P6" s="11">
        <f t="shared" si="0"/>
        <v>4.8484156903848206</v>
      </c>
      <c r="Q6" s="13">
        <f t="shared" si="1"/>
        <v>12.213224217720519</v>
      </c>
      <c r="R6" s="1">
        <f t="shared" si="2"/>
        <v>544.24170616113747</v>
      </c>
    </row>
    <row r="7" spans="1:18" x14ac:dyDescent="0.25">
      <c r="A7" s="3" t="s">
        <v>17</v>
      </c>
      <c r="B7" s="3" t="s">
        <v>18</v>
      </c>
      <c r="C7" s="5">
        <v>43682.891539351855</v>
      </c>
      <c r="D7" s="3" t="s">
        <v>18</v>
      </c>
      <c r="E7" s="3" t="s">
        <v>8</v>
      </c>
      <c r="F7" s="7" t="s">
        <v>2190</v>
      </c>
      <c r="G7" s="7">
        <v>0</v>
      </c>
      <c r="H7" s="7" t="s">
        <v>2190</v>
      </c>
      <c r="I7" s="9">
        <v>5.3</v>
      </c>
      <c r="J7" s="7">
        <v>17745.900000000001</v>
      </c>
      <c r="K7" s="7">
        <v>34984.300000000003</v>
      </c>
      <c r="L7" s="7">
        <v>590.79999999999995</v>
      </c>
      <c r="M7" s="36">
        <v>87417.3</v>
      </c>
      <c r="N7" s="36">
        <v>432934.9</v>
      </c>
      <c r="O7" s="36">
        <v>328991</v>
      </c>
      <c r="P7" s="11">
        <f t="shared" si="0"/>
        <v>4.9260561594509156</v>
      </c>
      <c r="Q7" s="13">
        <f t="shared" si="1"/>
        <v>12.375119696549595</v>
      </c>
      <c r="R7" s="1">
        <f t="shared" si="2"/>
        <v>556.85680433310768</v>
      </c>
    </row>
    <row r="8" spans="1:18" x14ac:dyDescent="0.25">
      <c r="A8" s="3" t="s">
        <v>19</v>
      </c>
      <c r="B8" s="3" t="s">
        <v>20</v>
      </c>
      <c r="C8" s="5">
        <v>43682.884548611109</v>
      </c>
      <c r="D8" s="3" t="s">
        <v>20</v>
      </c>
      <c r="E8" s="3" t="s">
        <v>8</v>
      </c>
      <c r="F8" s="7" t="s">
        <v>2190</v>
      </c>
      <c r="G8" s="7">
        <v>0</v>
      </c>
      <c r="H8" s="7" t="s">
        <v>2190</v>
      </c>
      <c r="I8" s="9">
        <v>970.32</v>
      </c>
      <c r="J8" s="7">
        <v>17745.900000000001</v>
      </c>
      <c r="K8" s="7">
        <v>34984.300000000003</v>
      </c>
      <c r="L8" s="7">
        <v>590.79999999999995</v>
      </c>
      <c r="M8" s="36">
        <v>85718.5</v>
      </c>
      <c r="N8" s="36">
        <v>425528.4</v>
      </c>
      <c r="O8" s="36">
        <v>327366.59999999998</v>
      </c>
      <c r="P8" s="11">
        <f t="shared" si="0"/>
        <v>4.8303270051110392</v>
      </c>
      <c r="Q8" s="13">
        <f t="shared" si="1"/>
        <v>12.163410444113502</v>
      </c>
      <c r="R8" s="1">
        <f t="shared" si="2"/>
        <v>554.1073121191605</v>
      </c>
    </row>
    <row r="9" spans="1:18" x14ac:dyDescent="0.25">
      <c r="A9" s="3" t="s">
        <v>21</v>
      </c>
      <c r="B9" s="3" t="s">
        <v>22</v>
      </c>
      <c r="C9" s="5">
        <v>43682.88554398148</v>
      </c>
      <c r="D9" s="3" t="s">
        <v>22</v>
      </c>
      <c r="E9" s="3" t="s">
        <v>8</v>
      </c>
      <c r="F9" s="7" t="s">
        <v>2190</v>
      </c>
      <c r="G9" s="7">
        <v>0</v>
      </c>
      <c r="H9" s="7" t="s">
        <v>2190</v>
      </c>
      <c r="I9" s="9">
        <v>7.2</v>
      </c>
      <c r="J9" s="7">
        <v>17745.900000000001</v>
      </c>
      <c r="K9" s="7">
        <v>34984.300000000003</v>
      </c>
      <c r="L9" s="7">
        <v>590.79999999999995</v>
      </c>
      <c r="M9" s="36">
        <v>85326.2</v>
      </c>
      <c r="N9" s="36">
        <v>426681.3</v>
      </c>
      <c r="O9" s="36">
        <v>327479.40000000002</v>
      </c>
      <c r="P9" s="11">
        <f t="shared" si="0"/>
        <v>4.8082204903667884</v>
      </c>
      <c r="Q9" s="13">
        <f t="shared" si="1"/>
        <v>12.196365226687398</v>
      </c>
      <c r="R9" s="1">
        <f t="shared" si="2"/>
        <v>554.29823967501704</v>
      </c>
    </row>
    <row r="10" spans="1:18" x14ac:dyDescent="0.25">
      <c r="A10" s="3" t="s">
        <v>1847</v>
      </c>
      <c r="B10" s="3" t="s">
        <v>1848</v>
      </c>
      <c r="C10" s="5">
        <v>43682.903032407405</v>
      </c>
      <c r="D10" s="3" t="s">
        <v>1848</v>
      </c>
      <c r="E10" s="3" t="s">
        <v>2041</v>
      </c>
      <c r="F10" s="7">
        <v>1</v>
      </c>
      <c r="G10" s="7">
        <v>0</v>
      </c>
      <c r="H10" s="7" t="s">
        <v>23</v>
      </c>
      <c r="I10" s="9">
        <v>5.5</v>
      </c>
      <c r="J10" s="7">
        <v>17745.900000000001</v>
      </c>
      <c r="K10" s="7">
        <v>34984.300000000003</v>
      </c>
      <c r="L10" s="7">
        <v>590.79999999999995</v>
      </c>
      <c r="M10" s="36">
        <v>180263.6</v>
      </c>
      <c r="N10" s="36">
        <v>169329.4</v>
      </c>
      <c r="O10" s="36">
        <v>333200.59999999998</v>
      </c>
      <c r="P10" s="11">
        <f t="shared" si="0"/>
        <v>10.158042139311052</v>
      </c>
      <c r="Q10" s="13">
        <f t="shared" si="1"/>
        <v>4.8401540119424995</v>
      </c>
      <c r="R10" s="1">
        <f t="shared" si="2"/>
        <v>563.98205822613409</v>
      </c>
    </row>
    <row r="11" spans="1:18" x14ac:dyDescent="0.25">
      <c r="A11" s="3" t="s">
        <v>1849</v>
      </c>
      <c r="B11" s="3" t="s">
        <v>1848</v>
      </c>
      <c r="C11" s="5">
        <v>43682.904027777775</v>
      </c>
      <c r="D11" s="3" t="s">
        <v>1848</v>
      </c>
      <c r="E11" s="3" t="s">
        <v>2041</v>
      </c>
      <c r="F11" s="7">
        <v>2</v>
      </c>
      <c r="G11" s="7">
        <v>0</v>
      </c>
      <c r="H11" s="7" t="s">
        <v>23</v>
      </c>
      <c r="I11" s="9">
        <v>5</v>
      </c>
      <c r="J11" s="7">
        <v>17745.900000000001</v>
      </c>
      <c r="K11" s="7">
        <v>34984.300000000003</v>
      </c>
      <c r="L11" s="7">
        <v>590.79999999999995</v>
      </c>
      <c r="M11" s="36">
        <v>217904</v>
      </c>
      <c r="N11" s="36">
        <v>171064.3</v>
      </c>
      <c r="O11" s="36">
        <v>504445.2</v>
      </c>
      <c r="P11" s="11">
        <f t="shared" si="0"/>
        <v>12.279117993452008</v>
      </c>
      <c r="Q11" s="13">
        <f t="shared" si="1"/>
        <v>4.8897448283944502</v>
      </c>
      <c r="R11" s="1">
        <f t="shared" si="2"/>
        <v>853.83412322274887</v>
      </c>
    </row>
    <row r="12" spans="1:18" x14ac:dyDescent="0.25">
      <c r="A12" s="3" t="s">
        <v>1850</v>
      </c>
      <c r="B12" s="3" t="s">
        <v>1848</v>
      </c>
      <c r="C12" s="5">
        <v>43682.905023148145</v>
      </c>
      <c r="D12" s="3" t="s">
        <v>1848</v>
      </c>
      <c r="E12" s="3" t="s">
        <v>2041</v>
      </c>
      <c r="F12" s="7">
        <v>3</v>
      </c>
      <c r="G12" s="7">
        <v>0</v>
      </c>
      <c r="H12" s="7" t="s">
        <v>23</v>
      </c>
      <c r="I12" s="9">
        <v>3.2</v>
      </c>
      <c r="J12" s="7">
        <v>17745.900000000001</v>
      </c>
      <c r="K12" s="7">
        <v>34984.300000000003</v>
      </c>
      <c r="L12" s="7">
        <v>590.79999999999995</v>
      </c>
      <c r="M12" s="36">
        <v>178298.8</v>
      </c>
      <c r="N12" s="36">
        <v>150618.5</v>
      </c>
      <c r="O12" s="36">
        <v>335101.8</v>
      </c>
      <c r="P12" s="11">
        <f t="shared" si="0"/>
        <v>10.047323607143056</v>
      </c>
      <c r="Q12" s="13">
        <f t="shared" si="1"/>
        <v>4.3053169564633276</v>
      </c>
      <c r="R12" s="1">
        <f t="shared" si="2"/>
        <v>567.20006770480711</v>
      </c>
    </row>
    <row r="13" spans="1:18" x14ac:dyDescent="0.25">
      <c r="A13" s="3" t="s">
        <v>1851</v>
      </c>
      <c r="B13" s="3" t="s">
        <v>1848</v>
      </c>
      <c r="C13" s="5">
        <v>43682.906168981484</v>
      </c>
      <c r="D13" s="3" t="s">
        <v>1848</v>
      </c>
      <c r="E13" s="3" t="s">
        <v>2041</v>
      </c>
      <c r="F13" s="7">
        <v>4</v>
      </c>
      <c r="G13" s="7">
        <v>0</v>
      </c>
      <c r="H13" s="7" t="s">
        <v>23</v>
      </c>
      <c r="I13" s="9">
        <v>4.4000000000000004</v>
      </c>
      <c r="J13" s="7">
        <v>17745.900000000001</v>
      </c>
      <c r="K13" s="7">
        <v>34984.300000000003</v>
      </c>
      <c r="L13" s="7">
        <v>590.79999999999995</v>
      </c>
      <c r="M13" s="36">
        <v>196372.2</v>
      </c>
      <c r="N13" s="36">
        <v>148730.6</v>
      </c>
      <c r="O13" s="36">
        <v>382749.1</v>
      </c>
      <c r="P13" s="11">
        <f t="shared" si="0"/>
        <v>11.065778574205872</v>
      </c>
      <c r="Q13" s="13">
        <f t="shared" si="1"/>
        <v>4.2513527496619909</v>
      </c>
      <c r="R13" s="1">
        <f t="shared" si="2"/>
        <v>647.84884901828036</v>
      </c>
    </row>
    <row r="14" spans="1:18" x14ac:dyDescent="0.25">
      <c r="A14" s="3" t="s">
        <v>1852</v>
      </c>
      <c r="B14" s="3" t="s">
        <v>1848</v>
      </c>
      <c r="C14" s="5">
        <v>43682.907164351855</v>
      </c>
      <c r="D14" s="3" t="s">
        <v>1848</v>
      </c>
      <c r="E14" s="3" t="s">
        <v>2041</v>
      </c>
      <c r="F14" s="7">
        <v>5</v>
      </c>
      <c r="G14" s="7">
        <v>0</v>
      </c>
      <c r="H14" s="7" t="s">
        <v>23</v>
      </c>
      <c r="I14" s="9">
        <v>4</v>
      </c>
      <c r="J14" s="7">
        <v>17745.900000000001</v>
      </c>
      <c r="K14" s="7">
        <v>34984.300000000003</v>
      </c>
      <c r="L14" s="7">
        <v>590.79999999999995</v>
      </c>
      <c r="M14" s="36">
        <v>200154.6</v>
      </c>
      <c r="N14" s="36">
        <v>192368.6</v>
      </c>
      <c r="O14" s="36">
        <v>468204.3</v>
      </c>
      <c r="P14" s="11">
        <f t="shared" si="0"/>
        <v>11.278920764796375</v>
      </c>
      <c r="Q14" s="13">
        <f t="shared" si="1"/>
        <v>5.4987122795082364</v>
      </c>
      <c r="R14" s="1">
        <f t="shared" si="2"/>
        <v>792.49204468517269</v>
      </c>
    </row>
    <row r="15" spans="1:18" x14ac:dyDescent="0.25">
      <c r="A15" s="3" t="s">
        <v>1853</v>
      </c>
      <c r="B15" s="3" t="s">
        <v>1848</v>
      </c>
      <c r="C15" s="5">
        <v>43682.908171296294</v>
      </c>
      <c r="D15" s="3" t="s">
        <v>1848</v>
      </c>
      <c r="E15" s="3" t="s">
        <v>2041</v>
      </c>
      <c r="F15" s="7">
        <v>6</v>
      </c>
      <c r="G15" s="7">
        <v>0</v>
      </c>
      <c r="H15" s="7" t="s">
        <v>23</v>
      </c>
      <c r="I15" s="9">
        <v>3.5</v>
      </c>
      <c r="J15" s="7">
        <v>17745.900000000001</v>
      </c>
      <c r="K15" s="7">
        <v>34984.300000000003</v>
      </c>
      <c r="L15" s="7">
        <v>590.79999999999995</v>
      </c>
      <c r="M15" s="36">
        <v>187172.8</v>
      </c>
      <c r="N15" s="36">
        <v>184430.8</v>
      </c>
      <c r="O15" s="36">
        <v>307533.09999999998</v>
      </c>
      <c r="P15" s="11">
        <f t="shared" si="0"/>
        <v>10.547382775739747</v>
      </c>
      <c r="Q15" s="13">
        <f t="shared" si="1"/>
        <v>5.2718162147020227</v>
      </c>
      <c r="R15" s="1">
        <f t="shared" si="2"/>
        <v>520.53672985781986</v>
      </c>
    </row>
    <row r="16" spans="1:18" x14ac:dyDescent="0.25">
      <c r="A16" s="3" t="s">
        <v>1854</v>
      </c>
      <c r="B16" s="3" t="s">
        <v>1848</v>
      </c>
      <c r="C16" s="5">
        <v>43682.909166666665</v>
      </c>
      <c r="D16" s="3" t="s">
        <v>1848</v>
      </c>
      <c r="E16" s="3" t="s">
        <v>2041</v>
      </c>
      <c r="F16" s="7">
        <v>7</v>
      </c>
      <c r="G16" s="7">
        <v>0</v>
      </c>
      <c r="H16" s="7" t="s">
        <v>23</v>
      </c>
      <c r="I16" s="9">
        <v>3.3</v>
      </c>
      <c r="J16" s="7">
        <v>17745.900000000001</v>
      </c>
      <c r="K16" s="7">
        <v>34984.300000000003</v>
      </c>
      <c r="L16" s="7">
        <v>590.79999999999995</v>
      </c>
      <c r="M16" s="36">
        <v>167537.1</v>
      </c>
      <c r="N16" s="36">
        <v>152659.4</v>
      </c>
      <c r="O16" s="36">
        <v>343284.4</v>
      </c>
      <c r="P16" s="11">
        <f t="shared" si="0"/>
        <v>9.4408905719067491</v>
      </c>
      <c r="Q16" s="13">
        <f t="shared" si="1"/>
        <v>4.3636545536140492</v>
      </c>
      <c r="R16" s="1">
        <f t="shared" si="2"/>
        <v>581.05010155721061</v>
      </c>
    </row>
    <row r="17" spans="1:18" x14ac:dyDescent="0.25">
      <c r="A17" s="3" t="s">
        <v>1855</v>
      </c>
      <c r="B17" s="3" t="s">
        <v>1848</v>
      </c>
      <c r="C17" s="5">
        <v>43682.910162037035</v>
      </c>
      <c r="D17" s="3" t="s">
        <v>1848</v>
      </c>
      <c r="E17" s="3" t="s">
        <v>2041</v>
      </c>
      <c r="F17" s="7">
        <v>8</v>
      </c>
      <c r="G17" s="7">
        <v>0</v>
      </c>
      <c r="H17" s="7" t="s">
        <v>23</v>
      </c>
      <c r="I17" s="9">
        <v>3.1</v>
      </c>
      <c r="J17" s="7">
        <v>17745.900000000001</v>
      </c>
      <c r="K17" s="7">
        <v>34984.300000000003</v>
      </c>
      <c r="L17" s="7">
        <v>590.79999999999995</v>
      </c>
      <c r="M17" s="36">
        <v>235500.7</v>
      </c>
      <c r="N17" s="36">
        <v>169848.9</v>
      </c>
      <c r="O17" s="36">
        <v>499523.3</v>
      </c>
      <c r="P17" s="11">
        <f t="shared" si="0"/>
        <v>13.27071041761759</v>
      </c>
      <c r="Q17" s="13">
        <f t="shared" si="1"/>
        <v>4.8550035301549546</v>
      </c>
      <c r="R17" s="1">
        <f t="shared" si="2"/>
        <v>845.50321597833454</v>
      </c>
    </row>
    <row r="18" spans="1:18" x14ac:dyDescent="0.25">
      <c r="A18" s="3" t="s">
        <v>1856</v>
      </c>
      <c r="B18" s="3" t="s">
        <v>1848</v>
      </c>
      <c r="C18" s="5">
        <v>43682.911157407405</v>
      </c>
      <c r="D18" s="3" t="s">
        <v>1848</v>
      </c>
      <c r="E18" s="3" t="s">
        <v>2041</v>
      </c>
      <c r="F18" s="7">
        <v>9</v>
      </c>
      <c r="G18" s="7">
        <v>0</v>
      </c>
      <c r="H18" s="7" t="s">
        <v>23</v>
      </c>
      <c r="I18" s="9">
        <v>3.8</v>
      </c>
      <c r="J18" s="7">
        <v>17745.900000000001</v>
      </c>
      <c r="K18" s="7">
        <v>34984.300000000003</v>
      </c>
      <c r="L18" s="7">
        <v>590.79999999999995</v>
      </c>
      <c r="M18" s="36">
        <v>198341.2</v>
      </c>
      <c r="N18" s="36">
        <v>152220.5</v>
      </c>
      <c r="O18" s="36">
        <v>407347.6</v>
      </c>
      <c r="P18" s="11">
        <f t="shared" si="0"/>
        <v>11.176733780760626</v>
      </c>
      <c r="Q18" s="13">
        <f t="shared" si="1"/>
        <v>4.3511089260039499</v>
      </c>
      <c r="R18" s="1">
        <f t="shared" si="2"/>
        <v>689.48476641841569</v>
      </c>
    </row>
    <row r="19" spans="1:18" x14ac:dyDescent="0.25">
      <c r="A19" s="3" t="s">
        <v>1857</v>
      </c>
      <c r="B19" s="3" t="s">
        <v>1848</v>
      </c>
      <c r="C19" s="5">
        <v>43682.912164351852</v>
      </c>
      <c r="D19" s="3" t="s">
        <v>1848</v>
      </c>
      <c r="E19" s="3" t="s">
        <v>2041</v>
      </c>
      <c r="F19" s="7">
        <v>10</v>
      </c>
      <c r="G19" s="7">
        <v>0</v>
      </c>
      <c r="H19" s="7" t="s">
        <v>23</v>
      </c>
      <c r="I19" s="9">
        <v>4.67</v>
      </c>
      <c r="J19" s="7">
        <v>17745.900000000001</v>
      </c>
      <c r="K19" s="7">
        <v>34984.300000000003</v>
      </c>
      <c r="L19" s="7">
        <v>590.79999999999995</v>
      </c>
      <c r="M19" s="36">
        <v>171858.1</v>
      </c>
      <c r="N19" s="36">
        <v>142064.79999999999</v>
      </c>
      <c r="O19" s="36">
        <v>375324.5</v>
      </c>
      <c r="P19" s="11">
        <f t="shared" si="0"/>
        <v>9.6843834350469677</v>
      </c>
      <c r="Q19" s="13">
        <f t="shared" si="1"/>
        <v>4.0608158516820394</v>
      </c>
      <c r="R19" s="1">
        <f t="shared" si="2"/>
        <v>635.28182125930948</v>
      </c>
    </row>
    <row r="20" spans="1:18" x14ac:dyDescent="0.25">
      <c r="A20" s="3" t="s">
        <v>1858</v>
      </c>
      <c r="B20" s="3" t="s">
        <v>1848</v>
      </c>
      <c r="C20" s="5">
        <v>43682.913159722222</v>
      </c>
      <c r="D20" s="3" t="s">
        <v>1848</v>
      </c>
      <c r="E20" s="3" t="s">
        <v>2041</v>
      </c>
      <c r="F20" s="7">
        <v>11</v>
      </c>
      <c r="G20" s="7">
        <v>0</v>
      </c>
      <c r="H20" s="7" t="s">
        <v>23</v>
      </c>
      <c r="I20" s="9">
        <v>4</v>
      </c>
      <c r="J20" s="7">
        <v>17745.900000000001</v>
      </c>
      <c r="K20" s="7">
        <v>34984.300000000003</v>
      </c>
      <c r="L20" s="7">
        <v>590.79999999999995</v>
      </c>
      <c r="M20" s="36">
        <v>213937.5</v>
      </c>
      <c r="N20" s="36">
        <v>169613.6</v>
      </c>
      <c r="O20" s="36">
        <v>445584.3</v>
      </c>
      <c r="P20" s="11">
        <f t="shared" si="0"/>
        <v>12.055601575575203</v>
      </c>
      <c r="Q20" s="13">
        <f t="shared" si="1"/>
        <v>4.8482776559771095</v>
      </c>
      <c r="R20" s="1">
        <f t="shared" si="2"/>
        <v>754.20497630331761</v>
      </c>
    </row>
    <row r="21" spans="1:18" x14ac:dyDescent="0.25">
      <c r="A21" s="3" t="s">
        <v>1859</v>
      </c>
      <c r="B21" s="3" t="s">
        <v>1848</v>
      </c>
      <c r="C21" s="5">
        <v>43682.914155092592</v>
      </c>
      <c r="D21" s="3" t="s">
        <v>1848</v>
      </c>
      <c r="E21" s="3" t="s">
        <v>2041</v>
      </c>
      <c r="F21" s="7">
        <v>12</v>
      </c>
      <c r="G21" s="7">
        <v>0</v>
      </c>
      <c r="H21" s="7" t="s">
        <v>23</v>
      </c>
      <c r="I21" s="9">
        <v>3.3</v>
      </c>
      <c r="J21" s="7">
        <v>17745.900000000001</v>
      </c>
      <c r="K21" s="7">
        <v>34984.300000000003</v>
      </c>
      <c r="L21" s="7">
        <v>590.79999999999995</v>
      </c>
      <c r="M21" s="36">
        <v>150916.4</v>
      </c>
      <c r="N21" s="36">
        <v>153254.6</v>
      </c>
      <c r="O21" s="36">
        <v>355843.3</v>
      </c>
      <c r="P21" s="11">
        <f t="shared" si="0"/>
        <v>8.5042967671405787</v>
      </c>
      <c r="Q21" s="13">
        <f t="shared" si="1"/>
        <v>4.3806678996006783</v>
      </c>
      <c r="R21" s="1">
        <f t="shared" si="2"/>
        <v>602.3075490859851</v>
      </c>
    </row>
    <row r="22" spans="1:18" x14ac:dyDescent="0.25">
      <c r="A22" s="3" t="s">
        <v>596</v>
      </c>
      <c r="B22" s="3" t="s">
        <v>597</v>
      </c>
      <c r="C22" s="5">
        <v>43682.951388888891</v>
      </c>
      <c r="D22" s="3" t="s">
        <v>597</v>
      </c>
      <c r="E22" s="3" t="s">
        <v>598</v>
      </c>
      <c r="F22" s="7">
        <v>1</v>
      </c>
      <c r="G22" s="7">
        <v>0</v>
      </c>
      <c r="H22" s="7" t="s">
        <v>23</v>
      </c>
      <c r="I22" s="9">
        <v>3</v>
      </c>
      <c r="J22" s="7">
        <v>17745.900000000001</v>
      </c>
      <c r="K22" s="7">
        <v>34984.300000000003</v>
      </c>
      <c r="L22" s="7">
        <v>590.79999999999995</v>
      </c>
      <c r="M22" s="36">
        <v>179063</v>
      </c>
      <c r="N22" s="36">
        <v>123086.39999999999</v>
      </c>
      <c r="O22" s="36">
        <v>410071.8</v>
      </c>
      <c r="P22" s="11">
        <f t="shared" si="0"/>
        <v>10.09038707532444</v>
      </c>
      <c r="Q22" s="13">
        <f t="shared" si="1"/>
        <v>3.518332509154106</v>
      </c>
      <c r="R22" s="1">
        <f t="shared" si="2"/>
        <v>694.09580230196343</v>
      </c>
    </row>
    <row r="23" spans="1:18" x14ac:dyDescent="0.25">
      <c r="A23" s="3" t="s">
        <v>599</v>
      </c>
      <c r="B23" s="3" t="s">
        <v>597</v>
      </c>
      <c r="C23" s="5">
        <v>43682.952384259261</v>
      </c>
      <c r="D23" s="3" t="s">
        <v>597</v>
      </c>
      <c r="E23" s="3" t="s">
        <v>598</v>
      </c>
      <c r="F23" s="7">
        <v>2</v>
      </c>
      <c r="G23" s="7">
        <v>0</v>
      </c>
      <c r="H23" s="7" t="s">
        <v>23</v>
      </c>
      <c r="I23" s="9">
        <v>3.5</v>
      </c>
      <c r="J23" s="7">
        <v>17745.900000000001</v>
      </c>
      <c r="K23" s="7">
        <v>34984.300000000003</v>
      </c>
      <c r="L23" s="7">
        <v>590.79999999999995</v>
      </c>
      <c r="M23" s="36">
        <v>230144.3</v>
      </c>
      <c r="N23" s="36">
        <v>165943.6</v>
      </c>
      <c r="O23" s="36">
        <v>566416.9</v>
      </c>
      <c r="P23" s="11">
        <f t="shared" si="0"/>
        <v>12.968871683036644</v>
      </c>
      <c r="Q23" s="13">
        <f t="shared" si="1"/>
        <v>4.7433734560931615</v>
      </c>
      <c r="R23" s="1">
        <f t="shared" si="2"/>
        <v>958.72867298578205</v>
      </c>
    </row>
    <row r="24" spans="1:18" x14ac:dyDescent="0.25">
      <c r="A24" s="3" t="s">
        <v>600</v>
      </c>
      <c r="B24" s="3" t="s">
        <v>597</v>
      </c>
      <c r="C24" s="5">
        <v>43682.9533912037</v>
      </c>
      <c r="D24" s="3" t="s">
        <v>597</v>
      </c>
      <c r="E24" s="3" t="s">
        <v>598</v>
      </c>
      <c r="F24" s="7">
        <v>3</v>
      </c>
      <c r="G24" s="7">
        <v>0</v>
      </c>
      <c r="H24" s="7" t="s">
        <v>23</v>
      </c>
      <c r="I24" s="9">
        <v>2.6</v>
      </c>
      <c r="J24" s="7">
        <v>17745.900000000001</v>
      </c>
      <c r="K24" s="7">
        <v>34984.300000000003</v>
      </c>
      <c r="L24" s="7">
        <v>590.79999999999995</v>
      </c>
      <c r="M24" s="36">
        <v>192566.3</v>
      </c>
      <c r="N24" s="36">
        <v>143013.29999999999</v>
      </c>
      <c r="O24" s="36">
        <v>470488.4</v>
      </c>
      <c r="P24" s="11">
        <f t="shared" si="0"/>
        <v>10.851312134070403</v>
      </c>
      <c r="Q24" s="13">
        <f t="shared" si="1"/>
        <v>4.0879280134231637</v>
      </c>
      <c r="R24" s="1">
        <f t="shared" si="2"/>
        <v>796.35815842924853</v>
      </c>
    </row>
    <row r="25" spans="1:18" x14ac:dyDescent="0.25">
      <c r="A25" s="3" t="s">
        <v>601</v>
      </c>
      <c r="B25" s="3" t="s">
        <v>597</v>
      </c>
      <c r="C25" s="5">
        <v>43682.954386574071</v>
      </c>
      <c r="D25" s="3" t="s">
        <v>597</v>
      </c>
      <c r="E25" s="3" t="s">
        <v>598</v>
      </c>
      <c r="F25" s="7">
        <v>4</v>
      </c>
      <c r="G25" s="7">
        <v>0</v>
      </c>
      <c r="H25" s="7" t="s">
        <v>23</v>
      </c>
      <c r="I25" s="9">
        <v>2.6</v>
      </c>
      <c r="J25" s="7">
        <v>17745.900000000001</v>
      </c>
      <c r="K25" s="7">
        <v>34984.300000000003</v>
      </c>
      <c r="L25" s="7">
        <v>590.79999999999995</v>
      </c>
      <c r="M25" s="36">
        <v>164179.29999999999</v>
      </c>
      <c r="N25" s="36">
        <v>121701.9</v>
      </c>
      <c r="O25" s="36">
        <v>358574.4</v>
      </c>
      <c r="P25" s="11">
        <f t="shared" si="0"/>
        <v>9.2516750347967687</v>
      </c>
      <c r="Q25" s="13">
        <f t="shared" si="1"/>
        <v>3.4787576141297665</v>
      </c>
      <c r="R25" s="1">
        <f t="shared" si="2"/>
        <v>606.93026404874752</v>
      </c>
    </row>
    <row r="26" spans="1:18" x14ac:dyDescent="0.25">
      <c r="A26" s="3" t="s">
        <v>602</v>
      </c>
      <c r="B26" s="3" t="s">
        <v>597</v>
      </c>
      <c r="C26" s="5">
        <v>43682.955381944441</v>
      </c>
      <c r="D26" s="3" t="s">
        <v>597</v>
      </c>
      <c r="E26" s="3" t="s">
        <v>598</v>
      </c>
      <c r="F26" s="7">
        <v>5</v>
      </c>
      <c r="G26" s="7">
        <v>0</v>
      </c>
      <c r="H26" s="7" t="s">
        <v>23</v>
      </c>
      <c r="I26" s="9">
        <v>3.7</v>
      </c>
      <c r="J26" s="7">
        <v>17745.900000000001</v>
      </c>
      <c r="K26" s="7">
        <v>34984.300000000003</v>
      </c>
      <c r="L26" s="7">
        <v>590.79999999999995</v>
      </c>
      <c r="M26" s="36">
        <v>189320.2</v>
      </c>
      <c r="N26" s="36">
        <v>130228</v>
      </c>
      <c r="O26" s="36">
        <v>367138.6</v>
      </c>
      <c r="P26" s="11">
        <f t="shared" si="0"/>
        <v>10.668391008627344</v>
      </c>
      <c r="Q26" s="13">
        <f t="shared" si="1"/>
        <v>3.7224697935931257</v>
      </c>
      <c r="R26" s="1">
        <f t="shared" si="2"/>
        <v>621.42620176032494</v>
      </c>
    </row>
    <row r="27" spans="1:18" x14ac:dyDescent="0.25">
      <c r="A27" s="3" t="s">
        <v>603</v>
      </c>
      <c r="B27" s="3" t="s">
        <v>597</v>
      </c>
      <c r="C27" s="5">
        <v>43682.956377314818</v>
      </c>
      <c r="D27" s="3" t="s">
        <v>597</v>
      </c>
      <c r="E27" s="3" t="s">
        <v>598</v>
      </c>
      <c r="F27" s="7">
        <v>6</v>
      </c>
      <c r="G27" s="7">
        <v>0</v>
      </c>
      <c r="H27" s="7" t="s">
        <v>23</v>
      </c>
      <c r="I27" s="9">
        <v>4.2</v>
      </c>
      <c r="J27" s="7">
        <v>17745.900000000001</v>
      </c>
      <c r="K27" s="7">
        <v>34984.300000000003</v>
      </c>
      <c r="L27" s="7">
        <v>590.79999999999995</v>
      </c>
      <c r="M27" s="36">
        <v>207466.5</v>
      </c>
      <c r="N27" s="36">
        <v>144259.5</v>
      </c>
      <c r="O27" s="36">
        <v>440877.5</v>
      </c>
      <c r="P27" s="11">
        <f t="shared" si="0"/>
        <v>11.690953966831774</v>
      </c>
      <c r="Q27" s="13">
        <f t="shared" si="1"/>
        <v>4.1235497065826667</v>
      </c>
      <c r="R27" s="1">
        <f t="shared" si="2"/>
        <v>746.23815165876783</v>
      </c>
    </row>
    <row r="28" spans="1:18" x14ac:dyDescent="0.25">
      <c r="A28" s="3" t="s">
        <v>604</v>
      </c>
      <c r="B28" s="3" t="s">
        <v>597</v>
      </c>
      <c r="C28" s="5">
        <v>43682.957372685189</v>
      </c>
      <c r="D28" s="3" t="s">
        <v>597</v>
      </c>
      <c r="E28" s="3" t="s">
        <v>598</v>
      </c>
      <c r="F28" s="7">
        <v>7</v>
      </c>
      <c r="G28" s="7">
        <v>0</v>
      </c>
      <c r="H28" s="7" t="s">
        <v>23</v>
      </c>
      <c r="I28" s="9">
        <v>2.5</v>
      </c>
      <c r="J28" s="7">
        <v>17745.900000000001</v>
      </c>
      <c r="K28" s="7">
        <v>34984.300000000003</v>
      </c>
      <c r="L28" s="7">
        <v>590.79999999999995</v>
      </c>
      <c r="M28" s="36">
        <v>216269</v>
      </c>
      <c r="N28" s="36">
        <v>165330.29999999999</v>
      </c>
      <c r="O28" s="36">
        <v>443034.7</v>
      </c>
      <c r="P28" s="11">
        <f t="shared" si="0"/>
        <v>12.186984035749102</v>
      </c>
      <c r="Q28" s="13">
        <f t="shared" si="1"/>
        <v>4.7258427351697758</v>
      </c>
      <c r="R28" s="1">
        <f t="shared" si="2"/>
        <v>749.88947190250519</v>
      </c>
    </row>
    <row r="29" spans="1:18" x14ac:dyDescent="0.25">
      <c r="A29" s="3" t="s">
        <v>605</v>
      </c>
      <c r="B29" s="3" t="s">
        <v>597</v>
      </c>
      <c r="C29" s="5">
        <v>43682.958379629628</v>
      </c>
      <c r="D29" s="3" t="s">
        <v>597</v>
      </c>
      <c r="E29" s="3" t="s">
        <v>598</v>
      </c>
      <c r="F29" s="7">
        <v>8</v>
      </c>
      <c r="G29" s="7">
        <v>0</v>
      </c>
      <c r="H29" s="7" t="s">
        <v>23</v>
      </c>
      <c r="I29" s="9">
        <v>3.1</v>
      </c>
      <c r="J29" s="7">
        <v>17745.900000000001</v>
      </c>
      <c r="K29" s="7">
        <v>34984.300000000003</v>
      </c>
      <c r="L29" s="7">
        <v>590.79999999999995</v>
      </c>
      <c r="M29" s="36">
        <v>209205.4</v>
      </c>
      <c r="N29" s="36">
        <v>138851.79999999999</v>
      </c>
      <c r="O29" s="36">
        <v>478360.5</v>
      </c>
      <c r="P29" s="11">
        <f t="shared" si="0"/>
        <v>11.788942798054761</v>
      </c>
      <c r="Q29" s="13">
        <f t="shared" si="1"/>
        <v>3.9689746543449482</v>
      </c>
      <c r="R29" s="1">
        <f t="shared" si="2"/>
        <v>809.68263371699402</v>
      </c>
    </row>
    <row r="30" spans="1:18" x14ac:dyDescent="0.25">
      <c r="A30" s="3" t="s">
        <v>606</v>
      </c>
      <c r="B30" s="3" t="s">
        <v>597</v>
      </c>
      <c r="C30" s="5">
        <v>43682.959374999999</v>
      </c>
      <c r="D30" s="3" t="s">
        <v>597</v>
      </c>
      <c r="E30" s="3" t="s">
        <v>598</v>
      </c>
      <c r="F30" s="7">
        <v>9</v>
      </c>
      <c r="G30" s="7">
        <v>0</v>
      </c>
      <c r="H30" s="7" t="s">
        <v>23</v>
      </c>
      <c r="I30" s="9">
        <v>2.2999999999999998</v>
      </c>
      <c r="J30" s="7">
        <v>17745.900000000001</v>
      </c>
      <c r="K30" s="7">
        <v>34984.300000000003</v>
      </c>
      <c r="L30" s="7">
        <v>590.79999999999995</v>
      </c>
      <c r="M30" s="36">
        <v>195432.9</v>
      </c>
      <c r="N30" s="36">
        <v>132850.9</v>
      </c>
      <c r="O30" s="36">
        <v>373357.7</v>
      </c>
      <c r="P30" s="11">
        <f t="shared" si="0"/>
        <v>11.012848038138385</v>
      </c>
      <c r="Q30" s="13">
        <f t="shared" si="1"/>
        <v>3.7974434246219015</v>
      </c>
      <c r="R30" s="1">
        <f t="shared" si="2"/>
        <v>631.95277589708871</v>
      </c>
    </row>
    <row r="31" spans="1:18" x14ac:dyDescent="0.25">
      <c r="A31" s="3" t="s">
        <v>607</v>
      </c>
      <c r="B31" s="3" t="s">
        <v>597</v>
      </c>
      <c r="C31" s="5">
        <v>43682.960370370369</v>
      </c>
      <c r="D31" s="3" t="s">
        <v>597</v>
      </c>
      <c r="E31" s="3" t="s">
        <v>598</v>
      </c>
      <c r="F31" s="7">
        <v>10</v>
      </c>
      <c r="G31" s="7">
        <v>0</v>
      </c>
      <c r="H31" s="7" t="s">
        <v>23</v>
      </c>
      <c r="I31" s="9">
        <v>4.4000000000000004</v>
      </c>
      <c r="J31" s="7">
        <v>17745.900000000001</v>
      </c>
      <c r="K31" s="7">
        <v>34984.300000000003</v>
      </c>
      <c r="L31" s="7">
        <v>590.79999999999995</v>
      </c>
      <c r="M31" s="36">
        <v>199709.3</v>
      </c>
      <c r="N31" s="36">
        <v>142942.79999999999</v>
      </c>
      <c r="O31" s="36">
        <v>390652.7</v>
      </c>
      <c r="P31" s="11">
        <f t="shared" si="0"/>
        <v>11.253827644695393</v>
      </c>
      <c r="Q31" s="13">
        <f t="shared" si="1"/>
        <v>4.0859128237523681</v>
      </c>
      <c r="R31" s="1">
        <f t="shared" si="2"/>
        <v>661.22664184157077</v>
      </c>
    </row>
    <row r="32" spans="1:18" x14ac:dyDescent="0.25">
      <c r="A32" s="3" t="s">
        <v>608</v>
      </c>
      <c r="B32" s="3" t="s">
        <v>597</v>
      </c>
      <c r="C32" s="5">
        <v>43682.961377314816</v>
      </c>
      <c r="D32" s="3" t="s">
        <v>597</v>
      </c>
      <c r="E32" s="3" t="s">
        <v>598</v>
      </c>
      <c r="F32" s="7">
        <v>11</v>
      </c>
      <c r="G32" s="7">
        <v>0</v>
      </c>
      <c r="H32" s="7" t="s">
        <v>23</v>
      </c>
      <c r="I32" s="9">
        <v>1.5</v>
      </c>
      <c r="J32" s="7">
        <v>17745.900000000001</v>
      </c>
      <c r="K32" s="7">
        <v>34984.300000000003</v>
      </c>
      <c r="L32" s="7">
        <v>590.79999999999995</v>
      </c>
      <c r="M32" s="36">
        <v>226684.5</v>
      </c>
      <c r="N32" s="36">
        <v>174947.8</v>
      </c>
      <c r="O32" s="36">
        <v>498430.3</v>
      </c>
      <c r="P32" s="11">
        <f t="shared" si="0"/>
        <v>12.77390833939107</v>
      </c>
      <c r="Q32" s="13">
        <f t="shared" si="1"/>
        <v>5.0007517657920832</v>
      </c>
      <c r="R32" s="1">
        <f t="shared" si="2"/>
        <v>843.65318212593104</v>
      </c>
    </row>
    <row r="33" spans="1:18" x14ac:dyDescent="0.25">
      <c r="A33" s="3" t="s">
        <v>609</v>
      </c>
      <c r="B33" s="3" t="s">
        <v>597</v>
      </c>
      <c r="C33" s="5">
        <v>43682.962372685186</v>
      </c>
      <c r="D33" s="3" t="s">
        <v>597</v>
      </c>
      <c r="E33" s="3" t="s">
        <v>598</v>
      </c>
      <c r="F33" s="7">
        <v>12</v>
      </c>
      <c r="G33" s="7">
        <v>0</v>
      </c>
      <c r="H33" s="7" t="s">
        <v>23</v>
      </c>
      <c r="I33" s="9">
        <v>4.4000000000000004</v>
      </c>
      <c r="J33" s="7">
        <v>17745.900000000001</v>
      </c>
      <c r="K33" s="7">
        <v>34984.300000000003</v>
      </c>
      <c r="L33" s="7">
        <v>590.79999999999995</v>
      </c>
      <c r="M33" s="36">
        <v>230484.8</v>
      </c>
      <c r="N33" s="36">
        <v>157524.5</v>
      </c>
      <c r="O33" s="36">
        <v>563060.6</v>
      </c>
      <c r="P33" s="11">
        <f t="shared" si="0"/>
        <v>12.988059213677523</v>
      </c>
      <c r="Q33" s="13">
        <f t="shared" si="1"/>
        <v>4.5027197914493069</v>
      </c>
      <c r="R33" s="1">
        <f t="shared" si="2"/>
        <v>953.04773188896411</v>
      </c>
    </row>
    <row r="34" spans="1:18" x14ac:dyDescent="0.25">
      <c r="A34" s="3" t="s">
        <v>791</v>
      </c>
      <c r="B34" s="3" t="s">
        <v>792</v>
      </c>
      <c r="C34" s="5">
        <v>43682.963402777779</v>
      </c>
      <c r="D34" s="3" t="s">
        <v>792</v>
      </c>
      <c r="E34" s="3" t="s">
        <v>793</v>
      </c>
      <c r="F34" s="7">
        <v>1</v>
      </c>
      <c r="G34" s="7">
        <v>0</v>
      </c>
      <c r="H34" s="7" t="s">
        <v>23</v>
      </c>
      <c r="I34" s="9">
        <v>4.0999999999999996</v>
      </c>
      <c r="J34" s="7">
        <v>17745.900000000001</v>
      </c>
      <c r="K34" s="7">
        <v>34984.300000000003</v>
      </c>
      <c r="L34" s="7">
        <v>590.79999999999995</v>
      </c>
      <c r="M34" s="36">
        <v>197779.20000000001</v>
      </c>
      <c r="N34" s="36">
        <v>134721.20000000001</v>
      </c>
      <c r="O34" s="36">
        <v>446257.9</v>
      </c>
      <c r="P34" s="11">
        <f t="shared" si="0"/>
        <v>11.145064493770391</v>
      </c>
      <c r="Q34" s="13">
        <f t="shared" si="1"/>
        <v>3.8509045486118061</v>
      </c>
      <c r="R34" s="1">
        <f t="shared" si="2"/>
        <v>755.34512525389312</v>
      </c>
    </row>
    <row r="35" spans="1:18" x14ac:dyDescent="0.25">
      <c r="A35" s="3" t="s">
        <v>794</v>
      </c>
      <c r="B35" s="3" t="s">
        <v>792</v>
      </c>
      <c r="C35" s="5">
        <v>43682.964398148149</v>
      </c>
      <c r="D35" s="3" t="s">
        <v>792</v>
      </c>
      <c r="E35" s="3" t="s">
        <v>793</v>
      </c>
      <c r="F35" s="7">
        <v>2</v>
      </c>
      <c r="G35" s="7">
        <v>0</v>
      </c>
      <c r="H35" s="7" t="s">
        <v>23</v>
      </c>
      <c r="I35" s="9">
        <v>2.5</v>
      </c>
      <c r="J35" s="7">
        <v>17745.900000000001</v>
      </c>
      <c r="K35" s="7">
        <v>34984.300000000003</v>
      </c>
      <c r="L35" s="7">
        <v>590.79999999999995</v>
      </c>
      <c r="M35" s="36">
        <v>185581</v>
      </c>
      <c r="N35" s="36">
        <v>154881.1</v>
      </c>
      <c r="O35" s="36">
        <v>336022.5</v>
      </c>
      <c r="P35" s="11">
        <f t="shared" si="0"/>
        <v>10.457683183157799</v>
      </c>
      <c r="Q35" s="13">
        <f t="shared" si="1"/>
        <v>4.4271601832822149</v>
      </c>
      <c r="R35" s="1">
        <f t="shared" si="2"/>
        <v>568.75846310088025</v>
      </c>
    </row>
    <row r="36" spans="1:18" x14ac:dyDescent="0.25">
      <c r="A36" s="3" t="s">
        <v>795</v>
      </c>
      <c r="B36" s="3" t="s">
        <v>792</v>
      </c>
      <c r="C36" s="5">
        <v>43682.96539351852</v>
      </c>
      <c r="D36" s="3" t="s">
        <v>792</v>
      </c>
      <c r="E36" s="3" t="s">
        <v>793</v>
      </c>
      <c r="F36" s="7">
        <v>3</v>
      </c>
      <c r="G36" s="7">
        <v>0</v>
      </c>
      <c r="H36" s="7" t="s">
        <v>23</v>
      </c>
      <c r="I36" s="9">
        <v>2.7</v>
      </c>
      <c r="J36" s="7">
        <v>17745.900000000001</v>
      </c>
      <c r="K36" s="7">
        <v>34984.300000000003</v>
      </c>
      <c r="L36" s="7">
        <v>590.79999999999995</v>
      </c>
      <c r="M36" s="36">
        <v>193785.3</v>
      </c>
      <c r="N36" s="36">
        <v>140896.5</v>
      </c>
      <c r="O36" s="36">
        <v>389519.3</v>
      </c>
      <c r="P36" s="11">
        <f t="shared" si="0"/>
        <v>10.9200040572752</v>
      </c>
      <c r="Q36" s="13">
        <f t="shared" si="1"/>
        <v>4.0274208716481388</v>
      </c>
      <c r="R36" s="1">
        <f t="shared" si="2"/>
        <v>659.30822613405553</v>
      </c>
    </row>
    <row r="37" spans="1:18" x14ac:dyDescent="0.25">
      <c r="A37" s="3" t="s">
        <v>796</v>
      </c>
      <c r="B37" s="3" t="s">
        <v>792</v>
      </c>
      <c r="C37" s="5">
        <v>43682.96638888889</v>
      </c>
      <c r="D37" s="3" t="s">
        <v>792</v>
      </c>
      <c r="E37" s="3" t="s">
        <v>793</v>
      </c>
      <c r="F37" s="7">
        <v>4</v>
      </c>
      <c r="G37" s="7">
        <v>0</v>
      </c>
      <c r="H37" s="7" t="s">
        <v>23</v>
      </c>
      <c r="I37" s="9">
        <v>4.5999999999999996</v>
      </c>
      <c r="J37" s="7">
        <v>17745.900000000001</v>
      </c>
      <c r="K37" s="7">
        <v>34984.300000000003</v>
      </c>
      <c r="L37" s="7">
        <v>590.79999999999995</v>
      </c>
      <c r="M37" s="36">
        <v>212658.1</v>
      </c>
      <c r="N37" s="36">
        <v>133722.70000000001</v>
      </c>
      <c r="O37" s="36">
        <v>465047.2</v>
      </c>
      <c r="P37" s="11">
        <f t="shared" si="0"/>
        <v>11.983506049284623</v>
      </c>
      <c r="Q37" s="13">
        <f t="shared" si="1"/>
        <v>3.8223631743382032</v>
      </c>
      <c r="R37" s="1">
        <f t="shared" si="2"/>
        <v>787.14827352742054</v>
      </c>
    </row>
    <row r="38" spans="1:18" x14ac:dyDescent="0.25">
      <c r="A38" s="3" t="s">
        <v>797</v>
      </c>
      <c r="B38" s="3" t="s">
        <v>792</v>
      </c>
      <c r="C38" s="5">
        <v>43682.967395833337</v>
      </c>
      <c r="D38" s="3" t="s">
        <v>792</v>
      </c>
      <c r="E38" s="3" t="s">
        <v>793</v>
      </c>
      <c r="F38" s="7">
        <v>5</v>
      </c>
      <c r="G38" s="7">
        <v>0</v>
      </c>
      <c r="H38" s="7" t="s">
        <v>23</v>
      </c>
      <c r="I38" s="9">
        <v>3.3</v>
      </c>
      <c r="J38" s="7">
        <v>17745.900000000001</v>
      </c>
      <c r="K38" s="7">
        <v>34984.300000000003</v>
      </c>
      <c r="L38" s="7">
        <v>590.79999999999995</v>
      </c>
      <c r="M38" s="36">
        <v>210362.5</v>
      </c>
      <c r="N38" s="36">
        <v>135629.79999999999</v>
      </c>
      <c r="O38" s="36">
        <v>454581.1</v>
      </c>
      <c r="P38" s="11">
        <f t="shared" si="0"/>
        <v>11.854146591607075</v>
      </c>
      <c r="Q38" s="13">
        <f t="shared" si="1"/>
        <v>3.8768761987520111</v>
      </c>
      <c r="R38" s="1">
        <f t="shared" si="2"/>
        <v>769.43314150304673</v>
      </c>
    </row>
    <row r="39" spans="1:18" x14ac:dyDescent="0.25">
      <c r="A39" s="3" t="s">
        <v>798</v>
      </c>
      <c r="B39" s="3" t="s">
        <v>792</v>
      </c>
      <c r="C39" s="5">
        <v>43682.968402777777</v>
      </c>
      <c r="D39" s="3" t="s">
        <v>792</v>
      </c>
      <c r="E39" s="3" t="s">
        <v>793</v>
      </c>
      <c r="F39" s="7">
        <v>6</v>
      </c>
      <c r="G39" s="7">
        <v>0</v>
      </c>
      <c r="H39" s="7" t="s">
        <v>23</v>
      </c>
      <c r="I39" s="9">
        <v>3.5</v>
      </c>
      <c r="J39" s="7">
        <v>17745.900000000001</v>
      </c>
      <c r="K39" s="7">
        <v>34984.300000000003</v>
      </c>
      <c r="L39" s="7">
        <v>590.79999999999995</v>
      </c>
      <c r="M39" s="36">
        <v>186021.4</v>
      </c>
      <c r="N39" s="36">
        <v>139347</v>
      </c>
      <c r="O39" s="36">
        <v>406280.1</v>
      </c>
      <c r="P39" s="11">
        <f t="shared" si="0"/>
        <v>10.482500183140893</v>
      </c>
      <c r="Q39" s="13">
        <f t="shared" si="1"/>
        <v>3.9831295752666191</v>
      </c>
      <c r="R39" s="1">
        <f t="shared" si="2"/>
        <v>687.67789438050102</v>
      </c>
    </row>
    <row r="40" spans="1:18" x14ac:dyDescent="0.25">
      <c r="A40" s="3" t="s">
        <v>799</v>
      </c>
      <c r="B40" s="3" t="s">
        <v>792</v>
      </c>
      <c r="C40" s="5">
        <v>43682.969409722224</v>
      </c>
      <c r="D40" s="3" t="s">
        <v>792</v>
      </c>
      <c r="E40" s="3" t="s">
        <v>793</v>
      </c>
      <c r="F40" s="7">
        <v>7</v>
      </c>
      <c r="G40" s="7">
        <v>0</v>
      </c>
      <c r="H40" s="7" t="s">
        <v>23</v>
      </c>
      <c r="I40" s="9">
        <v>3.5</v>
      </c>
      <c r="J40" s="7">
        <v>17745.900000000001</v>
      </c>
      <c r="K40" s="7">
        <v>34984.300000000003</v>
      </c>
      <c r="L40" s="7">
        <v>590.79999999999995</v>
      </c>
      <c r="M40" s="36">
        <v>248524.3</v>
      </c>
      <c r="N40" s="36">
        <v>152371.1</v>
      </c>
      <c r="O40" s="36">
        <v>553936.19999999995</v>
      </c>
      <c r="P40" s="11">
        <f t="shared" si="0"/>
        <v>14.004603880332921</v>
      </c>
      <c r="Q40" s="13">
        <f t="shared" si="1"/>
        <v>4.3554137141517764</v>
      </c>
      <c r="R40" s="1">
        <f t="shared" si="2"/>
        <v>937.60358835477314</v>
      </c>
    </row>
    <row r="41" spans="1:18" x14ac:dyDescent="0.25">
      <c r="A41" s="3" t="s">
        <v>800</v>
      </c>
      <c r="B41" s="3" t="s">
        <v>792</v>
      </c>
      <c r="C41" s="5">
        <v>43682.970405092594</v>
      </c>
      <c r="D41" s="3" t="s">
        <v>792</v>
      </c>
      <c r="E41" s="3" t="s">
        <v>793</v>
      </c>
      <c r="F41" s="7">
        <v>8</v>
      </c>
      <c r="G41" s="7">
        <v>0</v>
      </c>
      <c r="H41" s="7" t="s">
        <v>23</v>
      </c>
      <c r="I41" s="9">
        <v>3.79</v>
      </c>
      <c r="J41" s="7">
        <v>17745.900000000001</v>
      </c>
      <c r="K41" s="7">
        <v>34984.300000000003</v>
      </c>
      <c r="L41" s="7">
        <v>590.79999999999995</v>
      </c>
      <c r="M41" s="36">
        <v>205405.3</v>
      </c>
      <c r="N41" s="36">
        <v>157002.1</v>
      </c>
      <c r="O41" s="36">
        <v>443770.3</v>
      </c>
      <c r="P41" s="11">
        <f t="shared" si="0"/>
        <v>11.574803193977198</v>
      </c>
      <c r="Q41" s="13">
        <f t="shared" si="1"/>
        <v>4.4877873789099683</v>
      </c>
      <c r="R41" s="1">
        <f t="shared" si="2"/>
        <v>751.13456330399458</v>
      </c>
    </row>
    <row r="42" spans="1:18" x14ac:dyDescent="0.25">
      <c r="A42" s="3" t="s">
        <v>801</v>
      </c>
      <c r="B42" s="3" t="s">
        <v>792</v>
      </c>
      <c r="C42" s="5">
        <v>43682.971400462964</v>
      </c>
      <c r="D42" s="3" t="s">
        <v>792</v>
      </c>
      <c r="E42" s="3" t="s">
        <v>793</v>
      </c>
      <c r="F42" s="7">
        <v>9</v>
      </c>
      <c r="G42" s="7">
        <v>0</v>
      </c>
      <c r="H42" s="7" t="s">
        <v>23</v>
      </c>
      <c r="I42" s="9">
        <v>3.2</v>
      </c>
      <c r="J42" s="7">
        <v>17745.900000000001</v>
      </c>
      <c r="K42" s="7">
        <v>34984.300000000003</v>
      </c>
      <c r="L42" s="7">
        <v>590.79999999999995</v>
      </c>
      <c r="M42" s="36">
        <v>208580.1</v>
      </c>
      <c r="N42" s="36">
        <v>136819.79999999999</v>
      </c>
      <c r="O42" s="36">
        <v>473771.9</v>
      </c>
      <c r="P42" s="11">
        <f t="shared" si="0"/>
        <v>11.75370648994979</v>
      </c>
      <c r="Q42" s="13">
        <f t="shared" si="1"/>
        <v>3.9108914570250075</v>
      </c>
      <c r="R42" s="1">
        <f t="shared" si="2"/>
        <v>801.91587677725124</v>
      </c>
    </row>
    <row r="43" spans="1:18" x14ac:dyDescent="0.25">
      <c r="A43" s="3" t="s">
        <v>802</v>
      </c>
      <c r="B43" s="3" t="s">
        <v>792</v>
      </c>
      <c r="C43" s="5">
        <v>43682.972407407404</v>
      </c>
      <c r="D43" s="3" t="s">
        <v>792</v>
      </c>
      <c r="E43" s="3" t="s">
        <v>793</v>
      </c>
      <c r="F43" s="7">
        <v>10</v>
      </c>
      <c r="G43" s="7">
        <v>0</v>
      </c>
      <c r="H43" s="7" t="s">
        <v>23</v>
      </c>
      <c r="I43" s="9">
        <v>4.0999999999999996</v>
      </c>
      <c r="J43" s="7">
        <v>17745.900000000001</v>
      </c>
      <c r="K43" s="7">
        <v>34984.300000000003</v>
      </c>
      <c r="L43" s="7">
        <v>590.79999999999995</v>
      </c>
      <c r="M43" s="36">
        <v>199366.5</v>
      </c>
      <c r="N43" s="36">
        <v>164195.5</v>
      </c>
      <c r="O43" s="36">
        <v>375972.5</v>
      </c>
      <c r="P43" s="11">
        <f t="shared" si="0"/>
        <v>11.23451050665224</v>
      </c>
      <c r="Q43" s="13">
        <f t="shared" si="1"/>
        <v>4.693405327532636</v>
      </c>
      <c r="R43" s="1">
        <f t="shared" si="2"/>
        <v>636.37863913337856</v>
      </c>
    </row>
    <row r="44" spans="1:18" x14ac:dyDescent="0.25">
      <c r="A44" s="3" t="s">
        <v>803</v>
      </c>
      <c r="B44" s="3" t="s">
        <v>792</v>
      </c>
      <c r="C44" s="5">
        <v>43682.973402777781</v>
      </c>
      <c r="D44" s="3" t="s">
        <v>792</v>
      </c>
      <c r="E44" s="3" t="s">
        <v>793</v>
      </c>
      <c r="F44" s="7">
        <v>11</v>
      </c>
      <c r="G44" s="7">
        <v>0</v>
      </c>
      <c r="H44" s="7" t="s">
        <v>23</v>
      </c>
      <c r="I44" s="9">
        <v>2.4</v>
      </c>
      <c r="J44" s="7">
        <v>17745.900000000001</v>
      </c>
      <c r="K44" s="7">
        <v>34984.300000000003</v>
      </c>
      <c r="L44" s="7">
        <v>590.79999999999995</v>
      </c>
      <c r="M44" s="36">
        <v>179686.5</v>
      </c>
      <c r="N44" s="36">
        <v>120350.6</v>
      </c>
      <c r="O44" s="36">
        <v>465686.1</v>
      </c>
      <c r="P44" s="11">
        <f t="shared" si="0"/>
        <v>10.125521951549372</v>
      </c>
      <c r="Q44" s="13">
        <f t="shared" si="1"/>
        <v>3.4401317162269933</v>
      </c>
      <c r="R44" s="1">
        <f t="shared" si="2"/>
        <v>788.22968855788758</v>
      </c>
    </row>
    <row r="45" spans="1:18" x14ac:dyDescent="0.25">
      <c r="A45" s="3" t="s">
        <v>804</v>
      </c>
      <c r="B45" s="3" t="s">
        <v>792</v>
      </c>
      <c r="C45" s="5">
        <v>43682.974398148152</v>
      </c>
      <c r="D45" s="3" t="s">
        <v>792</v>
      </c>
      <c r="E45" s="3" t="s">
        <v>793</v>
      </c>
      <c r="F45" s="7">
        <v>12</v>
      </c>
      <c r="G45" s="7">
        <v>0</v>
      </c>
      <c r="H45" s="7" t="s">
        <v>23</v>
      </c>
      <c r="I45" s="9">
        <v>2.8</v>
      </c>
      <c r="J45" s="7">
        <v>17745.900000000001</v>
      </c>
      <c r="K45" s="7">
        <v>34984.300000000003</v>
      </c>
      <c r="L45" s="7">
        <v>590.79999999999995</v>
      </c>
      <c r="M45" s="36">
        <v>204688.6</v>
      </c>
      <c r="N45" s="36">
        <v>159982.9</v>
      </c>
      <c r="O45" s="36">
        <v>436489.4</v>
      </c>
      <c r="P45" s="11">
        <f t="shared" si="0"/>
        <v>11.534416400407981</v>
      </c>
      <c r="Q45" s="13">
        <f t="shared" si="1"/>
        <v>4.5729913132462272</v>
      </c>
      <c r="R45" s="1">
        <f t="shared" si="2"/>
        <v>738.81076506431964</v>
      </c>
    </row>
    <row r="46" spans="1:18" x14ac:dyDescent="0.25">
      <c r="A46" s="3" t="s">
        <v>182</v>
      </c>
      <c r="B46" s="3" t="s">
        <v>183</v>
      </c>
      <c r="C46" s="5">
        <v>43682.927199074074</v>
      </c>
      <c r="D46" s="3" t="s">
        <v>183</v>
      </c>
      <c r="E46" s="3" t="s">
        <v>184</v>
      </c>
      <c r="F46" s="7">
        <v>1</v>
      </c>
      <c r="G46" s="7">
        <v>0</v>
      </c>
      <c r="H46" s="7" t="s">
        <v>23</v>
      </c>
      <c r="I46" s="9">
        <v>3.6</v>
      </c>
      <c r="J46" s="7">
        <v>17745.900000000001</v>
      </c>
      <c r="K46" s="7">
        <v>34984.300000000003</v>
      </c>
      <c r="L46" s="7">
        <v>590.79999999999995</v>
      </c>
      <c r="M46" s="36">
        <v>213331.3</v>
      </c>
      <c r="N46" s="36">
        <v>173344.2</v>
      </c>
      <c r="O46" s="36">
        <v>442879.2</v>
      </c>
      <c r="P46" s="11">
        <f t="shared" si="0"/>
        <v>12.021441572419544</v>
      </c>
      <c r="Q46" s="13">
        <f t="shared" si="1"/>
        <v>4.9549140614504221</v>
      </c>
      <c r="R46" s="1">
        <f t="shared" si="2"/>
        <v>749.62626946513205</v>
      </c>
    </row>
    <row r="47" spans="1:18" x14ac:dyDescent="0.25">
      <c r="A47" s="3" t="s">
        <v>185</v>
      </c>
      <c r="B47" s="3" t="s">
        <v>183</v>
      </c>
      <c r="C47" s="5">
        <v>43682.928206018521</v>
      </c>
      <c r="D47" s="3" t="s">
        <v>183</v>
      </c>
      <c r="E47" s="3" t="s">
        <v>184</v>
      </c>
      <c r="F47" s="7">
        <v>2</v>
      </c>
      <c r="G47" s="7">
        <v>0</v>
      </c>
      <c r="H47" s="7" t="s">
        <v>23</v>
      </c>
      <c r="I47" s="9">
        <v>2.5</v>
      </c>
      <c r="J47" s="7">
        <v>17745.900000000001</v>
      </c>
      <c r="K47" s="7">
        <v>34984.300000000003</v>
      </c>
      <c r="L47" s="7">
        <v>590.79999999999995</v>
      </c>
      <c r="M47" s="36">
        <v>200227.8</v>
      </c>
      <c r="N47" s="36">
        <v>142179.79999999999</v>
      </c>
      <c r="O47" s="36">
        <v>400898.3</v>
      </c>
      <c r="P47" s="11">
        <f t="shared" si="0"/>
        <v>11.283045661251331</v>
      </c>
      <c r="Q47" s="13">
        <f t="shared" si="1"/>
        <v>4.0641030405067413</v>
      </c>
      <c r="R47" s="1">
        <f t="shared" si="2"/>
        <v>678.56855111712935</v>
      </c>
    </row>
    <row r="48" spans="1:18" x14ac:dyDescent="0.25">
      <c r="A48" s="3" t="s">
        <v>186</v>
      </c>
      <c r="B48" s="3" t="s">
        <v>183</v>
      </c>
      <c r="C48" s="5">
        <v>43682.929201388892</v>
      </c>
      <c r="D48" s="3" t="s">
        <v>183</v>
      </c>
      <c r="E48" s="3" t="s">
        <v>184</v>
      </c>
      <c r="F48" s="7">
        <v>3</v>
      </c>
      <c r="G48" s="7">
        <v>0</v>
      </c>
      <c r="H48" s="7" t="s">
        <v>23</v>
      </c>
      <c r="I48" s="9">
        <v>5</v>
      </c>
      <c r="J48" s="7">
        <v>17745.900000000001</v>
      </c>
      <c r="K48" s="7">
        <v>34984.300000000003</v>
      </c>
      <c r="L48" s="7">
        <v>590.79999999999995</v>
      </c>
      <c r="M48" s="36">
        <v>216497.8</v>
      </c>
      <c r="N48" s="36">
        <v>167243.29999999999</v>
      </c>
      <c r="O48" s="36">
        <v>436301.9</v>
      </c>
      <c r="P48" s="11">
        <f t="shared" si="0"/>
        <v>12.199877154723062</v>
      </c>
      <c r="Q48" s="13">
        <f t="shared" si="1"/>
        <v>4.7805244066624164</v>
      </c>
      <c r="R48" s="1">
        <f t="shared" si="2"/>
        <v>738.49339878131354</v>
      </c>
    </row>
    <row r="49" spans="1:18" x14ac:dyDescent="0.25">
      <c r="A49" s="3" t="s">
        <v>187</v>
      </c>
      <c r="B49" s="3" t="s">
        <v>183</v>
      </c>
      <c r="C49" s="5">
        <v>43682.930196759262</v>
      </c>
      <c r="D49" s="3" t="s">
        <v>183</v>
      </c>
      <c r="E49" s="3" t="s">
        <v>184</v>
      </c>
      <c r="F49" s="7">
        <v>4</v>
      </c>
      <c r="G49" s="7">
        <v>0</v>
      </c>
      <c r="H49" s="7" t="s">
        <v>23</v>
      </c>
      <c r="I49" s="9">
        <v>6.1</v>
      </c>
      <c r="J49" s="7">
        <v>17745.900000000001</v>
      </c>
      <c r="K49" s="7">
        <v>34984.300000000003</v>
      </c>
      <c r="L49" s="7">
        <v>590.79999999999995</v>
      </c>
      <c r="M49" s="36">
        <v>207606.7</v>
      </c>
      <c r="N49" s="36">
        <v>144938.4</v>
      </c>
      <c r="O49" s="36">
        <v>468939.8</v>
      </c>
      <c r="P49" s="11">
        <f t="shared" si="0"/>
        <v>11.698854383265994</v>
      </c>
      <c r="Q49" s="13">
        <f t="shared" si="1"/>
        <v>4.1429555543486645</v>
      </c>
      <c r="R49" s="1">
        <f t="shared" si="2"/>
        <v>793.73696682464458</v>
      </c>
    </row>
    <row r="50" spans="1:18" x14ac:dyDescent="0.25">
      <c r="A50" s="3" t="s">
        <v>188</v>
      </c>
      <c r="B50" s="3" t="s">
        <v>183</v>
      </c>
      <c r="C50" s="5">
        <v>43682.931192129632</v>
      </c>
      <c r="D50" s="3" t="s">
        <v>183</v>
      </c>
      <c r="E50" s="3" t="s">
        <v>184</v>
      </c>
      <c r="F50" s="7">
        <v>5</v>
      </c>
      <c r="G50" s="7">
        <v>0</v>
      </c>
      <c r="H50" s="7" t="s">
        <v>23</v>
      </c>
      <c r="I50" s="9">
        <v>2.6</v>
      </c>
      <c r="J50" s="7">
        <v>17745.900000000001</v>
      </c>
      <c r="K50" s="7">
        <v>34984.300000000003</v>
      </c>
      <c r="L50" s="7">
        <v>590.79999999999995</v>
      </c>
      <c r="M50" s="36">
        <v>188362.8</v>
      </c>
      <c r="N50" s="36">
        <v>145114.70000000001</v>
      </c>
      <c r="O50" s="36">
        <v>357599.9</v>
      </c>
      <c r="P50" s="11">
        <f t="shared" si="0"/>
        <v>10.614440518655012</v>
      </c>
      <c r="Q50" s="13">
        <f t="shared" si="1"/>
        <v>4.1479949577381854</v>
      </c>
      <c r="R50" s="1">
        <f t="shared" si="2"/>
        <v>605.28080568720384</v>
      </c>
    </row>
    <row r="51" spans="1:18" x14ac:dyDescent="0.25">
      <c r="A51" s="3" t="s">
        <v>189</v>
      </c>
      <c r="B51" s="3" t="s">
        <v>183</v>
      </c>
      <c r="C51" s="5">
        <v>43682.932199074072</v>
      </c>
      <c r="D51" s="3" t="s">
        <v>183</v>
      </c>
      <c r="E51" s="3" t="s">
        <v>184</v>
      </c>
      <c r="F51" s="7">
        <v>6</v>
      </c>
      <c r="G51" s="7">
        <v>0</v>
      </c>
      <c r="H51" s="7" t="s">
        <v>23</v>
      </c>
      <c r="I51" s="9">
        <v>2.2000000000000002</v>
      </c>
      <c r="J51" s="7">
        <v>17745.900000000001</v>
      </c>
      <c r="K51" s="7">
        <v>34984.300000000003</v>
      </c>
      <c r="L51" s="7">
        <v>590.79999999999995</v>
      </c>
      <c r="M51" s="36">
        <v>188387.7</v>
      </c>
      <c r="N51" s="36">
        <v>133946.70000000001</v>
      </c>
      <c r="O51" s="36">
        <v>361613.7</v>
      </c>
      <c r="P51" s="11">
        <f t="shared" si="0"/>
        <v>10.615843659662232</v>
      </c>
      <c r="Q51" s="13">
        <f t="shared" si="1"/>
        <v>3.8287660464837083</v>
      </c>
      <c r="R51" s="1">
        <f t="shared" si="2"/>
        <v>612.07464454976309</v>
      </c>
    </row>
    <row r="52" spans="1:18" x14ac:dyDescent="0.25">
      <c r="A52" s="3" t="s">
        <v>190</v>
      </c>
      <c r="B52" s="3" t="s">
        <v>183</v>
      </c>
      <c r="C52" s="5">
        <v>43682.933194444442</v>
      </c>
      <c r="D52" s="3" t="s">
        <v>183</v>
      </c>
      <c r="E52" s="3" t="s">
        <v>184</v>
      </c>
      <c r="F52" s="7">
        <v>7</v>
      </c>
      <c r="G52" s="7">
        <v>0</v>
      </c>
      <c r="H52" s="7" t="s">
        <v>23</v>
      </c>
      <c r="I52" s="9">
        <v>3.5</v>
      </c>
      <c r="J52" s="7">
        <v>17745.900000000001</v>
      </c>
      <c r="K52" s="7">
        <v>34984.300000000003</v>
      </c>
      <c r="L52" s="7">
        <v>590.79999999999995</v>
      </c>
      <c r="M52" s="36">
        <v>211071.9</v>
      </c>
      <c r="N52" s="36">
        <v>158660.29999999999</v>
      </c>
      <c r="O52" s="36">
        <v>399320.6</v>
      </c>
      <c r="P52" s="11">
        <f t="shared" si="0"/>
        <v>11.894122022551686</v>
      </c>
      <c r="Q52" s="13">
        <f t="shared" si="1"/>
        <v>4.5351857833370959</v>
      </c>
      <c r="R52" s="1">
        <f t="shared" si="2"/>
        <v>675.89810426540282</v>
      </c>
    </row>
    <row r="53" spans="1:18" x14ac:dyDescent="0.25">
      <c r="A53" s="3" t="s">
        <v>191</v>
      </c>
      <c r="B53" s="3" t="s">
        <v>183</v>
      </c>
      <c r="C53" s="5">
        <v>43682.934189814812</v>
      </c>
      <c r="D53" s="3" t="s">
        <v>183</v>
      </c>
      <c r="E53" s="3" t="s">
        <v>184</v>
      </c>
      <c r="F53" s="7">
        <v>8</v>
      </c>
      <c r="G53" s="7">
        <v>0</v>
      </c>
      <c r="H53" s="7" t="s">
        <v>23</v>
      </c>
      <c r="I53" s="9">
        <v>2.6</v>
      </c>
      <c r="J53" s="7">
        <v>17745.900000000001</v>
      </c>
      <c r="K53" s="7">
        <v>34984.300000000003</v>
      </c>
      <c r="L53" s="7">
        <v>590.79999999999995</v>
      </c>
      <c r="M53" s="36">
        <v>177642</v>
      </c>
      <c r="N53" s="36">
        <v>129960.5</v>
      </c>
      <c r="O53" s="36">
        <v>416384.2</v>
      </c>
      <c r="P53" s="11">
        <f t="shared" si="0"/>
        <v>10.010312241137388</v>
      </c>
      <c r="Q53" s="13">
        <f t="shared" si="1"/>
        <v>3.7148235065443638</v>
      </c>
      <c r="R53" s="1">
        <f t="shared" si="2"/>
        <v>704.78029790115102</v>
      </c>
    </row>
    <row r="54" spans="1:18" x14ac:dyDescent="0.25">
      <c r="A54" s="3" t="s">
        <v>192</v>
      </c>
      <c r="B54" s="3" t="s">
        <v>183</v>
      </c>
      <c r="C54" s="5">
        <v>43682.935196759259</v>
      </c>
      <c r="D54" s="3" t="s">
        <v>183</v>
      </c>
      <c r="E54" s="3" t="s">
        <v>184</v>
      </c>
      <c r="F54" s="7">
        <v>9</v>
      </c>
      <c r="G54" s="7">
        <v>0</v>
      </c>
      <c r="H54" s="7" t="s">
        <v>23</v>
      </c>
      <c r="I54" s="9">
        <v>1.8</v>
      </c>
      <c r="J54" s="7">
        <v>17745.900000000001</v>
      </c>
      <c r="K54" s="7">
        <v>34984.300000000003</v>
      </c>
      <c r="L54" s="7">
        <v>590.79999999999995</v>
      </c>
      <c r="M54" s="36">
        <v>222364.5</v>
      </c>
      <c r="N54" s="36">
        <v>142591</v>
      </c>
      <c r="O54" s="36">
        <v>456101.1</v>
      </c>
      <c r="P54" s="11">
        <f t="shared" si="0"/>
        <v>12.530471827295317</v>
      </c>
      <c r="Q54" s="13">
        <f t="shared" si="1"/>
        <v>4.075856884373847</v>
      </c>
      <c r="R54" s="1">
        <f t="shared" si="2"/>
        <v>772.00592417061614</v>
      </c>
    </row>
    <row r="55" spans="1:18" x14ac:dyDescent="0.25">
      <c r="A55" s="3" t="s">
        <v>193</v>
      </c>
      <c r="B55" s="3" t="s">
        <v>183</v>
      </c>
      <c r="C55" s="5">
        <v>43682.936192129629</v>
      </c>
      <c r="D55" s="3" t="s">
        <v>183</v>
      </c>
      <c r="E55" s="3" t="s">
        <v>184</v>
      </c>
      <c r="F55" s="7">
        <v>10</v>
      </c>
      <c r="G55" s="7">
        <v>0</v>
      </c>
      <c r="H55" s="7" t="s">
        <v>23</v>
      </c>
      <c r="I55" s="9">
        <v>3.8</v>
      </c>
      <c r="J55" s="7">
        <v>17745.900000000001</v>
      </c>
      <c r="K55" s="7">
        <v>34984.300000000003</v>
      </c>
      <c r="L55" s="7">
        <v>590.79999999999995</v>
      </c>
      <c r="M55" s="36">
        <v>236049.3</v>
      </c>
      <c r="N55" s="36">
        <v>173755.2</v>
      </c>
      <c r="O55" s="36">
        <v>505925</v>
      </c>
      <c r="P55" s="11">
        <f t="shared" si="0"/>
        <v>13.301624600611971</v>
      </c>
      <c r="Q55" s="13">
        <f t="shared" si="1"/>
        <v>4.9666621884673985</v>
      </c>
      <c r="R55" s="1">
        <f t="shared" si="2"/>
        <v>856.33886255924176</v>
      </c>
    </row>
    <row r="56" spans="1:18" x14ac:dyDescent="0.25">
      <c r="A56" s="3" t="s">
        <v>194</v>
      </c>
      <c r="B56" s="3" t="s">
        <v>183</v>
      </c>
      <c r="C56" s="5">
        <v>43682.937199074076</v>
      </c>
      <c r="D56" s="3" t="s">
        <v>183</v>
      </c>
      <c r="E56" s="3" t="s">
        <v>184</v>
      </c>
      <c r="F56" s="7">
        <v>11</v>
      </c>
      <c r="G56" s="7">
        <v>0</v>
      </c>
      <c r="H56" s="7" t="s">
        <v>23</v>
      </c>
      <c r="I56" s="9">
        <v>2.6</v>
      </c>
      <c r="J56" s="7">
        <v>17745.900000000001</v>
      </c>
      <c r="K56" s="7">
        <v>34984.300000000003</v>
      </c>
      <c r="L56" s="7">
        <v>590.79999999999995</v>
      </c>
      <c r="M56" s="36">
        <v>204094.3</v>
      </c>
      <c r="N56" s="36">
        <v>148952</v>
      </c>
      <c r="O56" s="36">
        <v>398062.6</v>
      </c>
      <c r="P56" s="11">
        <f t="shared" si="0"/>
        <v>11.500926974681475</v>
      </c>
      <c r="Q56" s="13">
        <f t="shared" si="1"/>
        <v>4.2576813027558069</v>
      </c>
      <c r="R56" s="1">
        <f t="shared" si="2"/>
        <v>673.76878808395395</v>
      </c>
    </row>
    <row r="57" spans="1:18" x14ac:dyDescent="0.25">
      <c r="A57" s="3" t="s">
        <v>195</v>
      </c>
      <c r="B57" s="3" t="s">
        <v>183</v>
      </c>
      <c r="C57" s="5">
        <v>43682.938194444447</v>
      </c>
      <c r="D57" s="3" t="s">
        <v>183</v>
      </c>
      <c r="E57" s="3" t="s">
        <v>184</v>
      </c>
      <c r="F57" s="7">
        <v>12</v>
      </c>
      <c r="G57" s="7">
        <v>0</v>
      </c>
      <c r="H57" s="7" t="s">
        <v>23</v>
      </c>
      <c r="I57" s="9">
        <v>2.8</v>
      </c>
      <c r="J57" s="7">
        <v>17745.900000000001</v>
      </c>
      <c r="K57" s="7">
        <v>34984.300000000003</v>
      </c>
      <c r="L57" s="7">
        <v>590.79999999999995</v>
      </c>
      <c r="M57" s="36">
        <v>208307.6</v>
      </c>
      <c r="N57" s="36">
        <v>167983.4</v>
      </c>
      <c r="O57" s="36">
        <v>346476.1</v>
      </c>
      <c r="P57" s="11">
        <f t="shared" si="0"/>
        <v>11.738350830332639</v>
      </c>
      <c r="Q57" s="13">
        <f t="shared" si="1"/>
        <v>4.8016796105681685</v>
      </c>
      <c r="R57" s="1">
        <f t="shared" si="2"/>
        <v>586.4524373730535</v>
      </c>
    </row>
    <row r="58" spans="1:18" x14ac:dyDescent="0.25">
      <c r="A58" s="3" t="s">
        <v>353</v>
      </c>
      <c r="B58" s="3" t="s">
        <v>354</v>
      </c>
      <c r="C58" s="5">
        <v>43682.93922453704</v>
      </c>
      <c r="D58" s="3" t="s">
        <v>354</v>
      </c>
      <c r="E58" s="3" t="s">
        <v>355</v>
      </c>
      <c r="F58" s="7">
        <v>1</v>
      </c>
      <c r="G58" s="7">
        <v>0</v>
      </c>
      <c r="H58" s="7" t="s">
        <v>23</v>
      </c>
      <c r="I58" s="9">
        <v>4.0999999999999996</v>
      </c>
      <c r="J58" s="7">
        <v>17745.900000000001</v>
      </c>
      <c r="K58" s="7">
        <v>34984.300000000003</v>
      </c>
      <c r="L58" s="7">
        <v>590.79999999999995</v>
      </c>
      <c r="M58" s="36">
        <v>189077</v>
      </c>
      <c r="N58" s="36">
        <v>166314.4</v>
      </c>
      <c r="O58" s="36">
        <v>347594.5</v>
      </c>
      <c r="P58" s="11">
        <f t="shared" si="0"/>
        <v>10.654686434613065</v>
      </c>
      <c r="Q58" s="13">
        <f t="shared" si="1"/>
        <v>4.7539724962340246</v>
      </c>
      <c r="R58" s="1">
        <f t="shared" si="2"/>
        <v>588.34546377792833</v>
      </c>
    </row>
    <row r="59" spans="1:18" x14ac:dyDescent="0.25">
      <c r="A59" s="3" t="s">
        <v>356</v>
      </c>
      <c r="B59" s="3" t="s">
        <v>354</v>
      </c>
      <c r="C59" s="5">
        <v>43682.94021990741</v>
      </c>
      <c r="D59" s="3" t="s">
        <v>354</v>
      </c>
      <c r="E59" s="3" t="s">
        <v>355</v>
      </c>
      <c r="F59" s="7">
        <v>2</v>
      </c>
      <c r="G59" s="7">
        <v>0</v>
      </c>
      <c r="H59" s="7" t="s">
        <v>23</v>
      </c>
      <c r="I59" s="9">
        <v>3</v>
      </c>
      <c r="J59" s="7">
        <v>17745.900000000001</v>
      </c>
      <c r="K59" s="7">
        <v>34984.300000000003</v>
      </c>
      <c r="L59" s="7">
        <v>590.79999999999995</v>
      </c>
      <c r="M59" s="36">
        <v>193141.3</v>
      </c>
      <c r="N59" s="36">
        <v>153292.6</v>
      </c>
      <c r="O59" s="36">
        <v>463921.6</v>
      </c>
      <c r="P59" s="11">
        <f t="shared" si="0"/>
        <v>10.883713984638703</v>
      </c>
      <c r="Q59" s="13">
        <f t="shared" si="1"/>
        <v>4.3817541011253613</v>
      </c>
      <c r="R59" s="1">
        <f t="shared" si="2"/>
        <v>785.24306025727833</v>
      </c>
    </row>
    <row r="60" spans="1:18" x14ac:dyDescent="0.25">
      <c r="A60" s="3" t="s">
        <v>357</v>
      </c>
      <c r="B60" s="3" t="s">
        <v>354</v>
      </c>
      <c r="C60" s="5">
        <v>43682.94122685185</v>
      </c>
      <c r="D60" s="3" t="s">
        <v>354</v>
      </c>
      <c r="E60" s="3" t="s">
        <v>355</v>
      </c>
      <c r="F60" s="7">
        <v>3</v>
      </c>
      <c r="G60" s="7">
        <v>0</v>
      </c>
      <c r="H60" s="7" t="s">
        <v>23</v>
      </c>
      <c r="I60" s="9">
        <v>3.7</v>
      </c>
      <c r="J60" s="7">
        <v>17745.900000000001</v>
      </c>
      <c r="K60" s="7">
        <v>34984.300000000003</v>
      </c>
      <c r="L60" s="7">
        <v>590.79999999999995</v>
      </c>
      <c r="M60" s="36">
        <v>200459</v>
      </c>
      <c r="N60" s="36">
        <v>164474.29999999999</v>
      </c>
      <c r="O60" s="36">
        <v>354789.8</v>
      </c>
      <c r="P60" s="11">
        <f t="shared" si="0"/>
        <v>11.296074022732011</v>
      </c>
      <c r="Q60" s="13">
        <f t="shared" si="1"/>
        <v>4.7013746166137373</v>
      </c>
      <c r="R60" s="1">
        <f t="shared" si="2"/>
        <v>600.52437373053488</v>
      </c>
    </row>
    <row r="61" spans="1:18" x14ac:dyDescent="0.25">
      <c r="A61" s="3" t="s">
        <v>358</v>
      </c>
      <c r="B61" s="3" t="s">
        <v>354</v>
      </c>
      <c r="C61" s="5">
        <v>43682.94222222222</v>
      </c>
      <c r="D61" s="3" t="s">
        <v>354</v>
      </c>
      <c r="E61" s="3" t="s">
        <v>355</v>
      </c>
      <c r="F61" s="7">
        <v>4</v>
      </c>
      <c r="G61" s="7">
        <v>0</v>
      </c>
      <c r="H61" s="7" t="s">
        <v>23</v>
      </c>
      <c r="I61" s="9">
        <v>4.3</v>
      </c>
      <c r="J61" s="7">
        <v>17745.900000000001</v>
      </c>
      <c r="K61" s="7">
        <v>34984.300000000003</v>
      </c>
      <c r="L61" s="7">
        <v>590.79999999999995</v>
      </c>
      <c r="M61" s="36">
        <v>187303</v>
      </c>
      <c r="N61" s="36">
        <v>147981</v>
      </c>
      <c r="O61" s="36">
        <v>411034.9</v>
      </c>
      <c r="P61" s="11">
        <f t="shared" si="0"/>
        <v>10.554719681729299</v>
      </c>
      <c r="Q61" s="13">
        <f t="shared" si="1"/>
        <v>4.2299259953750683</v>
      </c>
      <c r="R61" s="1">
        <f t="shared" si="2"/>
        <v>695.72596479350045</v>
      </c>
    </row>
    <row r="62" spans="1:18" x14ac:dyDescent="0.25">
      <c r="A62" s="3" t="s">
        <v>359</v>
      </c>
      <c r="B62" s="3" t="s">
        <v>354</v>
      </c>
      <c r="C62" s="5">
        <v>43682.943368055552</v>
      </c>
      <c r="D62" s="3" t="s">
        <v>354</v>
      </c>
      <c r="E62" s="3" t="s">
        <v>355</v>
      </c>
      <c r="F62" s="7">
        <v>5</v>
      </c>
      <c r="G62" s="7">
        <v>0</v>
      </c>
      <c r="H62" s="7" t="s">
        <v>23</v>
      </c>
      <c r="I62" s="9">
        <v>3.3</v>
      </c>
      <c r="J62" s="7">
        <v>17745.900000000001</v>
      </c>
      <c r="K62" s="7">
        <v>34984.300000000003</v>
      </c>
      <c r="L62" s="7">
        <v>590.79999999999995</v>
      </c>
      <c r="M62" s="36">
        <v>205310</v>
      </c>
      <c r="N62" s="36">
        <v>153208</v>
      </c>
      <c r="O62" s="36">
        <v>436388.5</v>
      </c>
      <c r="P62" s="11">
        <f t="shared" si="0"/>
        <v>11.569432939439531</v>
      </c>
      <c r="Q62" s="13">
        <f t="shared" si="1"/>
        <v>4.3793358735204073</v>
      </c>
      <c r="R62" s="1">
        <f t="shared" si="2"/>
        <v>738.6399796885579</v>
      </c>
    </row>
    <row r="63" spans="1:18" x14ac:dyDescent="0.25">
      <c r="A63" s="3" t="s">
        <v>360</v>
      </c>
      <c r="B63" s="3" t="s">
        <v>354</v>
      </c>
      <c r="C63" s="5">
        <v>43682.944363425922</v>
      </c>
      <c r="D63" s="3" t="s">
        <v>354</v>
      </c>
      <c r="E63" s="3" t="s">
        <v>355</v>
      </c>
      <c r="F63" s="7">
        <v>6</v>
      </c>
      <c r="G63" s="7">
        <v>0</v>
      </c>
      <c r="H63" s="7" t="s">
        <v>23</v>
      </c>
      <c r="I63" s="9">
        <v>3.8</v>
      </c>
      <c r="J63" s="7">
        <v>17745.900000000001</v>
      </c>
      <c r="K63" s="7">
        <v>34984.300000000003</v>
      </c>
      <c r="L63" s="7">
        <v>590.79999999999995</v>
      </c>
      <c r="M63" s="36">
        <v>198407.8</v>
      </c>
      <c r="N63" s="36">
        <v>141878</v>
      </c>
      <c r="O63" s="36">
        <v>423341.1</v>
      </c>
      <c r="P63" s="11">
        <f t="shared" si="0"/>
        <v>11.180486760322101</v>
      </c>
      <c r="Q63" s="13">
        <f t="shared" si="1"/>
        <v>4.0554763136606988</v>
      </c>
      <c r="R63" s="1">
        <f t="shared" si="2"/>
        <v>716.55568720379154</v>
      </c>
    </row>
    <row r="64" spans="1:18" x14ac:dyDescent="0.25">
      <c r="A64" s="3" t="s">
        <v>361</v>
      </c>
      <c r="B64" s="3" t="s">
        <v>354</v>
      </c>
      <c r="C64" s="5">
        <v>43682.9453587963</v>
      </c>
      <c r="D64" s="3" t="s">
        <v>354</v>
      </c>
      <c r="E64" s="3" t="s">
        <v>355</v>
      </c>
      <c r="F64" s="7">
        <v>7</v>
      </c>
      <c r="G64" s="7">
        <v>0</v>
      </c>
      <c r="H64" s="7" t="s">
        <v>23</v>
      </c>
      <c r="I64" s="9">
        <v>2.7</v>
      </c>
      <c r="J64" s="7">
        <v>17745.900000000001</v>
      </c>
      <c r="K64" s="7">
        <v>34984.300000000003</v>
      </c>
      <c r="L64" s="7">
        <v>590.79999999999995</v>
      </c>
      <c r="M64" s="36">
        <v>159511.9</v>
      </c>
      <c r="N64" s="36">
        <v>119332.8</v>
      </c>
      <c r="O64" s="36">
        <v>338478.8</v>
      </c>
      <c r="P64" s="11">
        <f t="shared" si="0"/>
        <v>8.9886621698533169</v>
      </c>
      <c r="Q64" s="13">
        <f t="shared" si="1"/>
        <v>3.4110386659158536</v>
      </c>
      <c r="R64" s="1">
        <f t="shared" si="2"/>
        <v>572.91604603926885</v>
      </c>
    </row>
    <row r="65" spans="1:18" x14ac:dyDescent="0.25">
      <c r="A65" s="3" t="s">
        <v>362</v>
      </c>
      <c r="B65" s="3" t="s">
        <v>354</v>
      </c>
      <c r="C65" s="5">
        <v>43682.94636574074</v>
      </c>
      <c r="D65" s="3" t="s">
        <v>354</v>
      </c>
      <c r="E65" s="3" t="s">
        <v>355</v>
      </c>
      <c r="F65" s="7">
        <v>8</v>
      </c>
      <c r="G65" s="7">
        <v>0</v>
      </c>
      <c r="H65" s="7" t="s">
        <v>23</v>
      </c>
      <c r="I65" s="9">
        <v>2.7</v>
      </c>
      <c r="J65" s="7">
        <v>17745.900000000001</v>
      </c>
      <c r="K65" s="7">
        <v>34984.300000000003</v>
      </c>
      <c r="L65" s="7">
        <v>590.79999999999995</v>
      </c>
      <c r="M65" s="36">
        <v>188286.6</v>
      </c>
      <c r="N65" s="36">
        <v>160373.6</v>
      </c>
      <c r="O65" s="36">
        <v>368448.5</v>
      </c>
      <c r="P65" s="11">
        <f t="shared" si="0"/>
        <v>10.610146569066657</v>
      </c>
      <c r="Q65" s="13">
        <f t="shared" si="1"/>
        <v>4.5841591799750168</v>
      </c>
      <c r="R65" s="1">
        <f t="shared" si="2"/>
        <v>623.64336492891005</v>
      </c>
    </row>
    <row r="66" spans="1:18" x14ac:dyDescent="0.25">
      <c r="A66" s="3" t="s">
        <v>363</v>
      </c>
      <c r="B66" s="3" t="s">
        <v>354</v>
      </c>
      <c r="C66" s="5">
        <v>43682.94736111111</v>
      </c>
      <c r="D66" s="3" t="s">
        <v>354</v>
      </c>
      <c r="E66" s="3" t="s">
        <v>355</v>
      </c>
      <c r="F66" s="7">
        <v>9</v>
      </c>
      <c r="G66" s="7">
        <v>0</v>
      </c>
      <c r="H66" s="7" t="s">
        <v>23</v>
      </c>
      <c r="I66" s="9">
        <v>3</v>
      </c>
      <c r="J66" s="7">
        <v>17745.900000000001</v>
      </c>
      <c r="K66" s="7">
        <v>34984.300000000003</v>
      </c>
      <c r="L66" s="7">
        <v>590.79999999999995</v>
      </c>
      <c r="M66" s="36">
        <v>196217.8</v>
      </c>
      <c r="N66" s="36">
        <v>158405.79999999999</v>
      </c>
      <c r="O66" s="36">
        <v>432718.4</v>
      </c>
      <c r="P66" s="11">
        <f t="shared" ref="P66:P129" si="3">M66/J66</f>
        <v>11.057077972940228</v>
      </c>
      <c r="Q66" s="13">
        <f t="shared" ref="Q66:Q129" si="4">N66/K66</f>
        <v>4.5279110915467786</v>
      </c>
      <c r="R66" s="1">
        <f t="shared" ref="R66:R129" si="5">O66/L66</f>
        <v>732.42789438050113</v>
      </c>
    </row>
    <row r="67" spans="1:18" x14ac:dyDescent="0.25">
      <c r="A67" s="3" t="s">
        <v>364</v>
      </c>
      <c r="B67" s="3" t="s">
        <v>354</v>
      </c>
      <c r="C67" s="5">
        <v>43682.948368055557</v>
      </c>
      <c r="D67" s="3" t="s">
        <v>354</v>
      </c>
      <c r="E67" s="3" t="s">
        <v>355</v>
      </c>
      <c r="F67" s="7">
        <v>10</v>
      </c>
      <c r="G67" s="7">
        <v>0</v>
      </c>
      <c r="H67" s="7" t="s">
        <v>23</v>
      </c>
      <c r="I67" s="9">
        <v>5</v>
      </c>
      <c r="J67" s="7">
        <v>17745.900000000001</v>
      </c>
      <c r="K67" s="7">
        <v>34984.300000000003</v>
      </c>
      <c r="L67" s="7">
        <v>590.79999999999995</v>
      </c>
      <c r="M67" s="36">
        <v>211573.8</v>
      </c>
      <c r="N67" s="36">
        <v>147302</v>
      </c>
      <c r="O67" s="36">
        <v>424470.3</v>
      </c>
      <c r="P67" s="11">
        <f t="shared" si="3"/>
        <v>11.922404611769478</v>
      </c>
      <c r="Q67" s="13">
        <f t="shared" si="4"/>
        <v>4.210517289184005</v>
      </c>
      <c r="R67" s="1">
        <f t="shared" si="5"/>
        <v>718.46699390656738</v>
      </c>
    </row>
    <row r="68" spans="1:18" x14ac:dyDescent="0.25">
      <c r="A68" s="3" t="s">
        <v>365</v>
      </c>
      <c r="B68" s="3" t="s">
        <v>354</v>
      </c>
      <c r="C68" s="5">
        <v>43682.949363425927</v>
      </c>
      <c r="D68" s="3" t="s">
        <v>354</v>
      </c>
      <c r="E68" s="3" t="s">
        <v>355</v>
      </c>
      <c r="F68" s="7">
        <v>11</v>
      </c>
      <c r="G68" s="7">
        <v>0</v>
      </c>
      <c r="H68" s="7" t="s">
        <v>23</v>
      </c>
      <c r="I68" s="9">
        <v>3.6</v>
      </c>
      <c r="J68" s="7">
        <v>17745.900000000001</v>
      </c>
      <c r="K68" s="7">
        <v>34984.300000000003</v>
      </c>
      <c r="L68" s="7">
        <v>590.79999999999995</v>
      </c>
      <c r="M68" s="36">
        <v>217384.8</v>
      </c>
      <c r="N68" s="36">
        <v>171567.8</v>
      </c>
      <c r="O68" s="36">
        <v>434060.5</v>
      </c>
      <c r="P68" s="11">
        <f t="shared" si="3"/>
        <v>12.249860531164943</v>
      </c>
      <c r="Q68" s="13">
        <f t="shared" si="4"/>
        <v>4.9041369985965124</v>
      </c>
      <c r="R68" s="1">
        <f t="shared" si="5"/>
        <v>734.69955991875429</v>
      </c>
    </row>
    <row r="69" spans="1:18" x14ac:dyDescent="0.25">
      <c r="A69" s="3" t="s">
        <v>366</v>
      </c>
      <c r="B69" s="3" t="s">
        <v>354</v>
      </c>
      <c r="C69" s="5">
        <v>43682.950358796297</v>
      </c>
      <c r="D69" s="3" t="s">
        <v>354</v>
      </c>
      <c r="E69" s="3" t="s">
        <v>355</v>
      </c>
      <c r="F69" s="7">
        <v>12</v>
      </c>
      <c r="G69" s="7">
        <v>0</v>
      </c>
      <c r="H69" s="7" t="s">
        <v>23</v>
      </c>
      <c r="I69" s="9">
        <v>2.2000000000000002</v>
      </c>
      <c r="J69" s="7">
        <v>17745.900000000001</v>
      </c>
      <c r="K69" s="7">
        <v>34984.300000000003</v>
      </c>
      <c r="L69" s="7">
        <v>590.79999999999995</v>
      </c>
      <c r="M69" s="36">
        <v>164581.79999999999</v>
      </c>
      <c r="N69" s="36">
        <v>142881.5</v>
      </c>
      <c r="O69" s="36">
        <v>330532.3</v>
      </c>
      <c r="P69" s="11">
        <f t="shared" si="3"/>
        <v>9.2743563301945784</v>
      </c>
      <c r="Q69" s="13">
        <f t="shared" si="4"/>
        <v>4.0841606091875491</v>
      </c>
      <c r="R69" s="1">
        <f t="shared" si="5"/>
        <v>559.46563981042652</v>
      </c>
    </row>
    <row r="70" spans="1:18" x14ac:dyDescent="0.25">
      <c r="A70" s="3" t="s">
        <v>1860</v>
      </c>
      <c r="B70" s="3" t="s">
        <v>1861</v>
      </c>
      <c r="C70" s="5">
        <v>43683.979814814818</v>
      </c>
      <c r="D70" s="3" t="s">
        <v>1861</v>
      </c>
      <c r="E70" s="3" t="s">
        <v>2041</v>
      </c>
      <c r="F70" s="7">
        <v>1</v>
      </c>
      <c r="G70" s="7">
        <v>1</v>
      </c>
      <c r="H70" s="7" t="s">
        <v>24</v>
      </c>
      <c r="I70" s="9">
        <v>2.2000000000000002</v>
      </c>
      <c r="J70" s="7">
        <v>18118.2</v>
      </c>
      <c r="K70" s="7">
        <v>35538.6</v>
      </c>
      <c r="L70" s="7">
        <v>600.9</v>
      </c>
      <c r="M70" s="36">
        <v>265695.09999999998</v>
      </c>
      <c r="N70" s="36">
        <v>217684.5</v>
      </c>
      <c r="O70" s="36">
        <v>529005.6</v>
      </c>
      <c r="P70" s="11">
        <f t="shared" si="3"/>
        <v>14.664541731518582</v>
      </c>
      <c r="Q70" s="13">
        <f t="shared" si="4"/>
        <v>6.1252975637757254</v>
      </c>
      <c r="R70" s="1">
        <f t="shared" si="5"/>
        <v>880.3554667998003</v>
      </c>
    </row>
    <row r="71" spans="1:18" x14ac:dyDescent="0.25">
      <c r="A71" s="3" t="s">
        <v>1862</v>
      </c>
      <c r="B71" s="3" t="s">
        <v>1861</v>
      </c>
      <c r="C71" s="5">
        <v>43683.980810185189</v>
      </c>
      <c r="D71" s="3" t="s">
        <v>1861</v>
      </c>
      <c r="E71" s="3" t="s">
        <v>2041</v>
      </c>
      <c r="F71" s="7">
        <v>2</v>
      </c>
      <c r="G71" s="7">
        <v>1</v>
      </c>
      <c r="H71" s="7" t="s">
        <v>24</v>
      </c>
      <c r="I71" s="9">
        <v>1.8</v>
      </c>
      <c r="J71" s="7">
        <v>18118.2</v>
      </c>
      <c r="K71" s="7">
        <v>35538.6</v>
      </c>
      <c r="L71" s="7">
        <v>600.9</v>
      </c>
      <c r="M71" s="36">
        <v>255980.7</v>
      </c>
      <c r="N71" s="36">
        <v>213575.8</v>
      </c>
      <c r="O71" s="36">
        <v>643263.30000000005</v>
      </c>
      <c r="P71" s="11">
        <f t="shared" si="3"/>
        <v>14.128373679504586</v>
      </c>
      <c r="Q71" s="13">
        <f t="shared" si="4"/>
        <v>6.0096852436505657</v>
      </c>
      <c r="R71" s="1">
        <f t="shared" si="5"/>
        <v>1070.4997503744385</v>
      </c>
    </row>
    <row r="72" spans="1:18" x14ac:dyDescent="0.25">
      <c r="A72" s="3" t="s">
        <v>1863</v>
      </c>
      <c r="B72" s="3" t="s">
        <v>1861</v>
      </c>
      <c r="C72" s="5">
        <v>43683.981805555559</v>
      </c>
      <c r="D72" s="3" t="s">
        <v>1861</v>
      </c>
      <c r="E72" s="3" t="s">
        <v>2041</v>
      </c>
      <c r="F72" s="7">
        <v>3</v>
      </c>
      <c r="G72" s="7">
        <v>1</v>
      </c>
      <c r="H72" s="7" t="s">
        <v>24</v>
      </c>
      <c r="I72" s="9">
        <v>2.8</v>
      </c>
      <c r="J72" s="7">
        <v>18118.2</v>
      </c>
      <c r="K72" s="7">
        <v>35538.6</v>
      </c>
      <c r="L72" s="7">
        <v>600.9</v>
      </c>
      <c r="M72" s="36">
        <v>212756.7</v>
      </c>
      <c r="N72" s="36">
        <v>171686.7</v>
      </c>
      <c r="O72" s="36">
        <v>502408.5</v>
      </c>
      <c r="P72" s="11">
        <f t="shared" si="3"/>
        <v>11.742706229095607</v>
      </c>
      <c r="Q72" s="13">
        <f t="shared" si="4"/>
        <v>4.8309922169134412</v>
      </c>
      <c r="R72" s="1">
        <f t="shared" si="5"/>
        <v>836.09335996005996</v>
      </c>
    </row>
    <row r="73" spans="1:18" x14ac:dyDescent="0.25">
      <c r="A73" s="3" t="s">
        <v>1864</v>
      </c>
      <c r="B73" s="3" t="s">
        <v>1861</v>
      </c>
      <c r="C73" s="5">
        <v>43683.982812499999</v>
      </c>
      <c r="D73" s="3" t="s">
        <v>1861</v>
      </c>
      <c r="E73" s="3" t="s">
        <v>2041</v>
      </c>
      <c r="F73" s="7">
        <v>4</v>
      </c>
      <c r="G73" s="7">
        <v>1</v>
      </c>
      <c r="H73" s="7" t="s">
        <v>24</v>
      </c>
      <c r="I73" s="9">
        <v>2.2000000000000002</v>
      </c>
      <c r="J73" s="7">
        <v>18118.2</v>
      </c>
      <c r="K73" s="7">
        <v>35538.6</v>
      </c>
      <c r="L73" s="7">
        <v>600.9</v>
      </c>
      <c r="M73" s="36">
        <v>215770.7</v>
      </c>
      <c r="N73" s="36">
        <v>122074.5</v>
      </c>
      <c r="O73" s="36">
        <v>529555.6</v>
      </c>
      <c r="P73" s="11">
        <f t="shared" si="3"/>
        <v>11.909058294974114</v>
      </c>
      <c r="Q73" s="13">
        <f t="shared" si="4"/>
        <v>3.4349833701946619</v>
      </c>
      <c r="R73" s="1">
        <f t="shared" si="5"/>
        <v>881.27076052587779</v>
      </c>
    </row>
    <row r="74" spans="1:18" x14ac:dyDescent="0.25">
      <c r="A74" s="3" t="s">
        <v>1865</v>
      </c>
      <c r="B74" s="3" t="s">
        <v>1861</v>
      </c>
      <c r="C74" s="5">
        <v>43683.983807870369</v>
      </c>
      <c r="D74" s="3" t="s">
        <v>1861</v>
      </c>
      <c r="E74" s="3" t="s">
        <v>2041</v>
      </c>
      <c r="F74" s="7">
        <v>5</v>
      </c>
      <c r="G74" s="7">
        <v>1</v>
      </c>
      <c r="H74" s="7" t="s">
        <v>24</v>
      </c>
      <c r="I74" s="9">
        <v>2.2999999999999998</v>
      </c>
      <c r="J74" s="7">
        <v>18118.2</v>
      </c>
      <c r="K74" s="7">
        <v>35538.6</v>
      </c>
      <c r="L74" s="7">
        <v>600.9</v>
      </c>
      <c r="M74" s="36">
        <v>214593.3</v>
      </c>
      <c r="N74" s="36">
        <v>136898.4</v>
      </c>
      <c r="O74" s="36">
        <v>506490.9</v>
      </c>
      <c r="P74" s="11">
        <f t="shared" si="3"/>
        <v>11.84407391462728</v>
      </c>
      <c r="Q74" s="13">
        <f t="shared" si="4"/>
        <v>3.8521044723202378</v>
      </c>
      <c r="R74" s="1">
        <f t="shared" si="5"/>
        <v>842.88716924613084</v>
      </c>
    </row>
    <row r="75" spans="1:18" x14ac:dyDescent="0.25">
      <c r="A75" s="3" t="s">
        <v>1866</v>
      </c>
      <c r="B75" s="3" t="s">
        <v>1861</v>
      </c>
      <c r="C75" s="5">
        <v>43683.984814814816</v>
      </c>
      <c r="D75" s="3" t="s">
        <v>1861</v>
      </c>
      <c r="E75" s="3" t="s">
        <v>2041</v>
      </c>
      <c r="F75" s="7">
        <v>6</v>
      </c>
      <c r="G75" s="7">
        <v>1</v>
      </c>
      <c r="H75" s="7" t="s">
        <v>24</v>
      </c>
      <c r="I75" s="9">
        <v>2.1</v>
      </c>
      <c r="J75" s="7">
        <v>18118.2</v>
      </c>
      <c r="K75" s="7">
        <v>35538.6</v>
      </c>
      <c r="L75" s="7">
        <v>600.9</v>
      </c>
      <c r="M75" s="36">
        <v>176284.9</v>
      </c>
      <c r="N75" s="36">
        <v>140759.4</v>
      </c>
      <c r="O75" s="36">
        <v>381428.2</v>
      </c>
      <c r="P75" s="11">
        <f t="shared" si="3"/>
        <v>9.7297137684758965</v>
      </c>
      <c r="Q75" s="13">
        <f t="shared" si="4"/>
        <v>3.9607469061808849</v>
      </c>
      <c r="R75" s="1">
        <f t="shared" si="5"/>
        <v>634.7615243800966</v>
      </c>
    </row>
    <row r="76" spans="1:18" x14ac:dyDescent="0.25">
      <c r="A76" s="3" t="s">
        <v>1867</v>
      </c>
      <c r="B76" s="3" t="s">
        <v>1861</v>
      </c>
      <c r="C76" s="5">
        <v>43683.985810185186</v>
      </c>
      <c r="D76" s="3" t="s">
        <v>1861</v>
      </c>
      <c r="E76" s="3" t="s">
        <v>2041</v>
      </c>
      <c r="F76" s="7">
        <v>7</v>
      </c>
      <c r="G76" s="7">
        <v>1</v>
      </c>
      <c r="H76" s="7" t="s">
        <v>24</v>
      </c>
      <c r="I76" s="9">
        <v>1.9</v>
      </c>
      <c r="J76" s="7">
        <v>18118.2</v>
      </c>
      <c r="K76" s="7">
        <v>35538.6</v>
      </c>
      <c r="L76" s="7">
        <v>600.9</v>
      </c>
      <c r="M76" s="36">
        <v>199077.3</v>
      </c>
      <c r="N76" s="36">
        <v>132002.4</v>
      </c>
      <c r="O76" s="36">
        <v>426396.2</v>
      </c>
      <c r="P76" s="11">
        <f t="shared" si="3"/>
        <v>10.987697453389409</v>
      </c>
      <c r="Q76" s="13">
        <f t="shared" si="4"/>
        <v>3.7143387753034727</v>
      </c>
      <c r="R76" s="1">
        <f t="shared" si="5"/>
        <v>709.59593942419713</v>
      </c>
    </row>
    <row r="77" spans="1:18" x14ac:dyDescent="0.25">
      <c r="A77" s="3" t="s">
        <v>1868</v>
      </c>
      <c r="B77" s="3" t="s">
        <v>1861</v>
      </c>
      <c r="C77" s="5">
        <v>43683.986805555556</v>
      </c>
      <c r="D77" s="3" t="s">
        <v>1861</v>
      </c>
      <c r="E77" s="3" t="s">
        <v>2041</v>
      </c>
      <c r="F77" s="7">
        <v>8</v>
      </c>
      <c r="G77" s="7">
        <v>1</v>
      </c>
      <c r="H77" s="7" t="s">
        <v>24</v>
      </c>
      <c r="I77" s="9">
        <v>1.8</v>
      </c>
      <c r="J77" s="7">
        <v>18118.2</v>
      </c>
      <c r="K77" s="7">
        <v>35538.6</v>
      </c>
      <c r="L77" s="7">
        <v>600.9</v>
      </c>
      <c r="M77" s="36">
        <v>208595.3</v>
      </c>
      <c r="N77" s="36">
        <v>159529.70000000001</v>
      </c>
      <c r="O77" s="36">
        <v>512207.1</v>
      </c>
      <c r="P77" s="11">
        <f t="shared" si="3"/>
        <v>11.513025576492145</v>
      </c>
      <c r="Q77" s="13">
        <f t="shared" si="4"/>
        <v>4.4889134631077203</v>
      </c>
      <c r="R77" s="1">
        <f t="shared" si="5"/>
        <v>852.39990014977536</v>
      </c>
    </row>
    <row r="78" spans="1:18" x14ac:dyDescent="0.25">
      <c r="A78" s="3" t="s">
        <v>1869</v>
      </c>
      <c r="B78" s="3" t="s">
        <v>1861</v>
      </c>
      <c r="C78" s="5">
        <v>43683.987812500003</v>
      </c>
      <c r="D78" s="3" t="s">
        <v>1861</v>
      </c>
      <c r="E78" s="3" t="s">
        <v>2041</v>
      </c>
      <c r="F78" s="7">
        <v>9</v>
      </c>
      <c r="G78" s="7">
        <v>1</v>
      </c>
      <c r="H78" s="7" t="s">
        <v>24</v>
      </c>
      <c r="I78" s="9">
        <v>3.5</v>
      </c>
      <c r="J78" s="7">
        <v>18118.2</v>
      </c>
      <c r="K78" s="7">
        <v>35538.6</v>
      </c>
      <c r="L78" s="7">
        <v>600.9</v>
      </c>
      <c r="M78" s="36">
        <v>218306.6</v>
      </c>
      <c r="N78" s="36">
        <v>182653.4</v>
      </c>
      <c r="O78" s="36">
        <v>504104.1</v>
      </c>
      <c r="P78" s="11">
        <f t="shared" si="3"/>
        <v>12.049022529831882</v>
      </c>
      <c r="Q78" s="13">
        <f t="shared" si="4"/>
        <v>5.1395778111687012</v>
      </c>
      <c r="R78" s="1">
        <f t="shared" si="5"/>
        <v>838.91512730903639</v>
      </c>
    </row>
    <row r="79" spans="1:18" x14ac:dyDescent="0.25">
      <c r="A79" s="3" t="s">
        <v>1870</v>
      </c>
      <c r="B79" s="3" t="s">
        <v>1861</v>
      </c>
      <c r="C79" s="5">
        <v>43683.988807870373</v>
      </c>
      <c r="D79" s="3" t="s">
        <v>1861</v>
      </c>
      <c r="E79" s="3" t="s">
        <v>2041</v>
      </c>
      <c r="F79" s="7">
        <v>10</v>
      </c>
      <c r="G79" s="7">
        <v>1</v>
      </c>
      <c r="H79" s="7" t="s">
        <v>24</v>
      </c>
      <c r="I79" s="9">
        <v>1.9</v>
      </c>
      <c r="J79" s="7">
        <v>18118.2</v>
      </c>
      <c r="K79" s="7">
        <v>35538.6</v>
      </c>
      <c r="L79" s="7">
        <v>600.9</v>
      </c>
      <c r="M79" s="36">
        <v>190286.3</v>
      </c>
      <c r="N79" s="36">
        <v>134628.20000000001</v>
      </c>
      <c r="O79" s="36">
        <v>462600.1</v>
      </c>
      <c r="P79" s="11">
        <f t="shared" si="3"/>
        <v>10.50249472905697</v>
      </c>
      <c r="Q79" s="13">
        <f t="shared" si="4"/>
        <v>3.7882246346226363</v>
      </c>
      <c r="R79" s="1">
        <f t="shared" si="5"/>
        <v>769.84539856881349</v>
      </c>
    </row>
    <row r="80" spans="1:18" x14ac:dyDescent="0.25">
      <c r="A80" s="3" t="s">
        <v>1871</v>
      </c>
      <c r="B80" s="3" t="s">
        <v>1861</v>
      </c>
      <c r="C80" s="5">
        <v>43683.989803240744</v>
      </c>
      <c r="D80" s="3" t="s">
        <v>1861</v>
      </c>
      <c r="E80" s="3" t="s">
        <v>2041</v>
      </c>
      <c r="F80" s="7">
        <v>11</v>
      </c>
      <c r="G80" s="7">
        <v>1</v>
      </c>
      <c r="H80" s="7" t="s">
        <v>24</v>
      </c>
      <c r="I80" s="9">
        <v>2</v>
      </c>
      <c r="J80" s="7">
        <v>18118.2</v>
      </c>
      <c r="K80" s="7">
        <v>35538.6</v>
      </c>
      <c r="L80" s="7">
        <v>600.9</v>
      </c>
      <c r="M80" s="36">
        <v>235262.8</v>
      </c>
      <c r="N80" s="36">
        <v>171262.3</v>
      </c>
      <c r="O80" s="36">
        <v>484666.4</v>
      </c>
      <c r="P80" s="11">
        <f t="shared" si="3"/>
        <v>12.98488812354428</v>
      </c>
      <c r="Q80" s="13">
        <f t="shared" si="4"/>
        <v>4.8190502720985071</v>
      </c>
      <c r="R80" s="1">
        <f t="shared" si="5"/>
        <v>806.56748211016816</v>
      </c>
    </row>
    <row r="81" spans="1:18" x14ac:dyDescent="0.25">
      <c r="A81" s="3" t="s">
        <v>1872</v>
      </c>
      <c r="B81" s="3" t="s">
        <v>1861</v>
      </c>
      <c r="C81" s="5">
        <v>43683.990798611114</v>
      </c>
      <c r="D81" s="3" t="s">
        <v>1861</v>
      </c>
      <c r="E81" s="3" t="s">
        <v>2041</v>
      </c>
      <c r="F81" s="7">
        <v>12</v>
      </c>
      <c r="G81" s="7">
        <v>1</v>
      </c>
      <c r="H81" s="7" t="s">
        <v>24</v>
      </c>
      <c r="I81" s="9">
        <v>2.1</v>
      </c>
      <c r="J81" s="7">
        <v>18118.2</v>
      </c>
      <c r="K81" s="7">
        <v>35538.6</v>
      </c>
      <c r="L81" s="7">
        <v>600.9</v>
      </c>
      <c r="M81" s="36">
        <v>217604</v>
      </c>
      <c r="N81" s="36">
        <v>166092.20000000001</v>
      </c>
      <c r="O81" s="36">
        <v>574747.4</v>
      </c>
      <c r="P81" s="11">
        <f t="shared" si="3"/>
        <v>12.010243843207382</v>
      </c>
      <c r="Q81" s="13">
        <f t="shared" si="4"/>
        <v>4.6735718345686106</v>
      </c>
      <c r="R81" s="1">
        <f t="shared" si="5"/>
        <v>956.47761690797142</v>
      </c>
    </row>
    <row r="82" spans="1:18" x14ac:dyDescent="0.25">
      <c r="A82" s="3" t="s">
        <v>610</v>
      </c>
      <c r="B82" s="3" t="s">
        <v>611</v>
      </c>
      <c r="C82" s="5">
        <v>43684.02789351852</v>
      </c>
      <c r="D82" s="3" t="s">
        <v>611</v>
      </c>
      <c r="E82" s="3" t="s">
        <v>598</v>
      </c>
      <c r="F82" s="7">
        <v>1</v>
      </c>
      <c r="G82" s="7">
        <v>1</v>
      </c>
      <c r="H82" s="7" t="s">
        <v>24</v>
      </c>
      <c r="I82" s="9">
        <v>3.3</v>
      </c>
      <c r="J82" s="7">
        <v>18118.2</v>
      </c>
      <c r="K82" s="7">
        <v>35538.6</v>
      </c>
      <c r="L82" s="7">
        <v>600.9</v>
      </c>
      <c r="M82" s="36">
        <v>163135.79999999999</v>
      </c>
      <c r="N82" s="36">
        <v>123954.6</v>
      </c>
      <c r="O82" s="36">
        <v>424625.8</v>
      </c>
      <c r="P82" s="11">
        <f t="shared" si="3"/>
        <v>9.0039739046925185</v>
      </c>
      <c r="Q82" s="13">
        <f t="shared" si="4"/>
        <v>3.4878864108321661</v>
      </c>
      <c r="R82" s="1">
        <f t="shared" si="5"/>
        <v>706.64969212847393</v>
      </c>
    </row>
    <row r="83" spans="1:18" x14ac:dyDescent="0.25">
      <c r="A83" s="3" t="s">
        <v>612</v>
      </c>
      <c r="B83" s="3" t="s">
        <v>611</v>
      </c>
      <c r="C83" s="5">
        <v>43684.028900462959</v>
      </c>
      <c r="D83" s="3" t="s">
        <v>611</v>
      </c>
      <c r="E83" s="3" t="s">
        <v>598</v>
      </c>
      <c r="F83" s="7">
        <v>2</v>
      </c>
      <c r="G83" s="7">
        <v>1</v>
      </c>
      <c r="H83" s="7" t="s">
        <v>24</v>
      </c>
      <c r="I83" s="9">
        <v>1.5</v>
      </c>
      <c r="J83" s="7">
        <v>18118.2</v>
      </c>
      <c r="K83" s="7">
        <v>35538.6</v>
      </c>
      <c r="L83" s="7">
        <v>600.9</v>
      </c>
      <c r="M83" s="36">
        <v>178222</v>
      </c>
      <c r="N83" s="36">
        <v>124877.9</v>
      </c>
      <c r="O83" s="36">
        <v>374053.9</v>
      </c>
      <c r="P83" s="11">
        <f t="shared" si="3"/>
        <v>9.8366283626408801</v>
      </c>
      <c r="Q83" s="13">
        <f t="shared" si="4"/>
        <v>3.5138666126409031</v>
      </c>
      <c r="R83" s="1">
        <f t="shared" si="5"/>
        <v>622.4894325178899</v>
      </c>
    </row>
    <row r="84" spans="1:18" x14ac:dyDescent="0.25">
      <c r="A84" s="3" t="s">
        <v>613</v>
      </c>
      <c r="B84" s="3" t="s">
        <v>611</v>
      </c>
      <c r="C84" s="5">
        <v>43684.029895833337</v>
      </c>
      <c r="D84" s="3" t="s">
        <v>611</v>
      </c>
      <c r="E84" s="3" t="s">
        <v>598</v>
      </c>
      <c r="F84" s="7">
        <v>3</v>
      </c>
      <c r="G84" s="7">
        <v>1</v>
      </c>
      <c r="H84" s="7" t="s">
        <v>24</v>
      </c>
      <c r="I84" s="9">
        <v>2.7</v>
      </c>
      <c r="J84" s="7">
        <v>18118.2</v>
      </c>
      <c r="K84" s="7">
        <v>35538.6</v>
      </c>
      <c r="L84" s="7">
        <v>600.9</v>
      </c>
      <c r="M84" s="36">
        <v>213350.5</v>
      </c>
      <c r="N84" s="36">
        <v>187413.7</v>
      </c>
      <c r="O84" s="36">
        <v>452975.8</v>
      </c>
      <c r="P84" s="11">
        <f t="shared" si="3"/>
        <v>11.775479904184742</v>
      </c>
      <c r="Q84" s="13">
        <f t="shared" si="4"/>
        <v>5.2735251247938866</v>
      </c>
      <c r="R84" s="1">
        <f t="shared" si="5"/>
        <v>753.8289232817441</v>
      </c>
    </row>
    <row r="85" spans="1:18" x14ac:dyDescent="0.25">
      <c r="A85" s="3" t="s">
        <v>614</v>
      </c>
      <c r="B85" s="3" t="s">
        <v>611</v>
      </c>
      <c r="C85" s="5">
        <v>43684.030891203707</v>
      </c>
      <c r="D85" s="3" t="s">
        <v>611</v>
      </c>
      <c r="E85" s="3" t="s">
        <v>598</v>
      </c>
      <c r="F85" s="7">
        <v>4</v>
      </c>
      <c r="G85" s="7">
        <v>1</v>
      </c>
      <c r="H85" s="7" t="s">
        <v>24</v>
      </c>
      <c r="I85" s="9">
        <v>4.4000000000000004</v>
      </c>
      <c r="J85" s="7">
        <v>18118.2</v>
      </c>
      <c r="K85" s="7">
        <v>35538.6</v>
      </c>
      <c r="L85" s="7">
        <v>600.9</v>
      </c>
      <c r="M85" s="36">
        <v>206822.8</v>
      </c>
      <c r="N85" s="36">
        <v>163095.29999999999</v>
      </c>
      <c r="O85" s="36">
        <v>468765.3</v>
      </c>
      <c r="P85" s="11">
        <f t="shared" si="3"/>
        <v>11.415195769999226</v>
      </c>
      <c r="Q85" s="13">
        <f t="shared" si="4"/>
        <v>4.5892438081410072</v>
      </c>
      <c r="R85" s="1">
        <f t="shared" si="5"/>
        <v>780.10534198701953</v>
      </c>
    </row>
    <row r="86" spans="1:18" x14ac:dyDescent="0.25">
      <c r="A86" s="3" t="s">
        <v>615</v>
      </c>
      <c r="B86" s="3" t="s">
        <v>611</v>
      </c>
      <c r="C86" s="5">
        <v>43684.031886574077</v>
      </c>
      <c r="D86" s="3" t="s">
        <v>611</v>
      </c>
      <c r="E86" s="3" t="s">
        <v>598</v>
      </c>
      <c r="F86" s="7">
        <v>5</v>
      </c>
      <c r="G86" s="7">
        <v>1</v>
      </c>
      <c r="H86" s="7" t="s">
        <v>24</v>
      </c>
      <c r="I86" s="9">
        <v>1.6</v>
      </c>
      <c r="J86" s="7">
        <v>18118.2</v>
      </c>
      <c r="K86" s="7">
        <v>35538.6</v>
      </c>
      <c r="L86" s="7">
        <v>600.9</v>
      </c>
      <c r="M86" s="36">
        <v>208661.5</v>
      </c>
      <c r="N86" s="36">
        <v>138897.5</v>
      </c>
      <c r="O86" s="36">
        <v>563872.1</v>
      </c>
      <c r="P86" s="11">
        <f t="shared" si="3"/>
        <v>11.516679361084433</v>
      </c>
      <c r="Q86" s="13">
        <f t="shared" si="4"/>
        <v>3.9083559847602327</v>
      </c>
      <c r="R86" s="1">
        <f t="shared" si="5"/>
        <v>938.37926443667834</v>
      </c>
    </row>
    <row r="87" spans="1:18" x14ac:dyDescent="0.25">
      <c r="A87" s="3" t="s">
        <v>616</v>
      </c>
      <c r="B87" s="3" t="s">
        <v>611</v>
      </c>
      <c r="C87" s="5">
        <v>43684.032893518517</v>
      </c>
      <c r="D87" s="3" t="s">
        <v>611</v>
      </c>
      <c r="E87" s="3" t="s">
        <v>598</v>
      </c>
      <c r="F87" s="7">
        <v>6</v>
      </c>
      <c r="G87" s="7">
        <v>1</v>
      </c>
      <c r="H87" s="7" t="s">
        <v>24</v>
      </c>
      <c r="I87" s="9">
        <v>2.4</v>
      </c>
      <c r="J87" s="7">
        <v>18118.2</v>
      </c>
      <c r="K87" s="7">
        <v>35538.6</v>
      </c>
      <c r="L87" s="7">
        <v>600.9</v>
      </c>
      <c r="M87" s="36">
        <v>181484.3</v>
      </c>
      <c r="N87" s="36">
        <v>144159.29999999999</v>
      </c>
      <c r="O87" s="36">
        <v>416676.8</v>
      </c>
      <c r="P87" s="11">
        <f t="shared" si="3"/>
        <v>10.016684880396506</v>
      </c>
      <c r="Q87" s="13">
        <f t="shared" si="4"/>
        <v>4.0564147152673433</v>
      </c>
      <c r="R87" s="1">
        <f t="shared" si="5"/>
        <v>693.42120153103679</v>
      </c>
    </row>
    <row r="88" spans="1:18" x14ac:dyDescent="0.25">
      <c r="A88" s="3" t="s">
        <v>617</v>
      </c>
      <c r="B88" s="3" t="s">
        <v>611</v>
      </c>
      <c r="C88" s="5">
        <v>43684.033888888887</v>
      </c>
      <c r="D88" s="3" t="s">
        <v>611</v>
      </c>
      <c r="E88" s="3" t="s">
        <v>598</v>
      </c>
      <c r="F88" s="7">
        <v>7</v>
      </c>
      <c r="G88" s="7">
        <v>1</v>
      </c>
      <c r="H88" s="7" t="s">
        <v>24</v>
      </c>
      <c r="I88" s="9">
        <v>3.7</v>
      </c>
      <c r="J88" s="7">
        <v>18118.2</v>
      </c>
      <c r="K88" s="7">
        <v>35538.6</v>
      </c>
      <c r="L88" s="7">
        <v>600.9</v>
      </c>
      <c r="M88" s="36">
        <v>193686.3</v>
      </c>
      <c r="N88" s="36">
        <v>130280.8</v>
      </c>
      <c r="O88" s="36">
        <v>467778.4</v>
      </c>
      <c r="P88" s="11">
        <f t="shared" si="3"/>
        <v>10.690151339537039</v>
      </c>
      <c r="Q88" s="13">
        <f t="shared" si="4"/>
        <v>3.6658956739995388</v>
      </c>
      <c r="R88" s="1">
        <f t="shared" si="5"/>
        <v>778.46297220835424</v>
      </c>
    </row>
    <row r="89" spans="1:18" x14ac:dyDescent="0.25">
      <c r="A89" s="3" t="s">
        <v>618</v>
      </c>
      <c r="B89" s="3" t="s">
        <v>611</v>
      </c>
      <c r="C89" s="5">
        <v>43684.034884259258</v>
      </c>
      <c r="D89" s="3" t="s">
        <v>611</v>
      </c>
      <c r="E89" s="3" t="s">
        <v>598</v>
      </c>
      <c r="F89" s="7">
        <v>8</v>
      </c>
      <c r="G89" s="7">
        <v>1</v>
      </c>
      <c r="H89" s="7" t="s">
        <v>24</v>
      </c>
      <c r="I89" s="9">
        <v>2.5</v>
      </c>
      <c r="J89" s="7">
        <v>18118.2</v>
      </c>
      <c r="K89" s="7">
        <v>35538.6</v>
      </c>
      <c r="L89" s="7">
        <v>600.9</v>
      </c>
      <c r="M89" s="36">
        <v>220055.2</v>
      </c>
      <c r="N89" s="36">
        <v>173458.2</v>
      </c>
      <c r="O89" s="36">
        <v>498288.7</v>
      </c>
      <c r="P89" s="11">
        <f t="shared" si="3"/>
        <v>12.145533220739367</v>
      </c>
      <c r="Q89" s="13">
        <f t="shared" si="4"/>
        <v>4.8808394253009411</v>
      </c>
      <c r="R89" s="1">
        <f t="shared" si="5"/>
        <v>829.23731070061581</v>
      </c>
    </row>
    <row r="90" spans="1:18" x14ac:dyDescent="0.25">
      <c r="A90" s="3" t="s">
        <v>619</v>
      </c>
      <c r="B90" s="3" t="s">
        <v>611</v>
      </c>
      <c r="C90" s="5">
        <v>43684.035891203705</v>
      </c>
      <c r="D90" s="3" t="s">
        <v>611</v>
      </c>
      <c r="E90" s="3" t="s">
        <v>598</v>
      </c>
      <c r="F90" s="7">
        <v>9</v>
      </c>
      <c r="G90" s="7">
        <v>1</v>
      </c>
      <c r="H90" s="7" t="s">
        <v>24</v>
      </c>
      <c r="I90" s="9">
        <v>3.1</v>
      </c>
      <c r="J90" s="7">
        <v>18118.2</v>
      </c>
      <c r="K90" s="7">
        <v>35538.6</v>
      </c>
      <c r="L90" s="7">
        <v>600.9</v>
      </c>
      <c r="M90" s="36">
        <v>228259.6</v>
      </c>
      <c r="N90" s="36">
        <v>151710.1</v>
      </c>
      <c r="O90" s="36">
        <v>536960.69999999995</v>
      </c>
      <c r="P90" s="11">
        <f t="shared" si="3"/>
        <v>12.598359660451921</v>
      </c>
      <c r="Q90" s="13">
        <f t="shared" si="4"/>
        <v>4.2688822857400126</v>
      </c>
      <c r="R90" s="1">
        <f t="shared" si="5"/>
        <v>893.59410883674479</v>
      </c>
    </row>
    <row r="91" spans="1:18" x14ac:dyDescent="0.25">
      <c r="A91" s="3" t="s">
        <v>620</v>
      </c>
      <c r="B91" s="3" t="s">
        <v>611</v>
      </c>
      <c r="C91" s="5">
        <v>43684.036886574075</v>
      </c>
      <c r="D91" s="3" t="s">
        <v>611</v>
      </c>
      <c r="E91" s="3" t="s">
        <v>598</v>
      </c>
      <c r="F91" s="7">
        <v>10</v>
      </c>
      <c r="G91" s="7">
        <v>1</v>
      </c>
      <c r="H91" s="7" t="s">
        <v>24</v>
      </c>
      <c r="I91" s="9">
        <v>2.2000000000000002</v>
      </c>
      <c r="J91" s="7">
        <v>18118.2</v>
      </c>
      <c r="K91" s="7">
        <v>35538.6</v>
      </c>
      <c r="L91" s="7">
        <v>600.9</v>
      </c>
      <c r="M91" s="36">
        <v>257540.2</v>
      </c>
      <c r="N91" s="36">
        <v>169891.3</v>
      </c>
      <c r="O91" s="36">
        <v>576626.9</v>
      </c>
      <c r="P91" s="11">
        <f t="shared" si="3"/>
        <v>14.214447351282136</v>
      </c>
      <c r="Q91" s="13">
        <f t="shared" si="4"/>
        <v>4.7804725003235919</v>
      </c>
      <c r="R91" s="1">
        <f t="shared" si="5"/>
        <v>959.60542519554008</v>
      </c>
    </row>
    <row r="92" spans="1:18" x14ac:dyDescent="0.25">
      <c r="A92" s="3" t="s">
        <v>621</v>
      </c>
      <c r="B92" s="3" t="s">
        <v>611</v>
      </c>
      <c r="C92" s="5">
        <v>43684.037881944445</v>
      </c>
      <c r="D92" s="3" t="s">
        <v>611</v>
      </c>
      <c r="E92" s="3" t="s">
        <v>598</v>
      </c>
      <c r="F92" s="7">
        <v>11</v>
      </c>
      <c r="G92" s="7">
        <v>1</v>
      </c>
      <c r="H92" s="7" t="s">
        <v>24</v>
      </c>
      <c r="I92" s="9">
        <v>2.1</v>
      </c>
      <c r="J92" s="7">
        <v>18118.2</v>
      </c>
      <c r="K92" s="7">
        <v>35538.6</v>
      </c>
      <c r="L92" s="7">
        <v>600.9</v>
      </c>
      <c r="M92" s="36">
        <v>220463.6</v>
      </c>
      <c r="N92" s="36">
        <v>166771.70000000001</v>
      </c>
      <c r="O92" s="36">
        <v>521304.7</v>
      </c>
      <c r="P92" s="11">
        <f t="shared" si="3"/>
        <v>12.168074091245266</v>
      </c>
      <c r="Q92" s="13">
        <f t="shared" si="4"/>
        <v>4.6926918899450181</v>
      </c>
      <c r="R92" s="1">
        <f t="shared" si="5"/>
        <v>867.53985688134469</v>
      </c>
    </row>
    <row r="93" spans="1:18" x14ac:dyDescent="0.25">
      <c r="A93" s="3" t="s">
        <v>622</v>
      </c>
      <c r="B93" s="3" t="s">
        <v>611</v>
      </c>
      <c r="C93" s="5">
        <v>43684.038888888892</v>
      </c>
      <c r="D93" s="3" t="s">
        <v>611</v>
      </c>
      <c r="E93" s="3" t="s">
        <v>598</v>
      </c>
      <c r="F93" s="7">
        <v>12</v>
      </c>
      <c r="G93" s="7">
        <v>1</v>
      </c>
      <c r="H93" s="7" t="s">
        <v>24</v>
      </c>
      <c r="I93" s="9">
        <v>4.0999999999999996</v>
      </c>
      <c r="J93" s="7">
        <v>18118.2</v>
      </c>
      <c r="K93" s="7">
        <v>35538.6</v>
      </c>
      <c r="L93" s="7">
        <v>600.9</v>
      </c>
      <c r="M93" s="36">
        <v>204362.3</v>
      </c>
      <c r="N93" s="36">
        <v>150123.70000000001</v>
      </c>
      <c r="O93" s="36">
        <v>429054.5</v>
      </c>
      <c r="P93" s="11">
        <f t="shared" si="3"/>
        <v>11.279393096444458</v>
      </c>
      <c r="Q93" s="13">
        <f t="shared" si="4"/>
        <v>4.2242434986184039</v>
      </c>
      <c r="R93" s="1">
        <f t="shared" si="5"/>
        <v>714.01980362789152</v>
      </c>
    </row>
    <row r="94" spans="1:18" x14ac:dyDescent="0.25">
      <c r="A94" s="3" t="s">
        <v>805</v>
      </c>
      <c r="B94" s="3" t="s">
        <v>806</v>
      </c>
      <c r="C94" s="5">
        <v>43684.039907407408</v>
      </c>
      <c r="D94" s="3" t="s">
        <v>806</v>
      </c>
      <c r="E94" s="3" t="s">
        <v>793</v>
      </c>
      <c r="F94" s="7">
        <v>1</v>
      </c>
      <c r="G94" s="7">
        <v>1</v>
      </c>
      <c r="H94" s="7" t="s">
        <v>24</v>
      </c>
      <c r="I94" s="9">
        <v>2</v>
      </c>
      <c r="J94" s="7">
        <v>18118.2</v>
      </c>
      <c r="K94" s="7">
        <v>35538.6</v>
      </c>
      <c r="L94" s="7">
        <v>600.9</v>
      </c>
      <c r="M94" s="36">
        <v>238143.4</v>
      </c>
      <c r="N94" s="36">
        <v>152873.5</v>
      </c>
      <c r="O94" s="36">
        <v>548569.4</v>
      </c>
      <c r="P94" s="11">
        <f t="shared" si="3"/>
        <v>13.143877427117483</v>
      </c>
      <c r="Q94" s="13">
        <f t="shared" si="4"/>
        <v>4.3016185218325989</v>
      </c>
      <c r="R94" s="1">
        <f t="shared" si="5"/>
        <v>912.9129638875022</v>
      </c>
    </row>
    <row r="95" spans="1:18" x14ac:dyDescent="0.25">
      <c r="A95" s="3" t="s">
        <v>807</v>
      </c>
      <c r="B95" s="3" t="s">
        <v>806</v>
      </c>
      <c r="C95" s="5">
        <v>43684.040914351855</v>
      </c>
      <c r="D95" s="3" t="s">
        <v>806</v>
      </c>
      <c r="E95" s="3" t="s">
        <v>793</v>
      </c>
      <c r="F95" s="7">
        <v>2</v>
      </c>
      <c r="G95" s="7">
        <v>1</v>
      </c>
      <c r="H95" s="7" t="s">
        <v>24</v>
      </c>
      <c r="I95" s="9">
        <v>2.5</v>
      </c>
      <c r="J95" s="7">
        <v>18118.2</v>
      </c>
      <c r="K95" s="7">
        <v>35538.6</v>
      </c>
      <c r="L95" s="7">
        <v>600.9</v>
      </c>
      <c r="M95" s="36">
        <v>224977.9</v>
      </c>
      <c r="N95" s="36">
        <v>179430.1</v>
      </c>
      <c r="O95" s="36">
        <v>459356.3</v>
      </c>
      <c r="P95" s="11">
        <f t="shared" si="3"/>
        <v>12.417232396154143</v>
      </c>
      <c r="Q95" s="13">
        <f t="shared" si="4"/>
        <v>5.0488792467908139</v>
      </c>
      <c r="R95" s="1">
        <f t="shared" si="5"/>
        <v>764.44716258944914</v>
      </c>
    </row>
    <row r="96" spans="1:18" x14ac:dyDescent="0.25">
      <c r="A96" s="3" t="s">
        <v>808</v>
      </c>
      <c r="B96" s="3" t="s">
        <v>806</v>
      </c>
      <c r="C96" s="5">
        <v>43684.041921296295</v>
      </c>
      <c r="D96" s="3" t="s">
        <v>806</v>
      </c>
      <c r="E96" s="3" t="s">
        <v>793</v>
      </c>
      <c r="F96" s="7">
        <v>3</v>
      </c>
      <c r="G96" s="7">
        <v>1</v>
      </c>
      <c r="H96" s="7" t="s">
        <v>24</v>
      </c>
      <c r="I96" s="9">
        <v>2.7</v>
      </c>
      <c r="J96" s="7">
        <v>18118.2</v>
      </c>
      <c r="K96" s="7">
        <v>35538.6</v>
      </c>
      <c r="L96" s="7">
        <v>600.9</v>
      </c>
      <c r="M96" s="36">
        <v>212299.1</v>
      </c>
      <c r="N96" s="36">
        <v>142816.1</v>
      </c>
      <c r="O96" s="36">
        <v>511512.3</v>
      </c>
      <c r="P96" s="11">
        <f t="shared" si="3"/>
        <v>11.717449857049818</v>
      </c>
      <c r="Q96" s="13">
        <f t="shared" si="4"/>
        <v>4.0186191915269598</v>
      </c>
      <c r="R96" s="1">
        <f t="shared" si="5"/>
        <v>851.24363454817774</v>
      </c>
    </row>
    <row r="97" spans="1:18" x14ac:dyDescent="0.25">
      <c r="A97" s="3" t="s">
        <v>809</v>
      </c>
      <c r="B97" s="3" t="s">
        <v>806</v>
      </c>
      <c r="C97" s="5">
        <v>43684.042916666665</v>
      </c>
      <c r="D97" s="3" t="s">
        <v>806</v>
      </c>
      <c r="E97" s="3" t="s">
        <v>793</v>
      </c>
      <c r="F97" s="7">
        <v>4</v>
      </c>
      <c r="G97" s="7">
        <v>1</v>
      </c>
      <c r="H97" s="7" t="s">
        <v>24</v>
      </c>
      <c r="I97" s="9">
        <v>1.7</v>
      </c>
      <c r="J97" s="7">
        <v>18118.2</v>
      </c>
      <c r="K97" s="7">
        <v>35538.6</v>
      </c>
      <c r="L97" s="7">
        <v>600.9</v>
      </c>
      <c r="M97" s="36">
        <v>246680.5</v>
      </c>
      <c r="N97" s="36">
        <v>198777.2</v>
      </c>
      <c r="O97" s="36">
        <v>555931.80000000005</v>
      </c>
      <c r="P97" s="11">
        <f t="shared" si="3"/>
        <v>13.615066618096719</v>
      </c>
      <c r="Q97" s="13">
        <f t="shared" si="4"/>
        <v>5.5932760435132511</v>
      </c>
      <c r="R97" s="1">
        <f t="shared" si="5"/>
        <v>925.16525212181739</v>
      </c>
    </row>
    <row r="98" spans="1:18" x14ac:dyDescent="0.25">
      <c r="A98" s="3" t="s">
        <v>810</v>
      </c>
      <c r="B98" s="3" t="s">
        <v>806</v>
      </c>
      <c r="C98" s="5">
        <v>43684.043912037036</v>
      </c>
      <c r="D98" s="3" t="s">
        <v>806</v>
      </c>
      <c r="E98" s="3" t="s">
        <v>793</v>
      </c>
      <c r="F98" s="7">
        <v>5</v>
      </c>
      <c r="G98" s="7">
        <v>1</v>
      </c>
      <c r="H98" s="7" t="s">
        <v>24</v>
      </c>
      <c r="I98" s="9">
        <v>3.4</v>
      </c>
      <c r="J98" s="7">
        <v>18118.2</v>
      </c>
      <c r="K98" s="7">
        <v>35538.6</v>
      </c>
      <c r="L98" s="7">
        <v>600.9</v>
      </c>
      <c r="M98" s="36">
        <v>212409.7</v>
      </c>
      <c r="N98" s="36">
        <v>141745.70000000001</v>
      </c>
      <c r="O98" s="36">
        <v>464843.9</v>
      </c>
      <c r="P98" s="11">
        <f t="shared" si="3"/>
        <v>11.723554216202492</v>
      </c>
      <c r="Q98" s="13">
        <f t="shared" si="4"/>
        <v>3.9884998283556476</v>
      </c>
      <c r="R98" s="1">
        <f t="shared" si="5"/>
        <v>773.57946413712773</v>
      </c>
    </row>
    <row r="99" spans="1:18" x14ac:dyDescent="0.25">
      <c r="A99" s="3" t="s">
        <v>811</v>
      </c>
      <c r="B99" s="3" t="s">
        <v>806</v>
      </c>
      <c r="C99" s="5">
        <v>43684.044907407406</v>
      </c>
      <c r="D99" s="3" t="s">
        <v>806</v>
      </c>
      <c r="E99" s="3" t="s">
        <v>793</v>
      </c>
      <c r="F99" s="7">
        <v>6</v>
      </c>
      <c r="G99" s="7">
        <v>1</v>
      </c>
      <c r="H99" s="7" t="s">
        <v>24</v>
      </c>
      <c r="I99" s="9">
        <v>2.2999999999999998</v>
      </c>
      <c r="J99" s="7">
        <v>18118.2</v>
      </c>
      <c r="K99" s="7">
        <v>35538.6</v>
      </c>
      <c r="L99" s="7">
        <v>600.9</v>
      </c>
      <c r="M99" s="36">
        <v>232046.6</v>
      </c>
      <c r="N99" s="36">
        <v>161411.29999999999</v>
      </c>
      <c r="O99" s="36">
        <v>543774.4</v>
      </c>
      <c r="P99" s="11">
        <f t="shared" si="3"/>
        <v>12.80737600865428</v>
      </c>
      <c r="Q99" s="13">
        <f t="shared" si="4"/>
        <v>4.5418587113729858</v>
      </c>
      <c r="R99" s="1">
        <f t="shared" si="5"/>
        <v>904.93326676651691</v>
      </c>
    </row>
    <row r="100" spans="1:18" x14ac:dyDescent="0.25">
      <c r="A100" s="3" t="s">
        <v>812</v>
      </c>
      <c r="B100" s="3" t="s">
        <v>806</v>
      </c>
      <c r="C100" s="5">
        <v>43684.045914351853</v>
      </c>
      <c r="D100" s="3" t="s">
        <v>806</v>
      </c>
      <c r="E100" s="3" t="s">
        <v>793</v>
      </c>
      <c r="F100" s="7">
        <v>7</v>
      </c>
      <c r="G100" s="7">
        <v>1</v>
      </c>
      <c r="H100" s="7" t="s">
        <v>24</v>
      </c>
      <c r="I100" s="9">
        <v>2.1</v>
      </c>
      <c r="J100" s="7">
        <v>18118.2</v>
      </c>
      <c r="K100" s="7">
        <v>35538.6</v>
      </c>
      <c r="L100" s="7">
        <v>600.9</v>
      </c>
      <c r="M100" s="36">
        <v>206799</v>
      </c>
      <c r="N100" s="36">
        <v>138726.79999999999</v>
      </c>
      <c r="O100" s="36">
        <v>418231.4</v>
      </c>
      <c r="P100" s="11">
        <f t="shared" si="3"/>
        <v>11.413882173725867</v>
      </c>
      <c r="Q100" s="13">
        <f t="shared" si="4"/>
        <v>3.903552756720861</v>
      </c>
      <c r="R100" s="1">
        <f t="shared" si="5"/>
        <v>696.00832085205536</v>
      </c>
    </row>
    <row r="101" spans="1:18" x14ac:dyDescent="0.25">
      <c r="A101" s="3" t="s">
        <v>813</v>
      </c>
      <c r="B101" s="3" t="s">
        <v>806</v>
      </c>
      <c r="C101" s="5">
        <v>43684.0469212963</v>
      </c>
      <c r="D101" s="3" t="s">
        <v>806</v>
      </c>
      <c r="E101" s="3" t="s">
        <v>793</v>
      </c>
      <c r="F101" s="7">
        <v>8</v>
      </c>
      <c r="G101" s="7">
        <v>1</v>
      </c>
      <c r="H101" s="7" t="s">
        <v>24</v>
      </c>
      <c r="I101" s="9">
        <v>2.4</v>
      </c>
      <c r="J101" s="7">
        <v>18118.2</v>
      </c>
      <c r="K101" s="7">
        <v>35538.6</v>
      </c>
      <c r="L101" s="7">
        <v>600.9</v>
      </c>
      <c r="M101" s="36">
        <v>197560.1</v>
      </c>
      <c r="N101" s="36">
        <v>139547.29999999999</v>
      </c>
      <c r="O101" s="36">
        <v>388771.9</v>
      </c>
      <c r="P101" s="11">
        <f t="shared" si="3"/>
        <v>10.903958450618715</v>
      </c>
      <c r="Q101" s="13">
        <f t="shared" si="4"/>
        <v>3.9266403291069425</v>
      </c>
      <c r="R101" s="1">
        <f t="shared" si="5"/>
        <v>646.9826926277251</v>
      </c>
    </row>
    <row r="102" spans="1:18" x14ac:dyDescent="0.25">
      <c r="A102" s="3" t="s">
        <v>814</v>
      </c>
      <c r="B102" s="3" t="s">
        <v>806</v>
      </c>
      <c r="C102" s="5">
        <v>43684.04792824074</v>
      </c>
      <c r="D102" s="3" t="s">
        <v>806</v>
      </c>
      <c r="E102" s="3" t="s">
        <v>793</v>
      </c>
      <c r="F102" s="7">
        <v>9</v>
      </c>
      <c r="G102" s="7">
        <v>1</v>
      </c>
      <c r="H102" s="7" t="s">
        <v>24</v>
      </c>
      <c r="I102" s="9">
        <v>3.3</v>
      </c>
      <c r="J102" s="7">
        <v>18118.2</v>
      </c>
      <c r="K102" s="7">
        <v>35538.6</v>
      </c>
      <c r="L102" s="7">
        <v>600.9</v>
      </c>
      <c r="M102" s="36">
        <v>186385.1</v>
      </c>
      <c r="N102" s="36">
        <v>128203.9</v>
      </c>
      <c r="O102" s="36">
        <v>436492.5</v>
      </c>
      <c r="P102" s="11">
        <f t="shared" si="3"/>
        <v>10.28717532646731</v>
      </c>
      <c r="Q102" s="13">
        <f t="shared" si="4"/>
        <v>3.607454992599596</v>
      </c>
      <c r="R102" s="1">
        <f t="shared" si="5"/>
        <v>726.39790314528216</v>
      </c>
    </row>
    <row r="103" spans="1:18" x14ac:dyDescent="0.25">
      <c r="A103" s="3" t="s">
        <v>815</v>
      </c>
      <c r="B103" s="3" t="s">
        <v>806</v>
      </c>
      <c r="C103" s="5">
        <v>43684.048935185187</v>
      </c>
      <c r="D103" s="3" t="s">
        <v>806</v>
      </c>
      <c r="E103" s="3" t="s">
        <v>793</v>
      </c>
      <c r="F103" s="7">
        <v>10</v>
      </c>
      <c r="G103" s="7">
        <v>1</v>
      </c>
      <c r="H103" s="7" t="s">
        <v>24</v>
      </c>
      <c r="I103" s="9">
        <v>3</v>
      </c>
      <c r="J103" s="7">
        <v>18118.2</v>
      </c>
      <c r="K103" s="7">
        <v>35538.6</v>
      </c>
      <c r="L103" s="7">
        <v>600.9</v>
      </c>
      <c r="M103" s="36">
        <v>197416.6</v>
      </c>
      <c r="N103" s="36">
        <v>131548.70000000001</v>
      </c>
      <c r="O103" s="36">
        <v>428539.9</v>
      </c>
      <c r="P103" s="11">
        <f t="shared" si="3"/>
        <v>10.896038237794041</v>
      </c>
      <c r="Q103" s="13">
        <f t="shared" si="4"/>
        <v>3.7015723748262457</v>
      </c>
      <c r="R103" s="1">
        <f t="shared" si="5"/>
        <v>713.16342153436517</v>
      </c>
    </row>
    <row r="104" spans="1:18" x14ac:dyDescent="0.25">
      <c r="A104" s="3" t="s">
        <v>816</v>
      </c>
      <c r="B104" s="3" t="s">
        <v>806</v>
      </c>
      <c r="C104" s="5">
        <v>43684.049930555557</v>
      </c>
      <c r="D104" s="3" t="s">
        <v>806</v>
      </c>
      <c r="E104" s="3" t="s">
        <v>793</v>
      </c>
      <c r="F104" s="7">
        <v>11</v>
      </c>
      <c r="G104" s="7">
        <v>1</v>
      </c>
      <c r="H104" s="7" t="s">
        <v>24</v>
      </c>
      <c r="I104" s="9">
        <v>1.9</v>
      </c>
      <c r="J104" s="7">
        <v>18118.2</v>
      </c>
      <c r="K104" s="7">
        <v>35538.6</v>
      </c>
      <c r="L104" s="7">
        <v>600.9</v>
      </c>
      <c r="M104" s="36">
        <v>181741.1</v>
      </c>
      <c r="N104" s="36">
        <v>120028.7</v>
      </c>
      <c r="O104" s="36">
        <v>392100.1</v>
      </c>
      <c r="P104" s="11">
        <f t="shared" si="3"/>
        <v>10.030858473799826</v>
      </c>
      <c r="Q104" s="13">
        <f t="shared" si="4"/>
        <v>3.377417793610328</v>
      </c>
      <c r="R104" s="1">
        <f t="shared" si="5"/>
        <v>652.52138458978197</v>
      </c>
    </row>
    <row r="105" spans="1:18" x14ac:dyDescent="0.25">
      <c r="A105" s="3" t="s">
        <v>817</v>
      </c>
      <c r="B105" s="3" t="s">
        <v>806</v>
      </c>
      <c r="C105" s="5">
        <v>43684.050925925927</v>
      </c>
      <c r="D105" s="3" t="s">
        <v>806</v>
      </c>
      <c r="E105" s="3" t="s">
        <v>793</v>
      </c>
      <c r="F105" s="7">
        <v>12</v>
      </c>
      <c r="G105" s="7">
        <v>1</v>
      </c>
      <c r="H105" s="7" t="s">
        <v>24</v>
      </c>
      <c r="I105" s="9">
        <v>1.7</v>
      </c>
      <c r="J105" s="7">
        <v>18118.2</v>
      </c>
      <c r="K105" s="7">
        <v>35538.6</v>
      </c>
      <c r="L105" s="7">
        <v>600.9</v>
      </c>
      <c r="M105" s="36">
        <v>223947.2</v>
      </c>
      <c r="N105" s="36">
        <v>170497.4</v>
      </c>
      <c r="O105" s="36">
        <v>458170</v>
      </c>
      <c r="P105" s="11">
        <f t="shared" si="3"/>
        <v>12.360344846618318</v>
      </c>
      <c r="Q105" s="13">
        <f t="shared" si="4"/>
        <v>4.7975271957814885</v>
      </c>
      <c r="R105" s="1">
        <f t="shared" si="5"/>
        <v>762.4729572308205</v>
      </c>
    </row>
    <row r="106" spans="1:18" x14ac:dyDescent="0.25">
      <c r="A106" s="3" t="s">
        <v>196</v>
      </c>
      <c r="B106" s="3" t="s">
        <v>197</v>
      </c>
      <c r="C106" s="5">
        <v>43684.003854166665</v>
      </c>
      <c r="D106" s="3" t="s">
        <v>197</v>
      </c>
      <c r="E106" s="3" t="s">
        <v>184</v>
      </c>
      <c r="F106" s="7">
        <v>1</v>
      </c>
      <c r="G106" s="7">
        <v>1</v>
      </c>
      <c r="H106" s="7" t="s">
        <v>24</v>
      </c>
      <c r="I106" s="9">
        <v>2</v>
      </c>
      <c r="J106" s="7">
        <v>18118.2</v>
      </c>
      <c r="K106" s="7">
        <v>35538.6</v>
      </c>
      <c r="L106" s="7">
        <v>600.9</v>
      </c>
      <c r="M106" s="36">
        <v>228802.1</v>
      </c>
      <c r="N106" s="36">
        <v>165541</v>
      </c>
      <c r="O106" s="36">
        <v>468452.3</v>
      </c>
      <c r="P106" s="11">
        <f t="shared" si="3"/>
        <v>12.628301928447637</v>
      </c>
      <c r="Q106" s="13">
        <f t="shared" si="4"/>
        <v>4.6580619382868207</v>
      </c>
      <c r="R106" s="1">
        <f t="shared" si="5"/>
        <v>779.58445664836086</v>
      </c>
    </row>
    <row r="107" spans="1:18" x14ac:dyDescent="0.25">
      <c r="A107" s="3" t="s">
        <v>198</v>
      </c>
      <c r="B107" s="3" t="s">
        <v>197</v>
      </c>
      <c r="C107" s="5">
        <v>43684.004861111112</v>
      </c>
      <c r="D107" s="3" t="s">
        <v>197</v>
      </c>
      <c r="E107" s="3" t="s">
        <v>184</v>
      </c>
      <c r="F107" s="7">
        <v>2</v>
      </c>
      <c r="G107" s="7">
        <v>1</v>
      </c>
      <c r="H107" s="7" t="s">
        <v>24</v>
      </c>
      <c r="I107" s="9">
        <v>2</v>
      </c>
      <c r="J107" s="7">
        <v>18118.2</v>
      </c>
      <c r="K107" s="7">
        <v>35538.6</v>
      </c>
      <c r="L107" s="7">
        <v>600.9</v>
      </c>
      <c r="M107" s="36">
        <v>201571</v>
      </c>
      <c r="N107" s="36">
        <v>130736.6</v>
      </c>
      <c r="O107" s="36">
        <v>403734.5</v>
      </c>
      <c r="P107" s="11">
        <f t="shared" si="3"/>
        <v>11.125332538552394</v>
      </c>
      <c r="Q107" s="13">
        <f t="shared" si="4"/>
        <v>3.678721165155634</v>
      </c>
      <c r="R107" s="1">
        <f t="shared" si="5"/>
        <v>671.88300882010321</v>
      </c>
    </row>
    <row r="108" spans="1:18" x14ac:dyDescent="0.25">
      <c r="A108" s="3" t="s">
        <v>199</v>
      </c>
      <c r="B108" s="3" t="s">
        <v>197</v>
      </c>
      <c r="C108" s="5">
        <v>43684.005856481483</v>
      </c>
      <c r="D108" s="3" t="s">
        <v>197</v>
      </c>
      <c r="E108" s="3" t="s">
        <v>184</v>
      </c>
      <c r="F108" s="7">
        <v>3</v>
      </c>
      <c r="G108" s="7">
        <v>1</v>
      </c>
      <c r="H108" s="7" t="s">
        <v>24</v>
      </c>
      <c r="I108" s="9">
        <v>1.9</v>
      </c>
      <c r="J108" s="7">
        <v>18118.2</v>
      </c>
      <c r="K108" s="7">
        <v>35538.6</v>
      </c>
      <c r="L108" s="7">
        <v>600.9</v>
      </c>
      <c r="M108" s="36">
        <v>207086.7</v>
      </c>
      <c r="N108" s="36">
        <v>147756.4</v>
      </c>
      <c r="O108" s="36">
        <v>490203.8</v>
      </c>
      <c r="P108" s="11">
        <f t="shared" si="3"/>
        <v>11.429761234559725</v>
      </c>
      <c r="Q108" s="13">
        <f t="shared" si="4"/>
        <v>4.1576314204836429</v>
      </c>
      <c r="R108" s="1">
        <f t="shared" si="5"/>
        <v>815.78265934431693</v>
      </c>
    </row>
    <row r="109" spans="1:18" x14ac:dyDescent="0.25">
      <c r="A109" s="3" t="s">
        <v>200</v>
      </c>
      <c r="B109" s="3" t="s">
        <v>197</v>
      </c>
      <c r="C109" s="5">
        <v>43684.006863425922</v>
      </c>
      <c r="D109" s="3" t="s">
        <v>197</v>
      </c>
      <c r="E109" s="3" t="s">
        <v>184</v>
      </c>
      <c r="F109" s="7">
        <v>4</v>
      </c>
      <c r="G109" s="7">
        <v>1</v>
      </c>
      <c r="H109" s="7" t="s">
        <v>24</v>
      </c>
      <c r="I109" s="9">
        <v>1.4</v>
      </c>
      <c r="J109" s="7">
        <v>18118.2</v>
      </c>
      <c r="K109" s="7">
        <v>35538.6</v>
      </c>
      <c r="L109" s="7">
        <v>600.9</v>
      </c>
      <c r="M109" s="36">
        <v>196827.6</v>
      </c>
      <c r="N109" s="36">
        <v>149945.20000000001</v>
      </c>
      <c r="O109" s="36">
        <v>423989.1</v>
      </c>
      <c r="P109" s="11">
        <f t="shared" si="3"/>
        <v>10.863529489684405</v>
      </c>
      <c r="Q109" s="13">
        <f t="shared" si="4"/>
        <v>4.219220790914668</v>
      </c>
      <c r="R109" s="1">
        <f t="shared" si="5"/>
        <v>705.59011482775838</v>
      </c>
    </row>
    <row r="110" spans="1:18" x14ac:dyDescent="0.25">
      <c r="A110" s="3" t="s">
        <v>201</v>
      </c>
      <c r="B110" s="3" t="s">
        <v>197</v>
      </c>
      <c r="C110" s="5">
        <v>43684.0078587963</v>
      </c>
      <c r="D110" s="3" t="s">
        <v>197</v>
      </c>
      <c r="E110" s="3" t="s">
        <v>184</v>
      </c>
      <c r="F110" s="7">
        <v>5</v>
      </c>
      <c r="G110" s="7">
        <v>1</v>
      </c>
      <c r="H110" s="7" t="s">
        <v>24</v>
      </c>
      <c r="I110" s="9">
        <v>1.7</v>
      </c>
      <c r="J110" s="7">
        <v>18118.2</v>
      </c>
      <c r="K110" s="7">
        <v>35538.6</v>
      </c>
      <c r="L110" s="7">
        <v>600.9</v>
      </c>
      <c r="M110" s="36">
        <v>207257.2</v>
      </c>
      <c r="N110" s="36">
        <v>151685.1</v>
      </c>
      <c r="O110" s="36">
        <v>483988.1</v>
      </c>
      <c r="P110" s="11">
        <f t="shared" si="3"/>
        <v>11.439171661644092</v>
      </c>
      <c r="Q110" s="13">
        <f t="shared" si="4"/>
        <v>4.2681788252773041</v>
      </c>
      <c r="R110" s="1">
        <f t="shared" si="5"/>
        <v>805.43867532035279</v>
      </c>
    </row>
    <row r="111" spans="1:18" x14ac:dyDescent="0.25">
      <c r="A111" s="3" t="s">
        <v>202</v>
      </c>
      <c r="B111" s="3" t="s">
        <v>197</v>
      </c>
      <c r="C111" s="5">
        <v>43684.00885416667</v>
      </c>
      <c r="D111" s="3" t="s">
        <v>197</v>
      </c>
      <c r="E111" s="3" t="s">
        <v>184</v>
      </c>
      <c r="F111" s="7">
        <v>6</v>
      </c>
      <c r="G111" s="7">
        <v>1</v>
      </c>
      <c r="H111" s="7" t="s">
        <v>24</v>
      </c>
      <c r="I111" s="9">
        <v>2.7</v>
      </c>
      <c r="J111" s="7">
        <v>18118.2</v>
      </c>
      <c r="K111" s="7">
        <v>35538.6</v>
      </c>
      <c r="L111" s="7">
        <v>600.9</v>
      </c>
      <c r="M111" s="36">
        <v>223850.8</v>
      </c>
      <c r="N111" s="36">
        <v>164947.29999999999</v>
      </c>
      <c r="O111" s="36">
        <v>536245.30000000005</v>
      </c>
      <c r="P111" s="11">
        <f t="shared" si="3"/>
        <v>12.35502422978</v>
      </c>
      <c r="Q111" s="13">
        <f t="shared" si="4"/>
        <v>4.6413561592184269</v>
      </c>
      <c r="R111" s="1">
        <f t="shared" si="5"/>
        <v>892.4035613246798</v>
      </c>
    </row>
    <row r="112" spans="1:18" x14ac:dyDescent="0.25">
      <c r="A112" s="3" t="s">
        <v>203</v>
      </c>
      <c r="B112" s="3" t="s">
        <v>197</v>
      </c>
      <c r="C112" s="5">
        <v>43684.00984953704</v>
      </c>
      <c r="D112" s="3" t="s">
        <v>197</v>
      </c>
      <c r="E112" s="3" t="s">
        <v>184</v>
      </c>
      <c r="F112" s="7">
        <v>7</v>
      </c>
      <c r="G112" s="7">
        <v>1</v>
      </c>
      <c r="H112" s="7" t="s">
        <v>24</v>
      </c>
      <c r="I112" s="9">
        <v>2.2999999999999998</v>
      </c>
      <c r="J112" s="7">
        <v>18118.2</v>
      </c>
      <c r="K112" s="7">
        <v>35538.6</v>
      </c>
      <c r="L112" s="7">
        <v>600.9</v>
      </c>
      <c r="M112" s="36">
        <v>173194.6</v>
      </c>
      <c r="N112" s="36">
        <v>124358.1</v>
      </c>
      <c r="O112" s="36">
        <v>330995.20000000001</v>
      </c>
      <c r="P112" s="11">
        <f t="shared" si="3"/>
        <v>9.5591504674857326</v>
      </c>
      <c r="Q112" s="13">
        <f t="shared" si="4"/>
        <v>3.4992402627002757</v>
      </c>
      <c r="R112" s="1">
        <f t="shared" si="5"/>
        <v>550.83241803960732</v>
      </c>
    </row>
    <row r="113" spans="1:18" x14ac:dyDescent="0.25">
      <c r="A113" s="3" t="s">
        <v>204</v>
      </c>
      <c r="B113" s="3" t="s">
        <v>197</v>
      </c>
      <c r="C113" s="5">
        <v>43684.01085648148</v>
      </c>
      <c r="D113" s="3" t="s">
        <v>197</v>
      </c>
      <c r="E113" s="3" t="s">
        <v>184</v>
      </c>
      <c r="F113" s="7">
        <v>8</v>
      </c>
      <c r="G113" s="7">
        <v>1</v>
      </c>
      <c r="H113" s="7" t="s">
        <v>24</v>
      </c>
      <c r="I113" s="9">
        <v>2.9</v>
      </c>
      <c r="J113" s="7">
        <v>18118.2</v>
      </c>
      <c r="K113" s="7">
        <v>35538.6</v>
      </c>
      <c r="L113" s="7">
        <v>600.9</v>
      </c>
      <c r="M113" s="36">
        <v>206875.7</v>
      </c>
      <c r="N113" s="36">
        <v>140532.4</v>
      </c>
      <c r="O113" s="36">
        <v>478231.9</v>
      </c>
      <c r="P113" s="11">
        <f t="shared" si="3"/>
        <v>11.418115486085814</v>
      </c>
      <c r="Q113" s="13">
        <f t="shared" si="4"/>
        <v>3.954359485179495</v>
      </c>
      <c r="R113" s="1">
        <f t="shared" si="5"/>
        <v>795.85937760026638</v>
      </c>
    </row>
    <row r="114" spans="1:18" x14ac:dyDescent="0.25">
      <c r="A114" s="3" t="s">
        <v>205</v>
      </c>
      <c r="B114" s="3" t="s">
        <v>197</v>
      </c>
      <c r="C114" s="5">
        <v>43684.011863425927</v>
      </c>
      <c r="D114" s="3" t="s">
        <v>197</v>
      </c>
      <c r="E114" s="3" t="s">
        <v>184</v>
      </c>
      <c r="F114" s="7">
        <v>9</v>
      </c>
      <c r="G114" s="7">
        <v>1</v>
      </c>
      <c r="H114" s="7" t="s">
        <v>24</v>
      </c>
      <c r="I114" s="9">
        <v>2.88</v>
      </c>
      <c r="J114" s="7">
        <v>18118.2</v>
      </c>
      <c r="K114" s="7">
        <v>35538.6</v>
      </c>
      <c r="L114" s="7">
        <v>600.9</v>
      </c>
      <c r="M114" s="36">
        <v>195097.8</v>
      </c>
      <c r="N114" s="36">
        <v>156108.29999999999</v>
      </c>
      <c r="O114" s="36">
        <v>469042</v>
      </c>
      <c r="P114" s="11">
        <f t="shared" si="3"/>
        <v>10.768056429446633</v>
      </c>
      <c r="Q114" s="13">
        <f t="shared" si="4"/>
        <v>4.3926406780233318</v>
      </c>
      <c r="R114" s="1">
        <f t="shared" si="5"/>
        <v>780.56581793975704</v>
      </c>
    </row>
    <row r="115" spans="1:18" x14ac:dyDescent="0.25">
      <c r="A115" s="3" t="s">
        <v>206</v>
      </c>
      <c r="B115" s="3" t="s">
        <v>197</v>
      </c>
      <c r="C115" s="5">
        <v>43684.012858796297</v>
      </c>
      <c r="D115" s="3" t="s">
        <v>197</v>
      </c>
      <c r="E115" s="3" t="s">
        <v>184</v>
      </c>
      <c r="F115" s="7">
        <v>10</v>
      </c>
      <c r="G115" s="7">
        <v>1</v>
      </c>
      <c r="H115" s="7" t="s">
        <v>24</v>
      </c>
      <c r="I115" s="9">
        <v>2.8</v>
      </c>
      <c r="J115" s="7">
        <v>18118.2</v>
      </c>
      <c r="K115" s="7">
        <v>35538.6</v>
      </c>
      <c r="L115" s="7">
        <v>600.9</v>
      </c>
      <c r="M115" s="36">
        <v>184259.8</v>
      </c>
      <c r="N115" s="36">
        <v>120093.3</v>
      </c>
      <c r="O115" s="36">
        <v>449110</v>
      </c>
      <c r="P115" s="11">
        <f t="shared" si="3"/>
        <v>10.169873386981045</v>
      </c>
      <c r="Q115" s="13">
        <f t="shared" si="4"/>
        <v>3.3792355354459662</v>
      </c>
      <c r="R115" s="1">
        <f t="shared" si="5"/>
        <v>747.39557330670664</v>
      </c>
    </row>
    <row r="116" spans="1:18" x14ac:dyDescent="0.25">
      <c r="A116" s="3" t="s">
        <v>207</v>
      </c>
      <c r="B116" s="3" t="s">
        <v>197</v>
      </c>
      <c r="C116" s="5">
        <v>43684.013854166667</v>
      </c>
      <c r="D116" s="3" t="s">
        <v>197</v>
      </c>
      <c r="E116" s="3" t="s">
        <v>184</v>
      </c>
      <c r="F116" s="7">
        <v>11</v>
      </c>
      <c r="G116" s="7">
        <v>1</v>
      </c>
      <c r="H116" s="7" t="s">
        <v>24</v>
      </c>
      <c r="I116" s="9">
        <v>1.9</v>
      </c>
      <c r="J116" s="7">
        <v>18118.2</v>
      </c>
      <c r="K116" s="7">
        <v>35538.6</v>
      </c>
      <c r="L116" s="7">
        <v>600.9</v>
      </c>
      <c r="M116" s="36">
        <v>212990.3</v>
      </c>
      <c r="N116" s="36">
        <v>139677.4</v>
      </c>
      <c r="O116" s="36">
        <v>420954.3</v>
      </c>
      <c r="P116" s="11">
        <f t="shared" si="3"/>
        <v>11.755599342098</v>
      </c>
      <c r="Q116" s="13">
        <f t="shared" si="4"/>
        <v>3.930301137354876</v>
      </c>
      <c r="R116" s="1">
        <f t="shared" si="5"/>
        <v>700.53969046430359</v>
      </c>
    </row>
    <row r="117" spans="1:18" x14ac:dyDescent="0.25">
      <c r="A117" s="3" t="s">
        <v>208</v>
      </c>
      <c r="B117" s="3" t="s">
        <v>197</v>
      </c>
      <c r="C117" s="5">
        <v>43684.014849537038</v>
      </c>
      <c r="D117" s="3" t="s">
        <v>197</v>
      </c>
      <c r="E117" s="3" t="s">
        <v>184</v>
      </c>
      <c r="F117" s="7">
        <v>12</v>
      </c>
      <c r="G117" s="7">
        <v>1</v>
      </c>
      <c r="H117" s="7" t="s">
        <v>24</v>
      </c>
      <c r="I117" s="9">
        <v>2</v>
      </c>
      <c r="J117" s="7">
        <v>18118.2</v>
      </c>
      <c r="K117" s="7">
        <v>35538.6</v>
      </c>
      <c r="L117" s="7">
        <v>600.9</v>
      </c>
      <c r="M117" s="36">
        <v>207196.5</v>
      </c>
      <c r="N117" s="36">
        <v>146308.5</v>
      </c>
      <c r="O117" s="36">
        <v>370345.6</v>
      </c>
      <c r="P117" s="11">
        <f t="shared" si="3"/>
        <v>11.435821439215816</v>
      </c>
      <c r="Q117" s="13">
        <f t="shared" si="4"/>
        <v>4.1168898043254378</v>
      </c>
      <c r="R117" s="1">
        <f t="shared" si="5"/>
        <v>616.31818938259278</v>
      </c>
    </row>
    <row r="118" spans="1:18" x14ac:dyDescent="0.25">
      <c r="A118" s="3" t="s">
        <v>367</v>
      </c>
      <c r="B118" s="3" t="s">
        <v>368</v>
      </c>
      <c r="C118" s="5">
        <v>43684.015879629631</v>
      </c>
      <c r="D118" s="3" t="s">
        <v>368</v>
      </c>
      <c r="E118" s="3" t="s">
        <v>355</v>
      </c>
      <c r="F118" s="7">
        <v>1</v>
      </c>
      <c r="G118" s="7">
        <v>1</v>
      </c>
      <c r="H118" s="7" t="s">
        <v>24</v>
      </c>
      <c r="I118" s="9">
        <v>1.7</v>
      </c>
      <c r="J118" s="7">
        <v>18118.2</v>
      </c>
      <c r="K118" s="7">
        <v>35538.6</v>
      </c>
      <c r="L118" s="7">
        <v>600.9</v>
      </c>
      <c r="M118" s="36">
        <v>170920</v>
      </c>
      <c r="N118" s="36">
        <v>151867.9</v>
      </c>
      <c r="O118" s="36">
        <v>360260.2</v>
      </c>
      <c r="P118" s="11">
        <f t="shared" si="3"/>
        <v>9.4336081950745658</v>
      </c>
      <c r="Q118" s="13">
        <f t="shared" si="4"/>
        <v>4.2733225281806257</v>
      </c>
      <c r="R118" s="1">
        <f t="shared" si="5"/>
        <v>599.53436511898826</v>
      </c>
    </row>
    <row r="119" spans="1:18" x14ac:dyDescent="0.25">
      <c r="A119" s="3" t="s">
        <v>369</v>
      </c>
      <c r="B119" s="3" t="s">
        <v>368</v>
      </c>
      <c r="C119" s="5">
        <v>43684.016886574071</v>
      </c>
      <c r="D119" s="3" t="s">
        <v>368</v>
      </c>
      <c r="E119" s="3" t="s">
        <v>355</v>
      </c>
      <c r="F119" s="7">
        <v>2</v>
      </c>
      <c r="G119" s="7">
        <v>1</v>
      </c>
      <c r="H119" s="7" t="s">
        <v>24</v>
      </c>
      <c r="I119" s="9">
        <v>1.9</v>
      </c>
      <c r="J119" s="7">
        <v>18118.2</v>
      </c>
      <c r="K119" s="7">
        <v>35538.6</v>
      </c>
      <c r="L119" s="7">
        <v>600.9</v>
      </c>
      <c r="M119" s="36">
        <v>185782.9</v>
      </c>
      <c r="N119" s="36">
        <v>175164.6</v>
      </c>
      <c r="O119" s="36">
        <v>394203.6</v>
      </c>
      <c r="P119" s="11">
        <f t="shared" si="3"/>
        <v>10.253938029164043</v>
      </c>
      <c r="Q119" s="13">
        <f t="shared" si="4"/>
        <v>4.9288548226435482</v>
      </c>
      <c r="R119" s="1">
        <f t="shared" si="5"/>
        <v>656.02196704942583</v>
      </c>
    </row>
    <row r="120" spans="1:18" x14ac:dyDescent="0.25">
      <c r="A120" s="3" t="s">
        <v>370</v>
      </c>
      <c r="B120" s="3" t="s">
        <v>368</v>
      </c>
      <c r="C120" s="5">
        <v>43684.017893518518</v>
      </c>
      <c r="D120" s="3" t="s">
        <v>368</v>
      </c>
      <c r="E120" s="3" t="s">
        <v>355</v>
      </c>
      <c r="F120" s="7">
        <v>3</v>
      </c>
      <c r="G120" s="7">
        <v>1</v>
      </c>
      <c r="H120" s="7" t="s">
        <v>24</v>
      </c>
      <c r="I120" s="9">
        <v>3</v>
      </c>
      <c r="J120" s="7">
        <v>18118.2</v>
      </c>
      <c r="K120" s="7">
        <v>35538.6</v>
      </c>
      <c r="L120" s="7">
        <v>600.9</v>
      </c>
      <c r="M120" s="36">
        <v>208455.8</v>
      </c>
      <c r="N120" s="36">
        <v>145020.79999999999</v>
      </c>
      <c r="O120" s="36">
        <v>459764.5</v>
      </c>
      <c r="P120" s="11">
        <f t="shared" si="3"/>
        <v>11.505326136150389</v>
      </c>
      <c r="Q120" s="13">
        <f t="shared" si="4"/>
        <v>4.0806559628122656</v>
      </c>
      <c r="R120" s="1">
        <f t="shared" si="5"/>
        <v>765.12647695123985</v>
      </c>
    </row>
    <row r="121" spans="1:18" x14ac:dyDescent="0.25">
      <c r="A121" s="3" t="s">
        <v>371</v>
      </c>
      <c r="B121" s="3" t="s">
        <v>368</v>
      </c>
      <c r="C121" s="5">
        <v>43684.018888888888</v>
      </c>
      <c r="D121" s="3" t="s">
        <v>368</v>
      </c>
      <c r="E121" s="3" t="s">
        <v>355</v>
      </c>
      <c r="F121" s="7">
        <v>4</v>
      </c>
      <c r="G121" s="7">
        <v>1</v>
      </c>
      <c r="H121" s="7" t="s">
        <v>24</v>
      </c>
      <c r="I121" s="9">
        <v>1.8</v>
      </c>
      <c r="J121" s="7">
        <v>18118.2</v>
      </c>
      <c r="K121" s="7">
        <v>35538.6</v>
      </c>
      <c r="L121" s="7">
        <v>600.9</v>
      </c>
      <c r="M121" s="36">
        <v>232647.2</v>
      </c>
      <c r="N121" s="36">
        <v>161398.29999999999</v>
      </c>
      <c r="O121" s="36">
        <v>552921.4</v>
      </c>
      <c r="P121" s="11">
        <f t="shared" si="3"/>
        <v>12.840524996964378</v>
      </c>
      <c r="Q121" s="13">
        <f t="shared" si="4"/>
        <v>4.5414929119323775</v>
      </c>
      <c r="R121" s="1">
        <f t="shared" si="5"/>
        <v>920.15543351639212</v>
      </c>
    </row>
    <row r="122" spans="1:18" x14ac:dyDescent="0.25">
      <c r="A122" s="3" t="s">
        <v>372</v>
      </c>
      <c r="B122" s="3" t="s">
        <v>368</v>
      </c>
      <c r="C122" s="5">
        <v>43684.019895833335</v>
      </c>
      <c r="D122" s="3" t="s">
        <v>368</v>
      </c>
      <c r="E122" s="3" t="s">
        <v>355</v>
      </c>
      <c r="F122" s="7">
        <v>5</v>
      </c>
      <c r="G122" s="7">
        <v>1</v>
      </c>
      <c r="H122" s="7" t="s">
        <v>24</v>
      </c>
      <c r="I122" s="9">
        <v>4.4000000000000004</v>
      </c>
      <c r="J122" s="7">
        <v>18118.2</v>
      </c>
      <c r="K122" s="7">
        <v>35538.6</v>
      </c>
      <c r="L122" s="7">
        <v>600.9</v>
      </c>
      <c r="M122" s="36">
        <v>223307.5</v>
      </c>
      <c r="N122" s="36">
        <v>183977.8</v>
      </c>
      <c r="O122" s="36">
        <v>422725.1</v>
      </c>
      <c r="P122" s="11">
        <f t="shared" si="3"/>
        <v>12.3250378072877</v>
      </c>
      <c r="Q122" s="13">
        <f t="shared" si="4"/>
        <v>5.176844332641128</v>
      </c>
      <c r="R122" s="1">
        <f t="shared" si="5"/>
        <v>703.48660342819107</v>
      </c>
    </row>
    <row r="123" spans="1:18" x14ac:dyDescent="0.25">
      <c r="A123" s="3" t="s">
        <v>373</v>
      </c>
      <c r="B123" s="3" t="s">
        <v>368</v>
      </c>
      <c r="C123" s="5">
        <v>43684.020891203705</v>
      </c>
      <c r="D123" s="3" t="s">
        <v>368</v>
      </c>
      <c r="E123" s="3" t="s">
        <v>355</v>
      </c>
      <c r="F123" s="7">
        <v>6</v>
      </c>
      <c r="G123" s="7">
        <v>1</v>
      </c>
      <c r="H123" s="7" t="s">
        <v>24</v>
      </c>
      <c r="I123" s="9">
        <v>1.7</v>
      </c>
      <c r="J123" s="7">
        <v>18118.2</v>
      </c>
      <c r="K123" s="7">
        <v>35538.6</v>
      </c>
      <c r="L123" s="7">
        <v>600.9</v>
      </c>
      <c r="M123" s="36">
        <v>190435.20000000001</v>
      </c>
      <c r="N123" s="36">
        <v>145146.9</v>
      </c>
      <c r="O123" s="36">
        <v>480558.7</v>
      </c>
      <c r="P123" s="11">
        <f t="shared" si="3"/>
        <v>10.510712984733583</v>
      </c>
      <c r="Q123" s="13">
        <f t="shared" si="4"/>
        <v>4.0842042173861657</v>
      </c>
      <c r="R123" s="1">
        <f t="shared" si="5"/>
        <v>799.73156931269762</v>
      </c>
    </row>
    <row r="124" spans="1:18" x14ac:dyDescent="0.25">
      <c r="A124" s="3" t="s">
        <v>374</v>
      </c>
      <c r="B124" s="3" t="s">
        <v>368</v>
      </c>
      <c r="C124" s="5">
        <v>43684.021898148145</v>
      </c>
      <c r="D124" s="3" t="s">
        <v>368</v>
      </c>
      <c r="E124" s="3" t="s">
        <v>355</v>
      </c>
      <c r="F124" s="7">
        <v>7</v>
      </c>
      <c r="G124" s="7">
        <v>1</v>
      </c>
      <c r="H124" s="7" t="s">
        <v>24</v>
      </c>
      <c r="I124" s="9">
        <v>2.1</v>
      </c>
      <c r="J124" s="7">
        <v>18118.2</v>
      </c>
      <c r="K124" s="7">
        <v>35538.6</v>
      </c>
      <c r="L124" s="7">
        <v>600.9</v>
      </c>
      <c r="M124" s="36">
        <v>218584.9</v>
      </c>
      <c r="N124" s="36">
        <v>141480</v>
      </c>
      <c r="O124" s="36">
        <v>570696.4</v>
      </c>
      <c r="P124" s="11">
        <f t="shared" si="3"/>
        <v>12.064382775330882</v>
      </c>
      <c r="Q124" s="13">
        <f t="shared" si="4"/>
        <v>3.9810234505579851</v>
      </c>
      <c r="R124" s="1">
        <f t="shared" si="5"/>
        <v>949.73606257280755</v>
      </c>
    </row>
    <row r="125" spans="1:18" x14ac:dyDescent="0.25">
      <c r="A125" s="3" t="s">
        <v>375</v>
      </c>
      <c r="B125" s="3" t="s">
        <v>368</v>
      </c>
      <c r="C125" s="5">
        <v>43684.022881944446</v>
      </c>
      <c r="D125" s="3" t="s">
        <v>368</v>
      </c>
      <c r="E125" s="3" t="s">
        <v>355</v>
      </c>
      <c r="F125" s="7">
        <v>8</v>
      </c>
      <c r="G125" s="7">
        <v>1</v>
      </c>
      <c r="H125" s="7" t="s">
        <v>24</v>
      </c>
      <c r="I125" s="9">
        <v>1.4</v>
      </c>
      <c r="J125" s="7">
        <v>18118.2</v>
      </c>
      <c r="K125" s="7">
        <v>35538.6</v>
      </c>
      <c r="L125" s="7">
        <v>600.9</v>
      </c>
      <c r="M125" s="36">
        <v>199186.5</v>
      </c>
      <c r="N125" s="36">
        <v>145255.9</v>
      </c>
      <c r="O125" s="36">
        <v>496334.7</v>
      </c>
      <c r="P125" s="11">
        <f t="shared" si="3"/>
        <v>10.993724542173062</v>
      </c>
      <c r="Q125" s="13">
        <f t="shared" si="4"/>
        <v>4.0872713050035738</v>
      </c>
      <c r="R125" s="1">
        <f t="shared" si="5"/>
        <v>825.98552171742392</v>
      </c>
    </row>
    <row r="126" spans="1:18" x14ac:dyDescent="0.25">
      <c r="A126" s="3" t="s">
        <v>376</v>
      </c>
      <c r="B126" s="3" t="s">
        <v>368</v>
      </c>
      <c r="C126" s="5">
        <v>43684.023877314816</v>
      </c>
      <c r="D126" s="3" t="s">
        <v>368</v>
      </c>
      <c r="E126" s="3" t="s">
        <v>355</v>
      </c>
      <c r="F126" s="7">
        <v>9</v>
      </c>
      <c r="G126" s="7">
        <v>1</v>
      </c>
      <c r="H126" s="7" t="s">
        <v>24</v>
      </c>
      <c r="I126" s="9">
        <v>2.6</v>
      </c>
      <c r="J126" s="7">
        <v>18118.2</v>
      </c>
      <c r="K126" s="7">
        <v>35538.6</v>
      </c>
      <c r="L126" s="7">
        <v>600.9</v>
      </c>
      <c r="M126" s="36">
        <v>215924.9</v>
      </c>
      <c r="N126" s="36">
        <v>139577.4</v>
      </c>
      <c r="O126" s="36">
        <v>474225.2</v>
      </c>
      <c r="P126" s="11">
        <f t="shared" si="3"/>
        <v>11.917569074190592</v>
      </c>
      <c r="Q126" s="13">
        <f t="shared" si="4"/>
        <v>3.9274872955040436</v>
      </c>
      <c r="R126" s="1">
        <f t="shared" si="5"/>
        <v>789.19154601431194</v>
      </c>
    </row>
    <row r="127" spans="1:18" x14ac:dyDescent="0.25">
      <c r="A127" s="3" t="s">
        <v>377</v>
      </c>
      <c r="B127" s="3" t="s">
        <v>368</v>
      </c>
      <c r="C127" s="5">
        <v>43684.024872685186</v>
      </c>
      <c r="D127" s="3" t="s">
        <v>368</v>
      </c>
      <c r="E127" s="3" t="s">
        <v>355</v>
      </c>
      <c r="F127" s="7">
        <v>10</v>
      </c>
      <c r="G127" s="7">
        <v>1</v>
      </c>
      <c r="H127" s="7" t="s">
        <v>24</v>
      </c>
      <c r="I127" s="9">
        <v>1.9</v>
      </c>
      <c r="J127" s="7">
        <v>18118.2</v>
      </c>
      <c r="K127" s="7">
        <v>35538.6</v>
      </c>
      <c r="L127" s="7">
        <v>600.9</v>
      </c>
      <c r="M127" s="36">
        <v>198783.8</v>
      </c>
      <c r="N127" s="36">
        <v>120550</v>
      </c>
      <c r="O127" s="36">
        <v>429434.7</v>
      </c>
      <c r="P127" s="11">
        <f t="shared" si="3"/>
        <v>10.971498272455321</v>
      </c>
      <c r="Q127" s="13">
        <f t="shared" si="4"/>
        <v>3.3920863511787185</v>
      </c>
      <c r="R127" s="1">
        <f t="shared" si="5"/>
        <v>714.65252121817275</v>
      </c>
    </row>
    <row r="128" spans="1:18" x14ac:dyDescent="0.25">
      <c r="A128" s="3" t="s">
        <v>378</v>
      </c>
      <c r="B128" s="3" t="s">
        <v>368</v>
      </c>
      <c r="C128" s="5">
        <v>43684.025868055556</v>
      </c>
      <c r="D128" s="3" t="s">
        <v>368</v>
      </c>
      <c r="E128" s="3" t="s">
        <v>355</v>
      </c>
      <c r="F128" s="7">
        <v>11</v>
      </c>
      <c r="G128" s="7">
        <v>1</v>
      </c>
      <c r="H128" s="7" t="s">
        <v>24</v>
      </c>
      <c r="I128" s="9">
        <v>2.4</v>
      </c>
      <c r="J128" s="7">
        <v>18118.2</v>
      </c>
      <c r="K128" s="7">
        <v>35538.6</v>
      </c>
      <c r="L128" s="7">
        <v>600.9</v>
      </c>
      <c r="M128" s="36">
        <v>237614.8</v>
      </c>
      <c r="N128" s="36">
        <v>181324.3</v>
      </c>
      <c r="O128" s="36">
        <v>506782.8</v>
      </c>
      <c r="P128" s="11">
        <f t="shared" si="3"/>
        <v>13.114702343499905</v>
      </c>
      <c r="Q128" s="13">
        <f t="shared" si="4"/>
        <v>5.1021790391292843</v>
      </c>
      <c r="R128" s="1">
        <f t="shared" si="5"/>
        <v>843.3729405891163</v>
      </c>
    </row>
    <row r="129" spans="1:18" x14ac:dyDescent="0.25">
      <c r="A129" s="3" t="s">
        <v>379</v>
      </c>
      <c r="B129" s="3" t="s">
        <v>368</v>
      </c>
      <c r="C129" s="5">
        <v>43684.026875000003</v>
      </c>
      <c r="D129" s="3" t="s">
        <v>368</v>
      </c>
      <c r="E129" s="3" t="s">
        <v>355</v>
      </c>
      <c r="F129" s="7">
        <v>12</v>
      </c>
      <c r="G129" s="7">
        <v>1</v>
      </c>
      <c r="H129" s="7" t="s">
        <v>24</v>
      </c>
      <c r="I129" s="9">
        <v>2.4</v>
      </c>
      <c r="J129" s="7">
        <v>18118.2</v>
      </c>
      <c r="K129" s="7">
        <v>35538.6</v>
      </c>
      <c r="L129" s="7">
        <v>600.9</v>
      </c>
      <c r="M129" s="36">
        <v>224140.4</v>
      </c>
      <c r="N129" s="36">
        <v>149109.6</v>
      </c>
      <c r="O129" s="36">
        <v>575892.1</v>
      </c>
      <c r="P129" s="11">
        <f t="shared" si="3"/>
        <v>12.371008157543242</v>
      </c>
      <c r="Q129" s="13">
        <f t="shared" si="4"/>
        <v>4.1957083284091103</v>
      </c>
      <c r="R129" s="1">
        <f t="shared" si="5"/>
        <v>958.38259277750046</v>
      </c>
    </row>
    <row r="130" spans="1:18" x14ac:dyDescent="0.25">
      <c r="A130" s="3" t="s">
        <v>25</v>
      </c>
      <c r="B130" s="3" t="s">
        <v>7</v>
      </c>
      <c r="C130" s="5">
        <v>43683.852905092594</v>
      </c>
      <c r="D130" s="3" t="s">
        <v>7</v>
      </c>
      <c r="E130" s="3" t="s">
        <v>8</v>
      </c>
      <c r="F130" s="7" t="s">
        <v>2190</v>
      </c>
      <c r="G130" s="7">
        <v>1</v>
      </c>
      <c r="H130" s="7" t="s">
        <v>2190</v>
      </c>
      <c r="I130" s="9">
        <v>6.3</v>
      </c>
      <c r="J130" s="7">
        <v>18118.2</v>
      </c>
      <c r="K130" s="7">
        <v>35538.6</v>
      </c>
      <c r="L130" s="7">
        <v>600.9</v>
      </c>
      <c r="M130" s="36">
        <v>87594.9</v>
      </c>
      <c r="N130" s="36">
        <v>436170.8</v>
      </c>
      <c r="O130" s="36">
        <v>325211.09999999998</v>
      </c>
      <c r="P130" s="11">
        <f t="shared" ref="P130:P193" si="6">M130/J130</f>
        <v>4.8346358909825478</v>
      </c>
      <c r="Q130" s="13">
        <f t="shared" ref="Q130:Q193" si="7">N130/K130</f>
        <v>12.273156511511427</v>
      </c>
      <c r="R130" s="1">
        <f t="shared" ref="R130:R193" si="8">O130/L130</f>
        <v>541.20668996505242</v>
      </c>
    </row>
    <row r="131" spans="1:18" x14ac:dyDescent="0.25">
      <c r="A131" s="3" t="s">
        <v>26</v>
      </c>
      <c r="B131" s="3" t="s">
        <v>10</v>
      </c>
      <c r="C131" s="5">
        <v>43683.853900462964</v>
      </c>
      <c r="D131" s="3" t="s">
        <v>10</v>
      </c>
      <c r="E131" s="3" t="s">
        <v>8</v>
      </c>
      <c r="F131" s="7" t="s">
        <v>2190</v>
      </c>
      <c r="G131" s="7">
        <v>1</v>
      </c>
      <c r="H131" s="7" t="s">
        <v>2190</v>
      </c>
      <c r="I131" s="9">
        <v>2.8</v>
      </c>
      <c r="J131" s="7">
        <v>18118.2</v>
      </c>
      <c r="K131" s="7">
        <v>35538.6</v>
      </c>
      <c r="L131" s="7">
        <v>600.9</v>
      </c>
      <c r="M131" s="36">
        <v>88606.5</v>
      </c>
      <c r="N131" s="36">
        <v>457181.7</v>
      </c>
      <c r="O131" s="36">
        <v>327248.90000000002</v>
      </c>
      <c r="P131" s="11">
        <f t="shared" si="6"/>
        <v>4.8904692519124415</v>
      </c>
      <c r="Q131" s="13">
        <f t="shared" si="7"/>
        <v>12.864370008948018</v>
      </c>
      <c r="R131" s="1">
        <f t="shared" si="8"/>
        <v>544.59793642869033</v>
      </c>
    </row>
    <row r="132" spans="1:18" x14ac:dyDescent="0.25">
      <c r="A132" s="3" t="s">
        <v>27</v>
      </c>
      <c r="B132" s="3" t="s">
        <v>12</v>
      </c>
      <c r="C132" s="5">
        <v>43683.854907407411</v>
      </c>
      <c r="D132" s="3" t="s">
        <v>12</v>
      </c>
      <c r="E132" s="3" t="s">
        <v>8</v>
      </c>
      <c r="F132" s="7" t="s">
        <v>2190</v>
      </c>
      <c r="G132" s="7">
        <v>1</v>
      </c>
      <c r="H132" s="7" t="s">
        <v>2190</v>
      </c>
      <c r="I132" s="9">
        <v>4.0999999999999996</v>
      </c>
      <c r="J132" s="7">
        <v>18118.2</v>
      </c>
      <c r="K132" s="7">
        <v>35538.6</v>
      </c>
      <c r="L132" s="7">
        <v>600.9</v>
      </c>
      <c r="M132" s="36">
        <v>87494.399999999994</v>
      </c>
      <c r="N132" s="36">
        <v>430920.6</v>
      </c>
      <c r="O132" s="36">
        <v>325542</v>
      </c>
      <c r="P132" s="11">
        <f t="shared" si="6"/>
        <v>4.8290889823492398</v>
      </c>
      <c r="Q132" s="13">
        <f t="shared" si="7"/>
        <v>12.125424186659012</v>
      </c>
      <c r="R132" s="1">
        <f t="shared" si="8"/>
        <v>541.75736395406886</v>
      </c>
    </row>
    <row r="133" spans="1:18" x14ac:dyDescent="0.25">
      <c r="A133" s="3" t="s">
        <v>28</v>
      </c>
      <c r="B133" s="3" t="s">
        <v>14</v>
      </c>
      <c r="C133" s="5">
        <v>43683.855902777781</v>
      </c>
      <c r="D133" s="3" t="s">
        <v>14</v>
      </c>
      <c r="E133" s="3" t="s">
        <v>8</v>
      </c>
      <c r="F133" s="7" t="s">
        <v>2190</v>
      </c>
      <c r="G133" s="7">
        <v>1</v>
      </c>
      <c r="H133" s="7" t="s">
        <v>2190</v>
      </c>
      <c r="I133" s="9">
        <v>2.6</v>
      </c>
      <c r="J133" s="7">
        <v>18118.2</v>
      </c>
      <c r="K133" s="7">
        <v>35538.6</v>
      </c>
      <c r="L133" s="7">
        <v>600.9</v>
      </c>
      <c r="M133" s="36">
        <v>87846.3</v>
      </c>
      <c r="N133" s="36">
        <v>435095.1</v>
      </c>
      <c r="O133" s="36">
        <v>324028.40000000002</v>
      </c>
      <c r="P133" s="11">
        <f t="shared" si="6"/>
        <v>4.848511441533927</v>
      </c>
      <c r="Q133" s="13">
        <f t="shared" si="7"/>
        <v>12.24288801472202</v>
      </c>
      <c r="R133" s="1">
        <f t="shared" si="8"/>
        <v>539.23847561990351</v>
      </c>
    </row>
    <row r="134" spans="1:18" x14ac:dyDescent="0.25">
      <c r="A134" s="3" t="s">
        <v>29</v>
      </c>
      <c r="B134" s="3" t="s">
        <v>16</v>
      </c>
      <c r="C134" s="5">
        <v>43683.856909722221</v>
      </c>
      <c r="D134" s="3" t="s">
        <v>16</v>
      </c>
      <c r="E134" s="3" t="s">
        <v>8</v>
      </c>
      <c r="F134" s="7" t="s">
        <v>2190</v>
      </c>
      <c r="G134" s="7">
        <v>1</v>
      </c>
      <c r="H134" s="7" t="s">
        <v>2190</v>
      </c>
      <c r="I134" s="9">
        <v>3.1</v>
      </c>
      <c r="J134" s="7">
        <v>18118.2</v>
      </c>
      <c r="K134" s="7">
        <v>35538.6</v>
      </c>
      <c r="L134" s="7">
        <v>600.9</v>
      </c>
      <c r="M134" s="36">
        <v>87919.6</v>
      </c>
      <c r="N134" s="36">
        <v>431346.5</v>
      </c>
      <c r="O134" s="36">
        <v>325996.2</v>
      </c>
      <c r="P134" s="11">
        <f t="shared" si="6"/>
        <v>4.8525570972833947</v>
      </c>
      <c r="Q134" s="13">
        <f t="shared" si="7"/>
        <v>12.137408339101709</v>
      </c>
      <c r="R134" s="1">
        <f t="shared" si="8"/>
        <v>542.51323015476794</v>
      </c>
    </row>
    <row r="135" spans="1:18" x14ac:dyDescent="0.25">
      <c r="A135" s="3" t="s">
        <v>30</v>
      </c>
      <c r="B135" s="3" t="s">
        <v>18</v>
      </c>
      <c r="C135" s="5">
        <v>43683.857905092591</v>
      </c>
      <c r="D135" s="3" t="s">
        <v>18</v>
      </c>
      <c r="E135" s="3" t="s">
        <v>8</v>
      </c>
      <c r="F135" s="7" t="s">
        <v>2190</v>
      </c>
      <c r="G135" s="7">
        <v>1</v>
      </c>
      <c r="H135" s="7" t="s">
        <v>2190</v>
      </c>
      <c r="I135" s="9">
        <v>3.9</v>
      </c>
      <c r="J135" s="7">
        <v>18118.2</v>
      </c>
      <c r="K135" s="7">
        <v>35538.6</v>
      </c>
      <c r="L135" s="7">
        <v>600.9</v>
      </c>
      <c r="M135" s="36">
        <v>88390</v>
      </c>
      <c r="N135" s="36">
        <v>445846.9</v>
      </c>
      <c r="O135" s="36">
        <v>325066.5</v>
      </c>
      <c r="P135" s="11">
        <f t="shared" si="6"/>
        <v>4.8785199412745195</v>
      </c>
      <c r="Q135" s="13">
        <f t="shared" si="7"/>
        <v>12.545426662839843</v>
      </c>
      <c r="R135" s="1">
        <f t="shared" si="8"/>
        <v>540.9660509236146</v>
      </c>
    </row>
    <row r="136" spans="1:18" x14ac:dyDescent="0.25">
      <c r="A136" s="3" t="s">
        <v>31</v>
      </c>
      <c r="B136" s="3" t="s">
        <v>20</v>
      </c>
      <c r="C136" s="5">
        <v>43683.850902777776</v>
      </c>
      <c r="D136" s="3" t="s">
        <v>20</v>
      </c>
      <c r="E136" s="3" t="s">
        <v>8</v>
      </c>
      <c r="F136" s="7" t="s">
        <v>2190</v>
      </c>
      <c r="G136" s="7">
        <v>1</v>
      </c>
      <c r="H136" s="7" t="s">
        <v>2190</v>
      </c>
      <c r="I136" s="9">
        <v>936.95</v>
      </c>
      <c r="J136" s="7">
        <v>18118.2</v>
      </c>
      <c r="K136" s="7">
        <v>35538.6</v>
      </c>
      <c r="L136" s="7">
        <v>600.9</v>
      </c>
      <c r="M136" s="36">
        <v>87439.6</v>
      </c>
      <c r="N136" s="36">
        <v>433910.3</v>
      </c>
      <c r="O136" s="36">
        <v>327673.8</v>
      </c>
      <c r="P136" s="11">
        <f t="shared" si="6"/>
        <v>4.8260643993332675</v>
      </c>
      <c r="Q136" s="13">
        <f t="shared" si="7"/>
        <v>12.209549616473357</v>
      </c>
      <c r="R136" s="1">
        <f t="shared" si="8"/>
        <v>545.3050424363455</v>
      </c>
    </row>
    <row r="137" spans="1:18" x14ac:dyDescent="0.25">
      <c r="A137" s="3" t="s">
        <v>32</v>
      </c>
      <c r="B137" s="3" t="s">
        <v>22</v>
      </c>
      <c r="C137" s="5">
        <v>43683.851909722223</v>
      </c>
      <c r="D137" s="3" t="s">
        <v>22</v>
      </c>
      <c r="E137" s="3" t="s">
        <v>8</v>
      </c>
      <c r="F137" s="7" t="s">
        <v>2190</v>
      </c>
      <c r="G137" s="7">
        <v>1</v>
      </c>
      <c r="H137" s="7" t="s">
        <v>2190</v>
      </c>
      <c r="I137" s="9">
        <v>11.3</v>
      </c>
      <c r="J137" s="7">
        <v>18118.2</v>
      </c>
      <c r="K137" s="7">
        <v>35538.6</v>
      </c>
      <c r="L137" s="7">
        <v>600.9</v>
      </c>
      <c r="M137" s="36">
        <v>88274.8</v>
      </c>
      <c r="N137" s="36">
        <v>440387.6</v>
      </c>
      <c r="O137" s="36">
        <v>329830.2</v>
      </c>
      <c r="P137" s="11">
        <f t="shared" si="6"/>
        <v>4.8721616937664889</v>
      </c>
      <c r="Q137" s="13">
        <f t="shared" si="7"/>
        <v>12.391810594677336</v>
      </c>
      <c r="R137" s="1">
        <f t="shared" si="8"/>
        <v>548.89365951073398</v>
      </c>
    </row>
    <row r="138" spans="1:18" x14ac:dyDescent="0.25">
      <c r="A138" s="3" t="s">
        <v>33</v>
      </c>
      <c r="B138" s="3" t="s">
        <v>34</v>
      </c>
      <c r="C138" s="5">
        <v>43683.965243055558</v>
      </c>
      <c r="D138" s="3" t="s">
        <v>34</v>
      </c>
      <c r="E138" s="3" t="s">
        <v>35</v>
      </c>
      <c r="F138" s="7" t="s">
        <v>2190</v>
      </c>
      <c r="G138" s="7">
        <v>1</v>
      </c>
      <c r="H138" s="7" t="s">
        <v>2190</v>
      </c>
      <c r="I138" s="9">
        <v>0.1</v>
      </c>
      <c r="J138" s="7">
        <v>18118.2</v>
      </c>
      <c r="K138" s="7">
        <v>35538.6</v>
      </c>
      <c r="L138" s="7">
        <v>600.9</v>
      </c>
      <c r="M138" s="36">
        <v>86434.6</v>
      </c>
      <c r="N138" s="36">
        <v>392401</v>
      </c>
      <c r="O138" s="36">
        <v>321519.90000000002</v>
      </c>
      <c r="P138" s="11">
        <f t="shared" si="6"/>
        <v>4.7705953130001877</v>
      </c>
      <c r="Q138" s="13">
        <f t="shared" si="7"/>
        <v>11.041543561085692</v>
      </c>
      <c r="R138" s="1">
        <f t="shared" si="8"/>
        <v>535.06390414378438</v>
      </c>
    </row>
    <row r="139" spans="1:18" x14ac:dyDescent="0.25">
      <c r="A139" s="3" t="s">
        <v>36</v>
      </c>
      <c r="B139" s="3" t="s">
        <v>37</v>
      </c>
      <c r="C139" s="5">
        <v>43683.966249999998</v>
      </c>
      <c r="D139" s="3" t="s">
        <v>37</v>
      </c>
      <c r="E139" s="3" t="s">
        <v>35</v>
      </c>
      <c r="F139" s="7" t="s">
        <v>2190</v>
      </c>
      <c r="G139" s="7">
        <v>1</v>
      </c>
      <c r="H139" s="7" t="s">
        <v>2190</v>
      </c>
      <c r="I139" s="9">
        <v>0.1</v>
      </c>
      <c r="J139" s="7">
        <v>18118.2</v>
      </c>
      <c r="K139" s="7">
        <v>35538.6</v>
      </c>
      <c r="L139" s="7">
        <v>600.9</v>
      </c>
      <c r="M139" s="36">
        <v>102918</v>
      </c>
      <c r="N139" s="36">
        <v>466449.3</v>
      </c>
      <c r="O139" s="36">
        <v>324583.8</v>
      </c>
      <c r="P139" s="11">
        <f t="shared" si="6"/>
        <v>5.6803655992317115</v>
      </c>
      <c r="Q139" s="13">
        <f t="shared" si="7"/>
        <v>13.12514561631578</v>
      </c>
      <c r="R139" s="1">
        <f t="shared" si="8"/>
        <v>540.16275586620065</v>
      </c>
    </row>
    <row r="140" spans="1:18" x14ac:dyDescent="0.25">
      <c r="A140" s="3" t="s">
        <v>1873</v>
      </c>
      <c r="B140" s="3" t="s">
        <v>1848</v>
      </c>
      <c r="C140" s="5">
        <v>43683.892858796295</v>
      </c>
      <c r="D140" s="3" t="s">
        <v>1848</v>
      </c>
      <c r="E140" s="3" t="s">
        <v>2041</v>
      </c>
      <c r="F140" s="7">
        <v>1</v>
      </c>
      <c r="G140" s="7">
        <v>1</v>
      </c>
      <c r="H140" s="7" t="s">
        <v>23</v>
      </c>
      <c r="I140" s="9">
        <v>3.9</v>
      </c>
      <c r="J140" s="7">
        <v>18118.2</v>
      </c>
      <c r="K140" s="7">
        <v>35538.6</v>
      </c>
      <c r="L140" s="7">
        <v>600.9</v>
      </c>
      <c r="M140" s="36">
        <v>236715.2</v>
      </c>
      <c r="N140" s="36">
        <v>425817.4</v>
      </c>
      <c r="O140" s="36">
        <v>495624.8</v>
      </c>
      <c r="P140" s="11">
        <f t="shared" si="6"/>
        <v>13.065050612091708</v>
      </c>
      <c r="Q140" s="13">
        <f t="shared" si="7"/>
        <v>11.981828209327324</v>
      </c>
      <c r="R140" s="1">
        <f t="shared" si="8"/>
        <v>824.80412714261945</v>
      </c>
    </row>
    <row r="141" spans="1:18" x14ac:dyDescent="0.25">
      <c r="A141" s="3" t="s">
        <v>1874</v>
      </c>
      <c r="B141" s="3" t="s">
        <v>1848</v>
      </c>
      <c r="C141" s="5">
        <v>43683.893900462965</v>
      </c>
      <c r="D141" s="3" t="s">
        <v>1848</v>
      </c>
      <c r="E141" s="3" t="s">
        <v>2041</v>
      </c>
      <c r="F141" s="7">
        <v>2</v>
      </c>
      <c r="G141" s="7">
        <v>1</v>
      </c>
      <c r="H141" s="7" t="s">
        <v>23</v>
      </c>
      <c r="I141" s="9">
        <v>3.2</v>
      </c>
      <c r="J141" s="7">
        <v>18118.2</v>
      </c>
      <c r="K141" s="7">
        <v>35538.6</v>
      </c>
      <c r="L141" s="7">
        <v>600.9</v>
      </c>
      <c r="M141" s="36">
        <v>286051.40000000002</v>
      </c>
      <c r="N141" s="36">
        <v>276152.3</v>
      </c>
      <c r="O141" s="36">
        <v>451902.1</v>
      </c>
      <c r="P141" s="11">
        <f t="shared" si="6"/>
        <v>15.788069455023127</v>
      </c>
      <c r="Q141" s="13">
        <f t="shared" si="7"/>
        <v>7.7704889894368376</v>
      </c>
      <c r="R141" s="1">
        <f t="shared" si="8"/>
        <v>752.04210351139955</v>
      </c>
    </row>
    <row r="142" spans="1:18" x14ac:dyDescent="0.25">
      <c r="A142" s="3" t="s">
        <v>1875</v>
      </c>
      <c r="B142" s="3" t="s">
        <v>1848</v>
      </c>
      <c r="C142" s="5">
        <v>43683.895115740743</v>
      </c>
      <c r="D142" s="3" t="s">
        <v>1848</v>
      </c>
      <c r="E142" s="3" t="s">
        <v>2041</v>
      </c>
      <c r="F142" s="7">
        <v>3</v>
      </c>
      <c r="G142" s="7">
        <v>1</v>
      </c>
      <c r="H142" s="7" t="s">
        <v>23</v>
      </c>
      <c r="I142" s="9">
        <v>2.6</v>
      </c>
      <c r="J142" s="7">
        <v>18118.2</v>
      </c>
      <c r="K142" s="7">
        <v>35538.6</v>
      </c>
      <c r="L142" s="7">
        <v>600.9</v>
      </c>
      <c r="M142" s="36">
        <v>261000.7</v>
      </c>
      <c r="N142" s="36">
        <v>250875.8</v>
      </c>
      <c r="O142" s="36">
        <v>480288.2</v>
      </c>
      <c r="P142" s="11">
        <f t="shared" si="6"/>
        <v>14.405443145566336</v>
      </c>
      <c r="Q142" s="13">
        <f t="shared" si="7"/>
        <v>7.0592482540111314</v>
      </c>
      <c r="R142" s="1">
        <f t="shared" si="8"/>
        <v>799.28141121650867</v>
      </c>
    </row>
    <row r="143" spans="1:18" x14ac:dyDescent="0.25">
      <c r="A143" s="3" t="s">
        <v>1876</v>
      </c>
      <c r="B143" s="3" t="s">
        <v>1848</v>
      </c>
      <c r="C143" s="5">
        <v>43683.896111111113</v>
      </c>
      <c r="D143" s="3" t="s">
        <v>1848</v>
      </c>
      <c r="E143" s="3" t="s">
        <v>2041</v>
      </c>
      <c r="F143" s="7">
        <v>4</v>
      </c>
      <c r="G143" s="7">
        <v>1</v>
      </c>
      <c r="H143" s="7" t="s">
        <v>23</v>
      </c>
      <c r="I143" s="9">
        <v>2.2000000000000002</v>
      </c>
      <c r="J143" s="7">
        <v>18118.2</v>
      </c>
      <c r="K143" s="7">
        <v>35538.6</v>
      </c>
      <c r="L143" s="7">
        <v>600.9</v>
      </c>
      <c r="M143" s="36">
        <v>300693.40000000002</v>
      </c>
      <c r="N143" s="36">
        <v>240030.2</v>
      </c>
      <c r="O143" s="36">
        <v>530941.6</v>
      </c>
      <c r="P143" s="11">
        <f t="shared" si="6"/>
        <v>16.596207128743472</v>
      </c>
      <c r="Q143" s="13">
        <f t="shared" si="7"/>
        <v>6.75407022223723</v>
      </c>
      <c r="R143" s="1">
        <f t="shared" si="8"/>
        <v>883.57730071559331</v>
      </c>
    </row>
    <row r="144" spans="1:18" x14ac:dyDescent="0.25">
      <c r="A144" s="3" t="s">
        <v>1877</v>
      </c>
      <c r="B144" s="3" t="s">
        <v>1848</v>
      </c>
      <c r="C144" s="5">
        <v>43683.897118055553</v>
      </c>
      <c r="D144" s="3" t="s">
        <v>1848</v>
      </c>
      <c r="E144" s="3" t="s">
        <v>2041</v>
      </c>
      <c r="F144" s="7">
        <v>5</v>
      </c>
      <c r="G144" s="7">
        <v>1</v>
      </c>
      <c r="H144" s="7" t="s">
        <v>23</v>
      </c>
      <c r="I144" s="9">
        <v>2.6</v>
      </c>
      <c r="J144" s="7">
        <v>18118.2</v>
      </c>
      <c r="K144" s="7">
        <v>35538.6</v>
      </c>
      <c r="L144" s="7">
        <v>600.9</v>
      </c>
      <c r="M144" s="36">
        <v>267198.59999999998</v>
      </c>
      <c r="N144" s="36">
        <v>229757</v>
      </c>
      <c r="O144" s="36">
        <v>479279.3</v>
      </c>
      <c r="P144" s="11">
        <f t="shared" si="6"/>
        <v>14.747524588535283</v>
      </c>
      <c r="Q144" s="13">
        <f t="shared" si="7"/>
        <v>6.464998621217493</v>
      </c>
      <c r="R144" s="1">
        <f t="shared" si="8"/>
        <v>797.60242968880016</v>
      </c>
    </row>
    <row r="145" spans="1:18" x14ac:dyDescent="0.25">
      <c r="A145" s="3" t="s">
        <v>1878</v>
      </c>
      <c r="B145" s="3" t="s">
        <v>1848</v>
      </c>
      <c r="C145" s="5">
        <v>43683.898113425923</v>
      </c>
      <c r="D145" s="3" t="s">
        <v>1848</v>
      </c>
      <c r="E145" s="3" t="s">
        <v>2041</v>
      </c>
      <c r="F145" s="7">
        <v>6</v>
      </c>
      <c r="G145" s="7">
        <v>1</v>
      </c>
      <c r="H145" s="7" t="s">
        <v>23</v>
      </c>
      <c r="I145" s="9">
        <v>2.7</v>
      </c>
      <c r="J145" s="7">
        <v>18118.2</v>
      </c>
      <c r="K145" s="7">
        <v>35538.6</v>
      </c>
      <c r="L145" s="7">
        <v>600.9</v>
      </c>
      <c r="M145" s="36">
        <v>277761.3</v>
      </c>
      <c r="N145" s="36">
        <v>224218.4</v>
      </c>
      <c r="O145" s="36">
        <v>440306.8</v>
      </c>
      <c r="P145" s="11">
        <f t="shared" si="6"/>
        <v>15.330512964864058</v>
      </c>
      <c r="Q145" s="13">
        <f t="shared" si="7"/>
        <v>6.3091511764672781</v>
      </c>
      <c r="R145" s="1">
        <f t="shared" si="8"/>
        <v>732.74554834415039</v>
      </c>
    </row>
    <row r="146" spans="1:18" x14ac:dyDescent="0.25">
      <c r="A146" s="3" t="s">
        <v>1879</v>
      </c>
      <c r="B146" s="3" t="s">
        <v>1848</v>
      </c>
      <c r="C146" s="5">
        <v>43683.89912037037</v>
      </c>
      <c r="D146" s="3" t="s">
        <v>1848</v>
      </c>
      <c r="E146" s="3" t="s">
        <v>2041</v>
      </c>
      <c r="F146" s="7">
        <v>7</v>
      </c>
      <c r="G146" s="7">
        <v>1</v>
      </c>
      <c r="H146" s="7" t="s">
        <v>23</v>
      </c>
      <c r="I146" s="9">
        <v>2.9</v>
      </c>
      <c r="J146" s="7">
        <v>18118.2</v>
      </c>
      <c r="K146" s="7">
        <v>35538.6</v>
      </c>
      <c r="L146" s="7">
        <v>600.9</v>
      </c>
      <c r="M146" s="36">
        <v>284904.7</v>
      </c>
      <c r="N146" s="36">
        <v>216022.5</v>
      </c>
      <c r="O146" s="36">
        <v>555229.80000000005</v>
      </c>
      <c r="P146" s="11">
        <f t="shared" si="6"/>
        <v>15.724779503482686</v>
      </c>
      <c r="Q146" s="13">
        <f t="shared" si="7"/>
        <v>6.0785315122148873</v>
      </c>
      <c r="R146" s="1">
        <f t="shared" si="8"/>
        <v>923.99700449326019</v>
      </c>
    </row>
    <row r="147" spans="1:18" x14ac:dyDescent="0.25">
      <c r="A147" s="3" t="s">
        <v>1880</v>
      </c>
      <c r="B147" s="3" t="s">
        <v>1848</v>
      </c>
      <c r="C147" s="5">
        <v>43683.90011574074</v>
      </c>
      <c r="D147" s="3" t="s">
        <v>1848</v>
      </c>
      <c r="E147" s="3" t="s">
        <v>2041</v>
      </c>
      <c r="F147" s="7">
        <v>8</v>
      </c>
      <c r="G147" s="7">
        <v>1</v>
      </c>
      <c r="H147" s="7" t="s">
        <v>23</v>
      </c>
      <c r="I147" s="9">
        <v>2</v>
      </c>
      <c r="J147" s="7">
        <v>18118.2</v>
      </c>
      <c r="K147" s="7">
        <v>35538.6</v>
      </c>
      <c r="L147" s="7">
        <v>600.9</v>
      </c>
      <c r="M147" s="36">
        <v>288150.3</v>
      </c>
      <c r="N147" s="36">
        <v>161201</v>
      </c>
      <c r="O147" s="36">
        <v>484618.2</v>
      </c>
      <c r="P147" s="11">
        <f t="shared" si="6"/>
        <v>15.90391429612213</v>
      </c>
      <c r="Q147" s="13">
        <f t="shared" si="7"/>
        <v>4.5359412019606848</v>
      </c>
      <c r="R147" s="1">
        <f t="shared" si="8"/>
        <v>806.48726909635548</v>
      </c>
    </row>
    <row r="148" spans="1:18" x14ac:dyDescent="0.25">
      <c r="A148" s="3" t="s">
        <v>1881</v>
      </c>
      <c r="B148" s="3" t="s">
        <v>1848</v>
      </c>
      <c r="C148" s="5">
        <v>43683.90111111111</v>
      </c>
      <c r="D148" s="3" t="s">
        <v>1848</v>
      </c>
      <c r="E148" s="3" t="s">
        <v>2041</v>
      </c>
      <c r="F148" s="7">
        <v>9</v>
      </c>
      <c r="G148" s="7">
        <v>1</v>
      </c>
      <c r="H148" s="7" t="s">
        <v>23</v>
      </c>
      <c r="I148" s="9">
        <v>2.4</v>
      </c>
      <c r="J148" s="7">
        <v>18118.2</v>
      </c>
      <c r="K148" s="7">
        <v>35538.6</v>
      </c>
      <c r="L148" s="7">
        <v>600.9</v>
      </c>
      <c r="M148" s="36">
        <v>277313.40000000002</v>
      </c>
      <c r="N148" s="36">
        <v>178463.2</v>
      </c>
      <c r="O148" s="36">
        <v>631519.9</v>
      </c>
      <c r="P148" s="11">
        <f t="shared" si="6"/>
        <v>15.305791966089346</v>
      </c>
      <c r="Q148" s="13">
        <f t="shared" si="7"/>
        <v>5.0216722099351134</v>
      </c>
      <c r="R148" s="1">
        <f t="shared" si="8"/>
        <v>1050.9567315693128</v>
      </c>
    </row>
    <row r="149" spans="1:18" x14ac:dyDescent="0.25">
      <c r="A149" s="3" t="s">
        <v>1882</v>
      </c>
      <c r="B149" s="3" t="s">
        <v>1848</v>
      </c>
      <c r="C149" s="5">
        <v>43683.902118055557</v>
      </c>
      <c r="D149" s="3" t="s">
        <v>1848</v>
      </c>
      <c r="E149" s="3" t="s">
        <v>2041</v>
      </c>
      <c r="F149" s="7">
        <v>10</v>
      </c>
      <c r="G149" s="7">
        <v>1</v>
      </c>
      <c r="H149" s="7" t="s">
        <v>23</v>
      </c>
      <c r="I149" s="9">
        <v>2</v>
      </c>
      <c r="J149" s="7">
        <v>18118.2</v>
      </c>
      <c r="K149" s="7">
        <v>35538.6</v>
      </c>
      <c r="L149" s="7">
        <v>600.9</v>
      </c>
      <c r="M149" s="36">
        <v>215056.9</v>
      </c>
      <c r="N149" s="36">
        <v>161890.5</v>
      </c>
      <c r="O149" s="36">
        <v>462527.6</v>
      </c>
      <c r="P149" s="11">
        <f t="shared" si="6"/>
        <v>11.869661445397444</v>
      </c>
      <c r="Q149" s="13">
        <f t="shared" si="7"/>
        <v>4.5553426415221763</v>
      </c>
      <c r="R149" s="1">
        <f t="shared" si="8"/>
        <v>769.72474621401227</v>
      </c>
    </row>
    <row r="150" spans="1:18" x14ac:dyDescent="0.25">
      <c r="A150" s="3" t="s">
        <v>1883</v>
      </c>
      <c r="B150" s="3" t="s">
        <v>1848</v>
      </c>
      <c r="C150" s="5">
        <v>43683.903113425928</v>
      </c>
      <c r="D150" s="3" t="s">
        <v>1848</v>
      </c>
      <c r="E150" s="3" t="s">
        <v>2041</v>
      </c>
      <c r="F150" s="7">
        <v>11</v>
      </c>
      <c r="G150" s="7">
        <v>1</v>
      </c>
      <c r="H150" s="7" t="s">
        <v>23</v>
      </c>
      <c r="I150" s="9">
        <v>1.8</v>
      </c>
      <c r="J150" s="7">
        <v>18118.2</v>
      </c>
      <c r="K150" s="7">
        <v>35538.6</v>
      </c>
      <c r="L150" s="7">
        <v>600.9</v>
      </c>
      <c r="M150" s="36">
        <v>262722.5</v>
      </c>
      <c r="N150" s="36">
        <v>175511</v>
      </c>
      <c r="O150" s="36">
        <v>571491.4</v>
      </c>
      <c r="P150" s="11">
        <f t="shared" si="6"/>
        <v>14.500474660838272</v>
      </c>
      <c r="Q150" s="13">
        <f t="shared" si="7"/>
        <v>4.9386019708148323</v>
      </c>
      <c r="R150" s="1">
        <f t="shared" si="8"/>
        <v>951.05907804959236</v>
      </c>
    </row>
    <row r="151" spans="1:18" x14ac:dyDescent="0.25">
      <c r="A151" s="3" t="s">
        <v>1884</v>
      </c>
      <c r="B151" s="3" t="s">
        <v>1848</v>
      </c>
      <c r="C151" s="5">
        <v>43683.904108796298</v>
      </c>
      <c r="D151" s="3" t="s">
        <v>1848</v>
      </c>
      <c r="E151" s="3" t="s">
        <v>2041</v>
      </c>
      <c r="F151" s="7">
        <v>12</v>
      </c>
      <c r="G151" s="7">
        <v>1</v>
      </c>
      <c r="H151" s="7" t="s">
        <v>23</v>
      </c>
      <c r="I151" s="9">
        <v>2.2999999999999998</v>
      </c>
      <c r="J151" s="7">
        <v>18118.2</v>
      </c>
      <c r="K151" s="7">
        <v>35538.6</v>
      </c>
      <c r="L151" s="7">
        <v>600.9</v>
      </c>
      <c r="M151" s="36">
        <v>246228.5</v>
      </c>
      <c r="N151" s="36">
        <v>164831</v>
      </c>
      <c r="O151" s="36">
        <v>504700.5</v>
      </c>
      <c r="P151" s="11">
        <f t="shared" si="6"/>
        <v>13.590119327527017</v>
      </c>
      <c r="Q151" s="13">
        <f t="shared" si="7"/>
        <v>4.6380836611459095</v>
      </c>
      <c r="R151" s="1">
        <f t="shared" si="8"/>
        <v>839.90763854218676</v>
      </c>
    </row>
    <row r="152" spans="1:18" x14ac:dyDescent="0.25">
      <c r="A152" s="3" t="s">
        <v>623</v>
      </c>
      <c r="B152" s="3" t="s">
        <v>597</v>
      </c>
      <c r="C152" s="5">
        <v>43683.94122685185</v>
      </c>
      <c r="D152" s="3" t="s">
        <v>597</v>
      </c>
      <c r="E152" s="3" t="s">
        <v>598</v>
      </c>
      <c r="F152" s="7">
        <v>1</v>
      </c>
      <c r="G152" s="7">
        <v>1</v>
      </c>
      <c r="H152" s="7" t="s">
        <v>23</v>
      </c>
      <c r="I152" s="9">
        <v>2.2999999999999998</v>
      </c>
      <c r="J152" s="7">
        <v>18118.2</v>
      </c>
      <c r="K152" s="7">
        <v>35538.6</v>
      </c>
      <c r="L152" s="7">
        <v>600.9</v>
      </c>
      <c r="M152" s="36">
        <v>329261.8</v>
      </c>
      <c r="N152" s="36">
        <v>268934.2</v>
      </c>
      <c r="O152" s="36">
        <v>781734.3</v>
      </c>
      <c r="P152" s="11">
        <f t="shared" si="6"/>
        <v>18.172986278990184</v>
      </c>
      <c r="Q152" s="13">
        <f t="shared" si="7"/>
        <v>7.5673830708018892</v>
      </c>
      <c r="R152" s="1">
        <f t="shared" si="8"/>
        <v>1300.9390913629557</v>
      </c>
    </row>
    <row r="153" spans="1:18" x14ac:dyDescent="0.25">
      <c r="A153" s="3" t="s">
        <v>624</v>
      </c>
      <c r="B153" s="3" t="s">
        <v>597</v>
      </c>
      <c r="C153" s="5">
        <v>43683.942233796297</v>
      </c>
      <c r="D153" s="3" t="s">
        <v>597</v>
      </c>
      <c r="E153" s="3" t="s">
        <v>598</v>
      </c>
      <c r="F153" s="7">
        <v>2</v>
      </c>
      <c r="G153" s="7">
        <v>1</v>
      </c>
      <c r="H153" s="7" t="s">
        <v>23</v>
      </c>
      <c r="I153" s="9">
        <v>2.9</v>
      </c>
      <c r="J153" s="7">
        <v>18118.2</v>
      </c>
      <c r="K153" s="7">
        <v>35538.6</v>
      </c>
      <c r="L153" s="7">
        <v>600.9</v>
      </c>
      <c r="M153" s="36">
        <v>306712.8</v>
      </c>
      <c r="N153" s="36">
        <v>174905.8</v>
      </c>
      <c r="O153" s="36">
        <v>841089.7</v>
      </c>
      <c r="P153" s="11">
        <f t="shared" si="6"/>
        <v>16.928436599662216</v>
      </c>
      <c r="Q153" s="13">
        <f t="shared" si="7"/>
        <v>4.9215725999335929</v>
      </c>
      <c r="R153" s="1">
        <f t="shared" si="8"/>
        <v>1399.7165917789982</v>
      </c>
    </row>
    <row r="154" spans="1:18" x14ac:dyDescent="0.25">
      <c r="A154" s="3" t="s">
        <v>625</v>
      </c>
      <c r="B154" s="3" t="s">
        <v>597</v>
      </c>
      <c r="C154" s="5">
        <v>43683.943229166667</v>
      </c>
      <c r="D154" s="3" t="s">
        <v>597</v>
      </c>
      <c r="E154" s="3" t="s">
        <v>598</v>
      </c>
      <c r="F154" s="7">
        <v>3</v>
      </c>
      <c r="G154" s="7">
        <v>1</v>
      </c>
      <c r="H154" s="7" t="s">
        <v>23</v>
      </c>
      <c r="I154" s="9">
        <v>1.5</v>
      </c>
      <c r="J154" s="7">
        <v>18118.2</v>
      </c>
      <c r="K154" s="7">
        <v>35538.6</v>
      </c>
      <c r="L154" s="7">
        <v>600.9</v>
      </c>
      <c r="M154" s="36">
        <v>304671.2</v>
      </c>
      <c r="N154" s="36">
        <v>158452</v>
      </c>
      <c r="O154" s="36">
        <v>663161.5</v>
      </c>
      <c r="P154" s="11">
        <f t="shared" si="6"/>
        <v>16.815754324381007</v>
      </c>
      <c r="Q154" s="13">
        <f t="shared" si="7"/>
        <v>4.4585886894812967</v>
      </c>
      <c r="R154" s="1">
        <f t="shared" si="8"/>
        <v>1103.6137460475952</v>
      </c>
    </row>
    <row r="155" spans="1:18" x14ac:dyDescent="0.25">
      <c r="A155" s="3" t="s">
        <v>626</v>
      </c>
      <c r="B155" s="3" t="s">
        <v>597</v>
      </c>
      <c r="C155" s="5">
        <v>43683.944224537037</v>
      </c>
      <c r="D155" s="3" t="s">
        <v>597</v>
      </c>
      <c r="E155" s="3" t="s">
        <v>598</v>
      </c>
      <c r="F155" s="7">
        <v>4</v>
      </c>
      <c r="G155" s="7">
        <v>1</v>
      </c>
      <c r="H155" s="7" t="s">
        <v>23</v>
      </c>
      <c r="I155" s="9">
        <v>1.4</v>
      </c>
      <c r="J155" s="7">
        <v>18118.2</v>
      </c>
      <c r="K155" s="7">
        <v>35538.6</v>
      </c>
      <c r="L155" s="7">
        <v>600.9</v>
      </c>
      <c r="M155" s="36">
        <v>229940.8</v>
      </c>
      <c r="N155" s="36">
        <v>229817.60000000001</v>
      </c>
      <c r="O155" s="36">
        <v>543164.9</v>
      </c>
      <c r="P155" s="11">
        <f t="shared" si="6"/>
        <v>12.691150335022241</v>
      </c>
      <c r="Q155" s="13">
        <f t="shared" si="7"/>
        <v>6.4667038093790978</v>
      </c>
      <c r="R155" s="1">
        <f t="shared" si="8"/>
        <v>903.91895490098193</v>
      </c>
    </row>
    <row r="156" spans="1:18" x14ac:dyDescent="0.25">
      <c r="A156" s="3" t="s">
        <v>627</v>
      </c>
      <c r="B156" s="3" t="s">
        <v>597</v>
      </c>
      <c r="C156" s="5">
        <v>43683.945219907408</v>
      </c>
      <c r="D156" s="3" t="s">
        <v>597</v>
      </c>
      <c r="E156" s="3" t="s">
        <v>598</v>
      </c>
      <c r="F156" s="7">
        <v>5</v>
      </c>
      <c r="G156" s="7">
        <v>1</v>
      </c>
      <c r="H156" s="7" t="s">
        <v>23</v>
      </c>
      <c r="I156" s="9">
        <v>1.2</v>
      </c>
      <c r="J156" s="7">
        <v>18118.2</v>
      </c>
      <c r="K156" s="7">
        <v>35538.6</v>
      </c>
      <c r="L156" s="7">
        <v>600.9</v>
      </c>
      <c r="M156" s="36">
        <v>264053.3</v>
      </c>
      <c r="N156" s="36">
        <v>186231.5</v>
      </c>
      <c r="O156" s="36">
        <v>483165.1</v>
      </c>
      <c r="P156" s="11">
        <f t="shared" si="6"/>
        <v>14.573925665905</v>
      </c>
      <c r="Q156" s="13">
        <f t="shared" si="7"/>
        <v>5.2402598864333427</v>
      </c>
      <c r="R156" s="1">
        <f t="shared" si="8"/>
        <v>804.06906307205861</v>
      </c>
    </row>
    <row r="157" spans="1:18" x14ac:dyDescent="0.25">
      <c r="A157" s="3" t="s">
        <v>628</v>
      </c>
      <c r="B157" s="3" t="s">
        <v>597</v>
      </c>
      <c r="C157" s="5">
        <v>43683.946226851855</v>
      </c>
      <c r="D157" s="3" t="s">
        <v>597</v>
      </c>
      <c r="E157" s="3" t="s">
        <v>598</v>
      </c>
      <c r="F157" s="7">
        <v>6</v>
      </c>
      <c r="G157" s="7">
        <v>1</v>
      </c>
      <c r="H157" s="7" t="s">
        <v>23</v>
      </c>
      <c r="I157" s="9">
        <v>2</v>
      </c>
      <c r="J157" s="7">
        <v>18118.2</v>
      </c>
      <c r="K157" s="7">
        <v>35538.6</v>
      </c>
      <c r="L157" s="7">
        <v>600.9</v>
      </c>
      <c r="M157" s="36">
        <v>255981.9</v>
      </c>
      <c r="N157" s="36">
        <v>158308.20000000001</v>
      </c>
      <c r="O157" s="36">
        <v>625570</v>
      </c>
      <c r="P157" s="11">
        <f t="shared" si="6"/>
        <v>14.128439911249462</v>
      </c>
      <c r="Q157" s="13">
        <f t="shared" si="7"/>
        <v>4.4545423848998</v>
      </c>
      <c r="R157" s="1">
        <f t="shared" si="8"/>
        <v>1041.0550840406058</v>
      </c>
    </row>
    <row r="158" spans="1:18" x14ac:dyDescent="0.25">
      <c r="A158" s="3" t="s">
        <v>629</v>
      </c>
      <c r="B158" s="3" t="s">
        <v>597</v>
      </c>
      <c r="C158" s="5">
        <v>43683.947222222225</v>
      </c>
      <c r="D158" s="3" t="s">
        <v>597</v>
      </c>
      <c r="E158" s="3" t="s">
        <v>598</v>
      </c>
      <c r="F158" s="7">
        <v>7</v>
      </c>
      <c r="G158" s="7">
        <v>1</v>
      </c>
      <c r="H158" s="7" t="s">
        <v>23</v>
      </c>
      <c r="I158" s="9">
        <v>0.9</v>
      </c>
      <c r="J158" s="7">
        <v>18118.2</v>
      </c>
      <c r="K158" s="7">
        <v>35538.6</v>
      </c>
      <c r="L158" s="7">
        <v>600.9</v>
      </c>
      <c r="M158" s="36">
        <v>300344.59999999998</v>
      </c>
      <c r="N158" s="36">
        <v>251163.8</v>
      </c>
      <c r="O158" s="36">
        <v>654172.9</v>
      </c>
      <c r="P158" s="11">
        <f t="shared" si="6"/>
        <v>16.576955768233045</v>
      </c>
      <c r="Q158" s="13">
        <f t="shared" si="7"/>
        <v>7.0673521185415291</v>
      </c>
      <c r="R158" s="1">
        <f t="shared" si="8"/>
        <v>1088.6551838908306</v>
      </c>
    </row>
    <row r="159" spans="1:18" x14ac:dyDescent="0.25">
      <c r="A159" s="3" t="s">
        <v>630</v>
      </c>
      <c r="B159" s="3" t="s">
        <v>597</v>
      </c>
      <c r="C159" s="5">
        <v>43683.948217592595</v>
      </c>
      <c r="D159" s="3" t="s">
        <v>597</v>
      </c>
      <c r="E159" s="3" t="s">
        <v>598</v>
      </c>
      <c r="F159" s="7">
        <v>8</v>
      </c>
      <c r="G159" s="7">
        <v>1</v>
      </c>
      <c r="H159" s="7" t="s">
        <v>23</v>
      </c>
      <c r="I159" s="9">
        <v>1.5</v>
      </c>
      <c r="J159" s="7">
        <v>18118.2</v>
      </c>
      <c r="K159" s="7">
        <v>35538.6</v>
      </c>
      <c r="L159" s="7">
        <v>600.9</v>
      </c>
      <c r="M159" s="36">
        <v>268345.8</v>
      </c>
      <c r="N159" s="36">
        <v>171377.5</v>
      </c>
      <c r="O159" s="36">
        <v>685486.1</v>
      </c>
      <c r="P159" s="11">
        <f t="shared" si="6"/>
        <v>14.810842136636088</v>
      </c>
      <c r="Q159" s="13">
        <f t="shared" si="7"/>
        <v>4.8222918179106662</v>
      </c>
      <c r="R159" s="1">
        <f t="shared" si="8"/>
        <v>1140.7656848061242</v>
      </c>
    </row>
    <row r="160" spans="1:18" x14ac:dyDescent="0.25">
      <c r="A160" s="3" t="s">
        <v>631</v>
      </c>
      <c r="B160" s="3" t="s">
        <v>597</v>
      </c>
      <c r="C160" s="5">
        <v>43683.949212962965</v>
      </c>
      <c r="D160" s="3" t="s">
        <v>597</v>
      </c>
      <c r="E160" s="3" t="s">
        <v>598</v>
      </c>
      <c r="F160" s="7">
        <v>9</v>
      </c>
      <c r="G160" s="7">
        <v>1</v>
      </c>
      <c r="H160" s="7" t="s">
        <v>23</v>
      </c>
      <c r="I160" s="9">
        <v>0.7</v>
      </c>
      <c r="J160" s="7">
        <v>18118.2</v>
      </c>
      <c r="K160" s="7">
        <v>35538.6</v>
      </c>
      <c r="L160" s="7">
        <v>600.9</v>
      </c>
      <c r="M160" s="36">
        <v>155845.20000000001</v>
      </c>
      <c r="N160" s="36">
        <v>148366.39999999999</v>
      </c>
      <c r="O160" s="36">
        <v>241059.20000000001</v>
      </c>
      <c r="P160" s="11">
        <f t="shared" si="6"/>
        <v>8.6015829387025207</v>
      </c>
      <c r="Q160" s="13">
        <f t="shared" si="7"/>
        <v>4.1747958557737217</v>
      </c>
      <c r="R160" s="1">
        <f t="shared" si="8"/>
        <v>401.16358795140627</v>
      </c>
    </row>
    <row r="161" spans="1:18" x14ac:dyDescent="0.25">
      <c r="A161" s="3" t="s">
        <v>632</v>
      </c>
      <c r="B161" s="3" t="s">
        <v>597</v>
      </c>
      <c r="C161" s="5">
        <v>43683.950208333335</v>
      </c>
      <c r="D161" s="3" t="s">
        <v>597</v>
      </c>
      <c r="E161" s="3" t="s">
        <v>598</v>
      </c>
      <c r="F161" s="7">
        <v>10</v>
      </c>
      <c r="G161" s="7">
        <v>1</v>
      </c>
      <c r="H161" s="7" t="s">
        <v>23</v>
      </c>
      <c r="I161" s="9">
        <v>1.9</v>
      </c>
      <c r="J161" s="7">
        <v>18118.2</v>
      </c>
      <c r="K161" s="7">
        <v>35538.6</v>
      </c>
      <c r="L161" s="7">
        <v>600.9</v>
      </c>
      <c r="M161" s="36">
        <v>278527.40000000002</v>
      </c>
      <c r="N161" s="36">
        <v>146473.79999999999</v>
      </c>
      <c r="O161" s="36">
        <v>665412</v>
      </c>
      <c r="P161" s="11">
        <f t="shared" si="6"/>
        <v>15.372796414654879</v>
      </c>
      <c r="Q161" s="13">
        <f t="shared" si="7"/>
        <v>4.1215410849048641</v>
      </c>
      <c r="R161" s="1">
        <f t="shared" si="8"/>
        <v>1107.3589615576636</v>
      </c>
    </row>
    <row r="162" spans="1:18" x14ac:dyDescent="0.25">
      <c r="A162" s="3" t="s">
        <v>633</v>
      </c>
      <c r="B162" s="3" t="s">
        <v>597</v>
      </c>
      <c r="C162" s="5">
        <v>43683.951215277775</v>
      </c>
      <c r="D162" s="3" t="s">
        <v>597</v>
      </c>
      <c r="E162" s="3" t="s">
        <v>598</v>
      </c>
      <c r="F162" s="7">
        <v>11</v>
      </c>
      <c r="G162" s="7">
        <v>1</v>
      </c>
      <c r="H162" s="7" t="s">
        <v>23</v>
      </c>
      <c r="I162" s="9">
        <v>1.8</v>
      </c>
      <c r="J162" s="7">
        <v>18118.2</v>
      </c>
      <c r="K162" s="7">
        <v>35538.6</v>
      </c>
      <c r="L162" s="7">
        <v>600.9</v>
      </c>
      <c r="M162" s="36">
        <v>218340.4</v>
      </c>
      <c r="N162" s="36">
        <v>142483.1</v>
      </c>
      <c r="O162" s="36">
        <v>465068.2</v>
      </c>
      <c r="P162" s="11">
        <f t="shared" si="6"/>
        <v>12.050888057312536</v>
      </c>
      <c r="Q162" s="13">
        <f t="shared" si="7"/>
        <v>4.0092490981636875</v>
      </c>
      <c r="R162" s="1">
        <f t="shared" si="8"/>
        <v>773.95273756032623</v>
      </c>
    </row>
    <row r="163" spans="1:18" x14ac:dyDescent="0.25">
      <c r="A163" s="3" t="s">
        <v>634</v>
      </c>
      <c r="B163" s="3" t="s">
        <v>597</v>
      </c>
      <c r="C163" s="5">
        <v>43683.952210648145</v>
      </c>
      <c r="D163" s="3" t="s">
        <v>597</v>
      </c>
      <c r="E163" s="3" t="s">
        <v>598</v>
      </c>
      <c r="F163" s="7">
        <v>12</v>
      </c>
      <c r="G163" s="7">
        <v>1</v>
      </c>
      <c r="H163" s="7" t="s">
        <v>23</v>
      </c>
      <c r="I163" s="9">
        <v>0.9</v>
      </c>
      <c r="J163" s="7">
        <v>18118.2</v>
      </c>
      <c r="K163" s="7">
        <v>35538.6</v>
      </c>
      <c r="L163" s="7">
        <v>600.9</v>
      </c>
      <c r="M163" s="36">
        <v>266208.7</v>
      </c>
      <c r="N163" s="36">
        <v>158426.1</v>
      </c>
      <c r="O163" s="36">
        <v>653370.1</v>
      </c>
      <c r="P163" s="11">
        <f t="shared" si="6"/>
        <v>14.69288891832522</v>
      </c>
      <c r="Q163" s="13">
        <f t="shared" si="7"/>
        <v>4.4578599044419311</v>
      </c>
      <c r="R163" s="1">
        <f t="shared" si="8"/>
        <v>1087.3191878848395</v>
      </c>
    </row>
    <row r="164" spans="1:18" x14ac:dyDescent="0.25">
      <c r="A164" s="3" t="s">
        <v>818</v>
      </c>
      <c r="B164" s="3" t="s">
        <v>792</v>
      </c>
      <c r="C164" s="5">
        <v>43683.953240740739</v>
      </c>
      <c r="D164" s="3" t="s">
        <v>792</v>
      </c>
      <c r="E164" s="3" t="s">
        <v>793</v>
      </c>
      <c r="F164" s="7">
        <v>1</v>
      </c>
      <c r="G164" s="7">
        <v>1</v>
      </c>
      <c r="H164" s="7" t="s">
        <v>23</v>
      </c>
      <c r="I164" s="9">
        <v>2.6</v>
      </c>
      <c r="J164" s="7">
        <v>18118.2</v>
      </c>
      <c r="K164" s="7">
        <v>35538.6</v>
      </c>
      <c r="L164" s="7">
        <v>600.9</v>
      </c>
      <c r="M164" s="36">
        <v>289981.2</v>
      </c>
      <c r="N164" s="36">
        <v>169043.20000000001</v>
      </c>
      <c r="O164" s="36">
        <v>639999.5</v>
      </c>
      <c r="P164" s="11">
        <f t="shared" si="6"/>
        <v>16.004967380865647</v>
      </c>
      <c r="Q164" s="13">
        <f t="shared" si="7"/>
        <v>4.7566083075866805</v>
      </c>
      <c r="R164" s="1">
        <f t="shared" si="8"/>
        <v>1065.068230986853</v>
      </c>
    </row>
    <row r="165" spans="1:18" x14ac:dyDescent="0.25">
      <c r="A165" s="3" t="s">
        <v>819</v>
      </c>
      <c r="B165" s="3" t="s">
        <v>792</v>
      </c>
      <c r="C165" s="5">
        <v>43683.954236111109</v>
      </c>
      <c r="D165" s="3" t="s">
        <v>792</v>
      </c>
      <c r="E165" s="3" t="s">
        <v>793</v>
      </c>
      <c r="F165" s="7">
        <v>2</v>
      </c>
      <c r="G165" s="7">
        <v>1</v>
      </c>
      <c r="H165" s="7" t="s">
        <v>23</v>
      </c>
      <c r="I165" s="9">
        <v>2.6</v>
      </c>
      <c r="J165" s="7">
        <v>18118.2</v>
      </c>
      <c r="K165" s="7">
        <v>35538.6</v>
      </c>
      <c r="L165" s="7">
        <v>600.9</v>
      </c>
      <c r="M165" s="36">
        <v>219715.3</v>
      </c>
      <c r="N165" s="36">
        <v>147733.79999999999</v>
      </c>
      <c r="O165" s="36">
        <v>554400.80000000005</v>
      </c>
      <c r="P165" s="11">
        <f t="shared" si="6"/>
        <v>12.126773079003431</v>
      </c>
      <c r="Q165" s="13">
        <f t="shared" si="7"/>
        <v>4.1569954922253549</v>
      </c>
      <c r="R165" s="1">
        <f t="shared" si="8"/>
        <v>922.61740722249965</v>
      </c>
    </row>
    <row r="166" spans="1:18" x14ac:dyDescent="0.25">
      <c r="A166" s="3" t="s">
        <v>820</v>
      </c>
      <c r="B166" s="3" t="s">
        <v>792</v>
      </c>
      <c r="C166" s="5">
        <v>43683.95521990741</v>
      </c>
      <c r="D166" s="3" t="s">
        <v>792</v>
      </c>
      <c r="E166" s="3" t="s">
        <v>793</v>
      </c>
      <c r="F166" s="7">
        <v>3</v>
      </c>
      <c r="G166" s="7">
        <v>1</v>
      </c>
      <c r="H166" s="7" t="s">
        <v>23</v>
      </c>
      <c r="I166" s="9">
        <v>2.2999999999999998</v>
      </c>
      <c r="J166" s="7">
        <v>18118.2</v>
      </c>
      <c r="K166" s="7">
        <v>35538.6</v>
      </c>
      <c r="L166" s="7">
        <v>600.9</v>
      </c>
      <c r="M166" s="36">
        <v>248870.2</v>
      </c>
      <c r="N166" s="36">
        <v>187381.4</v>
      </c>
      <c r="O166" s="36">
        <v>641738.30000000005</v>
      </c>
      <c r="P166" s="11">
        <f t="shared" si="6"/>
        <v>13.735922994557958</v>
      </c>
      <c r="Q166" s="13">
        <f t="shared" si="7"/>
        <v>5.272616253876067</v>
      </c>
      <c r="R166" s="1">
        <f t="shared" si="8"/>
        <v>1067.9618904975871</v>
      </c>
    </row>
    <row r="167" spans="1:18" x14ac:dyDescent="0.25">
      <c r="A167" s="3" t="s">
        <v>821</v>
      </c>
      <c r="B167" s="3" t="s">
        <v>792</v>
      </c>
      <c r="C167" s="5">
        <v>43683.956226851849</v>
      </c>
      <c r="D167" s="3" t="s">
        <v>792</v>
      </c>
      <c r="E167" s="3" t="s">
        <v>793</v>
      </c>
      <c r="F167" s="7">
        <v>4</v>
      </c>
      <c r="G167" s="7">
        <v>1</v>
      </c>
      <c r="H167" s="7" t="s">
        <v>23</v>
      </c>
      <c r="I167" s="9">
        <v>2.5</v>
      </c>
      <c r="J167" s="7">
        <v>18118.2</v>
      </c>
      <c r="K167" s="7">
        <v>35538.6</v>
      </c>
      <c r="L167" s="7">
        <v>600.9</v>
      </c>
      <c r="M167" s="36">
        <v>306821.7</v>
      </c>
      <c r="N167" s="36">
        <v>193966.4</v>
      </c>
      <c r="O167" s="36">
        <v>647919.6</v>
      </c>
      <c r="P167" s="11">
        <f t="shared" si="6"/>
        <v>16.934447130509653</v>
      </c>
      <c r="Q167" s="13">
        <f t="shared" si="7"/>
        <v>5.457907739753395</v>
      </c>
      <c r="R167" s="1">
        <f t="shared" si="8"/>
        <v>1078.2486270594109</v>
      </c>
    </row>
    <row r="168" spans="1:18" x14ac:dyDescent="0.25">
      <c r="A168" s="3" t="s">
        <v>822</v>
      </c>
      <c r="B168" s="3" t="s">
        <v>792</v>
      </c>
      <c r="C168" s="5">
        <v>43683.95722222222</v>
      </c>
      <c r="D168" s="3" t="s">
        <v>792</v>
      </c>
      <c r="E168" s="3" t="s">
        <v>793</v>
      </c>
      <c r="F168" s="7">
        <v>5</v>
      </c>
      <c r="G168" s="7">
        <v>1</v>
      </c>
      <c r="H168" s="7" t="s">
        <v>23</v>
      </c>
      <c r="I168" s="9">
        <v>2.2000000000000002</v>
      </c>
      <c r="J168" s="7">
        <v>18118.2</v>
      </c>
      <c r="K168" s="7">
        <v>35538.6</v>
      </c>
      <c r="L168" s="7">
        <v>600.9</v>
      </c>
      <c r="M168" s="36">
        <v>230584.4</v>
      </c>
      <c r="N168" s="36">
        <v>118478.7</v>
      </c>
      <c r="O168" s="36">
        <v>627346.5</v>
      </c>
      <c r="P168" s="11">
        <f t="shared" si="6"/>
        <v>12.726672627523705</v>
      </c>
      <c r="Q168" s="13">
        <f t="shared" si="7"/>
        <v>3.3338032449224224</v>
      </c>
      <c r="R168" s="1">
        <f t="shared" si="8"/>
        <v>1044.0114827758364</v>
      </c>
    </row>
    <row r="169" spans="1:18" x14ac:dyDescent="0.25">
      <c r="A169" s="3" t="s">
        <v>823</v>
      </c>
      <c r="B169" s="3" t="s">
        <v>792</v>
      </c>
      <c r="C169" s="5">
        <v>43683.95821759259</v>
      </c>
      <c r="D169" s="3" t="s">
        <v>792</v>
      </c>
      <c r="E169" s="3" t="s">
        <v>793</v>
      </c>
      <c r="F169" s="7">
        <v>6</v>
      </c>
      <c r="G169" s="7">
        <v>1</v>
      </c>
      <c r="H169" s="7" t="s">
        <v>23</v>
      </c>
      <c r="I169" s="9">
        <v>3.1</v>
      </c>
      <c r="J169" s="7">
        <v>18118.2</v>
      </c>
      <c r="K169" s="7">
        <v>35538.6</v>
      </c>
      <c r="L169" s="7">
        <v>600.9</v>
      </c>
      <c r="M169" s="36">
        <v>290779.8</v>
      </c>
      <c r="N169" s="36">
        <v>174739.1</v>
      </c>
      <c r="O169" s="36">
        <v>731868.7</v>
      </c>
      <c r="P169" s="11">
        <f t="shared" si="6"/>
        <v>16.049044607080173</v>
      </c>
      <c r="Q169" s="13">
        <f t="shared" si="7"/>
        <v>4.9168819255682559</v>
      </c>
      <c r="R169" s="1">
        <f t="shared" si="8"/>
        <v>1217.954235313696</v>
      </c>
    </row>
    <row r="170" spans="1:18" x14ac:dyDescent="0.25">
      <c r="A170" s="3" t="s">
        <v>824</v>
      </c>
      <c r="B170" s="3" t="s">
        <v>792</v>
      </c>
      <c r="C170" s="5">
        <v>43683.959224537037</v>
      </c>
      <c r="D170" s="3" t="s">
        <v>792</v>
      </c>
      <c r="E170" s="3" t="s">
        <v>793</v>
      </c>
      <c r="F170" s="7">
        <v>7</v>
      </c>
      <c r="G170" s="7">
        <v>1</v>
      </c>
      <c r="H170" s="7" t="s">
        <v>23</v>
      </c>
      <c r="I170" s="9">
        <v>2.5</v>
      </c>
      <c r="J170" s="7">
        <v>18118.2</v>
      </c>
      <c r="K170" s="7">
        <v>35538.6</v>
      </c>
      <c r="L170" s="7">
        <v>600.9</v>
      </c>
      <c r="M170" s="36">
        <v>270777.7</v>
      </c>
      <c r="N170" s="36">
        <v>163059.1</v>
      </c>
      <c r="O170" s="36">
        <v>625504.80000000005</v>
      </c>
      <c r="P170" s="11">
        <f t="shared" si="6"/>
        <v>14.945066286937996</v>
      </c>
      <c r="Q170" s="13">
        <f t="shared" si="7"/>
        <v>4.5882251973910062</v>
      </c>
      <c r="R170" s="1">
        <f t="shared" si="8"/>
        <v>1040.9465801298054</v>
      </c>
    </row>
    <row r="171" spans="1:18" x14ac:dyDescent="0.25">
      <c r="A171" s="3" t="s">
        <v>825</v>
      </c>
      <c r="B171" s="3" t="s">
        <v>792</v>
      </c>
      <c r="C171" s="5">
        <v>43683.960219907407</v>
      </c>
      <c r="D171" s="3" t="s">
        <v>792</v>
      </c>
      <c r="E171" s="3" t="s">
        <v>793</v>
      </c>
      <c r="F171" s="7">
        <v>8</v>
      </c>
      <c r="G171" s="7">
        <v>1</v>
      </c>
      <c r="H171" s="7" t="s">
        <v>23</v>
      </c>
      <c r="I171" s="9">
        <v>2.2000000000000002</v>
      </c>
      <c r="J171" s="7">
        <v>18118.2</v>
      </c>
      <c r="K171" s="7">
        <v>35538.6</v>
      </c>
      <c r="L171" s="7">
        <v>600.9</v>
      </c>
      <c r="M171" s="36">
        <v>245016.4</v>
      </c>
      <c r="N171" s="36">
        <v>185582.5</v>
      </c>
      <c r="O171" s="36">
        <v>524994.1</v>
      </c>
      <c r="P171" s="11">
        <f t="shared" si="6"/>
        <v>13.523219745890872</v>
      </c>
      <c r="Q171" s="13">
        <f t="shared" si="7"/>
        <v>5.2219980528214398</v>
      </c>
      <c r="R171" s="1">
        <f t="shared" si="8"/>
        <v>873.6796471958728</v>
      </c>
    </row>
    <row r="172" spans="1:18" x14ac:dyDescent="0.25">
      <c r="A172" s="3" t="s">
        <v>826</v>
      </c>
      <c r="B172" s="3" t="s">
        <v>792</v>
      </c>
      <c r="C172" s="5">
        <v>43683.961215277777</v>
      </c>
      <c r="D172" s="3" t="s">
        <v>792</v>
      </c>
      <c r="E172" s="3" t="s">
        <v>793</v>
      </c>
      <c r="F172" s="7">
        <v>9</v>
      </c>
      <c r="G172" s="7">
        <v>1</v>
      </c>
      <c r="H172" s="7" t="s">
        <v>23</v>
      </c>
      <c r="I172" s="9">
        <v>1.5</v>
      </c>
      <c r="J172" s="7">
        <v>18118.2</v>
      </c>
      <c r="K172" s="7">
        <v>35538.6</v>
      </c>
      <c r="L172" s="7">
        <v>600.9</v>
      </c>
      <c r="M172" s="36">
        <v>221584.8</v>
      </c>
      <c r="N172" s="36">
        <v>160259.9</v>
      </c>
      <c r="O172" s="36">
        <v>611914.1</v>
      </c>
      <c r="P172" s="11">
        <f t="shared" si="6"/>
        <v>12.229956618207105</v>
      </c>
      <c r="Q172" s="13">
        <f t="shared" si="7"/>
        <v>4.5094601363024989</v>
      </c>
      <c r="R172" s="1">
        <f t="shared" si="8"/>
        <v>1018.3293393243468</v>
      </c>
    </row>
    <row r="173" spans="1:18" x14ac:dyDescent="0.25">
      <c r="A173" s="3" t="s">
        <v>827</v>
      </c>
      <c r="B173" s="3" t="s">
        <v>792</v>
      </c>
      <c r="C173" s="5">
        <v>43683.962222222224</v>
      </c>
      <c r="D173" s="3" t="s">
        <v>792</v>
      </c>
      <c r="E173" s="3" t="s">
        <v>793</v>
      </c>
      <c r="F173" s="7">
        <v>10</v>
      </c>
      <c r="G173" s="7">
        <v>1</v>
      </c>
      <c r="H173" s="7" t="s">
        <v>23</v>
      </c>
      <c r="I173" s="9">
        <v>1.7</v>
      </c>
      <c r="J173" s="7">
        <v>18118.2</v>
      </c>
      <c r="K173" s="7">
        <v>35538.6</v>
      </c>
      <c r="L173" s="7">
        <v>600.9</v>
      </c>
      <c r="M173" s="36">
        <v>279607.5</v>
      </c>
      <c r="N173" s="36">
        <v>162922.5</v>
      </c>
      <c r="O173" s="36">
        <v>496362.7</v>
      </c>
      <c r="P173" s="11">
        <f t="shared" si="6"/>
        <v>15.432410504354737</v>
      </c>
      <c r="Q173" s="13">
        <f t="shared" si="7"/>
        <v>4.5843814894227686</v>
      </c>
      <c r="R173" s="1">
        <f t="shared" si="8"/>
        <v>826.03211848893329</v>
      </c>
    </row>
    <row r="174" spans="1:18" x14ac:dyDescent="0.25">
      <c r="A174" s="3" t="s">
        <v>828</v>
      </c>
      <c r="B174" s="3" t="s">
        <v>792</v>
      </c>
      <c r="C174" s="5">
        <v>43683.963217592594</v>
      </c>
      <c r="D174" s="3" t="s">
        <v>792</v>
      </c>
      <c r="E174" s="3" t="s">
        <v>793</v>
      </c>
      <c r="F174" s="7">
        <v>11</v>
      </c>
      <c r="G174" s="7">
        <v>1</v>
      </c>
      <c r="H174" s="7" t="s">
        <v>23</v>
      </c>
      <c r="I174" s="9">
        <v>1.2</v>
      </c>
      <c r="J174" s="7">
        <v>18118.2</v>
      </c>
      <c r="K174" s="7">
        <v>35538.6</v>
      </c>
      <c r="L174" s="7">
        <v>600.9</v>
      </c>
      <c r="M174" s="36">
        <v>203132.5</v>
      </c>
      <c r="N174" s="36">
        <v>137000.79999999999</v>
      </c>
      <c r="O174" s="36">
        <v>582890.9</v>
      </c>
      <c r="P174" s="11">
        <f t="shared" si="6"/>
        <v>11.211516596571403</v>
      </c>
      <c r="Q174" s="13">
        <f t="shared" si="7"/>
        <v>3.8549858463754902</v>
      </c>
      <c r="R174" s="1">
        <f t="shared" si="8"/>
        <v>970.02978865035789</v>
      </c>
    </row>
    <row r="175" spans="1:18" x14ac:dyDescent="0.25">
      <c r="A175" s="3" t="s">
        <v>829</v>
      </c>
      <c r="B175" s="3" t="s">
        <v>792</v>
      </c>
      <c r="C175" s="5">
        <v>43683.964212962965</v>
      </c>
      <c r="D175" s="3" t="s">
        <v>792</v>
      </c>
      <c r="E175" s="3" t="s">
        <v>793</v>
      </c>
      <c r="F175" s="7">
        <v>12</v>
      </c>
      <c r="G175" s="7">
        <v>1</v>
      </c>
      <c r="H175" s="7" t="s">
        <v>23</v>
      </c>
      <c r="I175" s="9">
        <v>2.4</v>
      </c>
      <c r="J175" s="7">
        <v>18118.2</v>
      </c>
      <c r="K175" s="7">
        <v>35538.6</v>
      </c>
      <c r="L175" s="7">
        <v>600.9</v>
      </c>
      <c r="M175" s="36">
        <v>268121.5</v>
      </c>
      <c r="N175" s="36">
        <v>187565.3</v>
      </c>
      <c r="O175" s="36">
        <v>704655.1</v>
      </c>
      <c r="P175" s="11">
        <f t="shared" si="6"/>
        <v>14.798462319656478</v>
      </c>
      <c r="Q175" s="13">
        <f t="shared" si="7"/>
        <v>5.2777909090397479</v>
      </c>
      <c r="R175" s="1">
        <f t="shared" si="8"/>
        <v>1172.6661674155434</v>
      </c>
    </row>
    <row r="176" spans="1:18" x14ac:dyDescent="0.25">
      <c r="A176" s="3" t="s">
        <v>209</v>
      </c>
      <c r="B176" s="3" t="s">
        <v>183</v>
      </c>
      <c r="C176" s="5">
        <v>43683.91715277778</v>
      </c>
      <c r="D176" s="3" t="s">
        <v>183</v>
      </c>
      <c r="E176" s="3" t="s">
        <v>184</v>
      </c>
      <c r="F176" s="7">
        <v>1</v>
      </c>
      <c r="G176" s="7">
        <v>1</v>
      </c>
      <c r="H176" s="7" t="s">
        <v>23</v>
      </c>
      <c r="I176" s="9">
        <v>2.7</v>
      </c>
      <c r="J176" s="7">
        <v>18118.2</v>
      </c>
      <c r="K176" s="7">
        <v>35538.6</v>
      </c>
      <c r="L176" s="7">
        <v>600.9</v>
      </c>
      <c r="M176" s="36">
        <v>259051.2</v>
      </c>
      <c r="N176" s="36">
        <v>155598.5</v>
      </c>
      <c r="O176" s="36">
        <v>574358.9</v>
      </c>
      <c r="P176" s="11">
        <f t="shared" si="6"/>
        <v>14.297844156704308</v>
      </c>
      <c r="Q176" s="13">
        <f t="shared" si="7"/>
        <v>4.3782957122677875</v>
      </c>
      <c r="R176" s="1">
        <f t="shared" si="8"/>
        <v>955.83108670327852</v>
      </c>
    </row>
    <row r="177" spans="1:18" x14ac:dyDescent="0.25">
      <c r="A177" s="3" t="s">
        <v>210</v>
      </c>
      <c r="B177" s="3" t="s">
        <v>183</v>
      </c>
      <c r="C177" s="5">
        <v>43683.91815972222</v>
      </c>
      <c r="D177" s="3" t="s">
        <v>183</v>
      </c>
      <c r="E177" s="3" t="s">
        <v>184</v>
      </c>
      <c r="F177" s="7">
        <v>2</v>
      </c>
      <c r="G177" s="7">
        <v>1</v>
      </c>
      <c r="H177" s="7" t="s">
        <v>23</v>
      </c>
      <c r="I177" s="9">
        <v>2.2999999999999998</v>
      </c>
      <c r="J177" s="7">
        <v>18118.2</v>
      </c>
      <c r="K177" s="7">
        <v>35538.6</v>
      </c>
      <c r="L177" s="7">
        <v>600.9</v>
      </c>
      <c r="M177" s="36">
        <v>219281.4</v>
      </c>
      <c r="N177" s="36">
        <v>171332.8</v>
      </c>
      <c r="O177" s="36">
        <v>493647.8</v>
      </c>
      <c r="P177" s="11">
        <f t="shared" si="6"/>
        <v>12.102824783918932</v>
      </c>
      <c r="Q177" s="13">
        <f t="shared" si="7"/>
        <v>4.8210340306033439</v>
      </c>
      <c r="R177" s="1">
        <f t="shared" si="8"/>
        <v>821.51406223997344</v>
      </c>
    </row>
    <row r="178" spans="1:18" x14ac:dyDescent="0.25">
      <c r="A178" s="3" t="s">
        <v>211</v>
      </c>
      <c r="B178" s="3" t="s">
        <v>183</v>
      </c>
      <c r="C178" s="5">
        <v>43683.919166666667</v>
      </c>
      <c r="D178" s="3" t="s">
        <v>183</v>
      </c>
      <c r="E178" s="3" t="s">
        <v>184</v>
      </c>
      <c r="F178" s="7">
        <v>3</v>
      </c>
      <c r="G178" s="7">
        <v>1</v>
      </c>
      <c r="H178" s="7" t="s">
        <v>23</v>
      </c>
      <c r="I178" s="9">
        <v>2.4</v>
      </c>
      <c r="J178" s="7">
        <v>18118.2</v>
      </c>
      <c r="K178" s="7">
        <v>35538.6</v>
      </c>
      <c r="L178" s="7">
        <v>600.9</v>
      </c>
      <c r="M178" s="36">
        <v>210452.2</v>
      </c>
      <c r="N178" s="36">
        <v>160625.70000000001</v>
      </c>
      <c r="O178" s="36">
        <v>469588.1</v>
      </c>
      <c r="P178" s="11">
        <f t="shared" si="6"/>
        <v>11.61551368237463</v>
      </c>
      <c r="Q178" s="13">
        <f t="shared" si="7"/>
        <v>4.5197531697928452</v>
      </c>
      <c r="R178" s="1">
        <f t="shared" si="8"/>
        <v>781.4746214012315</v>
      </c>
    </row>
    <row r="179" spans="1:18" x14ac:dyDescent="0.25">
      <c r="A179" s="3" t="s">
        <v>212</v>
      </c>
      <c r="B179" s="3" t="s">
        <v>183</v>
      </c>
      <c r="C179" s="5">
        <v>43683.920162037037</v>
      </c>
      <c r="D179" s="3" t="s">
        <v>183</v>
      </c>
      <c r="E179" s="3" t="s">
        <v>184</v>
      </c>
      <c r="F179" s="7">
        <v>4</v>
      </c>
      <c r="G179" s="7">
        <v>1</v>
      </c>
      <c r="H179" s="7" t="s">
        <v>23</v>
      </c>
      <c r="I179" s="9">
        <v>1.5</v>
      </c>
      <c r="J179" s="7">
        <v>18118.2</v>
      </c>
      <c r="K179" s="7">
        <v>35538.6</v>
      </c>
      <c r="L179" s="7">
        <v>600.9</v>
      </c>
      <c r="M179" s="36">
        <v>212308.7</v>
      </c>
      <c r="N179" s="36">
        <v>164002.70000000001</v>
      </c>
      <c r="O179" s="36">
        <v>420287.5</v>
      </c>
      <c r="P179" s="11">
        <f t="shared" si="6"/>
        <v>11.71797971100882</v>
      </c>
      <c r="Q179" s="13">
        <f t="shared" si="7"/>
        <v>4.6147766090954629</v>
      </c>
      <c r="R179" s="1">
        <f t="shared" si="8"/>
        <v>699.43002163421534</v>
      </c>
    </row>
    <row r="180" spans="1:18" x14ac:dyDescent="0.25">
      <c r="A180" s="3" t="s">
        <v>213</v>
      </c>
      <c r="B180" s="3" t="s">
        <v>183</v>
      </c>
      <c r="C180" s="5">
        <v>43683.921157407407</v>
      </c>
      <c r="D180" s="3" t="s">
        <v>183</v>
      </c>
      <c r="E180" s="3" t="s">
        <v>184</v>
      </c>
      <c r="F180" s="7">
        <v>5</v>
      </c>
      <c r="G180" s="7">
        <v>1</v>
      </c>
      <c r="H180" s="7" t="s">
        <v>23</v>
      </c>
      <c r="I180" s="9">
        <v>1.1000000000000001</v>
      </c>
      <c r="J180" s="7">
        <v>18118.2</v>
      </c>
      <c r="K180" s="7">
        <v>35538.6</v>
      </c>
      <c r="L180" s="7">
        <v>600.9</v>
      </c>
      <c r="M180" s="36">
        <v>288374.90000000002</v>
      </c>
      <c r="N180" s="36">
        <v>181221.2</v>
      </c>
      <c r="O180" s="36">
        <v>724710</v>
      </c>
      <c r="P180" s="11">
        <f t="shared" si="6"/>
        <v>15.916310671037962</v>
      </c>
      <c r="Q180" s="13">
        <f t="shared" si="7"/>
        <v>5.0992779681810765</v>
      </c>
      <c r="R180" s="1">
        <f t="shared" si="8"/>
        <v>1206.0409385921118</v>
      </c>
    </row>
    <row r="181" spans="1:18" x14ac:dyDescent="0.25">
      <c r="A181" s="3" t="s">
        <v>214</v>
      </c>
      <c r="B181" s="3" t="s">
        <v>183</v>
      </c>
      <c r="C181" s="5">
        <v>43683.922164351854</v>
      </c>
      <c r="D181" s="3" t="s">
        <v>183</v>
      </c>
      <c r="E181" s="3" t="s">
        <v>184</v>
      </c>
      <c r="F181" s="7">
        <v>6</v>
      </c>
      <c r="G181" s="7">
        <v>1</v>
      </c>
      <c r="H181" s="7" t="s">
        <v>23</v>
      </c>
      <c r="I181" s="9">
        <v>2.2000000000000002</v>
      </c>
      <c r="J181" s="7">
        <v>18118.2</v>
      </c>
      <c r="K181" s="7">
        <v>35538.6</v>
      </c>
      <c r="L181" s="7">
        <v>600.9</v>
      </c>
      <c r="M181" s="36">
        <v>293607.40000000002</v>
      </c>
      <c r="N181" s="36">
        <v>193701.5</v>
      </c>
      <c r="O181" s="36">
        <v>634346.6</v>
      </c>
      <c r="P181" s="11">
        <f t="shared" si="6"/>
        <v>16.205108675254717</v>
      </c>
      <c r="Q181" s="13">
        <f t="shared" si="7"/>
        <v>5.4504538726905398</v>
      </c>
      <c r="R181" s="1">
        <f t="shared" si="8"/>
        <v>1055.660842070228</v>
      </c>
    </row>
    <row r="182" spans="1:18" x14ac:dyDescent="0.25">
      <c r="A182" s="3" t="s">
        <v>215</v>
      </c>
      <c r="B182" s="3" t="s">
        <v>183</v>
      </c>
      <c r="C182" s="5">
        <v>43683.923159722224</v>
      </c>
      <c r="D182" s="3" t="s">
        <v>183</v>
      </c>
      <c r="E182" s="3" t="s">
        <v>184</v>
      </c>
      <c r="F182" s="7">
        <v>7</v>
      </c>
      <c r="G182" s="7">
        <v>1</v>
      </c>
      <c r="H182" s="7" t="s">
        <v>23</v>
      </c>
      <c r="I182" s="9">
        <v>1.1000000000000001</v>
      </c>
      <c r="J182" s="7">
        <v>18118.2</v>
      </c>
      <c r="K182" s="7">
        <v>35538.6</v>
      </c>
      <c r="L182" s="7">
        <v>600.9</v>
      </c>
      <c r="M182" s="36">
        <v>281818.7</v>
      </c>
      <c r="N182" s="36">
        <v>203852.7</v>
      </c>
      <c r="O182" s="36">
        <v>696150.9</v>
      </c>
      <c r="P182" s="11">
        <f t="shared" si="6"/>
        <v>15.554453532911658</v>
      </c>
      <c r="Q182" s="13">
        <f t="shared" si="7"/>
        <v>5.7360925866522603</v>
      </c>
      <c r="R182" s="1">
        <f t="shared" si="8"/>
        <v>1158.5137294058914</v>
      </c>
    </row>
    <row r="183" spans="1:18" x14ac:dyDescent="0.25">
      <c r="A183" s="3" t="s">
        <v>216</v>
      </c>
      <c r="B183" s="3" t="s">
        <v>183</v>
      </c>
      <c r="C183" s="5">
        <v>43683.924155092594</v>
      </c>
      <c r="D183" s="3" t="s">
        <v>183</v>
      </c>
      <c r="E183" s="3" t="s">
        <v>184</v>
      </c>
      <c r="F183" s="7">
        <v>8</v>
      </c>
      <c r="G183" s="7">
        <v>1</v>
      </c>
      <c r="H183" s="7" t="s">
        <v>23</v>
      </c>
      <c r="I183" s="9">
        <v>1.6</v>
      </c>
      <c r="J183" s="7">
        <v>18118.2</v>
      </c>
      <c r="K183" s="7">
        <v>35538.6</v>
      </c>
      <c r="L183" s="7">
        <v>600.9</v>
      </c>
      <c r="M183" s="36">
        <v>286381.90000000002</v>
      </c>
      <c r="N183" s="36">
        <v>183728.4</v>
      </c>
      <c r="O183" s="36">
        <v>602704.30000000005</v>
      </c>
      <c r="P183" s="11">
        <f t="shared" si="6"/>
        <v>15.806310781424203</v>
      </c>
      <c r="Q183" s="13">
        <f t="shared" si="7"/>
        <v>5.1698266110651518</v>
      </c>
      <c r="R183" s="1">
        <f t="shared" si="8"/>
        <v>1003.0026626726578</v>
      </c>
    </row>
    <row r="184" spans="1:18" x14ac:dyDescent="0.25">
      <c r="A184" s="3" t="s">
        <v>217</v>
      </c>
      <c r="B184" s="3" t="s">
        <v>183</v>
      </c>
      <c r="C184" s="5">
        <v>43683.925162037034</v>
      </c>
      <c r="D184" s="3" t="s">
        <v>183</v>
      </c>
      <c r="E184" s="3" t="s">
        <v>184</v>
      </c>
      <c r="F184" s="7">
        <v>9</v>
      </c>
      <c r="G184" s="7">
        <v>1</v>
      </c>
      <c r="H184" s="7" t="s">
        <v>23</v>
      </c>
      <c r="I184" s="9">
        <v>2.2000000000000002</v>
      </c>
      <c r="J184" s="7">
        <v>18118.2</v>
      </c>
      <c r="K184" s="7">
        <v>35538.6</v>
      </c>
      <c r="L184" s="7">
        <v>600.9</v>
      </c>
      <c r="M184" s="36">
        <v>208132.5</v>
      </c>
      <c r="N184" s="36">
        <v>174252.5</v>
      </c>
      <c r="O184" s="36">
        <v>535087.30000000005</v>
      </c>
      <c r="P184" s="11">
        <f t="shared" si="6"/>
        <v>11.487482200218563</v>
      </c>
      <c r="Q184" s="13">
        <f t="shared" si="7"/>
        <v>4.9031897711221042</v>
      </c>
      <c r="R184" s="1">
        <f t="shared" si="8"/>
        <v>890.47645198868372</v>
      </c>
    </row>
    <row r="185" spans="1:18" x14ac:dyDescent="0.25">
      <c r="A185" s="3" t="s">
        <v>218</v>
      </c>
      <c r="B185" s="3" t="s">
        <v>183</v>
      </c>
      <c r="C185" s="5">
        <v>43683.926168981481</v>
      </c>
      <c r="D185" s="3" t="s">
        <v>183</v>
      </c>
      <c r="E185" s="3" t="s">
        <v>184</v>
      </c>
      <c r="F185" s="7">
        <v>10</v>
      </c>
      <c r="G185" s="7">
        <v>1</v>
      </c>
      <c r="H185" s="7" t="s">
        <v>23</v>
      </c>
      <c r="I185" s="9">
        <v>1.3</v>
      </c>
      <c r="J185" s="7">
        <v>18118.2</v>
      </c>
      <c r="K185" s="7">
        <v>35538.6</v>
      </c>
      <c r="L185" s="7">
        <v>600.9</v>
      </c>
      <c r="M185" s="36">
        <v>285892.59999999998</v>
      </c>
      <c r="N185" s="36">
        <v>272291.90000000002</v>
      </c>
      <c r="O185" s="36">
        <v>657411.19999999995</v>
      </c>
      <c r="P185" s="11">
        <f t="shared" si="6"/>
        <v>15.77930478745129</v>
      </c>
      <c r="Q185" s="13">
        <f t="shared" si="7"/>
        <v>7.6618634386272966</v>
      </c>
      <c r="R185" s="1">
        <f t="shared" si="8"/>
        <v>1094.0442669329339</v>
      </c>
    </row>
    <row r="186" spans="1:18" x14ac:dyDescent="0.25">
      <c r="A186" s="3" t="s">
        <v>219</v>
      </c>
      <c r="B186" s="3" t="s">
        <v>183</v>
      </c>
      <c r="C186" s="5">
        <v>43683.927175925928</v>
      </c>
      <c r="D186" s="3" t="s">
        <v>183</v>
      </c>
      <c r="E186" s="3" t="s">
        <v>184</v>
      </c>
      <c r="F186" s="7">
        <v>11</v>
      </c>
      <c r="G186" s="7">
        <v>1</v>
      </c>
      <c r="H186" s="7" t="s">
        <v>23</v>
      </c>
      <c r="I186" s="9">
        <v>2.5</v>
      </c>
      <c r="J186" s="7">
        <v>18118.2</v>
      </c>
      <c r="K186" s="7">
        <v>35538.6</v>
      </c>
      <c r="L186" s="7">
        <v>600.9</v>
      </c>
      <c r="M186" s="36">
        <v>275156.7</v>
      </c>
      <c r="N186" s="36">
        <v>197956</v>
      </c>
      <c r="O186" s="36">
        <v>661755.19999999995</v>
      </c>
      <c r="P186" s="11">
        <f t="shared" si="6"/>
        <v>15.186756962612179</v>
      </c>
      <c r="Q186" s="13">
        <f t="shared" si="7"/>
        <v>5.5701687742342134</v>
      </c>
      <c r="R186" s="1">
        <f t="shared" si="8"/>
        <v>1101.2734231985355</v>
      </c>
    </row>
    <row r="187" spans="1:18" x14ac:dyDescent="0.25">
      <c r="A187" s="3" t="s">
        <v>220</v>
      </c>
      <c r="B187" s="3" t="s">
        <v>183</v>
      </c>
      <c r="C187" s="5">
        <v>43683.928171296298</v>
      </c>
      <c r="D187" s="3" t="s">
        <v>183</v>
      </c>
      <c r="E187" s="3" t="s">
        <v>184</v>
      </c>
      <c r="F187" s="7">
        <v>12</v>
      </c>
      <c r="G187" s="7">
        <v>1</v>
      </c>
      <c r="H187" s="7" t="s">
        <v>23</v>
      </c>
      <c r="I187" s="9">
        <v>1.8</v>
      </c>
      <c r="J187" s="7">
        <v>18118.2</v>
      </c>
      <c r="K187" s="7">
        <v>35538.6</v>
      </c>
      <c r="L187" s="7">
        <v>600.9</v>
      </c>
      <c r="M187" s="36">
        <v>256317.6</v>
      </c>
      <c r="N187" s="36">
        <v>157225.60000000001</v>
      </c>
      <c r="O187" s="36">
        <v>653828.4</v>
      </c>
      <c r="P187" s="11">
        <f t="shared" si="6"/>
        <v>14.146968241878332</v>
      </c>
      <c r="Q187" s="13">
        <f t="shared" si="7"/>
        <v>4.424079733022686</v>
      </c>
      <c r="R187" s="1">
        <f t="shared" si="8"/>
        <v>1088.0818771842237</v>
      </c>
    </row>
    <row r="188" spans="1:18" x14ac:dyDescent="0.25">
      <c r="A188" s="3" t="s">
        <v>380</v>
      </c>
      <c r="B188" s="3" t="s">
        <v>354</v>
      </c>
      <c r="C188" s="5">
        <v>43683.929201388892</v>
      </c>
      <c r="D188" s="3" t="s">
        <v>354</v>
      </c>
      <c r="E188" s="3" t="s">
        <v>355</v>
      </c>
      <c r="F188" s="7">
        <v>1</v>
      </c>
      <c r="G188" s="7">
        <v>1</v>
      </c>
      <c r="H188" s="7" t="s">
        <v>23</v>
      </c>
      <c r="I188" s="9">
        <v>2.1</v>
      </c>
      <c r="J188" s="7">
        <v>18118.2</v>
      </c>
      <c r="K188" s="7">
        <v>35538.6</v>
      </c>
      <c r="L188" s="7">
        <v>600.9</v>
      </c>
      <c r="M188" s="36">
        <v>301867.5</v>
      </c>
      <c r="N188" s="36">
        <v>162761.5</v>
      </c>
      <c r="O188" s="36">
        <v>599937.30000000005</v>
      </c>
      <c r="P188" s="11">
        <f t="shared" si="6"/>
        <v>16.661009371791899</v>
      </c>
      <c r="Q188" s="13">
        <f t="shared" si="7"/>
        <v>4.579851204042928</v>
      </c>
      <c r="R188" s="1">
        <f t="shared" si="8"/>
        <v>998.39790314528216</v>
      </c>
    </row>
    <row r="189" spans="1:18" x14ac:dyDescent="0.25">
      <c r="A189" s="3" t="s">
        <v>381</v>
      </c>
      <c r="B189" s="3" t="s">
        <v>354</v>
      </c>
      <c r="C189" s="5">
        <v>43683.930196759262</v>
      </c>
      <c r="D189" s="3" t="s">
        <v>354</v>
      </c>
      <c r="E189" s="3" t="s">
        <v>355</v>
      </c>
      <c r="F189" s="7">
        <v>2</v>
      </c>
      <c r="G189" s="7">
        <v>1</v>
      </c>
      <c r="H189" s="7" t="s">
        <v>23</v>
      </c>
      <c r="I189" s="9">
        <v>2.4</v>
      </c>
      <c r="J189" s="7">
        <v>18118.2</v>
      </c>
      <c r="K189" s="7">
        <v>35538.6</v>
      </c>
      <c r="L189" s="7">
        <v>600.9</v>
      </c>
      <c r="M189" s="36">
        <v>322707.8</v>
      </c>
      <c r="N189" s="36">
        <v>173695.5</v>
      </c>
      <c r="O189" s="36">
        <v>543773.1</v>
      </c>
      <c r="P189" s="11">
        <f t="shared" si="6"/>
        <v>17.811250565729488</v>
      </c>
      <c r="Q189" s="13">
        <f t="shared" si="7"/>
        <v>4.8875166720129668</v>
      </c>
      <c r="R189" s="1">
        <f t="shared" si="8"/>
        <v>904.93110334498249</v>
      </c>
    </row>
    <row r="190" spans="1:18" x14ac:dyDescent="0.25">
      <c r="A190" s="3" t="s">
        <v>382</v>
      </c>
      <c r="B190" s="3" t="s">
        <v>354</v>
      </c>
      <c r="C190" s="5">
        <v>43683.931192129632</v>
      </c>
      <c r="D190" s="3" t="s">
        <v>354</v>
      </c>
      <c r="E190" s="3" t="s">
        <v>355</v>
      </c>
      <c r="F190" s="7">
        <v>3</v>
      </c>
      <c r="G190" s="7">
        <v>1</v>
      </c>
      <c r="H190" s="7" t="s">
        <v>23</v>
      </c>
      <c r="I190" s="9">
        <v>2.09</v>
      </c>
      <c r="J190" s="7">
        <v>18118.2</v>
      </c>
      <c r="K190" s="7">
        <v>35538.6</v>
      </c>
      <c r="L190" s="7">
        <v>600.9</v>
      </c>
      <c r="M190" s="36">
        <v>256789.4</v>
      </c>
      <c r="N190" s="36">
        <v>139740.5</v>
      </c>
      <c r="O190" s="36">
        <v>551836.80000000005</v>
      </c>
      <c r="P190" s="11">
        <f t="shared" si="6"/>
        <v>14.173008356238478</v>
      </c>
      <c r="Q190" s="13">
        <f t="shared" si="7"/>
        <v>3.9320766715627515</v>
      </c>
      <c r="R190" s="1">
        <f t="shared" si="8"/>
        <v>918.35047428856728</v>
      </c>
    </row>
    <row r="191" spans="1:18" x14ac:dyDescent="0.25">
      <c r="A191" s="3" t="s">
        <v>383</v>
      </c>
      <c r="B191" s="3" t="s">
        <v>354</v>
      </c>
      <c r="C191" s="5">
        <v>43683.932199074072</v>
      </c>
      <c r="D191" s="3" t="s">
        <v>354</v>
      </c>
      <c r="E191" s="3" t="s">
        <v>355</v>
      </c>
      <c r="F191" s="7">
        <v>4</v>
      </c>
      <c r="G191" s="7">
        <v>1</v>
      </c>
      <c r="H191" s="7" t="s">
        <v>23</v>
      </c>
      <c r="I191" s="9">
        <v>1.6</v>
      </c>
      <c r="J191" s="7">
        <v>18118.2</v>
      </c>
      <c r="K191" s="7">
        <v>35538.6</v>
      </c>
      <c r="L191" s="7">
        <v>600.9</v>
      </c>
      <c r="M191" s="36">
        <v>242714.7</v>
      </c>
      <c r="N191" s="36">
        <v>136460</v>
      </c>
      <c r="O191" s="36">
        <v>511028.8</v>
      </c>
      <c r="P191" s="11">
        <f t="shared" si="6"/>
        <v>13.396181739907938</v>
      </c>
      <c r="Q191" s="13">
        <f t="shared" si="7"/>
        <v>3.8397685896461877</v>
      </c>
      <c r="R191" s="1">
        <f t="shared" si="8"/>
        <v>850.43900815443499</v>
      </c>
    </row>
    <row r="192" spans="1:18" x14ac:dyDescent="0.25">
      <c r="A192" s="3" t="s">
        <v>384</v>
      </c>
      <c r="B192" s="3" t="s">
        <v>354</v>
      </c>
      <c r="C192" s="5">
        <v>43683.933206018519</v>
      </c>
      <c r="D192" s="3" t="s">
        <v>354</v>
      </c>
      <c r="E192" s="3" t="s">
        <v>355</v>
      </c>
      <c r="F192" s="7">
        <v>5</v>
      </c>
      <c r="G192" s="7">
        <v>1</v>
      </c>
      <c r="H192" s="7" t="s">
        <v>23</v>
      </c>
      <c r="I192" s="9">
        <v>2.1</v>
      </c>
      <c r="J192" s="7">
        <v>18118.2</v>
      </c>
      <c r="K192" s="7">
        <v>35538.6</v>
      </c>
      <c r="L192" s="7">
        <v>600.9</v>
      </c>
      <c r="M192" s="36">
        <v>285897.5</v>
      </c>
      <c r="N192" s="36">
        <v>227220.4</v>
      </c>
      <c r="O192" s="36">
        <v>797917.1</v>
      </c>
      <c r="P192" s="11">
        <f t="shared" si="6"/>
        <v>15.779575233742866</v>
      </c>
      <c r="Q192" s="13">
        <f t="shared" si="7"/>
        <v>6.3936227088292732</v>
      </c>
      <c r="R192" s="1">
        <f t="shared" si="8"/>
        <v>1327.8700282908969</v>
      </c>
    </row>
    <row r="193" spans="1:18" x14ac:dyDescent="0.25">
      <c r="A193" s="3" t="s">
        <v>385</v>
      </c>
      <c r="B193" s="3" t="s">
        <v>354</v>
      </c>
      <c r="C193" s="5">
        <v>43683.934201388889</v>
      </c>
      <c r="D193" s="3" t="s">
        <v>354</v>
      </c>
      <c r="E193" s="3" t="s">
        <v>355</v>
      </c>
      <c r="F193" s="7">
        <v>6</v>
      </c>
      <c r="G193" s="7">
        <v>1</v>
      </c>
      <c r="H193" s="7" t="s">
        <v>23</v>
      </c>
      <c r="I193" s="9">
        <v>1.3</v>
      </c>
      <c r="J193" s="7">
        <v>18118.2</v>
      </c>
      <c r="K193" s="7">
        <v>35538.6</v>
      </c>
      <c r="L193" s="7">
        <v>600.9</v>
      </c>
      <c r="M193" s="36">
        <v>212156</v>
      </c>
      <c r="N193" s="36">
        <v>134804.1</v>
      </c>
      <c r="O193" s="36">
        <v>620294.69999999995</v>
      </c>
      <c r="P193" s="11">
        <f t="shared" si="6"/>
        <v>11.709551721473435</v>
      </c>
      <c r="Q193" s="13">
        <f t="shared" si="7"/>
        <v>3.7931741824382508</v>
      </c>
      <c r="R193" s="1">
        <f t="shared" si="8"/>
        <v>1032.2760858711931</v>
      </c>
    </row>
    <row r="194" spans="1:18" x14ac:dyDescent="0.25">
      <c r="A194" s="3" t="s">
        <v>386</v>
      </c>
      <c r="B194" s="3" t="s">
        <v>354</v>
      </c>
      <c r="C194" s="5">
        <v>43683.935196759259</v>
      </c>
      <c r="D194" s="3" t="s">
        <v>354</v>
      </c>
      <c r="E194" s="3" t="s">
        <v>355</v>
      </c>
      <c r="F194" s="7">
        <v>7</v>
      </c>
      <c r="G194" s="7">
        <v>1</v>
      </c>
      <c r="H194" s="7" t="s">
        <v>23</v>
      </c>
      <c r="I194" s="9">
        <v>1.9</v>
      </c>
      <c r="J194" s="7">
        <v>18118.2</v>
      </c>
      <c r="K194" s="7">
        <v>35538.6</v>
      </c>
      <c r="L194" s="7">
        <v>600.9</v>
      </c>
      <c r="M194" s="36">
        <v>265015.40000000002</v>
      </c>
      <c r="N194" s="36">
        <v>159249.60000000001</v>
      </c>
      <c r="O194" s="36">
        <v>667159.1</v>
      </c>
      <c r="P194" s="11">
        <f t="shared" ref="P194:P257" si="9">M194/J194</f>
        <v>14.627026967358789</v>
      </c>
      <c r="Q194" s="13">
        <f t="shared" ref="Q194:Q257" si="10">N194/K194</f>
        <v>4.4810318920835375</v>
      </c>
      <c r="R194" s="1">
        <f t="shared" ref="R194:R257" si="11">O194/L194</f>
        <v>1110.2664336828091</v>
      </c>
    </row>
    <row r="195" spans="1:18" x14ac:dyDescent="0.25">
      <c r="A195" s="3" t="s">
        <v>387</v>
      </c>
      <c r="B195" s="3" t="s">
        <v>354</v>
      </c>
      <c r="C195" s="5">
        <v>43683.936203703706</v>
      </c>
      <c r="D195" s="3" t="s">
        <v>354</v>
      </c>
      <c r="E195" s="3" t="s">
        <v>355</v>
      </c>
      <c r="F195" s="7">
        <v>8</v>
      </c>
      <c r="G195" s="7">
        <v>1</v>
      </c>
      <c r="H195" s="7" t="s">
        <v>23</v>
      </c>
      <c r="I195" s="9">
        <v>1.2</v>
      </c>
      <c r="J195" s="7">
        <v>18118.2</v>
      </c>
      <c r="K195" s="7">
        <v>35538.6</v>
      </c>
      <c r="L195" s="7">
        <v>600.9</v>
      </c>
      <c r="M195" s="36">
        <v>242558.3</v>
      </c>
      <c r="N195" s="36">
        <v>147989.20000000001</v>
      </c>
      <c r="O195" s="36">
        <v>644042.80000000005</v>
      </c>
      <c r="P195" s="11">
        <f t="shared" si="9"/>
        <v>13.387549535825853</v>
      </c>
      <c r="Q195" s="13">
        <f t="shared" si="10"/>
        <v>4.1641820443123816</v>
      </c>
      <c r="R195" s="1">
        <f t="shared" si="11"/>
        <v>1071.796971209852</v>
      </c>
    </row>
    <row r="196" spans="1:18" x14ac:dyDescent="0.25">
      <c r="A196" s="3" t="s">
        <v>388</v>
      </c>
      <c r="B196" s="3" t="s">
        <v>354</v>
      </c>
      <c r="C196" s="5">
        <v>43683.937199074076</v>
      </c>
      <c r="D196" s="3" t="s">
        <v>354</v>
      </c>
      <c r="E196" s="3" t="s">
        <v>355</v>
      </c>
      <c r="F196" s="7">
        <v>9</v>
      </c>
      <c r="G196" s="7">
        <v>1</v>
      </c>
      <c r="H196" s="7" t="s">
        <v>23</v>
      </c>
      <c r="I196" s="9">
        <v>1.8</v>
      </c>
      <c r="J196" s="7">
        <v>18118.2</v>
      </c>
      <c r="K196" s="7">
        <v>35538.6</v>
      </c>
      <c r="L196" s="7">
        <v>600.9</v>
      </c>
      <c r="M196" s="36">
        <v>250246.8</v>
      </c>
      <c r="N196" s="36">
        <v>141780.4</v>
      </c>
      <c r="O196" s="36">
        <v>565919.30000000005</v>
      </c>
      <c r="P196" s="11">
        <f t="shared" si="9"/>
        <v>13.811901844554093</v>
      </c>
      <c r="Q196" s="13">
        <f t="shared" si="10"/>
        <v>3.989476231477886</v>
      </c>
      <c r="R196" s="1">
        <f t="shared" si="11"/>
        <v>941.78615410218015</v>
      </c>
    </row>
    <row r="197" spans="1:18" x14ac:dyDescent="0.25">
      <c r="A197" s="3" t="s">
        <v>389</v>
      </c>
      <c r="B197" s="3" t="s">
        <v>354</v>
      </c>
      <c r="C197" s="5">
        <v>43683.938206018516</v>
      </c>
      <c r="D197" s="3" t="s">
        <v>354</v>
      </c>
      <c r="E197" s="3" t="s">
        <v>355</v>
      </c>
      <c r="F197" s="7">
        <v>10</v>
      </c>
      <c r="G197" s="7">
        <v>1</v>
      </c>
      <c r="H197" s="7" t="s">
        <v>23</v>
      </c>
      <c r="I197" s="9">
        <v>1.4</v>
      </c>
      <c r="J197" s="7">
        <v>18118.2</v>
      </c>
      <c r="K197" s="7">
        <v>35538.6</v>
      </c>
      <c r="L197" s="7">
        <v>600.9</v>
      </c>
      <c r="M197" s="36">
        <v>328318.90000000002</v>
      </c>
      <c r="N197" s="36">
        <v>153514.5</v>
      </c>
      <c r="O197" s="36">
        <v>828067.5</v>
      </c>
      <c r="P197" s="11">
        <f t="shared" si="9"/>
        <v>18.120944685454404</v>
      </c>
      <c r="Q197" s="13">
        <f t="shared" si="10"/>
        <v>4.3196552480964359</v>
      </c>
      <c r="R197" s="1">
        <f t="shared" si="11"/>
        <v>1378.0454318522218</v>
      </c>
    </row>
    <row r="198" spans="1:18" x14ac:dyDescent="0.25">
      <c r="A198" s="3" t="s">
        <v>390</v>
      </c>
      <c r="B198" s="3" t="s">
        <v>354</v>
      </c>
      <c r="C198" s="5">
        <v>43683.939201388886</v>
      </c>
      <c r="D198" s="3" t="s">
        <v>354</v>
      </c>
      <c r="E198" s="3" t="s">
        <v>355</v>
      </c>
      <c r="F198" s="7">
        <v>11</v>
      </c>
      <c r="G198" s="7">
        <v>1</v>
      </c>
      <c r="H198" s="7" t="s">
        <v>23</v>
      </c>
      <c r="I198" s="9">
        <v>1.7</v>
      </c>
      <c r="J198" s="7">
        <v>18118.2</v>
      </c>
      <c r="K198" s="7">
        <v>35538.6</v>
      </c>
      <c r="L198" s="7">
        <v>600.9</v>
      </c>
      <c r="M198" s="36">
        <v>244927.5</v>
      </c>
      <c r="N198" s="36">
        <v>166056.5</v>
      </c>
      <c r="O198" s="36">
        <v>623078.80000000005</v>
      </c>
      <c r="P198" s="11">
        <f t="shared" si="9"/>
        <v>13.518313077458025</v>
      </c>
      <c r="Q198" s="13">
        <f t="shared" si="10"/>
        <v>4.6725672930278632</v>
      </c>
      <c r="R198" s="1">
        <f t="shared" si="11"/>
        <v>1036.909302712598</v>
      </c>
    </row>
    <row r="199" spans="1:18" x14ac:dyDescent="0.25">
      <c r="A199" s="3" t="s">
        <v>391</v>
      </c>
      <c r="B199" s="3" t="s">
        <v>354</v>
      </c>
      <c r="C199" s="5">
        <v>43683.940196759257</v>
      </c>
      <c r="D199" s="3" t="s">
        <v>354</v>
      </c>
      <c r="E199" s="3" t="s">
        <v>355</v>
      </c>
      <c r="F199" s="7">
        <v>12</v>
      </c>
      <c r="G199" s="7">
        <v>1</v>
      </c>
      <c r="H199" s="7" t="s">
        <v>23</v>
      </c>
      <c r="I199" s="9">
        <v>2.4</v>
      </c>
      <c r="J199" s="7">
        <v>18118.2</v>
      </c>
      <c r="K199" s="7">
        <v>35538.6</v>
      </c>
      <c r="L199" s="7">
        <v>600.9</v>
      </c>
      <c r="M199" s="36">
        <v>222017.3</v>
      </c>
      <c r="N199" s="36">
        <v>131953</v>
      </c>
      <c r="O199" s="36">
        <v>465266.8</v>
      </c>
      <c r="P199" s="11">
        <f t="shared" si="9"/>
        <v>12.253827642922586</v>
      </c>
      <c r="Q199" s="13">
        <f t="shared" si="10"/>
        <v>3.7129487374291616</v>
      </c>
      <c r="R199" s="1">
        <f t="shared" si="11"/>
        <v>774.28324180396078</v>
      </c>
    </row>
    <row r="200" spans="1:18" x14ac:dyDescent="0.25">
      <c r="A200" s="3" t="s">
        <v>1885</v>
      </c>
      <c r="B200" s="3" t="s">
        <v>1861</v>
      </c>
      <c r="C200" s="5">
        <v>43684.815694444442</v>
      </c>
      <c r="D200" s="3" t="s">
        <v>1861</v>
      </c>
      <c r="E200" s="3" t="s">
        <v>2041</v>
      </c>
      <c r="F200" s="7">
        <v>1</v>
      </c>
      <c r="G200" s="7">
        <v>2</v>
      </c>
      <c r="H200" s="7" t="s">
        <v>24</v>
      </c>
      <c r="I200" s="9">
        <v>3.4</v>
      </c>
      <c r="J200" s="7">
        <v>18250.099999999999</v>
      </c>
      <c r="K200" s="7">
        <v>35798.300000000003</v>
      </c>
      <c r="L200" s="7">
        <v>614.1</v>
      </c>
      <c r="M200" s="36">
        <v>124913.8</v>
      </c>
      <c r="N200" s="36">
        <v>412095.8</v>
      </c>
      <c r="O200" s="36">
        <v>333203.8</v>
      </c>
      <c r="P200" s="11">
        <f t="shared" si="9"/>
        <v>6.8445542764149243</v>
      </c>
      <c r="Q200" s="13">
        <f t="shared" si="10"/>
        <v>11.511602506264262</v>
      </c>
      <c r="R200" s="1">
        <f t="shared" si="11"/>
        <v>542.58882918091513</v>
      </c>
    </row>
    <row r="201" spans="1:18" x14ac:dyDescent="0.25">
      <c r="A201" s="3" t="s">
        <v>1886</v>
      </c>
      <c r="B201" s="3" t="s">
        <v>1861</v>
      </c>
      <c r="C201" s="5">
        <v>43684.816689814812</v>
      </c>
      <c r="D201" s="3" t="s">
        <v>1861</v>
      </c>
      <c r="E201" s="3" t="s">
        <v>2041</v>
      </c>
      <c r="F201" s="7">
        <v>2</v>
      </c>
      <c r="G201" s="7">
        <v>2</v>
      </c>
      <c r="H201" s="7" t="s">
        <v>24</v>
      </c>
      <c r="I201" s="9">
        <v>2</v>
      </c>
      <c r="J201" s="7">
        <v>18250.099999999999</v>
      </c>
      <c r="K201" s="7">
        <v>35798.300000000003</v>
      </c>
      <c r="L201" s="7">
        <v>614.1</v>
      </c>
      <c r="M201" s="36">
        <v>144449.1</v>
      </c>
      <c r="N201" s="36">
        <v>323939.20000000001</v>
      </c>
      <c r="O201" s="36">
        <v>573722</v>
      </c>
      <c r="P201" s="11">
        <f t="shared" si="9"/>
        <v>7.9149758083517359</v>
      </c>
      <c r="Q201" s="13">
        <f t="shared" si="10"/>
        <v>9.0490107072123536</v>
      </c>
      <c r="R201" s="1">
        <f t="shared" si="11"/>
        <v>934.24849373066274</v>
      </c>
    </row>
    <row r="202" spans="1:18" x14ac:dyDescent="0.25">
      <c r="A202" s="3" t="s">
        <v>1887</v>
      </c>
      <c r="B202" s="3" t="s">
        <v>1861</v>
      </c>
      <c r="C202" s="5">
        <v>43684.817685185182</v>
      </c>
      <c r="D202" s="3" t="s">
        <v>1861</v>
      </c>
      <c r="E202" s="3" t="s">
        <v>2041</v>
      </c>
      <c r="F202" s="7">
        <v>3</v>
      </c>
      <c r="G202" s="7">
        <v>2</v>
      </c>
      <c r="H202" s="7" t="s">
        <v>24</v>
      </c>
      <c r="I202" s="9">
        <v>1.8</v>
      </c>
      <c r="J202" s="7">
        <v>18250.099999999999</v>
      </c>
      <c r="K202" s="7">
        <v>35798.300000000003</v>
      </c>
      <c r="L202" s="7">
        <v>614.1</v>
      </c>
      <c r="M202" s="36">
        <v>108385.3</v>
      </c>
      <c r="N202" s="36">
        <v>415284.4</v>
      </c>
      <c r="O202" s="36">
        <v>312835.7</v>
      </c>
      <c r="P202" s="11">
        <f t="shared" si="9"/>
        <v>5.9388880060931175</v>
      </c>
      <c r="Q202" s="13">
        <f t="shared" si="10"/>
        <v>11.600673775011662</v>
      </c>
      <c r="R202" s="1">
        <f t="shared" si="11"/>
        <v>509.42142973457089</v>
      </c>
    </row>
    <row r="203" spans="1:18" x14ac:dyDescent="0.25">
      <c r="A203" s="3" t="s">
        <v>1888</v>
      </c>
      <c r="B203" s="3" t="s">
        <v>1861</v>
      </c>
      <c r="C203" s="5">
        <v>43684.818680555552</v>
      </c>
      <c r="D203" s="3" t="s">
        <v>1861</v>
      </c>
      <c r="E203" s="3" t="s">
        <v>2041</v>
      </c>
      <c r="F203" s="7">
        <v>4</v>
      </c>
      <c r="G203" s="7">
        <v>2</v>
      </c>
      <c r="H203" s="7" t="s">
        <v>24</v>
      </c>
      <c r="I203" s="9">
        <v>2.2000000000000002</v>
      </c>
      <c r="J203" s="7">
        <v>18250.099999999999</v>
      </c>
      <c r="K203" s="7">
        <v>35798.300000000003</v>
      </c>
      <c r="L203" s="7">
        <v>614.1</v>
      </c>
      <c r="M203" s="36">
        <v>200048.7</v>
      </c>
      <c r="N203" s="36">
        <v>161872.5</v>
      </c>
      <c r="O203" s="36">
        <v>509392.3</v>
      </c>
      <c r="P203" s="11">
        <f t="shared" si="9"/>
        <v>10.961512539657319</v>
      </c>
      <c r="Q203" s="13">
        <f t="shared" si="10"/>
        <v>4.5217929343013488</v>
      </c>
      <c r="R203" s="1">
        <f t="shared" si="11"/>
        <v>829.49405634261518</v>
      </c>
    </row>
    <row r="204" spans="1:18" x14ac:dyDescent="0.25">
      <c r="A204" s="3" t="s">
        <v>1889</v>
      </c>
      <c r="B204" s="3" t="s">
        <v>1861</v>
      </c>
      <c r="C204" s="5">
        <v>43684.819687499999</v>
      </c>
      <c r="D204" s="3" t="s">
        <v>1861</v>
      </c>
      <c r="E204" s="3" t="s">
        <v>2041</v>
      </c>
      <c r="F204" s="7">
        <v>5</v>
      </c>
      <c r="G204" s="7">
        <v>2</v>
      </c>
      <c r="H204" s="7" t="s">
        <v>24</v>
      </c>
      <c r="I204" s="9">
        <v>1.1000000000000001</v>
      </c>
      <c r="J204" s="7">
        <v>18250.099999999999</v>
      </c>
      <c r="K204" s="7">
        <v>35798.300000000003</v>
      </c>
      <c r="L204" s="7">
        <v>614.1</v>
      </c>
      <c r="M204" s="36">
        <v>227025.4</v>
      </c>
      <c r="N204" s="36">
        <v>154705.60000000001</v>
      </c>
      <c r="O204" s="36">
        <v>610280.69999999995</v>
      </c>
      <c r="P204" s="11">
        <f t="shared" si="9"/>
        <v>12.439679782576535</v>
      </c>
      <c r="Q204" s="13">
        <f t="shared" si="10"/>
        <v>4.3215906900607006</v>
      </c>
      <c r="R204" s="1">
        <f t="shared" si="11"/>
        <v>993.78065461651181</v>
      </c>
    </row>
    <row r="205" spans="1:18" x14ac:dyDescent="0.25">
      <c r="A205" s="3" t="s">
        <v>1890</v>
      </c>
      <c r="B205" s="3" t="s">
        <v>1861</v>
      </c>
      <c r="C205" s="5">
        <v>43684.82068287037</v>
      </c>
      <c r="D205" s="3" t="s">
        <v>1861</v>
      </c>
      <c r="E205" s="3" t="s">
        <v>2041</v>
      </c>
      <c r="F205" s="7">
        <v>6</v>
      </c>
      <c r="G205" s="7">
        <v>2</v>
      </c>
      <c r="H205" s="7" t="s">
        <v>24</v>
      </c>
      <c r="I205" s="9">
        <v>2.2000000000000002</v>
      </c>
      <c r="J205" s="7">
        <v>18250.099999999999</v>
      </c>
      <c r="K205" s="7">
        <v>35798.300000000003</v>
      </c>
      <c r="L205" s="7">
        <v>614.1</v>
      </c>
      <c r="M205" s="36">
        <v>216760</v>
      </c>
      <c r="N205" s="36">
        <v>199119.5</v>
      </c>
      <c r="O205" s="36">
        <v>579442.19999999995</v>
      </c>
      <c r="P205" s="11">
        <f t="shared" si="9"/>
        <v>11.877195193450996</v>
      </c>
      <c r="Q205" s="13">
        <f t="shared" si="10"/>
        <v>5.5622613364321767</v>
      </c>
      <c r="R205" s="1">
        <f t="shared" si="11"/>
        <v>943.56326331216405</v>
      </c>
    </row>
    <row r="206" spans="1:18" x14ac:dyDescent="0.25">
      <c r="A206" s="3" t="s">
        <v>1891</v>
      </c>
      <c r="B206" s="3" t="s">
        <v>1861</v>
      </c>
      <c r="C206" s="5">
        <v>43684.82167824074</v>
      </c>
      <c r="D206" s="3" t="s">
        <v>1861</v>
      </c>
      <c r="E206" s="3" t="s">
        <v>2041</v>
      </c>
      <c r="F206" s="7">
        <v>7</v>
      </c>
      <c r="G206" s="7">
        <v>2</v>
      </c>
      <c r="H206" s="7" t="s">
        <v>24</v>
      </c>
      <c r="I206" s="9">
        <v>1.2</v>
      </c>
      <c r="J206" s="7">
        <v>18250.099999999999</v>
      </c>
      <c r="K206" s="7">
        <v>35798.300000000003</v>
      </c>
      <c r="L206" s="7">
        <v>614.1</v>
      </c>
      <c r="M206" s="36">
        <v>155236.1</v>
      </c>
      <c r="N206" s="36">
        <v>206039.8</v>
      </c>
      <c r="O206" s="36">
        <v>409427.6</v>
      </c>
      <c r="P206" s="11">
        <f t="shared" si="9"/>
        <v>8.5060410627886984</v>
      </c>
      <c r="Q206" s="13">
        <f t="shared" si="10"/>
        <v>5.7555749854043343</v>
      </c>
      <c r="R206" s="1">
        <f t="shared" si="11"/>
        <v>666.71161048689135</v>
      </c>
    </row>
    <row r="207" spans="1:18" x14ac:dyDescent="0.25">
      <c r="A207" s="3" t="s">
        <v>1892</v>
      </c>
      <c r="B207" s="3" t="s">
        <v>1861</v>
      </c>
      <c r="C207" s="5">
        <v>43684.82267361111</v>
      </c>
      <c r="D207" s="3" t="s">
        <v>1861</v>
      </c>
      <c r="E207" s="3" t="s">
        <v>2041</v>
      </c>
      <c r="F207" s="7">
        <v>8</v>
      </c>
      <c r="G207" s="7">
        <v>2</v>
      </c>
      <c r="H207" s="7" t="s">
        <v>24</v>
      </c>
      <c r="I207" s="9">
        <v>1.2</v>
      </c>
      <c r="J207" s="7">
        <v>18250.099999999999</v>
      </c>
      <c r="K207" s="7">
        <v>35798.300000000003</v>
      </c>
      <c r="L207" s="7">
        <v>614.1</v>
      </c>
      <c r="M207" s="36">
        <v>136195.70000000001</v>
      </c>
      <c r="N207" s="36">
        <v>415177.4</v>
      </c>
      <c r="O207" s="36">
        <v>383097.2</v>
      </c>
      <c r="P207" s="11">
        <f t="shared" si="9"/>
        <v>7.4627371904811497</v>
      </c>
      <c r="Q207" s="13">
        <f t="shared" si="10"/>
        <v>11.59768480626175</v>
      </c>
      <c r="R207" s="1">
        <f t="shared" si="11"/>
        <v>623.83520599250937</v>
      </c>
    </row>
    <row r="208" spans="1:18" x14ac:dyDescent="0.25">
      <c r="A208" s="3" t="s">
        <v>1893</v>
      </c>
      <c r="B208" s="3" t="s">
        <v>1861</v>
      </c>
      <c r="C208" s="5">
        <v>43684.82366898148</v>
      </c>
      <c r="D208" s="3" t="s">
        <v>1861</v>
      </c>
      <c r="E208" s="3" t="s">
        <v>2041</v>
      </c>
      <c r="F208" s="7">
        <v>9</v>
      </c>
      <c r="G208" s="7">
        <v>2</v>
      </c>
      <c r="H208" s="7" t="s">
        <v>24</v>
      </c>
      <c r="I208" s="9">
        <v>2</v>
      </c>
      <c r="J208" s="7">
        <v>18250.099999999999</v>
      </c>
      <c r="K208" s="7">
        <v>35798.300000000003</v>
      </c>
      <c r="L208" s="7">
        <v>614.1</v>
      </c>
      <c r="M208" s="36">
        <v>255163</v>
      </c>
      <c r="N208" s="36">
        <v>172444.6</v>
      </c>
      <c r="O208" s="36">
        <v>661545.80000000005</v>
      </c>
      <c r="P208" s="11">
        <f t="shared" si="9"/>
        <v>13.981457635848571</v>
      </c>
      <c r="Q208" s="13">
        <f t="shared" si="10"/>
        <v>4.8171170139364161</v>
      </c>
      <c r="R208" s="1">
        <f t="shared" si="11"/>
        <v>1077.2607067252891</v>
      </c>
    </row>
    <row r="209" spans="1:18" x14ac:dyDescent="0.25">
      <c r="A209" s="3" t="s">
        <v>1894</v>
      </c>
      <c r="B209" s="3" t="s">
        <v>1861</v>
      </c>
      <c r="C209" s="5">
        <v>43684.824652777781</v>
      </c>
      <c r="D209" s="3" t="s">
        <v>1861</v>
      </c>
      <c r="E209" s="3" t="s">
        <v>2041</v>
      </c>
      <c r="F209" s="7">
        <v>10</v>
      </c>
      <c r="G209" s="7">
        <v>2</v>
      </c>
      <c r="H209" s="7" t="s">
        <v>24</v>
      </c>
      <c r="I209" s="9">
        <v>1.1000000000000001</v>
      </c>
      <c r="J209" s="7">
        <v>18250.099999999999</v>
      </c>
      <c r="K209" s="7">
        <v>35798.300000000003</v>
      </c>
      <c r="L209" s="7">
        <v>614.1</v>
      </c>
      <c r="M209" s="36">
        <v>219166.2</v>
      </c>
      <c r="N209" s="36">
        <v>336844.2</v>
      </c>
      <c r="O209" s="36">
        <v>444751.1</v>
      </c>
      <c r="P209" s="11">
        <f t="shared" si="9"/>
        <v>12.009041046350433</v>
      </c>
      <c r="Q209" s="13">
        <f t="shared" si="10"/>
        <v>9.4095026858817317</v>
      </c>
      <c r="R209" s="1">
        <f t="shared" si="11"/>
        <v>724.232372577756</v>
      </c>
    </row>
    <row r="210" spans="1:18" x14ac:dyDescent="0.25">
      <c r="A210" s="3" t="s">
        <v>1895</v>
      </c>
      <c r="B210" s="3" t="s">
        <v>1861</v>
      </c>
      <c r="C210" s="5">
        <v>43684.825648148151</v>
      </c>
      <c r="D210" s="3" t="s">
        <v>1861</v>
      </c>
      <c r="E210" s="3" t="s">
        <v>2041</v>
      </c>
      <c r="F210" s="7">
        <v>11</v>
      </c>
      <c r="G210" s="7">
        <v>2</v>
      </c>
      <c r="H210" s="7" t="s">
        <v>24</v>
      </c>
      <c r="I210" s="9">
        <v>0.8</v>
      </c>
      <c r="J210" s="7">
        <v>18250.099999999999</v>
      </c>
      <c r="K210" s="7">
        <v>35798.300000000003</v>
      </c>
      <c r="L210" s="7">
        <v>614.1</v>
      </c>
      <c r="M210" s="36">
        <v>290221.90000000002</v>
      </c>
      <c r="N210" s="36">
        <v>354392.3</v>
      </c>
      <c r="O210" s="36">
        <v>766378.3</v>
      </c>
      <c r="P210" s="11">
        <f t="shared" si="9"/>
        <v>15.90248272612205</v>
      </c>
      <c r="Q210" s="13">
        <f t="shared" si="10"/>
        <v>9.899696354296152</v>
      </c>
      <c r="R210" s="1">
        <f t="shared" si="11"/>
        <v>1247.9698746132551</v>
      </c>
    </row>
    <row r="211" spans="1:18" x14ac:dyDescent="0.25">
      <c r="A211" s="3" t="s">
        <v>1896</v>
      </c>
      <c r="B211" s="3" t="s">
        <v>1861</v>
      </c>
      <c r="C211" s="5">
        <v>43684.826631944445</v>
      </c>
      <c r="D211" s="3" t="s">
        <v>1861</v>
      </c>
      <c r="E211" s="3" t="s">
        <v>2041</v>
      </c>
      <c r="F211" s="7">
        <v>12</v>
      </c>
      <c r="G211" s="7">
        <v>2</v>
      </c>
      <c r="H211" s="7" t="s">
        <v>24</v>
      </c>
      <c r="I211" s="9">
        <v>1</v>
      </c>
      <c r="J211" s="7">
        <v>18250.099999999999</v>
      </c>
      <c r="K211" s="7">
        <v>35798.300000000003</v>
      </c>
      <c r="L211" s="7">
        <v>614.1</v>
      </c>
      <c r="M211" s="36">
        <v>237864.2</v>
      </c>
      <c r="N211" s="36">
        <v>201399.7</v>
      </c>
      <c r="O211" s="36">
        <v>605216.30000000005</v>
      </c>
      <c r="P211" s="11">
        <f t="shared" si="9"/>
        <v>13.03358337762533</v>
      </c>
      <c r="Q211" s="13">
        <f t="shared" si="10"/>
        <v>5.6259570985214378</v>
      </c>
      <c r="R211" s="1">
        <f t="shared" si="11"/>
        <v>985.5337892851328</v>
      </c>
    </row>
    <row r="212" spans="1:18" x14ac:dyDescent="0.25">
      <c r="A212" s="3" t="s">
        <v>635</v>
      </c>
      <c r="B212" s="3" t="s">
        <v>611</v>
      </c>
      <c r="C212" s="5">
        <v>43684.863657407404</v>
      </c>
      <c r="D212" s="3" t="s">
        <v>611</v>
      </c>
      <c r="E212" s="3" t="s">
        <v>598</v>
      </c>
      <c r="F212" s="7">
        <v>1</v>
      </c>
      <c r="G212" s="7">
        <v>2</v>
      </c>
      <c r="H212" s="7" t="s">
        <v>24</v>
      </c>
      <c r="I212" s="9">
        <v>0.7</v>
      </c>
      <c r="J212" s="7">
        <v>18250.099999999999</v>
      </c>
      <c r="K212" s="7">
        <v>35798.300000000003</v>
      </c>
      <c r="L212" s="7">
        <v>614.1</v>
      </c>
      <c r="M212" s="36">
        <v>194217.7</v>
      </c>
      <c r="N212" s="36">
        <v>193161.7</v>
      </c>
      <c r="O212" s="36">
        <v>445766.6</v>
      </c>
      <c r="P212" s="11">
        <f t="shared" si="9"/>
        <v>10.642007441055119</v>
      </c>
      <c r="Q212" s="13">
        <f t="shared" si="10"/>
        <v>5.3958344390655419</v>
      </c>
      <c r="R212" s="1">
        <f t="shared" si="11"/>
        <v>725.88601205015459</v>
      </c>
    </row>
    <row r="213" spans="1:18" x14ac:dyDescent="0.25">
      <c r="A213" s="3" t="s">
        <v>636</v>
      </c>
      <c r="B213" s="3" t="s">
        <v>611</v>
      </c>
      <c r="C213" s="5">
        <v>43684.864664351851</v>
      </c>
      <c r="D213" s="3" t="s">
        <v>611</v>
      </c>
      <c r="E213" s="3" t="s">
        <v>598</v>
      </c>
      <c r="F213" s="7">
        <v>2</v>
      </c>
      <c r="G213" s="7">
        <v>2</v>
      </c>
      <c r="H213" s="7" t="s">
        <v>24</v>
      </c>
      <c r="I213" s="9">
        <v>1.8</v>
      </c>
      <c r="J213" s="7">
        <v>18250.099999999999</v>
      </c>
      <c r="K213" s="7">
        <v>35798.300000000003</v>
      </c>
      <c r="L213" s="7">
        <v>614.1</v>
      </c>
      <c r="M213" s="36">
        <v>214151.4</v>
      </c>
      <c r="N213" s="36">
        <v>147098.79999999999</v>
      </c>
      <c r="O213" s="36">
        <v>556634.6</v>
      </c>
      <c r="P213" s="11">
        <f t="shared" si="9"/>
        <v>11.734258990361697</v>
      </c>
      <c r="Q213" s="13">
        <f t="shared" si="10"/>
        <v>4.1091001528005515</v>
      </c>
      <c r="R213" s="1">
        <f t="shared" si="11"/>
        <v>906.4233838137111</v>
      </c>
    </row>
    <row r="214" spans="1:18" x14ac:dyDescent="0.25">
      <c r="A214" s="3" t="s">
        <v>637</v>
      </c>
      <c r="B214" s="3" t="s">
        <v>611</v>
      </c>
      <c r="C214" s="5">
        <v>43684.865659722222</v>
      </c>
      <c r="D214" s="3" t="s">
        <v>611</v>
      </c>
      <c r="E214" s="3" t="s">
        <v>598</v>
      </c>
      <c r="F214" s="7">
        <v>3</v>
      </c>
      <c r="G214" s="7">
        <v>2</v>
      </c>
      <c r="H214" s="7" t="s">
        <v>24</v>
      </c>
      <c r="I214" s="9">
        <v>1</v>
      </c>
      <c r="J214" s="7">
        <v>18250.099999999999</v>
      </c>
      <c r="K214" s="7">
        <v>35798.300000000003</v>
      </c>
      <c r="L214" s="7">
        <v>614.1</v>
      </c>
      <c r="M214" s="36">
        <v>256258.8</v>
      </c>
      <c r="N214" s="36">
        <v>178820.2</v>
      </c>
      <c r="O214" s="36">
        <v>525115.4</v>
      </c>
      <c r="P214" s="11">
        <f t="shared" si="9"/>
        <v>14.041501142459493</v>
      </c>
      <c r="Q214" s="13">
        <f t="shared" si="10"/>
        <v>4.9952148565714012</v>
      </c>
      <c r="R214" s="1">
        <f t="shared" si="11"/>
        <v>855.09754111708196</v>
      </c>
    </row>
    <row r="215" spans="1:18" x14ac:dyDescent="0.25">
      <c r="A215" s="3" t="s">
        <v>638</v>
      </c>
      <c r="B215" s="3" t="s">
        <v>611</v>
      </c>
      <c r="C215" s="5">
        <v>43684.866666666669</v>
      </c>
      <c r="D215" s="3" t="s">
        <v>611</v>
      </c>
      <c r="E215" s="3" t="s">
        <v>598</v>
      </c>
      <c r="F215" s="7">
        <v>4</v>
      </c>
      <c r="G215" s="7">
        <v>2</v>
      </c>
      <c r="H215" s="7" t="s">
        <v>24</v>
      </c>
      <c r="I215" s="9">
        <v>0.9</v>
      </c>
      <c r="J215" s="7">
        <v>18250.099999999999</v>
      </c>
      <c r="K215" s="7">
        <v>35798.300000000003</v>
      </c>
      <c r="L215" s="7">
        <v>614.1</v>
      </c>
      <c r="M215" s="36">
        <v>230125.6</v>
      </c>
      <c r="N215" s="36">
        <v>189134.4</v>
      </c>
      <c r="O215" s="36">
        <v>605175.6</v>
      </c>
      <c r="P215" s="11">
        <f t="shared" si="9"/>
        <v>12.609552824368087</v>
      </c>
      <c r="Q215" s="13">
        <f t="shared" si="10"/>
        <v>5.2833346834905566</v>
      </c>
      <c r="R215" s="1">
        <f t="shared" si="11"/>
        <v>985.46751343429401</v>
      </c>
    </row>
    <row r="216" spans="1:18" x14ac:dyDescent="0.25">
      <c r="A216" s="3" t="s">
        <v>639</v>
      </c>
      <c r="B216" s="3" t="s">
        <v>611</v>
      </c>
      <c r="C216" s="5">
        <v>43684.867662037039</v>
      </c>
      <c r="D216" s="3" t="s">
        <v>611</v>
      </c>
      <c r="E216" s="3" t="s">
        <v>598</v>
      </c>
      <c r="F216" s="7">
        <v>5</v>
      </c>
      <c r="G216" s="7">
        <v>2</v>
      </c>
      <c r="H216" s="7" t="s">
        <v>24</v>
      </c>
      <c r="I216" s="9">
        <v>1.7</v>
      </c>
      <c r="J216" s="7">
        <v>18250.099999999999</v>
      </c>
      <c r="K216" s="7">
        <v>35798.300000000003</v>
      </c>
      <c r="L216" s="7">
        <v>614.1</v>
      </c>
      <c r="M216" s="36">
        <v>274214.3</v>
      </c>
      <c r="N216" s="36">
        <v>161134.39999999999</v>
      </c>
      <c r="O216" s="36">
        <v>674445.5</v>
      </c>
      <c r="P216" s="11">
        <f t="shared" si="9"/>
        <v>15.025358765157451</v>
      </c>
      <c r="Q216" s="13">
        <f t="shared" si="10"/>
        <v>4.5011746367844276</v>
      </c>
      <c r="R216" s="1">
        <f t="shared" si="11"/>
        <v>1098.2665689627097</v>
      </c>
    </row>
    <row r="217" spans="1:18" x14ac:dyDescent="0.25">
      <c r="A217" s="3" t="s">
        <v>640</v>
      </c>
      <c r="B217" s="3" t="s">
        <v>611</v>
      </c>
      <c r="C217" s="5">
        <v>43684.868668981479</v>
      </c>
      <c r="D217" s="3" t="s">
        <v>611</v>
      </c>
      <c r="E217" s="3" t="s">
        <v>598</v>
      </c>
      <c r="F217" s="7">
        <v>6</v>
      </c>
      <c r="G217" s="7">
        <v>2</v>
      </c>
      <c r="H217" s="7" t="s">
        <v>24</v>
      </c>
      <c r="I217" s="9">
        <v>1.7</v>
      </c>
      <c r="J217" s="7">
        <v>18250.099999999999</v>
      </c>
      <c r="K217" s="7">
        <v>35798.300000000003</v>
      </c>
      <c r="L217" s="7">
        <v>614.1</v>
      </c>
      <c r="M217" s="36">
        <v>249072.3</v>
      </c>
      <c r="N217" s="36">
        <v>141660</v>
      </c>
      <c r="O217" s="36">
        <v>610078.80000000005</v>
      </c>
      <c r="P217" s="11">
        <f t="shared" si="9"/>
        <v>13.647722478232996</v>
      </c>
      <c r="Q217" s="13">
        <f t="shared" si="10"/>
        <v>3.9571711505853626</v>
      </c>
      <c r="R217" s="1">
        <f t="shared" si="11"/>
        <v>993.45188080117248</v>
      </c>
    </row>
    <row r="218" spans="1:18" x14ac:dyDescent="0.25">
      <c r="A218" s="3" t="s">
        <v>641</v>
      </c>
      <c r="B218" s="3" t="s">
        <v>611</v>
      </c>
      <c r="C218" s="5">
        <v>43684.869664351849</v>
      </c>
      <c r="D218" s="3" t="s">
        <v>611</v>
      </c>
      <c r="E218" s="3" t="s">
        <v>598</v>
      </c>
      <c r="F218" s="7">
        <v>7</v>
      </c>
      <c r="G218" s="7">
        <v>2</v>
      </c>
      <c r="H218" s="7" t="s">
        <v>24</v>
      </c>
      <c r="I218" s="9">
        <v>2.1</v>
      </c>
      <c r="J218" s="7">
        <v>18250.099999999999</v>
      </c>
      <c r="K218" s="7">
        <v>35798.300000000003</v>
      </c>
      <c r="L218" s="7">
        <v>614.1</v>
      </c>
      <c r="M218" s="36">
        <v>246442.7</v>
      </c>
      <c r="N218" s="36">
        <v>130344.2</v>
      </c>
      <c r="O218" s="36">
        <v>685330.1</v>
      </c>
      <c r="P218" s="11">
        <f t="shared" si="9"/>
        <v>13.503635596517281</v>
      </c>
      <c r="Q218" s="13">
        <f t="shared" si="10"/>
        <v>3.6410723414240338</v>
      </c>
      <c r="R218" s="1">
        <f t="shared" si="11"/>
        <v>1115.9910438039406</v>
      </c>
    </row>
    <row r="219" spans="1:18" x14ac:dyDescent="0.25">
      <c r="A219" s="3" t="s">
        <v>642</v>
      </c>
      <c r="B219" s="3" t="s">
        <v>611</v>
      </c>
      <c r="C219" s="5">
        <v>43684.870671296296</v>
      </c>
      <c r="D219" s="3" t="s">
        <v>611</v>
      </c>
      <c r="E219" s="3" t="s">
        <v>598</v>
      </c>
      <c r="F219" s="7">
        <v>8</v>
      </c>
      <c r="G219" s="7">
        <v>2</v>
      </c>
      <c r="H219" s="7" t="s">
        <v>24</v>
      </c>
      <c r="I219" s="9">
        <v>1.7</v>
      </c>
      <c r="J219" s="7">
        <v>18250.099999999999</v>
      </c>
      <c r="K219" s="7">
        <v>35798.300000000003</v>
      </c>
      <c r="L219" s="7">
        <v>614.1</v>
      </c>
      <c r="M219" s="36">
        <v>275979.40000000002</v>
      </c>
      <c r="N219" s="36">
        <v>189706.1</v>
      </c>
      <c r="O219" s="36">
        <v>734624.3</v>
      </c>
      <c r="P219" s="11">
        <f t="shared" si="9"/>
        <v>15.122076043418943</v>
      </c>
      <c r="Q219" s="13">
        <f t="shared" si="10"/>
        <v>5.299304715587053</v>
      </c>
      <c r="R219" s="1">
        <f t="shared" si="11"/>
        <v>1196.2616837648591</v>
      </c>
    </row>
    <row r="220" spans="1:18" x14ac:dyDescent="0.25">
      <c r="A220" s="3" t="s">
        <v>643</v>
      </c>
      <c r="B220" s="3" t="s">
        <v>611</v>
      </c>
      <c r="C220" s="5">
        <v>43684.871666666666</v>
      </c>
      <c r="D220" s="3" t="s">
        <v>611</v>
      </c>
      <c r="E220" s="3" t="s">
        <v>598</v>
      </c>
      <c r="F220" s="7">
        <v>9</v>
      </c>
      <c r="G220" s="7">
        <v>2</v>
      </c>
      <c r="H220" s="7" t="s">
        <v>24</v>
      </c>
      <c r="I220" s="9">
        <v>1.9</v>
      </c>
      <c r="J220" s="7">
        <v>18250.099999999999</v>
      </c>
      <c r="K220" s="7">
        <v>35798.300000000003</v>
      </c>
      <c r="L220" s="7">
        <v>614.1</v>
      </c>
      <c r="M220" s="36">
        <v>206278.6</v>
      </c>
      <c r="N220" s="36">
        <v>148041.70000000001</v>
      </c>
      <c r="O220" s="36">
        <v>511834.3</v>
      </c>
      <c r="P220" s="11">
        <f t="shared" si="9"/>
        <v>11.302875052739438</v>
      </c>
      <c r="Q220" s="13">
        <f t="shared" si="10"/>
        <v>4.1354393923733808</v>
      </c>
      <c r="R220" s="1">
        <f t="shared" si="11"/>
        <v>833.47060739293272</v>
      </c>
    </row>
    <row r="221" spans="1:18" x14ac:dyDescent="0.25">
      <c r="A221" s="3" t="s">
        <v>644</v>
      </c>
      <c r="B221" s="3" t="s">
        <v>611</v>
      </c>
      <c r="C221" s="5">
        <v>43684.872673611113</v>
      </c>
      <c r="D221" s="3" t="s">
        <v>611</v>
      </c>
      <c r="E221" s="3" t="s">
        <v>598</v>
      </c>
      <c r="F221" s="7">
        <v>10</v>
      </c>
      <c r="G221" s="7">
        <v>2</v>
      </c>
      <c r="H221" s="7" t="s">
        <v>24</v>
      </c>
      <c r="I221" s="9">
        <v>0.7</v>
      </c>
      <c r="J221" s="7">
        <v>18250.099999999999</v>
      </c>
      <c r="K221" s="7">
        <v>35798.300000000003</v>
      </c>
      <c r="L221" s="7">
        <v>614.1</v>
      </c>
      <c r="M221" s="36">
        <v>213242.6</v>
      </c>
      <c r="N221" s="36">
        <v>133796.6</v>
      </c>
      <c r="O221" s="36">
        <v>541952</v>
      </c>
      <c r="P221" s="11">
        <f t="shared" si="9"/>
        <v>11.68446200294793</v>
      </c>
      <c r="Q221" s="13">
        <f t="shared" si="10"/>
        <v>3.7375126751828995</v>
      </c>
      <c r="R221" s="1">
        <f t="shared" si="11"/>
        <v>882.51424849373063</v>
      </c>
    </row>
    <row r="222" spans="1:18" x14ac:dyDescent="0.25">
      <c r="A222" s="3" t="s">
        <v>645</v>
      </c>
      <c r="B222" s="3" t="s">
        <v>611</v>
      </c>
      <c r="C222" s="5">
        <v>43684.873668981483</v>
      </c>
      <c r="D222" s="3" t="s">
        <v>611</v>
      </c>
      <c r="E222" s="3" t="s">
        <v>598</v>
      </c>
      <c r="F222" s="7">
        <v>11</v>
      </c>
      <c r="G222" s="7">
        <v>2</v>
      </c>
      <c r="H222" s="7" t="s">
        <v>24</v>
      </c>
      <c r="I222" s="9">
        <v>1.3</v>
      </c>
      <c r="J222" s="7">
        <v>18250.099999999999</v>
      </c>
      <c r="K222" s="7">
        <v>35798.300000000003</v>
      </c>
      <c r="L222" s="7">
        <v>614.1</v>
      </c>
      <c r="M222" s="36">
        <v>267240.2</v>
      </c>
      <c r="N222" s="36">
        <v>192951.3</v>
      </c>
      <c r="O222" s="36">
        <v>768474.5</v>
      </c>
      <c r="P222" s="11">
        <f t="shared" si="9"/>
        <v>14.643218393323874</v>
      </c>
      <c r="Q222" s="13">
        <f t="shared" si="10"/>
        <v>5.3899570650002921</v>
      </c>
      <c r="R222" s="1">
        <f t="shared" si="11"/>
        <v>1251.3833251913368</v>
      </c>
    </row>
    <row r="223" spans="1:18" x14ac:dyDescent="0.25">
      <c r="A223" s="3" t="s">
        <v>646</v>
      </c>
      <c r="B223" s="3" t="s">
        <v>611</v>
      </c>
      <c r="C223" s="5">
        <v>43684.874675925923</v>
      </c>
      <c r="D223" s="3" t="s">
        <v>611</v>
      </c>
      <c r="E223" s="3" t="s">
        <v>598</v>
      </c>
      <c r="F223" s="7">
        <v>12</v>
      </c>
      <c r="G223" s="7">
        <v>2</v>
      </c>
      <c r="H223" s="7" t="s">
        <v>24</v>
      </c>
      <c r="I223" s="9">
        <v>0.7</v>
      </c>
      <c r="J223" s="7">
        <v>18250.099999999999</v>
      </c>
      <c r="K223" s="7">
        <v>35798.300000000003</v>
      </c>
      <c r="L223" s="7">
        <v>614.1</v>
      </c>
      <c r="M223" s="36">
        <v>246949</v>
      </c>
      <c r="N223" s="36">
        <v>140815.20000000001</v>
      </c>
      <c r="O223" s="36">
        <v>656270.9</v>
      </c>
      <c r="P223" s="11">
        <f t="shared" si="9"/>
        <v>13.531377910258026</v>
      </c>
      <c r="Q223" s="13">
        <f t="shared" si="10"/>
        <v>3.9335722646047437</v>
      </c>
      <c r="R223" s="1">
        <f t="shared" si="11"/>
        <v>1068.6710633447321</v>
      </c>
    </row>
    <row r="224" spans="1:18" x14ac:dyDescent="0.25">
      <c r="A224" s="3" t="s">
        <v>830</v>
      </c>
      <c r="B224" s="3" t="s">
        <v>806</v>
      </c>
      <c r="C224" s="5">
        <v>43684.875694444447</v>
      </c>
      <c r="D224" s="3" t="s">
        <v>806</v>
      </c>
      <c r="E224" s="3" t="s">
        <v>793</v>
      </c>
      <c r="F224" s="7">
        <v>1</v>
      </c>
      <c r="G224" s="7">
        <v>2</v>
      </c>
      <c r="H224" s="7" t="s">
        <v>24</v>
      </c>
      <c r="I224" s="9">
        <v>1.7</v>
      </c>
      <c r="J224" s="7">
        <v>18250.099999999999</v>
      </c>
      <c r="K224" s="7">
        <v>35798.300000000003</v>
      </c>
      <c r="L224" s="7">
        <v>614.1</v>
      </c>
      <c r="M224" s="36">
        <v>321316.7</v>
      </c>
      <c r="N224" s="36">
        <v>213121.9</v>
      </c>
      <c r="O224" s="36">
        <v>700290.1</v>
      </c>
      <c r="P224" s="11">
        <f t="shared" si="9"/>
        <v>17.606298047681932</v>
      </c>
      <c r="Q224" s="13">
        <f t="shared" si="10"/>
        <v>5.9534084020749578</v>
      </c>
      <c r="R224" s="1">
        <f t="shared" si="11"/>
        <v>1140.3518970851651</v>
      </c>
    </row>
    <row r="225" spans="1:18" x14ac:dyDescent="0.25">
      <c r="A225" s="3" t="s">
        <v>831</v>
      </c>
      <c r="B225" s="3" t="s">
        <v>806</v>
      </c>
      <c r="C225" s="5">
        <v>43684.876701388886</v>
      </c>
      <c r="D225" s="3" t="s">
        <v>806</v>
      </c>
      <c r="E225" s="3" t="s">
        <v>793</v>
      </c>
      <c r="F225" s="7">
        <v>2</v>
      </c>
      <c r="G225" s="7">
        <v>2</v>
      </c>
      <c r="H225" s="7" t="s">
        <v>24</v>
      </c>
      <c r="I225" s="9">
        <v>0.9</v>
      </c>
      <c r="J225" s="7">
        <v>18250.099999999999</v>
      </c>
      <c r="K225" s="7">
        <v>35798.300000000003</v>
      </c>
      <c r="L225" s="7">
        <v>614.1</v>
      </c>
      <c r="M225" s="36">
        <v>235156.2</v>
      </c>
      <c r="N225" s="36">
        <v>132452.29999999999</v>
      </c>
      <c r="O225" s="36">
        <v>599204.6</v>
      </c>
      <c r="P225" s="11">
        <f t="shared" si="9"/>
        <v>12.885200629037652</v>
      </c>
      <c r="Q225" s="13">
        <f t="shared" si="10"/>
        <v>3.6999606126547904</v>
      </c>
      <c r="R225" s="1">
        <f t="shared" si="11"/>
        <v>975.74434131248972</v>
      </c>
    </row>
    <row r="226" spans="1:18" x14ac:dyDescent="0.25">
      <c r="A226" s="3" t="s">
        <v>832</v>
      </c>
      <c r="B226" s="3" t="s">
        <v>806</v>
      </c>
      <c r="C226" s="5">
        <v>43684.877696759257</v>
      </c>
      <c r="D226" s="3" t="s">
        <v>806</v>
      </c>
      <c r="E226" s="3" t="s">
        <v>793</v>
      </c>
      <c r="F226" s="7">
        <v>3</v>
      </c>
      <c r="G226" s="7">
        <v>2</v>
      </c>
      <c r="H226" s="7" t="s">
        <v>24</v>
      </c>
      <c r="I226" s="9">
        <v>1.4</v>
      </c>
      <c r="J226" s="7">
        <v>18250.099999999999</v>
      </c>
      <c r="K226" s="7">
        <v>35798.300000000003</v>
      </c>
      <c r="L226" s="7">
        <v>614.1</v>
      </c>
      <c r="M226" s="36">
        <v>168884.7</v>
      </c>
      <c r="N226" s="36">
        <v>103672</v>
      </c>
      <c r="O226" s="36">
        <v>378547.7</v>
      </c>
      <c r="P226" s="11">
        <f t="shared" si="9"/>
        <v>9.2539054580522855</v>
      </c>
      <c r="Q226" s="13">
        <f t="shared" si="10"/>
        <v>2.8960034415042051</v>
      </c>
      <c r="R226" s="1">
        <f t="shared" si="11"/>
        <v>616.42680345220651</v>
      </c>
    </row>
    <row r="227" spans="1:18" x14ac:dyDescent="0.25">
      <c r="A227" s="3" t="s">
        <v>833</v>
      </c>
      <c r="B227" s="3" t="s">
        <v>806</v>
      </c>
      <c r="C227" s="5">
        <v>43684.878692129627</v>
      </c>
      <c r="D227" s="3" t="s">
        <v>806</v>
      </c>
      <c r="E227" s="3" t="s">
        <v>793</v>
      </c>
      <c r="F227" s="7">
        <v>4</v>
      </c>
      <c r="G227" s="7">
        <v>2</v>
      </c>
      <c r="H227" s="7" t="s">
        <v>24</v>
      </c>
      <c r="I227" s="9">
        <v>1</v>
      </c>
      <c r="J227" s="7">
        <v>18250.099999999999</v>
      </c>
      <c r="K227" s="7">
        <v>35798.300000000003</v>
      </c>
      <c r="L227" s="7">
        <v>614.1</v>
      </c>
      <c r="M227" s="36">
        <v>230392.8</v>
      </c>
      <c r="N227" s="36">
        <v>128300</v>
      </c>
      <c r="O227" s="36">
        <v>594440.69999999995</v>
      </c>
      <c r="P227" s="11">
        <f t="shared" si="9"/>
        <v>12.624193840033753</v>
      </c>
      <c r="Q227" s="13">
        <f t="shared" si="10"/>
        <v>3.5839690711570098</v>
      </c>
      <c r="R227" s="1">
        <f t="shared" si="11"/>
        <v>967.98680996580356</v>
      </c>
    </row>
    <row r="228" spans="1:18" x14ac:dyDescent="0.25">
      <c r="A228" s="3" t="s">
        <v>834</v>
      </c>
      <c r="B228" s="3" t="s">
        <v>806</v>
      </c>
      <c r="C228" s="5">
        <v>43684.879699074074</v>
      </c>
      <c r="D228" s="3" t="s">
        <v>806</v>
      </c>
      <c r="E228" s="3" t="s">
        <v>793</v>
      </c>
      <c r="F228" s="7">
        <v>5</v>
      </c>
      <c r="G228" s="7">
        <v>2</v>
      </c>
      <c r="H228" s="7" t="s">
        <v>24</v>
      </c>
      <c r="I228" s="9">
        <v>1.3</v>
      </c>
      <c r="J228" s="7">
        <v>18250.099999999999</v>
      </c>
      <c r="K228" s="7">
        <v>35798.300000000003</v>
      </c>
      <c r="L228" s="7">
        <v>614.1</v>
      </c>
      <c r="M228" s="36">
        <v>188261.7</v>
      </c>
      <c r="N228" s="36">
        <v>146600.79999999999</v>
      </c>
      <c r="O228" s="36">
        <v>458064.7</v>
      </c>
      <c r="P228" s="11">
        <f t="shared" si="9"/>
        <v>10.315653064914715</v>
      </c>
      <c r="Q228" s="13">
        <f t="shared" si="10"/>
        <v>4.0951888776841354</v>
      </c>
      <c r="R228" s="1">
        <f t="shared" si="11"/>
        <v>745.91222927861907</v>
      </c>
    </row>
    <row r="229" spans="1:18" x14ac:dyDescent="0.25">
      <c r="A229" s="3" t="s">
        <v>835</v>
      </c>
      <c r="B229" s="3" t="s">
        <v>806</v>
      </c>
      <c r="C229" s="5">
        <v>43684.880706018521</v>
      </c>
      <c r="D229" s="3" t="s">
        <v>806</v>
      </c>
      <c r="E229" s="3" t="s">
        <v>793</v>
      </c>
      <c r="F229" s="7">
        <v>6</v>
      </c>
      <c r="G229" s="7">
        <v>2</v>
      </c>
      <c r="H229" s="7" t="s">
        <v>24</v>
      </c>
      <c r="I229" s="9">
        <v>0.7</v>
      </c>
      <c r="J229" s="7">
        <v>18250.099999999999</v>
      </c>
      <c r="K229" s="7">
        <v>35798.300000000003</v>
      </c>
      <c r="L229" s="7">
        <v>614.1</v>
      </c>
      <c r="M229" s="36">
        <v>245555.9</v>
      </c>
      <c r="N229" s="36">
        <v>165258.9</v>
      </c>
      <c r="O229" s="36">
        <v>561492.5</v>
      </c>
      <c r="P229" s="11">
        <f t="shared" si="9"/>
        <v>13.455044081950236</v>
      </c>
      <c r="Q229" s="13">
        <f t="shared" si="10"/>
        <v>4.6163896050929791</v>
      </c>
      <c r="R229" s="1">
        <f t="shared" si="11"/>
        <v>914.33398469304666</v>
      </c>
    </row>
    <row r="230" spans="1:18" x14ac:dyDescent="0.25">
      <c r="A230" s="3" t="s">
        <v>836</v>
      </c>
      <c r="B230" s="3" t="s">
        <v>806</v>
      </c>
      <c r="C230" s="5">
        <v>43684.881701388891</v>
      </c>
      <c r="D230" s="3" t="s">
        <v>806</v>
      </c>
      <c r="E230" s="3" t="s">
        <v>793</v>
      </c>
      <c r="F230" s="7">
        <v>7</v>
      </c>
      <c r="G230" s="7">
        <v>2</v>
      </c>
      <c r="H230" s="7" t="s">
        <v>24</v>
      </c>
      <c r="I230" s="9">
        <v>1.4</v>
      </c>
      <c r="J230" s="7">
        <v>18250.099999999999</v>
      </c>
      <c r="K230" s="7">
        <v>35798.300000000003</v>
      </c>
      <c r="L230" s="7">
        <v>614.1</v>
      </c>
      <c r="M230" s="36">
        <v>199758.5</v>
      </c>
      <c r="N230" s="36">
        <v>122561.3</v>
      </c>
      <c r="O230" s="36">
        <v>480994.4</v>
      </c>
      <c r="P230" s="11">
        <f t="shared" si="9"/>
        <v>10.94561125692462</v>
      </c>
      <c r="Q230" s="13">
        <f t="shared" si="10"/>
        <v>3.4236625761558508</v>
      </c>
      <c r="R230" s="1">
        <f t="shared" si="11"/>
        <v>783.25093632958806</v>
      </c>
    </row>
    <row r="231" spans="1:18" x14ac:dyDescent="0.25">
      <c r="A231" s="3" t="s">
        <v>837</v>
      </c>
      <c r="B231" s="3" t="s">
        <v>806</v>
      </c>
      <c r="C231" s="5">
        <v>43684.882708333331</v>
      </c>
      <c r="D231" s="3" t="s">
        <v>806</v>
      </c>
      <c r="E231" s="3" t="s">
        <v>793</v>
      </c>
      <c r="F231" s="7">
        <v>8</v>
      </c>
      <c r="G231" s="7">
        <v>2</v>
      </c>
      <c r="H231" s="7" t="s">
        <v>24</v>
      </c>
      <c r="I231" s="9">
        <v>1.8</v>
      </c>
      <c r="J231" s="7">
        <v>18250.099999999999</v>
      </c>
      <c r="K231" s="7">
        <v>35798.300000000003</v>
      </c>
      <c r="L231" s="7">
        <v>614.1</v>
      </c>
      <c r="M231" s="36">
        <v>226229.3</v>
      </c>
      <c r="N231" s="36">
        <v>136978.29999999999</v>
      </c>
      <c r="O231" s="36">
        <v>629618.80000000005</v>
      </c>
      <c r="P231" s="11">
        <f t="shared" si="9"/>
        <v>12.396058103791212</v>
      </c>
      <c r="Q231" s="13">
        <f t="shared" si="10"/>
        <v>3.8263911973473594</v>
      </c>
      <c r="R231" s="1">
        <f t="shared" si="11"/>
        <v>1025.2708028008467</v>
      </c>
    </row>
    <row r="232" spans="1:18" x14ac:dyDescent="0.25">
      <c r="A232" s="3" t="s">
        <v>838</v>
      </c>
      <c r="B232" s="3" t="s">
        <v>806</v>
      </c>
      <c r="C232" s="5">
        <v>43684.883703703701</v>
      </c>
      <c r="D232" s="3" t="s">
        <v>806</v>
      </c>
      <c r="E232" s="3" t="s">
        <v>793</v>
      </c>
      <c r="F232" s="7">
        <v>9</v>
      </c>
      <c r="G232" s="7">
        <v>2</v>
      </c>
      <c r="H232" s="7" t="s">
        <v>24</v>
      </c>
      <c r="I232" s="9">
        <v>1.5</v>
      </c>
      <c r="J232" s="7">
        <v>18250.099999999999</v>
      </c>
      <c r="K232" s="7">
        <v>35798.300000000003</v>
      </c>
      <c r="L232" s="7">
        <v>614.1</v>
      </c>
      <c r="M232" s="36">
        <v>218084.7</v>
      </c>
      <c r="N232" s="36">
        <v>248633.8</v>
      </c>
      <c r="O232" s="36">
        <v>548568.5</v>
      </c>
      <c r="P232" s="11">
        <f t="shared" si="9"/>
        <v>11.949781097089881</v>
      </c>
      <c r="Q232" s="13">
        <f t="shared" si="10"/>
        <v>6.9454080221686496</v>
      </c>
      <c r="R232" s="1">
        <f t="shared" si="11"/>
        <v>893.28855235303695</v>
      </c>
    </row>
    <row r="233" spans="1:18" x14ac:dyDescent="0.25">
      <c r="A233" s="3" t="s">
        <v>839</v>
      </c>
      <c r="B233" s="3" t="s">
        <v>806</v>
      </c>
      <c r="C233" s="5">
        <v>43684.884710648148</v>
      </c>
      <c r="D233" s="3" t="s">
        <v>806</v>
      </c>
      <c r="E233" s="3" t="s">
        <v>793</v>
      </c>
      <c r="F233" s="7">
        <v>10</v>
      </c>
      <c r="G233" s="7">
        <v>2</v>
      </c>
      <c r="H233" s="7" t="s">
        <v>24</v>
      </c>
      <c r="I233" s="9">
        <v>1.2</v>
      </c>
      <c r="J233" s="7">
        <v>18250.099999999999</v>
      </c>
      <c r="K233" s="7">
        <v>35798.300000000003</v>
      </c>
      <c r="L233" s="7">
        <v>614.1</v>
      </c>
      <c r="M233" s="36">
        <v>311943.3</v>
      </c>
      <c r="N233" s="36">
        <v>184425.60000000001</v>
      </c>
      <c r="O233" s="36">
        <v>705826.3</v>
      </c>
      <c r="P233" s="11">
        <f t="shared" si="9"/>
        <v>17.092689903069026</v>
      </c>
      <c r="Q233" s="13">
        <f t="shared" si="10"/>
        <v>5.1517977110644919</v>
      </c>
      <c r="R233" s="1">
        <f t="shared" si="11"/>
        <v>1149.367041198502</v>
      </c>
    </row>
    <row r="234" spans="1:18" x14ac:dyDescent="0.25">
      <c r="A234" s="3" t="s">
        <v>840</v>
      </c>
      <c r="B234" s="3" t="s">
        <v>806</v>
      </c>
      <c r="C234" s="5">
        <v>43684.885706018518</v>
      </c>
      <c r="D234" s="3" t="s">
        <v>806</v>
      </c>
      <c r="E234" s="3" t="s">
        <v>793</v>
      </c>
      <c r="F234" s="7">
        <v>11</v>
      </c>
      <c r="G234" s="7">
        <v>2</v>
      </c>
      <c r="H234" s="7" t="s">
        <v>24</v>
      </c>
      <c r="I234" s="9">
        <v>1.19</v>
      </c>
      <c r="J234" s="7">
        <v>18250.099999999999</v>
      </c>
      <c r="K234" s="7">
        <v>35798.300000000003</v>
      </c>
      <c r="L234" s="7">
        <v>614.1</v>
      </c>
      <c r="M234" s="36">
        <v>209814.5</v>
      </c>
      <c r="N234" s="36">
        <v>113154</v>
      </c>
      <c r="O234" s="36">
        <v>619079.6</v>
      </c>
      <c r="P234" s="11">
        <f t="shared" si="9"/>
        <v>11.496621936318158</v>
      </c>
      <c r="Q234" s="13">
        <f t="shared" si="10"/>
        <v>3.1608763544637593</v>
      </c>
      <c r="R234" s="1">
        <f t="shared" si="11"/>
        <v>1008.108777072138</v>
      </c>
    </row>
    <row r="235" spans="1:18" x14ac:dyDescent="0.25">
      <c r="A235" s="3" t="s">
        <v>841</v>
      </c>
      <c r="B235" s="3" t="s">
        <v>806</v>
      </c>
      <c r="C235" s="5">
        <v>43684.886712962965</v>
      </c>
      <c r="D235" s="3" t="s">
        <v>806</v>
      </c>
      <c r="E235" s="3" t="s">
        <v>793</v>
      </c>
      <c r="F235" s="7">
        <v>12</v>
      </c>
      <c r="G235" s="7">
        <v>2</v>
      </c>
      <c r="H235" s="7" t="s">
        <v>24</v>
      </c>
      <c r="I235" s="9">
        <v>1.2</v>
      </c>
      <c r="J235" s="7">
        <v>18250.099999999999</v>
      </c>
      <c r="K235" s="7">
        <v>35798.300000000003</v>
      </c>
      <c r="L235" s="7">
        <v>614.1</v>
      </c>
      <c r="M235" s="36">
        <v>166304.70000000001</v>
      </c>
      <c r="N235" s="36">
        <v>105947.4</v>
      </c>
      <c r="O235" s="36">
        <v>355354.4</v>
      </c>
      <c r="P235" s="11">
        <f t="shared" si="9"/>
        <v>9.1125363696637294</v>
      </c>
      <c r="Q235" s="13">
        <f t="shared" si="10"/>
        <v>2.9595651190140311</v>
      </c>
      <c r="R235" s="1">
        <f t="shared" si="11"/>
        <v>578.65885035010581</v>
      </c>
    </row>
    <row r="236" spans="1:18" x14ac:dyDescent="0.25">
      <c r="A236" s="3" t="s">
        <v>221</v>
      </c>
      <c r="B236" s="3" t="s">
        <v>197</v>
      </c>
      <c r="C236" s="5">
        <v>43684.839583333334</v>
      </c>
      <c r="D236" s="3" t="s">
        <v>197</v>
      </c>
      <c r="E236" s="3" t="s">
        <v>184</v>
      </c>
      <c r="F236" s="7">
        <v>1</v>
      </c>
      <c r="G236" s="7">
        <v>2</v>
      </c>
      <c r="H236" s="7" t="s">
        <v>24</v>
      </c>
      <c r="I236" s="9">
        <v>2.7</v>
      </c>
      <c r="J236" s="7">
        <v>18250.099999999999</v>
      </c>
      <c r="K236" s="7">
        <v>35798.300000000003</v>
      </c>
      <c r="L236" s="7">
        <v>614.1</v>
      </c>
      <c r="M236" s="36">
        <v>241348.3</v>
      </c>
      <c r="N236" s="36">
        <v>156549.4</v>
      </c>
      <c r="O236" s="36">
        <v>609867.30000000005</v>
      </c>
      <c r="P236" s="11">
        <f t="shared" si="9"/>
        <v>13.224491920592216</v>
      </c>
      <c r="Q236" s="13">
        <f t="shared" si="10"/>
        <v>4.3730959291362996</v>
      </c>
      <c r="R236" s="1">
        <f t="shared" si="11"/>
        <v>993.10747435271128</v>
      </c>
    </row>
    <row r="237" spans="1:18" x14ac:dyDescent="0.25">
      <c r="A237" s="3" t="s">
        <v>222</v>
      </c>
      <c r="B237" s="3" t="s">
        <v>197</v>
      </c>
      <c r="C237" s="5">
        <v>43684.840578703705</v>
      </c>
      <c r="D237" s="3" t="s">
        <v>197</v>
      </c>
      <c r="E237" s="3" t="s">
        <v>184</v>
      </c>
      <c r="F237" s="7">
        <v>2</v>
      </c>
      <c r="G237" s="7">
        <v>2</v>
      </c>
      <c r="H237" s="7" t="s">
        <v>24</v>
      </c>
      <c r="I237" s="9">
        <v>1.5</v>
      </c>
      <c r="J237" s="7">
        <v>18250.099999999999</v>
      </c>
      <c r="K237" s="7">
        <v>35798.300000000003</v>
      </c>
      <c r="L237" s="7">
        <v>614.1</v>
      </c>
      <c r="M237" s="36">
        <v>163530</v>
      </c>
      <c r="N237" s="36">
        <v>114126.8</v>
      </c>
      <c r="O237" s="36">
        <v>369437.3</v>
      </c>
      <c r="P237" s="11">
        <f t="shared" si="9"/>
        <v>8.9604988465816628</v>
      </c>
      <c r="Q237" s="13">
        <f t="shared" si="10"/>
        <v>3.1880508292293208</v>
      </c>
      <c r="R237" s="1">
        <f t="shared" si="11"/>
        <v>601.59143461976873</v>
      </c>
    </row>
    <row r="238" spans="1:18" x14ac:dyDescent="0.25">
      <c r="A238" s="3" t="s">
        <v>223</v>
      </c>
      <c r="B238" s="3" t="s">
        <v>197</v>
      </c>
      <c r="C238" s="5">
        <v>43684.841585648152</v>
      </c>
      <c r="D238" s="3" t="s">
        <v>197</v>
      </c>
      <c r="E238" s="3" t="s">
        <v>184</v>
      </c>
      <c r="F238" s="7">
        <v>3</v>
      </c>
      <c r="G238" s="7">
        <v>2</v>
      </c>
      <c r="H238" s="7" t="s">
        <v>24</v>
      </c>
      <c r="I238" s="9">
        <v>1.1000000000000001</v>
      </c>
      <c r="J238" s="7">
        <v>18250.099999999999</v>
      </c>
      <c r="K238" s="7">
        <v>35798.300000000003</v>
      </c>
      <c r="L238" s="7">
        <v>614.1</v>
      </c>
      <c r="M238" s="36">
        <v>196357.4</v>
      </c>
      <c r="N238" s="36">
        <v>151423.6</v>
      </c>
      <c r="O238" s="36">
        <v>591837</v>
      </c>
      <c r="P238" s="11">
        <f t="shared" si="9"/>
        <v>10.7592506342431</v>
      </c>
      <c r="Q238" s="13">
        <f t="shared" si="10"/>
        <v>4.2299103588717895</v>
      </c>
      <c r="R238" s="1">
        <f t="shared" si="11"/>
        <v>963.74694675134344</v>
      </c>
    </row>
    <row r="239" spans="1:18" x14ac:dyDescent="0.25">
      <c r="A239" s="3" t="s">
        <v>224</v>
      </c>
      <c r="B239" s="3" t="s">
        <v>197</v>
      </c>
      <c r="C239" s="5">
        <v>43684.842581018522</v>
      </c>
      <c r="D239" s="3" t="s">
        <v>197</v>
      </c>
      <c r="E239" s="3" t="s">
        <v>184</v>
      </c>
      <c r="F239" s="7">
        <v>4</v>
      </c>
      <c r="G239" s="7">
        <v>2</v>
      </c>
      <c r="H239" s="7" t="s">
        <v>24</v>
      </c>
      <c r="I239" s="9">
        <v>1.8</v>
      </c>
      <c r="J239" s="7">
        <v>18250.099999999999</v>
      </c>
      <c r="K239" s="7">
        <v>35798.300000000003</v>
      </c>
      <c r="L239" s="7">
        <v>614.1</v>
      </c>
      <c r="M239" s="36">
        <v>275069.3</v>
      </c>
      <c r="N239" s="36">
        <v>173684.5</v>
      </c>
      <c r="O239" s="36">
        <v>695443.3</v>
      </c>
      <c r="P239" s="11">
        <f t="shared" si="9"/>
        <v>15.072207823518776</v>
      </c>
      <c r="Q239" s="13">
        <f t="shared" si="10"/>
        <v>4.8517527368618056</v>
      </c>
      <c r="R239" s="1">
        <f t="shared" si="11"/>
        <v>1132.4593714378766</v>
      </c>
    </row>
    <row r="240" spans="1:18" x14ac:dyDescent="0.25">
      <c r="A240" s="3" t="s">
        <v>225</v>
      </c>
      <c r="B240" s="3" t="s">
        <v>197</v>
      </c>
      <c r="C240" s="5">
        <v>43684.843587962961</v>
      </c>
      <c r="D240" s="3" t="s">
        <v>197</v>
      </c>
      <c r="E240" s="3" t="s">
        <v>184</v>
      </c>
      <c r="F240" s="7">
        <v>5</v>
      </c>
      <c r="G240" s="7">
        <v>2</v>
      </c>
      <c r="H240" s="7" t="s">
        <v>24</v>
      </c>
      <c r="I240" s="9">
        <v>1.69</v>
      </c>
      <c r="J240" s="7">
        <v>18250.099999999999</v>
      </c>
      <c r="K240" s="7">
        <v>35798.300000000003</v>
      </c>
      <c r="L240" s="7">
        <v>614.1</v>
      </c>
      <c r="M240" s="36">
        <v>183113.8</v>
      </c>
      <c r="N240" s="36">
        <v>158355</v>
      </c>
      <c r="O240" s="36">
        <v>514740.8</v>
      </c>
      <c r="P240" s="11">
        <f t="shared" si="9"/>
        <v>10.033577898203298</v>
      </c>
      <c r="Q240" s="13">
        <f t="shared" si="10"/>
        <v>4.4235340784338915</v>
      </c>
      <c r="R240" s="1">
        <f t="shared" si="11"/>
        <v>838.20354991043803</v>
      </c>
    </row>
    <row r="241" spans="1:18" x14ac:dyDescent="0.25">
      <c r="A241" s="3" t="s">
        <v>226</v>
      </c>
      <c r="B241" s="3" t="s">
        <v>197</v>
      </c>
      <c r="C241" s="5">
        <v>43684.844583333332</v>
      </c>
      <c r="D241" s="3" t="s">
        <v>197</v>
      </c>
      <c r="E241" s="3" t="s">
        <v>184</v>
      </c>
      <c r="F241" s="7">
        <v>6</v>
      </c>
      <c r="G241" s="7">
        <v>2</v>
      </c>
      <c r="H241" s="7" t="s">
        <v>24</v>
      </c>
      <c r="I241" s="9">
        <v>1</v>
      </c>
      <c r="J241" s="7">
        <v>18250.099999999999</v>
      </c>
      <c r="K241" s="7">
        <v>35798.300000000003</v>
      </c>
      <c r="L241" s="7">
        <v>614.1</v>
      </c>
      <c r="M241" s="36">
        <v>205704.9</v>
      </c>
      <c r="N241" s="36">
        <v>119188.8</v>
      </c>
      <c r="O241" s="36">
        <v>629599.9</v>
      </c>
      <c r="P241" s="11">
        <f t="shared" si="9"/>
        <v>11.271439608550091</v>
      </c>
      <c r="Q241" s="13">
        <f t="shared" si="10"/>
        <v>3.3294541919588356</v>
      </c>
      <c r="R241" s="1">
        <f t="shared" si="11"/>
        <v>1025.2400260543886</v>
      </c>
    </row>
    <row r="242" spans="1:18" x14ac:dyDescent="0.25">
      <c r="A242" s="3" t="s">
        <v>227</v>
      </c>
      <c r="B242" s="3" t="s">
        <v>197</v>
      </c>
      <c r="C242" s="5">
        <v>43684.845590277779</v>
      </c>
      <c r="D242" s="3" t="s">
        <v>197</v>
      </c>
      <c r="E242" s="3" t="s">
        <v>184</v>
      </c>
      <c r="F242" s="7">
        <v>7</v>
      </c>
      <c r="G242" s="7">
        <v>2</v>
      </c>
      <c r="H242" s="7" t="s">
        <v>24</v>
      </c>
      <c r="I242" s="9">
        <v>1.2</v>
      </c>
      <c r="J242" s="7">
        <v>18250.099999999999</v>
      </c>
      <c r="K242" s="7">
        <v>35798.300000000003</v>
      </c>
      <c r="L242" s="7">
        <v>614.1</v>
      </c>
      <c r="M242" s="36">
        <v>225084.79999999999</v>
      </c>
      <c r="N242" s="36">
        <v>297043.7</v>
      </c>
      <c r="O242" s="36">
        <v>539104.69999999995</v>
      </c>
      <c r="P242" s="11">
        <f t="shared" si="9"/>
        <v>12.333346118651406</v>
      </c>
      <c r="Q242" s="13">
        <f t="shared" si="10"/>
        <v>8.2977040809200435</v>
      </c>
      <c r="R242" s="1">
        <f t="shared" si="11"/>
        <v>877.87770721380866</v>
      </c>
    </row>
    <row r="243" spans="1:18" x14ac:dyDescent="0.25">
      <c r="A243" s="3" t="s">
        <v>228</v>
      </c>
      <c r="B243" s="3" t="s">
        <v>197</v>
      </c>
      <c r="C243" s="5">
        <v>43684.846585648149</v>
      </c>
      <c r="D243" s="3" t="s">
        <v>197</v>
      </c>
      <c r="E243" s="3" t="s">
        <v>184</v>
      </c>
      <c r="F243" s="7">
        <v>8</v>
      </c>
      <c r="G243" s="7">
        <v>2</v>
      </c>
      <c r="H243" s="7" t="s">
        <v>24</v>
      </c>
      <c r="I243" s="9">
        <v>1</v>
      </c>
      <c r="J243" s="7">
        <v>18250.099999999999</v>
      </c>
      <c r="K243" s="7">
        <v>35798.300000000003</v>
      </c>
      <c r="L243" s="7">
        <v>614.1</v>
      </c>
      <c r="M243" s="36">
        <v>266932.2</v>
      </c>
      <c r="N243" s="36">
        <v>168958.1</v>
      </c>
      <c r="O243" s="36">
        <v>783158.8</v>
      </c>
      <c r="P243" s="11">
        <f t="shared" si="9"/>
        <v>14.626341773469736</v>
      </c>
      <c r="Q243" s="13">
        <f t="shared" si="10"/>
        <v>4.7197241209778111</v>
      </c>
      <c r="R243" s="1">
        <f t="shared" si="11"/>
        <v>1275.2952287900994</v>
      </c>
    </row>
    <row r="244" spans="1:18" x14ac:dyDescent="0.25">
      <c r="A244" s="3" t="s">
        <v>229</v>
      </c>
      <c r="B244" s="3" t="s">
        <v>197</v>
      </c>
      <c r="C244" s="5">
        <v>43684.847592592596</v>
      </c>
      <c r="D244" s="3" t="s">
        <v>197</v>
      </c>
      <c r="E244" s="3" t="s">
        <v>184</v>
      </c>
      <c r="F244" s="7">
        <v>9</v>
      </c>
      <c r="G244" s="7">
        <v>2</v>
      </c>
      <c r="H244" s="7" t="s">
        <v>24</v>
      </c>
      <c r="I244" s="9">
        <v>1.6</v>
      </c>
      <c r="J244" s="7">
        <v>18250.099999999999</v>
      </c>
      <c r="K244" s="7">
        <v>35798.300000000003</v>
      </c>
      <c r="L244" s="7">
        <v>614.1</v>
      </c>
      <c r="M244" s="36">
        <v>192047.8</v>
      </c>
      <c r="N244" s="36">
        <v>133251.29999999999</v>
      </c>
      <c r="O244" s="36">
        <v>535403.1</v>
      </c>
      <c r="P244" s="11">
        <f t="shared" si="9"/>
        <v>10.523109462413904</v>
      </c>
      <c r="Q244" s="13">
        <f t="shared" si="10"/>
        <v>3.7222801082732975</v>
      </c>
      <c r="R244" s="1">
        <f t="shared" si="11"/>
        <v>871.8500244259892</v>
      </c>
    </row>
    <row r="245" spans="1:18" x14ac:dyDescent="0.25">
      <c r="A245" s="3" t="s">
        <v>230</v>
      </c>
      <c r="B245" s="3" t="s">
        <v>197</v>
      </c>
      <c r="C245" s="5">
        <v>43684.848599537036</v>
      </c>
      <c r="D245" s="3" t="s">
        <v>197</v>
      </c>
      <c r="E245" s="3" t="s">
        <v>184</v>
      </c>
      <c r="F245" s="7">
        <v>10</v>
      </c>
      <c r="G245" s="7">
        <v>2</v>
      </c>
      <c r="H245" s="7" t="s">
        <v>24</v>
      </c>
      <c r="I245" s="9">
        <v>1.3</v>
      </c>
      <c r="J245" s="7">
        <v>18250.099999999999</v>
      </c>
      <c r="K245" s="7">
        <v>35798.300000000003</v>
      </c>
      <c r="L245" s="7">
        <v>614.1</v>
      </c>
      <c r="M245" s="36">
        <v>205921</v>
      </c>
      <c r="N245" s="36">
        <v>113850.2</v>
      </c>
      <c r="O245" s="36">
        <v>569886.19999999995</v>
      </c>
      <c r="P245" s="11">
        <f t="shared" si="9"/>
        <v>11.283280639558141</v>
      </c>
      <c r="Q245" s="13">
        <f t="shared" si="10"/>
        <v>3.1803242053393594</v>
      </c>
      <c r="R245" s="1">
        <f t="shared" si="11"/>
        <v>928.00227975899679</v>
      </c>
    </row>
    <row r="246" spans="1:18" x14ac:dyDescent="0.25">
      <c r="A246" s="3" t="s">
        <v>231</v>
      </c>
      <c r="B246" s="3" t="s">
        <v>197</v>
      </c>
      <c r="C246" s="5">
        <v>43684.849594907406</v>
      </c>
      <c r="D246" s="3" t="s">
        <v>197</v>
      </c>
      <c r="E246" s="3" t="s">
        <v>184</v>
      </c>
      <c r="F246" s="7">
        <v>11</v>
      </c>
      <c r="G246" s="7">
        <v>2</v>
      </c>
      <c r="H246" s="7" t="s">
        <v>24</v>
      </c>
      <c r="I246" s="9">
        <v>2.4</v>
      </c>
      <c r="J246" s="7">
        <v>18250.099999999999</v>
      </c>
      <c r="K246" s="7">
        <v>35798.300000000003</v>
      </c>
      <c r="L246" s="7">
        <v>614.1</v>
      </c>
      <c r="M246" s="36">
        <v>199441.1</v>
      </c>
      <c r="N246" s="36">
        <v>127771.4</v>
      </c>
      <c r="O246" s="36">
        <v>552330.1</v>
      </c>
      <c r="P246" s="11">
        <f t="shared" si="9"/>
        <v>10.928219571399611</v>
      </c>
      <c r="Q246" s="13">
        <f t="shared" si="10"/>
        <v>3.5692030068466933</v>
      </c>
      <c r="R246" s="1">
        <f t="shared" si="11"/>
        <v>899.41393909786677</v>
      </c>
    </row>
    <row r="247" spans="1:18" x14ac:dyDescent="0.25">
      <c r="A247" s="3" t="s">
        <v>232</v>
      </c>
      <c r="B247" s="3" t="s">
        <v>197</v>
      </c>
      <c r="C247" s="5">
        <v>43684.850590277776</v>
      </c>
      <c r="D247" s="3" t="s">
        <v>197</v>
      </c>
      <c r="E247" s="3" t="s">
        <v>184</v>
      </c>
      <c r="F247" s="7">
        <v>12</v>
      </c>
      <c r="G247" s="7">
        <v>2</v>
      </c>
      <c r="H247" s="7" t="s">
        <v>24</v>
      </c>
      <c r="I247" s="9">
        <v>0.9</v>
      </c>
      <c r="J247" s="7">
        <v>18250.099999999999</v>
      </c>
      <c r="K247" s="7">
        <v>35798.300000000003</v>
      </c>
      <c r="L247" s="7">
        <v>614.1</v>
      </c>
      <c r="M247" s="36">
        <v>253090</v>
      </c>
      <c r="N247" s="36">
        <v>191298.8</v>
      </c>
      <c r="O247" s="36">
        <v>645182.19999999995</v>
      </c>
      <c r="P247" s="11">
        <f t="shared" si="9"/>
        <v>13.867869217154976</v>
      </c>
      <c r="Q247" s="13">
        <f t="shared" si="10"/>
        <v>5.3437956551009398</v>
      </c>
      <c r="R247" s="1">
        <f t="shared" si="11"/>
        <v>1050.6142322097378</v>
      </c>
    </row>
    <row r="248" spans="1:18" x14ac:dyDescent="0.25">
      <c r="A248" s="3" t="s">
        <v>392</v>
      </c>
      <c r="B248" s="3" t="s">
        <v>368</v>
      </c>
      <c r="C248" s="5">
        <v>43684.851620370369</v>
      </c>
      <c r="D248" s="3" t="s">
        <v>368</v>
      </c>
      <c r="E248" s="3" t="s">
        <v>355</v>
      </c>
      <c r="F248" s="7">
        <v>1</v>
      </c>
      <c r="G248" s="7">
        <v>2</v>
      </c>
      <c r="H248" s="7" t="s">
        <v>24</v>
      </c>
      <c r="I248" s="9">
        <v>1.3</v>
      </c>
      <c r="J248" s="7">
        <v>18250.099999999999</v>
      </c>
      <c r="K248" s="7">
        <v>35798.300000000003</v>
      </c>
      <c r="L248" s="7">
        <v>614.1</v>
      </c>
      <c r="M248" s="36">
        <v>192647.8</v>
      </c>
      <c r="N248" s="36">
        <v>174104</v>
      </c>
      <c r="O248" s="36">
        <v>500273</v>
      </c>
      <c r="P248" s="11">
        <f t="shared" si="9"/>
        <v>10.55598599459729</v>
      </c>
      <c r="Q248" s="13">
        <f t="shared" si="10"/>
        <v>4.8634711704187064</v>
      </c>
      <c r="R248" s="1">
        <f t="shared" si="11"/>
        <v>814.64419475655427</v>
      </c>
    </row>
    <row r="249" spans="1:18" x14ac:dyDescent="0.25">
      <c r="A249" s="3" t="s">
        <v>393</v>
      </c>
      <c r="B249" s="3" t="s">
        <v>368</v>
      </c>
      <c r="C249" s="5">
        <v>43684.852627314816</v>
      </c>
      <c r="D249" s="3" t="s">
        <v>368</v>
      </c>
      <c r="E249" s="3" t="s">
        <v>355</v>
      </c>
      <c r="F249" s="7">
        <v>2</v>
      </c>
      <c r="G249" s="7">
        <v>2</v>
      </c>
      <c r="H249" s="7" t="s">
        <v>24</v>
      </c>
      <c r="I249" s="9">
        <v>0.6</v>
      </c>
      <c r="J249" s="7">
        <v>18250.099999999999</v>
      </c>
      <c r="K249" s="7">
        <v>35798.300000000003</v>
      </c>
      <c r="L249" s="7">
        <v>614.1</v>
      </c>
      <c r="M249" s="36">
        <v>231391.1</v>
      </c>
      <c r="N249" s="36">
        <v>111006.8</v>
      </c>
      <c r="O249" s="36">
        <v>552724.4</v>
      </c>
      <c r="P249" s="11">
        <f t="shared" si="9"/>
        <v>12.678894910164876</v>
      </c>
      <c r="Q249" s="13">
        <f t="shared" si="10"/>
        <v>3.1008958525963521</v>
      </c>
      <c r="R249" s="1">
        <f t="shared" si="11"/>
        <v>900.05601693535255</v>
      </c>
    </row>
    <row r="250" spans="1:18" x14ac:dyDescent="0.25">
      <c r="A250" s="3" t="s">
        <v>394</v>
      </c>
      <c r="B250" s="3" t="s">
        <v>368</v>
      </c>
      <c r="C250" s="5">
        <v>43684.853622685187</v>
      </c>
      <c r="D250" s="3" t="s">
        <v>368</v>
      </c>
      <c r="E250" s="3" t="s">
        <v>355</v>
      </c>
      <c r="F250" s="7">
        <v>3</v>
      </c>
      <c r="G250" s="7">
        <v>2</v>
      </c>
      <c r="H250" s="7" t="s">
        <v>24</v>
      </c>
      <c r="I250" s="9">
        <v>1</v>
      </c>
      <c r="J250" s="7">
        <v>18250.099999999999</v>
      </c>
      <c r="K250" s="7">
        <v>35798.300000000003</v>
      </c>
      <c r="L250" s="7">
        <v>614.1</v>
      </c>
      <c r="M250" s="36">
        <v>251287.9</v>
      </c>
      <c r="N250" s="36">
        <v>189326.8</v>
      </c>
      <c r="O250" s="36">
        <v>645437.6</v>
      </c>
      <c r="P250" s="11">
        <f t="shared" si="9"/>
        <v>13.769124552742177</v>
      </c>
      <c r="Q250" s="13">
        <f t="shared" si="10"/>
        <v>5.2887092403829223</v>
      </c>
      <c r="R250" s="1">
        <f t="shared" si="11"/>
        <v>1051.0301253867447</v>
      </c>
    </row>
    <row r="251" spans="1:18" x14ac:dyDescent="0.25">
      <c r="A251" s="3" t="s">
        <v>395</v>
      </c>
      <c r="B251" s="3" t="s">
        <v>368</v>
      </c>
      <c r="C251" s="5">
        <v>43684.854618055557</v>
      </c>
      <c r="D251" s="3" t="s">
        <v>368</v>
      </c>
      <c r="E251" s="3" t="s">
        <v>355</v>
      </c>
      <c r="F251" s="7">
        <v>4</v>
      </c>
      <c r="G251" s="7">
        <v>2</v>
      </c>
      <c r="H251" s="7" t="s">
        <v>24</v>
      </c>
      <c r="I251" s="9">
        <v>0.7</v>
      </c>
      <c r="J251" s="7">
        <v>18250.099999999999</v>
      </c>
      <c r="K251" s="7">
        <v>35798.300000000003</v>
      </c>
      <c r="L251" s="7">
        <v>614.1</v>
      </c>
      <c r="M251" s="36">
        <v>191898.1</v>
      </c>
      <c r="N251" s="36">
        <v>211791.5</v>
      </c>
      <c r="O251" s="36">
        <v>636208.4</v>
      </c>
      <c r="P251" s="11">
        <f t="shared" si="9"/>
        <v>10.514906767634152</v>
      </c>
      <c r="Q251" s="13">
        <f t="shared" si="10"/>
        <v>5.9162446261414647</v>
      </c>
      <c r="R251" s="1">
        <f t="shared" si="11"/>
        <v>1036.0013027194268</v>
      </c>
    </row>
    <row r="252" spans="1:18" x14ac:dyDescent="0.25">
      <c r="A252" s="3" t="s">
        <v>396</v>
      </c>
      <c r="B252" s="3" t="s">
        <v>368</v>
      </c>
      <c r="C252" s="5">
        <v>43684.855624999997</v>
      </c>
      <c r="D252" s="3" t="s">
        <v>368</v>
      </c>
      <c r="E252" s="3" t="s">
        <v>355</v>
      </c>
      <c r="F252" s="7">
        <v>5</v>
      </c>
      <c r="G252" s="7">
        <v>2</v>
      </c>
      <c r="H252" s="7" t="s">
        <v>24</v>
      </c>
      <c r="I252" s="9">
        <v>0.5</v>
      </c>
      <c r="J252" s="7">
        <v>18250.099999999999</v>
      </c>
      <c r="K252" s="7">
        <v>35798.300000000003</v>
      </c>
      <c r="L252" s="7">
        <v>614.1</v>
      </c>
      <c r="M252" s="36">
        <v>197700</v>
      </c>
      <c r="N252" s="36">
        <v>227178.8</v>
      </c>
      <c r="O252" s="36">
        <v>720310.3</v>
      </c>
      <c r="P252" s="11">
        <f t="shared" si="9"/>
        <v>10.832817354425456</v>
      </c>
      <c r="Q252" s="13">
        <f t="shared" si="10"/>
        <v>6.3460778863800789</v>
      </c>
      <c r="R252" s="1">
        <f t="shared" si="11"/>
        <v>1172.9527764207785</v>
      </c>
    </row>
    <row r="253" spans="1:18" x14ac:dyDescent="0.25">
      <c r="A253" s="3" t="s">
        <v>397</v>
      </c>
      <c r="B253" s="3" t="s">
        <v>368</v>
      </c>
      <c r="C253" s="5">
        <v>43684.856620370374</v>
      </c>
      <c r="D253" s="3" t="s">
        <v>368</v>
      </c>
      <c r="E253" s="3" t="s">
        <v>355</v>
      </c>
      <c r="F253" s="7">
        <v>6</v>
      </c>
      <c r="G253" s="7">
        <v>2</v>
      </c>
      <c r="H253" s="7" t="s">
        <v>24</v>
      </c>
      <c r="I253" s="9">
        <v>0.9</v>
      </c>
      <c r="J253" s="7">
        <v>18250.099999999999</v>
      </c>
      <c r="K253" s="7">
        <v>35798.300000000003</v>
      </c>
      <c r="L253" s="7">
        <v>614.1</v>
      </c>
      <c r="M253" s="36">
        <v>258818.6</v>
      </c>
      <c r="N253" s="36">
        <v>206481.7</v>
      </c>
      <c r="O253" s="36">
        <v>682272.9</v>
      </c>
      <c r="P253" s="11">
        <f t="shared" si="9"/>
        <v>14.181763387597877</v>
      </c>
      <c r="Q253" s="13">
        <f t="shared" si="10"/>
        <v>5.7679191469986</v>
      </c>
      <c r="R253" s="1">
        <f t="shared" si="11"/>
        <v>1111.0127015144112</v>
      </c>
    </row>
    <row r="254" spans="1:18" x14ac:dyDescent="0.25">
      <c r="A254" s="3" t="s">
        <v>398</v>
      </c>
      <c r="B254" s="3" t="s">
        <v>368</v>
      </c>
      <c r="C254" s="5">
        <v>43684.857615740744</v>
      </c>
      <c r="D254" s="3" t="s">
        <v>368</v>
      </c>
      <c r="E254" s="3" t="s">
        <v>355</v>
      </c>
      <c r="F254" s="7">
        <v>7</v>
      </c>
      <c r="G254" s="7">
        <v>2</v>
      </c>
      <c r="H254" s="7" t="s">
        <v>24</v>
      </c>
      <c r="I254" s="9">
        <v>2.1</v>
      </c>
      <c r="J254" s="7">
        <v>18250.099999999999</v>
      </c>
      <c r="K254" s="7">
        <v>35798.300000000003</v>
      </c>
      <c r="L254" s="7">
        <v>614.1</v>
      </c>
      <c r="M254" s="36">
        <v>217433.5</v>
      </c>
      <c r="N254" s="36">
        <v>142425</v>
      </c>
      <c r="O254" s="36">
        <v>606608.30000000005</v>
      </c>
      <c r="P254" s="11">
        <f t="shared" si="9"/>
        <v>11.914099100826846</v>
      </c>
      <c r="Q254" s="13">
        <f t="shared" si="10"/>
        <v>3.9785408804328695</v>
      </c>
      <c r="R254" s="1">
        <f t="shared" si="11"/>
        <v>987.80052108777079</v>
      </c>
    </row>
    <row r="255" spans="1:18" x14ac:dyDescent="0.25">
      <c r="A255" s="3" t="s">
        <v>399</v>
      </c>
      <c r="B255" s="3" t="s">
        <v>368</v>
      </c>
      <c r="C255" s="5">
        <v>43684.858622685184</v>
      </c>
      <c r="D255" s="3" t="s">
        <v>368</v>
      </c>
      <c r="E255" s="3" t="s">
        <v>355</v>
      </c>
      <c r="F255" s="7">
        <v>8</v>
      </c>
      <c r="G255" s="7">
        <v>2</v>
      </c>
      <c r="H255" s="7" t="s">
        <v>24</v>
      </c>
      <c r="I255" s="9">
        <v>1.1000000000000001</v>
      </c>
      <c r="J255" s="7">
        <v>18250.099999999999</v>
      </c>
      <c r="K255" s="7">
        <v>35798.300000000003</v>
      </c>
      <c r="L255" s="7">
        <v>614.1</v>
      </c>
      <c r="M255" s="36">
        <v>275681.8</v>
      </c>
      <c r="N255" s="36">
        <v>160265.20000000001</v>
      </c>
      <c r="O255" s="36">
        <v>802753.2</v>
      </c>
      <c r="P255" s="11">
        <f t="shared" si="9"/>
        <v>15.105769283455981</v>
      </c>
      <c r="Q255" s="13">
        <f t="shared" si="10"/>
        <v>4.4768941541916796</v>
      </c>
      <c r="R255" s="1">
        <f t="shared" si="11"/>
        <v>1307.2027357107961</v>
      </c>
    </row>
    <row r="256" spans="1:18" x14ac:dyDescent="0.25">
      <c r="A256" s="3" t="s">
        <v>400</v>
      </c>
      <c r="B256" s="3" t="s">
        <v>368</v>
      </c>
      <c r="C256" s="5">
        <v>43684.859618055554</v>
      </c>
      <c r="D256" s="3" t="s">
        <v>368</v>
      </c>
      <c r="E256" s="3" t="s">
        <v>355</v>
      </c>
      <c r="F256" s="7">
        <v>9</v>
      </c>
      <c r="G256" s="7">
        <v>2</v>
      </c>
      <c r="H256" s="7" t="s">
        <v>24</v>
      </c>
      <c r="I256" s="9">
        <v>1.1000000000000001</v>
      </c>
      <c r="J256" s="7">
        <v>18250.099999999999</v>
      </c>
      <c r="K256" s="7">
        <v>35798.300000000003</v>
      </c>
      <c r="L256" s="7">
        <v>614.1</v>
      </c>
      <c r="M256" s="36">
        <v>210841.3</v>
      </c>
      <c r="N256" s="36">
        <v>114078.9</v>
      </c>
      <c r="O256" s="36">
        <v>543566.19999999995</v>
      </c>
      <c r="P256" s="11">
        <f t="shared" si="9"/>
        <v>11.55288464172799</v>
      </c>
      <c r="Q256" s="13">
        <f t="shared" si="10"/>
        <v>3.1867127768637054</v>
      </c>
      <c r="R256" s="1">
        <f t="shared" si="11"/>
        <v>885.14281061716326</v>
      </c>
    </row>
    <row r="257" spans="1:18" x14ac:dyDescent="0.25">
      <c r="A257" s="3" t="s">
        <v>401</v>
      </c>
      <c r="B257" s="3" t="s">
        <v>368</v>
      </c>
      <c r="C257" s="5">
        <v>43684.860625000001</v>
      </c>
      <c r="D257" s="3" t="s">
        <v>368</v>
      </c>
      <c r="E257" s="3" t="s">
        <v>355</v>
      </c>
      <c r="F257" s="7">
        <v>10</v>
      </c>
      <c r="G257" s="7">
        <v>2</v>
      </c>
      <c r="H257" s="7" t="s">
        <v>24</v>
      </c>
      <c r="I257" s="9">
        <v>1.3</v>
      </c>
      <c r="J257" s="7">
        <v>18250.099999999999</v>
      </c>
      <c r="K257" s="7">
        <v>35798.300000000003</v>
      </c>
      <c r="L257" s="7">
        <v>614.1</v>
      </c>
      <c r="M257" s="36">
        <v>214880.7</v>
      </c>
      <c r="N257" s="36">
        <v>155638.1</v>
      </c>
      <c r="O257" s="36">
        <v>624071.4</v>
      </c>
      <c r="P257" s="11">
        <f t="shared" si="9"/>
        <v>11.774220415230603</v>
      </c>
      <c r="Q257" s="13">
        <f t="shared" si="10"/>
        <v>4.3476394130447531</v>
      </c>
      <c r="R257" s="1">
        <f t="shared" si="11"/>
        <v>1016.2374206155349</v>
      </c>
    </row>
    <row r="258" spans="1:18" x14ac:dyDescent="0.25">
      <c r="A258" s="3" t="s">
        <v>402</v>
      </c>
      <c r="B258" s="3" t="s">
        <v>368</v>
      </c>
      <c r="C258" s="5">
        <v>43684.861620370371</v>
      </c>
      <c r="D258" s="3" t="s">
        <v>368</v>
      </c>
      <c r="E258" s="3" t="s">
        <v>355</v>
      </c>
      <c r="F258" s="7">
        <v>11</v>
      </c>
      <c r="G258" s="7">
        <v>2</v>
      </c>
      <c r="H258" s="7" t="s">
        <v>24</v>
      </c>
      <c r="I258" s="9">
        <v>1.8</v>
      </c>
      <c r="J258" s="7">
        <v>18250.099999999999</v>
      </c>
      <c r="K258" s="7">
        <v>35798.300000000003</v>
      </c>
      <c r="L258" s="7">
        <v>614.1</v>
      </c>
      <c r="M258" s="36">
        <v>219741.5</v>
      </c>
      <c r="N258" s="36">
        <v>125000</v>
      </c>
      <c r="O258" s="36">
        <v>570241.30000000005</v>
      </c>
      <c r="P258" s="11">
        <f t="shared" ref="P258:P321" si="12">M258/J258</f>
        <v>12.040564161292268</v>
      </c>
      <c r="Q258" s="13">
        <f t="shared" ref="Q258:Q321" si="13">N258/K258</f>
        <v>3.4917859227952164</v>
      </c>
      <c r="R258" s="1">
        <f t="shared" ref="R258:R321" si="14">O258/L258</f>
        <v>928.58052434456931</v>
      </c>
    </row>
    <row r="259" spans="1:18" x14ac:dyDescent="0.25">
      <c r="A259" s="3" t="s">
        <v>403</v>
      </c>
      <c r="B259" s="3" t="s">
        <v>368</v>
      </c>
      <c r="C259" s="5">
        <v>43684.862627314818</v>
      </c>
      <c r="D259" s="3" t="s">
        <v>368</v>
      </c>
      <c r="E259" s="3" t="s">
        <v>355</v>
      </c>
      <c r="F259" s="7">
        <v>12</v>
      </c>
      <c r="G259" s="7">
        <v>2</v>
      </c>
      <c r="H259" s="7" t="s">
        <v>24</v>
      </c>
      <c r="I259" s="9">
        <v>0.7</v>
      </c>
      <c r="J259" s="7">
        <v>18250.099999999999</v>
      </c>
      <c r="K259" s="7">
        <v>35798.300000000003</v>
      </c>
      <c r="L259" s="7">
        <v>614.1</v>
      </c>
      <c r="M259" s="36">
        <v>248404.5</v>
      </c>
      <c r="N259" s="36">
        <v>173746.2</v>
      </c>
      <c r="O259" s="36">
        <v>666752.1</v>
      </c>
      <c r="P259" s="11">
        <f t="shared" si="12"/>
        <v>13.61113089791289</v>
      </c>
      <c r="Q259" s="13">
        <f t="shared" si="13"/>
        <v>4.8534762823932978</v>
      </c>
      <c r="R259" s="1">
        <f t="shared" si="14"/>
        <v>1085.7386419149975</v>
      </c>
    </row>
    <row r="260" spans="1:18" x14ac:dyDescent="0.25">
      <c r="A260" s="3" t="s">
        <v>38</v>
      </c>
      <c r="B260" s="3" t="s">
        <v>7</v>
      </c>
      <c r="C260" s="5">
        <v>43684.808865740742</v>
      </c>
      <c r="D260" s="3" t="s">
        <v>7</v>
      </c>
      <c r="E260" s="3" t="s">
        <v>8</v>
      </c>
      <c r="F260" s="7" t="s">
        <v>2190</v>
      </c>
      <c r="G260" s="7">
        <v>2</v>
      </c>
      <c r="H260" s="7" t="s">
        <v>2190</v>
      </c>
      <c r="I260" s="9">
        <v>8.1999999999999993</v>
      </c>
      <c r="J260" s="7">
        <v>18250.099999999999</v>
      </c>
      <c r="K260" s="7">
        <v>35798.300000000003</v>
      </c>
      <c r="L260" s="7">
        <v>614.1</v>
      </c>
      <c r="M260" s="36">
        <v>87899.7</v>
      </c>
      <c r="N260" s="36">
        <v>438398.6</v>
      </c>
      <c r="O260" s="36">
        <v>310411.3</v>
      </c>
      <c r="P260" s="11">
        <f t="shared" si="12"/>
        <v>4.8163955265998544</v>
      </c>
      <c r="Q260" s="13">
        <f t="shared" si="13"/>
        <v>12.246352480425047</v>
      </c>
      <c r="R260" s="1">
        <f t="shared" si="14"/>
        <v>505.47353851164303</v>
      </c>
    </row>
    <row r="261" spans="1:18" x14ac:dyDescent="0.25">
      <c r="A261" s="3" t="s">
        <v>39</v>
      </c>
      <c r="B261" s="3" t="s">
        <v>10</v>
      </c>
      <c r="C261" s="5">
        <v>43684.809872685182</v>
      </c>
      <c r="D261" s="3" t="s">
        <v>10</v>
      </c>
      <c r="E261" s="3" t="s">
        <v>8</v>
      </c>
      <c r="F261" s="7" t="s">
        <v>2190</v>
      </c>
      <c r="G261" s="7">
        <v>2</v>
      </c>
      <c r="H261" s="7" t="s">
        <v>2190</v>
      </c>
      <c r="I261" s="9">
        <v>3.6</v>
      </c>
      <c r="J261" s="7">
        <v>18250.099999999999</v>
      </c>
      <c r="K261" s="7">
        <v>35798.300000000003</v>
      </c>
      <c r="L261" s="7">
        <v>614.1</v>
      </c>
      <c r="M261" s="36">
        <v>90431</v>
      </c>
      <c r="N261" s="36">
        <v>445542.7</v>
      </c>
      <c r="O261" s="36">
        <v>315475.59999999998</v>
      </c>
      <c r="P261" s="11">
        <f t="shared" si="12"/>
        <v>4.9550961364595265</v>
      </c>
      <c r="Q261" s="13">
        <f t="shared" si="13"/>
        <v>12.445917822913378</v>
      </c>
      <c r="R261" s="1">
        <f t="shared" si="14"/>
        <v>513.72024100309386</v>
      </c>
    </row>
    <row r="262" spans="1:18" x14ac:dyDescent="0.25">
      <c r="A262" s="3" t="s">
        <v>40</v>
      </c>
      <c r="B262" s="3" t="s">
        <v>12</v>
      </c>
      <c r="C262" s="5">
        <v>43684.810868055552</v>
      </c>
      <c r="D262" s="3" t="s">
        <v>12</v>
      </c>
      <c r="E262" s="3" t="s">
        <v>8</v>
      </c>
      <c r="F262" s="7" t="s">
        <v>2190</v>
      </c>
      <c r="G262" s="7">
        <v>2</v>
      </c>
      <c r="H262" s="7" t="s">
        <v>2190</v>
      </c>
      <c r="I262" s="9">
        <v>6.2</v>
      </c>
      <c r="J262" s="7">
        <v>18250.099999999999</v>
      </c>
      <c r="K262" s="7">
        <v>35798.300000000003</v>
      </c>
      <c r="L262" s="7">
        <v>614.1</v>
      </c>
      <c r="M262" s="36">
        <v>89844.6</v>
      </c>
      <c r="N262" s="36">
        <v>448265.3</v>
      </c>
      <c r="O262" s="36">
        <v>315929.8</v>
      </c>
      <c r="P262" s="11">
        <f t="shared" si="12"/>
        <v>4.9229648056722981</v>
      </c>
      <c r="Q262" s="13">
        <f t="shared" si="13"/>
        <v>12.521971713740596</v>
      </c>
      <c r="R262" s="1">
        <f t="shared" si="14"/>
        <v>514.45985995766159</v>
      </c>
    </row>
    <row r="263" spans="1:18" x14ac:dyDescent="0.25">
      <c r="A263" s="3" t="s">
        <v>41</v>
      </c>
      <c r="B263" s="3" t="s">
        <v>14</v>
      </c>
      <c r="C263" s="5">
        <v>43684.811863425923</v>
      </c>
      <c r="D263" s="3" t="s">
        <v>14</v>
      </c>
      <c r="E263" s="3" t="s">
        <v>8</v>
      </c>
      <c r="F263" s="7" t="s">
        <v>2190</v>
      </c>
      <c r="G263" s="7">
        <v>2</v>
      </c>
      <c r="H263" s="7" t="s">
        <v>2190</v>
      </c>
      <c r="I263" s="9">
        <v>4.3</v>
      </c>
      <c r="J263" s="7">
        <v>18250.099999999999</v>
      </c>
      <c r="K263" s="7">
        <v>35798.300000000003</v>
      </c>
      <c r="L263" s="7">
        <v>614.1</v>
      </c>
      <c r="M263" s="36">
        <v>90065</v>
      </c>
      <c r="N263" s="36">
        <v>447698.7</v>
      </c>
      <c r="O263" s="36">
        <v>315085</v>
      </c>
      <c r="P263" s="11">
        <f t="shared" si="12"/>
        <v>4.9350414518276615</v>
      </c>
      <c r="Q263" s="13">
        <f t="shared" si="13"/>
        <v>12.506144146509749</v>
      </c>
      <c r="R263" s="1">
        <f t="shared" si="14"/>
        <v>513.08418824295711</v>
      </c>
    </row>
    <row r="264" spans="1:18" x14ac:dyDescent="0.25">
      <c r="A264" s="3" t="s">
        <v>42</v>
      </c>
      <c r="B264" s="3" t="s">
        <v>16</v>
      </c>
      <c r="C264" s="5">
        <v>43684.81287037037</v>
      </c>
      <c r="D264" s="3" t="s">
        <v>16</v>
      </c>
      <c r="E264" s="3" t="s">
        <v>8</v>
      </c>
      <c r="F264" s="7" t="s">
        <v>2190</v>
      </c>
      <c r="G264" s="7">
        <v>2</v>
      </c>
      <c r="H264" s="7" t="s">
        <v>2190</v>
      </c>
      <c r="I264" s="9">
        <v>5.2</v>
      </c>
      <c r="J264" s="7">
        <v>18250.099999999999</v>
      </c>
      <c r="K264" s="7">
        <v>35798.300000000003</v>
      </c>
      <c r="L264" s="7">
        <v>614.1</v>
      </c>
      <c r="M264" s="36">
        <v>88522.6</v>
      </c>
      <c r="N264" s="36">
        <v>451172</v>
      </c>
      <c r="O264" s="36">
        <v>306093.5</v>
      </c>
      <c r="P264" s="11">
        <f t="shared" si="12"/>
        <v>4.8505268464282398</v>
      </c>
      <c r="Q264" s="13">
        <f t="shared" si="13"/>
        <v>12.603168306874906</v>
      </c>
      <c r="R264" s="1">
        <f t="shared" si="14"/>
        <v>498.4424360853281</v>
      </c>
    </row>
    <row r="265" spans="1:18" x14ac:dyDescent="0.25">
      <c r="A265" s="3" t="s">
        <v>43</v>
      </c>
      <c r="B265" s="3" t="s">
        <v>18</v>
      </c>
      <c r="C265" s="5">
        <v>43684.81386574074</v>
      </c>
      <c r="D265" s="3" t="s">
        <v>18</v>
      </c>
      <c r="E265" s="3" t="s">
        <v>8</v>
      </c>
      <c r="F265" s="7" t="s">
        <v>2190</v>
      </c>
      <c r="G265" s="7">
        <v>2</v>
      </c>
      <c r="H265" s="7" t="s">
        <v>2190</v>
      </c>
      <c r="I265" s="9">
        <v>8.1</v>
      </c>
      <c r="J265" s="7">
        <v>18250.099999999999</v>
      </c>
      <c r="K265" s="7">
        <v>35798.300000000003</v>
      </c>
      <c r="L265" s="7">
        <v>614.1</v>
      </c>
      <c r="M265" s="36">
        <v>88920.8</v>
      </c>
      <c r="N265" s="36">
        <v>449088.6</v>
      </c>
      <c r="O265" s="36">
        <v>309817.59999999998</v>
      </c>
      <c r="P265" s="11">
        <f t="shared" si="12"/>
        <v>4.8723459049539457</v>
      </c>
      <c r="Q265" s="13">
        <f t="shared" si="13"/>
        <v>12.544970012542493</v>
      </c>
      <c r="R265" s="1">
        <f t="shared" si="14"/>
        <v>504.50675785702651</v>
      </c>
    </row>
    <row r="266" spans="1:18" x14ac:dyDescent="0.25">
      <c r="A266" s="3" t="s">
        <v>44</v>
      </c>
      <c r="B266" s="3" t="s">
        <v>20</v>
      </c>
      <c r="C266" s="5">
        <v>43684.806875000002</v>
      </c>
      <c r="D266" s="3" t="s">
        <v>20</v>
      </c>
      <c r="E266" s="3" t="s">
        <v>8</v>
      </c>
      <c r="F266" s="7" t="s">
        <v>2190</v>
      </c>
      <c r="G266" s="7">
        <v>2</v>
      </c>
      <c r="H266" s="7" t="s">
        <v>2190</v>
      </c>
      <c r="I266" s="9">
        <v>1071.69</v>
      </c>
      <c r="J266" s="7">
        <v>18250.099999999999</v>
      </c>
      <c r="K266" s="7">
        <v>35798.300000000003</v>
      </c>
      <c r="L266" s="7">
        <v>614.1</v>
      </c>
      <c r="M266" s="36">
        <v>89248</v>
      </c>
      <c r="N266" s="36">
        <v>443635.4</v>
      </c>
      <c r="O266" s="36">
        <v>315735.59999999998</v>
      </c>
      <c r="P266" s="11">
        <f t="shared" si="12"/>
        <v>4.8902745738379521</v>
      </c>
      <c r="Q266" s="13">
        <f t="shared" si="13"/>
        <v>12.392638756588999</v>
      </c>
      <c r="R266" s="1">
        <f t="shared" si="14"/>
        <v>514.14362481680507</v>
      </c>
    </row>
    <row r="267" spans="1:18" x14ac:dyDescent="0.25">
      <c r="A267" s="3" t="s">
        <v>45</v>
      </c>
      <c r="B267" s="3" t="s">
        <v>22</v>
      </c>
      <c r="C267" s="5">
        <v>43684.807870370372</v>
      </c>
      <c r="D267" s="3" t="s">
        <v>22</v>
      </c>
      <c r="E267" s="3" t="s">
        <v>8</v>
      </c>
      <c r="F267" s="7" t="s">
        <v>2190</v>
      </c>
      <c r="G267" s="7">
        <v>2</v>
      </c>
      <c r="H267" s="7" t="s">
        <v>2190</v>
      </c>
      <c r="I267" s="9">
        <v>13.4</v>
      </c>
      <c r="J267" s="7">
        <v>18250.099999999999</v>
      </c>
      <c r="K267" s="7">
        <v>35798.300000000003</v>
      </c>
      <c r="L267" s="7">
        <v>614.1</v>
      </c>
      <c r="M267" s="36">
        <v>89690</v>
      </c>
      <c r="N267" s="36">
        <v>443590.3</v>
      </c>
      <c r="O267" s="36">
        <v>319236.2</v>
      </c>
      <c r="P267" s="11">
        <f t="shared" si="12"/>
        <v>4.9144936192130455</v>
      </c>
      <c r="Q267" s="13">
        <f t="shared" si="13"/>
        <v>12.391378920228053</v>
      </c>
      <c r="R267" s="1">
        <f t="shared" si="14"/>
        <v>519.8439993486403</v>
      </c>
    </row>
    <row r="268" spans="1:18" x14ac:dyDescent="0.25">
      <c r="A268" s="3" t="s">
        <v>46</v>
      </c>
      <c r="B268" s="3" t="s">
        <v>34</v>
      </c>
      <c r="C268" s="5">
        <v>43684.972881944443</v>
      </c>
      <c r="D268" s="3" t="s">
        <v>34</v>
      </c>
      <c r="E268" s="3" t="s">
        <v>35</v>
      </c>
      <c r="F268" s="7" t="s">
        <v>2190</v>
      </c>
      <c r="G268" s="7">
        <v>2</v>
      </c>
      <c r="H268" s="7" t="s">
        <v>2190</v>
      </c>
      <c r="I268" s="9">
        <v>0.1</v>
      </c>
      <c r="J268" s="7">
        <v>18250.099999999999</v>
      </c>
      <c r="K268" s="7">
        <v>35798.300000000003</v>
      </c>
      <c r="L268" s="7">
        <v>614.1</v>
      </c>
      <c r="M268" s="36">
        <v>86873.9</v>
      </c>
      <c r="N268" s="36">
        <v>404326.9</v>
      </c>
      <c r="O268" s="36">
        <v>287688.40000000002</v>
      </c>
      <c r="P268" s="11">
        <f t="shared" si="12"/>
        <v>4.7601876154103264</v>
      </c>
      <c r="Q268" s="13">
        <f t="shared" si="13"/>
        <v>11.294583821019433</v>
      </c>
      <c r="R268" s="1">
        <f t="shared" si="14"/>
        <v>468.47158443250288</v>
      </c>
    </row>
    <row r="269" spans="1:18" x14ac:dyDescent="0.25">
      <c r="A269" s="3" t="s">
        <v>47</v>
      </c>
      <c r="B269" s="3" t="s">
        <v>37</v>
      </c>
      <c r="C269" s="5">
        <v>43684.97388888889</v>
      </c>
      <c r="D269" s="3" t="s">
        <v>37</v>
      </c>
      <c r="E269" s="3" t="s">
        <v>35</v>
      </c>
      <c r="F269" s="7" t="s">
        <v>2190</v>
      </c>
      <c r="G269" s="7">
        <v>2</v>
      </c>
      <c r="H269" s="7" t="s">
        <v>2190</v>
      </c>
      <c r="I269" s="9">
        <v>0</v>
      </c>
      <c r="J269" s="7">
        <v>18250.099999999999</v>
      </c>
      <c r="K269" s="7">
        <v>35798.300000000003</v>
      </c>
      <c r="L269" s="7">
        <v>614.1</v>
      </c>
      <c r="M269" s="36" t="s">
        <v>166</v>
      </c>
      <c r="N269" s="36" t="s">
        <v>166</v>
      </c>
      <c r="O269" s="36" t="s">
        <v>166</v>
      </c>
      <c r="P269" s="11" t="e">
        <f t="shared" si="12"/>
        <v>#VALUE!</v>
      </c>
      <c r="Q269" s="13" t="e">
        <f t="shared" si="13"/>
        <v>#VALUE!</v>
      </c>
      <c r="R269" s="1" t="e">
        <f t="shared" si="14"/>
        <v>#VALUE!</v>
      </c>
    </row>
    <row r="270" spans="1:18" x14ac:dyDescent="0.25">
      <c r="A270" s="3" t="s">
        <v>1897</v>
      </c>
      <c r="B270" s="3" t="s">
        <v>1848</v>
      </c>
      <c r="C270" s="5">
        <v>43684.890416666669</v>
      </c>
      <c r="D270" s="3" t="s">
        <v>1848</v>
      </c>
      <c r="E270" s="3" t="s">
        <v>2041</v>
      </c>
      <c r="F270" s="7">
        <v>1</v>
      </c>
      <c r="G270" s="7">
        <v>2</v>
      </c>
      <c r="H270" s="7" t="s">
        <v>23</v>
      </c>
      <c r="I270" s="9">
        <v>0.9</v>
      </c>
      <c r="J270" s="7">
        <v>18250.099999999999</v>
      </c>
      <c r="K270" s="7">
        <v>35798.300000000003</v>
      </c>
      <c r="L270" s="7">
        <v>614.1</v>
      </c>
      <c r="M270" s="36">
        <v>282524.5</v>
      </c>
      <c r="N270" s="36">
        <v>214439.9</v>
      </c>
      <c r="O270" s="36">
        <v>468582.2</v>
      </c>
      <c r="P270" s="11">
        <f t="shared" si="12"/>
        <v>15.4807096947414</v>
      </c>
      <c r="Q270" s="13">
        <f t="shared" si="13"/>
        <v>5.9902257928449112</v>
      </c>
      <c r="R270" s="1">
        <f t="shared" si="14"/>
        <v>763.03891874287569</v>
      </c>
    </row>
    <row r="271" spans="1:18" x14ac:dyDescent="0.25">
      <c r="A271" s="3" t="s">
        <v>1898</v>
      </c>
      <c r="B271" s="3" t="s">
        <v>1848</v>
      </c>
      <c r="C271" s="5">
        <v>43684.891423611109</v>
      </c>
      <c r="D271" s="3" t="s">
        <v>1848</v>
      </c>
      <c r="E271" s="3" t="s">
        <v>2041</v>
      </c>
      <c r="F271" s="7">
        <v>2</v>
      </c>
      <c r="G271" s="7">
        <v>2</v>
      </c>
      <c r="H271" s="7" t="s">
        <v>23</v>
      </c>
      <c r="I271" s="9">
        <v>0.8</v>
      </c>
      <c r="J271" s="7">
        <v>18250.099999999999</v>
      </c>
      <c r="K271" s="7">
        <v>35798.300000000003</v>
      </c>
      <c r="L271" s="7">
        <v>614.1</v>
      </c>
      <c r="M271" s="36">
        <v>241451.4</v>
      </c>
      <c r="N271" s="36">
        <v>131481.1</v>
      </c>
      <c r="O271" s="36">
        <v>348620.1</v>
      </c>
      <c r="P271" s="11">
        <f t="shared" si="12"/>
        <v>13.230141204705728</v>
      </c>
      <c r="Q271" s="13">
        <f t="shared" si="13"/>
        <v>3.6728308327490411</v>
      </c>
      <c r="R271" s="1">
        <f t="shared" si="14"/>
        <v>567.6927210552027</v>
      </c>
    </row>
    <row r="272" spans="1:18" x14ac:dyDescent="0.25">
      <c r="A272" s="3" t="s">
        <v>1899</v>
      </c>
      <c r="B272" s="3" t="s">
        <v>1848</v>
      </c>
      <c r="C272" s="5">
        <v>43684.892430555556</v>
      </c>
      <c r="D272" s="3" t="s">
        <v>1848</v>
      </c>
      <c r="E272" s="3" t="s">
        <v>2041</v>
      </c>
      <c r="F272" s="7">
        <v>3</v>
      </c>
      <c r="G272" s="7">
        <v>2</v>
      </c>
      <c r="H272" s="7" t="s">
        <v>23</v>
      </c>
      <c r="I272" s="9">
        <v>1.6</v>
      </c>
      <c r="J272" s="7">
        <v>18250.099999999999</v>
      </c>
      <c r="K272" s="7">
        <v>35798.300000000003</v>
      </c>
      <c r="L272" s="7">
        <v>614.1</v>
      </c>
      <c r="M272" s="36">
        <v>295147.59999999998</v>
      </c>
      <c r="N272" s="36">
        <v>197101</v>
      </c>
      <c r="O272" s="36">
        <v>606724.30000000005</v>
      </c>
      <c r="P272" s="11">
        <f t="shared" si="12"/>
        <v>16.172382617081549</v>
      </c>
      <c r="Q272" s="13">
        <f t="shared" si="13"/>
        <v>5.505875977350879</v>
      </c>
      <c r="R272" s="1">
        <f t="shared" si="14"/>
        <v>987.98941540465728</v>
      </c>
    </row>
    <row r="273" spans="1:18" x14ac:dyDescent="0.25">
      <c r="A273" s="3" t="s">
        <v>1900</v>
      </c>
      <c r="B273" s="3" t="s">
        <v>1848</v>
      </c>
      <c r="C273" s="5">
        <v>43684.893425925926</v>
      </c>
      <c r="D273" s="3" t="s">
        <v>1848</v>
      </c>
      <c r="E273" s="3" t="s">
        <v>2041</v>
      </c>
      <c r="F273" s="7">
        <v>4</v>
      </c>
      <c r="G273" s="7">
        <v>2</v>
      </c>
      <c r="H273" s="7" t="s">
        <v>23</v>
      </c>
      <c r="I273" s="9">
        <v>1.9</v>
      </c>
      <c r="J273" s="7">
        <v>18250.099999999999</v>
      </c>
      <c r="K273" s="7">
        <v>35798.300000000003</v>
      </c>
      <c r="L273" s="7">
        <v>614.1</v>
      </c>
      <c r="M273" s="36">
        <v>199005.7</v>
      </c>
      <c r="N273" s="36">
        <v>211908.9</v>
      </c>
      <c r="O273" s="36">
        <v>333521.7</v>
      </c>
      <c r="P273" s="11">
        <f t="shared" si="12"/>
        <v>10.904362167878533</v>
      </c>
      <c r="Q273" s="13">
        <f t="shared" si="13"/>
        <v>5.9195241114801531</v>
      </c>
      <c r="R273" s="1">
        <f t="shared" si="14"/>
        <v>543.10649731314118</v>
      </c>
    </row>
    <row r="274" spans="1:18" x14ac:dyDescent="0.25">
      <c r="A274" s="3" t="s">
        <v>1901</v>
      </c>
      <c r="B274" s="3" t="s">
        <v>1848</v>
      </c>
      <c r="C274" s="5">
        <v>43684.894432870373</v>
      </c>
      <c r="D274" s="3" t="s">
        <v>1848</v>
      </c>
      <c r="E274" s="3" t="s">
        <v>2041</v>
      </c>
      <c r="F274" s="7">
        <v>5</v>
      </c>
      <c r="G274" s="7">
        <v>2</v>
      </c>
      <c r="H274" s="7" t="s">
        <v>23</v>
      </c>
      <c r="I274" s="9">
        <v>1.5</v>
      </c>
      <c r="J274" s="7">
        <v>18250.099999999999</v>
      </c>
      <c r="K274" s="7">
        <v>35798.300000000003</v>
      </c>
      <c r="L274" s="7">
        <v>614.1</v>
      </c>
      <c r="M274" s="36">
        <v>287671.7</v>
      </c>
      <c r="N274" s="36">
        <v>147131.70000000001</v>
      </c>
      <c r="O274" s="36">
        <v>371828.4</v>
      </c>
      <c r="P274" s="11">
        <f t="shared" si="12"/>
        <v>15.762746505498601</v>
      </c>
      <c r="Q274" s="13">
        <f t="shared" si="13"/>
        <v>4.1100191908554313</v>
      </c>
      <c r="R274" s="1">
        <f t="shared" si="14"/>
        <v>605.48510014655596</v>
      </c>
    </row>
    <row r="275" spans="1:18" x14ac:dyDescent="0.25">
      <c r="A275" s="3" t="s">
        <v>1902</v>
      </c>
      <c r="B275" s="3" t="s">
        <v>1848</v>
      </c>
      <c r="C275" s="5">
        <v>43684.895428240743</v>
      </c>
      <c r="D275" s="3" t="s">
        <v>1848</v>
      </c>
      <c r="E275" s="3" t="s">
        <v>2041</v>
      </c>
      <c r="F275" s="7">
        <v>6</v>
      </c>
      <c r="G275" s="7">
        <v>2</v>
      </c>
      <c r="H275" s="7" t="s">
        <v>23</v>
      </c>
      <c r="I275" s="9">
        <v>2.2999999999999998</v>
      </c>
      <c r="J275" s="7">
        <v>18250.099999999999</v>
      </c>
      <c r="K275" s="7">
        <v>35798.300000000003</v>
      </c>
      <c r="L275" s="7">
        <v>614.1</v>
      </c>
      <c r="M275" s="36">
        <v>224131.3</v>
      </c>
      <c r="N275" s="36">
        <v>168056</v>
      </c>
      <c r="O275" s="36">
        <v>478477.3</v>
      </c>
      <c r="P275" s="11">
        <f t="shared" si="12"/>
        <v>12.281099829589975</v>
      </c>
      <c r="Q275" s="13">
        <f t="shared" si="13"/>
        <v>4.6945246003301833</v>
      </c>
      <c r="R275" s="1">
        <f t="shared" si="14"/>
        <v>779.15209249307929</v>
      </c>
    </row>
    <row r="276" spans="1:18" x14ac:dyDescent="0.25">
      <c r="A276" s="3" t="s">
        <v>1903</v>
      </c>
      <c r="B276" s="3" t="s">
        <v>1848</v>
      </c>
      <c r="C276" s="5">
        <v>43684.896423611113</v>
      </c>
      <c r="D276" s="3" t="s">
        <v>1848</v>
      </c>
      <c r="E276" s="3" t="s">
        <v>2041</v>
      </c>
      <c r="F276" s="7">
        <v>7</v>
      </c>
      <c r="G276" s="7">
        <v>2</v>
      </c>
      <c r="H276" s="7" t="s">
        <v>23</v>
      </c>
      <c r="I276" s="9">
        <v>1.6</v>
      </c>
      <c r="J276" s="7">
        <v>18250.099999999999</v>
      </c>
      <c r="K276" s="7">
        <v>35798.300000000003</v>
      </c>
      <c r="L276" s="7">
        <v>614.1</v>
      </c>
      <c r="M276" s="36">
        <v>263874.2</v>
      </c>
      <c r="N276" s="36">
        <v>153329.1</v>
      </c>
      <c r="O276" s="36">
        <v>538647.5</v>
      </c>
      <c r="P276" s="11">
        <f t="shared" si="12"/>
        <v>14.458781047775082</v>
      </c>
      <c r="Q276" s="13">
        <f t="shared" si="13"/>
        <v>4.2831391434788797</v>
      </c>
      <c r="R276" s="1">
        <f t="shared" si="14"/>
        <v>877.13320306139065</v>
      </c>
    </row>
    <row r="277" spans="1:18" x14ac:dyDescent="0.25">
      <c r="A277" s="3" t="s">
        <v>1904</v>
      </c>
      <c r="B277" s="3" t="s">
        <v>1848</v>
      </c>
      <c r="C277" s="5">
        <v>43684.897430555553</v>
      </c>
      <c r="D277" s="3" t="s">
        <v>1848</v>
      </c>
      <c r="E277" s="3" t="s">
        <v>2041</v>
      </c>
      <c r="F277" s="7">
        <v>8</v>
      </c>
      <c r="G277" s="7">
        <v>2</v>
      </c>
      <c r="H277" s="7" t="s">
        <v>23</v>
      </c>
      <c r="I277" s="9">
        <v>1.5</v>
      </c>
      <c r="J277" s="7">
        <v>18250.099999999999</v>
      </c>
      <c r="K277" s="7">
        <v>35798.300000000003</v>
      </c>
      <c r="L277" s="7">
        <v>614.1</v>
      </c>
      <c r="M277" s="36">
        <v>234531.6</v>
      </c>
      <c r="N277" s="36">
        <v>123035.3</v>
      </c>
      <c r="O277" s="36">
        <v>327689.3</v>
      </c>
      <c r="P277" s="11">
        <f t="shared" si="12"/>
        <v>12.850976159034746</v>
      </c>
      <c r="Q277" s="13">
        <f t="shared" si="13"/>
        <v>3.4369034283750901</v>
      </c>
      <c r="R277" s="1">
        <f t="shared" si="14"/>
        <v>533.60902133203058</v>
      </c>
    </row>
    <row r="278" spans="1:18" x14ac:dyDescent="0.25">
      <c r="A278" s="3" t="s">
        <v>1905</v>
      </c>
      <c r="B278" s="3" t="s">
        <v>1848</v>
      </c>
      <c r="C278" s="5">
        <v>43684.898425925923</v>
      </c>
      <c r="D278" s="3" t="s">
        <v>1848</v>
      </c>
      <c r="E278" s="3" t="s">
        <v>2041</v>
      </c>
      <c r="F278" s="7">
        <v>9</v>
      </c>
      <c r="G278" s="7">
        <v>2</v>
      </c>
      <c r="H278" s="7" t="s">
        <v>23</v>
      </c>
      <c r="I278" s="9">
        <v>1</v>
      </c>
      <c r="J278" s="7">
        <v>18250.099999999999</v>
      </c>
      <c r="K278" s="7">
        <v>35798.300000000003</v>
      </c>
      <c r="L278" s="7">
        <v>614.1</v>
      </c>
      <c r="M278" s="36">
        <v>221993.1</v>
      </c>
      <c r="N278" s="36">
        <v>175843</v>
      </c>
      <c r="O278" s="36">
        <v>410877.4</v>
      </c>
      <c r="P278" s="11">
        <f t="shared" si="12"/>
        <v>12.163938827732451</v>
      </c>
      <c r="Q278" s="13">
        <f t="shared" si="13"/>
        <v>4.9120488961766338</v>
      </c>
      <c r="R278" s="1">
        <f t="shared" si="14"/>
        <v>669.07246376811599</v>
      </c>
    </row>
    <row r="279" spans="1:18" x14ac:dyDescent="0.25">
      <c r="A279" s="3" t="s">
        <v>1906</v>
      </c>
      <c r="B279" s="3" t="s">
        <v>1848</v>
      </c>
      <c r="C279" s="5">
        <v>43684.899421296293</v>
      </c>
      <c r="D279" s="3" t="s">
        <v>1848</v>
      </c>
      <c r="E279" s="3" t="s">
        <v>2041</v>
      </c>
      <c r="F279" s="7">
        <v>10</v>
      </c>
      <c r="G279" s="7">
        <v>2</v>
      </c>
      <c r="H279" s="7" t="s">
        <v>23</v>
      </c>
      <c r="I279" s="9">
        <v>1.4</v>
      </c>
      <c r="J279" s="7">
        <v>18250.099999999999</v>
      </c>
      <c r="K279" s="7">
        <v>35798.300000000003</v>
      </c>
      <c r="L279" s="7">
        <v>614.1</v>
      </c>
      <c r="M279" s="36">
        <v>245036.3</v>
      </c>
      <c r="N279" s="36">
        <v>198420.9</v>
      </c>
      <c r="O279" s="36">
        <v>541513.6</v>
      </c>
      <c r="P279" s="11">
        <f t="shared" si="12"/>
        <v>13.426573005079424</v>
      </c>
      <c r="Q279" s="13">
        <f t="shared" si="13"/>
        <v>5.5427464432668581</v>
      </c>
      <c r="R279" s="1">
        <f t="shared" si="14"/>
        <v>881.80035824784227</v>
      </c>
    </row>
    <row r="280" spans="1:18" x14ac:dyDescent="0.25">
      <c r="A280" s="3" t="s">
        <v>1907</v>
      </c>
      <c r="B280" s="3" t="s">
        <v>1848</v>
      </c>
      <c r="C280" s="5">
        <v>43684.90042824074</v>
      </c>
      <c r="D280" s="3" t="s">
        <v>1848</v>
      </c>
      <c r="E280" s="3" t="s">
        <v>2041</v>
      </c>
      <c r="F280" s="7">
        <v>11</v>
      </c>
      <c r="G280" s="7">
        <v>2</v>
      </c>
      <c r="H280" s="7" t="s">
        <v>23</v>
      </c>
      <c r="I280" s="9">
        <v>2.8</v>
      </c>
      <c r="J280" s="7">
        <v>18250.099999999999</v>
      </c>
      <c r="K280" s="7">
        <v>35798.300000000003</v>
      </c>
      <c r="L280" s="7">
        <v>614.1</v>
      </c>
      <c r="M280" s="36">
        <v>211587.3</v>
      </c>
      <c r="N280" s="36">
        <v>156474.4</v>
      </c>
      <c r="O280" s="36">
        <v>389789.5</v>
      </c>
      <c r="P280" s="11">
        <f t="shared" si="12"/>
        <v>11.593761130076</v>
      </c>
      <c r="Q280" s="13">
        <f t="shared" si="13"/>
        <v>4.3710008575826222</v>
      </c>
      <c r="R280" s="1">
        <f t="shared" si="14"/>
        <v>634.73294251750531</v>
      </c>
    </row>
    <row r="281" spans="1:18" x14ac:dyDescent="0.25">
      <c r="A281" s="3" t="s">
        <v>1908</v>
      </c>
      <c r="B281" s="3" t="s">
        <v>1848</v>
      </c>
      <c r="C281" s="5">
        <v>43684.901423611111</v>
      </c>
      <c r="D281" s="3" t="s">
        <v>1848</v>
      </c>
      <c r="E281" s="3" t="s">
        <v>2041</v>
      </c>
      <c r="F281" s="7">
        <v>12</v>
      </c>
      <c r="G281" s="7">
        <v>2</v>
      </c>
      <c r="H281" s="7" t="s">
        <v>23</v>
      </c>
      <c r="I281" s="9">
        <v>1.4</v>
      </c>
      <c r="J281" s="7">
        <v>18250.099999999999</v>
      </c>
      <c r="K281" s="7">
        <v>35798.300000000003</v>
      </c>
      <c r="L281" s="7">
        <v>614.1</v>
      </c>
      <c r="M281" s="36">
        <v>253456</v>
      </c>
      <c r="N281" s="36">
        <v>178488.2</v>
      </c>
      <c r="O281" s="36">
        <v>472162.5</v>
      </c>
      <c r="P281" s="11">
        <f t="shared" si="12"/>
        <v>13.887923901786841</v>
      </c>
      <c r="Q281" s="13">
        <f t="shared" si="13"/>
        <v>4.9859406731604574</v>
      </c>
      <c r="R281" s="1">
        <f t="shared" si="14"/>
        <v>768.86907669760626</v>
      </c>
    </row>
    <row r="282" spans="1:18" x14ac:dyDescent="0.25">
      <c r="A282" s="3" t="s">
        <v>647</v>
      </c>
      <c r="B282" s="3" t="s">
        <v>597</v>
      </c>
      <c r="C282" s="5">
        <v>43684.947812500002</v>
      </c>
      <c r="D282" s="3" t="s">
        <v>597</v>
      </c>
      <c r="E282" s="3" t="s">
        <v>598</v>
      </c>
      <c r="F282" s="7">
        <v>1</v>
      </c>
      <c r="G282" s="7">
        <v>2</v>
      </c>
      <c r="H282" s="7" t="s">
        <v>23</v>
      </c>
      <c r="I282" s="9">
        <v>1.8</v>
      </c>
      <c r="J282" s="7">
        <v>18250.099999999999</v>
      </c>
      <c r="K282" s="7">
        <v>35798.300000000003</v>
      </c>
      <c r="L282" s="7">
        <v>614.1</v>
      </c>
      <c r="M282" s="36">
        <v>231319.5</v>
      </c>
      <c r="N282" s="36">
        <v>137945.29999999999</v>
      </c>
      <c r="O282" s="36">
        <v>390883.6</v>
      </c>
      <c r="P282" s="11">
        <f t="shared" si="12"/>
        <v>12.674971643990993</v>
      </c>
      <c r="Q282" s="13">
        <f t="shared" si="13"/>
        <v>3.8534036532461031</v>
      </c>
      <c r="R282" s="1">
        <f t="shared" si="14"/>
        <v>636.51457417358733</v>
      </c>
    </row>
    <row r="283" spans="1:18" x14ac:dyDescent="0.25">
      <c r="A283" s="3" t="s">
        <v>648</v>
      </c>
      <c r="B283" s="3" t="s">
        <v>597</v>
      </c>
      <c r="C283" s="5">
        <v>43684.948807870373</v>
      </c>
      <c r="D283" s="3" t="s">
        <v>597</v>
      </c>
      <c r="E283" s="3" t="s">
        <v>598</v>
      </c>
      <c r="F283" s="7">
        <v>2</v>
      </c>
      <c r="G283" s="7">
        <v>2</v>
      </c>
      <c r="H283" s="7" t="s">
        <v>23</v>
      </c>
      <c r="I283" s="9">
        <v>1.6</v>
      </c>
      <c r="J283" s="7">
        <v>18250.099999999999</v>
      </c>
      <c r="K283" s="7">
        <v>35798.300000000003</v>
      </c>
      <c r="L283" s="7">
        <v>614.1</v>
      </c>
      <c r="M283" s="36">
        <v>233093</v>
      </c>
      <c r="N283" s="36">
        <v>177892.7</v>
      </c>
      <c r="O283" s="36">
        <v>374392.1</v>
      </c>
      <c r="P283" s="11">
        <f t="shared" si="12"/>
        <v>12.772149193703049</v>
      </c>
      <c r="Q283" s="13">
        <f t="shared" si="13"/>
        <v>4.9693058050242609</v>
      </c>
      <c r="R283" s="1">
        <f t="shared" si="14"/>
        <v>609.65982738967591</v>
      </c>
    </row>
    <row r="284" spans="1:18" x14ac:dyDescent="0.25">
      <c r="A284" s="3" t="s">
        <v>649</v>
      </c>
      <c r="B284" s="3" t="s">
        <v>597</v>
      </c>
      <c r="C284" s="5">
        <v>43684.949814814812</v>
      </c>
      <c r="D284" s="3" t="s">
        <v>597</v>
      </c>
      <c r="E284" s="3" t="s">
        <v>598</v>
      </c>
      <c r="F284" s="7">
        <v>3</v>
      </c>
      <c r="G284" s="7">
        <v>2</v>
      </c>
      <c r="H284" s="7" t="s">
        <v>23</v>
      </c>
      <c r="I284" s="9">
        <v>1.5</v>
      </c>
      <c r="J284" s="7">
        <v>18250.099999999999</v>
      </c>
      <c r="K284" s="7">
        <v>35798.300000000003</v>
      </c>
      <c r="L284" s="7">
        <v>614.1</v>
      </c>
      <c r="M284" s="36">
        <v>221967.4</v>
      </c>
      <c r="N284" s="36">
        <v>157864.79999999999</v>
      </c>
      <c r="O284" s="36">
        <v>409133.5</v>
      </c>
      <c r="P284" s="11">
        <f t="shared" si="12"/>
        <v>12.162530616270596</v>
      </c>
      <c r="Q284" s="13">
        <f t="shared" si="13"/>
        <v>4.4098406907590579</v>
      </c>
      <c r="R284" s="1">
        <f t="shared" si="14"/>
        <v>666.2326982576127</v>
      </c>
    </row>
    <row r="285" spans="1:18" x14ac:dyDescent="0.25">
      <c r="A285" s="3" t="s">
        <v>650</v>
      </c>
      <c r="B285" s="3" t="s">
        <v>597</v>
      </c>
      <c r="C285" s="5">
        <v>43684.950821759259</v>
      </c>
      <c r="D285" s="3" t="s">
        <v>597</v>
      </c>
      <c r="E285" s="3" t="s">
        <v>598</v>
      </c>
      <c r="F285" s="7">
        <v>4</v>
      </c>
      <c r="G285" s="7">
        <v>2</v>
      </c>
      <c r="H285" s="7" t="s">
        <v>23</v>
      </c>
      <c r="I285" s="9">
        <v>1.8</v>
      </c>
      <c r="J285" s="7">
        <v>18250.099999999999</v>
      </c>
      <c r="K285" s="7">
        <v>35798.300000000003</v>
      </c>
      <c r="L285" s="7">
        <v>614.1</v>
      </c>
      <c r="M285" s="36">
        <v>268992.7</v>
      </c>
      <c r="N285" s="36">
        <v>176719.2</v>
      </c>
      <c r="O285" s="36">
        <v>476773.3</v>
      </c>
      <c r="P285" s="11">
        <f t="shared" si="12"/>
        <v>14.739245264409512</v>
      </c>
      <c r="Q285" s="13">
        <f t="shared" si="13"/>
        <v>4.9365249187810596</v>
      </c>
      <c r="R285" s="1">
        <f t="shared" si="14"/>
        <v>776.37730011398787</v>
      </c>
    </row>
    <row r="286" spans="1:18" x14ac:dyDescent="0.25">
      <c r="A286" s="3" t="s">
        <v>651</v>
      </c>
      <c r="B286" s="3" t="s">
        <v>597</v>
      </c>
      <c r="C286" s="5">
        <v>43684.951817129629</v>
      </c>
      <c r="D286" s="3" t="s">
        <v>597</v>
      </c>
      <c r="E286" s="3" t="s">
        <v>598</v>
      </c>
      <c r="F286" s="7">
        <v>5</v>
      </c>
      <c r="G286" s="7">
        <v>2</v>
      </c>
      <c r="H286" s="7" t="s">
        <v>23</v>
      </c>
      <c r="I286" s="9">
        <v>1.2</v>
      </c>
      <c r="J286" s="7">
        <v>18250.099999999999</v>
      </c>
      <c r="K286" s="7">
        <v>35798.300000000003</v>
      </c>
      <c r="L286" s="7">
        <v>614.1</v>
      </c>
      <c r="M286" s="36">
        <v>207869.3</v>
      </c>
      <c r="N286" s="36">
        <v>144033.20000000001</v>
      </c>
      <c r="O286" s="36">
        <v>338230.6</v>
      </c>
      <c r="P286" s="11">
        <f t="shared" si="12"/>
        <v>11.390036218979622</v>
      </c>
      <c r="Q286" s="13">
        <f t="shared" si="13"/>
        <v>4.0234648014011842</v>
      </c>
      <c r="R286" s="1">
        <f t="shared" si="14"/>
        <v>550.77446669923461</v>
      </c>
    </row>
    <row r="287" spans="1:18" x14ac:dyDescent="0.25">
      <c r="A287" s="3" t="s">
        <v>652</v>
      </c>
      <c r="B287" s="3" t="s">
        <v>597</v>
      </c>
      <c r="C287" s="5">
        <v>43684.9528125</v>
      </c>
      <c r="D287" s="3" t="s">
        <v>597</v>
      </c>
      <c r="E287" s="3" t="s">
        <v>598</v>
      </c>
      <c r="F287" s="7">
        <v>6</v>
      </c>
      <c r="G287" s="7">
        <v>2</v>
      </c>
      <c r="H287" s="7" t="s">
        <v>23</v>
      </c>
      <c r="I287" s="9">
        <v>1.3</v>
      </c>
      <c r="J287" s="7">
        <v>18250.099999999999</v>
      </c>
      <c r="K287" s="7">
        <v>35798.300000000003</v>
      </c>
      <c r="L287" s="7">
        <v>614.1</v>
      </c>
      <c r="M287" s="36">
        <v>169842.3</v>
      </c>
      <c r="N287" s="36">
        <v>129998.2</v>
      </c>
      <c r="O287" s="36">
        <v>367621.9</v>
      </c>
      <c r="P287" s="11">
        <f t="shared" si="12"/>
        <v>9.3063764034169676</v>
      </c>
      <c r="Q287" s="13">
        <f t="shared" si="13"/>
        <v>3.6314070779897367</v>
      </c>
      <c r="R287" s="1">
        <f t="shared" si="14"/>
        <v>598.63523856049505</v>
      </c>
    </row>
    <row r="288" spans="1:18" x14ac:dyDescent="0.25">
      <c r="A288" s="3" t="s">
        <v>653</v>
      </c>
      <c r="B288" s="3" t="s">
        <v>597</v>
      </c>
      <c r="C288" s="5">
        <v>43684.953819444447</v>
      </c>
      <c r="D288" s="3" t="s">
        <v>597</v>
      </c>
      <c r="E288" s="3" t="s">
        <v>598</v>
      </c>
      <c r="F288" s="7">
        <v>7</v>
      </c>
      <c r="G288" s="7">
        <v>2</v>
      </c>
      <c r="H288" s="7" t="s">
        <v>23</v>
      </c>
      <c r="I288" s="9">
        <v>1.3</v>
      </c>
      <c r="J288" s="7">
        <v>18250.099999999999</v>
      </c>
      <c r="K288" s="7">
        <v>35798.300000000003</v>
      </c>
      <c r="L288" s="7">
        <v>614.1</v>
      </c>
      <c r="M288" s="36">
        <v>235480.8</v>
      </c>
      <c r="N288" s="36">
        <v>155625.4</v>
      </c>
      <c r="O288" s="36">
        <v>398007.5</v>
      </c>
      <c r="P288" s="11">
        <f t="shared" si="12"/>
        <v>12.90298683294886</v>
      </c>
      <c r="Q288" s="13">
        <f t="shared" si="13"/>
        <v>4.3472846475949973</v>
      </c>
      <c r="R288" s="1">
        <f t="shared" si="14"/>
        <v>648.11512782934369</v>
      </c>
    </row>
    <row r="289" spans="1:18" x14ac:dyDescent="0.25">
      <c r="A289" s="3" t="s">
        <v>654</v>
      </c>
      <c r="B289" s="3" t="s">
        <v>597</v>
      </c>
      <c r="C289" s="5">
        <v>43684.954814814817</v>
      </c>
      <c r="D289" s="3" t="s">
        <v>597</v>
      </c>
      <c r="E289" s="3" t="s">
        <v>598</v>
      </c>
      <c r="F289" s="7">
        <v>8</v>
      </c>
      <c r="G289" s="7">
        <v>2</v>
      </c>
      <c r="H289" s="7" t="s">
        <v>23</v>
      </c>
      <c r="I289" s="9">
        <v>1.3</v>
      </c>
      <c r="J289" s="7">
        <v>18250.099999999999</v>
      </c>
      <c r="K289" s="7">
        <v>35798.300000000003</v>
      </c>
      <c r="L289" s="7">
        <v>614.1</v>
      </c>
      <c r="M289" s="36">
        <v>229915.2</v>
      </c>
      <c r="N289" s="36">
        <v>114764.7</v>
      </c>
      <c r="O289" s="36">
        <v>369856.4</v>
      </c>
      <c r="P289" s="11">
        <f t="shared" si="12"/>
        <v>12.598024120415781</v>
      </c>
      <c r="Q289" s="13">
        <f t="shared" si="13"/>
        <v>3.2058701111505292</v>
      </c>
      <c r="R289" s="1">
        <f t="shared" si="14"/>
        <v>602.27389675948541</v>
      </c>
    </row>
    <row r="290" spans="1:18" x14ac:dyDescent="0.25">
      <c r="A290" s="3" t="s">
        <v>655</v>
      </c>
      <c r="B290" s="3" t="s">
        <v>597</v>
      </c>
      <c r="C290" s="5">
        <v>43684.955810185187</v>
      </c>
      <c r="D290" s="3" t="s">
        <v>597</v>
      </c>
      <c r="E290" s="3" t="s">
        <v>598</v>
      </c>
      <c r="F290" s="7">
        <v>9</v>
      </c>
      <c r="G290" s="7">
        <v>2</v>
      </c>
      <c r="H290" s="7" t="s">
        <v>23</v>
      </c>
      <c r="I290" s="9">
        <v>2.5</v>
      </c>
      <c r="J290" s="7">
        <v>18250.099999999999</v>
      </c>
      <c r="K290" s="7">
        <v>35798.300000000003</v>
      </c>
      <c r="L290" s="7">
        <v>614.1</v>
      </c>
      <c r="M290" s="36">
        <v>245812.3</v>
      </c>
      <c r="N290" s="36">
        <v>130593.60000000001</v>
      </c>
      <c r="O290" s="36">
        <v>358211.3</v>
      </c>
      <c r="P290" s="11">
        <f t="shared" si="12"/>
        <v>13.469093320036603</v>
      </c>
      <c r="Q290" s="13">
        <f t="shared" si="13"/>
        <v>3.6480391526971951</v>
      </c>
      <c r="R290" s="1">
        <f t="shared" si="14"/>
        <v>583.31102426314931</v>
      </c>
    </row>
    <row r="291" spans="1:18" x14ac:dyDescent="0.25">
      <c r="A291" s="3" t="s">
        <v>656</v>
      </c>
      <c r="B291" s="3" t="s">
        <v>597</v>
      </c>
      <c r="C291" s="5">
        <v>43684.956817129627</v>
      </c>
      <c r="D291" s="3" t="s">
        <v>597</v>
      </c>
      <c r="E291" s="3" t="s">
        <v>598</v>
      </c>
      <c r="F291" s="7">
        <v>10</v>
      </c>
      <c r="G291" s="7">
        <v>2</v>
      </c>
      <c r="H291" s="7" t="s">
        <v>23</v>
      </c>
      <c r="I291" s="9">
        <v>1.5</v>
      </c>
      <c r="J291" s="7">
        <v>18250.099999999999</v>
      </c>
      <c r="K291" s="7">
        <v>35798.300000000003</v>
      </c>
      <c r="L291" s="7">
        <v>614.1</v>
      </c>
      <c r="M291" s="36">
        <v>202328.8</v>
      </c>
      <c r="N291" s="36">
        <v>120424.3</v>
      </c>
      <c r="O291" s="36">
        <v>370602.6</v>
      </c>
      <c r="P291" s="11">
        <f t="shared" si="12"/>
        <v>11.086448841376212</v>
      </c>
      <c r="Q291" s="13">
        <f t="shared" si="13"/>
        <v>3.3639670040197438</v>
      </c>
      <c r="R291" s="1">
        <f t="shared" si="14"/>
        <v>603.48900830483626</v>
      </c>
    </row>
    <row r="292" spans="1:18" x14ac:dyDescent="0.25">
      <c r="A292" s="3" t="s">
        <v>657</v>
      </c>
      <c r="B292" s="3" t="s">
        <v>597</v>
      </c>
      <c r="C292" s="5">
        <v>43684.958807870367</v>
      </c>
      <c r="D292" s="3" t="s">
        <v>597</v>
      </c>
      <c r="E292" s="3" t="s">
        <v>598</v>
      </c>
      <c r="F292" s="7">
        <v>11</v>
      </c>
      <c r="G292" s="7">
        <v>2</v>
      </c>
      <c r="H292" s="7" t="s">
        <v>23</v>
      </c>
      <c r="I292" s="9">
        <v>1.7</v>
      </c>
      <c r="J292" s="7">
        <v>18250.099999999999</v>
      </c>
      <c r="K292" s="7">
        <v>35798.300000000003</v>
      </c>
      <c r="L292" s="7">
        <v>614.1</v>
      </c>
      <c r="M292" s="36">
        <v>233974.2</v>
      </c>
      <c r="N292" s="36">
        <v>164982.9</v>
      </c>
      <c r="O292" s="36">
        <v>562365.5</v>
      </c>
      <c r="P292" s="11">
        <f t="shared" si="12"/>
        <v>12.820433860636381</v>
      </c>
      <c r="Q292" s="13">
        <f t="shared" si="13"/>
        <v>4.6086797417754468</v>
      </c>
      <c r="R292" s="1">
        <f t="shared" si="14"/>
        <v>915.75557726754596</v>
      </c>
    </row>
    <row r="293" spans="1:18" x14ac:dyDescent="0.25">
      <c r="A293" s="3" t="s">
        <v>658</v>
      </c>
      <c r="B293" s="3" t="s">
        <v>597</v>
      </c>
      <c r="C293" s="5">
        <v>43684.959814814814</v>
      </c>
      <c r="D293" s="3" t="s">
        <v>597</v>
      </c>
      <c r="E293" s="3" t="s">
        <v>598</v>
      </c>
      <c r="F293" s="7">
        <v>12</v>
      </c>
      <c r="G293" s="7">
        <v>2</v>
      </c>
      <c r="H293" s="7" t="s">
        <v>23</v>
      </c>
      <c r="I293" s="9">
        <v>1.3</v>
      </c>
      <c r="J293" s="7">
        <v>18250.099999999999</v>
      </c>
      <c r="K293" s="7">
        <v>35798.300000000003</v>
      </c>
      <c r="L293" s="7">
        <v>614.1</v>
      </c>
      <c r="M293" s="36">
        <v>248387</v>
      </c>
      <c r="N293" s="36">
        <v>163413.20000000001</v>
      </c>
      <c r="O293" s="36">
        <v>502756.8</v>
      </c>
      <c r="P293" s="11">
        <f t="shared" si="12"/>
        <v>13.61017199905754</v>
      </c>
      <c r="Q293" s="13">
        <f t="shared" si="13"/>
        <v>4.5648312908713544</v>
      </c>
      <c r="R293" s="1">
        <f t="shared" si="14"/>
        <v>818.68881289692229</v>
      </c>
    </row>
    <row r="294" spans="1:18" x14ac:dyDescent="0.25">
      <c r="A294" s="3" t="s">
        <v>842</v>
      </c>
      <c r="B294" s="3" t="s">
        <v>792</v>
      </c>
      <c r="C294" s="5">
        <v>43684.960844907408</v>
      </c>
      <c r="D294" s="3" t="s">
        <v>792</v>
      </c>
      <c r="E294" s="3" t="s">
        <v>793</v>
      </c>
      <c r="F294" s="7">
        <v>1</v>
      </c>
      <c r="G294" s="7">
        <v>2</v>
      </c>
      <c r="H294" s="7" t="s">
        <v>23</v>
      </c>
      <c r="I294" s="9">
        <v>2.2999999999999998</v>
      </c>
      <c r="J294" s="7">
        <v>18250.099999999999</v>
      </c>
      <c r="K294" s="7">
        <v>35798.300000000003</v>
      </c>
      <c r="L294" s="7">
        <v>614.1</v>
      </c>
      <c r="M294" s="36">
        <v>244228.5</v>
      </c>
      <c r="N294" s="36">
        <v>165961.70000000001</v>
      </c>
      <c r="O294" s="36">
        <v>442266.5</v>
      </c>
      <c r="P294" s="11">
        <f t="shared" si="12"/>
        <v>13.382310233916527</v>
      </c>
      <c r="Q294" s="13">
        <f t="shared" si="13"/>
        <v>4.6360218222653033</v>
      </c>
      <c r="R294" s="1">
        <f t="shared" si="14"/>
        <v>720.18645171796118</v>
      </c>
    </row>
    <row r="295" spans="1:18" x14ac:dyDescent="0.25">
      <c r="A295" s="3" t="s">
        <v>843</v>
      </c>
      <c r="B295" s="3" t="s">
        <v>792</v>
      </c>
      <c r="C295" s="5">
        <v>43684.961840277778</v>
      </c>
      <c r="D295" s="3" t="s">
        <v>792</v>
      </c>
      <c r="E295" s="3" t="s">
        <v>793</v>
      </c>
      <c r="F295" s="7">
        <v>2</v>
      </c>
      <c r="G295" s="7">
        <v>2</v>
      </c>
      <c r="H295" s="7" t="s">
        <v>23</v>
      </c>
      <c r="I295" s="9">
        <v>2.2000000000000002</v>
      </c>
      <c r="J295" s="7">
        <v>18250.099999999999</v>
      </c>
      <c r="K295" s="7">
        <v>35798.300000000003</v>
      </c>
      <c r="L295" s="7">
        <v>614.1</v>
      </c>
      <c r="M295" s="36">
        <v>221549.4</v>
      </c>
      <c r="N295" s="36">
        <v>159146.4</v>
      </c>
      <c r="O295" s="36">
        <v>272024.2</v>
      </c>
      <c r="P295" s="11">
        <f t="shared" si="12"/>
        <v>12.139626632182837</v>
      </c>
      <c r="Q295" s="13">
        <f t="shared" si="13"/>
        <v>4.4456412734682926</v>
      </c>
      <c r="R295" s="1">
        <f t="shared" si="14"/>
        <v>442.96401237583456</v>
      </c>
    </row>
    <row r="296" spans="1:18" x14ac:dyDescent="0.25">
      <c r="A296" s="3" t="s">
        <v>844</v>
      </c>
      <c r="B296" s="3" t="s">
        <v>792</v>
      </c>
      <c r="C296" s="5">
        <v>43684.962847222225</v>
      </c>
      <c r="D296" s="3" t="s">
        <v>792</v>
      </c>
      <c r="E296" s="3" t="s">
        <v>793</v>
      </c>
      <c r="F296" s="7">
        <v>3</v>
      </c>
      <c r="G296" s="7">
        <v>2</v>
      </c>
      <c r="H296" s="7" t="s">
        <v>23</v>
      </c>
      <c r="I296" s="9">
        <v>2.7</v>
      </c>
      <c r="J296" s="7">
        <v>18250.099999999999</v>
      </c>
      <c r="K296" s="7">
        <v>35798.300000000003</v>
      </c>
      <c r="L296" s="7">
        <v>614.1</v>
      </c>
      <c r="M296" s="36">
        <v>224935.9</v>
      </c>
      <c r="N296" s="36">
        <v>146558.20000000001</v>
      </c>
      <c r="O296" s="36">
        <v>374450.6</v>
      </c>
      <c r="P296" s="11">
        <f t="shared" si="12"/>
        <v>12.325187259247896</v>
      </c>
      <c r="Q296" s="13">
        <f t="shared" si="13"/>
        <v>4.0939988770416473</v>
      </c>
      <c r="R296" s="1">
        <f t="shared" si="14"/>
        <v>609.75508874776085</v>
      </c>
    </row>
    <row r="297" spans="1:18" x14ac:dyDescent="0.25">
      <c r="A297" s="3" t="s">
        <v>845</v>
      </c>
      <c r="B297" s="3" t="s">
        <v>792</v>
      </c>
      <c r="C297" s="5">
        <v>43684.963842592595</v>
      </c>
      <c r="D297" s="3" t="s">
        <v>792</v>
      </c>
      <c r="E297" s="3" t="s">
        <v>793</v>
      </c>
      <c r="F297" s="7">
        <v>4</v>
      </c>
      <c r="G297" s="7">
        <v>2</v>
      </c>
      <c r="H297" s="7" t="s">
        <v>23</v>
      </c>
      <c r="I297" s="9">
        <v>2.2000000000000002</v>
      </c>
      <c r="J297" s="7">
        <v>18250.099999999999</v>
      </c>
      <c r="K297" s="7">
        <v>35798.300000000003</v>
      </c>
      <c r="L297" s="7">
        <v>614.1</v>
      </c>
      <c r="M297" s="36">
        <v>204911.2</v>
      </c>
      <c r="N297" s="36">
        <v>127763.2</v>
      </c>
      <c r="O297" s="36">
        <v>418053.9</v>
      </c>
      <c r="P297" s="11">
        <f t="shared" si="12"/>
        <v>11.227949435893503</v>
      </c>
      <c r="Q297" s="13">
        <f t="shared" si="13"/>
        <v>3.5689739456901579</v>
      </c>
      <c r="R297" s="1">
        <f t="shared" si="14"/>
        <v>680.75867122618467</v>
      </c>
    </row>
    <row r="298" spans="1:18" x14ac:dyDescent="0.25">
      <c r="A298" s="3" t="s">
        <v>846</v>
      </c>
      <c r="B298" s="3" t="s">
        <v>792</v>
      </c>
      <c r="C298" s="5">
        <v>43684.964837962965</v>
      </c>
      <c r="D298" s="3" t="s">
        <v>792</v>
      </c>
      <c r="E298" s="3" t="s">
        <v>793</v>
      </c>
      <c r="F298" s="7">
        <v>5</v>
      </c>
      <c r="G298" s="7">
        <v>2</v>
      </c>
      <c r="H298" s="7" t="s">
        <v>23</v>
      </c>
      <c r="I298" s="9">
        <v>2.7</v>
      </c>
      <c r="J298" s="7">
        <v>18250.099999999999</v>
      </c>
      <c r="K298" s="7">
        <v>35798.300000000003</v>
      </c>
      <c r="L298" s="7">
        <v>614.1</v>
      </c>
      <c r="M298" s="36">
        <v>210786</v>
      </c>
      <c r="N298" s="36">
        <v>166532.29999999999</v>
      </c>
      <c r="O298" s="36">
        <v>420656.9</v>
      </c>
      <c r="P298" s="11">
        <f t="shared" si="12"/>
        <v>11.54985452134509</v>
      </c>
      <c r="Q298" s="13">
        <f t="shared" si="13"/>
        <v>4.651961126645678</v>
      </c>
      <c r="R298" s="1">
        <f t="shared" si="14"/>
        <v>684.99739456114639</v>
      </c>
    </row>
    <row r="299" spans="1:18" x14ac:dyDescent="0.25">
      <c r="A299" s="3" t="s">
        <v>847</v>
      </c>
      <c r="B299" s="3" t="s">
        <v>792</v>
      </c>
      <c r="C299" s="5">
        <v>43684.965844907405</v>
      </c>
      <c r="D299" s="3" t="s">
        <v>792</v>
      </c>
      <c r="E299" s="3" t="s">
        <v>793</v>
      </c>
      <c r="F299" s="7">
        <v>6</v>
      </c>
      <c r="G299" s="7">
        <v>2</v>
      </c>
      <c r="H299" s="7" t="s">
        <v>23</v>
      </c>
      <c r="I299" s="9">
        <v>2.7</v>
      </c>
      <c r="J299" s="7">
        <v>18250.099999999999</v>
      </c>
      <c r="K299" s="7">
        <v>35798.300000000003</v>
      </c>
      <c r="L299" s="7">
        <v>614.1</v>
      </c>
      <c r="M299" s="36">
        <v>205891.20000000001</v>
      </c>
      <c r="N299" s="36">
        <v>157173.4</v>
      </c>
      <c r="O299" s="36">
        <v>429597.8</v>
      </c>
      <c r="P299" s="11">
        <f t="shared" si="12"/>
        <v>11.281647771793033</v>
      </c>
      <c r="Q299" s="13">
        <f t="shared" si="13"/>
        <v>4.3905269244628933</v>
      </c>
      <c r="R299" s="1">
        <f t="shared" si="14"/>
        <v>699.55674971503004</v>
      </c>
    </row>
    <row r="300" spans="1:18" x14ac:dyDescent="0.25">
      <c r="A300" s="3" t="s">
        <v>848</v>
      </c>
      <c r="B300" s="3" t="s">
        <v>792</v>
      </c>
      <c r="C300" s="5">
        <v>43684.966840277775</v>
      </c>
      <c r="D300" s="3" t="s">
        <v>792</v>
      </c>
      <c r="E300" s="3" t="s">
        <v>793</v>
      </c>
      <c r="F300" s="7">
        <v>7</v>
      </c>
      <c r="G300" s="7">
        <v>2</v>
      </c>
      <c r="H300" s="7" t="s">
        <v>23</v>
      </c>
      <c r="I300" s="9">
        <v>2.2000000000000002</v>
      </c>
      <c r="J300" s="7">
        <v>18250.099999999999</v>
      </c>
      <c r="K300" s="7">
        <v>35798.300000000003</v>
      </c>
      <c r="L300" s="7">
        <v>614.1</v>
      </c>
      <c r="M300" s="36">
        <v>233959.6</v>
      </c>
      <c r="N300" s="36">
        <v>172160.5</v>
      </c>
      <c r="O300" s="36">
        <v>416877.7</v>
      </c>
      <c r="P300" s="11">
        <f t="shared" si="12"/>
        <v>12.819633865019918</v>
      </c>
      <c r="Q300" s="13">
        <f t="shared" si="13"/>
        <v>4.8091808828910869</v>
      </c>
      <c r="R300" s="1">
        <f t="shared" si="14"/>
        <v>678.84334798892689</v>
      </c>
    </row>
    <row r="301" spans="1:18" x14ac:dyDescent="0.25">
      <c r="A301" s="3" t="s">
        <v>849</v>
      </c>
      <c r="B301" s="3" t="s">
        <v>792</v>
      </c>
      <c r="C301" s="5">
        <v>43684.967847222222</v>
      </c>
      <c r="D301" s="3" t="s">
        <v>792</v>
      </c>
      <c r="E301" s="3" t="s">
        <v>793</v>
      </c>
      <c r="F301" s="7">
        <v>8</v>
      </c>
      <c r="G301" s="7">
        <v>2</v>
      </c>
      <c r="H301" s="7" t="s">
        <v>23</v>
      </c>
      <c r="I301" s="9">
        <v>1.9</v>
      </c>
      <c r="J301" s="7">
        <v>18250.099999999999</v>
      </c>
      <c r="K301" s="7">
        <v>35798.300000000003</v>
      </c>
      <c r="L301" s="7">
        <v>614.1</v>
      </c>
      <c r="M301" s="36">
        <v>208360.1</v>
      </c>
      <c r="N301" s="36">
        <v>137306.79999999999</v>
      </c>
      <c r="O301" s="36">
        <v>443976.6</v>
      </c>
      <c r="P301" s="11">
        <f t="shared" si="12"/>
        <v>11.416929222305633</v>
      </c>
      <c r="Q301" s="13">
        <f t="shared" si="13"/>
        <v>3.8355676107524652</v>
      </c>
      <c r="R301" s="1">
        <f t="shared" si="14"/>
        <v>722.97117733268192</v>
      </c>
    </row>
    <row r="302" spans="1:18" x14ac:dyDescent="0.25">
      <c r="A302" s="3" t="s">
        <v>850</v>
      </c>
      <c r="B302" s="3" t="s">
        <v>792</v>
      </c>
      <c r="C302" s="5">
        <v>43684.968842592592</v>
      </c>
      <c r="D302" s="3" t="s">
        <v>792</v>
      </c>
      <c r="E302" s="3" t="s">
        <v>793</v>
      </c>
      <c r="F302" s="7">
        <v>9</v>
      </c>
      <c r="G302" s="7">
        <v>2</v>
      </c>
      <c r="H302" s="7" t="s">
        <v>23</v>
      </c>
      <c r="I302" s="9">
        <v>1.3</v>
      </c>
      <c r="J302" s="7">
        <v>18250.099999999999</v>
      </c>
      <c r="K302" s="7">
        <v>35798.300000000003</v>
      </c>
      <c r="L302" s="7">
        <v>614.1</v>
      </c>
      <c r="M302" s="36">
        <v>234729.4</v>
      </c>
      <c r="N302" s="36">
        <v>213697.9</v>
      </c>
      <c r="O302" s="36">
        <v>408472.7</v>
      </c>
      <c r="P302" s="11">
        <f t="shared" si="12"/>
        <v>12.861814455811201</v>
      </c>
      <c r="Q302" s="13">
        <f t="shared" si="13"/>
        <v>5.9694985516071988</v>
      </c>
      <c r="R302" s="1">
        <f t="shared" si="14"/>
        <v>665.15665201107311</v>
      </c>
    </row>
    <row r="303" spans="1:18" x14ac:dyDescent="0.25">
      <c r="A303" s="3" t="s">
        <v>851</v>
      </c>
      <c r="B303" s="3" t="s">
        <v>792</v>
      </c>
      <c r="C303" s="5">
        <v>43684.969837962963</v>
      </c>
      <c r="D303" s="3" t="s">
        <v>792</v>
      </c>
      <c r="E303" s="3" t="s">
        <v>793</v>
      </c>
      <c r="F303" s="7">
        <v>10</v>
      </c>
      <c r="G303" s="7">
        <v>2</v>
      </c>
      <c r="H303" s="7" t="s">
        <v>23</v>
      </c>
      <c r="I303" s="9">
        <v>2.6</v>
      </c>
      <c r="J303" s="7">
        <v>18250.099999999999</v>
      </c>
      <c r="K303" s="7">
        <v>35798.300000000003</v>
      </c>
      <c r="L303" s="7">
        <v>614.1</v>
      </c>
      <c r="M303" s="36">
        <v>186768.6</v>
      </c>
      <c r="N303" s="36">
        <v>146586.70000000001</v>
      </c>
      <c r="O303" s="36">
        <v>430720</v>
      </c>
      <c r="P303" s="11">
        <f t="shared" si="12"/>
        <v>10.23383981457636</v>
      </c>
      <c r="Q303" s="13">
        <f t="shared" si="13"/>
        <v>4.0947950042320445</v>
      </c>
      <c r="R303" s="1">
        <f t="shared" si="14"/>
        <v>701.38413939097859</v>
      </c>
    </row>
    <row r="304" spans="1:18" x14ac:dyDescent="0.25">
      <c r="A304" s="3" t="s">
        <v>852</v>
      </c>
      <c r="B304" s="3" t="s">
        <v>792</v>
      </c>
      <c r="C304" s="5">
        <v>43684.97084490741</v>
      </c>
      <c r="D304" s="3" t="s">
        <v>792</v>
      </c>
      <c r="E304" s="3" t="s">
        <v>793</v>
      </c>
      <c r="F304" s="7">
        <v>11</v>
      </c>
      <c r="G304" s="7">
        <v>2</v>
      </c>
      <c r="H304" s="7" t="s">
        <v>23</v>
      </c>
      <c r="I304" s="9">
        <v>2.2000000000000002</v>
      </c>
      <c r="J304" s="7">
        <v>18250.099999999999</v>
      </c>
      <c r="K304" s="7">
        <v>35798.300000000003</v>
      </c>
      <c r="L304" s="7">
        <v>614.1</v>
      </c>
      <c r="M304" s="36">
        <v>199918.3</v>
      </c>
      <c r="N304" s="36">
        <v>142367.20000000001</v>
      </c>
      <c r="O304" s="36">
        <v>357525.8</v>
      </c>
      <c r="P304" s="11">
        <f t="shared" si="12"/>
        <v>10.954367373329461</v>
      </c>
      <c r="Q304" s="13">
        <f t="shared" si="13"/>
        <v>3.9769262786221691</v>
      </c>
      <c r="R304" s="1">
        <f t="shared" si="14"/>
        <v>582.19475655430711</v>
      </c>
    </row>
    <row r="305" spans="1:18" x14ac:dyDescent="0.25">
      <c r="A305" s="3" t="s">
        <v>853</v>
      </c>
      <c r="B305" s="3" t="s">
        <v>792</v>
      </c>
      <c r="C305" s="5">
        <v>43684.97184027778</v>
      </c>
      <c r="D305" s="3" t="s">
        <v>792</v>
      </c>
      <c r="E305" s="3" t="s">
        <v>793</v>
      </c>
      <c r="F305" s="7">
        <v>12</v>
      </c>
      <c r="G305" s="7">
        <v>2</v>
      </c>
      <c r="H305" s="7" t="s">
        <v>23</v>
      </c>
      <c r="I305" s="9">
        <v>1.9</v>
      </c>
      <c r="J305" s="7">
        <v>18250.099999999999</v>
      </c>
      <c r="K305" s="7">
        <v>35798.300000000003</v>
      </c>
      <c r="L305" s="7">
        <v>614.1</v>
      </c>
      <c r="M305" s="36">
        <v>202934.39999999999</v>
      </c>
      <c r="N305" s="36">
        <v>144684.29999999999</v>
      </c>
      <c r="O305" s="36">
        <v>354230.3</v>
      </c>
      <c r="P305" s="11">
        <f t="shared" si="12"/>
        <v>11.119632221193308</v>
      </c>
      <c r="Q305" s="13">
        <f t="shared" si="13"/>
        <v>4.0416528159158389</v>
      </c>
      <c r="R305" s="1">
        <f t="shared" si="14"/>
        <v>576.82836671551865</v>
      </c>
    </row>
    <row r="306" spans="1:18" x14ac:dyDescent="0.25">
      <c r="A306" s="3" t="s">
        <v>233</v>
      </c>
      <c r="B306" s="3" t="s">
        <v>183</v>
      </c>
      <c r="C306" s="5">
        <v>43684.914490740739</v>
      </c>
      <c r="D306" s="3" t="s">
        <v>183</v>
      </c>
      <c r="E306" s="3" t="s">
        <v>184</v>
      </c>
      <c r="F306" s="7">
        <v>1</v>
      </c>
      <c r="G306" s="7">
        <v>2</v>
      </c>
      <c r="H306" s="7" t="s">
        <v>23</v>
      </c>
      <c r="I306" s="9">
        <v>2.2999999999999998</v>
      </c>
      <c r="J306" s="7">
        <v>18250.099999999999</v>
      </c>
      <c r="K306" s="7">
        <v>35798.300000000003</v>
      </c>
      <c r="L306" s="7">
        <v>614.1</v>
      </c>
      <c r="M306" s="36">
        <v>251123.5</v>
      </c>
      <c r="N306" s="36">
        <v>178954.7</v>
      </c>
      <c r="O306" s="36">
        <v>331846.7</v>
      </c>
      <c r="P306" s="11">
        <f t="shared" si="12"/>
        <v>13.760116382923931</v>
      </c>
      <c r="Q306" s="13">
        <f t="shared" si="13"/>
        <v>4.9989720182243289</v>
      </c>
      <c r="R306" s="1">
        <f t="shared" si="14"/>
        <v>540.37892851327149</v>
      </c>
    </row>
    <row r="307" spans="1:18" x14ac:dyDescent="0.25">
      <c r="A307" s="3" t="s">
        <v>234</v>
      </c>
      <c r="B307" s="3" t="s">
        <v>183</v>
      </c>
      <c r="C307" s="5">
        <v>43684.915486111109</v>
      </c>
      <c r="D307" s="3" t="s">
        <v>183</v>
      </c>
      <c r="E307" s="3" t="s">
        <v>184</v>
      </c>
      <c r="F307" s="7">
        <v>2</v>
      </c>
      <c r="G307" s="7">
        <v>2</v>
      </c>
      <c r="H307" s="7" t="s">
        <v>23</v>
      </c>
      <c r="I307" s="9">
        <v>2.6</v>
      </c>
      <c r="J307" s="7">
        <v>18250.099999999999</v>
      </c>
      <c r="K307" s="7">
        <v>35798.300000000003</v>
      </c>
      <c r="L307" s="7">
        <v>614.1</v>
      </c>
      <c r="M307" s="36">
        <v>230014.7</v>
      </c>
      <c r="N307" s="36">
        <v>183880</v>
      </c>
      <c r="O307" s="36">
        <v>390456.7</v>
      </c>
      <c r="P307" s="11">
        <f t="shared" si="12"/>
        <v>12.603476145336192</v>
      </c>
      <c r="Q307" s="13">
        <f t="shared" si="13"/>
        <v>5.1365567638686747</v>
      </c>
      <c r="R307" s="1">
        <f t="shared" si="14"/>
        <v>635.81941051945932</v>
      </c>
    </row>
    <row r="308" spans="1:18" x14ac:dyDescent="0.25">
      <c r="A308" s="3" t="s">
        <v>235</v>
      </c>
      <c r="B308" s="3" t="s">
        <v>183</v>
      </c>
      <c r="C308" s="5">
        <v>43684.916493055556</v>
      </c>
      <c r="D308" s="3" t="s">
        <v>183</v>
      </c>
      <c r="E308" s="3" t="s">
        <v>184</v>
      </c>
      <c r="F308" s="7">
        <v>3</v>
      </c>
      <c r="G308" s="7">
        <v>2</v>
      </c>
      <c r="H308" s="7" t="s">
        <v>23</v>
      </c>
      <c r="I308" s="9">
        <v>1</v>
      </c>
      <c r="J308" s="7">
        <v>18250.099999999999</v>
      </c>
      <c r="K308" s="7">
        <v>35798.300000000003</v>
      </c>
      <c r="L308" s="7">
        <v>614.1</v>
      </c>
      <c r="M308" s="36">
        <v>229138.4</v>
      </c>
      <c r="N308" s="36">
        <v>222655.7</v>
      </c>
      <c r="O308" s="36">
        <v>512000.5</v>
      </c>
      <c r="P308" s="11">
        <f t="shared" si="12"/>
        <v>12.555459970082357</v>
      </c>
      <c r="Q308" s="13">
        <f t="shared" si="13"/>
        <v>6.2197283111209192</v>
      </c>
      <c r="R308" s="1">
        <f t="shared" si="14"/>
        <v>833.74124735385112</v>
      </c>
    </row>
    <row r="309" spans="1:18" x14ac:dyDescent="0.25">
      <c r="A309" s="3" t="s">
        <v>236</v>
      </c>
      <c r="B309" s="3" t="s">
        <v>183</v>
      </c>
      <c r="C309" s="5">
        <v>43684.926631944443</v>
      </c>
      <c r="D309" s="3" t="s">
        <v>183</v>
      </c>
      <c r="E309" s="3" t="s">
        <v>184</v>
      </c>
      <c r="F309" s="7">
        <v>4</v>
      </c>
      <c r="G309" s="7">
        <v>2</v>
      </c>
      <c r="H309" s="7" t="s">
        <v>23</v>
      </c>
      <c r="I309" s="9">
        <v>1.64</v>
      </c>
      <c r="J309" s="7">
        <v>18250.099999999999</v>
      </c>
      <c r="K309" s="7">
        <v>35798.300000000003</v>
      </c>
      <c r="L309" s="7">
        <v>614.1</v>
      </c>
      <c r="M309" s="36">
        <v>214578.9</v>
      </c>
      <c r="N309" s="36">
        <v>179074.7</v>
      </c>
      <c r="O309" s="36">
        <v>378266.3</v>
      </c>
      <c r="P309" s="11">
        <f t="shared" si="12"/>
        <v>11.757683519542359</v>
      </c>
      <c r="Q309" s="13">
        <f t="shared" si="13"/>
        <v>5.0023241327102124</v>
      </c>
      <c r="R309" s="1">
        <f t="shared" si="14"/>
        <v>615.96857189382831</v>
      </c>
    </row>
    <row r="310" spans="1:18" x14ac:dyDescent="0.25">
      <c r="A310" s="3" t="s">
        <v>237</v>
      </c>
      <c r="B310" s="3" t="s">
        <v>183</v>
      </c>
      <c r="C310" s="5">
        <v>43684.927754629629</v>
      </c>
      <c r="D310" s="3" t="s">
        <v>183</v>
      </c>
      <c r="E310" s="3" t="s">
        <v>184</v>
      </c>
      <c r="F310" s="7">
        <v>5</v>
      </c>
      <c r="G310" s="7">
        <v>2</v>
      </c>
      <c r="H310" s="7" t="s">
        <v>23</v>
      </c>
      <c r="I310" s="9">
        <v>2.2000000000000002</v>
      </c>
      <c r="J310" s="7">
        <v>18250.099999999999</v>
      </c>
      <c r="K310" s="7">
        <v>35798.300000000003</v>
      </c>
      <c r="L310" s="7">
        <v>614.1</v>
      </c>
      <c r="M310" s="36">
        <v>276124.09999999998</v>
      </c>
      <c r="N310" s="36">
        <v>177895.1</v>
      </c>
      <c r="O310" s="36">
        <v>358947.1</v>
      </c>
      <c r="P310" s="11">
        <f t="shared" si="12"/>
        <v>15.130004767097166</v>
      </c>
      <c r="Q310" s="13">
        <f t="shared" si="13"/>
        <v>4.969372847313978</v>
      </c>
      <c r="R310" s="1">
        <f t="shared" si="14"/>
        <v>584.50920045595171</v>
      </c>
    </row>
    <row r="311" spans="1:18" x14ac:dyDescent="0.25">
      <c r="A311" s="3" t="s">
        <v>238</v>
      </c>
      <c r="B311" s="3" t="s">
        <v>183</v>
      </c>
      <c r="C311" s="5">
        <v>43684.928761574076</v>
      </c>
      <c r="D311" s="3" t="s">
        <v>183</v>
      </c>
      <c r="E311" s="3" t="s">
        <v>184</v>
      </c>
      <c r="F311" s="7">
        <v>6</v>
      </c>
      <c r="G311" s="7">
        <v>2</v>
      </c>
      <c r="H311" s="7" t="s">
        <v>23</v>
      </c>
      <c r="I311" s="9">
        <v>2.7</v>
      </c>
      <c r="J311" s="7">
        <v>18250.099999999999</v>
      </c>
      <c r="K311" s="7">
        <v>35798.300000000003</v>
      </c>
      <c r="L311" s="7">
        <v>614.1</v>
      </c>
      <c r="M311" s="36">
        <v>212151.2</v>
      </c>
      <c r="N311" s="36">
        <v>191221</v>
      </c>
      <c r="O311" s="36">
        <v>312492.3</v>
      </c>
      <c r="P311" s="11">
        <f t="shared" si="12"/>
        <v>11.624659590906353</v>
      </c>
      <c r="Q311" s="13">
        <f t="shared" si="13"/>
        <v>5.341622367542592</v>
      </c>
      <c r="R311" s="1">
        <f t="shared" si="14"/>
        <v>508.86223742061549</v>
      </c>
    </row>
    <row r="312" spans="1:18" x14ac:dyDescent="0.25">
      <c r="A312" s="3" t="s">
        <v>239</v>
      </c>
      <c r="B312" s="3" t="s">
        <v>183</v>
      </c>
      <c r="C312" s="5">
        <v>43684.929756944446</v>
      </c>
      <c r="D312" s="3" t="s">
        <v>183</v>
      </c>
      <c r="E312" s="3" t="s">
        <v>184</v>
      </c>
      <c r="F312" s="7">
        <v>7</v>
      </c>
      <c r="G312" s="7">
        <v>2</v>
      </c>
      <c r="H312" s="7" t="s">
        <v>23</v>
      </c>
      <c r="I312" s="9">
        <v>3.2</v>
      </c>
      <c r="J312" s="7">
        <v>18250.099999999999</v>
      </c>
      <c r="K312" s="7">
        <v>35798.300000000003</v>
      </c>
      <c r="L312" s="7">
        <v>614.1</v>
      </c>
      <c r="M312" s="36">
        <v>221041.2</v>
      </c>
      <c r="N312" s="36">
        <v>146831</v>
      </c>
      <c r="O312" s="36">
        <v>312862.2</v>
      </c>
      <c r="P312" s="11">
        <f t="shared" si="12"/>
        <v>12.111780209423511</v>
      </c>
      <c r="Q312" s="13">
        <f t="shared" si="13"/>
        <v>4.1016193506395551</v>
      </c>
      <c r="R312" s="1">
        <f t="shared" si="14"/>
        <v>509.46458231558375</v>
      </c>
    </row>
    <row r="313" spans="1:18" x14ac:dyDescent="0.25">
      <c r="A313" s="3" t="s">
        <v>240</v>
      </c>
      <c r="B313" s="3" t="s">
        <v>183</v>
      </c>
      <c r="C313" s="5">
        <v>43684.930763888886</v>
      </c>
      <c r="D313" s="3" t="s">
        <v>183</v>
      </c>
      <c r="E313" s="3" t="s">
        <v>184</v>
      </c>
      <c r="F313" s="7">
        <v>8</v>
      </c>
      <c r="G313" s="7">
        <v>2</v>
      </c>
      <c r="H313" s="7" t="s">
        <v>23</v>
      </c>
      <c r="I313" s="9">
        <v>2.6</v>
      </c>
      <c r="J313" s="7">
        <v>18250.099999999999</v>
      </c>
      <c r="K313" s="7">
        <v>35798.300000000003</v>
      </c>
      <c r="L313" s="7">
        <v>614.1</v>
      </c>
      <c r="M313" s="36">
        <v>210551.3</v>
      </c>
      <c r="N313" s="36">
        <v>161931.9</v>
      </c>
      <c r="O313" s="36">
        <v>360927.3</v>
      </c>
      <c r="P313" s="11">
        <f t="shared" si="12"/>
        <v>11.536994317839355</v>
      </c>
      <c r="Q313" s="13">
        <f t="shared" si="13"/>
        <v>4.523452230971861</v>
      </c>
      <c r="R313" s="1">
        <f t="shared" si="14"/>
        <v>587.733756717147</v>
      </c>
    </row>
    <row r="314" spans="1:18" x14ac:dyDescent="0.25">
      <c r="A314" s="3" t="s">
        <v>241</v>
      </c>
      <c r="B314" s="3" t="s">
        <v>183</v>
      </c>
      <c r="C314" s="5">
        <v>43684.931759259256</v>
      </c>
      <c r="D314" s="3" t="s">
        <v>183</v>
      </c>
      <c r="E314" s="3" t="s">
        <v>184</v>
      </c>
      <c r="F314" s="7">
        <v>9</v>
      </c>
      <c r="G314" s="7">
        <v>2</v>
      </c>
      <c r="H314" s="7" t="s">
        <v>23</v>
      </c>
      <c r="I314" s="9">
        <v>2.2999999999999998</v>
      </c>
      <c r="J314" s="7">
        <v>18250.099999999999</v>
      </c>
      <c r="K314" s="7">
        <v>35798.300000000003</v>
      </c>
      <c r="L314" s="7">
        <v>614.1</v>
      </c>
      <c r="M314" s="36">
        <v>261272.6</v>
      </c>
      <c r="N314" s="36">
        <v>165537</v>
      </c>
      <c r="O314" s="36">
        <v>417436.7</v>
      </c>
      <c r="P314" s="11">
        <f t="shared" si="12"/>
        <v>14.316228404227923</v>
      </c>
      <c r="Q314" s="13">
        <f t="shared" si="13"/>
        <v>4.6241581304140134</v>
      </c>
      <c r="R314" s="1">
        <f t="shared" si="14"/>
        <v>679.75362318840575</v>
      </c>
    </row>
    <row r="315" spans="1:18" x14ac:dyDescent="0.25">
      <c r="A315" s="3" t="s">
        <v>242</v>
      </c>
      <c r="B315" s="3" t="s">
        <v>183</v>
      </c>
      <c r="C315" s="5">
        <v>43684.932754629626</v>
      </c>
      <c r="D315" s="3" t="s">
        <v>183</v>
      </c>
      <c r="E315" s="3" t="s">
        <v>184</v>
      </c>
      <c r="F315" s="7">
        <v>10</v>
      </c>
      <c r="G315" s="7">
        <v>2</v>
      </c>
      <c r="H315" s="7" t="s">
        <v>23</v>
      </c>
      <c r="I315" s="9">
        <v>1.9</v>
      </c>
      <c r="J315" s="7">
        <v>18250.099999999999</v>
      </c>
      <c r="K315" s="7">
        <v>35798.300000000003</v>
      </c>
      <c r="L315" s="7">
        <v>614.1</v>
      </c>
      <c r="M315" s="36">
        <v>237300.9</v>
      </c>
      <c r="N315" s="36">
        <v>167490.20000000001</v>
      </c>
      <c r="O315" s="36">
        <v>340176</v>
      </c>
      <c r="P315" s="11">
        <f t="shared" si="12"/>
        <v>13.002717793327161</v>
      </c>
      <c r="Q315" s="13">
        <f t="shared" si="13"/>
        <v>4.6787193805292429</v>
      </c>
      <c r="R315" s="1">
        <f t="shared" si="14"/>
        <v>553.94235466536395</v>
      </c>
    </row>
    <row r="316" spans="1:18" x14ac:dyDescent="0.25">
      <c r="A316" s="3" t="s">
        <v>243</v>
      </c>
      <c r="B316" s="3" t="s">
        <v>183</v>
      </c>
      <c r="C316" s="5">
        <v>43684.933749999997</v>
      </c>
      <c r="D316" s="3" t="s">
        <v>183</v>
      </c>
      <c r="E316" s="3" t="s">
        <v>184</v>
      </c>
      <c r="F316" s="7">
        <v>11</v>
      </c>
      <c r="G316" s="7">
        <v>2</v>
      </c>
      <c r="H316" s="7" t="s">
        <v>23</v>
      </c>
      <c r="I316" s="9">
        <v>3</v>
      </c>
      <c r="J316" s="7">
        <v>18250.099999999999</v>
      </c>
      <c r="K316" s="7">
        <v>35798.300000000003</v>
      </c>
      <c r="L316" s="7">
        <v>614.1</v>
      </c>
      <c r="M316" s="36">
        <v>226171.4</v>
      </c>
      <c r="N316" s="36">
        <v>174449.9</v>
      </c>
      <c r="O316" s="36">
        <v>327056.90000000002</v>
      </c>
      <c r="P316" s="11">
        <f t="shared" si="12"/>
        <v>12.392885518435516</v>
      </c>
      <c r="Q316" s="13">
        <f t="shared" si="13"/>
        <v>4.8731336404242658</v>
      </c>
      <c r="R316" s="1">
        <f t="shared" si="14"/>
        <v>532.57922162514251</v>
      </c>
    </row>
    <row r="317" spans="1:18" x14ac:dyDescent="0.25">
      <c r="A317" s="3" t="s">
        <v>244</v>
      </c>
      <c r="B317" s="3" t="s">
        <v>183</v>
      </c>
      <c r="C317" s="5">
        <v>43684.934756944444</v>
      </c>
      <c r="D317" s="3" t="s">
        <v>183</v>
      </c>
      <c r="E317" s="3" t="s">
        <v>184</v>
      </c>
      <c r="F317" s="7">
        <v>12</v>
      </c>
      <c r="G317" s="7">
        <v>2</v>
      </c>
      <c r="H317" s="7" t="s">
        <v>23</v>
      </c>
      <c r="I317" s="9">
        <v>1.6</v>
      </c>
      <c r="J317" s="7">
        <v>18250.099999999999</v>
      </c>
      <c r="K317" s="7">
        <v>35798.300000000003</v>
      </c>
      <c r="L317" s="7">
        <v>614.1</v>
      </c>
      <c r="M317" s="36">
        <v>177442.5</v>
      </c>
      <c r="N317" s="36">
        <v>132179.4</v>
      </c>
      <c r="O317" s="36">
        <v>334160.40000000002</v>
      </c>
      <c r="P317" s="11">
        <f t="shared" si="12"/>
        <v>9.7228234365839104</v>
      </c>
      <c r="Q317" s="13">
        <f t="shared" si="13"/>
        <v>3.6923373456281441</v>
      </c>
      <c r="R317" s="1">
        <f t="shared" si="14"/>
        <v>544.14655593551538</v>
      </c>
    </row>
    <row r="318" spans="1:18" x14ac:dyDescent="0.25">
      <c r="A318" s="3" t="s">
        <v>404</v>
      </c>
      <c r="B318" s="3" t="s">
        <v>354</v>
      </c>
      <c r="C318" s="5">
        <v>43684.935787037037</v>
      </c>
      <c r="D318" s="3" t="s">
        <v>354</v>
      </c>
      <c r="E318" s="3" t="s">
        <v>355</v>
      </c>
      <c r="F318" s="7">
        <v>1</v>
      </c>
      <c r="G318" s="7">
        <v>2</v>
      </c>
      <c r="H318" s="7" t="s">
        <v>23</v>
      </c>
      <c r="I318" s="9">
        <v>0.9</v>
      </c>
      <c r="J318" s="7">
        <v>18250.099999999999</v>
      </c>
      <c r="K318" s="7">
        <v>35798.300000000003</v>
      </c>
      <c r="L318" s="7">
        <v>614.1</v>
      </c>
      <c r="M318" s="36">
        <v>194893.4</v>
      </c>
      <c r="N318" s="36">
        <v>148060.5</v>
      </c>
      <c r="O318" s="36">
        <v>399766.3</v>
      </c>
      <c r="P318" s="11">
        <f t="shared" si="12"/>
        <v>10.67903189571564</v>
      </c>
      <c r="Q318" s="13">
        <f t="shared" si="13"/>
        <v>4.1359645569761687</v>
      </c>
      <c r="R318" s="1">
        <f t="shared" si="14"/>
        <v>650.97915648917115</v>
      </c>
    </row>
    <row r="319" spans="1:18" x14ac:dyDescent="0.25">
      <c r="A319" s="3" t="s">
        <v>405</v>
      </c>
      <c r="B319" s="3" t="s">
        <v>354</v>
      </c>
      <c r="C319" s="5">
        <v>43684.936782407407</v>
      </c>
      <c r="D319" s="3" t="s">
        <v>354</v>
      </c>
      <c r="E319" s="3" t="s">
        <v>355</v>
      </c>
      <c r="F319" s="7">
        <v>2</v>
      </c>
      <c r="G319" s="7">
        <v>2</v>
      </c>
      <c r="H319" s="7" t="s">
        <v>23</v>
      </c>
      <c r="I319" s="9">
        <v>3.3</v>
      </c>
      <c r="J319" s="7">
        <v>18250.099999999999</v>
      </c>
      <c r="K319" s="7">
        <v>35798.300000000003</v>
      </c>
      <c r="L319" s="7">
        <v>614.1</v>
      </c>
      <c r="M319" s="36">
        <v>194985.60000000001</v>
      </c>
      <c r="N319" s="36">
        <v>117281.7</v>
      </c>
      <c r="O319" s="36">
        <v>304224.40000000002</v>
      </c>
      <c r="P319" s="11">
        <f t="shared" si="12"/>
        <v>10.684083922827821</v>
      </c>
      <c r="Q319" s="13">
        <f t="shared" si="13"/>
        <v>3.2761807124919335</v>
      </c>
      <c r="R319" s="1">
        <f t="shared" si="14"/>
        <v>495.39879498453024</v>
      </c>
    </row>
    <row r="320" spans="1:18" x14ac:dyDescent="0.25">
      <c r="A320" s="3" t="s">
        <v>406</v>
      </c>
      <c r="B320" s="3" t="s">
        <v>354</v>
      </c>
      <c r="C320" s="5">
        <v>43684.937777777777</v>
      </c>
      <c r="D320" s="3" t="s">
        <v>354</v>
      </c>
      <c r="E320" s="3" t="s">
        <v>355</v>
      </c>
      <c r="F320" s="7">
        <v>3</v>
      </c>
      <c r="G320" s="7">
        <v>2</v>
      </c>
      <c r="H320" s="7" t="s">
        <v>23</v>
      </c>
      <c r="I320" s="9">
        <v>1.9</v>
      </c>
      <c r="J320" s="7">
        <v>18250.099999999999</v>
      </c>
      <c r="K320" s="7">
        <v>35798.300000000003</v>
      </c>
      <c r="L320" s="7">
        <v>614.1</v>
      </c>
      <c r="M320" s="36">
        <v>214701</v>
      </c>
      <c r="N320" s="36">
        <v>144423.5</v>
      </c>
      <c r="O320" s="36">
        <v>434908.8</v>
      </c>
      <c r="P320" s="11">
        <f t="shared" si="12"/>
        <v>11.764373893841679</v>
      </c>
      <c r="Q320" s="13">
        <f t="shared" si="13"/>
        <v>4.0343675537665193</v>
      </c>
      <c r="R320" s="1">
        <f t="shared" si="14"/>
        <v>708.20517830972153</v>
      </c>
    </row>
    <row r="321" spans="1:18" x14ac:dyDescent="0.25">
      <c r="A321" s="3" t="s">
        <v>407</v>
      </c>
      <c r="B321" s="3" t="s">
        <v>354</v>
      </c>
      <c r="C321" s="5">
        <v>43684.938784722224</v>
      </c>
      <c r="D321" s="3" t="s">
        <v>354</v>
      </c>
      <c r="E321" s="3" t="s">
        <v>355</v>
      </c>
      <c r="F321" s="7">
        <v>4</v>
      </c>
      <c r="G321" s="7">
        <v>2</v>
      </c>
      <c r="H321" s="7" t="s">
        <v>23</v>
      </c>
      <c r="I321" s="9">
        <v>2.7</v>
      </c>
      <c r="J321" s="7">
        <v>18250.099999999999</v>
      </c>
      <c r="K321" s="7">
        <v>35798.300000000003</v>
      </c>
      <c r="L321" s="7">
        <v>614.1</v>
      </c>
      <c r="M321" s="36">
        <v>219646.4</v>
      </c>
      <c r="N321" s="36">
        <v>136243.6</v>
      </c>
      <c r="O321" s="36">
        <v>470923.3</v>
      </c>
      <c r="P321" s="11">
        <f t="shared" si="12"/>
        <v>12.035353230941201</v>
      </c>
      <c r="Q321" s="13">
        <f t="shared" si="13"/>
        <v>3.8058678764075387</v>
      </c>
      <c r="R321" s="1">
        <f t="shared" si="14"/>
        <v>766.85116430548771</v>
      </c>
    </row>
    <row r="322" spans="1:18" x14ac:dyDescent="0.25">
      <c r="A322" s="3" t="s">
        <v>408</v>
      </c>
      <c r="B322" s="3" t="s">
        <v>354</v>
      </c>
      <c r="C322" s="5">
        <v>43684.939780092594</v>
      </c>
      <c r="D322" s="3" t="s">
        <v>354</v>
      </c>
      <c r="E322" s="3" t="s">
        <v>355</v>
      </c>
      <c r="F322" s="7">
        <v>5</v>
      </c>
      <c r="G322" s="7">
        <v>2</v>
      </c>
      <c r="H322" s="7" t="s">
        <v>23</v>
      </c>
      <c r="I322" s="9">
        <v>1.9</v>
      </c>
      <c r="J322" s="7">
        <v>18250.099999999999</v>
      </c>
      <c r="K322" s="7">
        <v>35798.300000000003</v>
      </c>
      <c r="L322" s="7">
        <v>614.1</v>
      </c>
      <c r="M322" s="36">
        <v>228898.7</v>
      </c>
      <c r="N322" s="36">
        <v>152277.29999999999</v>
      </c>
      <c r="O322" s="36">
        <v>542797.4</v>
      </c>
      <c r="P322" s="11">
        <f t="shared" ref="P322:P385" si="15">M322/J322</f>
        <v>12.542325795475096</v>
      </c>
      <c r="Q322" s="13">
        <f t="shared" ref="Q322:Q385" si="16">N322/K322</f>
        <v>4.2537578600101114</v>
      </c>
      <c r="R322" s="1">
        <f t="shared" ref="R322:R385" si="17">O322/L322</f>
        <v>883.89089724800522</v>
      </c>
    </row>
    <row r="323" spans="1:18" x14ac:dyDescent="0.25">
      <c r="A323" s="3" t="s">
        <v>409</v>
      </c>
      <c r="B323" s="3" t="s">
        <v>354</v>
      </c>
      <c r="C323" s="5">
        <v>43684.940775462965</v>
      </c>
      <c r="D323" s="3" t="s">
        <v>354</v>
      </c>
      <c r="E323" s="3" t="s">
        <v>355</v>
      </c>
      <c r="F323" s="7">
        <v>6</v>
      </c>
      <c r="G323" s="7">
        <v>2</v>
      </c>
      <c r="H323" s="7" t="s">
        <v>23</v>
      </c>
      <c r="I323" s="9">
        <v>1.4</v>
      </c>
      <c r="J323" s="7">
        <v>18250.099999999999</v>
      </c>
      <c r="K323" s="7">
        <v>35798.300000000003</v>
      </c>
      <c r="L323" s="7">
        <v>614.1</v>
      </c>
      <c r="M323" s="36">
        <v>185196.4</v>
      </c>
      <c r="N323" s="36">
        <v>96632.3</v>
      </c>
      <c r="O323" s="36">
        <v>288819.90000000002</v>
      </c>
      <c r="P323" s="11">
        <f t="shared" si="15"/>
        <v>10.147692341411828</v>
      </c>
      <c r="Q323" s="13">
        <f t="shared" si="16"/>
        <v>2.6993544386185935</v>
      </c>
      <c r="R323" s="1">
        <f t="shared" si="17"/>
        <v>470.31411822178802</v>
      </c>
    </row>
    <row r="324" spans="1:18" x14ac:dyDescent="0.25">
      <c r="A324" s="3" t="s">
        <v>410</v>
      </c>
      <c r="B324" s="3" t="s">
        <v>354</v>
      </c>
      <c r="C324" s="5">
        <v>43684.941782407404</v>
      </c>
      <c r="D324" s="3" t="s">
        <v>354</v>
      </c>
      <c r="E324" s="3" t="s">
        <v>355</v>
      </c>
      <c r="F324" s="7">
        <v>7</v>
      </c>
      <c r="G324" s="7">
        <v>2</v>
      </c>
      <c r="H324" s="7" t="s">
        <v>23</v>
      </c>
      <c r="I324" s="9">
        <v>1.8</v>
      </c>
      <c r="J324" s="7">
        <v>18250.099999999999</v>
      </c>
      <c r="K324" s="7">
        <v>35798.300000000003</v>
      </c>
      <c r="L324" s="7">
        <v>614.1</v>
      </c>
      <c r="M324" s="36">
        <v>246975.7</v>
      </c>
      <c r="N324" s="36">
        <v>194885</v>
      </c>
      <c r="O324" s="36">
        <v>410927.1</v>
      </c>
      <c r="P324" s="11">
        <f t="shared" si="15"/>
        <v>13.532840915940188</v>
      </c>
      <c r="Q324" s="13">
        <f t="shared" si="16"/>
        <v>5.4439735965115661</v>
      </c>
      <c r="R324" s="1">
        <f t="shared" si="17"/>
        <v>669.1533952125061</v>
      </c>
    </row>
    <row r="325" spans="1:18" x14ac:dyDescent="0.25">
      <c r="A325" s="3" t="s">
        <v>411</v>
      </c>
      <c r="B325" s="3" t="s">
        <v>354</v>
      </c>
      <c r="C325" s="5">
        <v>43684.942777777775</v>
      </c>
      <c r="D325" s="3" t="s">
        <v>354</v>
      </c>
      <c r="E325" s="3" t="s">
        <v>355</v>
      </c>
      <c r="F325" s="7">
        <v>8</v>
      </c>
      <c r="G325" s="7">
        <v>2</v>
      </c>
      <c r="H325" s="7" t="s">
        <v>23</v>
      </c>
      <c r="I325" s="9">
        <v>2.1</v>
      </c>
      <c r="J325" s="7">
        <v>18250.099999999999</v>
      </c>
      <c r="K325" s="7">
        <v>35798.300000000003</v>
      </c>
      <c r="L325" s="7">
        <v>614.1</v>
      </c>
      <c r="M325" s="36">
        <v>208238.1</v>
      </c>
      <c r="N325" s="36">
        <v>135140.5</v>
      </c>
      <c r="O325" s="36">
        <v>432016.6</v>
      </c>
      <c r="P325" s="11">
        <f t="shared" si="15"/>
        <v>11.410244327428344</v>
      </c>
      <c r="Q325" s="13">
        <f t="shared" si="16"/>
        <v>3.7750535639960554</v>
      </c>
      <c r="R325" s="1">
        <f t="shared" si="17"/>
        <v>703.49552190197028</v>
      </c>
    </row>
    <row r="326" spans="1:18" x14ac:dyDescent="0.25">
      <c r="A326" s="3" t="s">
        <v>412</v>
      </c>
      <c r="B326" s="3" t="s">
        <v>354</v>
      </c>
      <c r="C326" s="5">
        <v>43684.943773148145</v>
      </c>
      <c r="D326" s="3" t="s">
        <v>354</v>
      </c>
      <c r="E326" s="3" t="s">
        <v>355</v>
      </c>
      <c r="F326" s="7">
        <v>9</v>
      </c>
      <c r="G326" s="7">
        <v>2</v>
      </c>
      <c r="H326" s="7" t="s">
        <v>23</v>
      </c>
      <c r="I326" s="9">
        <v>2</v>
      </c>
      <c r="J326" s="7">
        <v>18250.099999999999</v>
      </c>
      <c r="K326" s="7">
        <v>35798.300000000003</v>
      </c>
      <c r="L326" s="7">
        <v>614.1</v>
      </c>
      <c r="M326" s="36">
        <v>249130.5</v>
      </c>
      <c r="N326" s="36">
        <v>157214.79999999999</v>
      </c>
      <c r="O326" s="36">
        <v>562178</v>
      </c>
      <c r="P326" s="11">
        <f t="shared" si="15"/>
        <v>13.650911501854786</v>
      </c>
      <c r="Q326" s="13">
        <f t="shared" si="16"/>
        <v>4.3916834039605224</v>
      </c>
      <c r="R326" s="1">
        <f t="shared" si="17"/>
        <v>915.45025240188886</v>
      </c>
    </row>
    <row r="327" spans="1:18" x14ac:dyDescent="0.25">
      <c r="A327" s="3" t="s">
        <v>413</v>
      </c>
      <c r="B327" s="3" t="s">
        <v>354</v>
      </c>
      <c r="C327" s="5">
        <v>43684.944780092592</v>
      </c>
      <c r="D327" s="3" t="s">
        <v>354</v>
      </c>
      <c r="E327" s="3" t="s">
        <v>355</v>
      </c>
      <c r="F327" s="7">
        <v>10</v>
      </c>
      <c r="G327" s="7">
        <v>2</v>
      </c>
      <c r="H327" s="7" t="s">
        <v>23</v>
      </c>
      <c r="I327" s="9">
        <v>1.9</v>
      </c>
      <c r="J327" s="7">
        <v>18250.099999999999</v>
      </c>
      <c r="K327" s="7">
        <v>35798.300000000003</v>
      </c>
      <c r="L327" s="7">
        <v>614.1</v>
      </c>
      <c r="M327" s="36">
        <v>181547.3</v>
      </c>
      <c r="N327" s="36">
        <v>163135.5</v>
      </c>
      <c r="O327" s="36">
        <v>348839.7</v>
      </c>
      <c r="P327" s="11">
        <f t="shared" si="15"/>
        <v>9.9477427520945092</v>
      </c>
      <c r="Q327" s="13">
        <f t="shared" si="16"/>
        <v>4.5570739392652717</v>
      </c>
      <c r="R327" s="1">
        <f t="shared" si="17"/>
        <v>568.05031753786034</v>
      </c>
    </row>
    <row r="328" spans="1:18" x14ac:dyDescent="0.25">
      <c r="A328" s="3" t="s">
        <v>414</v>
      </c>
      <c r="B328" s="3" t="s">
        <v>354</v>
      </c>
      <c r="C328" s="5">
        <v>43684.945775462962</v>
      </c>
      <c r="D328" s="3" t="s">
        <v>354</v>
      </c>
      <c r="E328" s="3" t="s">
        <v>355</v>
      </c>
      <c r="F328" s="7">
        <v>11</v>
      </c>
      <c r="G328" s="7">
        <v>2</v>
      </c>
      <c r="H328" s="7" t="s">
        <v>23</v>
      </c>
      <c r="I328" s="9">
        <v>1.1000000000000001</v>
      </c>
      <c r="J328" s="7">
        <v>18250.099999999999</v>
      </c>
      <c r="K328" s="7">
        <v>35798.300000000003</v>
      </c>
      <c r="L328" s="7">
        <v>614.1</v>
      </c>
      <c r="M328" s="36">
        <v>184625.2</v>
      </c>
      <c r="N328" s="36">
        <v>144460.79999999999</v>
      </c>
      <c r="O328" s="36">
        <v>371772.9</v>
      </c>
      <c r="P328" s="11">
        <f t="shared" si="15"/>
        <v>10.116393882773247</v>
      </c>
      <c r="Q328" s="13">
        <f t="shared" si="16"/>
        <v>4.0354095026858809</v>
      </c>
      <c r="R328" s="1">
        <f t="shared" si="17"/>
        <v>605.39472398632142</v>
      </c>
    </row>
    <row r="329" spans="1:18" x14ac:dyDescent="0.25">
      <c r="A329" s="3" t="s">
        <v>415</v>
      </c>
      <c r="B329" s="3" t="s">
        <v>354</v>
      </c>
      <c r="C329" s="5">
        <v>43684.946782407409</v>
      </c>
      <c r="D329" s="3" t="s">
        <v>354</v>
      </c>
      <c r="E329" s="3" t="s">
        <v>355</v>
      </c>
      <c r="F329" s="7">
        <v>12</v>
      </c>
      <c r="G329" s="7">
        <v>2</v>
      </c>
      <c r="H329" s="7" t="s">
        <v>23</v>
      </c>
      <c r="I329" s="9">
        <v>2.1</v>
      </c>
      <c r="J329" s="7">
        <v>18250.099999999999</v>
      </c>
      <c r="K329" s="7">
        <v>35798.300000000003</v>
      </c>
      <c r="L329" s="7">
        <v>614.1</v>
      </c>
      <c r="M329" s="36">
        <v>255987.4</v>
      </c>
      <c r="N329" s="36">
        <v>166726.1</v>
      </c>
      <c r="O329" s="36">
        <v>404770.9</v>
      </c>
      <c r="P329" s="11">
        <f t="shared" si="15"/>
        <v>14.026629991068543</v>
      </c>
      <c r="Q329" s="13">
        <f t="shared" si="16"/>
        <v>4.6573747915403798</v>
      </c>
      <c r="R329" s="1">
        <f t="shared" si="17"/>
        <v>659.12864354339683</v>
      </c>
    </row>
    <row r="330" spans="1:18" x14ac:dyDescent="0.25">
      <c r="A330" s="3" t="s">
        <v>1909</v>
      </c>
      <c r="B330" s="3" t="s">
        <v>1861</v>
      </c>
      <c r="C330" s="5">
        <v>43685.819872685184</v>
      </c>
      <c r="D330" s="3" t="s">
        <v>1861</v>
      </c>
      <c r="E330" s="3" t="s">
        <v>2041</v>
      </c>
      <c r="F330" s="7">
        <v>1</v>
      </c>
      <c r="G330" s="7">
        <v>3</v>
      </c>
      <c r="H330" s="7" t="s">
        <v>24</v>
      </c>
      <c r="I330" s="9">
        <v>3.9</v>
      </c>
      <c r="J330" s="7">
        <v>17826.8</v>
      </c>
      <c r="K330" s="7">
        <v>34972.400000000001</v>
      </c>
      <c r="L330" s="7">
        <v>597.1</v>
      </c>
      <c r="M330" s="36">
        <v>114974.3</v>
      </c>
      <c r="N330" s="36">
        <v>176259.8</v>
      </c>
      <c r="O330" s="36">
        <v>300244.7</v>
      </c>
      <c r="P330" s="11">
        <f t="shared" si="15"/>
        <v>6.449519824085086</v>
      </c>
      <c r="Q330" s="13">
        <f t="shared" si="16"/>
        <v>5.0399686610012457</v>
      </c>
      <c r="R330" s="1">
        <f t="shared" si="17"/>
        <v>502.83821805392733</v>
      </c>
    </row>
    <row r="331" spans="1:18" x14ac:dyDescent="0.25">
      <c r="A331" s="3" t="s">
        <v>1910</v>
      </c>
      <c r="B331" s="3" t="s">
        <v>1861</v>
      </c>
      <c r="C331" s="5">
        <v>43685.820891203701</v>
      </c>
      <c r="D331" s="3" t="s">
        <v>1861</v>
      </c>
      <c r="E331" s="3" t="s">
        <v>2041</v>
      </c>
      <c r="F331" s="7">
        <v>2</v>
      </c>
      <c r="G331" s="7">
        <v>3</v>
      </c>
      <c r="H331" s="7" t="s">
        <v>24</v>
      </c>
      <c r="I331" s="9">
        <v>1.2</v>
      </c>
      <c r="J331" s="7">
        <v>17826.8</v>
      </c>
      <c r="K331" s="7">
        <v>34972.400000000001</v>
      </c>
      <c r="L331" s="7">
        <v>597.1</v>
      </c>
      <c r="M331" s="36">
        <v>99421.5</v>
      </c>
      <c r="N331" s="36">
        <v>173258.2</v>
      </c>
      <c r="O331" s="36">
        <v>303432.59999999998</v>
      </c>
      <c r="P331" s="11">
        <f t="shared" si="15"/>
        <v>5.5770805753135733</v>
      </c>
      <c r="Q331" s="13">
        <f t="shared" si="16"/>
        <v>4.954140979744027</v>
      </c>
      <c r="R331" s="1">
        <f t="shared" si="17"/>
        <v>508.17718975046051</v>
      </c>
    </row>
    <row r="332" spans="1:18" x14ac:dyDescent="0.25">
      <c r="A332" s="3" t="s">
        <v>1911</v>
      </c>
      <c r="B332" s="3" t="s">
        <v>1861</v>
      </c>
      <c r="C332" s="5">
        <v>43685.821886574071</v>
      </c>
      <c r="D332" s="3" t="s">
        <v>1861</v>
      </c>
      <c r="E332" s="3" t="s">
        <v>2041</v>
      </c>
      <c r="F332" s="7">
        <v>3</v>
      </c>
      <c r="G332" s="7">
        <v>3</v>
      </c>
      <c r="H332" s="7" t="s">
        <v>24</v>
      </c>
      <c r="I332" s="9">
        <v>1.5</v>
      </c>
      <c r="J332" s="7">
        <v>17826.8</v>
      </c>
      <c r="K332" s="7">
        <v>34972.400000000001</v>
      </c>
      <c r="L332" s="7">
        <v>597.1</v>
      </c>
      <c r="M332" s="36">
        <v>198112.9</v>
      </c>
      <c r="N332" s="36">
        <v>152716.79999999999</v>
      </c>
      <c r="O332" s="36">
        <v>351596.9</v>
      </c>
      <c r="P332" s="11">
        <f t="shared" si="15"/>
        <v>11.113205959566496</v>
      </c>
      <c r="Q332" s="13">
        <f t="shared" si="16"/>
        <v>4.3667806613214983</v>
      </c>
      <c r="R332" s="1">
        <f t="shared" si="17"/>
        <v>588.84089767208172</v>
      </c>
    </row>
    <row r="333" spans="1:18" x14ac:dyDescent="0.25">
      <c r="A333" s="3" t="s">
        <v>1912</v>
      </c>
      <c r="B333" s="3" t="s">
        <v>1861</v>
      </c>
      <c r="C333" s="5">
        <v>43685.822893518518</v>
      </c>
      <c r="D333" s="3" t="s">
        <v>1861</v>
      </c>
      <c r="E333" s="3" t="s">
        <v>2041</v>
      </c>
      <c r="F333" s="7">
        <v>4</v>
      </c>
      <c r="G333" s="7">
        <v>3</v>
      </c>
      <c r="H333" s="7" t="s">
        <v>24</v>
      </c>
      <c r="I333" s="9">
        <v>2.1</v>
      </c>
      <c r="J333" s="7">
        <v>17826.8</v>
      </c>
      <c r="K333" s="7">
        <v>34972.400000000001</v>
      </c>
      <c r="L333" s="7">
        <v>597.1</v>
      </c>
      <c r="M333" s="36">
        <v>169496.9</v>
      </c>
      <c r="N333" s="36">
        <v>222278.9</v>
      </c>
      <c r="O333" s="36">
        <v>314298.40000000002</v>
      </c>
      <c r="P333" s="11">
        <f t="shared" si="15"/>
        <v>9.5079823636322836</v>
      </c>
      <c r="Q333" s="13">
        <f t="shared" si="16"/>
        <v>6.3558377463371114</v>
      </c>
      <c r="R333" s="1">
        <f t="shared" si="17"/>
        <v>526.3748115893485</v>
      </c>
    </row>
    <row r="334" spans="1:18" x14ac:dyDescent="0.25">
      <c r="A334" s="3" t="s">
        <v>1913</v>
      </c>
      <c r="B334" s="3" t="s">
        <v>1861</v>
      </c>
      <c r="C334" s="5">
        <v>43685.823888888888</v>
      </c>
      <c r="D334" s="3" t="s">
        <v>1861</v>
      </c>
      <c r="E334" s="3" t="s">
        <v>2041</v>
      </c>
      <c r="F334" s="7">
        <v>5</v>
      </c>
      <c r="G334" s="7">
        <v>3</v>
      </c>
      <c r="H334" s="7" t="s">
        <v>24</v>
      </c>
      <c r="I334" s="9">
        <v>1.6</v>
      </c>
      <c r="J334" s="7">
        <v>17826.8</v>
      </c>
      <c r="K334" s="7">
        <v>34972.400000000001</v>
      </c>
      <c r="L334" s="7">
        <v>597.1</v>
      </c>
      <c r="M334" s="36">
        <v>173733</v>
      </c>
      <c r="N334" s="36">
        <v>121538.1</v>
      </c>
      <c r="O334" s="36">
        <v>317358.3</v>
      </c>
      <c r="P334" s="11">
        <f t="shared" si="15"/>
        <v>9.7456077366661429</v>
      </c>
      <c r="Q334" s="13">
        <f t="shared" si="16"/>
        <v>3.4752576317324517</v>
      </c>
      <c r="R334" s="1">
        <f t="shared" si="17"/>
        <v>531.49941383352871</v>
      </c>
    </row>
    <row r="335" spans="1:18" x14ac:dyDescent="0.25">
      <c r="A335" s="3" t="s">
        <v>1914</v>
      </c>
      <c r="B335" s="3" t="s">
        <v>1861</v>
      </c>
      <c r="C335" s="5">
        <v>43685.824884259258</v>
      </c>
      <c r="D335" s="3" t="s">
        <v>1861</v>
      </c>
      <c r="E335" s="3" t="s">
        <v>2041</v>
      </c>
      <c r="F335" s="7">
        <v>6</v>
      </c>
      <c r="G335" s="7">
        <v>3</v>
      </c>
      <c r="H335" s="7" t="s">
        <v>24</v>
      </c>
      <c r="I335" s="9">
        <v>2.2000000000000002</v>
      </c>
      <c r="J335" s="7">
        <v>17826.8</v>
      </c>
      <c r="K335" s="7">
        <v>34972.400000000001</v>
      </c>
      <c r="L335" s="7">
        <v>597.1</v>
      </c>
      <c r="M335" s="36">
        <v>183784.5</v>
      </c>
      <c r="N335" s="36">
        <v>154148.29999999999</v>
      </c>
      <c r="O335" s="36">
        <v>438046.3</v>
      </c>
      <c r="P335" s="11">
        <f t="shared" si="15"/>
        <v>10.309449817129266</v>
      </c>
      <c r="Q335" s="13">
        <f t="shared" si="16"/>
        <v>4.4077129393464558</v>
      </c>
      <c r="R335" s="1">
        <f t="shared" si="17"/>
        <v>733.62301122090093</v>
      </c>
    </row>
    <row r="336" spans="1:18" x14ac:dyDescent="0.25">
      <c r="A336" s="3" t="s">
        <v>1915</v>
      </c>
      <c r="B336" s="3" t="s">
        <v>1861</v>
      </c>
      <c r="C336" s="5">
        <v>43685.825902777775</v>
      </c>
      <c r="D336" s="3" t="s">
        <v>1861</v>
      </c>
      <c r="E336" s="3" t="s">
        <v>2041</v>
      </c>
      <c r="F336" s="7">
        <v>7</v>
      </c>
      <c r="G336" s="7">
        <v>3</v>
      </c>
      <c r="H336" s="7" t="s">
        <v>24</v>
      </c>
      <c r="I336" s="9">
        <v>2</v>
      </c>
      <c r="J336" s="7">
        <v>17826.8</v>
      </c>
      <c r="K336" s="7">
        <v>34972.400000000001</v>
      </c>
      <c r="L336" s="7">
        <v>597.1</v>
      </c>
      <c r="M336" s="36">
        <v>190438.6</v>
      </c>
      <c r="N336" s="36">
        <v>179587</v>
      </c>
      <c r="O336" s="36">
        <v>402836.6</v>
      </c>
      <c r="P336" s="11">
        <f t="shared" si="15"/>
        <v>10.682713667063075</v>
      </c>
      <c r="Q336" s="13">
        <f t="shared" si="16"/>
        <v>5.1351065411581702</v>
      </c>
      <c r="R336" s="1">
        <f t="shared" si="17"/>
        <v>674.65516663875394</v>
      </c>
    </row>
    <row r="337" spans="1:18" x14ac:dyDescent="0.25">
      <c r="A337" s="3" t="s">
        <v>1916</v>
      </c>
      <c r="B337" s="3" t="s">
        <v>1861</v>
      </c>
      <c r="C337" s="5">
        <v>43685.826898148145</v>
      </c>
      <c r="D337" s="3" t="s">
        <v>1861</v>
      </c>
      <c r="E337" s="3" t="s">
        <v>2041</v>
      </c>
      <c r="F337" s="7">
        <v>8</v>
      </c>
      <c r="G337" s="7">
        <v>3</v>
      </c>
      <c r="H337" s="7" t="s">
        <v>24</v>
      </c>
      <c r="I337" s="9">
        <v>0.9</v>
      </c>
      <c r="J337" s="7">
        <v>17826.8</v>
      </c>
      <c r="K337" s="7">
        <v>34972.400000000001</v>
      </c>
      <c r="L337" s="7">
        <v>597.1</v>
      </c>
      <c r="M337" s="36">
        <v>166320.70000000001</v>
      </c>
      <c r="N337" s="36">
        <v>250328.1</v>
      </c>
      <c r="O337" s="36">
        <v>301556.7</v>
      </c>
      <c r="P337" s="11">
        <f t="shared" si="15"/>
        <v>9.3298124172594079</v>
      </c>
      <c r="Q337" s="13">
        <f t="shared" si="16"/>
        <v>7.1578759250151549</v>
      </c>
      <c r="R337" s="1">
        <f t="shared" si="17"/>
        <v>505.03550494054599</v>
      </c>
    </row>
    <row r="338" spans="1:18" x14ac:dyDescent="0.25">
      <c r="A338" s="3" t="s">
        <v>1917</v>
      </c>
      <c r="B338" s="3" t="s">
        <v>1861</v>
      </c>
      <c r="C338" s="5">
        <v>43685.827905092592</v>
      </c>
      <c r="D338" s="3" t="s">
        <v>1861</v>
      </c>
      <c r="E338" s="3" t="s">
        <v>2041</v>
      </c>
      <c r="F338" s="7">
        <v>9</v>
      </c>
      <c r="G338" s="7">
        <v>3</v>
      </c>
      <c r="H338" s="7" t="s">
        <v>24</v>
      </c>
      <c r="I338" s="9">
        <v>1.8</v>
      </c>
      <c r="J338" s="7">
        <v>17826.8</v>
      </c>
      <c r="K338" s="7">
        <v>34972.400000000001</v>
      </c>
      <c r="L338" s="7">
        <v>597.1</v>
      </c>
      <c r="M338" s="36">
        <v>220103.8</v>
      </c>
      <c r="N338" s="36">
        <v>170319.2</v>
      </c>
      <c r="O338" s="36">
        <v>443547.2</v>
      </c>
      <c r="P338" s="11">
        <f t="shared" si="15"/>
        <v>12.346792469764624</v>
      </c>
      <c r="Q338" s="13">
        <f t="shared" si="16"/>
        <v>4.8701032814447967</v>
      </c>
      <c r="R338" s="1">
        <f t="shared" si="17"/>
        <v>742.83570591190755</v>
      </c>
    </row>
    <row r="339" spans="1:18" x14ac:dyDescent="0.25">
      <c r="A339" s="3" t="s">
        <v>1918</v>
      </c>
      <c r="B339" s="3" t="s">
        <v>1861</v>
      </c>
      <c r="C339" s="5">
        <v>43685.828900462962</v>
      </c>
      <c r="D339" s="3" t="s">
        <v>1861</v>
      </c>
      <c r="E339" s="3" t="s">
        <v>2041</v>
      </c>
      <c r="F339" s="7">
        <v>10</v>
      </c>
      <c r="G339" s="7">
        <v>3</v>
      </c>
      <c r="H339" s="7" t="s">
        <v>24</v>
      </c>
      <c r="I339" s="9">
        <v>1.4</v>
      </c>
      <c r="J339" s="7">
        <v>17826.8</v>
      </c>
      <c r="K339" s="7">
        <v>34972.400000000001</v>
      </c>
      <c r="L339" s="7">
        <v>597.1</v>
      </c>
      <c r="M339" s="36">
        <v>216309.8</v>
      </c>
      <c r="N339" s="36">
        <v>208517.4</v>
      </c>
      <c r="O339" s="36">
        <v>429699.6</v>
      </c>
      <c r="P339" s="11">
        <f t="shared" si="15"/>
        <v>12.133966836448494</v>
      </c>
      <c r="Q339" s="13">
        <f t="shared" si="16"/>
        <v>5.9623417323375003</v>
      </c>
      <c r="R339" s="1">
        <f t="shared" si="17"/>
        <v>719.64428069000166</v>
      </c>
    </row>
    <row r="340" spans="1:18" x14ac:dyDescent="0.25">
      <c r="A340" s="3" t="s">
        <v>1919</v>
      </c>
      <c r="B340" s="3" t="s">
        <v>1861</v>
      </c>
      <c r="C340" s="5">
        <v>43685.829907407409</v>
      </c>
      <c r="D340" s="3" t="s">
        <v>1861</v>
      </c>
      <c r="E340" s="3" t="s">
        <v>2041</v>
      </c>
      <c r="F340" s="7">
        <v>11</v>
      </c>
      <c r="G340" s="7">
        <v>3</v>
      </c>
      <c r="H340" s="7" t="s">
        <v>24</v>
      </c>
      <c r="I340" s="9">
        <v>1.4</v>
      </c>
      <c r="J340" s="7">
        <v>17826.8</v>
      </c>
      <c r="K340" s="7">
        <v>34972.400000000001</v>
      </c>
      <c r="L340" s="7">
        <v>597.1</v>
      </c>
      <c r="M340" s="36">
        <v>224488.6</v>
      </c>
      <c r="N340" s="36">
        <v>183708.7</v>
      </c>
      <c r="O340" s="36">
        <v>485506.2</v>
      </c>
      <c r="P340" s="11">
        <f t="shared" si="15"/>
        <v>12.59275921646061</v>
      </c>
      <c r="Q340" s="13">
        <f t="shared" si="16"/>
        <v>5.2529623360135425</v>
      </c>
      <c r="R340" s="1">
        <f t="shared" si="17"/>
        <v>813.10701725004185</v>
      </c>
    </row>
    <row r="341" spans="1:18" x14ac:dyDescent="0.25">
      <c r="A341" s="3" t="s">
        <v>1920</v>
      </c>
      <c r="B341" s="3" t="s">
        <v>1861</v>
      </c>
      <c r="C341" s="5">
        <v>43685.830914351849</v>
      </c>
      <c r="D341" s="3" t="s">
        <v>1861</v>
      </c>
      <c r="E341" s="3" t="s">
        <v>2041</v>
      </c>
      <c r="F341" s="7">
        <v>12</v>
      </c>
      <c r="G341" s="7">
        <v>3</v>
      </c>
      <c r="H341" s="7" t="s">
        <v>24</v>
      </c>
      <c r="I341" s="9">
        <v>0.9</v>
      </c>
      <c r="J341" s="7">
        <v>17826.8</v>
      </c>
      <c r="K341" s="7">
        <v>34972.400000000001</v>
      </c>
      <c r="L341" s="7">
        <v>597.1</v>
      </c>
      <c r="M341" s="36">
        <v>236854.9</v>
      </c>
      <c r="N341" s="36">
        <v>168266.5</v>
      </c>
      <c r="O341" s="36">
        <v>559865.30000000005</v>
      </c>
      <c r="P341" s="11">
        <f t="shared" si="15"/>
        <v>13.286450737092467</v>
      </c>
      <c r="Q341" s="13">
        <f t="shared" si="16"/>
        <v>4.8114084249293727</v>
      </c>
      <c r="R341" s="1">
        <f t="shared" si="17"/>
        <v>937.64076369117402</v>
      </c>
    </row>
    <row r="342" spans="1:18" x14ac:dyDescent="0.25">
      <c r="A342" s="3" t="s">
        <v>659</v>
      </c>
      <c r="B342" s="3" t="s">
        <v>611</v>
      </c>
      <c r="C342" s="5">
        <v>43685.868078703701</v>
      </c>
      <c r="D342" s="3" t="s">
        <v>611</v>
      </c>
      <c r="E342" s="3" t="s">
        <v>598</v>
      </c>
      <c r="F342" s="7">
        <v>1</v>
      </c>
      <c r="G342" s="7">
        <v>3</v>
      </c>
      <c r="H342" s="7" t="s">
        <v>24</v>
      </c>
      <c r="I342" s="9">
        <v>1</v>
      </c>
      <c r="J342" s="7">
        <v>17826.8</v>
      </c>
      <c r="K342" s="7">
        <v>34972.400000000001</v>
      </c>
      <c r="L342" s="7">
        <v>597.1</v>
      </c>
      <c r="M342" s="36">
        <v>270473.3</v>
      </c>
      <c r="N342" s="36">
        <v>196287.5</v>
      </c>
      <c r="O342" s="36">
        <v>604159</v>
      </c>
      <c r="P342" s="11">
        <f t="shared" si="15"/>
        <v>15.172285547602486</v>
      </c>
      <c r="Q342" s="13">
        <f t="shared" si="16"/>
        <v>5.6126402534570117</v>
      </c>
      <c r="R342" s="1">
        <f t="shared" si="17"/>
        <v>1011.8221403450008</v>
      </c>
    </row>
    <row r="343" spans="1:18" x14ac:dyDescent="0.25">
      <c r="A343" s="3" t="s">
        <v>660</v>
      </c>
      <c r="B343" s="3" t="s">
        <v>611</v>
      </c>
      <c r="C343" s="5">
        <v>43685.869062500002</v>
      </c>
      <c r="D343" s="3" t="s">
        <v>611</v>
      </c>
      <c r="E343" s="3" t="s">
        <v>598</v>
      </c>
      <c r="F343" s="7">
        <v>2</v>
      </c>
      <c r="G343" s="7">
        <v>3</v>
      </c>
      <c r="H343" s="7" t="s">
        <v>24</v>
      </c>
      <c r="I343" s="9">
        <v>1.5</v>
      </c>
      <c r="J343" s="7">
        <v>17826.8</v>
      </c>
      <c r="K343" s="7">
        <v>34972.400000000001</v>
      </c>
      <c r="L343" s="7">
        <v>597.1</v>
      </c>
      <c r="M343" s="36">
        <v>179948.79999999999</v>
      </c>
      <c r="N343" s="36">
        <v>119252</v>
      </c>
      <c r="O343" s="36">
        <v>431180.1</v>
      </c>
      <c r="P343" s="11">
        <f t="shared" si="15"/>
        <v>10.094285009087441</v>
      </c>
      <c r="Q343" s="13">
        <f t="shared" si="16"/>
        <v>3.409888940993469</v>
      </c>
      <c r="R343" s="1">
        <f t="shared" si="17"/>
        <v>722.12376486350684</v>
      </c>
    </row>
    <row r="344" spans="1:18" x14ac:dyDescent="0.25">
      <c r="A344" s="3" t="s">
        <v>661</v>
      </c>
      <c r="B344" s="3" t="s">
        <v>611</v>
      </c>
      <c r="C344" s="5">
        <v>43685.870057870372</v>
      </c>
      <c r="D344" s="3" t="s">
        <v>611</v>
      </c>
      <c r="E344" s="3" t="s">
        <v>598</v>
      </c>
      <c r="F344" s="7">
        <v>3</v>
      </c>
      <c r="G344" s="7">
        <v>3</v>
      </c>
      <c r="H344" s="7" t="s">
        <v>24</v>
      </c>
      <c r="I344" s="9">
        <v>1.3</v>
      </c>
      <c r="J344" s="7">
        <v>17826.8</v>
      </c>
      <c r="K344" s="7">
        <v>34972.400000000001</v>
      </c>
      <c r="L344" s="7">
        <v>597.1</v>
      </c>
      <c r="M344" s="36">
        <v>198423.2</v>
      </c>
      <c r="N344" s="36">
        <v>155980.1</v>
      </c>
      <c r="O344" s="36">
        <v>500780.3</v>
      </c>
      <c r="P344" s="11">
        <f t="shared" si="15"/>
        <v>11.130612336482152</v>
      </c>
      <c r="Q344" s="13">
        <f t="shared" si="16"/>
        <v>4.4600913863503795</v>
      </c>
      <c r="R344" s="1">
        <f t="shared" si="17"/>
        <v>838.68748953274155</v>
      </c>
    </row>
    <row r="345" spans="1:18" x14ac:dyDescent="0.25">
      <c r="A345" s="3" t="s">
        <v>662</v>
      </c>
      <c r="B345" s="3" t="s">
        <v>611</v>
      </c>
      <c r="C345" s="5">
        <v>43685.871053240742</v>
      </c>
      <c r="D345" s="3" t="s">
        <v>611</v>
      </c>
      <c r="E345" s="3" t="s">
        <v>598</v>
      </c>
      <c r="F345" s="7">
        <v>4</v>
      </c>
      <c r="G345" s="7">
        <v>3</v>
      </c>
      <c r="H345" s="7" t="s">
        <v>24</v>
      </c>
      <c r="I345" s="9">
        <v>1.3</v>
      </c>
      <c r="J345" s="7">
        <v>17826.8</v>
      </c>
      <c r="K345" s="7">
        <v>34972.400000000001</v>
      </c>
      <c r="L345" s="7">
        <v>597.1</v>
      </c>
      <c r="M345" s="36">
        <v>170615.4</v>
      </c>
      <c r="N345" s="36">
        <v>161328.5</v>
      </c>
      <c r="O345" s="36">
        <v>399186.1</v>
      </c>
      <c r="P345" s="11">
        <f t="shared" si="15"/>
        <v>9.5707249758790134</v>
      </c>
      <c r="Q345" s="13">
        <f t="shared" si="16"/>
        <v>4.6130234127483387</v>
      </c>
      <c r="R345" s="1">
        <f t="shared" si="17"/>
        <v>668.54145034332601</v>
      </c>
    </row>
    <row r="346" spans="1:18" x14ac:dyDescent="0.25">
      <c r="A346" s="3" t="s">
        <v>663</v>
      </c>
      <c r="B346" s="3" t="s">
        <v>611</v>
      </c>
      <c r="C346" s="5">
        <v>43685.872060185182</v>
      </c>
      <c r="D346" s="3" t="s">
        <v>611</v>
      </c>
      <c r="E346" s="3" t="s">
        <v>598</v>
      </c>
      <c r="F346" s="7">
        <v>5</v>
      </c>
      <c r="G346" s="7">
        <v>3</v>
      </c>
      <c r="H346" s="7" t="s">
        <v>24</v>
      </c>
      <c r="I346" s="9">
        <v>2.5</v>
      </c>
      <c r="J346" s="7">
        <v>17826.8</v>
      </c>
      <c r="K346" s="7">
        <v>34972.400000000001</v>
      </c>
      <c r="L346" s="7">
        <v>597.1</v>
      </c>
      <c r="M346" s="36">
        <v>196507.3</v>
      </c>
      <c r="N346" s="36">
        <v>124788.2</v>
      </c>
      <c r="O346" s="36">
        <v>454686.2</v>
      </c>
      <c r="P346" s="11">
        <f t="shared" si="15"/>
        <v>11.023139318329706</v>
      </c>
      <c r="Q346" s="13">
        <f t="shared" si="16"/>
        <v>3.5681909162653977</v>
      </c>
      <c r="R346" s="1">
        <f t="shared" si="17"/>
        <v>761.49087255066149</v>
      </c>
    </row>
    <row r="347" spans="1:18" x14ac:dyDescent="0.25">
      <c r="A347" s="3" t="s">
        <v>664</v>
      </c>
      <c r="B347" s="3" t="s">
        <v>611</v>
      </c>
      <c r="C347" s="5">
        <v>43685.873055555552</v>
      </c>
      <c r="D347" s="3" t="s">
        <v>611</v>
      </c>
      <c r="E347" s="3" t="s">
        <v>598</v>
      </c>
      <c r="F347" s="7">
        <v>6</v>
      </c>
      <c r="G347" s="7">
        <v>3</v>
      </c>
      <c r="H347" s="7" t="s">
        <v>24</v>
      </c>
      <c r="I347" s="9">
        <v>1.9</v>
      </c>
      <c r="J347" s="7">
        <v>17826.8</v>
      </c>
      <c r="K347" s="7">
        <v>34972.400000000001</v>
      </c>
      <c r="L347" s="7">
        <v>597.1</v>
      </c>
      <c r="M347" s="36">
        <v>152692.4</v>
      </c>
      <c r="N347" s="36">
        <v>117440.9</v>
      </c>
      <c r="O347" s="36">
        <v>349864.1</v>
      </c>
      <c r="P347" s="11">
        <f t="shared" si="15"/>
        <v>8.5653286063679399</v>
      </c>
      <c r="Q347" s="13">
        <f t="shared" si="16"/>
        <v>3.3581023893127147</v>
      </c>
      <c r="R347" s="1">
        <f t="shared" si="17"/>
        <v>585.93887121085243</v>
      </c>
    </row>
    <row r="348" spans="1:18" x14ac:dyDescent="0.25">
      <c r="A348" s="3" t="s">
        <v>665</v>
      </c>
      <c r="B348" s="3" t="s">
        <v>611</v>
      </c>
      <c r="C348" s="5">
        <v>43685.874062499999</v>
      </c>
      <c r="D348" s="3" t="s">
        <v>611</v>
      </c>
      <c r="E348" s="3" t="s">
        <v>598</v>
      </c>
      <c r="F348" s="7">
        <v>7</v>
      </c>
      <c r="G348" s="7">
        <v>3</v>
      </c>
      <c r="H348" s="7" t="s">
        <v>24</v>
      </c>
      <c r="I348" s="9">
        <v>1.5</v>
      </c>
      <c r="J348" s="7">
        <v>17826.8</v>
      </c>
      <c r="K348" s="7">
        <v>34972.400000000001</v>
      </c>
      <c r="L348" s="7">
        <v>597.1</v>
      </c>
      <c r="M348" s="36">
        <v>157036.79999999999</v>
      </c>
      <c r="N348" s="36">
        <v>174632.4</v>
      </c>
      <c r="O348" s="36">
        <v>429644.5</v>
      </c>
      <c r="P348" s="11">
        <f t="shared" si="15"/>
        <v>8.8090291022505447</v>
      </c>
      <c r="Q348" s="13">
        <f t="shared" si="16"/>
        <v>4.9934348228889061</v>
      </c>
      <c r="R348" s="1">
        <f t="shared" si="17"/>
        <v>719.55200133980907</v>
      </c>
    </row>
    <row r="349" spans="1:18" x14ac:dyDescent="0.25">
      <c r="A349" s="3" t="s">
        <v>666</v>
      </c>
      <c r="B349" s="3" t="s">
        <v>611</v>
      </c>
      <c r="C349" s="5">
        <v>43685.875057870369</v>
      </c>
      <c r="D349" s="3" t="s">
        <v>611</v>
      </c>
      <c r="E349" s="3" t="s">
        <v>598</v>
      </c>
      <c r="F349" s="7">
        <v>8</v>
      </c>
      <c r="G349" s="7">
        <v>3</v>
      </c>
      <c r="H349" s="7" t="s">
        <v>24</v>
      </c>
      <c r="I349" s="9">
        <v>1.5</v>
      </c>
      <c r="J349" s="7">
        <v>17826.8</v>
      </c>
      <c r="K349" s="7">
        <v>34972.400000000001</v>
      </c>
      <c r="L349" s="7">
        <v>597.1</v>
      </c>
      <c r="M349" s="36">
        <v>239869.1</v>
      </c>
      <c r="N349" s="36">
        <v>170939.6</v>
      </c>
      <c r="O349" s="36">
        <v>586345.9</v>
      </c>
      <c r="P349" s="11">
        <f t="shared" si="15"/>
        <v>13.455533242084952</v>
      </c>
      <c r="Q349" s="13">
        <f t="shared" si="16"/>
        <v>4.8878429847536911</v>
      </c>
      <c r="R349" s="1">
        <f t="shared" si="17"/>
        <v>981.98944900351705</v>
      </c>
    </row>
    <row r="350" spans="1:18" x14ac:dyDescent="0.25">
      <c r="A350" s="3" t="s">
        <v>667</v>
      </c>
      <c r="B350" s="3" t="s">
        <v>611</v>
      </c>
      <c r="C350" s="5">
        <v>43685.876064814816</v>
      </c>
      <c r="D350" s="3" t="s">
        <v>611</v>
      </c>
      <c r="E350" s="3" t="s">
        <v>598</v>
      </c>
      <c r="F350" s="7">
        <v>9</v>
      </c>
      <c r="G350" s="7">
        <v>3</v>
      </c>
      <c r="H350" s="7" t="s">
        <v>24</v>
      </c>
      <c r="I350" s="9">
        <v>1.9</v>
      </c>
      <c r="J350" s="7">
        <v>17826.8</v>
      </c>
      <c r="K350" s="7">
        <v>34972.400000000001</v>
      </c>
      <c r="L350" s="7">
        <v>597.1</v>
      </c>
      <c r="M350" s="36">
        <v>202340.6</v>
      </c>
      <c r="N350" s="36">
        <v>159378.1</v>
      </c>
      <c r="O350" s="36">
        <v>529226.6</v>
      </c>
      <c r="P350" s="11">
        <f t="shared" si="15"/>
        <v>11.350360131936187</v>
      </c>
      <c r="Q350" s="13">
        <f t="shared" si="16"/>
        <v>4.5572537200764032</v>
      </c>
      <c r="R350" s="1">
        <f t="shared" si="17"/>
        <v>886.32825322391557</v>
      </c>
    </row>
    <row r="351" spans="1:18" x14ac:dyDescent="0.25">
      <c r="A351" s="3" t="s">
        <v>668</v>
      </c>
      <c r="B351" s="3" t="s">
        <v>611</v>
      </c>
      <c r="C351" s="5">
        <v>43685.877060185187</v>
      </c>
      <c r="D351" s="3" t="s">
        <v>611</v>
      </c>
      <c r="E351" s="3" t="s">
        <v>598</v>
      </c>
      <c r="F351" s="7">
        <v>10</v>
      </c>
      <c r="G351" s="7">
        <v>3</v>
      </c>
      <c r="H351" s="7" t="s">
        <v>24</v>
      </c>
      <c r="I351" s="9">
        <v>1.2</v>
      </c>
      <c r="J351" s="7">
        <v>17826.8</v>
      </c>
      <c r="K351" s="7">
        <v>34972.400000000001</v>
      </c>
      <c r="L351" s="7">
        <v>597.1</v>
      </c>
      <c r="M351" s="36">
        <v>154278.5</v>
      </c>
      <c r="N351" s="36">
        <v>116103.5</v>
      </c>
      <c r="O351" s="36">
        <v>413490.2</v>
      </c>
      <c r="P351" s="11">
        <f t="shared" si="15"/>
        <v>8.6543013889200537</v>
      </c>
      <c r="Q351" s="13">
        <f t="shared" si="16"/>
        <v>3.3198608045201357</v>
      </c>
      <c r="R351" s="1">
        <f t="shared" si="17"/>
        <v>692.49740411991286</v>
      </c>
    </row>
    <row r="352" spans="1:18" x14ac:dyDescent="0.25">
      <c r="A352" s="3" t="s">
        <v>669</v>
      </c>
      <c r="B352" s="3" t="s">
        <v>611</v>
      </c>
      <c r="C352" s="5">
        <v>43685.878055555557</v>
      </c>
      <c r="D352" s="3" t="s">
        <v>611</v>
      </c>
      <c r="E352" s="3" t="s">
        <v>598</v>
      </c>
      <c r="F352" s="7">
        <v>11</v>
      </c>
      <c r="G352" s="7">
        <v>3</v>
      </c>
      <c r="H352" s="7" t="s">
        <v>24</v>
      </c>
      <c r="I352" s="9">
        <v>1.8</v>
      </c>
      <c r="J352" s="7">
        <v>17826.8</v>
      </c>
      <c r="K352" s="7">
        <v>34972.400000000001</v>
      </c>
      <c r="L352" s="7">
        <v>597.1</v>
      </c>
      <c r="M352" s="36">
        <v>245087.8</v>
      </c>
      <c r="N352" s="36">
        <v>165569.79999999999</v>
      </c>
      <c r="O352" s="36">
        <v>572284.1</v>
      </c>
      <c r="P352" s="11">
        <f t="shared" si="15"/>
        <v>13.748277873763097</v>
      </c>
      <c r="Q352" s="13">
        <f t="shared" si="16"/>
        <v>4.7342990472486868</v>
      </c>
      <c r="R352" s="1">
        <f t="shared" si="17"/>
        <v>958.439289901189</v>
      </c>
    </row>
    <row r="353" spans="1:18" x14ac:dyDescent="0.25">
      <c r="A353" s="3" t="s">
        <v>670</v>
      </c>
      <c r="B353" s="3" t="s">
        <v>611</v>
      </c>
      <c r="C353" s="5">
        <v>43685.879062499997</v>
      </c>
      <c r="D353" s="3" t="s">
        <v>611</v>
      </c>
      <c r="E353" s="3" t="s">
        <v>598</v>
      </c>
      <c r="F353" s="7">
        <v>12</v>
      </c>
      <c r="G353" s="7">
        <v>3</v>
      </c>
      <c r="H353" s="7" t="s">
        <v>24</v>
      </c>
      <c r="I353" s="9">
        <v>1.9</v>
      </c>
      <c r="J353" s="7">
        <v>17826.8</v>
      </c>
      <c r="K353" s="7">
        <v>34972.400000000001</v>
      </c>
      <c r="L353" s="7">
        <v>597.1</v>
      </c>
      <c r="M353" s="36">
        <v>177224.3</v>
      </c>
      <c r="N353" s="36">
        <v>129517.6</v>
      </c>
      <c r="O353" s="36">
        <v>471346.3</v>
      </c>
      <c r="P353" s="11">
        <f t="shared" si="15"/>
        <v>9.9414533174770572</v>
      </c>
      <c r="Q353" s="13">
        <f t="shared" si="16"/>
        <v>3.703423270922213</v>
      </c>
      <c r="R353" s="1">
        <f t="shared" si="17"/>
        <v>789.39256405962146</v>
      </c>
    </row>
    <row r="354" spans="1:18" x14ac:dyDescent="0.25">
      <c r="A354" s="3" t="s">
        <v>854</v>
      </c>
      <c r="B354" s="3" t="s">
        <v>806</v>
      </c>
      <c r="C354" s="5">
        <v>43685.88009259259</v>
      </c>
      <c r="D354" s="3" t="s">
        <v>806</v>
      </c>
      <c r="E354" s="3" t="s">
        <v>793</v>
      </c>
      <c r="F354" s="7">
        <v>1</v>
      </c>
      <c r="G354" s="7">
        <v>3</v>
      </c>
      <c r="H354" s="7" t="s">
        <v>24</v>
      </c>
      <c r="I354" s="9">
        <v>1.4</v>
      </c>
      <c r="J354" s="7">
        <v>17826.8</v>
      </c>
      <c r="K354" s="7">
        <v>34972.400000000001</v>
      </c>
      <c r="L354" s="7">
        <v>597.1</v>
      </c>
      <c r="M354" s="36">
        <v>179703.8</v>
      </c>
      <c r="N354" s="36">
        <v>132226.6</v>
      </c>
      <c r="O354" s="36">
        <v>434375.1</v>
      </c>
      <c r="P354" s="11">
        <f t="shared" si="15"/>
        <v>10.080541656382525</v>
      </c>
      <c r="Q354" s="13">
        <f t="shared" si="16"/>
        <v>3.7808843545195638</v>
      </c>
      <c r="R354" s="1">
        <f t="shared" si="17"/>
        <v>727.47462736560033</v>
      </c>
    </row>
    <row r="355" spans="1:18" x14ac:dyDescent="0.25">
      <c r="A355" s="3" t="s">
        <v>855</v>
      </c>
      <c r="B355" s="3" t="s">
        <v>806</v>
      </c>
      <c r="C355" s="5">
        <v>43685.88108796296</v>
      </c>
      <c r="D355" s="3" t="s">
        <v>806</v>
      </c>
      <c r="E355" s="3" t="s">
        <v>793</v>
      </c>
      <c r="F355" s="7">
        <v>2</v>
      </c>
      <c r="G355" s="7">
        <v>3</v>
      </c>
      <c r="H355" s="7" t="s">
        <v>24</v>
      </c>
      <c r="I355" s="9">
        <v>2.4</v>
      </c>
      <c r="J355" s="7">
        <v>17826.8</v>
      </c>
      <c r="K355" s="7">
        <v>34972.400000000001</v>
      </c>
      <c r="L355" s="7">
        <v>597.1</v>
      </c>
      <c r="M355" s="36">
        <v>211359.3</v>
      </c>
      <c r="N355" s="36">
        <v>156364.4</v>
      </c>
      <c r="O355" s="36">
        <v>508224.7</v>
      </c>
      <c r="P355" s="11">
        <f t="shared" si="15"/>
        <v>11.856266968833442</v>
      </c>
      <c r="Q355" s="13">
        <f t="shared" si="16"/>
        <v>4.4710800516979097</v>
      </c>
      <c r="R355" s="1">
        <f t="shared" si="17"/>
        <v>851.15508290068669</v>
      </c>
    </row>
    <row r="356" spans="1:18" x14ac:dyDescent="0.25">
      <c r="A356" s="3" t="s">
        <v>856</v>
      </c>
      <c r="B356" s="3" t="s">
        <v>806</v>
      </c>
      <c r="C356" s="5">
        <v>43685.88208333333</v>
      </c>
      <c r="D356" s="3" t="s">
        <v>806</v>
      </c>
      <c r="E356" s="3" t="s">
        <v>793</v>
      </c>
      <c r="F356" s="7">
        <v>3</v>
      </c>
      <c r="G356" s="7">
        <v>3</v>
      </c>
      <c r="H356" s="7" t="s">
        <v>24</v>
      </c>
      <c r="I356" s="9">
        <v>1.9</v>
      </c>
      <c r="J356" s="7">
        <v>17826.8</v>
      </c>
      <c r="K356" s="7">
        <v>34972.400000000001</v>
      </c>
      <c r="L356" s="7">
        <v>597.1</v>
      </c>
      <c r="M356" s="36">
        <v>158602.5</v>
      </c>
      <c r="N356" s="36">
        <v>111797</v>
      </c>
      <c r="O356" s="36">
        <v>322984.5</v>
      </c>
      <c r="P356" s="11">
        <f t="shared" si="15"/>
        <v>8.8968575403325332</v>
      </c>
      <c r="Q356" s="13">
        <f t="shared" si="16"/>
        <v>3.1967208427216889</v>
      </c>
      <c r="R356" s="1">
        <f t="shared" si="17"/>
        <v>540.92195612125272</v>
      </c>
    </row>
    <row r="357" spans="1:18" x14ac:dyDescent="0.25">
      <c r="A357" s="3" t="s">
        <v>857</v>
      </c>
      <c r="B357" s="3" t="s">
        <v>806</v>
      </c>
      <c r="C357" s="5">
        <v>43685.8830787037</v>
      </c>
      <c r="D357" s="3" t="s">
        <v>806</v>
      </c>
      <c r="E357" s="3" t="s">
        <v>793</v>
      </c>
      <c r="F357" s="7">
        <v>4</v>
      </c>
      <c r="G357" s="7">
        <v>3</v>
      </c>
      <c r="H357" s="7" t="s">
        <v>24</v>
      </c>
      <c r="I357" s="9">
        <v>1.5</v>
      </c>
      <c r="J357" s="7">
        <v>17826.8</v>
      </c>
      <c r="K357" s="7">
        <v>34972.400000000001</v>
      </c>
      <c r="L357" s="7">
        <v>597.1</v>
      </c>
      <c r="M357" s="36">
        <v>165605.6</v>
      </c>
      <c r="N357" s="36">
        <v>104636.1</v>
      </c>
      <c r="O357" s="36">
        <v>420929</v>
      </c>
      <c r="P357" s="11">
        <f t="shared" si="15"/>
        <v>9.2896986559562009</v>
      </c>
      <c r="Q357" s="13">
        <f t="shared" si="16"/>
        <v>2.9919622330752249</v>
      </c>
      <c r="R357" s="1">
        <f t="shared" si="17"/>
        <v>704.95561882431753</v>
      </c>
    </row>
    <row r="358" spans="1:18" x14ac:dyDescent="0.25">
      <c r="A358" s="3" t="s">
        <v>858</v>
      </c>
      <c r="B358" s="3" t="s">
        <v>806</v>
      </c>
      <c r="C358" s="5">
        <v>43685.884085648147</v>
      </c>
      <c r="D358" s="3" t="s">
        <v>806</v>
      </c>
      <c r="E358" s="3" t="s">
        <v>793</v>
      </c>
      <c r="F358" s="7">
        <v>5</v>
      </c>
      <c r="G358" s="7">
        <v>3</v>
      </c>
      <c r="H358" s="7" t="s">
        <v>24</v>
      </c>
      <c r="I358" s="9">
        <v>2.1</v>
      </c>
      <c r="J358" s="7">
        <v>17826.8</v>
      </c>
      <c r="K358" s="7">
        <v>34972.400000000001</v>
      </c>
      <c r="L358" s="7">
        <v>597.1</v>
      </c>
      <c r="M358" s="36">
        <v>179384</v>
      </c>
      <c r="N358" s="36">
        <v>155011</v>
      </c>
      <c r="O358" s="36">
        <v>382856.3</v>
      </c>
      <c r="P358" s="11">
        <f t="shared" si="15"/>
        <v>10.062602373953823</v>
      </c>
      <c r="Q358" s="13">
        <f t="shared" si="16"/>
        <v>4.4323809632738955</v>
      </c>
      <c r="R358" s="1">
        <f t="shared" si="17"/>
        <v>641.19293250711769</v>
      </c>
    </row>
    <row r="359" spans="1:18" x14ac:dyDescent="0.25">
      <c r="A359" s="3" t="s">
        <v>859</v>
      </c>
      <c r="B359" s="3" t="s">
        <v>806</v>
      </c>
      <c r="C359" s="5">
        <v>43685.885081018518</v>
      </c>
      <c r="D359" s="3" t="s">
        <v>806</v>
      </c>
      <c r="E359" s="3" t="s">
        <v>793</v>
      </c>
      <c r="F359" s="7">
        <v>6</v>
      </c>
      <c r="G359" s="7">
        <v>3</v>
      </c>
      <c r="H359" s="7" t="s">
        <v>24</v>
      </c>
      <c r="I359" s="9">
        <v>1.3</v>
      </c>
      <c r="J359" s="7">
        <v>17826.8</v>
      </c>
      <c r="K359" s="7">
        <v>34972.400000000001</v>
      </c>
      <c r="L359" s="7">
        <v>597.1</v>
      </c>
      <c r="M359" s="36">
        <v>154077.20000000001</v>
      </c>
      <c r="N359" s="36">
        <v>121443.2</v>
      </c>
      <c r="O359" s="36">
        <v>349499.6</v>
      </c>
      <c r="P359" s="11">
        <f t="shared" si="15"/>
        <v>8.6430094015751582</v>
      </c>
      <c r="Q359" s="13">
        <f t="shared" si="16"/>
        <v>3.4725440633185025</v>
      </c>
      <c r="R359" s="1">
        <f t="shared" si="17"/>
        <v>585.32842070005017</v>
      </c>
    </row>
    <row r="360" spans="1:18" x14ac:dyDescent="0.25">
      <c r="A360" s="3" t="s">
        <v>860</v>
      </c>
      <c r="B360" s="3" t="s">
        <v>806</v>
      </c>
      <c r="C360" s="5">
        <v>43685.886087962965</v>
      </c>
      <c r="D360" s="3" t="s">
        <v>806</v>
      </c>
      <c r="E360" s="3" t="s">
        <v>793</v>
      </c>
      <c r="F360" s="7">
        <v>7</v>
      </c>
      <c r="G360" s="7">
        <v>3</v>
      </c>
      <c r="H360" s="7" t="s">
        <v>24</v>
      </c>
      <c r="I360" s="9">
        <v>1.6</v>
      </c>
      <c r="J360" s="7">
        <v>17826.8</v>
      </c>
      <c r="K360" s="7">
        <v>34972.400000000001</v>
      </c>
      <c r="L360" s="7">
        <v>597.1</v>
      </c>
      <c r="M360" s="36">
        <v>160405.29999999999</v>
      </c>
      <c r="N360" s="36">
        <v>114819.5</v>
      </c>
      <c r="O360" s="36">
        <v>328883</v>
      </c>
      <c r="P360" s="11">
        <f t="shared" si="15"/>
        <v>8.9979861781138499</v>
      </c>
      <c r="Q360" s="13">
        <f t="shared" si="16"/>
        <v>3.2831461380974711</v>
      </c>
      <c r="R360" s="1">
        <f t="shared" si="17"/>
        <v>550.80053592363083</v>
      </c>
    </row>
    <row r="361" spans="1:18" x14ac:dyDescent="0.25">
      <c r="A361" s="3" t="s">
        <v>861</v>
      </c>
      <c r="B361" s="3" t="s">
        <v>806</v>
      </c>
      <c r="C361" s="5">
        <v>43685.887094907404</v>
      </c>
      <c r="D361" s="3" t="s">
        <v>806</v>
      </c>
      <c r="E361" s="3" t="s">
        <v>793</v>
      </c>
      <c r="F361" s="7">
        <v>8</v>
      </c>
      <c r="G361" s="7">
        <v>3</v>
      </c>
      <c r="H361" s="7" t="s">
        <v>24</v>
      </c>
      <c r="I361" s="9">
        <v>2.1</v>
      </c>
      <c r="J361" s="7">
        <v>17826.8</v>
      </c>
      <c r="K361" s="7">
        <v>34972.400000000001</v>
      </c>
      <c r="L361" s="7">
        <v>597.1</v>
      </c>
      <c r="M361" s="36">
        <v>191898.5</v>
      </c>
      <c r="N361" s="36">
        <v>141306.9</v>
      </c>
      <c r="O361" s="36">
        <v>426340.9</v>
      </c>
      <c r="P361" s="11">
        <f t="shared" si="15"/>
        <v>10.764607220589225</v>
      </c>
      <c r="Q361" s="13">
        <f t="shared" si="16"/>
        <v>4.0405262435520575</v>
      </c>
      <c r="R361" s="1">
        <f t="shared" si="17"/>
        <v>714.01925975548488</v>
      </c>
    </row>
    <row r="362" spans="1:18" x14ac:dyDescent="0.25">
      <c r="A362" s="3" t="s">
        <v>862</v>
      </c>
      <c r="B362" s="3" t="s">
        <v>806</v>
      </c>
      <c r="C362" s="5">
        <v>43685.888090277775</v>
      </c>
      <c r="D362" s="3" t="s">
        <v>806</v>
      </c>
      <c r="E362" s="3" t="s">
        <v>793</v>
      </c>
      <c r="F362" s="7">
        <v>9</v>
      </c>
      <c r="G362" s="7">
        <v>3</v>
      </c>
      <c r="H362" s="7" t="s">
        <v>24</v>
      </c>
      <c r="I362" s="9">
        <v>1.6</v>
      </c>
      <c r="J362" s="7">
        <v>17826.8</v>
      </c>
      <c r="K362" s="7">
        <v>34972.400000000001</v>
      </c>
      <c r="L362" s="7">
        <v>597.1</v>
      </c>
      <c r="M362" s="36">
        <v>190728.3</v>
      </c>
      <c r="N362" s="36">
        <v>133635.5</v>
      </c>
      <c r="O362" s="36">
        <v>409351.7</v>
      </c>
      <c r="P362" s="11">
        <f t="shared" si="15"/>
        <v>10.698964480445172</v>
      </c>
      <c r="Q362" s="13">
        <f t="shared" si="16"/>
        <v>3.8211704086651186</v>
      </c>
      <c r="R362" s="1">
        <f t="shared" si="17"/>
        <v>685.56640428738899</v>
      </c>
    </row>
    <row r="363" spans="1:18" x14ac:dyDescent="0.25">
      <c r="A363" s="3" t="s">
        <v>863</v>
      </c>
      <c r="B363" s="3" t="s">
        <v>806</v>
      </c>
      <c r="C363" s="5">
        <v>43685.889097222222</v>
      </c>
      <c r="D363" s="3" t="s">
        <v>806</v>
      </c>
      <c r="E363" s="3" t="s">
        <v>793</v>
      </c>
      <c r="F363" s="7">
        <v>10</v>
      </c>
      <c r="G363" s="7">
        <v>3</v>
      </c>
      <c r="H363" s="7" t="s">
        <v>24</v>
      </c>
      <c r="I363" s="9">
        <v>2.2999999999999998</v>
      </c>
      <c r="J363" s="7">
        <v>17826.8</v>
      </c>
      <c r="K363" s="7">
        <v>34972.400000000001</v>
      </c>
      <c r="L363" s="7">
        <v>597.1</v>
      </c>
      <c r="M363" s="36">
        <v>148650.5</v>
      </c>
      <c r="N363" s="36">
        <v>125320.3</v>
      </c>
      <c r="O363" s="36">
        <v>356534.8</v>
      </c>
      <c r="P363" s="11">
        <f t="shared" si="15"/>
        <v>8.3385969439271221</v>
      </c>
      <c r="Q363" s="13">
        <f t="shared" si="16"/>
        <v>3.5834057714083105</v>
      </c>
      <c r="R363" s="1">
        <f t="shared" si="17"/>
        <v>597.11070172500411</v>
      </c>
    </row>
    <row r="364" spans="1:18" x14ac:dyDescent="0.25">
      <c r="A364" s="3" t="s">
        <v>864</v>
      </c>
      <c r="B364" s="3" t="s">
        <v>806</v>
      </c>
      <c r="C364" s="5">
        <v>43685.890104166669</v>
      </c>
      <c r="D364" s="3" t="s">
        <v>806</v>
      </c>
      <c r="E364" s="3" t="s">
        <v>793</v>
      </c>
      <c r="F364" s="7">
        <v>11</v>
      </c>
      <c r="G364" s="7">
        <v>3</v>
      </c>
      <c r="H364" s="7" t="s">
        <v>24</v>
      </c>
      <c r="I364" s="9">
        <v>1.8</v>
      </c>
      <c r="J364" s="7">
        <v>17826.8</v>
      </c>
      <c r="K364" s="7">
        <v>34972.400000000001</v>
      </c>
      <c r="L364" s="7">
        <v>597.1</v>
      </c>
      <c r="M364" s="36">
        <v>182771.8</v>
      </c>
      <c r="N364" s="36">
        <v>147614.79999999999</v>
      </c>
      <c r="O364" s="36">
        <v>377496.7</v>
      </c>
      <c r="P364" s="11">
        <f t="shared" si="15"/>
        <v>10.252642089438373</v>
      </c>
      <c r="Q364" s="13">
        <f t="shared" si="16"/>
        <v>4.2208941908476394</v>
      </c>
      <c r="R364" s="1">
        <f t="shared" si="17"/>
        <v>632.21688159437281</v>
      </c>
    </row>
    <row r="365" spans="1:18" x14ac:dyDescent="0.25">
      <c r="A365" s="3" t="s">
        <v>865</v>
      </c>
      <c r="B365" s="3" t="s">
        <v>806</v>
      </c>
      <c r="C365" s="5">
        <v>43685.891099537039</v>
      </c>
      <c r="D365" s="3" t="s">
        <v>806</v>
      </c>
      <c r="E365" s="3" t="s">
        <v>793</v>
      </c>
      <c r="F365" s="7">
        <v>12</v>
      </c>
      <c r="G365" s="7">
        <v>3</v>
      </c>
      <c r="H365" s="7" t="s">
        <v>24</v>
      </c>
      <c r="I365" s="9">
        <v>3.9</v>
      </c>
      <c r="J365" s="7">
        <v>17826.8</v>
      </c>
      <c r="K365" s="7">
        <v>34972.400000000001</v>
      </c>
      <c r="L365" s="7">
        <v>597.1</v>
      </c>
      <c r="M365" s="36">
        <v>203160.7</v>
      </c>
      <c r="N365" s="36">
        <v>144748.9</v>
      </c>
      <c r="O365" s="36">
        <v>364086.4</v>
      </c>
      <c r="P365" s="11">
        <f t="shared" si="15"/>
        <v>11.3963639015415</v>
      </c>
      <c r="Q365" s="13">
        <f t="shared" si="16"/>
        <v>4.138946712264528</v>
      </c>
      <c r="R365" s="1">
        <f t="shared" si="17"/>
        <v>609.75782950929499</v>
      </c>
    </row>
    <row r="366" spans="1:18" x14ac:dyDescent="0.25">
      <c r="A366" s="3" t="s">
        <v>245</v>
      </c>
      <c r="B366" s="3" t="s">
        <v>197</v>
      </c>
      <c r="C366" s="5">
        <v>43685.843969907408</v>
      </c>
      <c r="D366" s="3" t="s">
        <v>197</v>
      </c>
      <c r="E366" s="3" t="s">
        <v>184</v>
      </c>
      <c r="F366" s="7">
        <v>1</v>
      </c>
      <c r="G366" s="7">
        <v>3</v>
      </c>
      <c r="H366" s="7" t="s">
        <v>24</v>
      </c>
      <c r="I366" s="9">
        <v>2.2999999999999998</v>
      </c>
      <c r="J366" s="7">
        <v>17826.8</v>
      </c>
      <c r="K366" s="7">
        <v>34972.400000000001</v>
      </c>
      <c r="L366" s="7">
        <v>597.1</v>
      </c>
      <c r="M366" s="36">
        <v>195857</v>
      </c>
      <c r="N366" s="36">
        <v>150518.39999999999</v>
      </c>
      <c r="O366" s="36">
        <v>459992</v>
      </c>
      <c r="P366" s="11">
        <f t="shared" si="15"/>
        <v>10.986660533578657</v>
      </c>
      <c r="Q366" s="13">
        <f t="shared" si="16"/>
        <v>4.3039196623623193</v>
      </c>
      <c r="R366" s="1">
        <f t="shared" si="17"/>
        <v>770.37682130296434</v>
      </c>
    </row>
    <row r="367" spans="1:18" x14ac:dyDescent="0.25">
      <c r="A367" s="3" t="s">
        <v>246</v>
      </c>
      <c r="B367" s="3" t="s">
        <v>197</v>
      </c>
      <c r="C367" s="5">
        <v>43685.844965277778</v>
      </c>
      <c r="D367" s="3" t="s">
        <v>197</v>
      </c>
      <c r="E367" s="3" t="s">
        <v>184</v>
      </c>
      <c r="F367" s="7">
        <v>2</v>
      </c>
      <c r="G367" s="7">
        <v>3</v>
      </c>
      <c r="H367" s="7" t="s">
        <v>24</v>
      </c>
      <c r="I367" s="9">
        <v>1.6</v>
      </c>
      <c r="J367" s="7">
        <v>17826.8</v>
      </c>
      <c r="K367" s="7">
        <v>34972.400000000001</v>
      </c>
      <c r="L367" s="7">
        <v>597.1</v>
      </c>
      <c r="M367" s="36">
        <v>203712.2</v>
      </c>
      <c r="N367" s="36">
        <v>134599.6</v>
      </c>
      <c r="O367" s="36">
        <v>414909.6</v>
      </c>
      <c r="P367" s="11">
        <f t="shared" si="15"/>
        <v>11.427300468956853</v>
      </c>
      <c r="Q367" s="13">
        <f t="shared" si="16"/>
        <v>3.8487378618567787</v>
      </c>
      <c r="R367" s="1">
        <f t="shared" si="17"/>
        <v>694.87456037514653</v>
      </c>
    </row>
    <row r="368" spans="1:18" x14ac:dyDescent="0.25">
      <c r="A368" s="3" t="s">
        <v>247</v>
      </c>
      <c r="B368" s="3" t="s">
        <v>197</v>
      </c>
      <c r="C368" s="5">
        <v>43685.845972222225</v>
      </c>
      <c r="D368" s="3" t="s">
        <v>197</v>
      </c>
      <c r="E368" s="3" t="s">
        <v>184</v>
      </c>
      <c r="F368" s="7">
        <v>3</v>
      </c>
      <c r="G368" s="7">
        <v>3</v>
      </c>
      <c r="H368" s="7" t="s">
        <v>24</v>
      </c>
      <c r="I368" s="9">
        <v>1.7</v>
      </c>
      <c r="J368" s="7">
        <v>17826.8</v>
      </c>
      <c r="K368" s="7">
        <v>34972.400000000001</v>
      </c>
      <c r="L368" s="7">
        <v>597.1</v>
      </c>
      <c r="M368" s="36">
        <v>160711.29999999999</v>
      </c>
      <c r="N368" s="36">
        <v>113755.3</v>
      </c>
      <c r="O368" s="36">
        <v>395637.6</v>
      </c>
      <c r="P368" s="11">
        <f t="shared" si="15"/>
        <v>9.0151513451657053</v>
      </c>
      <c r="Q368" s="13">
        <f t="shared" si="16"/>
        <v>3.2527164278116456</v>
      </c>
      <c r="R368" s="1">
        <f t="shared" si="17"/>
        <v>662.59855970524188</v>
      </c>
    </row>
    <row r="369" spans="1:18" x14ac:dyDescent="0.25">
      <c r="A369" s="3" t="s">
        <v>248</v>
      </c>
      <c r="B369" s="3" t="s">
        <v>197</v>
      </c>
      <c r="C369" s="5">
        <v>43685.846979166665</v>
      </c>
      <c r="D369" s="3" t="s">
        <v>197</v>
      </c>
      <c r="E369" s="3" t="s">
        <v>184</v>
      </c>
      <c r="F369" s="7">
        <v>4</v>
      </c>
      <c r="G369" s="7">
        <v>3</v>
      </c>
      <c r="H369" s="7" t="s">
        <v>24</v>
      </c>
      <c r="I369" s="9">
        <v>1.5</v>
      </c>
      <c r="J369" s="7">
        <v>17826.8</v>
      </c>
      <c r="K369" s="7">
        <v>34972.400000000001</v>
      </c>
      <c r="L369" s="7">
        <v>597.1</v>
      </c>
      <c r="M369" s="36">
        <v>146910.6</v>
      </c>
      <c r="N369" s="36">
        <v>146787.1</v>
      </c>
      <c r="O369" s="36">
        <v>406453.8</v>
      </c>
      <c r="P369" s="11">
        <f t="shared" si="15"/>
        <v>8.2409967015953516</v>
      </c>
      <c r="Q369" s="13">
        <f t="shared" si="16"/>
        <v>4.1972269561139646</v>
      </c>
      <c r="R369" s="1">
        <f t="shared" si="17"/>
        <v>680.71311338134308</v>
      </c>
    </row>
    <row r="370" spans="1:18" x14ac:dyDescent="0.25">
      <c r="A370" s="3" t="s">
        <v>249</v>
      </c>
      <c r="B370" s="3" t="s">
        <v>197</v>
      </c>
      <c r="C370" s="5">
        <v>43685.847974537035</v>
      </c>
      <c r="D370" s="3" t="s">
        <v>197</v>
      </c>
      <c r="E370" s="3" t="s">
        <v>184</v>
      </c>
      <c r="F370" s="7">
        <v>5</v>
      </c>
      <c r="G370" s="7">
        <v>3</v>
      </c>
      <c r="H370" s="7" t="s">
        <v>24</v>
      </c>
      <c r="I370" s="9">
        <v>1.6</v>
      </c>
      <c r="J370" s="7">
        <v>17826.8</v>
      </c>
      <c r="K370" s="7">
        <v>34972.400000000001</v>
      </c>
      <c r="L370" s="7">
        <v>597.1</v>
      </c>
      <c r="M370" s="36">
        <v>197038.8</v>
      </c>
      <c r="N370" s="36">
        <v>162089.79999999999</v>
      </c>
      <c r="O370" s="36">
        <v>492098.8</v>
      </c>
      <c r="P370" s="11">
        <f t="shared" si="15"/>
        <v>11.052953979401799</v>
      </c>
      <c r="Q370" s="13">
        <f t="shared" si="16"/>
        <v>4.6347920074115585</v>
      </c>
      <c r="R370" s="1">
        <f t="shared" si="17"/>
        <v>824.14804890303128</v>
      </c>
    </row>
    <row r="371" spans="1:18" x14ac:dyDescent="0.25">
      <c r="A371" s="3" t="s">
        <v>250</v>
      </c>
      <c r="B371" s="3" t="s">
        <v>197</v>
      </c>
      <c r="C371" s="5">
        <v>43685.848969907405</v>
      </c>
      <c r="D371" s="3" t="s">
        <v>197</v>
      </c>
      <c r="E371" s="3" t="s">
        <v>184</v>
      </c>
      <c r="F371" s="7">
        <v>6</v>
      </c>
      <c r="G371" s="7">
        <v>3</v>
      </c>
      <c r="H371" s="7" t="s">
        <v>24</v>
      </c>
      <c r="I371" s="9">
        <v>2.2999999999999998</v>
      </c>
      <c r="J371" s="7">
        <v>17826.8</v>
      </c>
      <c r="K371" s="7">
        <v>34972.400000000001</v>
      </c>
      <c r="L371" s="7">
        <v>597.1</v>
      </c>
      <c r="M371" s="36">
        <v>185332.9</v>
      </c>
      <c r="N371" s="36">
        <v>139598.5</v>
      </c>
      <c r="O371" s="36">
        <v>389810.6</v>
      </c>
      <c r="P371" s="11">
        <f t="shared" si="15"/>
        <v>10.396307806224337</v>
      </c>
      <c r="Q371" s="13">
        <f t="shared" si="16"/>
        <v>3.991676293305578</v>
      </c>
      <c r="R371" s="1">
        <f t="shared" si="17"/>
        <v>652.83972533913914</v>
      </c>
    </row>
    <row r="372" spans="1:18" x14ac:dyDescent="0.25">
      <c r="A372" s="3" t="s">
        <v>251</v>
      </c>
      <c r="B372" s="3" t="s">
        <v>197</v>
      </c>
      <c r="C372" s="5">
        <v>43685.849976851852</v>
      </c>
      <c r="D372" s="3" t="s">
        <v>197</v>
      </c>
      <c r="E372" s="3" t="s">
        <v>184</v>
      </c>
      <c r="F372" s="7">
        <v>7</v>
      </c>
      <c r="G372" s="7">
        <v>3</v>
      </c>
      <c r="H372" s="7" t="s">
        <v>24</v>
      </c>
      <c r="I372" s="9">
        <v>1.4</v>
      </c>
      <c r="J372" s="7">
        <v>17826.8</v>
      </c>
      <c r="K372" s="7">
        <v>34972.400000000001</v>
      </c>
      <c r="L372" s="7">
        <v>597.1</v>
      </c>
      <c r="M372" s="36">
        <v>192349.8</v>
      </c>
      <c r="N372" s="36">
        <v>206661.1</v>
      </c>
      <c r="O372" s="36">
        <v>432280.1</v>
      </c>
      <c r="P372" s="11">
        <f t="shared" si="15"/>
        <v>10.789923037224852</v>
      </c>
      <c r="Q372" s="13">
        <f t="shared" si="16"/>
        <v>5.9092627328979423</v>
      </c>
      <c r="R372" s="1">
        <f t="shared" si="17"/>
        <v>723.96600234466587</v>
      </c>
    </row>
    <row r="373" spans="1:18" x14ac:dyDescent="0.25">
      <c r="A373" s="3" t="s">
        <v>252</v>
      </c>
      <c r="B373" s="3" t="s">
        <v>197</v>
      </c>
      <c r="C373" s="5">
        <v>43685.850972222222</v>
      </c>
      <c r="D373" s="3" t="s">
        <v>197</v>
      </c>
      <c r="E373" s="3" t="s">
        <v>184</v>
      </c>
      <c r="F373" s="7">
        <v>8</v>
      </c>
      <c r="G373" s="7">
        <v>3</v>
      </c>
      <c r="H373" s="7" t="s">
        <v>24</v>
      </c>
      <c r="I373" s="9">
        <v>2</v>
      </c>
      <c r="J373" s="7">
        <v>17826.8</v>
      </c>
      <c r="K373" s="7">
        <v>34972.400000000001</v>
      </c>
      <c r="L373" s="7">
        <v>597.1</v>
      </c>
      <c r="M373" s="36">
        <v>207000</v>
      </c>
      <c r="N373" s="36">
        <v>157175.29999999999</v>
      </c>
      <c r="O373" s="36">
        <v>451425.9</v>
      </c>
      <c r="P373" s="11">
        <f t="shared" si="15"/>
        <v>11.611730652725111</v>
      </c>
      <c r="Q373" s="13">
        <f t="shared" si="16"/>
        <v>4.4942669076185791</v>
      </c>
      <c r="R373" s="1">
        <f t="shared" si="17"/>
        <v>756.03064813264109</v>
      </c>
    </row>
    <row r="374" spans="1:18" x14ac:dyDescent="0.25">
      <c r="A374" s="3" t="s">
        <v>253</v>
      </c>
      <c r="B374" s="3" t="s">
        <v>197</v>
      </c>
      <c r="C374" s="5">
        <v>43685.851979166669</v>
      </c>
      <c r="D374" s="3" t="s">
        <v>197</v>
      </c>
      <c r="E374" s="3" t="s">
        <v>184</v>
      </c>
      <c r="F374" s="7">
        <v>9</v>
      </c>
      <c r="G374" s="7">
        <v>3</v>
      </c>
      <c r="H374" s="7" t="s">
        <v>24</v>
      </c>
      <c r="I374" s="9">
        <v>1.7</v>
      </c>
      <c r="J374" s="7">
        <v>17826.8</v>
      </c>
      <c r="K374" s="7">
        <v>34972.400000000001</v>
      </c>
      <c r="L374" s="7">
        <v>597.1</v>
      </c>
      <c r="M374" s="36">
        <v>177284.4</v>
      </c>
      <c r="N374" s="36">
        <v>166219.5</v>
      </c>
      <c r="O374" s="36">
        <v>427362.7</v>
      </c>
      <c r="P374" s="11">
        <f t="shared" si="15"/>
        <v>9.9448246460385494</v>
      </c>
      <c r="Q374" s="13">
        <f t="shared" si="16"/>
        <v>4.7528765540826479</v>
      </c>
      <c r="R374" s="1">
        <f t="shared" si="17"/>
        <v>715.73053089934683</v>
      </c>
    </row>
    <row r="375" spans="1:18" x14ac:dyDescent="0.25">
      <c r="A375" s="3" t="s">
        <v>254</v>
      </c>
      <c r="B375" s="3" t="s">
        <v>197</v>
      </c>
      <c r="C375" s="5">
        <v>43685.852986111109</v>
      </c>
      <c r="D375" s="3" t="s">
        <v>197</v>
      </c>
      <c r="E375" s="3" t="s">
        <v>184</v>
      </c>
      <c r="F375" s="7">
        <v>10</v>
      </c>
      <c r="G375" s="7">
        <v>3</v>
      </c>
      <c r="H375" s="7" t="s">
        <v>24</v>
      </c>
      <c r="I375" s="9">
        <v>2.2999999999999998</v>
      </c>
      <c r="J375" s="7">
        <v>17826.8</v>
      </c>
      <c r="K375" s="7">
        <v>34972.400000000001</v>
      </c>
      <c r="L375" s="7">
        <v>597.1</v>
      </c>
      <c r="M375" s="36">
        <v>148292.79999999999</v>
      </c>
      <c r="N375" s="36">
        <v>113085.1</v>
      </c>
      <c r="O375" s="36">
        <v>297344.3</v>
      </c>
      <c r="P375" s="11">
        <f t="shared" si="15"/>
        <v>8.3185316489779435</v>
      </c>
      <c r="Q375" s="13">
        <f t="shared" si="16"/>
        <v>3.2335527444499093</v>
      </c>
      <c r="R375" s="1">
        <f t="shared" si="17"/>
        <v>497.98074024451512</v>
      </c>
    </row>
    <row r="376" spans="1:18" x14ac:dyDescent="0.25">
      <c r="A376" s="3" t="s">
        <v>255</v>
      </c>
      <c r="B376" s="3" t="s">
        <v>197</v>
      </c>
      <c r="C376" s="5">
        <v>43685.853981481479</v>
      </c>
      <c r="D376" s="3" t="s">
        <v>197</v>
      </c>
      <c r="E376" s="3" t="s">
        <v>184</v>
      </c>
      <c r="F376" s="7">
        <v>11</v>
      </c>
      <c r="G376" s="7">
        <v>3</v>
      </c>
      <c r="H376" s="7" t="s">
        <v>24</v>
      </c>
      <c r="I376" s="9">
        <v>1.1000000000000001</v>
      </c>
      <c r="J376" s="7">
        <v>17826.8</v>
      </c>
      <c r="K376" s="7">
        <v>34972.400000000001</v>
      </c>
      <c r="L376" s="7">
        <v>597.1</v>
      </c>
      <c r="M376" s="36">
        <v>154383.5</v>
      </c>
      <c r="N376" s="36">
        <v>159328.29999999999</v>
      </c>
      <c r="O376" s="36">
        <v>341709.6</v>
      </c>
      <c r="P376" s="11">
        <f t="shared" si="15"/>
        <v>8.6601913972221602</v>
      </c>
      <c r="Q376" s="13">
        <f t="shared" si="16"/>
        <v>4.5558297400235608</v>
      </c>
      <c r="R376" s="1">
        <f t="shared" si="17"/>
        <v>572.28202981075185</v>
      </c>
    </row>
    <row r="377" spans="1:18" x14ac:dyDescent="0.25">
      <c r="A377" s="3" t="s">
        <v>256</v>
      </c>
      <c r="B377" s="3" t="s">
        <v>197</v>
      </c>
      <c r="C377" s="5">
        <v>43685.85497685185</v>
      </c>
      <c r="D377" s="3" t="s">
        <v>197</v>
      </c>
      <c r="E377" s="3" t="s">
        <v>184</v>
      </c>
      <c r="F377" s="7">
        <v>12</v>
      </c>
      <c r="G377" s="7">
        <v>3</v>
      </c>
      <c r="H377" s="7" t="s">
        <v>24</v>
      </c>
      <c r="I377" s="9">
        <v>2.4</v>
      </c>
      <c r="J377" s="7">
        <v>17826.8</v>
      </c>
      <c r="K377" s="7">
        <v>34972.400000000001</v>
      </c>
      <c r="L377" s="7">
        <v>597.1</v>
      </c>
      <c r="M377" s="36">
        <v>164740.9</v>
      </c>
      <c r="N377" s="36">
        <v>110971.2</v>
      </c>
      <c r="O377" s="36">
        <v>339542.2</v>
      </c>
      <c r="P377" s="11">
        <f t="shared" si="15"/>
        <v>9.2411930352054217</v>
      </c>
      <c r="Q377" s="13">
        <f t="shared" si="16"/>
        <v>3.1731079365442461</v>
      </c>
      <c r="R377" s="1">
        <f t="shared" si="17"/>
        <v>568.65215206833022</v>
      </c>
    </row>
    <row r="378" spans="1:18" x14ac:dyDescent="0.25">
      <c r="A378" s="3" t="s">
        <v>416</v>
      </c>
      <c r="B378" s="3" t="s">
        <v>368</v>
      </c>
      <c r="C378" s="5">
        <v>43685.856006944443</v>
      </c>
      <c r="D378" s="3" t="s">
        <v>368</v>
      </c>
      <c r="E378" s="3" t="s">
        <v>355</v>
      </c>
      <c r="F378" s="7">
        <v>1</v>
      </c>
      <c r="G378" s="7">
        <v>3</v>
      </c>
      <c r="H378" s="7" t="s">
        <v>24</v>
      </c>
      <c r="I378" s="9">
        <v>1.4</v>
      </c>
      <c r="J378" s="7">
        <v>17826.8</v>
      </c>
      <c r="K378" s="7">
        <v>34972.400000000001</v>
      </c>
      <c r="L378" s="7">
        <v>597.1</v>
      </c>
      <c r="M378" s="36">
        <v>221948.5</v>
      </c>
      <c r="N378" s="36">
        <v>134214</v>
      </c>
      <c r="O378" s="36">
        <v>510810</v>
      </c>
      <c r="P378" s="11">
        <f t="shared" si="15"/>
        <v>12.450271501335068</v>
      </c>
      <c r="Q378" s="13">
        <f t="shared" si="16"/>
        <v>3.8377120243391931</v>
      </c>
      <c r="R378" s="1">
        <f t="shared" si="17"/>
        <v>855.48484340981406</v>
      </c>
    </row>
    <row r="379" spans="1:18" x14ac:dyDescent="0.25">
      <c r="A379" s="3" t="s">
        <v>417</v>
      </c>
      <c r="B379" s="3" t="s">
        <v>368</v>
      </c>
      <c r="C379" s="5">
        <v>43685.85701388889</v>
      </c>
      <c r="D379" s="3" t="s">
        <v>368</v>
      </c>
      <c r="E379" s="3" t="s">
        <v>355</v>
      </c>
      <c r="F379" s="7">
        <v>2</v>
      </c>
      <c r="G379" s="7">
        <v>3</v>
      </c>
      <c r="H379" s="7" t="s">
        <v>24</v>
      </c>
      <c r="I379" s="9">
        <v>1.9</v>
      </c>
      <c r="J379" s="7">
        <v>17826.8</v>
      </c>
      <c r="K379" s="7">
        <v>34972.400000000001</v>
      </c>
      <c r="L379" s="7">
        <v>597.1</v>
      </c>
      <c r="M379" s="36">
        <v>192896.7</v>
      </c>
      <c r="N379" s="36">
        <v>150988.5</v>
      </c>
      <c r="O379" s="36">
        <v>398806.9</v>
      </c>
      <c r="P379" s="11">
        <f t="shared" si="15"/>
        <v>10.820601566181256</v>
      </c>
      <c r="Q379" s="13">
        <f t="shared" si="16"/>
        <v>4.3173616909334216</v>
      </c>
      <c r="R379" s="1">
        <f t="shared" si="17"/>
        <v>667.90638084073021</v>
      </c>
    </row>
    <row r="380" spans="1:18" x14ac:dyDescent="0.25">
      <c r="A380" s="3" t="s">
        <v>418</v>
      </c>
      <c r="B380" s="3" t="s">
        <v>368</v>
      </c>
      <c r="C380" s="5">
        <v>43685.85800925926</v>
      </c>
      <c r="D380" s="3" t="s">
        <v>368</v>
      </c>
      <c r="E380" s="3" t="s">
        <v>355</v>
      </c>
      <c r="F380" s="7">
        <v>3</v>
      </c>
      <c r="G380" s="7">
        <v>3</v>
      </c>
      <c r="H380" s="7" t="s">
        <v>24</v>
      </c>
      <c r="I380" s="9">
        <v>1.2</v>
      </c>
      <c r="J380" s="7">
        <v>17826.8</v>
      </c>
      <c r="K380" s="7">
        <v>34972.400000000001</v>
      </c>
      <c r="L380" s="7">
        <v>597.1</v>
      </c>
      <c r="M380" s="36">
        <v>206285.7</v>
      </c>
      <c r="N380" s="36">
        <v>154134.6</v>
      </c>
      <c r="O380" s="36">
        <v>566235.80000000005</v>
      </c>
      <c r="P380" s="11">
        <f t="shared" si="15"/>
        <v>11.571661767675636</v>
      </c>
      <c r="Q380" s="13">
        <f t="shared" si="16"/>
        <v>4.4073212018620396</v>
      </c>
      <c r="R380" s="1">
        <f t="shared" si="17"/>
        <v>948.30983084910406</v>
      </c>
    </row>
    <row r="381" spans="1:18" x14ac:dyDescent="0.25">
      <c r="A381" s="3" t="s">
        <v>419</v>
      </c>
      <c r="B381" s="3" t="s">
        <v>368</v>
      </c>
      <c r="C381" s="5">
        <v>43685.859016203707</v>
      </c>
      <c r="D381" s="3" t="s">
        <v>368</v>
      </c>
      <c r="E381" s="3" t="s">
        <v>355</v>
      </c>
      <c r="F381" s="7">
        <v>4</v>
      </c>
      <c r="G381" s="7">
        <v>3</v>
      </c>
      <c r="H381" s="7" t="s">
        <v>24</v>
      </c>
      <c r="I381" s="9">
        <v>1.7</v>
      </c>
      <c r="J381" s="7">
        <v>17826.8</v>
      </c>
      <c r="K381" s="7">
        <v>34972.400000000001</v>
      </c>
      <c r="L381" s="7">
        <v>597.1</v>
      </c>
      <c r="M381" s="36">
        <v>183552.2</v>
      </c>
      <c r="N381" s="36">
        <v>134999.5</v>
      </c>
      <c r="O381" s="36">
        <v>467644.2</v>
      </c>
      <c r="P381" s="11">
        <f t="shared" si="15"/>
        <v>10.29641887495232</v>
      </c>
      <c r="Q381" s="13">
        <f t="shared" si="16"/>
        <v>3.8601725932449589</v>
      </c>
      <c r="R381" s="1">
        <f t="shared" si="17"/>
        <v>783.19243007871376</v>
      </c>
    </row>
    <row r="382" spans="1:18" x14ac:dyDescent="0.25">
      <c r="A382" s="3" t="s">
        <v>420</v>
      </c>
      <c r="B382" s="3" t="s">
        <v>368</v>
      </c>
      <c r="C382" s="5">
        <v>43685.860023148147</v>
      </c>
      <c r="D382" s="3" t="s">
        <v>368</v>
      </c>
      <c r="E382" s="3" t="s">
        <v>355</v>
      </c>
      <c r="F382" s="7">
        <v>5</v>
      </c>
      <c r="G382" s="7">
        <v>3</v>
      </c>
      <c r="H382" s="7" t="s">
        <v>24</v>
      </c>
      <c r="I382" s="9">
        <v>2.2000000000000002</v>
      </c>
      <c r="J382" s="7">
        <v>17826.8</v>
      </c>
      <c r="K382" s="7">
        <v>34972.400000000001</v>
      </c>
      <c r="L382" s="7">
        <v>597.1</v>
      </c>
      <c r="M382" s="36">
        <v>214601.3</v>
      </c>
      <c r="N382" s="36">
        <v>166598.1</v>
      </c>
      <c r="O382" s="36">
        <v>549031.1</v>
      </c>
      <c r="P382" s="11">
        <f t="shared" si="15"/>
        <v>12.038127987075638</v>
      </c>
      <c r="Q382" s="13">
        <f t="shared" si="16"/>
        <v>4.7637022337614807</v>
      </c>
      <c r="R382" s="1">
        <f t="shared" si="17"/>
        <v>919.49606431083566</v>
      </c>
    </row>
    <row r="383" spans="1:18" x14ac:dyDescent="0.25">
      <c r="A383" s="3" t="s">
        <v>421</v>
      </c>
      <c r="B383" s="3" t="s">
        <v>368</v>
      </c>
      <c r="C383" s="5">
        <v>43685.861018518517</v>
      </c>
      <c r="D383" s="3" t="s">
        <v>368</v>
      </c>
      <c r="E383" s="3" t="s">
        <v>355</v>
      </c>
      <c r="F383" s="7">
        <v>6</v>
      </c>
      <c r="G383" s="7">
        <v>3</v>
      </c>
      <c r="H383" s="7" t="s">
        <v>24</v>
      </c>
      <c r="I383" s="9">
        <v>1.2</v>
      </c>
      <c r="J383" s="7">
        <v>17826.8</v>
      </c>
      <c r="K383" s="7">
        <v>34972.400000000001</v>
      </c>
      <c r="L383" s="7">
        <v>597.1</v>
      </c>
      <c r="M383" s="36">
        <v>133107.29999999999</v>
      </c>
      <c r="N383" s="36">
        <v>170978.8</v>
      </c>
      <c r="O383" s="36">
        <v>394804</v>
      </c>
      <c r="P383" s="11">
        <f t="shared" si="15"/>
        <v>7.4666962102003724</v>
      </c>
      <c r="Q383" s="13">
        <f t="shared" si="16"/>
        <v>4.8889638686507073</v>
      </c>
      <c r="R383" s="1">
        <f t="shared" si="17"/>
        <v>661.20247864679277</v>
      </c>
    </row>
    <row r="384" spans="1:18" x14ac:dyDescent="0.25">
      <c r="A384" s="3" t="s">
        <v>422</v>
      </c>
      <c r="B384" s="3" t="s">
        <v>368</v>
      </c>
      <c r="C384" s="5">
        <v>43685.862025462964</v>
      </c>
      <c r="D384" s="3" t="s">
        <v>368</v>
      </c>
      <c r="E384" s="3" t="s">
        <v>355</v>
      </c>
      <c r="F384" s="7">
        <v>7</v>
      </c>
      <c r="G384" s="7">
        <v>3</v>
      </c>
      <c r="H384" s="7" t="s">
        <v>24</v>
      </c>
      <c r="I384" s="9">
        <v>1.1000000000000001</v>
      </c>
      <c r="J384" s="7">
        <v>17826.8</v>
      </c>
      <c r="K384" s="7">
        <v>34972.400000000001</v>
      </c>
      <c r="L384" s="7">
        <v>597.1</v>
      </c>
      <c r="M384" s="36">
        <v>221751.3</v>
      </c>
      <c r="N384" s="36">
        <v>156346.29999999999</v>
      </c>
      <c r="O384" s="36">
        <v>559516.30000000005</v>
      </c>
      <c r="P384" s="11">
        <f t="shared" si="15"/>
        <v>12.43920950479054</v>
      </c>
      <c r="Q384" s="13">
        <f t="shared" si="16"/>
        <v>4.4705625007148493</v>
      </c>
      <c r="R384" s="1">
        <f t="shared" si="17"/>
        <v>937.05627198124273</v>
      </c>
    </row>
    <row r="385" spans="1:18" x14ac:dyDescent="0.25">
      <c r="A385" s="3" t="s">
        <v>423</v>
      </c>
      <c r="B385" s="3" t="s">
        <v>368</v>
      </c>
      <c r="C385" s="5">
        <v>43685.863032407404</v>
      </c>
      <c r="D385" s="3" t="s">
        <v>368</v>
      </c>
      <c r="E385" s="3" t="s">
        <v>355</v>
      </c>
      <c r="F385" s="7">
        <v>8</v>
      </c>
      <c r="G385" s="7">
        <v>3</v>
      </c>
      <c r="H385" s="7" t="s">
        <v>24</v>
      </c>
      <c r="I385" s="9">
        <v>2.1</v>
      </c>
      <c r="J385" s="7">
        <v>17826.8</v>
      </c>
      <c r="K385" s="7">
        <v>34972.400000000001</v>
      </c>
      <c r="L385" s="7">
        <v>597.1</v>
      </c>
      <c r="M385" s="36">
        <v>201360.5</v>
      </c>
      <c r="N385" s="36">
        <v>117249.2</v>
      </c>
      <c r="O385" s="36">
        <v>495656</v>
      </c>
      <c r="P385" s="11">
        <f t="shared" si="15"/>
        <v>11.295381111584806</v>
      </c>
      <c r="Q385" s="13">
        <f t="shared" si="16"/>
        <v>3.3526209239285834</v>
      </c>
      <c r="R385" s="1">
        <f t="shared" si="17"/>
        <v>830.10550996482993</v>
      </c>
    </row>
    <row r="386" spans="1:18" x14ac:dyDescent="0.25">
      <c r="A386" s="3" t="s">
        <v>424</v>
      </c>
      <c r="B386" s="3" t="s">
        <v>368</v>
      </c>
      <c r="C386" s="5">
        <v>43685.864027777781</v>
      </c>
      <c r="D386" s="3" t="s">
        <v>368</v>
      </c>
      <c r="E386" s="3" t="s">
        <v>355</v>
      </c>
      <c r="F386" s="7">
        <v>9</v>
      </c>
      <c r="G386" s="7">
        <v>3</v>
      </c>
      <c r="H386" s="7" t="s">
        <v>24</v>
      </c>
      <c r="I386" s="9">
        <v>0.7</v>
      </c>
      <c r="J386" s="7">
        <v>17826.8</v>
      </c>
      <c r="K386" s="7">
        <v>34972.400000000001</v>
      </c>
      <c r="L386" s="7">
        <v>597.1</v>
      </c>
      <c r="M386" s="36">
        <v>133598</v>
      </c>
      <c r="N386" s="36">
        <v>109675.4</v>
      </c>
      <c r="O386" s="36">
        <v>295371.2</v>
      </c>
      <c r="P386" s="11">
        <f t="shared" ref="P386:P449" si="18">M386/J386</f>
        <v>7.4942221823322193</v>
      </c>
      <c r="Q386" s="13">
        <f t="shared" ref="Q386:Q449" si="19">N386/K386</f>
        <v>3.1360558611933977</v>
      </c>
      <c r="R386" s="1">
        <f t="shared" ref="R386:R449" si="20">O386/L386</f>
        <v>494.67626863172001</v>
      </c>
    </row>
    <row r="387" spans="1:18" x14ac:dyDescent="0.25">
      <c r="A387" s="3" t="s">
        <v>425</v>
      </c>
      <c r="B387" s="3" t="s">
        <v>368</v>
      </c>
      <c r="C387" s="5">
        <v>43685.865034722221</v>
      </c>
      <c r="D387" s="3" t="s">
        <v>368</v>
      </c>
      <c r="E387" s="3" t="s">
        <v>355</v>
      </c>
      <c r="F387" s="7">
        <v>10</v>
      </c>
      <c r="G387" s="7">
        <v>3</v>
      </c>
      <c r="H387" s="7" t="s">
        <v>24</v>
      </c>
      <c r="I387" s="9">
        <v>1.9</v>
      </c>
      <c r="J387" s="7">
        <v>17826.8</v>
      </c>
      <c r="K387" s="7">
        <v>34972.400000000001</v>
      </c>
      <c r="L387" s="7">
        <v>597.1</v>
      </c>
      <c r="M387" s="36">
        <v>174623.5</v>
      </c>
      <c r="N387" s="36">
        <v>114054.5</v>
      </c>
      <c r="O387" s="36">
        <v>398800.7</v>
      </c>
      <c r="P387" s="11">
        <f t="shared" si="18"/>
        <v>9.795560616599726</v>
      </c>
      <c r="Q387" s="13">
        <f t="shared" si="19"/>
        <v>3.2612717457194815</v>
      </c>
      <c r="R387" s="1">
        <f t="shared" si="20"/>
        <v>667.89599732038187</v>
      </c>
    </row>
    <row r="388" spans="1:18" x14ac:dyDescent="0.25">
      <c r="A388" s="3" t="s">
        <v>426</v>
      </c>
      <c r="B388" s="3" t="s">
        <v>368</v>
      </c>
      <c r="C388" s="5">
        <v>43685.866041666668</v>
      </c>
      <c r="D388" s="3" t="s">
        <v>368</v>
      </c>
      <c r="E388" s="3" t="s">
        <v>355</v>
      </c>
      <c r="F388" s="7">
        <v>11</v>
      </c>
      <c r="G388" s="7">
        <v>3</v>
      </c>
      <c r="H388" s="7" t="s">
        <v>24</v>
      </c>
      <c r="I388" s="9">
        <v>1.1000000000000001</v>
      </c>
      <c r="J388" s="7">
        <v>17826.8</v>
      </c>
      <c r="K388" s="7">
        <v>34972.400000000001</v>
      </c>
      <c r="L388" s="7">
        <v>597.1</v>
      </c>
      <c r="M388" s="36">
        <v>244733.1</v>
      </c>
      <c r="N388" s="36">
        <v>162104.4</v>
      </c>
      <c r="O388" s="36">
        <v>620502.5</v>
      </c>
      <c r="P388" s="11">
        <f t="shared" si="18"/>
        <v>13.728380864765411</v>
      </c>
      <c r="Q388" s="13">
        <f t="shared" si="19"/>
        <v>4.6352094794752432</v>
      </c>
      <c r="R388" s="1">
        <f t="shared" si="20"/>
        <v>1039.1936024116562</v>
      </c>
    </row>
    <row r="389" spans="1:18" x14ac:dyDescent="0.25">
      <c r="A389" s="3" t="s">
        <v>427</v>
      </c>
      <c r="B389" s="3" t="s">
        <v>368</v>
      </c>
      <c r="C389" s="5">
        <v>43685.867037037038</v>
      </c>
      <c r="D389" s="3" t="s">
        <v>368</v>
      </c>
      <c r="E389" s="3" t="s">
        <v>355</v>
      </c>
      <c r="F389" s="7">
        <v>12</v>
      </c>
      <c r="G389" s="7">
        <v>3</v>
      </c>
      <c r="H389" s="7" t="s">
        <v>24</v>
      </c>
      <c r="I389" s="9">
        <v>0.9</v>
      </c>
      <c r="J389" s="7">
        <v>17826.8</v>
      </c>
      <c r="K389" s="7">
        <v>34972.400000000001</v>
      </c>
      <c r="L389" s="7">
        <v>597.1</v>
      </c>
      <c r="M389" s="36">
        <v>186835.4</v>
      </c>
      <c r="N389" s="36">
        <v>124760.7</v>
      </c>
      <c r="O389" s="36">
        <v>437940.3</v>
      </c>
      <c r="P389" s="11">
        <f t="shared" si="18"/>
        <v>10.480591020261629</v>
      </c>
      <c r="Q389" s="13">
        <f t="shared" si="19"/>
        <v>3.5674045818988684</v>
      </c>
      <c r="R389" s="1">
        <f t="shared" si="20"/>
        <v>733.44548651817115</v>
      </c>
    </row>
    <row r="390" spans="1:18" x14ac:dyDescent="0.25">
      <c r="A390" s="3" t="s">
        <v>48</v>
      </c>
      <c r="B390" s="3" t="s">
        <v>7</v>
      </c>
      <c r="C390" s="5">
        <v>43685.813425925924</v>
      </c>
      <c r="D390" s="3" t="s">
        <v>7</v>
      </c>
      <c r="E390" s="3" t="s">
        <v>8</v>
      </c>
      <c r="F390" s="7" t="s">
        <v>2190</v>
      </c>
      <c r="G390" s="7">
        <v>3</v>
      </c>
      <c r="H390" s="7" t="s">
        <v>2190</v>
      </c>
      <c r="I390" s="9">
        <v>6.3</v>
      </c>
      <c r="J390" s="7">
        <v>17826.8</v>
      </c>
      <c r="K390" s="7">
        <v>34972.400000000001</v>
      </c>
      <c r="L390" s="7">
        <v>597.1</v>
      </c>
      <c r="M390" s="36">
        <v>86152.7</v>
      </c>
      <c r="N390" s="36">
        <v>430930.5</v>
      </c>
      <c r="O390" s="36">
        <v>303092.2</v>
      </c>
      <c r="P390" s="11">
        <f t="shared" si="18"/>
        <v>4.8327630309421767</v>
      </c>
      <c r="Q390" s="13">
        <f t="shared" si="19"/>
        <v>12.322016790383273</v>
      </c>
      <c r="R390" s="1">
        <f t="shared" si="20"/>
        <v>507.60710098810921</v>
      </c>
    </row>
    <row r="391" spans="1:18" x14ac:dyDescent="0.25">
      <c r="A391" s="3" t="s">
        <v>49</v>
      </c>
      <c r="B391" s="3" t="s">
        <v>10</v>
      </c>
      <c r="C391" s="5">
        <v>43685.814432870371</v>
      </c>
      <c r="D391" s="3" t="s">
        <v>10</v>
      </c>
      <c r="E391" s="3" t="s">
        <v>8</v>
      </c>
      <c r="F391" s="7" t="s">
        <v>2190</v>
      </c>
      <c r="G391" s="7">
        <v>3</v>
      </c>
      <c r="H391" s="7" t="s">
        <v>2190</v>
      </c>
      <c r="I391" s="9">
        <v>4</v>
      </c>
      <c r="J391" s="7">
        <v>17826.8</v>
      </c>
      <c r="K391" s="7">
        <v>34972.400000000001</v>
      </c>
      <c r="L391" s="7">
        <v>597.1</v>
      </c>
      <c r="M391" s="36">
        <v>86987.3</v>
      </c>
      <c r="N391" s="36">
        <v>425361.2</v>
      </c>
      <c r="O391" s="36">
        <v>305560.3</v>
      </c>
      <c r="P391" s="11">
        <f t="shared" si="18"/>
        <v>4.879580182646353</v>
      </c>
      <c r="Q391" s="13">
        <f t="shared" si="19"/>
        <v>12.162768354473814</v>
      </c>
      <c r="R391" s="1">
        <f t="shared" si="20"/>
        <v>511.74057946742585</v>
      </c>
    </row>
    <row r="392" spans="1:18" x14ac:dyDescent="0.25">
      <c r="A392" s="3" t="s">
        <v>50</v>
      </c>
      <c r="B392" s="3" t="s">
        <v>12</v>
      </c>
      <c r="C392" s="5">
        <v>43685.815428240741</v>
      </c>
      <c r="D392" s="3" t="s">
        <v>12</v>
      </c>
      <c r="E392" s="3" t="s">
        <v>8</v>
      </c>
      <c r="F392" s="7" t="s">
        <v>2190</v>
      </c>
      <c r="G392" s="7">
        <v>3</v>
      </c>
      <c r="H392" s="7" t="s">
        <v>2190</v>
      </c>
      <c r="I392" s="9">
        <v>4.5</v>
      </c>
      <c r="J392" s="7">
        <v>17826.8</v>
      </c>
      <c r="K392" s="7">
        <v>34972.400000000001</v>
      </c>
      <c r="L392" s="7">
        <v>597.1</v>
      </c>
      <c r="M392" s="36">
        <v>87678.5</v>
      </c>
      <c r="N392" s="36">
        <v>433030.8</v>
      </c>
      <c r="O392" s="36">
        <v>310731</v>
      </c>
      <c r="P392" s="11">
        <f t="shared" si="18"/>
        <v>4.9183532658693654</v>
      </c>
      <c r="Q392" s="13">
        <f t="shared" si="19"/>
        <v>12.382072720202215</v>
      </c>
      <c r="R392" s="1">
        <f t="shared" si="20"/>
        <v>520.40026796181542</v>
      </c>
    </row>
    <row r="393" spans="1:18" x14ac:dyDescent="0.25">
      <c r="A393" s="3" t="s">
        <v>51</v>
      </c>
      <c r="B393" s="3" t="s">
        <v>14</v>
      </c>
      <c r="C393" s="5">
        <v>43685.816423611112</v>
      </c>
      <c r="D393" s="3" t="s">
        <v>14</v>
      </c>
      <c r="E393" s="3" t="s">
        <v>8</v>
      </c>
      <c r="F393" s="7" t="s">
        <v>2190</v>
      </c>
      <c r="G393" s="7">
        <v>3</v>
      </c>
      <c r="H393" s="7" t="s">
        <v>2190</v>
      </c>
      <c r="I393" s="9">
        <v>4.5</v>
      </c>
      <c r="J393" s="7">
        <v>17826.8</v>
      </c>
      <c r="K393" s="7">
        <v>34972.400000000001</v>
      </c>
      <c r="L393" s="7">
        <v>597.1</v>
      </c>
      <c r="M393" s="36">
        <v>86414.399999999994</v>
      </c>
      <c r="N393" s="36">
        <v>429726.3</v>
      </c>
      <c r="O393" s="36">
        <v>303588.40000000002</v>
      </c>
      <c r="P393" s="11">
        <f t="shared" si="18"/>
        <v>4.8474431754437139</v>
      </c>
      <c r="Q393" s="13">
        <f t="shared" si="19"/>
        <v>12.287583923322391</v>
      </c>
      <c r="R393" s="1">
        <f t="shared" si="20"/>
        <v>508.43811756824653</v>
      </c>
    </row>
    <row r="394" spans="1:18" x14ac:dyDescent="0.25">
      <c r="A394" s="3" t="s">
        <v>52</v>
      </c>
      <c r="B394" s="3" t="s">
        <v>16</v>
      </c>
      <c r="C394" s="5">
        <v>43685.817418981482</v>
      </c>
      <c r="D394" s="3" t="s">
        <v>16</v>
      </c>
      <c r="E394" s="3" t="s">
        <v>8</v>
      </c>
      <c r="F394" s="7" t="s">
        <v>2190</v>
      </c>
      <c r="G394" s="7">
        <v>3</v>
      </c>
      <c r="H394" s="7" t="s">
        <v>2190</v>
      </c>
      <c r="I394" s="9">
        <v>4.3</v>
      </c>
      <c r="J394" s="7">
        <v>17826.8</v>
      </c>
      <c r="K394" s="7">
        <v>34972.400000000001</v>
      </c>
      <c r="L394" s="7">
        <v>597.1</v>
      </c>
      <c r="M394" s="36">
        <v>87238.399999999994</v>
      </c>
      <c r="N394" s="36">
        <v>436174.1</v>
      </c>
      <c r="O394" s="36">
        <v>308955.40000000002</v>
      </c>
      <c r="P394" s="11">
        <f t="shared" si="18"/>
        <v>4.8936657167859625</v>
      </c>
      <c r="Q394" s="13">
        <f t="shared" si="19"/>
        <v>12.471952167995333</v>
      </c>
      <c r="R394" s="1">
        <f t="shared" si="20"/>
        <v>517.4265617149556</v>
      </c>
    </row>
    <row r="395" spans="1:18" x14ac:dyDescent="0.25">
      <c r="A395" s="3" t="s">
        <v>53</v>
      </c>
      <c r="B395" s="3" t="s">
        <v>18</v>
      </c>
      <c r="C395" s="5">
        <v>43685.818425925929</v>
      </c>
      <c r="D395" s="3" t="s">
        <v>18</v>
      </c>
      <c r="E395" s="3" t="s">
        <v>8</v>
      </c>
      <c r="F395" s="7" t="s">
        <v>2190</v>
      </c>
      <c r="G395" s="7">
        <v>3</v>
      </c>
      <c r="H395" s="7" t="s">
        <v>2190</v>
      </c>
      <c r="I395" s="9">
        <v>7.4</v>
      </c>
      <c r="J395" s="7">
        <v>17826.8</v>
      </c>
      <c r="K395" s="7">
        <v>34972.400000000001</v>
      </c>
      <c r="L395" s="7">
        <v>597.1</v>
      </c>
      <c r="M395" s="36">
        <v>87316.5</v>
      </c>
      <c r="N395" s="36">
        <v>432235.6</v>
      </c>
      <c r="O395" s="36">
        <v>304329.09999999998</v>
      </c>
      <c r="P395" s="11">
        <f t="shared" si="18"/>
        <v>4.8980467610563876</v>
      </c>
      <c r="Q395" s="13">
        <f t="shared" si="19"/>
        <v>12.359334789719892</v>
      </c>
      <c r="R395" s="1">
        <f t="shared" si="20"/>
        <v>509.67861329760501</v>
      </c>
    </row>
    <row r="396" spans="1:18" x14ac:dyDescent="0.25">
      <c r="A396" s="3" t="s">
        <v>54</v>
      </c>
      <c r="B396" s="3" t="s">
        <v>20</v>
      </c>
      <c r="C396" s="5">
        <v>43685.811435185184</v>
      </c>
      <c r="D396" s="3" t="s">
        <v>20</v>
      </c>
      <c r="E396" s="3" t="s">
        <v>8</v>
      </c>
      <c r="F396" s="7" t="s">
        <v>2190</v>
      </c>
      <c r="G396" s="7">
        <v>3</v>
      </c>
      <c r="H396" s="7" t="s">
        <v>2190</v>
      </c>
      <c r="I396" s="9">
        <v>882.46</v>
      </c>
      <c r="J396" s="7">
        <v>17826.8</v>
      </c>
      <c r="K396" s="7">
        <v>34972.400000000001</v>
      </c>
      <c r="L396" s="7">
        <v>597.1</v>
      </c>
      <c r="M396" s="36">
        <v>86720.5</v>
      </c>
      <c r="N396" s="36">
        <v>431141.3</v>
      </c>
      <c r="O396" s="36">
        <v>306968.3</v>
      </c>
      <c r="P396" s="11">
        <f t="shared" si="18"/>
        <v>4.8646139520272849</v>
      </c>
      <c r="Q396" s="13">
        <f t="shared" si="19"/>
        <v>12.32804440072743</v>
      </c>
      <c r="R396" s="1">
        <f t="shared" si="20"/>
        <v>514.09864344330924</v>
      </c>
    </row>
    <row r="397" spans="1:18" x14ac:dyDescent="0.25">
      <c r="A397" s="3" t="s">
        <v>55</v>
      </c>
      <c r="B397" s="3" t="s">
        <v>22</v>
      </c>
      <c r="C397" s="5">
        <v>43685.812430555554</v>
      </c>
      <c r="D397" s="3" t="s">
        <v>22</v>
      </c>
      <c r="E397" s="3" t="s">
        <v>8</v>
      </c>
      <c r="F397" s="7" t="s">
        <v>2190</v>
      </c>
      <c r="G397" s="7">
        <v>3</v>
      </c>
      <c r="H397" s="7" t="s">
        <v>2190</v>
      </c>
      <c r="I397" s="9">
        <v>20.6</v>
      </c>
      <c r="J397" s="7">
        <v>17826.8</v>
      </c>
      <c r="K397" s="7">
        <v>34972.400000000001</v>
      </c>
      <c r="L397" s="7">
        <v>597.1</v>
      </c>
      <c r="M397" s="36">
        <v>87826.6</v>
      </c>
      <c r="N397" s="36">
        <v>435967.5</v>
      </c>
      <c r="O397" s="36">
        <v>309403.90000000002</v>
      </c>
      <c r="P397" s="11">
        <f t="shared" si="18"/>
        <v>4.9266609823411951</v>
      </c>
      <c r="Q397" s="13">
        <f t="shared" si="19"/>
        <v>12.466044652354428</v>
      </c>
      <c r="R397" s="1">
        <f t="shared" si="20"/>
        <v>518.1776921788645</v>
      </c>
    </row>
    <row r="398" spans="1:18" x14ac:dyDescent="0.25">
      <c r="A398" s="3" t="s">
        <v>56</v>
      </c>
      <c r="B398" s="3" t="s">
        <v>34</v>
      </c>
      <c r="C398" s="5">
        <v>43685.965509259258</v>
      </c>
      <c r="D398" s="3" t="s">
        <v>34</v>
      </c>
      <c r="E398" s="3" t="s">
        <v>35</v>
      </c>
      <c r="F398" s="7" t="s">
        <v>2190</v>
      </c>
      <c r="G398" s="7">
        <v>3</v>
      </c>
      <c r="H398" s="7" t="s">
        <v>2190</v>
      </c>
      <c r="I398" s="9">
        <v>0.1</v>
      </c>
      <c r="J398" s="7">
        <v>17826.8</v>
      </c>
      <c r="K398" s="7">
        <v>34972.400000000001</v>
      </c>
      <c r="L398" s="7">
        <v>597.1</v>
      </c>
      <c r="M398" s="36">
        <v>87587.8</v>
      </c>
      <c r="N398" s="36">
        <v>403036.2</v>
      </c>
      <c r="O398" s="36">
        <v>290479.2</v>
      </c>
      <c r="P398" s="11">
        <f t="shared" si="18"/>
        <v>4.9132654206026887</v>
      </c>
      <c r="Q398" s="13">
        <f t="shared" si="19"/>
        <v>11.52440781873706</v>
      </c>
      <c r="R398" s="1">
        <f t="shared" si="20"/>
        <v>486.48333612460226</v>
      </c>
    </row>
    <row r="399" spans="1:18" x14ac:dyDescent="0.25">
      <c r="A399" s="3" t="s">
        <v>57</v>
      </c>
      <c r="B399" s="3" t="s">
        <v>37</v>
      </c>
      <c r="C399" s="5">
        <v>43685.966504629629</v>
      </c>
      <c r="D399" s="3" t="s">
        <v>37</v>
      </c>
      <c r="E399" s="3" t="s">
        <v>35</v>
      </c>
      <c r="F399" s="7" t="s">
        <v>2190</v>
      </c>
      <c r="G399" s="7">
        <v>3</v>
      </c>
      <c r="H399" s="7" t="s">
        <v>2190</v>
      </c>
      <c r="I399" s="9">
        <v>0</v>
      </c>
      <c r="J399" s="7">
        <v>17826.8</v>
      </c>
      <c r="K399" s="7">
        <v>34972.400000000001</v>
      </c>
      <c r="L399" s="7">
        <v>597.1</v>
      </c>
      <c r="M399" s="36" t="s">
        <v>166</v>
      </c>
      <c r="N399" s="36" t="s">
        <v>166</v>
      </c>
      <c r="O399" s="36" t="s">
        <v>166</v>
      </c>
      <c r="P399" s="11" t="e">
        <f t="shared" si="18"/>
        <v>#VALUE!</v>
      </c>
      <c r="Q399" s="13" t="e">
        <f t="shared" si="19"/>
        <v>#VALUE!</v>
      </c>
      <c r="R399" s="1" t="e">
        <f t="shared" si="20"/>
        <v>#VALUE!</v>
      </c>
    </row>
    <row r="400" spans="1:18" x14ac:dyDescent="0.25">
      <c r="A400" s="3" t="s">
        <v>1921</v>
      </c>
      <c r="B400" s="3" t="s">
        <v>1848</v>
      </c>
      <c r="C400" s="5">
        <v>43685.893263888887</v>
      </c>
      <c r="D400" s="3" t="s">
        <v>1848</v>
      </c>
      <c r="E400" s="3" t="s">
        <v>2041</v>
      </c>
      <c r="F400" s="7">
        <v>1</v>
      </c>
      <c r="G400" s="7">
        <v>3</v>
      </c>
      <c r="H400" s="7" t="s">
        <v>23</v>
      </c>
      <c r="I400" s="9">
        <v>2.2000000000000002</v>
      </c>
      <c r="J400" s="7">
        <v>17826.8</v>
      </c>
      <c r="K400" s="7">
        <v>34972.400000000001</v>
      </c>
      <c r="L400" s="7">
        <v>597.1</v>
      </c>
      <c r="M400" s="36">
        <v>207626</v>
      </c>
      <c r="N400" s="36">
        <v>120307.6</v>
      </c>
      <c r="O400" s="36">
        <v>439959.4</v>
      </c>
      <c r="P400" s="11">
        <f t="shared" si="18"/>
        <v>11.6468463212691</v>
      </c>
      <c r="Q400" s="13">
        <f t="shared" si="19"/>
        <v>3.4400727430773981</v>
      </c>
      <c r="R400" s="1">
        <f t="shared" si="20"/>
        <v>736.82699715290573</v>
      </c>
    </row>
    <row r="401" spans="1:18" x14ac:dyDescent="0.25">
      <c r="A401" s="3" t="s">
        <v>1922</v>
      </c>
      <c r="B401" s="3" t="s">
        <v>1848</v>
      </c>
      <c r="C401" s="5">
        <v>43685.894270833334</v>
      </c>
      <c r="D401" s="3" t="s">
        <v>1848</v>
      </c>
      <c r="E401" s="3" t="s">
        <v>2041</v>
      </c>
      <c r="F401" s="7">
        <v>2</v>
      </c>
      <c r="G401" s="7">
        <v>3</v>
      </c>
      <c r="H401" s="7" t="s">
        <v>23</v>
      </c>
      <c r="I401" s="9">
        <v>2.1</v>
      </c>
      <c r="J401" s="7">
        <v>17826.8</v>
      </c>
      <c r="K401" s="7">
        <v>34972.400000000001</v>
      </c>
      <c r="L401" s="7">
        <v>597.1</v>
      </c>
      <c r="M401" s="36">
        <v>232893.9</v>
      </c>
      <c r="N401" s="36">
        <v>144250.70000000001</v>
      </c>
      <c r="O401" s="36">
        <v>561622.30000000005</v>
      </c>
      <c r="P401" s="11">
        <f t="shared" si="18"/>
        <v>13.06425718581013</v>
      </c>
      <c r="Q401" s="13">
        <f t="shared" si="19"/>
        <v>4.1247011929407194</v>
      </c>
      <c r="R401" s="1">
        <f t="shared" si="20"/>
        <v>940.58331937698881</v>
      </c>
    </row>
    <row r="402" spans="1:18" x14ac:dyDescent="0.25">
      <c r="A402" s="3" t="s">
        <v>1923</v>
      </c>
      <c r="B402" s="3" t="s">
        <v>1848</v>
      </c>
      <c r="C402" s="5">
        <v>43685.895266203705</v>
      </c>
      <c r="D402" s="3" t="s">
        <v>1848</v>
      </c>
      <c r="E402" s="3" t="s">
        <v>2041</v>
      </c>
      <c r="F402" s="7">
        <v>3</v>
      </c>
      <c r="G402" s="7">
        <v>3</v>
      </c>
      <c r="H402" s="7" t="s">
        <v>23</v>
      </c>
      <c r="I402" s="9">
        <v>2.1</v>
      </c>
      <c r="J402" s="7">
        <v>17826.8</v>
      </c>
      <c r="K402" s="7">
        <v>34972.400000000001</v>
      </c>
      <c r="L402" s="7">
        <v>597.1</v>
      </c>
      <c r="M402" s="36">
        <v>284111.3</v>
      </c>
      <c r="N402" s="36">
        <v>176532.5</v>
      </c>
      <c r="O402" s="36">
        <v>697724.5</v>
      </c>
      <c r="P402" s="11">
        <f t="shared" si="18"/>
        <v>15.937313483070433</v>
      </c>
      <c r="Q402" s="13">
        <f t="shared" si="19"/>
        <v>5.0477662385195181</v>
      </c>
      <c r="R402" s="1">
        <f t="shared" si="20"/>
        <v>1168.5220231117066</v>
      </c>
    </row>
    <row r="403" spans="1:18" x14ac:dyDescent="0.25">
      <c r="A403" s="3" t="s">
        <v>1924</v>
      </c>
      <c r="B403" s="3" t="s">
        <v>1848</v>
      </c>
      <c r="C403" s="5">
        <v>43685.896273148152</v>
      </c>
      <c r="D403" s="3" t="s">
        <v>1848</v>
      </c>
      <c r="E403" s="3" t="s">
        <v>2041</v>
      </c>
      <c r="F403" s="7">
        <v>4</v>
      </c>
      <c r="G403" s="7">
        <v>3</v>
      </c>
      <c r="H403" s="7" t="s">
        <v>23</v>
      </c>
      <c r="I403" s="9">
        <v>1.3</v>
      </c>
      <c r="J403" s="7">
        <v>17826.8</v>
      </c>
      <c r="K403" s="7">
        <v>34972.400000000001</v>
      </c>
      <c r="L403" s="7">
        <v>597.1</v>
      </c>
      <c r="M403" s="36">
        <v>210570</v>
      </c>
      <c r="N403" s="36">
        <v>138487.79999999999</v>
      </c>
      <c r="O403" s="36">
        <v>582505.30000000005</v>
      </c>
      <c r="P403" s="11">
        <f t="shared" si="18"/>
        <v>11.811990934996746</v>
      </c>
      <c r="Q403" s="13">
        <f t="shared" si="19"/>
        <v>3.9599169630908939</v>
      </c>
      <c r="R403" s="1">
        <f t="shared" si="20"/>
        <v>975.55736057611796</v>
      </c>
    </row>
    <row r="404" spans="1:18" x14ac:dyDescent="0.25">
      <c r="A404" s="3" t="s">
        <v>1925</v>
      </c>
      <c r="B404" s="3" t="s">
        <v>1848</v>
      </c>
      <c r="C404" s="5">
        <v>43685.897268518522</v>
      </c>
      <c r="D404" s="3" t="s">
        <v>1848</v>
      </c>
      <c r="E404" s="3" t="s">
        <v>2041</v>
      </c>
      <c r="F404" s="7">
        <v>5</v>
      </c>
      <c r="G404" s="7">
        <v>3</v>
      </c>
      <c r="H404" s="7" t="s">
        <v>23</v>
      </c>
      <c r="I404" s="9">
        <v>2</v>
      </c>
      <c r="J404" s="7">
        <v>17826.8</v>
      </c>
      <c r="K404" s="7">
        <v>34972.400000000001</v>
      </c>
      <c r="L404" s="7">
        <v>597.1</v>
      </c>
      <c r="M404" s="36">
        <v>289087.09999999998</v>
      </c>
      <c r="N404" s="36">
        <v>189192.9</v>
      </c>
      <c r="O404" s="36">
        <v>670076.30000000005</v>
      </c>
      <c r="P404" s="11">
        <f t="shared" si="18"/>
        <v>16.216432562209707</v>
      </c>
      <c r="Q404" s="13">
        <f t="shared" si="19"/>
        <v>5.4097774244833063</v>
      </c>
      <c r="R404" s="1">
        <f t="shared" si="20"/>
        <v>1122.2178864511807</v>
      </c>
    </row>
    <row r="405" spans="1:18" x14ac:dyDescent="0.25">
      <c r="A405" s="3" t="s">
        <v>1926</v>
      </c>
      <c r="B405" s="3" t="s">
        <v>1848</v>
      </c>
      <c r="C405" s="5">
        <v>43685.898263888892</v>
      </c>
      <c r="D405" s="3" t="s">
        <v>1848</v>
      </c>
      <c r="E405" s="3" t="s">
        <v>2041</v>
      </c>
      <c r="F405" s="7">
        <v>6</v>
      </c>
      <c r="G405" s="7">
        <v>3</v>
      </c>
      <c r="H405" s="7" t="s">
        <v>23</v>
      </c>
      <c r="I405" s="9">
        <v>1.7</v>
      </c>
      <c r="J405" s="7">
        <v>17826.8</v>
      </c>
      <c r="K405" s="7">
        <v>34972.400000000001</v>
      </c>
      <c r="L405" s="7">
        <v>597.1</v>
      </c>
      <c r="M405" s="36">
        <v>253043.9</v>
      </c>
      <c r="N405" s="36">
        <v>201212.9</v>
      </c>
      <c r="O405" s="36">
        <v>687804.4</v>
      </c>
      <c r="P405" s="11">
        <f t="shared" si="18"/>
        <v>14.194577826643032</v>
      </c>
      <c r="Q405" s="13">
        <f t="shared" si="19"/>
        <v>5.7534770275989064</v>
      </c>
      <c r="R405" s="1">
        <f t="shared" si="20"/>
        <v>1151.9082230782114</v>
      </c>
    </row>
    <row r="406" spans="1:18" x14ac:dyDescent="0.25">
      <c r="A406" s="3" t="s">
        <v>1927</v>
      </c>
      <c r="B406" s="3" t="s">
        <v>1848</v>
      </c>
      <c r="C406" s="5">
        <v>43685.899270833332</v>
      </c>
      <c r="D406" s="3" t="s">
        <v>1848</v>
      </c>
      <c r="E406" s="3" t="s">
        <v>2041</v>
      </c>
      <c r="F406" s="7">
        <v>7</v>
      </c>
      <c r="G406" s="7">
        <v>3</v>
      </c>
      <c r="H406" s="7" t="s">
        <v>23</v>
      </c>
      <c r="I406" s="9">
        <v>1.5</v>
      </c>
      <c r="J406" s="7">
        <v>17826.8</v>
      </c>
      <c r="K406" s="7">
        <v>34972.400000000001</v>
      </c>
      <c r="L406" s="7">
        <v>597.1</v>
      </c>
      <c r="M406" s="36">
        <v>228288.8</v>
      </c>
      <c r="N406" s="36">
        <v>157304.70000000001</v>
      </c>
      <c r="O406" s="36">
        <v>506633.1</v>
      </c>
      <c r="P406" s="11">
        <f t="shared" si="18"/>
        <v>12.805932640743151</v>
      </c>
      <c r="Q406" s="13">
        <f t="shared" si="19"/>
        <v>4.4979669682378107</v>
      </c>
      <c r="R406" s="1">
        <f t="shared" si="20"/>
        <v>848.4895327415843</v>
      </c>
    </row>
    <row r="407" spans="1:18" x14ac:dyDescent="0.25">
      <c r="A407" s="3" t="s">
        <v>1928</v>
      </c>
      <c r="B407" s="3" t="s">
        <v>1848</v>
      </c>
      <c r="C407" s="5">
        <v>43685.900266203702</v>
      </c>
      <c r="D407" s="3" t="s">
        <v>1848</v>
      </c>
      <c r="E407" s="3" t="s">
        <v>2041</v>
      </c>
      <c r="F407" s="7">
        <v>8</v>
      </c>
      <c r="G407" s="7">
        <v>3</v>
      </c>
      <c r="H407" s="7" t="s">
        <v>23</v>
      </c>
      <c r="I407" s="9">
        <v>2.8</v>
      </c>
      <c r="J407" s="7">
        <v>17826.8</v>
      </c>
      <c r="K407" s="7">
        <v>34972.400000000001</v>
      </c>
      <c r="L407" s="7">
        <v>597.1</v>
      </c>
      <c r="M407" s="36">
        <v>310561.59999999998</v>
      </c>
      <c r="N407" s="36">
        <v>188283.8</v>
      </c>
      <c r="O407" s="36">
        <v>739599.6</v>
      </c>
      <c r="P407" s="11">
        <f t="shared" si="18"/>
        <v>17.421051450624901</v>
      </c>
      <c r="Q407" s="13">
        <f t="shared" si="19"/>
        <v>5.3837826400247044</v>
      </c>
      <c r="R407" s="1">
        <f t="shared" si="20"/>
        <v>1238.6528219728689</v>
      </c>
    </row>
    <row r="408" spans="1:18" x14ac:dyDescent="0.25">
      <c r="A408" s="3" t="s">
        <v>1929</v>
      </c>
      <c r="B408" s="3" t="s">
        <v>1848</v>
      </c>
      <c r="C408" s="5">
        <v>43685.901273148149</v>
      </c>
      <c r="D408" s="3" t="s">
        <v>1848</v>
      </c>
      <c r="E408" s="3" t="s">
        <v>2041</v>
      </c>
      <c r="F408" s="7">
        <v>9</v>
      </c>
      <c r="G408" s="7">
        <v>3</v>
      </c>
      <c r="H408" s="7" t="s">
        <v>23</v>
      </c>
      <c r="I408" s="9">
        <v>1.4</v>
      </c>
      <c r="J408" s="7">
        <v>17826.8</v>
      </c>
      <c r="K408" s="7">
        <v>34972.400000000001</v>
      </c>
      <c r="L408" s="7">
        <v>597.1</v>
      </c>
      <c r="M408" s="36">
        <v>217708.9</v>
      </c>
      <c r="N408" s="36">
        <v>182314.5</v>
      </c>
      <c r="O408" s="36">
        <v>523439.5</v>
      </c>
      <c r="P408" s="11">
        <f t="shared" si="18"/>
        <v>12.212449794691139</v>
      </c>
      <c r="Q408" s="13">
        <f t="shared" si="19"/>
        <v>5.2130966133293679</v>
      </c>
      <c r="R408" s="1">
        <f t="shared" si="20"/>
        <v>876.63624183553839</v>
      </c>
    </row>
    <row r="409" spans="1:18" x14ac:dyDescent="0.25">
      <c r="A409" s="3" t="s">
        <v>1930</v>
      </c>
      <c r="B409" s="3" t="s">
        <v>1848</v>
      </c>
      <c r="C409" s="5">
        <v>43685.902268518519</v>
      </c>
      <c r="D409" s="3" t="s">
        <v>1848</v>
      </c>
      <c r="E409" s="3" t="s">
        <v>2041</v>
      </c>
      <c r="F409" s="7">
        <v>10</v>
      </c>
      <c r="G409" s="7">
        <v>3</v>
      </c>
      <c r="H409" s="7" t="s">
        <v>23</v>
      </c>
      <c r="I409" s="9">
        <v>2.1</v>
      </c>
      <c r="J409" s="7">
        <v>17826.8</v>
      </c>
      <c r="K409" s="7">
        <v>34972.400000000001</v>
      </c>
      <c r="L409" s="7">
        <v>597.1</v>
      </c>
      <c r="M409" s="36">
        <v>335617.3</v>
      </c>
      <c r="N409" s="36">
        <v>227921.4</v>
      </c>
      <c r="O409" s="36">
        <v>808595.7</v>
      </c>
      <c r="P409" s="11">
        <f t="shared" si="18"/>
        <v>18.826558888863957</v>
      </c>
      <c r="Q409" s="13">
        <f t="shared" si="19"/>
        <v>6.5171792613603863</v>
      </c>
      <c r="R409" s="1">
        <f t="shared" si="20"/>
        <v>1354.2048233126777</v>
      </c>
    </row>
    <row r="410" spans="1:18" x14ac:dyDescent="0.25">
      <c r="A410" s="3" t="s">
        <v>1931</v>
      </c>
      <c r="B410" s="3" t="s">
        <v>1848</v>
      </c>
      <c r="C410" s="5">
        <v>43685.903275462966</v>
      </c>
      <c r="D410" s="3" t="s">
        <v>1848</v>
      </c>
      <c r="E410" s="3" t="s">
        <v>2041</v>
      </c>
      <c r="F410" s="7">
        <v>11</v>
      </c>
      <c r="G410" s="7">
        <v>3</v>
      </c>
      <c r="H410" s="7" t="s">
        <v>23</v>
      </c>
      <c r="I410" s="9">
        <v>2.4</v>
      </c>
      <c r="J410" s="7">
        <v>17826.8</v>
      </c>
      <c r="K410" s="7">
        <v>34972.400000000001</v>
      </c>
      <c r="L410" s="7">
        <v>597.1</v>
      </c>
      <c r="M410" s="36">
        <v>305986.8</v>
      </c>
      <c r="N410" s="36">
        <v>215999.8</v>
      </c>
      <c r="O410" s="36">
        <v>763357</v>
      </c>
      <c r="P410" s="11">
        <f t="shared" si="18"/>
        <v>17.164426593667962</v>
      </c>
      <c r="Q410" s="13">
        <f t="shared" si="19"/>
        <v>6.1762933055781124</v>
      </c>
      <c r="R410" s="1">
        <f t="shared" si="20"/>
        <v>1278.4407971864009</v>
      </c>
    </row>
    <row r="411" spans="1:18" x14ac:dyDescent="0.25">
      <c r="A411" s="3" t="s">
        <v>1932</v>
      </c>
      <c r="B411" s="3" t="s">
        <v>1848</v>
      </c>
      <c r="C411" s="5">
        <v>43685.904282407406</v>
      </c>
      <c r="D411" s="3" t="s">
        <v>1848</v>
      </c>
      <c r="E411" s="3" t="s">
        <v>2041</v>
      </c>
      <c r="F411" s="7">
        <v>12</v>
      </c>
      <c r="G411" s="7">
        <v>3</v>
      </c>
      <c r="H411" s="7" t="s">
        <v>23</v>
      </c>
      <c r="I411" s="9">
        <v>2</v>
      </c>
      <c r="J411" s="7">
        <v>17826.8</v>
      </c>
      <c r="K411" s="7">
        <v>34972.400000000001</v>
      </c>
      <c r="L411" s="7">
        <v>597.1</v>
      </c>
      <c r="M411" s="36">
        <v>316930.3</v>
      </c>
      <c r="N411" s="36">
        <v>206754.1</v>
      </c>
      <c r="O411" s="36">
        <v>727789.6</v>
      </c>
      <c r="P411" s="11">
        <f t="shared" si="18"/>
        <v>17.778305697040413</v>
      </c>
      <c r="Q411" s="13">
        <f t="shared" si="19"/>
        <v>5.9119219727556587</v>
      </c>
      <c r="R411" s="1">
        <f t="shared" si="20"/>
        <v>1218.8738904706079</v>
      </c>
    </row>
    <row r="412" spans="1:18" x14ac:dyDescent="0.25">
      <c r="A412" s="3" t="s">
        <v>671</v>
      </c>
      <c r="B412" s="3" t="s">
        <v>597</v>
      </c>
      <c r="C412" s="5">
        <v>43685.941423611112</v>
      </c>
      <c r="D412" s="3" t="s">
        <v>597</v>
      </c>
      <c r="E412" s="3" t="s">
        <v>598</v>
      </c>
      <c r="F412" s="7">
        <v>1</v>
      </c>
      <c r="G412" s="7">
        <v>3</v>
      </c>
      <c r="H412" s="7" t="s">
        <v>23</v>
      </c>
      <c r="I412" s="9">
        <v>1.8</v>
      </c>
      <c r="J412" s="7">
        <v>17826.8</v>
      </c>
      <c r="K412" s="7">
        <v>34972.400000000001</v>
      </c>
      <c r="L412" s="7">
        <v>597.1</v>
      </c>
      <c r="M412" s="36">
        <v>203046</v>
      </c>
      <c r="N412" s="36">
        <v>131222.5</v>
      </c>
      <c r="O412" s="36">
        <v>289821.8</v>
      </c>
      <c r="P412" s="11">
        <f t="shared" si="18"/>
        <v>11.389929768662913</v>
      </c>
      <c r="Q412" s="13">
        <f t="shared" si="19"/>
        <v>3.7521731422493163</v>
      </c>
      <c r="R412" s="1">
        <f t="shared" si="20"/>
        <v>485.38234801540779</v>
      </c>
    </row>
    <row r="413" spans="1:18" x14ac:dyDescent="0.25">
      <c r="A413" s="3" t="s">
        <v>672</v>
      </c>
      <c r="B413" s="3" t="s">
        <v>597</v>
      </c>
      <c r="C413" s="5">
        <v>43685.942418981482</v>
      </c>
      <c r="D413" s="3" t="s">
        <v>597</v>
      </c>
      <c r="E413" s="3" t="s">
        <v>598</v>
      </c>
      <c r="F413" s="7">
        <v>2</v>
      </c>
      <c r="G413" s="7">
        <v>3</v>
      </c>
      <c r="H413" s="7" t="s">
        <v>23</v>
      </c>
      <c r="I413" s="9">
        <v>2.09</v>
      </c>
      <c r="J413" s="7">
        <v>17826.8</v>
      </c>
      <c r="K413" s="7">
        <v>34972.400000000001</v>
      </c>
      <c r="L413" s="7">
        <v>597.1</v>
      </c>
      <c r="M413" s="36">
        <v>214842.2</v>
      </c>
      <c r="N413" s="36">
        <v>126462.9</v>
      </c>
      <c r="O413" s="36">
        <v>341588.5</v>
      </c>
      <c r="P413" s="11">
        <f t="shared" si="18"/>
        <v>12.051641348980189</v>
      </c>
      <c r="Q413" s="13">
        <f t="shared" si="19"/>
        <v>3.6160772494881677</v>
      </c>
      <c r="R413" s="1">
        <f t="shared" si="20"/>
        <v>572.07921621168987</v>
      </c>
    </row>
    <row r="414" spans="1:18" x14ac:dyDescent="0.25">
      <c r="A414" s="3" t="s">
        <v>673</v>
      </c>
      <c r="B414" s="3" t="s">
        <v>597</v>
      </c>
      <c r="C414" s="5">
        <v>43685.943425925929</v>
      </c>
      <c r="D414" s="3" t="s">
        <v>597</v>
      </c>
      <c r="E414" s="3" t="s">
        <v>598</v>
      </c>
      <c r="F414" s="7">
        <v>3</v>
      </c>
      <c r="G414" s="7">
        <v>3</v>
      </c>
      <c r="H414" s="7" t="s">
        <v>23</v>
      </c>
      <c r="I414" s="9">
        <v>2.1</v>
      </c>
      <c r="J414" s="7">
        <v>17826.8</v>
      </c>
      <c r="K414" s="7">
        <v>34972.400000000001</v>
      </c>
      <c r="L414" s="7">
        <v>597.1</v>
      </c>
      <c r="M414" s="36">
        <v>255395.4</v>
      </c>
      <c r="N414" s="36">
        <v>181954.2</v>
      </c>
      <c r="O414" s="36">
        <v>492413.2</v>
      </c>
      <c r="P414" s="11">
        <f t="shared" si="18"/>
        <v>14.326485964951646</v>
      </c>
      <c r="Q414" s="13">
        <f t="shared" si="19"/>
        <v>5.20279420342899</v>
      </c>
      <c r="R414" s="1">
        <f t="shared" si="20"/>
        <v>824.67459387037343</v>
      </c>
    </row>
    <row r="415" spans="1:18" x14ac:dyDescent="0.25">
      <c r="A415" s="3" t="s">
        <v>674</v>
      </c>
      <c r="B415" s="3" t="s">
        <v>597</v>
      </c>
      <c r="C415" s="5">
        <v>43685.944421296299</v>
      </c>
      <c r="D415" s="3" t="s">
        <v>597</v>
      </c>
      <c r="E415" s="3" t="s">
        <v>598</v>
      </c>
      <c r="F415" s="7">
        <v>4</v>
      </c>
      <c r="G415" s="7">
        <v>3</v>
      </c>
      <c r="H415" s="7" t="s">
        <v>23</v>
      </c>
      <c r="I415" s="9">
        <v>1.2</v>
      </c>
      <c r="J415" s="7">
        <v>17826.8</v>
      </c>
      <c r="K415" s="7">
        <v>34972.400000000001</v>
      </c>
      <c r="L415" s="7">
        <v>597.1</v>
      </c>
      <c r="M415" s="36">
        <v>232608.3</v>
      </c>
      <c r="N415" s="36">
        <v>149736.9</v>
      </c>
      <c r="O415" s="36">
        <v>468474.9</v>
      </c>
      <c r="P415" s="11">
        <f t="shared" si="18"/>
        <v>13.048236363228398</v>
      </c>
      <c r="Q415" s="13">
        <f t="shared" si="19"/>
        <v>4.281573469364413</v>
      </c>
      <c r="R415" s="1">
        <f t="shared" si="20"/>
        <v>784.58365432925814</v>
      </c>
    </row>
    <row r="416" spans="1:18" x14ac:dyDescent="0.25">
      <c r="A416" s="3" t="s">
        <v>675</v>
      </c>
      <c r="B416" s="3" t="s">
        <v>597</v>
      </c>
      <c r="C416" s="5">
        <v>43685.945416666669</v>
      </c>
      <c r="D416" s="3" t="s">
        <v>597</v>
      </c>
      <c r="E416" s="3" t="s">
        <v>598</v>
      </c>
      <c r="F416" s="7">
        <v>5</v>
      </c>
      <c r="G416" s="7">
        <v>3</v>
      </c>
      <c r="H416" s="7" t="s">
        <v>23</v>
      </c>
      <c r="I416" s="9">
        <v>1.9</v>
      </c>
      <c r="J416" s="7">
        <v>17826.8</v>
      </c>
      <c r="K416" s="7">
        <v>34972.400000000001</v>
      </c>
      <c r="L416" s="7">
        <v>597.1</v>
      </c>
      <c r="M416" s="36">
        <v>162680.79999999999</v>
      </c>
      <c r="N416" s="36">
        <v>151792.9</v>
      </c>
      <c r="O416" s="36">
        <v>247832.8</v>
      </c>
      <c r="P416" s="11">
        <f t="shared" si="18"/>
        <v>9.1256310723180825</v>
      </c>
      <c r="Q416" s="13">
        <f t="shared" si="19"/>
        <v>4.3403626860038198</v>
      </c>
      <c r="R416" s="1">
        <f t="shared" si="20"/>
        <v>415.06079383687819</v>
      </c>
    </row>
    <row r="417" spans="1:18" x14ac:dyDescent="0.25">
      <c r="A417" s="3" t="s">
        <v>676</v>
      </c>
      <c r="B417" s="3" t="s">
        <v>597</v>
      </c>
      <c r="C417" s="5">
        <v>43685.946412037039</v>
      </c>
      <c r="D417" s="3" t="s">
        <v>597</v>
      </c>
      <c r="E417" s="3" t="s">
        <v>598</v>
      </c>
      <c r="F417" s="7">
        <v>6</v>
      </c>
      <c r="G417" s="7">
        <v>3</v>
      </c>
      <c r="H417" s="7" t="s">
        <v>23</v>
      </c>
      <c r="I417" s="9">
        <v>1.8</v>
      </c>
      <c r="J417" s="7">
        <v>17826.8</v>
      </c>
      <c r="K417" s="7">
        <v>34972.400000000001</v>
      </c>
      <c r="L417" s="7">
        <v>597.1</v>
      </c>
      <c r="M417" s="36">
        <v>194664.1</v>
      </c>
      <c r="N417" s="36">
        <v>153273.79999999999</v>
      </c>
      <c r="O417" s="36">
        <v>303592.2</v>
      </c>
      <c r="P417" s="11">
        <f t="shared" si="18"/>
        <v>10.919744429735006</v>
      </c>
      <c r="Q417" s="13">
        <f t="shared" si="19"/>
        <v>4.3827075064908323</v>
      </c>
      <c r="R417" s="1">
        <f t="shared" si="20"/>
        <v>508.44448166136328</v>
      </c>
    </row>
    <row r="418" spans="1:18" x14ac:dyDescent="0.25">
      <c r="A418" s="3" t="s">
        <v>677</v>
      </c>
      <c r="B418" s="3" t="s">
        <v>597</v>
      </c>
      <c r="C418" s="5">
        <v>43685.947418981479</v>
      </c>
      <c r="D418" s="3" t="s">
        <v>597</v>
      </c>
      <c r="E418" s="3" t="s">
        <v>598</v>
      </c>
      <c r="F418" s="7">
        <v>7</v>
      </c>
      <c r="G418" s="7">
        <v>3</v>
      </c>
      <c r="H418" s="7" t="s">
        <v>23</v>
      </c>
      <c r="I418" s="9">
        <v>2.5</v>
      </c>
      <c r="J418" s="7">
        <v>17826.8</v>
      </c>
      <c r="K418" s="7">
        <v>34972.400000000001</v>
      </c>
      <c r="L418" s="7">
        <v>597.1</v>
      </c>
      <c r="M418" s="36">
        <v>174619.6</v>
      </c>
      <c r="N418" s="36">
        <v>142401.29999999999</v>
      </c>
      <c r="O418" s="36">
        <v>276688.90000000002</v>
      </c>
      <c r="P418" s="11">
        <f t="shared" si="18"/>
        <v>9.7953418448627918</v>
      </c>
      <c r="Q418" s="13">
        <f t="shared" si="19"/>
        <v>4.0718194919422164</v>
      </c>
      <c r="R418" s="1">
        <f t="shared" si="20"/>
        <v>463.38787472785128</v>
      </c>
    </row>
    <row r="419" spans="1:18" x14ac:dyDescent="0.25">
      <c r="A419" s="3" t="s">
        <v>678</v>
      </c>
      <c r="B419" s="3" t="s">
        <v>597</v>
      </c>
      <c r="C419" s="5">
        <v>43685.948425925926</v>
      </c>
      <c r="D419" s="3" t="s">
        <v>597</v>
      </c>
      <c r="E419" s="3" t="s">
        <v>598</v>
      </c>
      <c r="F419" s="7">
        <v>8</v>
      </c>
      <c r="G419" s="7">
        <v>3</v>
      </c>
      <c r="H419" s="7" t="s">
        <v>23</v>
      </c>
      <c r="I419" s="9">
        <v>1.6</v>
      </c>
      <c r="J419" s="7">
        <v>17826.8</v>
      </c>
      <c r="K419" s="7">
        <v>34972.400000000001</v>
      </c>
      <c r="L419" s="7">
        <v>597.1</v>
      </c>
      <c r="M419" s="36">
        <v>186605</v>
      </c>
      <c r="N419" s="36">
        <v>167591.4</v>
      </c>
      <c r="O419" s="36">
        <v>375059.4</v>
      </c>
      <c r="P419" s="11">
        <f t="shared" si="18"/>
        <v>10.467666659187291</v>
      </c>
      <c r="Q419" s="13">
        <f t="shared" si="19"/>
        <v>4.7921046310805089</v>
      </c>
      <c r="R419" s="1">
        <f t="shared" si="20"/>
        <v>628.13498576452855</v>
      </c>
    </row>
    <row r="420" spans="1:18" x14ac:dyDescent="0.25">
      <c r="A420" s="3" t="s">
        <v>679</v>
      </c>
      <c r="B420" s="3" t="s">
        <v>597</v>
      </c>
      <c r="C420" s="5">
        <v>43685.949421296296</v>
      </c>
      <c r="D420" s="3" t="s">
        <v>597</v>
      </c>
      <c r="E420" s="3" t="s">
        <v>598</v>
      </c>
      <c r="F420" s="7">
        <v>9</v>
      </c>
      <c r="G420" s="7">
        <v>3</v>
      </c>
      <c r="H420" s="7" t="s">
        <v>23</v>
      </c>
      <c r="I420" s="9">
        <v>1.9</v>
      </c>
      <c r="J420" s="7">
        <v>17826.8</v>
      </c>
      <c r="K420" s="7">
        <v>34972.400000000001</v>
      </c>
      <c r="L420" s="7">
        <v>597.1</v>
      </c>
      <c r="M420" s="36">
        <v>194873.3</v>
      </c>
      <c r="N420" s="36">
        <v>128681.8</v>
      </c>
      <c r="O420" s="36">
        <v>343037</v>
      </c>
      <c r="P420" s="11">
        <f t="shared" si="18"/>
        <v>10.931479570085489</v>
      </c>
      <c r="Q420" s="13">
        <f t="shared" si="19"/>
        <v>3.6795244249751233</v>
      </c>
      <c r="R420" s="1">
        <f t="shared" si="20"/>
        <v>574.50510802210681</v>
      </c>
    </row>
    <row r="421" spans="1:18" x14ac:dyDescent="0.25">
      <c r="A421" s="3" t="s">
        <v>680</v>
      </c>
      <c r="B421" s="3" t="s">
        <v>597</v>
      </c>
      <c r="C421" s="5">
        <v>43685.950428240743</v>
      </c>
      <c r="D421" s="3" t="s">
        <v>597</v>
      </c>
      <c r="E421" s="3" t="s">
        <v>598</v>
      </c>
      <c r="F421" s="7">
        <v>10</v>
      </c>
      <c r="G421" s="7">
        <v>3</v>
      </c>
      <c r="H421" s="7" t="s">
        <v>23</v>
      </c>
      <c r="I421" s="9">
        <v>1.7</v>
      </c>
      <c r="J421" s="7">
        <v>17826.8</v>
      </c>
      <c r="K421" s="7">
        <v>34972.400000000001</v>
      </c>
      <c r="L421" s="7">
        <v>597.1</v>
      </c>
      <c r="M421" s="36">
        <v>156330.6</v>
      </c>
      <c r="N421" s="36">
        <v>128002.4</v>
      </c>
      <c r="O421" s="36">
        <v>232848.5</v>
      </c>
      <c r="P421" s="11">
        <f t="shared" si="18"/>
        <v>8.7694145892700881</v>
      </c>
      <c r="Q421" s="13">
        <f t="shared" si="19"/>
        <v>3.6600976770253109</v>
      </c>
      <c r="R421" s="1">
        <f t="shared" si="20"/>
        <v>389.9656673923966</v>
      </c>
    </row>
    <row r="422" spans="1:18" x14ac:dyDescent="0.25">
      <c r="A422" s="3" t="s">
        <v>681</v>
      </c>
      <c r="B422" s="3" t="s">
        <v>597</v>
      </c>
      <c r="C422" s="5">
        <v>43685.951435185183</v>
      </c>
      <c r="D422" s="3" t="s">
        <v>597</v>
      </c>
      <c r="E422" s="3" t="s">
        <v>598</v>
      </c>
      <c r="F422" s="7">
        <v>11</v>
      </c>
      <c r="G422" s="7">
        <v>3</v>
      </c>
      <c r="H422" s="7" t="s">
        <v>23</v>
      </c>
      <c r="I422" s="9">
        <v>2</v>
      </c>
      <c r="J422" s="7">
        <v>17826.8</v>
      </c>
      <c r="K422" s="7">
        <v>34972.400000000001</v>
      </c>
      <c r="L422" s="7">
        <v>597.1</v>
      </c>
      <c r="M422" s="36">
        <v>222555.7</v>
      </c>
      <c r="N422" s="36">
        <v>154921.20000000001</v>
      </c>
      <c r="O422" s="36">
        <v>371408.8</v>
      </c>
      <c r="P422" s="11">
        <f t="shared" si="18"/>
        <v>12.484332577916396</v>
      </c>
      <c r="Q422" s="13">
        <f t="shared" si="19"/>
        <v>4.4298132241424666</v>
      </c>
      <c r="R422" s="1">
        <f t="shared" si="20"/>
        <v>622.02110199296601</v>
      </c>
    </row>
    <row r="423" spans="1:18" x14ac:dyDescent="0.25">
      <c r="A423" s="3" t="s">
        <v>682</v>
      </c>
      <c r="B423" s="3" t="s">
        <v>597</v>
      </c>
      <c r="C423" s="5">
        <v>43685.952430555553</v>
      </c>
      <c r="D423" s="3" t="s">
        <v>597</v>
      </c>
      <c r="E423" s="3" t="s">
        <v>598</v>
      </c>
      <c r="F423" s="7">
        <v>12</v>
      </c>
      <c r="G423" s="7">
        <v>3</v>
      </c>
      <c r="H423" s="7" t="s">
        <v>23</v>
      </c>
      <c r="I423" s="9">
        <v>2.2000000000000002</v>
      </c>
      <c r="J423" s="7">
        <v>17826.8</v>
      </c>
      <c r="K423" s="7">
        <v>34972.400000000001</v>
      </c>
      <c r="L423" s="7">
        <v>597.1</v>
      </c>
      <c r="M423" s="36">
        <v>185621.2</v>
      </c>
      <c r="N423" s="36">
        <v>117293.5</v>
      </c>
      <c r="O423" s="36">
        <v>245883.8</v>
      </c>
      <c r="P423" s="11">
        <f t="shared" si="18"/>
        <v>10.412480086162407</v>
      </c>
      <c r="Q423" s="13">
        <f t="shared" si="19"/>
        <v>3.3538876371081194</v>
      </c>
      <c r="R423" s="1">
        <f t="shared" si="20"/>
        <v>411.79668397253386</v>
      </c>
    </row>
    <row r="424" spans="1:18" x14ac:dyDescent="0.25">
      <c r="A424" s="3" t="s">
        <v>866</v>
      </c>
      <c r="B424" s="3" t="s">
        <v>792</v>
      </c>
      <c r="C424" s="5">
        <v>43685.953472222223</v>
      </c>
      <c r="D424" s="3" t="s">
        <v>792</v>
      </c>
      <c r="E424" s="3" t="s">
        <v>793</v>
      </c>
      <c r="F424" s="7">
        <v>1</v>
      </c>
      <c r="G424" s="7">
        <v>3</v>
      </c>
      <c r="H424" s="7" t="s">
        <v>23</v>
      </c>
      <c r="I424" s="9">
        <v>2.8</v>
      </c>
      <c r="J424" s="7">
        <v>17826.8</v>
      </c>
      <c r="K424" s="7">
        <v>34972.400000000001</v>
      </c>
      <c r="L424" s="7">
        <v>597.1</v>
      </c>
      <c r="M424" s="36">
        <v>235744</v>
      </c>
      <c r="N424" s="36">
        <v>172031.6</v>
      </c>
      <c r="O424" s="36">
        <v>551022.9</v>
      </c>
      <c r="P424" s="11">
        <f t="shared" si="18"/>
        <v>13.224134449256177</v>
      </c>
      <c r="Q424" s="13">
        <f t="shared" si="19"/>
        <v>4.9190676075991355</v>
      </c>
      <c r="R424" s="1">
        <f t="shared" si="20"/>
        <v>922.83185396081058</v>
      </c>
    </row>
    <row r="425" spans="1:18" x14ac:dyDescent="0.25">
      <c r="A425" s="3" t="s">
        <v>867</v>
      </c>
      <c r="B425" s="3" t="s">
        <v>792</v>
      </c>
      <c r="C425" s="5">
        <v>43685.954467592594</v>
      </c>
      <c r="D425" s="3" t="s">
        <v>792</v>
      </c>
      <c r="E425" s="3" t="s">
        <v>793</v>
      </c>
      <c r="F425" s="7">
        <v>2</v>
      </c>
      <c r="G425" s="7">
        <v>3</v>
      </c>
      <c r="H425" s="7" t="s">
        <v>23</v>
      </c>
      <c r="I425" s="9">
        <v>3.1</v>
      </c>
      <c r="J425" s="7">
        <v>17826.8</v>
      </c>
      <c r="K425" s="7">
        <v>34972.400000000001</v>
      </c>
      <c r="L425" s="7">
        <v>597.1</v>
      </c>
      <c r="M425" s="36">
        <v>253842.6</v>
      </c>
      <c r="N425" s="36">
        <v>206430.8</v>
      </c>
      <c r="O425" s="36">
        <v>649975.6</v>
      </c>
      <c r="P425" s="11">
        <f t="shared" si="18"/>
        <v>14.239381156461059</v>
      </c>
      <c r="Q425" s="13">
        <f t="shared" si="19"/>
        <v>5.9026775400029736</v>
      </c>
      <c r="R425" s="1">
        <f t="shared" si="20"/>
        <v>1088.5540110534248</v>
      </c>
    </row>
    <row r="426" spans="1:18" x14ac:dyDescent="0.25">
      <c r="A426" s="3" t="s">
        <v>868</v>
      </c>
      <c r="B426" s="3" t="s">
        <v>792</v>
      </c>
      <c r="C426" s="5">
        <v>43685.955462962964</v>
      </c>
      <c r="D426" s="3" t="s">
        <v>792</v>
      </c>
      <c r="E426" s="3" t="s">
        <v>793</v>
      </c>
      <c r="F426" s="7">
        <v>3</v>
      </c>
      <c r="G426" s="7">
        <v>3</v>
      </c>
      <c r="H426" s="7" t="s">
        <v>23</v>
      </c>
      <c r="I426" s="9">
        <v>2</v>
      </c>
      <c r="J426" s="7">
        <v>17826.8</v>
      </c>
      <c r="K426" s="7">
        <v>34972.400000000001</v>
      </c>
      <c r="L426" s="7">
        <v>597.1</v>
      </c>
      <c r="M426" s="36">
        <v>200421.4</v>
      </c>
      <c r="N426" s="36">
        <v>122855.4</v>
      </c>
      <c r="O426" s="36">
        <v>539539.80000000005</v>
      </c>
      <c r="P426" s="11">
        <f t="shared" si="18"/>
        <v>11.242701999237104</v>
      </c>
      <c r="Q426" s="13">
        <f t="shared" si="19"/>
        <v>3.5129244775880406</v>
      </c>
      <c r="R426" s="1">
        <f t="shared" si="20"/>
        <v>903.60040194272324</v>
      </c>
    </row>
    <row r="427" spans="1:18" x14ac:dyDescent="0.25">
      <c r="A427" s="3" t="s">
        <v>869</v>
      </c>
      <c r="B427" s="3" t="s">
        <v>792</v>
      </c>
      <c r="C427" s="5">
        <v>43685.956469907411</v>
      </c>
      <c r="D427" s="3" t="s">
        <v>792</v>
      </c>
      <c r="E427" s="3" t="s">
        <v>793</v>
      </c>
      <c r="F427" s="7">
        <v>4</v>
      </c>
      <c r="G427" s="7">
        <v>3</v>
      </c>
      <c r="H427" s="7" t="s">
        <v>23</v>
      </c>
      <c r="I427" s="9">
        <v>3.1</v>
      </c>
      <c r="J427" s="7">
        <v>17826.8</v>
      </c>
      <c r="K427" s="7">
        <v>34972.400000000001</v>
      </c>
      <c r="L427" s="7">
        <v>597.1</v>
      </c>
      <c r="M427" s="36">
        <v>234866.7</v>
      </c>
      <c r="N427" s="36">
        <v>169336.3</v>
      </c>
      <c r="O427" s="36">
        <v>519455.1</v>
      </c>
      <c r="P427" s="11">
        <f t="shared" si="18"/>
        <v>13.174922027509144</v>
      </c>
      <c r="Q427" s="13">
        <f t="shared" si="19"/>
        <v>4.8419982614862001</v>
      </c>
      <c r="R427" s="1">
        <f t="shared" si="20"/>
        <v>869.96332272651136</v>
      </c>
    </row>
    <row r="428" spans="1:18" x14ac:dyDescent="0.25">
      <c r="A428" s="3" t="s">
        <v>870</v>
      </c>
      <c r="B428" s="3" t="s">
        <v>792</v>
      </c>
      <c r="C428" s="5">
        <v>43685.957476851851</v>
      </c>
      <c r="D428" s="3" t="s">
        <v>792</v>
      </c>
      <c r="E428" s="3" t="s">
        <v>793</v>
      </c>
      <c r="F428" s="7">
        <v>5</v>
      </c>
      <c r="G428" s="7">
        <v>3</v>
      </c>
      <c r="H428" s="7" t="s">
        <v>23</v>
      </c>
      <c r="I428" s="9">
        <v>2.2000000000000002</v>
      </c>
      <c r="J428" s="7">
        <v>17826.8</v>
      </c>
      <c r="K428" s="7">
        <v>34972.400000000001</v>
      </c>
      <c r="L428" s="7">
        <v>597.1</v>
      </c>
      <c r="M428" s="36">
        <v>208215.5</v>
      </c>
      <c r="N428" s="36">
        <v>153813.5</v>
      </c>
      <c r="O428" s="36">
        <v>418880.6</v>
      </c>
      <c r="P428" s="11">
        <f t="shared" si="18"/>
        <v>11.679914510736644</v>
      </c>
      <c r="Q428" s="13">
        <f t="shared" si="19"/>
        <v>4.398139675858677</v>
      </c>
      <c r="R428" s="1">
        <f t="shared" si="20"/>
        <v>701.52503768213023</v>
      </c>
    </row>
    <row r="429" spans="1:18" x14ac:dyDescent="0.25">
      <c r="A429" s="3" t="s">
        <v>871</v>
      </c>
      <c r="B429" s="3" t="s">
        <v>792</v>
      </c>
      <c r="C429" s="5">
        <v>43685.958472222221</v>
      </c>
      <c r="D429" s="3" t="s">
        <v>792</v>
      </c>
      <c r="E429" s="3" t="s">
        <v>793</v>
      </c>
      <c r="F429" s="7">
        <v>6</v>
      </c>
      <c r="G429" s="7">
        <v>3</v>
      </c>
      <c r="H429" s="7" t="s">
        <v>23</v>
      </c>
      <c r="I429" s="9">
        <v>4.8</v>
      </c>
      <c r="J429" s="7">
        <v>17826.8</v>
      </c>
      <c r="K429" s="7">
        <v>34972.400000000001</v>
      </c>
      <c r="L429" s="7">
        <v>597.1</v>
      </c>
      <c r="M429" s="36">
        <v>206453.4</v>
      </c>
      <c r="N429" s="36">
        <v>144713.70000000001</v>
      </c>
      <c r="O429" s="36">
        <v>428121.4</v>
      </c>
      <c r="P429" s="11">
        <f t="shared" si="18"/>
        <v>11.581068952363857</v>
      </c>
      <c r="Q429" s="13">
        <f t="shared" si="19"/>
        <v>4.1379402042753712</v>
      </c>
      <c r="R429" s="1">
        <f t="shared" si="20"/>
        <v>717.00117233294259</v>
      </c>
    </row>
    <row r="430" spans="1:18" x14ac:dyDescent="0.25">
      <c r="A430" s="3" t="s">
        <v>872</v>
      </c>
      <c r="B430" s="3" t="s">
        <v>792</v>
      </c>
      <c r="C430" s="5">
        <v>43685.959467592591</v>
      </c>
      <c r="D430" s="3" t="s">
        <v>792</v>
      </c>
      <c r="E430" s="3" t="s">
        <v>793</v>
      </c>
      <c r="F430" s="7">
        <v>7</v>
      </c>
      <c r="G430" s="7">
        <v>3</v>
      </c>
      <c r="H430" s="7" t="s">
        <v>23</v>
      </c>
      <c r="I430" s="9">
        <v>3.6</v>
      </c>
      <c r="J430" s="7">
        <v>17826.8</v>
      </c>
      <c r="K430" s="7">
        <v>34972.400000000001</v>
      </c>
      <c r="L430" s="7">
        <v>597.1</v>
      </c>
      <c r="M430" s="36">
        <v>240019.1</v>
      </c>
      <c r="N430" s="36">
        <v>161231.9</v>
      </c>
      <c r="O430" s="36">
        <v>591408.6</v>
      </c>
      <c r="P430" s="11">
        <f t="shared" si="18"/>
        <v>13.46394753965939</v>
      </c>
      <c r="Q430" s="13">
        <f t="shared" si="19"/>
        <v>4.6102612345735494</v>
      </c>
      <c r="R430" s="1">
        <f t="shared" si="20"/>
        <v>990.46826327248357</v>
      </c>
    </row>
    <row r="431" spans="1:18" x14ac:dyDescent="0.25">
      <c r="A431" s="3" t="s">
        <v>873</v>
      </c>
      <c r="B431" s="3" t="s">
        <v>792</v>
      </c>
      <c r="C431" s="5">
        <v>43685.960474537038</v>
      </c>
      <c r="D431" s="3" t="s">
        <v>792</v>
      </c>
      <c r="E431" s="3" t="s">
        <v>793</v>
      </c>
      <c r="F431" s="7">
        <v>8</v>
      </c>
      <c r="G431" s="7">
        <v>3</v>
      </c>
      <c r="H431" s="7" t="s">
        <v>23</v>
      </c>
      <c r="I431" s="9">
        <v>2.2999999999999998</v>
      </c>
      <c r="J431" s="7">
        <v>17826.8</v>
      </c>
      <c r="K431" s="7">
        <v>34972.400000000001</v>
      </c>
      <c r="L431" s="7">
        <v>597.1</v>
      </c>
      <c r="M431" s="36">
        <v>211797.4</v>
      </c>
      <c r="N431" s="36">
        <v>154509.9</v>
      </c>
      <c r="O431" s="36">
        <v>464933.3</v>
      </c>
      <c r="P431" s="11">
        <f t="shared" si="18"/>
        <v>11.880842327282519</v>
      </c>
      <c r="Q431" s="13">
        <f t="shared" si="19"/>
        <v>4.4180525214168886</v>
      </c>
      <c r="R431" s="1">
        <f t="shared" si="20"/>
        <v>778.65231954446483</v>
      </c>
    </row>
    <row r="432" spans="1:18" x14ac:dyDescent="0.25">
      <c r="A432" s="3" t="s">
        <v>874</v>
      </c>
      <c r="B432" s="3" t="s">
        <v>792</v>
      </c>
      <c r="C432" s="5">
        <v>43685.961469907408</v>
      </c>
      <c r="D432" s="3" t="s">
        <v>792</v>
      </c>
      <c r="E432" s="3" t="s">
        <v>793</v>
      </c>
      <c r="F432" s="7">
        <v>9</v>
      </c>
      <c r="G432" s="7">
        <v>3</v>
      </c>
      <c r="H432" s="7" t="s">
        <v>23</v>
      </c>
      <c r="I432" s="9">
        <v>2.4</v>
      </c>
      <c r="J432" s="7">
        <v>17826.8</v>
      </c>
      <c r="K432" s="7">
        <v>34972.400000000001</v>
      </c>
      <c r="L432" s="7">
        <v>597.1</v>
      </c>
      <c r="M432" s="36">
        <v>283848.7</v>
      </c>
      <c r="N432" s="36">
        <v>157806.29999999999</v>
      </c>
      <c r="O432" s="36">
        <v>703115.4</v>
      </c>
      <c r="P432" s="11">
        <f t="shared" si="18"/>
        <v>15.922582852783451</v>
      </c>
      <c r="Q432" s="13">
        <f t="shared" si="19"/>
        <v>4.5123097070832996</v>
      </c>
      <c r="R432" s="1">
        <f t="shared" si="20"/>
        <v>1177.5504940545973</v>
      </c>
    </row>
    <row r="433" spans="1:18" x14ac:dyDescent="0.25">
      <c r="A433" s="3" t="s">
        <v>875</v>
      </c>
      <c r="B433" s="3" t="s">
        <v>792</v>
      </c>
      <c r="C433" s="5">
        <v>43685.962465277778</v>
      </c>
      <c r="D433" s="3" t="s">
        <v>792</v>
      </c>
      <c r="E433" s="3" t="s">
        <v>793</v>
      </c>
      <c r="F433" s="7">
        <v>10</v>
      </c>
      <c r="G433" s="7">
        <v>3</v>
      </c>
      <c r="H433" s="7" t="s">
        <v>23</v>
      </c>
      <c r="I433" s="9">
        <v>3</v>
      </c>
      <c r="J433" s="7">
        <v>17826.8</v>
      </c>
      <c r="K433" s="7">
        <v>34972.400000000001</v>
      </c>
      <c r="L433" s="7">
        <v>597.1</v>
      </c>
      <c r="M433" s="36">
        <v>190892.3</v>
      </c>
      <c r="N433" s="36">
        <v>102421.1</v>
      </c>
      <c r="O433" s="36">
        <v>466909.5</v>
      </c>
      <c r="P433" s="11">
        <f t="shared" si="18"/>
        <v>10.708164112459892</v>
      </c>
      <c r="Q433" s="13">
        <f t="shared" si="19"/>
        <v>2.9286265740984319</v>
      </c>
      <c r="R433" s="1">
        <f t="shared" si="20"/>
        <v>781.96198291743428</v>
      </c>
    </row>
    <row r="434" spans="1:18" x14ac:dyDescent="0.25">
      <c r="A434" s="3" t="s">
        <v>876</v>
      </c>
      <c r="B434" s="3" t="s">
        <v>792</v>
      </c>
      <c r="C434" s="5">
        <v>43685.963472222225</v>
      </c>
      <c r="D434" s="3" t="s">
        <v>792</v>
      </c>
      <c r="E434" s="3" t="s">
        <v>793</v>
      </c>
      <c r="F434" s="7">
        <v>11</v>
      </c>
      <c r="G434" s="7">
        <v>3</v>
      </c>
      <c r="H434" s="7" t="s">
        <v>23</v>
      </c>
      <c r="I434" s="9">
        <v>2.6</v>
      </c>
      <c r="J434" s="7">
        <v>17826.8</v>
      </c>
      <c r="K434" s="7">
        <v>34972.400000000001</v>
      </c>
      <c r="L434" s="7">
        <v>597.1</v>
      </c>
      <c r="M434" s="36">
        <v>259530.7</v>
      </c>
      <c r="N434" s="36">
        <v>173901.2</v>
      </c>
      <c r="O434" s="36">
        <v>650951.4</v>
      </c>
      <c r="P434" s="11">
        <f t="shared" si="18"/>
        <v>14.558456930015483</v>
      </c>
      <c r="Q434" s="13">
        <f t="shared" si="19"/>
        <v>4.9725269069323241</v>
      </c>
      <c r="R434" s="1">
        <f t="shared" si="20"/>
        <v>1090.1882431753475</v>
      </c>
    </row>
    <row r="435" spans="1:18" x14ac:dyDescent="0.25">
      <c r="A435" s="3" t="s">
        <v>877</v>
      </c>
      <c r="B435" s="3" t="s">
        <v>792</v>
      </c>
      <c r="C435" s="5">
        <v>43685.964479166665</v>
      </c>
      <c r="D435" s="3" t="s">
        <v>792</v>
      </c>
      <c r="E435" s="3" t="s">
        <v>793</v>
      </c>
      <c r="F435" s="7">
        <v>12</v>
      </c>
      <c r="G435" s="7">
        <v>3</v>
      </c>
      <c r="H435" s="7" t="s">
        <v>23</v>
      </c>
      <c r="I435" s="9">
        <v>3.8</v>
      </c>
      <c r="J435" s="7">
        <v>17826.8</v>
      </c>
      <c r="K435" s="7">
        <v>34972.400000000001</v>
      </c>
      <c r="L435" s="7">
        <v>597.1</v>
      </c>
      <c r="M435" s="36">
        <v>250667.9</v>
      </c>
      <c r="N435" s="36">
        <v>166309.29999999999</v>
      </c>
      <c r="O435" s="36">
        <v>595189.9</v>
      </c>
      <c r="P435" s="11">
        <f t="shared" si="18"/>
        <v>14.061295353063926</v>
      </c>
      <c r="Q435" s="13">
        <f t="shared" si="19"/>
        <v>4.7554442932140768</v>
      </c>
      <c r="R435" s="1">
        <f t="shared" si="20"/>
        <v>996.80103835203488</v>
      </c>
    </row>
    <row r="436" spans="1:18" x14ac:dyDescent="0.25">
      <c r="A436" s="3" t="s">
        <v>257</v>
      </c>
      <c r="B436" s="3" t="s">
        <v>183</v>
      </c>
      <c r="C436" s="5">
        <v>43685.917337962965</v>
      </c>
      <c r="D436" s="3" t="s">
        <v>183</v>
      </c>
      <c r="E436" s="3" t="s">
        <v>184</v>
      </c>
      <c r="F436" s="7">
        <v>1</v>
      </c>
      <c r="G436" s="7">
        <v>3</v>
      </c>
      <c r="H436" s="7" t="s">
        <v>23</v>
      </c>
      <c r="I436" s="9">
        <v>2</v>
      </c>
      <c r="J436" s="7">
        <v>17826.8</v>
      </c>
      <c r="K436" s="7">
        <v>34972.400000000001</v>
      </c>
      <c r="L436" s="7">
        <v>597.1</v>
      </c>
      <c r="M436" s="36">
        <v>266142.8</v>
      </c>
      <c r="N436" s="36">
        <v>183051.3</v>
      </c>
      <c r="O436" s="36">
        <v>622229.80000000005</v>
      </c>
      <c r="P436" s="11">
        <f t="shared" si="18"/>
        <v>14.929364776628447</v>
      </c>
      <c r="Q436" s="13">
        <f t="shared" si="19"/>
        <v>5.2341646555569525</v>
      </c>
      <c r="R436" s="1">
        <f t="shared" si="20"/>
        <v>1042.0864176854798</v>
      </c>
    </row>
    <row r="437" spans="1:18" x14ac:dyDescent="0.25">
      <c r="A437" s="3" t="s">
        <v>258</v>
      </c>
      <c r="B437" s="3" t="s">
        <v>183</v>
      </c>
      <c r="C437" s="5">
        <v>43685.918333333335</v>
      </c>
      <c r="D437" s="3" t="s">
        <v>183</v>
      </c>
      <c r="E437" s="3" t="s">
        <v>184</v>
      </c>
      <c r="F437" s="7">
        <v>2</v>
      </c>
      <c r="G437" s="7">
        <v>3</v>
      </c>
      <c r="H437" s="7" t="s">
        <v>23</v>
      </c>
      <c r="I437" s="9">
        <v>2.7</v>
      </c>
      <c r="J437" s="7">
        <v>17826.8</v>
      </c>
      <c r="K437" s="7">
        <v>34972.400000000001</v>
      </c>
      <c r="L437" s="7">
        <v>597.1</v>
      </c>
      <c r="M437" s="36">
        <v>223566.2</v>
      </c>
      <c r="N437" s="36">
        <v>176237.2</v>
      </c>
      <c r="O437" s="36">
        <v>499644.5</v>
      </c>
      <c r="P437" s="11">
        <f t="shared" si="18"/>
        <v>12.541016895909531</v>
      </c>
      <c r="Q437" s="13">
        <f t="shared" si="19"/>
        <v>5.0393224371218448</v>
      </c>
      <c r="R437" s="1">
        <f t="shared" si="20"/>
        <v>836.78529559537765</v>
      </c>
    </row>
    <row r="438" spans="1:18" x14ac:dyDescent="0.25">
      <c r="A438" s="3" t="s">
        <v>259</v>
      </c>
      <c r="B438" s="3" t="s">
        <v>183</v>
      </c>
      <c r="C438" s="5">
        <v>43685.919340277775</v>
      </c>
      <c r="D438" s="3" t="s">
        <v>183</v>
      </c>
      <c r="E438" s="3" t="s">
        <v>184</v>
      </c>
      <c r="F438" s="7">
        <v>3</v>
      </c>
      <c r="G438" s="7">
        <v>3</v>
      </c>
      <c r="H438" s="7" t="s">
        <v>23</v>
      </c>
      <c r="I438" s="9">
        <v>3.3</v>
      </c>
      <c r="J438" s="7">
        <v>17826.8</v>
      </c>
      <c r="K438" s="7">
        <v>34972.400000000001</v>
      </c>
      <c r="L438" s="7">
        <v>597.1</v>
      </c>
      <c r="M438" s="36">
        <v>252719.3</v>
      </c>
      <c r="N438" s="36">
        <v>152661.20000000001</v>
      </c>
      <c r="O438" s="36">
        <v>530662.5</v>
      </c>
      <c r="P438" s="11">
        <f t="shared" si="18"/>
        <v>14.176369286691948</v>
      </c>
      <c r="Q438" s="13">
        <f t="shared" si="19"/>
        <v>4.3651908362022622</v>
      </c>
      <c r="R438" s="1">
        <f t="shared" si="20"/>
        <v>888.73304304136661</v>
      </c>
    </row>
    <row r="439" spans="1:18" x14ac:dyDescent="0.25">
      <c r="A439" s="3" t="s">
        <v>260</v>
      </c>
      <c r="B439" s="3" t="s">
        <v>183</v>
      </c>
      <c r="C439" s="5">
        <v>43685.920335648145</v>
      </c>
      <c r="D439" s="3" t="s">
        <v>183</v>
      </c>
      <c r="E439" s="3" t="s">
        <v>184</v>
      </c>
      <c r="F439" s="7">
        <v>4</v>
      </c>
      <c r="G439" s="7">
        <v>3</v>
      </c>
      <c r="H439" s="7" t="s">
        <v>23</v>
      </c>
      <c r="I439" s="9">
        <v>2</v>
      </c>
      <c r="J439" s="7">
        <v>17826.8</v>
      </c>
      <c r="K439" s="7">
        <v>34972.400000000001</v>
      </c>
      <c r="L439" s="7">
        <v>597.1</v>
      </c>
      <c r="M439" s="36">
        <v>208420.6</v>
      </c>
      <c r="N439" s="36">
        <v>148062</v>
      </c>
      <c r="O439" s="36">
        <v>539524.30000000005</v>
      </c>
      <c r="P439" s="11">
        <f t="shared" si="18"/>
        <v>11.69141966028676</v>
      </c>
      <c r="Q439" s="13">
        <f t="shared" si="19"/>
        <v>4.2336814173462498</v>
      </c>
      <c r="R439" s="1">
        <f t="shared" si="20"/>
        <v>903.57444314185238</v>
      </c>
    </row>
    <row r="440" spans="1:18" x14ac:dyDescent="0.25">
      <c r="A440" s="3" t="s">
        <v>261</v>
      </c>
      <c r="B440" s="3" t="s">
        <v>183</v>
      </c>
      <c r="C440" s="5">
        <v>43685.921342592592</v>
      </c>
      <c r="D440" s="3" t="s">
        <v>183</v>
      </c>
      <c r="E440" s="3" t="s">
        <v>184</v>
      </c>
      <c r="F440" s="7">
        <v>5</v>
      </c>
      <c r="G440" s="7">
        <v>3</v>
      </c>
      <c r="H440" s="7" t="s">
        <v>23</v>
      </c>
      <c r="I440" s="9">
        <v>2.4</v>
      </c>
      <c r="J440" s="7">
        <v>17826.8</v>
      </c>
      <c r="K440" s="7">
        <v>34972.400000000001</v>
      </c>
      <c r="L440" s="7">
        <v>597.1</v>
      </c>
      <c r="M440" s="36">
        <v>256160.3</v>
      </c>
      <c r="N440" s="36">
        <v>174449.3</v>
      </c>
      <c r="O440" s="36">
        <v>628318.4</v>
      </c>
      <c r="P440" s="11">
        <f t="shared" si="18"/>
        <v>14.369393273049566</v>
      </c>
      <c r="Q440" s="13">
        <f t="shared" si="19"/>
        <v>4.9881992657066707</v>
      </c>
      <c r="R440" s="1">
        <f t="shared" si="20"/>
        <v>1052.2833696198293</v>
      </c>
    </row>
    <row r="441" spans="1:18" x14ac:dyDescent="0.25">
      <c r="A441" s="3" t="s">
        <v>262</v>
      </c>
      <c r="B441" s="3" t="s">
        <v>183</v>
      </c>
      <c r="C441" s="5">
        <v>43685.922337962962</v>
      </c>
      <c r="D441" s="3" t="s">
        <v>183</v>
      </c>
      <c r="E441" s="3" t="s">
        <v>184</v>
      </c>
      <c r="F441" s="7">
        <v>6</v>
      </c>
      <c r="G441" s="7">
        <v>3</v>
      </c>
      <c r="H441" s="7" t="s">
        <v>23</v>
      </c>
      <c r="I441" s="9">
        <v>2.2999999999999998</v>
      </c>
      <c r="J441" s="7">
        <v>17826.8</v>
      </c>
      <c r="K441" s="7">
        <v>34972.400000000001</v>
      </c>
      <c r="L441" s="7">
        <v>597.1</v>
      </c>
      <c r="M441" s="36">
        <v>238159.1</v>
      </c>
      <c r="N441" s="36">
        <v>186561.4</v>
      </c>
      <c r="O441" s="36">
        <v>487970.8</v>
      </c>
      <c r="P441" s="11">
        <f t="shared" si="18"/>
        <v>13.359610249736352</v>
      </c>
      <c r="Q441" s="13">
        <f t="shared" si="19"/>
        <v>5.3345323741007187</v>
      </c>
      <c r="R441" s="1">
        <f t="shared" si="20"/>
        <v>817.23463406464577</v>
      </c>
    </row>
    <row r="442" spans="1:18" x14ac:dyDescent="0.25">
      <c r="A442" s="3" t="s">
        <v>263</v>
      </c>
      <c r="B442" s="3" t="s">
        <v>183</v>
      </c>
      <c r="C442" s="5">
        <v>43685.923344907409</v>
      </c>
      <c r="D442" s="3" t="s">
        <v>183</v>
      </c>
      <c r="E442" s="3" t="s">
        <v>184</v>
      </c>
      <c r="F442" s="7">
        <v>7</v>
      </c>
      <c r="G442" s="7">
        <v>3</v>
      </c>
      <c r="H442" s="7" t="s">
        <v>23</v>
      </c>
      <c r="I442" s="9">
        <v>1.9</v>
      </c>
      <c r="J442" s="7">
        <v>17826.8</v>
      </c>
      <c r="K442" s="7">
        <v>34972.400000000001</v>
      </c>
      <c r="L442" s="7">
        <v>597.1</v>
      </c>
      <c r="M442" s="36">
        <v>242006.39999999999</v>
      </c>
      <c r="N442" s="36">
        <v>194166.3</v>
      </c>
      <c r="O442" s="36">
        <v>427323.2</v>
      </c>
      <c r="P442" s="11">
        <f t="shared" si="18"/>
        <v>13.575425763457266</v>
      </c>
      <c r="Q442" s="13">
        <f t="shared" si="19"/>
        <v>5.5519867095195066</v>
      </c>
      <c r="R442" s="1">
        <f t="shared" si="20"/>
        <v>715.66437782615981</v>
      </c>
    </row>
    <row r="443" spans="1:18" x14ac:dyDescent="0.25">
      <c r="A443" s="3" t="s">
        <v>264</v>
      </c>
      <c r="B443" s="3" t="s">
        <v>183</v>
      </c>
      <c r="C443" s="5">
        <v>43685.924340277779</v>
      </c>
      <c r="D443" s="3" t="s">
        <v>183</v>
      </c>
      <c r="E443" s="3" t="s">
        <v>184</v>
      </c>
      <c r="F443" s="7">
        <v>8</v>
      </c>
      <c r="G443" s="7">
        <v>3</v>
      </c>
      <c r="H443" s="7" t="s">
        <v>23</v>
      </c>
      <c r="I443" s="9">
        <v>3.2</v>
      </c>
      <c r="J443" s="7">
        <v>17826.8</v>
      </c>
      <c r="K443" s="7">
        <v>34972.400000000001</v>
      </c>
      <c r="L443" s="7">
        <v>597.1</v>
      </c>
      <c r="M443" s="36">
        <v>225796.5</v>
      </c>
      <c r="N443" s="36">
        <v>167172.79999999999</v>
      </c>
      <c r="O443" s="36">
        <v>528807.19999999995</v>
      </c>
      <c r="P443" s="11">
        <f t="shared" si="18"/>
        <v>12.666126281777998</v>
      </c>
      <c r="Q443" s="13">
        <f t="shared" si="19"/>
        <v>4.7801351923230886</v>
      </c>
      <c r="R443" s="1">
        <f t="shared" si="20"/>
        <v>885.62585831518993</v>
      </c>
    </row>
    <row r="444" spans="1:18" x14ac:dyDescent="0.25">
      <c r="A444" s="3" t="s">
        <v>265</v>
      </c>
      <c r="B444" s="3" t="s">
        <v>183</v>
      </c>
      <c r="C444" s="5">
        <v>43685.925335648149</v>
      </c>
      <c r="D444" s="3" t="s">
        <v>183</v>
      </c>
      <c r="E444" s="3" t="s">
        <v>184</v>
      </c>
      <c r="F444" s="7">
        <v>9</v>
      </c>
      <c r="G444" s="7">
        <v>3</v>
      </c>
      <c r="H444" s="7" t="s">
        <v>23</v>
      </c>
      <c r="I444" s="9">
        <v>2.1</v>
      </c>
      <c r="J444" s="7">
        <v>17826.8</v>
      </c>
      <c r="K444" s="7">
        <v>34972.400000000001</v>
      </c>
      <c r="L444" s="7">
        <v>597.1</v>
      </c>
      <c r="M444" s="36">
        <v>262829.7</v>
      </c>
      <c r="N444" s="36">
        <v>168636</v>
      </c>
      <c r="O444" s="36">
        <v>579871.5</v>
      </c>
      <c r="P444" s="11">
        <f t="shared" si="18"/>
        <v>14.743515381335968</v>
      </c>
      <c r="Q444" s="13">
        <f t="shared" si="19"/>
        <v>4.8219738994178263</v>
      </c>
      <c r="R444" s="1">
        <f t="shared" si="20"/>
        <v>971.14637414168476</v>
      </c>
    </row>
    <row r="445" spans="1:18" x14ac:dyDescent="0.25">
      <c r="A445" s="3" t="s">
        <v>266</v>
      </c>
      <c r="B445" s="3" t="s">
        <v>183</v>
      </c>
      <c r="C445" s="5">
        <v>43685.926342592589</v>
      </c>
      <c r="D445" s="3" t="s">
        <v>183</v>
      </c>
      <c r="E445" s="3" t="s">
        <v>184</v>
      </c>
      <c r="F445" s="7">
        <v>10</v>
      </c>
      <c r="G445" s="7">
        <v>3</v>
      </c>
      <c r="H445" s="7" t="s">
        <v>23</v>
      </c>
      <c r="I445" s="9">
        <v>3.2</v>
      </c>
      <c r="J445" s="7">
        <v>17826.8</v>
      </c>
      <c r="K445" s="7">
        <v>34972.400000000001</v>
      </c>
      <c r="L445" s="7">
        <v>597.1</v>
      </c>
      <c r="M445" s="36">
        <v>245496.3</v>
      </c>
      <c r="N445" s="36">
        <v>151030.5</v>
      </c>
      <c r="O445" s="36">
        <v>549270.6</v>
      </c>
      <c r="P445" s="11">
        <f t="shared" si="18"/>
        <v>13.771192810824152</v>
      </c>
      <c r="Q445" s="13">
        <f t="shared" si="19"/>
        <v>4.3185626379659388</v>
      </c>
      <c r="R445" s="1">
        <f t="shared" si="20"/>
        <v>919.89716965332434</v>
      </c>
    </row>
    <row r="446" spans="1:18" x14ac:dyDescent="0.25">
      <c r="A446" s="3" t="s">
        <v>267</v>
      </c>
      <c r="B446" s="3" t="s">
        <v>183</v>
      </c>
      <c r="C446" s="5">
        <v>43685.927361111113</v>
      </c>
      <c r="D446" s="3" t="s">
        <v>183</v>
      </c>
      <c r="E446" s="3" t="s">
        <v>184</v>
      </c>
      <c r="F446" s="7">
        <v>11</v>
      </c>
      <c r="G446" s="7">
        <v>3</v>
      </c>
      <c r="H446" s="7" t="s">
        <v>23</v>
      </c>
      <c r="I446" s="9">
        <v>3.4</v>
      </c>
      <c r="J446" s="7">
        <v>17826.8</v>
      </c>
      <c r="K446" s="7">
        <v>34972.400000000001</v>
      </c>
      <c r="L446" s="7">
        <v>597.1</v>
      </c>
      <c r="M446" s="36">
        <v>209528.2</v>
      </c>
      <c r="N446" s="36">
        <v>136344.4</v>
      </c>
      <c r="O446" s="36">
        <v>462605.7</v>
      </c>
      <c r="P446" s="11">
        <f t="shared" si="18"/>
        <v>11.753550833576414</v>
      </c>
      <c r="Q446" s="13">
        <f t="shared" si="19"/>
        <v>3.898628632864773</v>
      </c>
      <c r="R446" s="1">
        <f t="shared" si="20"/>
        <v>774.75414503433262</v>
      </c>
    </row>
    <row r="447" spans="1:18" x14ac:dyDescent="0.25">
      <c r="A447" s="3" t="s">
        <v>268</v>
      </c>
      <c r="B447" s="3" t="s">
        <v>183</v>
      </c>
      <c r="C447" s="5">
        <v>43685.928356481483</v>
      </c>
      <c r="D447" s="3" t="s">
        <v>183</v>
      </c>
      <c r="E447" s="3" t="s">
        <v>184</v>
      </c>
      <c r="F447" s="7">
        <v>12</v>
      </c>
      <c r="G447" s="7">
        <v>3</v>
      </c>
      <c r="H447" s="7" t="s">
        <v>23</v>
      </c>
      <c r="I447" s="9">
        <v>3.5</v>
      </c>
      <c r="J447" s="7">
        <v>17826.8</v>
      </c>
      <c r="K447" s="7">
        <v>34972.400000000001</v>
      </c>
      <c r="L447" s="7">
        <v>597.1</v>
      </c>
      <c r="M447" s="36">
        <v>198848.5</v>
      </c>
      <c r="N447" s="36">
        <v>123620.1</v>
      </c>
      <c r="O447" s="36">
        <v>431442.8</v>
      </c>
      <c r="P447" s="11">
        <f t="shared" si="18"/>
        <v>11.154469674871542</v>
      </c>
      <c r="Q447" s="13">
        <f t="shared" si="19"/>
        <v>3.534790291772941</v>
      </c>
      <c r="R447" s="1">
        <f t="shared" si="20"/>
        <v>722.5637246692346</v>
      </c>
    </row>
    <row r="448" spans="1:18" x14ac:dyDescent="0.25">
      <c r="A448" s="3" t="s">
        <v>428</v>
      </c>
      <c r="B448" s="3" t="s">
        <v>354</v>
      </c>
      <c r="C448" s="5">
        <v>43685.929398148146</v>
      </c>
      <c r="D448" s="3" t="s">
        <v>354</v>
      </c>
      <c r="E448" s="3" t="s">
        <v>355</v>
      </c>
      <c r="F448" s="7">
        <v>1</v>
      </c>
      <c r="G448" s="7">
        <v>3</v>
      </c>
      <c r="H448" s="7" t="s">
        <v>23</v>
      </c>
      <c r="I448" s="9">
        <v>1.5</v>
      </c>
      <c r="J448" s="7">
        <v>17826.8</v>
      </c>
      <c r="K448" s="7">
        <v>34972.400000000001</v>
      </c>
      <c r="L448" s="7">
        <v>597.1</v>
      </c>
      <c r="M448" s="36">
        <v>193163.3</v>
      </c>
      <c r="N448" s="36">
        <v>136568.4</v>
      </c>
      <c r="O448" s="36">
        <v>307117.8</v>
      </c>
      <c r="P448" s="11">
        <f t="shared" si="18"/>
        <v>10.83555657773689</v>
      </c>
      <c r="Q448" s="13">
        <f t="shared" si="19"/>
        <v>3.9050336837048643</v>
      </c>
      <c r="R448" s="1">
        <f t="shared" si="20"/>
        <v>514.34902026461225</v>
      </c>
    </row>
    <row r="449" spans="1:18" x14ac:dyDescent="0.25">
      <c r="A449" s="3" t="s">
        <v>429</v>
      </c>
      <c r="B449" s="3" t="s">
        <v>354</v>
      </c>
      <c r="C449" s="5">
        <v>43685.930393518516</v>
      </c>
      <c r="D449" s="3" t="s">
        <v>354</v>
      </c>
      <c r="E449" s="3" t="s">
        <v>355</v>
      </c>
      <c r="F449" s="7">
        <v>2</v>
      </c>
      <c r="G449" s="7">
        <v>3</v>
      </c>
      <c r="H449" s="7" t="s">
        <v>23</v>
      </c>
      <c r="I449" s="9">
        <v>1.6</v>
      </c>
      <c r="J449" s="7">
        <v>17826.8</v>
      </c>
      <c r="K449" s="7">
        <v>34972.400000000001</v>
      </c>
      <c r="L449" s="7">
        <v>597.1</v>
      </c>
      <c r="M449" s="36">
        <v>220079.2</v>
      </c>
      <c r="N449" s="36">
        <v>166259.79999999999</v>
      </c>
      <c r="O449" s="36">
        <v>298577.09999999998</v>
      </c>
      <c r="P449" s="11">
        <f t="shared" si="18"/>
        <v>12.345412524962418</v>
      </c>
      <c r="Q449" s="13">
        <f t="shared" si="19"/>
        <v>4.7540288913543245</v>
      </c>
      <c r="R449" s="1">
        <f t="shared" si="20"/>
        <v>500.04538603249028</v>
      </c>
    </row>
    <row r="450" spans="1:18" x14ac:dyDescent="0.25">
      <c r="A450" s="3" t="s">
        <v>430</v>
      </c>
      <c r="B450" s="3" t="s">
        <v>354</v>
      </c>
      <c r="C450" s="5">
        <v>43685.931400462963</v>
      </c>
      <c r="D450" s="3" t="s">
        <v>354</v>
      </c>
      <c r="E450" s="3" t="s">
        <v>355</v>
      </c>
      <c r="F450" s="7">
        <v>3</v>
      </c>
      <c r="G450" s="7">
        <v>3</v>
      </c>
      <c r="H450" s="7" t="s">
        <v>23</v>
      </c>
      <c r="I450" s="9">
        <v>1.8</v>
      </c>
      <c r="J450" s="7">
        <v>17826.8</v>
      </c>
      <c r="K450" s="7">
        <v>34972.400000000001</v>
      </c>
      <c r="L450" s="7">
        <v>597.1</v>
      </c>
      <c r="M450" s="36">
        <v>231592.8</v>
      </c>
      <c r="N450" s="36">
        <v>156352</v>
      </c>
      <c r="O450" s="36">
        <v>291646.3</v>
      </c>
      <c r="P450" s="11">
        <f t="shared" ref="P450:P513" si="21">M450/J450</f>
        <v>12.991271568649449</v>
      </c>
      <c r="Q450" s="13">
        <f t="shared" ref="Q450:Q513" si="22">N450/K450</f>
        <v>4.4707254863835484</v>
      </c>
      <c r="R450" s="1">
        <f t="shared" ref="R450:R513" si="23">O450/L450</f>
        <v>488.43795009211186</v>
      </c>
    </row>
    <row r="451" spans="1:18" x14ac:dyDescent="0.25">
      <c r="A451" s="3" t="s">
        <v>431</v>
      </c>
      <c r="B451" s="3" t="s">
        <v>354</v>
      </c>
      <c r="C451" s="5">
        <v>43685.932395833333</v>
      </c>
      <c r="D451" s="3" t="s">
        <v>354</v>
      </c>
      <c r="E451" s="3" t="s">
        <v>355</v>
      </c>
      <c r="F451" s="7">
        <v>4</v>
      </c>
      <c r="G451" s="7">
        <v>3</v>
      </c>
      <c r="H451" s="7" t="s">
        <v>23</v>
      </c>
      <c r="I451" s="9">
        <v>0.9</v>
      </c>
      <c r="J451" s="7">
        <v>17826.8</v>
      </c>
      <c r="K451" s="7">
        <v>34972.400000000001</v>
      </c>
      <c r="L451" s="7">
        <v>597.1</v>
      </c>
      <c r="M451" s="36">
        <v>170100.7</v>
      </c>
      <c r="N451" s="36">
        <v>117451.4</v>
      </c>
      <c r="O451" s="36">
        <v>327015.09999999998</v>
      </c>
      <c r="P451" s="11">
        <f t="shared" si="21"/>
        <v>9.5418527161352582</v>
      </c>
      <c r="Q451" s="13">
        <f t="shared" si="22"/>
        <v>3.3584026260708439</v>
      </c>
      <c r="R451" s="1">
        <f t="shared" si="23"/>
        <v>547.67224920448825</v>
      </c>
    </row>
    <row r="452" spans="1:18" x14ac:dyDescent="0.25">
      <c r="A452" s="3" t="s">
        <v>432</v>
      </c>
      <c r="B452" s="3" t="s">
        <v>354</v>
      </c>
      <c r="C452" s="5">
        <v>43685.933391203704</v>
      </c>
      <c r="D452" s="3" t="s">
        <v>354</v>
      </c>
      <c r="E452" s="3" t="s">
        <v>355</v>
      </c>
      <c r="F452" s="7">
        <v>5</v>
      </c>
      <c r="G452" s="7">
        <v>3</v>
      </c>
      <c r="H452" s="7" t="s">
        <v>23</v>
      </c>
      <c r="I452" s="9">
        <v>1.3</v>
      </c>
      <c r="J452" s="7">
        <v>17826.8</v>
      </c>
      <c r="K452" s="7">
        <v>34972.400000000001</v>
      </c>
      <c r="L452" s="7">
        <v>597.1</v>
      </c>
      <c r="M452" s="36">
        <v>182213.7</v>
      </c>
      <c r="N452" s="36">
        <v>128476.9</v>
      </c>
      <c r="O452" s="36">
        <v>274124</v>
      </c>
      <c r="P452" s="11">
        <f t="shared" si="21"/>
        <v>10.221335292929748</v>
      </c>
      <c r="Q452" s="13">
        <f t="shared" si="22"/>
        <v>3.6736655190950573</v>
      </c>
      <c r="R452" s="1">
        <f t="shared" si="23"/>
        <v>459.0922793501926</v>
      </c>
    </row>
    <row r="453" spans="1:18" x14ac:dyDescent="0.25">
      <c r="A453" s="3" t="s">
        <v>433</v>
      </c>
      <c r="B453" s="3" t="s">
        <v>354</v>
      </c>
      <c r="C453" s="5">
        <v>43685.934386574074</v>
      </c>
      <c r="D453" s="3" t="s">
        <v>354</v>
      </c>
      <c r="E453" s="3" t="s">
        <v>355</v>
      </c>
      <c r="F453" s="7">
        <v>6</v>
      </c>
      <c r="G453" s="7">
        <v>3</v>
      </c>
      <c r="H453" s="7" t="s">
        <v>23</v>
      </c>
      <c r="I453" s="9">
        <v>2.2000000000000002</v>
      </c>
      <c r="J453" s="7">
        <v>17826.8</v>
      </c>
      <c r="K453" s="7">
        <v>34972.400000000001</v>
      </c>
      <c r="L453" s="7">
        <v>597.1</v>
      </c>
      <c r="M453" s="36">
        <v>224054.3</v>
      </c>
      <c r="N453" s="36">
        <v>145258.5</v>
      </c>
      <c r="O453" s="36">
        <v>301381.5</v>
      </c>
      <c r="P453" s="11">
        <f t="shared" si="21"/>
        <v>12.568397020216752</v>
      </c>
      <c r="Q453" s="13">
        <f t="shared" si="22"/>
        <v>4.1535182029257358</v>
      </c>
      <c r="R453" s="1">
        <f t="shared" si="23"/>
        <v>504.7420867526377</v>
      </c>
    </row>
    <row r="454" spans="1:18" x14ac:dyDescent="0.25">
      <c r="A454" s="3" t="s">
        <v>434</v>
      </c>
      <c r="B454" s="3" t="s">
        <v>354</v>
      </c>
      <c r="C454" s="5">
        <v>43685.935393518521</v>
      </c>
      <c r="D454" s="3" t="s">
        <v>354</v>
      </c>
      <c r="E454" s="3" t="s">
        <v>355</v>
      </c>
      <c r="F454" s="7">
        <v>7</v>
      </c>
      <c r="G454" s="7">
        <v>3</v>
      </c>
      <c r="H454" s="7" t="s">
        <v>23</v>
      </c>
      <c r="I454" s="9">
        <v>1.6</v>
      </c>
      <c r="J454" s="7">
        <v>17826.8</v>
      </c>
      <c r="K454" s="7">
        <v>34972.400000000001</v>
      </c>
      <c r="L454" s="7">
        <v>597.1</v>
      </c>
      <c r="M454" s="36">
        <v>130486</v>
      </c>
      <c r="N454" s="36">
        <v>107485.7</v>
      </c>
      <c r="O454" s="36">
        <v>257899.6</v>
      </c>
      <c r="P454" s="11">
        <f t="shared" si="21"/>
        <v>7.3196535553212021</v>
      </c>
      <c r="Q454" s="13">
        <f t="shared" si="22"/>
        <v>3.0734436298338115</v>
      </c>
      <c r="R454" s="1">
        <f t="shared" si="23"/>
        <v>431.9202813599062</v>
      </c>
    </row>
    <row r="455" spans="1:18" x14ac:dyDescent="0.25">
      <c r="A455" s="3" t="s">
        <v>435</v>
      </c>
      <c r="B455" s="3" t="s">
        <v>354</v>
      </c>
      <c r="C455" s="5">
        <v>43685.936400462961</v>
      </c>
      <c r="D455" s="3" t="s">
        <v>354</v>
      </c>
      <c r="E455" s="3" t="s">
        <v>355</v>
      </c>
      <c r="F455" s="7">
        <v>8</v>
      </c>
      <c r="G455" s="7">
        <v>3</v>
      </c>
      <c r="H455" s="7" t="s">
        <v>23</v>
      </c>
      <c r="I455" s="9">
        <v>1.3</v>
      </c>
      <c r="J455" s="7">
        <v>17826.8</v>
      </c>
      <c r="K455" s="7">
        <v>34972.400000000001</v>
      </c>
      <c r="L455" s="7">
        <v>597.1</v>
      </c>
      <c r="M455" s="36">
        <v>222624.2</v>
      </c>
      <c r="N455" s="36">
        <v>150832.6</v>
      </c>
      <c r="O455" s="36">
        <v>242771.6</v>
      </c>
      <c r="P455" s="11">
        <f t="shared" si="21"/>
        <v>12.488175107142057</v>
      </c>
      <c r="Q455" s="13">
        <f t="shared" si="22"/>
        <v>4.3129038899246259</v>
      </c>
      <c r="R455" s="1">
        <f t="shared" si="23"/>
        <v>406.58449170993134</v>
      </c>
    </row>
    <row r="456" spans="1:18" x14ac:dyDescent="0.25">
      <c r="A456" s="3" t="s">
        <v>436</v>
      </c>
      <c r="B456" s="3" t="s">
        <v>354</v>
      </c>
      <c r="C456" s="5">
        <v>43685.937395833331</v>
      </c>
      <c r="D456" s="3" t="s">
        <v>354</v>
      </c>
      <c r="E456" s="3" t="s">
        <v>355</v>
      </c>
      <c r="F456" s="7">
        <v>9</v>
      </c>
      <c r="G456" s="7">
        <v>3</v>
      </c>
      <c r="H456" s="7" t="s">
        <v>23</v>
      </c>
      <c r="I456" s="9">
        <v>1.9</v>
      </c>
      <c r="J456" s="7">
        <v>17826.8</v>
      </c>
      <c r="K456" s="7">
        <v>34972.400000000001</v>
      </c>
      <c r="L456" s="7">
        <v>597.1</v>
      </c>
      <c r="M456" s="36">
        <v>191203.7</v>
      </c>
      <c r="N456" s="36">
        <v>155676.70000000001</v>
      </c>
      <c r="O456" s="36">
        <v>294440</v>
      </c>
      <c r="P456" s="11">
        <f t="shared" si="21"/>
        <v>10.725632194224428</v>
      </c>
      <c r="Q456" s="13">
        <f t="shared" si="22"/>
        <v>4.4514159737392918</v>
      </c>
      <c r="R456" s="1">
        <f t="shared" si="23"/>
        <v>493.11673086585159</v>
      </c>
    </row>
    <row r="457" spans="1:18" x14ac:dyDescent="0.25">
      <c r="A457" s="3" t="s">
        <v>437</v>
      </c>
      <c r="B457" s="3" t="s">
        <v>354</v>
      </c>
      <c r="C457" s="5">
        <v>43685.938402777778</v>
      </c>
      <c r="D457" s="3" t="s">
        <v>354</v>
      </c>
      <c r="E457" s="3" t="s">
        <v>355</v>
      </c>
      <c r="F457" s="7">
        <v>10</v>
      </c>
      <c r="G457" s="7">
        <v>3</v>
      </c>
      <c r="H457" s="7" t="s">
        <v>23</v>
      </c>
      <c r="I457" s="9">
        <v>2</v>
      </c>
      <c r="J457" s="7">
        <v>17826.8</v>
      </c>
      <c r="K457" s="7">
        <v>34972.400000000001</v>
      </c>
      <c r="L457" s="7">
        <v>597.1</v>
      </c>
      <c r="M457" s="36">
        <v>193999</v>
      </c>
      <c r="N457" s="36">
        <v>121831.5</v>
      </c>
      <c r="O457" s="36">
        <v>321463.7</v>
      </c>
      <c r="P457" s="11">
        <f t="shared" si="21"/>
        <v>10.882435434289945</v>
      </c>
      <c r="Q457" s="13">
        <f t="shared" si="22"/>
        <v>3.4836471045738926</v>
      </c>
      <c r="R457" s="1">
        <f t="shared" si="23"/>
        <v>538.37497906548322</v>
      </c>
    </row>
    <row r="458" spans="1:18" x14ac:dyDescent="0.25">
      <c r="A458" s="3" t="s">
        <v>438</v>
      </c>
      <c r="B458" s="3" t="s">
        <v>354</v>
      </c>
      <c r="C458" s="5">
        <v>43685.939398148148</v>
      </c>
      <c r="D458" s="3" t="s">
        <v>354</v>
      </c>
      <c r="E458" s="3" t="s">
        <v>355</v>
      </c>
      <c r="F458" s="7">
        <v>11</v>
      </c>
      <c r="G458" s="7">
        <v>3</v>
      </c>
      <c r="H458" s="7" t="s">
        <v>23</v>
      </c>
      <c r="I458" s="9">
        <v>2.2000000000000002</v>
      </c>
      <c r="J458" s="7">
        <v>17826.8</v>
      </c>
      <c r="K458" s="7">
        <v>34972.400000000001</v>
      </c>
      <c r="L458" s="7">
        <v>597.1</v>
      </c>
      <c r="M458" s="36">
        <v>202619.8</v>
      </c>
      <c r="N458" s="36">
        <v>132866.29999999999</v>
      </c>
      <c r="O458" s="36">
        <v>216108.79999999999</v>
      </c>
      <c r="P458" s="11">
        <f t="shared" si="21"/>
        <v>11.366021944488073</v>
      </c>
      <c r="Q458" s="13">
        <f t="shared" si="22"/>
        <v>3.7991759215838772</v>
      </c>
      <c r="R458" s="1">
        <f t="shared" si="23"/>
        <v>361.93066488025454</v>
      </c>
    </row>
    <row r="459" spans="1:18" x14ac:dyDescent="0.25">
      <c r="A459" s="3" t="s">
        <v>439</v>
      </c>
      <c r="B459" s="3" t="s">
        <v>354</v>
      </c>
      <c r="C459" s="5">
        <v>43685.940393518518</v>
      </c>
      <c r="D459" s="3" t="s">
        <v>354</v>
      </c>
      <c r="E459" s="3" t="s">
        <v>355</v>
      </c>
      <c r="F459" s="7">
        <v>12</v>
      </c>
      <c r="G459" s="7">
        <v>3</v>
      </c>
      <c r="H459" s="7" t="s">
        <v>23</v>
      </c>
      <c r="I459" s="9">
        <v>1.7</v>
      </c>
      <c r="J459" s="7">
        <v>17826.8</v>
      </c>
      <c r="K459" s="7">
        <v>34972.400000000001</v>
      </c>
      <c r="L459" s="7">
        <v>597.1</v>
      </c>
      <c r="M459" s="36">
        <v>191583.8</v>
      </c>
      <c r="N459" s="36">
        <v>124094</v>
      </c>
      <c r="O459" s="36">
        <v>279451.3</v>
      </c>
      <c r="P459" s="11">
        <f t="shared" si="21"/>
        <v>10.746954024278054</v>
      </c>
      <c r="Q459" s="13">
        <f t="shared" si="22"/>
        <v>3.5483409774565082</v>
      </c>
      <c r="R459" s="1">
        <f t="shared" si="23"/>
        <v>468.01423547144526</v>
      </c>
    </row>
    <row r="460" spans="1:18" x14ac:dyDescent="0.25">
      <c r="A460" s="3" t="s">
        <v>1933</v>
      </c>
      <c r="B460" s="3" t="s">
        <v>1861</v>
      </c>
      <c r="C460" s="5">
        <v>43686.801805555559</v>
      </c>
      <c r="D460" s="3" t="s">
        <v>1861</v>
      </c>
      <c r="E460" s="3" t="s">
        <v>2041</v>
      </c>
      <c r="F460" s="7">
        <v>1</v>
      </c>
      <c r="G460" s="7">
        <v>4</v>
      </c>
      <c r="H460" s="7" t="s">
        <v>24</v>
      </c>
      <c r="I460" s="9">
        <v>2.9</v>
      </c>
      <c r="J460" s="7">
        <v>18108</v>
      </c>
      <c r="K460" s="7">
        <v>35448.1</v>
      </c>
      <c r="L460" s="7">
        <v>602.6</v>
      </c>
      <c r="M460" s="36">
        <v>187357.1</v>
      </c>
      <c r="N460" s="36">
        <v>296929.59999999998</v>
      </c>
      <c r="O460" s="36">
        <v>397756.5</v>
      </c>
      <c r="P460" s="11">
        <f t="shared" si="21"/>
        <v>10.346647890435166</v>
      </c>
      <c r="Q460" s="13">
        <f t="shared" si="22"/>
        <v>8.3764602334116631</v>
      </c>
      <c r="R460" s="1">
        <f t="shared" si="23"/>
        <v>660.06720876203121</v>
      </c>
    </row>
    <row r="461" spans="1:18" x14ac:dyDescent="0.25">
      <c r="A461" s="3" t="s">
        <v>1934</v>
      </c>
      <c r="B461" s="3" t="s">
        <v>1861</v>
      </c>
      <c r="C461" s="5">
        <v>43686.802824074075</v>
      </c>
      <c r="D461" s="3" t="s">
        <v>1861</v>
      </c>
      <c r="E461" s="3" t="s">
        <v>2041</v>
      </c>
      <c r="F461" s="7">
        <v>2</v>
      </c>
      <c r="G461" s="7">
        <v>4</v>
      </c>
      <c r="H461" s="7" t="s">
        <v>24</v>
      </c>
      <c r="I461" s="9">
        <v>2.2000000000000002</v>
      </c>
      <c r="J461" s="7">
        <v>18108</v>
      </c>
      <c r="K461" s="7">
        <v>35448.1</v>
      </c>
      <c r="L461" s="7">
        <v>602.6</v>
      </c>
      <c r="M461" s="36">
        <v>227386.9</v>
      </c>
      <c r="N461" s="36">
        <v>207528.3</v>
      </c>
      <c r="O461" s="36">
        <v>544308</v>
      </c>
      <c r="P461" s="11">
        <f t="shared" si="21"/>
        <v>12.557261983653634</v>
      </c>
      <c r="Q461" s="13">
        <f t="shared" si="22"/>
        <v>5.854426612427746</v>
      </c>
      <c r="R461" s="1">
        <f t="shared" si="23"/>
        <v>903.26584799203454</v>
      </c>
    </row>
    <row r="462" spans="1:18" x14ac:dyDescent="0.25">
      <c r="A462" s="3" t="s">
        <v>1935</v>
      </c>
      <c r="B462" s="3" t="s">
        <v>1861</v>
      </c>
      <c r="C462" s="5">
        <v>43686.803819444445</v>
      </c>
      <c r="D462" s="3" t="s">
        <v>1861</v>
      </c>
      <c r="E462" s="3" t="s">
        <v>2041</v>
      </c>
      <c r="F462" s="7">
        <v>3</v>
      </c>
      <c r="G462" s="7">
        <v>4</v>
      </c>
      <c r="H462" s="7" t="s">
        <v>24</v>
      </c>
      <c r="I462" s="9">
        <v>1.5</v>
      </c>
      <c r="J462" s="7">
        <v>18108</v>
      </c>
      <c r="K462" s="7">
        <v>35448.1</v>
      </c>
      <c r="L462" s="7">
        <v>602.6</v>
      </c>
      <c r="M462" s="36">
        <v>169351.7</v>
      </c>
      <c r="N462" s="36">
        <v>170806.39999999999</v>
      </c>
      <c r="O462" s="36">
        <v>420290.2</v>
      </c>
      <c r="P462" s="11">
        <f t="shared" si="21"/>
        <v>9.35231389441131</v>
      </c>
      <c r="Q462" s="13">
        <f t="shared" si="22"/>
        <v>4.8184923874622339</v>
      </c>
      <c r="R462" s="1">
        <f t="shared" si="23"/>
        <v>697.46133421838704</v>
      </c>
    </row>
    <row r="463" spans="1:18" x14ac:dyDescent="0.25">
      <c r="A463" s="3" t="s">
        <v>1936</v>
      </c>
      <c r="B463" s="3" t="s">
        <v>1861</v>
      </c>
      <c r="C463" s="5">
        <v>43686.804826388892</v>
      </c>
      <c r="D463" s="3" t="s">
        <v>1861</v>
      </c>
      <c r="E463" s="3" t="s">
        <v>2041</v>
      </c>
      <c r="F463" s="7">
        <v>4</v>
      </c>
      <c r="G463" s="7">
        <v>4</v>
      </c>
      <c r="H463" s="7" t="s">
        <v>24</v>
      </c>
      <c r="I463" s="9">
        <v>3.7</v>
      </c>
      <c r="J463" s="7">
        <v>18108</v>
      </c>
      <c r="K463" s="7">
        <v>35448.1</v>
      </c>
      <c r="L463" s="7">
        <v>602.6</v>
      </c>
      <c r="M463" s="36">
        <v>233351.7</v>
      </c>
      <c r="N463" s="36">
        <v>220825.9</v>
      </c>
      <c r="O463" s="36">
        <v>553546.80000000005</v>
      </c>
      <c r="P463" s="11">
        <f t="shared" si="21"/>
        <v>12.88666335321405</v>
      </c>
      <c r="Q463" s="13">
        <f t="shared" si="22"/>
        <v>6.2295553217238728</v>
      </c>
      <c r="R463" s="1">
        <f t="shared" si="23"/>
        <v>918.59741121805519</v>
      </c>
    </row>
    <row r="464" spans="1:18" x14ac:dyDescent="0.25">
      <c r="A464" s="3" t="s">
        <v>1937</v>
      </c>
      <c r="B464" s="3" t="s">
        <v>1861</v>
      </c>
      <c r="C464" s="5">
        <v>43686.805821759262</v>
      </c>
      <c r="D464" s="3" t="s">
        <v>1861</v>
      </c>
      <c r="E464" s="3" t="s">
        <v>2041</v>
      </c>
      <c r="F464" s="7">
        <v>5</v>
      </c>
      <c r="G464" s="7">
        <v>4</v>
      </c>
      <c r="H464" s="7" t="s">
        <v>24</v>
      </c>
      <c r="I464" s="9">
        <v>3.1</v>
      </c>
      <c r="J464" s="7">
        <v>18108</v>
      </c>
      <c r="K464" s="7">
        <v>35448.1</v>
      </c>
      <c r="L464" s="7">
        <v>602.6</v>
      </c>
      <c r="M464" s="36">
        <v>226391.5</v>
      </c>
      <c r="N464" s="36">
        <v>179277.8</v>
      </c>
      <c r="O464" s="36">
        <v>416698.3</v>
      </c>
      <c r="P464" s="11">
        <f t="shared" si="21"/>
        <v>12.502291804727193</v>
      </c>
      <c r="Q464" s="13">
        <f t="shared" si="22"/>
        <v>5.0574727559446062</v>
      </c>
      <c r="R464" s="1">
        <f t="shared" si="23"/>
        <v>691.50066379024224</v>
      </c>
    </row>
    <row r="465" spans="1:18" x14ac:dyDescent="0.25">
      <c r="A465" s="3" t="s">
        <v>1938</v>
      </c>
      <c r="B465" s="3" t="s">
        <v>1861</v>
      </c>
      <c r="C465" s="5">
        <v>43686.806817129633</v>
      </c>
      <c r="D465" s="3" t="s">
        <v>1861</v>
      </c>
      <c r="E465" s="3" t="s">
        <v>2041</v>
      </c>
      <c r="F465" s="7">
        <v>6</v>
      </c>
      <c r="G465" s="7">
        <v>4</v>
      </c>
      <c r="H465" s="7" t="s">
        <v>24</v>
      </c>
      <c r="I465" s="9">
        <v>2.2999999999999998</v>
      </c>
      <c r="J465" s="7">
        <v>18108</v>
      </c>
      <c r="K465" s="7">
        <v>35448.1</v>
      </c>
      <c r="L465" s="7">
        <v>602.6</v>
      </c>
      <c r="M465" s="36">
        <v>212983</v>
      </c>
      <c r="N465" s="36">
        <v>159757</v>
      </c>
      <c r="O465" s="36">
        <v>511862.8</v>
      </c>
      <c r="P465" s="11">
        <f t="shared" si="21"/>
        <v>11.761817981002872</v>
      </c>
      <c r="Q465" s="13">
        <f t="shared" si="22"/>
        <v>4.5067859772456069</v>
      </c>
      <c r="R465" s="1">
        <f t="shared" si="23"/>
        <v>849.42383006969794</v>
      </c>
    </row>
    <row r="466" spans="1:18" x14ac:dyDescent="0.25">
      <c r="A466" s="3" t="s">
        <v>1939</v>
      </c>
      <c r="B466" s="3" t="s">
        <v>1861</v>
      </c>
      <c r="C466" s="5">
        <v>43686.807824074072</v>
      </c>
      <c r="D466" s="3" t="s">
        <v>1861</v>
      </c>
      <c r="E466" s="3" t="s">
        <v>2041</v>
      </c>
      <c r="F466" s="7">
        <v>7</v>
      </c>
      <c r="G466" s="7">
        <v>4</v>
      </c>
      <c r="H466" s="7" t="s">
        <v>24</v>
      </c>
      <c r="I466" s="9">
        <v>2.1</v>
      </c>
      <c r="J466" s="7">
        <v>18108</v>
      </c>
      <c r="K466" s="7">
        <v>35448.1</v>
      </c>
      <c r="L466" s="7">
        <v>602.6</v>
      </c>
      <c r="M466" s="36">
        <v>154337</v>
      </c>
      <c r="N466" s="36">
        <v>162531.70000000001</v>
      </c>
      <c r="O466" s="36">
        <v>478199.9</v>
      </c>
      <c r="P466" s="11">
        <f t="shared" si="21"/>
        <v>8.5231389441131</v>
      </c>
      <c r="Q466" s="13">
        <f t="shared" si="22"/>
        <v>4.5850609764698254</v>
      </c>
      <c r="R466" s="1">
        <f t="shared" si="23"/>
        <v>793.56106870229007</v>
      </c>
    </row>
    <row r="467" spans="1:18" x14ac:dyDescent="0.25">
      <c r="A467" s="3" t="s">
        <v>1940</v>
      </c>
      <c r="B467" s="3" t="s">
        <v>1861</v>
      </c>
      <c r="C467" s="5">
        <v>43686.808831018519</v>
      </c>
      <c r="D467" s="3" t="s">
        <v>1861</v>
      </c>
      <c r="E467" s="3" t="s">
        <v>2041</v>
      </c>
      <c r="F467" s="7">
        <v>8</v>
      </c>
      <c r="G467" s="7">
        <v>4</v>
      </c>
      <c r="H467" s="7" t="s">
        <v>24</v>
      </c>
      <c r="I467" s="9">
        <v>2.2000000000000002</v>
      </c>
      <c r="J467" s="7">
        <v>18108</v>
      </c>
      <c r="K467" s="7">
        <v>35448.1</v>
      </c>
      <c r="L467" s="7">
        <v>602.6</v>
      </c>
      <c r="M467" s="36">
        <v>205929.2</v>
      </c>
      <c r="N467" s="36">
        <v>171000.2</v>
      </c>
      <c r="O467" s="36">
        <v>490817.1</v>
      </c>
      <c r="P467" s="11">
        <f t="shared" si="21"/>
        <v>11.372277446432516</v>
      </c>
      <c r="Q467" s="13">
        <f t="shared" si="22"/>
        <v>4.8239595352078117</v>
      </c>
      <c r="R467" s="1">
        <f t="shared" si="23"/>
        <v>814.49900431463652</v>
      </c>
    </row>
    <row r="468" spans="1:18" x14ac:dyDescent="0.25">
      <c r="A468" s="3" t="s">
        <v>1941</v>
      </c>
      <c r="B468" s="3" t="s">
        <v>1861</v>
      </c>
      <c r="C468" s="5">
        <v>43686.80982638889</v>
      </c>
      <c r="D468" s="3" t="s">
        <v>1861</v>
      </c>
      <c r="E468" s="3" t="s">
        <v>2041</v>
      </c>
      <c r="F468" s="7">
        <v>9</v>
      </c>
      <c r="G468" s="7">
        <v>4</v>
      </c>
      <c r="H468" s="7" t="s">
        <v>24</v>
      </c>
      <c r="I468" s="9">
        <v>3.3</v>
      </c>
      <c r="J468" s="7">
        <v>18108</v>
      </c>
      <c r="K468" s="7">
        <v>35448.1</v>
      </c>
      <c r="L468" s="7">
        <v>602.6</v>
      </c>
      <c r="M468" s="36">
        <v>231020.79999999999</v>
      </c>
      <c r="N468" s="36">
        <v>177575.8</v>
      </c>
      <c r="O468" s="36">
        <v>519694</v>
      </c>
      <c r="P468" s="11">
        <f t="shared" si="21"/>
        <v>12.757941241440246</v>
      </c>
      <c r="Q468" s="13">
        <f t="shared" si="22"/>
        <v>5.0094588990665221</v>
      </c>
      <c r="R468" s="1">
        <f t="shared" si="23"/>
        <v>862.41951543312314</v>
      </c>
    </row>
    <row r="469" spans="1:18" x14ac:dyDescent="0.25">
      <c r="A469" s="3" t="s">
        <v>1942</v>
      </c>
      <c r="B469" s="3" t="s">
        <v>1861</v>
      </c>
      <c r="C469" s="5">
        <v>43686.810833333337</v>
      </c>
      <c r="D469" s="3" t="s">
        <v>1861</v>
      </c>
      <c r="E469" s="3" t="s">
        <v>2041</v>
      </c>
      <c r="F469" s="7">
        <v>10</v>
      </c>
      <c r="G469" s="7">
        <v>4</v>
      </c>
      <c r="H469" s="7" t="s">
        <v>24</v>
      </c>
      <c r="I469" s="9">
        <v>3.4</v>
      </c>
      <c r="J469" s="7">
        <v>18108</v>
      </c>
      <c r="K469" s="7">
        <v>35448.1</v>
      </c>
      <c r="L469" s="7">
        <v>602.6</v>
      </c>
      <c r="M469" s="36">
        <v>237960.8</v>
      </c>
      <c r="N469" s="36">
        <v>155428.1</v>
      </c>
      <c r="O469" s="36">
        <v>564991</v>
      </c>
      <c r="P469" s="11">
        <f t="shared" si="21"/>
        <v>13.141197260879169</v>
      </c>
      <c r="Q469" s="13">
        <f t="shared" si="22"/>
        <v>4.3846665970813667</v>
      </c>
      <c r="R469" s="1">
        <f t="shared" si="23"/>
        <v>937.58878194490535</v>
      </c>
    </row>
    <row r="470" spans="1:18" x14ac:dyDescent="0.25">
      <c r="A470" s="3" t="s">
        <v>1943</v>
      </c>
      <c r="B470" s="3" t="s">
        <v>1861</v>
      </c>
      <c r="C470" s="5">
        <v>43686.811828703707</v>
      </c>
      <c r="D470" s="3" t="s">
        <v>1861</v>
      </c>
      <c r="E470" s="3" t="s">
        <v>2041</v>
      </c>
      <c r="F470" s="7">
        <v>11</v>
      </c>
      <c r="G470" s="7">
        <v>4</v>
      </c>
      <c r="H470" s="7" t="s">
        <v>24</v>
      </c>
      <c r="I470" s="9">
        <v>2.5</v>
      </c>
      <c r="J470" s="7">
        <v>18108</v>
      </c>
      <c r="K470" s="7">
        <v>35448.1</v>
      </c>
      <c r="L470" s="7">
        <v>602.6</v>
      </c>
      <c r="M470" s="36">
        <v>218132.3</v>
      </c>
      <c r="N470" s="36">
        <v>175722.9</v>
      </c>
      <c r="O470" s="36">
        <v>530386.30000000005</v>
      </c>
      <c r="P470" s="11">
        <f t="shared" si="21"/>
        <v>12.046184007068698</v>
      </c>
      <c r="Q470" s="13">
        <f t="shared" si="22"/>
        <v>4.9571881144546532</v>
      </c>
      <c r="R470" s="1">
        <f t="shared" si="23"/>
        <v>880.16312645204118</v>
      </c>
    </row>
    <row r="471" spans="1:18" x14ac:dyDescent="0.25">
      <c r="A471" s="3" t="s">
        <v>1944</v>
      </c>
      <c r="B471" s="3" t="s">
        <v>1861</v>
      </c>
      <c r="C471" s="5">
        <v>43686.812824074077</v>
      </c>
      <c r="D471" s="3" t="s">
        <v>1861</v>
      </c>
      <c r="E471" s="3" t="s">
        <v>2041</v>
      </c>
      <c r="F471" s="7">
        <v>12</v>
      </c>
      <c r="G471" s="7">
        <v>4</v>
      </c>
      <c r="H471" s="7" t="s">
        <v>24</v>
      </c>
      <c r="I471" s="9">
        <v>2.8</v>
      </c>
      <c r="J471" s="7">
        <v>18108</v>
      </c>
      <c r="K471" s="7">
        <v>35448.1</v>
      </c>
      <c r="L471" s="7">
        <v>602.6</v>
      </c>
      <c r="M471" s="36">
        <v>265303.7</v>
      </c>
      <c r="N471" s="36">
        <v>163462.20000000001</v>
      </c>
      <c r="O471" s="36">
        <v>752332.5</v>
      </c>
      <c r="P471" s="11">
        <f t="shared" si="21"/>
        <v>14.651187320521316</v>
      </c>
      <c r="Q471" s="13">
        <f t="shared" si="22"/>
        <v>4.6113106203153347</v>
      </c>
      <c r="R471" s="1">
        <f t="shared" si="23"/>
        <v>1248.4774311317624</v>
      </c>
    </row>
    <row r="472" spans="1:18" x14ac:dyDescent="0.25">
      <c r="A472" s="3" t="s">
        <v>683</v>
      </c>
      <c r="B472" s="3" t="s">
        <v>611</v>
      </c>
      <c r="C472" s="5">
        <v>43686.850034722222</v>
      </c>
      <c r="D472" s="3" t="s">
        <v>611</v>
      </c>
      <c r="E472" s="3" t="s">
        <v>598</v>
      </c>
      <c r="F472" s="7">
        <v>1</v>
      </c>
      <c r="G472" s="7">
        <v>4</v>
      </c>
      <c r="H472" s="7" t="s">
        <v>24</v>
      </c>
      <c r="I472" s="9">
        <v>1.1000000000000001</v>
      </c>
      <c r="J472" s="7">
        <v>18108</v>
      </c>
      <c r="K472" s="7">
        <v>35448.1</v>
      </c>
      <c r="L472" s="7">
        <v>602.6</v>
      </c>
      <c r="M472" s="36">
        <v>208808.5</v>
      </c>
      <c r="N472" s="36">
        <v>173567.4</v>
      </c>
      <c r="O472" s="36">
        <v>406203.5</v>
      </c>
      <c r="P472" s="11">
        <f t="shared" si="21"/>
        <v>11.531284515131434</v>
      </c>
      <c r="Q472" s="13">
        <f t="shared" si="22"/>
        <v>4.8963809061698651</v>
      </c>
      <c r="R472" s="1">
        <f t="shared" si="23"/>
        <v>674.08479920345167</v>
      </c>
    </row>
    <row r="473" spans="1:18" x14ac:dyDescent="0.25">
      <c r="A473" s="3" t="s">
        <v>684</v>
      </c>
      <c r="B473" s="3" t="s">
        <v>611</v>
      </c>
      <c r="C473" s="5">
        <v>43686.851041666669</v>
      </c>
      <c r="D473" s="3" t="s">
        <v>611</v>
      </c>
      <c r="E473" s="3" t="s">
        <v>598</v>
      </c>
      <c r="F473" s="7">
        <v>2</v>
      </c>
      <c r="G473" s="7">
        <v>4</v>
      </c>
      <c r="H473" s="7" t="s">
        <v>24</v>
      </c>
      <c r="I473" s="9">
        <v>1.1000000000000001</v>
      </c>
      <c r="J473" s="7">
        <v>18108</v>
      </c>
      <c r="K473" s="7">
        <v>35448.1</v>
      </c>
      <c r="L473" s="7">
        <v>602.6</v>
      </c>
      <c r="M473" s="36">
        <v>219267.9</v>
      </c>
      <c r="N473" s="36">
        <v>124647.7</v>
      </c>
      <c r="O473" s="36">
        <v>412219.1</v>
      </c>
      <c r="P473" s="11">
        <f t="shared" si="21"/>
        <v>12.10889662027833</v>
      </c>
      <c r="Q473" s="13">
        <f t="shared" si="22"/>
        <v>3.5163436122105276</v>
      </c>
      <c r="R473" s="1">
        <f t="shared" si="23"/>
        <v>684.06754065715222</v>
      </c>
    </row>
    <row r="474" spans="1:18" x14ac:dyDescent="0.25">
      <c r="A474" s="3" t="s">
        <v>685</v>
      </c>
      <c r="B474" s="3" t="s">
        <v>611</v>
      </c>
      <c r="C474" s="5">
        <v>43686.852048611108</v>
      </c>
      <c r="D474" s="3" t="s">
        <v>611</v>
      </c>
      <c r="E474" s="3" t="s">
        <v>598</v>
      </c>
      <c r="F474" s="7">
        <v>3</v>
      </c>
      <c r="G474" s="7">
        <v>4</v>
      </c>
      <c r="H474" s="7" t="s">
        <v>24</v>
      </c>
      <c r="I474" s="9">
        <v>2.7</v>
      </c>
      <c r="J474" s="7">
        <v>18108</v>
      </c>
      <c r="K474" s="7">
        <v>35448.1</v>
      </c>
      <c r="L474" s="7">
        <v>602.6</v>
      </c>
      <c r="M474" s="36">
        <v>220331.8</v>
      </c>
      <c r="N474" s="36">
        <v>149902.79999999999</v>
      </c>
      <c r="O474" s="36">
        <v>491492.1</v>
      </c>
      <c r="P474" s="11">
        <f t="shared" si="21"/>
        <v>12.167649657609896</v>
      </c>
      <c r="Q474" s="13">
        <f t="shared" si="22"/>
        <v>4.228796465819042</v>
      </c>
      <c r="R474" s="1">
        <f t="shared" si="23"/>
        <v>815.61915034848982</v>
      </c>
    </row>
    <row r="475" spans="1:18" x14ac:dyDescent="0.25">
      <c r="A475" s="3" t="s">
        <v>686</v>
      </c>
      <c r="B475" s="3" t="s">
        <v>611</v>
      </c>
      <c r="C475" s="5">
        <v>43686.853043981479</v>
      </c>
      <c r="D475" s="3" t="s">
        <v>611</v>
      </c>
      <c r="E475" s="3" t="s">
        <v>598</v>
      </c>
      <c r="F475" s="7">
        <v>4</v>
      </c>
      <c r="G475" s="7">
        <v>4</v>
      </c>
      <c r="H475" s="7" t="s">
        <v>24</v>
      </c>
      <c r="I475" s="9">
        <v>1.6</v>
      </c>
      <c r="J475" s="7">
        <v>18108</v>
      </c>
      <c r="K475" s="7">
        <v>35448.1</v>
      </c>
      <c r="L475" s="7">
        <v>602.6</v>
      </c>
      <c r="M475" s="36">
        <v>224606.6</v>
      </c>
      <c r="N475" s="36">
        <v>132926.79999999999</v>
      </c>
      <c r="O475" s="36">
        <v>486193.9</v>
      </c>
      <c r="P475" s="11">
        <f t="shared" si="21"/>
        <v>12.403722111773803</v>
      </c>
      <c r="Q475" s="13">
        <f t="shared" si="22"/>
        <v>3.7498991483323505</v>
      </c>
      <c r="R475" s="1">
        <f t="shared" si="23"/>
        <v>806.82691669432461</v>
      </c>
    </row>
    <row r="476" spans="1:18" x14ac:dyDescent="0.25">
      <c r="A476" s="3" t="s">
        <v>687</v>
      </c>
      <c r="B476" s="3" t="s">
        <v>611</v>
      </c>
      <c r="C476" s="5">
        <v>43686.854039351849</v>
      </c>
      <c r="D476" s="3" t="s">
        <v>611</v>
      </c>
      <c r="E476" s="3" t="s">
        <v>598</v>
      </c>
      <c r="F476" s="7">
        <v>5</v>
      </c>
      <c r="G476" s="7">
        <v>4</v>
      </c>
      <c r="H476" s="7" t="s">
        <v>24</v>
      </c>
      <c r="I476" s="9">
        <v>1.1000000000000001</v>
      </c>
      <c r="J476" s="7">
        <v>18108</v>
      </c>
      <c r="K476" s="7">
        <v>35448.1</v>
      </c>
      <c r="L476" s="7">
        <v>602.6</v>
      </c>
      <c r="M476" s="36">
        <v>203898</v>
      </c>
      <c r="N476" s="36">
        <v>168309.1</v>
      </c>
      <c r="O476" s="36">
        <v>326823.09999999998</v>
      </c>
      <c r="P476" s="11">
        <f t="shared" si="21"/>
        <v>11.260106030483763</v>
      </c>
      <c r="Q476" s="13">
        <f t="shared" si="22"/>
        <v>4.74804291344247</v>
      </c>
      <c r="R476" s="1">
        <f t="shared" si="23"/>
        <v>542.35496183206101</v>
      </c>
    </row>
    <row r="477" spans="1:18" x14ac:dyDescent="0.25">
      <c r="A477" s="3" t="s">
        <v>688</v>
      </c>
      <c r="B477" s="3" t="s">
        <v>611</v>
      </c>
      <c r="C477" s="5">
        <v>43686.855046296296</v>
      </c>
      <c r="D477" s="3" t="s">
        <v>611</v>
      </c>
      <c r="E477" s="3" t="s">
        <v>598</v>
      </c>
      <c r="F477" s="7">
        <v>6</v>
      </c>
      <c r="G477" s="7">
        <v>4</v>
      </c>
      <c r="H477" s="7" t="s">
        <v>24</v>
      </c>
      <c r="I477" s="9">
        <v>0.8</v>
      </c>
      <c r="J477" s="7">
        <v>18108</v>
      </c>
      <c r="K477" s="7">
        <v>35448.1</v>
      </c>
      <c r="L477" s="7">
        <v>602.6</v>
      </c>
      <c r="M477" s="36">
        <v>159191.70000000001</v>
      </c>
      <c r="N477" s="36">
        <v>269600.09999999998</v>
      </c>
      <c r="O477" s="36">
        <v>355181.5</v>
      </c>
      <c r="P477" s="11">
        <f t="shared" si="21"/>
        <v>8.7912359178263753</v>
      </c>
      <c r="Q477" s="13">
        <f t="shared" si="22"/>
        <v>7.605488023335524</v>
      </c>
      <c r="R477" s="1">
        <f t="shared" si="23"/>
        <v>589.41503484898772</v>
      </c>
    </row>
    <row r="478" spans="1:18" x14ac:dyDescent="0.25">
      <c r="A478" s="3" t="s">
        <v>689</v>
      </c>
      <c r="B478" s="3" t="s">
        <v>611</v>
      </c>
      <c r="C478" s="5">
        <v>43686.856053240743</v>
      </c>
      <c r="D478" s="3" t="s">
        <v>611</v>
      </c>
      <c r="E478" s="3" t="s">
        <v>598</v>
      </c>
      <c r="F478" s="7">
        <v>7</v>
      </c>
      <c r="G478" s="7">
        <v>4</v>
      </c>
      <c r="H478" s="7" t="s">
        <v>24</v>
      </c>
      <c r="I478" s="9">
        <v>2</v>
      </c>
      <c r="J478" s="7">
        <v>18108</v>
      </c>
      <c r="K478" s="7">
        <v>35448.1</v>
      </c>
      <c r="L478" s="7">
        <v>602.6</v>
      </c>
      <c r="M478" s="36">
        <v>166763.1</v>
      </c>
      <c r="N478" s="36">
        <v>119683.8</v>
      </c>
      <c r="O478" s="36">
        <v>304295.90000000002</v>
      </c>
      <c r="P478" s="11">
        <f t="shared" si="21"/>
        <v>9.209360503644799</v>
      </c>
      <c r="Q478" s="13">
        <f t="shared" si="22"/>
        <v>3.3763107190512329</v>
      </c>
      <c r="R478" s="1">
        <f t="shared" si="23"/>
        <v>504.97162296714242</v>
      </c>
    </row>
    <row r="479" spans="1:18" x14ac:dyDescent="0.25">
      <c r="A479" s="3" t="s">
        <v>690</v>
      </c>
      <c r="B479" s="3" t="s">
        <v>611</v>
      </c>
      <c r="C479" s="5">
        <v>43686.857048611113</v>
      </c>
      <c r="D479" s="3" t="s">
        <v>611</v>
      </c>
      <c r="E479" s="3" t="s">
        <v>598</v>
      </c>
      <c r="F479" s="7">
        <v>8</v>
      </c>
      <c r="G479" s="7">
        <v>4</v>
      </c>
      <c r="H479" s="7" t="s">
        <v>24</v>
      </c>
      <c r="I479" s="9">
        <v>1.5</v>
      </c>
      <c r="J479" s="7">
        <v>18108</v>
      </c>
      <c r="K479" s="7">
        <v>35448.1</v>
      </c>
      <c r="L479" s="7">
        <v>602.6</v>
      </c>
      <c r="M479" s="36">
        <v>187545.60000000001</v>
      </c>
      <c r="N479" s="36">
        <v>153073.4</v>
      </c>
      <c r="O479" s="36">
        <v>354467.6</v>
      </c>
      <c r="P479" s="11">
        <f t="shared" si="21"/>
        <v>10.357057654075547</v>
      </c>
      <c r="Q479" s="13">
        <f t="shared" si="22"/>
        <v>4.3182399056649015</v>
      </c>
      <c r="R479" s="1">
        <f t="shared" si="23"/>
        <v>588.23033521407228</v>
      </c>
    </row>
    <row r="480" spans="1:18" x14ac:dyDescent="0.25">
      <c r="A480" s="3" t="s">
        <v>691</v>
      </c>
      <c r="B480" s="3" t="s">
        <v>611</v>
      </c>
      <c r="C480" s="5">
        <v>43686.858055555553</v>
      </c>
      <c r="D480" s="3" t="s">
        <v>611</v>
      </c>
      <c r="E480" s="3" t="s">
        <v>598</v>
      </c>
      <c r="F480" s="7">
        <v>9</v>
      </c>
      <c r="G480" s="7">
        <v>4</v>
      </c>
      <c r="H480" s="7" t="s">
        <v>24</v>
      </c>
      <c r="I480" s="9">
        <v>2.4</v>
      </c>
      <c r="J480" s="7">
        <v>18108</v>
      </c>
      <c r="K480" s="7">
        <v>35448.1</v>
      </c>
      <c r="L480" s="7">
        <v>602.6</v>
      </c>
      <c r="M480" s="36">
        <v>199350.5</v>
      </c>
      <c r="N480" s="36">
        <v>141783.4</v>
      </c>
      <c r="O480" s="36">
        <v>345756.3</v>
      </c>
      <c r="P480" s="11">
        <f t="shared" si="21"/>
        <v>11.008973934172742</v>
      </c>
      <c r="Q480" s="13">
        <f t="shared" si="22"/>
        <v>3.999746107689834</v>
      </c>
      <c r="R480" s="1">
        <f t="shared" si="23"/>
        <v>573.77414537006302</v>
      </c>
    </row>
    <row r="481" spans="1:18" x14ac:dyDescent="0.25">
      <c r="A481" s="3" t="s">
        <v>692</v>
      </c>
      <c r="B481" s="3" t="s">
        <v>611</v>
      </c>
      <c r="C481" s="5">
        <v>43686.859050925923</v>
      </c>
      <c r="D481" s="3" t="s">
        <v>611</v>
      </c>
      <c r="E481" s="3" t="s">
        <v>598</v>
      </c>
      <c r="F481" s="7">
        <v>10</v>
      </c>
      <c r="G481" s="7">
        <v>4</v>
      </c>
      <c r="H481" s="7" t="s">
        <v>24</v>
      </c>
      <c r="I481" s="9">
        <v>2.1</v>
      </c>
      <c r="J481" s="7">
        <v>18108</v>
      </c>
      <c r="K481" s="7">
        <v>35448.1</v>
      </c>
      <c r="L481" s="7">
        <v>602.6</v>
      </c>
      <c r="M481" s="36">
        <v>152423.29999999999</v>
      </c>
      <c r="N481" s="36">
        <v>132522.20000000001</v>
      </c>
      <c r="O481" s="36">
        <v>290733.8</v>
      </c>
      <c r="P481" s="11">
        <f t="shared" si="21"/>
        <v>8.4174563728738665</v>
      </c>
      <c r="Q481" s="13">
        <f t="shared" si="22"/>
        <v>3.7384852784775493</v>
      </c>
      <c r="R481" s="1">
        <f t="shared" si="23"/>
        <v>482.46564885496178</v>
      </c>
    </row>
    <row r="482" spans="1:18" x14ac:dyDescent="0.25">
      <c r="A482" s="3" t="s">
        <v>693</v>
      </c>
      <c r="B482" s="3" t="s">
        <v>611</v>
      </c>
      <c r="C482" s="5">
        <v>43686.86005787037</v>
      </c>
      <c r="D482" s="3" t="s">
        <v>611</v>
      </c>
      <c r="E482" s="3" t="s">
        <v>598</v>
      </c>
      <c r="F482" s="7">
        <v>11</v>
      </c>
      <c r="G482" s="7">
        <v>4</v>
      </c>
      <c r="H482" s="7" t="s">
        <v>24</v>
      </c>
      <c r="I482" s="9">
        <v>1.3</v>
      </c>
      <c r="J482" s="7">
        <v>18108</v>
      </c>
      <c r="K482" s="7">
        <v>35448.1</v>
      </c>
      <c r="L482" s="7">
        <v>602.6</v>
      </c>
      <c r="M482" s="36">
        <v>151990.70000000001</v>
      </c>
      <c r="N482" s="36">
        <v>155550.29999999999</v>
      </c>
      <c r="O482" s="36">
        <v>423731.7</v>
      </c>
      <c r="P482" s="11">
        <f t="shared" si="21"/>
        <v>8.3935663795007738</v>
      </c>
      <c r="Q482" s="13">
        <f t="shared" si="22"/>
        <v>4.388113890448289</v>
      </c>
      <c r="R482" s="1">
        <f t="shared" si="23"/>
        <v>703.17241951543315</v>
      </c>
    </row>
    <row r="483" spans="1:18" x14ac:dyDescent="0.25">
      <c r="A483" s="3" t="s">
        <v>694</v>
      </c>
      <c r="B483" s="3" t="s">
        <v>611</v>
      </c>
      <c r="C483" s="5">
        <v>43686.861064814817</v>
      </c>
      <c r="D483" s="3" t="s">
        <v>611</v>
      </c>
      <c r="E483" s="3" t="s">
        <v>598</v>
      </c>
      <c r="F483" s="7">
        <v>12</v>
      </c>
      <c r="G483" s="7">
        <v>4</v>
      </c>
      <c r="H483" s="7" t="s">
        <v>24</v>
      </c>
      <c r="I483" s="9">
        <v>1.3</v>
      </c>
      <c r="J483" s="7">
        <v>18108</v>
      </c>
      <c r="K483" s="7">
        <v>35448.1</v>
      </c>
      <c r="L483" s="7">
        <v>602.6</v>
      </c>
      <c r="M483" s="36">
        <v>156295.6</v>
      </c>
      <c r="N483" s="36">
        <v>113895.5</v>
      </c>
      <c r="O483" s="36">
        <v>355281</v>
      </c>
      <c r="P483" s="11">
        <f t="shared" si="21"/>
        <v>8.631301082394522</v>
      </c>
      <c r="Q483" s="13">
        <f t="shared" si="22"/>
        <v>3.2130212902807203</v>
      </c>
      <c r="R483" s="1">
        <f t="shared" si="23"/>
        <v>589.58015267175574</v>
      </c>
    </row>
    <row r="484" spans="1:18" x14ac:dyDescent="0.25">
      <c r="A484" s="3" t="s">
        <v>878</v>
      </c>
      <c r="B484" s="3" t="s">
        <v>806</v>
      </c>
      <c r="C484" s="5">
        <v>43686.86210648148</v>
      </c>
      <c r="D484" s="3" t="s">
        <v>806</v>
      </c>
      <c r="E484" s="3" t="s">
        <v>793</v>
      </c>
      <c r="F484" s="7">
        <v>1</v>
      </c>
      <c r="G484" s="7">
        <v>4</v>
      </c>
      <c r="H484" s="7" t="s">
        <v>24</v>
      </c>
      <c r="I484" s="9">
        <v>2.4</v>
      </c>
      <c r="J484" s="7">
        <v>18108</v>
      </c>
      <c r="K484" s="7">
        <v>35448.1</v>
      </c>
      <c r="L484" s="7">
        <v>602.6</v>
      </c>
      <c r="M484" s="36">
        <v>186718.7</v>
      </c>
      <c r="N484" s="36">
        <v>128382.6</v>
      </c>
      <c r="O484" s="36">
        <v>362212.2</v>
      </c>
      <c r="P484" s="11">
        <f t="shared" si="21"/>
        <v>10.311392754583609</v>
      </c>
      <c r="Q484" s="13">
        <f t="shared" si="22"/>
        <v>3.6217060999038035</v>
      </c>
      <c r="R484" s="1">
        <f t="shared" si="23"/>
        <v>601.08230999004309</v>
      </c>
    </row>
    <row r="485" spans="1:18" x14ac:dyDescent="0.25">
      <c r="A485" s="3" t="s">
        <v>879</v>
      </c>
      <c r="B485" s="3" t="s">
        <v>806</v>
      </c>
      <c r="C485" s="5">
        <v>43686.863113425927</v>
      </c>
      <c r="D485" s="3" t="s">
        <v>806</v>
      </c>
      <c r="E485" s="3" t="s">
        <v>793</v>
      </c>
      <c r="F485" s="7">
        <v>2</v>
      </c>
      <c r="G485" s="7">
        <v>4</v>
      </c>
      <c r="H485" s="7" t="s">
        <v>24</v>
      </c>
      <c r="I485" s="9">
        <v>4.2</v>
      </c>
      <c r="J485" s="7">
        <v>18108</v>
      </c>
      <c r="K485" s="7">
        <v>35448.1</v>
      </c>
      <c r="L485" s="7">
        <v>602.6</v>
      </c>
      <c r="M485" s="36">
        <v>223058.8</v>
      </c>
      <c r="N485" s="36">
        <v>126111.5</v>
      </c>
      <c r="O485" s="36">
        <v>527583.1</v>
      </c>
      <c r="P485" s="11">
        <f t="shared" si="21"/>
        <v>12.318246079081069</v>
      </c>
      <c r="Q485" s="13">
        <f t="shared" si="22"/>
        <v>3.5576377859462145</v>
      </c>
      <c r="R485" s="1">
        <f t="shared" si="23"/>
        <v>875.51128443411869</v>
      </c>
    </row>
    <row r="486" spans="1:18" x14ac:dyDescent="0.25">
      <c r="A486" s="3" t="s">
        <v>880</v>
      </c>
      <c r="B486" s="3" t="s">
        <v>806</v>
      </c>
      <c r="C486" s="5">
        <v>43686.864120370374</v>
      </c>
      <c r="D486" s="3" t="s">
        <v>806</v>
      </c>
      <c r="E486" s="3" t="s">
        <v>793</v>
      </c>
      <c r="F486" s="7">
        <v>3</v>
      </c>
      <c r="G486" s="7">
        <v>4</v>
      </c>
      <c r="H486" s="7" t="s">
        <v>24</v>
      </c>
      <c r="I486" s="9">
        <v>3.3</v>
      </c>
      <c r="J486" s="7">
        <v>18108</v>
      </c>
      <c r="K486" s="7">
        <v>35448.1</v>
      </c>
      <c r="L486" s="7">
        <v>602.6</v>
      </c>
      <c r="M486" s="36">
        <v>219267.1</v>
      </c>
      <c r="N486" s="36">
        <v>173527.2</v>
      </c>
      <c r="O486" s="36">
        <v>538509.80000000005</v>
      </c>
      <c r="P486" s="11">
        <f t="shared" si="21"/>
        <v>12.108852440910095</v>
      </c>
      <c r="Q486" s="13">
        <f t="shared" si="22"/>
        <v>4.8952468538511233</v>
      </c>
      <c r="R486" s="1">
        <f t="shared" si="23"/>
        <v>893.64387653501501</v>
      </c>
    </row>
    <row r="487" spans="1:18" x14ac:dyDescent="0.25">
      <c r="A487" s="3" t="s">
        <v>881</v>
      </c>
      <c r="B487" s="3" t="s">
        <v>806</v>
      </c>
      <c r="C487" s="5">
        <v>43686.865115740744</v>
      </c>
      <c r="D487" s="3" t="s">
        <v>806</v>
      </c>
      <c r="E487" s="3" t="s">
        <v>793</v>
      </c>
      <c r="F487" s="7">
        <v>4</v>
      </c>
      <c r="G487" s="7">
        <v>4</v>
      </c>
      <c r="H487" s="7" t="s">
        <v>24</v>
      </c>
      <c r="I487" s="9">
        <v>3.6</v>
      </c>
      <c r="J487" s="7">
        <v>18108</v>
      </c>
      <c r="K487" s="7">
        <v>35448.1</v>
      </c>
      <c r="L487" s="7">
        <v>602.6</v>
      </c>
      <c r="M487" s="36">
        <v>183367.3</v>
      </c>
      <c r="N487" s="36">
        <v>115509.4</v>
      </c>
      <c r="O487" s="36">
        <v>426690</v>
      </c>
      <c r="P487" s="11">
        <f t="shared" si="21"/>
        <v>10.126314336204992</v>
      </c>
      <c r="Q487" s="13">
        <f t="shared" si="22"/>
        <v>3.2585498235448442</v>
      </c>
      <c r="R487" s="1">
        <f t="shared" si="23"/>
        <v>708.08164619980084</v>
      </c>
    </row>
    <row r="488" spans="1:18" x14ac:dyDescent="0.25">
      <c r="A488" s="3" t="s">
        <v>882</v>
      </c>
      <c r="B488" s="3" t="s">
        <v>806</v>
      </c>
      <c r="C488" s="5">
        <v>43686.866122685184</v>
      </c>
      <c r="D488" s="3" t="s">
        <v>806</v>
      </c>
      <c r="E488" s="3" t="s">
        <v>793</v>
      </c>
      <c r="F488" s="7">
        <v>5</v>
      </c>
      <c r="G488" s="7">
        <v>4</v>
      </c>
      <c r="H488" s="7" t="s">
        <v>24</v>
      </c>
      <c r="I488" s="9">
        <v>2.4</v>
      </c>
      <c r="J488" s="7">
        <v>18108</v>
      </c>
      <c r="K488" s="7">
        <v>35448.1</v>
      </c>
      <c r="L488" s="7">
        <v>602.6</v>
      </c>
      <c r="M488" s="36">
        <v>180745.4</v>
      </c>
      <c r="N488" s="36">
        <v>121571.6</v>
      </c>
      <c r="O488" s="36">
        <v>372585.7</v>
      </c>
      <c r="P488" s="11">
        <f t="shared" si="21"/>
        <v>9.981521979235696</v>
      </c>
      <c r="Q488" s="13">
        <f t="shared" si="22"/>
        <v>3.4295660416214129</v>
      </c>
      <c r="R488" s="1">
        <f t="shared" si="23"/>
        <v>618.29688018586126</v>
      </c>
    </row>
    <row r="489" spans="1:18" x14ac:dyDescent="0.25">
      <c r="A489" s="3" t="s">
        <v>883</v>
      </c>
      <c r="B489" s="3" t="s">
        <v>806</v>
      </c>
      <c r="C489" s="5">
        <v>43686.867118055554</v>
      </c>
      <c r="D489" s="3" t="s">
        <v>806</v>
      </c>
      <c r="E489" s="3" t="s">
        <v>793</v>
      </c>
      <c r="F489" s="7">
        <v>6</v>
      </c>
      <c r="G489" s="7">
        <v>4</v>
      </c>
      <c r="H489" s="7" t="s">
        <v>24</v>
      </c>
      <c r="I489" s="9">
        <v>3.7</v>
      </c>
      <c r="J489" s="7">
        <v>18108</v>
      </c>
      <c r="K489" s="7">
        <v>35448.1</v>
      </c>
      <c r="L489" s="7">
        <v>602.6</v>
      </c>
      <c r="M489" s="36">
        <v>216816.6</v>
      </c>
      <c r="N489" s="36">
        <v>130740.6</v>
      </c>
      <c r="O489" s="36">
        <v>418711.4</v>
      </c>
      <c r="P489" s="11">
        <f t="shared" si="21"/>
        <v>11.973525513585155</v>
      </c>
      <c r="Q489" s="13">
        <f t="shared" si="22"/>
        <v>3.6882258851673293</v>
      </c>
      <c r="R489" s="1">
        <f t="shared" si="23"/>
        <v>694.84135413209424</v>
      </c>
    </row>
    <row r="490" spans="1:18" x14ac:dyDescent="0.25">
      <c r="A490" s="3" t="s">
        <v>884</v>
      </c>
      <c r="B490" s="3" t="s">
        <v>806</v>
      </c>
      <c r="C490" s="5">
        <v>43686.868125000001</v>
      </c>
      <c r="D490" s="3" t="s">
        <v>806</v>
      </c>
      <c r="E490" s="3" t="s">
        <v>793</v>
      </c>
      <c r="F490" s="7">
        <v>7</v>
      </c>
      <c r="G490" s="7">
        <v>4</v>
      </c>
      <c r="H490" s="7" t="s">
        <v>24</v>
      </c>
      <c r="I490" s="9">
        <v>4.7</v>
      </c>
      <c r="J490" s="7">
        <v>18108</v>
      </c>
      <c r="K490" s="7">
        <v>35448.1</v>
      </c>
      <c r="L490" s="7">
        <v>602.6</v>
      </c>
      <c r="M490" s="36">
        <v>207619.9</v>
      </c>
      <c r="N490" s="36">
        <v>118038.6</v>
      </c>
      <c r="O490" s="36">
        <v>437182.1</v>
      </c>
      <c r="P490" s="11">
        <f t="shared" si="21"/>
        <v>11.465645018776231</v>
      </c>
      <c r="Q490" s="13">
        <f t="shared" si="22"/>
        <v>3.3298992047528642</v>
      </c>
      <c r="R490" s="1">
        <f t="shared" si="23"/>
        <v>725.493030202456</v>
      </c>
    </row>
    <row r="491" spans="1:18" x14ac:dyDescent="0.25">
      <c r="A491" s="3" t="s">
        <v>885</v>
      </c>
      <c r="B491" s="3" t="s">
        <v>806</v>
      </c>
      <c r="C491" s="5">
        <v>43686.869131944448</v>
      </c>
      <c r="D491" s="3" t="s">
        <v>806</v>
      </c>
      <c r="E491" s="3" t="s">
        <v>793</v>
      </c>
      <c r="F491" s="7">
        <v>8</v>
      </c>
      <c r="G491" s="7">
        <v>4</v>
      </c>
      <c r="H491" s="7" t="s">
        <v>24</v>
      </c>
      <c r="I491" s="9">
        <v>2.4</v>
      </c>
      <c r="J491" s="7">
        <v>18108</v>
      </c>
      <c r="K491" s="7">
        <v>35448.1</v>
      </c>
      <c r="L491" s="7">
        <v>602.6</v>
      </c>
      <c r="M491" s="36">
        <v>170278.3</v>
      </c>
      <c r="N491" s="36">
        <v>116421.9</v>
      </c>
      <c r="O491" s="36">
        <v>321332.40000000002</v>
      </c>
      <c r="P491" s="11">
        <f t="shared" si="21"/>
        <v>9.4034846476695382</v>
      </c>
      <c r="Q491" s="13">
        <f t="shared" si="22"/>
        <v>3.2842916827700215</v>
      </c>
      <c r="R491" s="1">
        <f t="shared" si="23"/>
        <v>533.24327912379692</v>
      </c>
    </row>
    <row r="492" spans="1:18" x14ac:dyDescent="0.25">
      <c r="A492" s="3" t="s">
        <v>886</v>
      </c>
      <c r="B492" s="3" t="s">
        <v>806</v>
      </c>
      <c r="C492" s="5">
        <v>43686.870127314818</v>
      </c>
      <c r="D492" s="3" t="s">
        <v>806</v>
      </c>
      <c r="E492" s="3" t="s">
        <v>793</v>
      </c>
      <c r="F492" s="7">
        <v>9</v>
      </c>
      <c r="G492" s="7">
        <v>4</v>
      </c>
      <c r="H492" s="7" t="s">
        <v>24</v>
      </c>
      <c r="I492" s="9">
        <v>2.7</v>
      </c>
      <c r="J492" s="7">
        <v>18108</v>
      </c>
      <c r="K492" s="7">
        <v>35448.1</v>
      </c>
      <c r="L492" s="7">
        <v>602.6</v>
      </c>
      <c r="M492" s="36">
        <v>214940.7</v>
      </c>
      <c r="N492" s="36">
        <v>150442</v>
      </c>
      <c r="O492" s="36">
        <v>459847.8</v>
      </c>
      <c r="P492" s="11">
        <f t="shared" si="21"/>
        <v>11.869930417495031</v>
      </c>
      <c r="Q492" s="13">
        <f t="shared" si="22"/>
        <v>4.2440074362236624</v>
      </c>
      <c r="R492" s="1">
        <f t="shared" si="23"/>
        <v>763.1062064387653</v>
      </c>
    </row>
    <row r="493" spans="1:18" x14ac:dyDescent="0.25">
      <c r="A493" s="3" t="s">
        <v>887</v>
      </c>
      <c r="B493" s="3" t="s">
        <v>806</v>
      </c>
      <c r="C493" s="5">
        <v>43686.871122685188</v>
      </c>
      <c r="D493" s="3" t="s">
        <v>806</v>
      </c>
      <c r="E493" s="3" t="s">
        <v>793</v>
      </c>
      <c r="F493" s="7">
        <v>10</v>
      </c>
      <c r="G493" s="7">
        <v>4</v>
      </c>
      <c r="H493" s="7" t="s">
        <v>24</v>
      </c>
      <c r="I493" s="9">
        <v>4.9000000000000004</v>
      </c>
      <c r="J493" s="7">
        <v>18108</v>
      </c>
      <c r="K493" s="7">
        <v>35448.1</v>
      </c>
      <c r="L493" s="7">
        <v>602.6</v>
      </c>
      <c r="M493" s="36">
        <v>176998.7</v>
      </c>
      <c r="N493" s="36">
        <v>96806.7</v>
      </c>
      <c r="O493" s="36">
        <v>366507.4</v>
      </c>
      <c r="P493" s="11">
        <f t="shared" si="21"/>
        <v>9.7746134305279444</v>
      </c>
      <c r="Q493" s="13">
        <f t="shared" si="22"/>
        <v>2.7309418558399465</v>
      </c>
      <c r="R493" s="1">
        <f t="shared" si="23"/>
        <v>608.21008961168275</v>
      </c>
    </row>
    <row r="494" spans="1:18" x14ac:dyDescent="0.25">
      <c r="A494" s="3" t="s">
        <v>888</v>
      </c>
      <c r="B494" s="3" t="s">
        <v>806</v>
      </c>
      <c r="C494" s="5">
        <v>43686.872118055559</v>
      </c>
      <c r="D494" s="3" t="s">
        <v>806</v>
      </c>
      <c r="E494" s="3" t="s">
        <v>793</v>
      </c>
      <c r="F494" s="7">
        <v>11</v>
      </c>
      <c r="G494" s="7">
        <v>4</v>
      </c>
      <c r="H494" s="7" t="s">
        <v>24</v>
      </c>
      <c r="I494" s="9">
        <v>4.5999999999999996</v>
      </c>
      <c r="J494" s="7">
        <v>18108</v>
      </c>
      <c r="K494" s="7">
        <v>35448.1</v>
      </c>
      <c r="L494" s="7">
        <v>602.6</v>
      </c>
      <c r="M494" s="36">
        <v>182497.7</v>
      </c>
      <c r="N494" s="36">
        <v>100290</v>
      </c>
      <c r="O494" s="36">
        <v>408191.1</v>
      </c>
      <c r="P494" s="11">
        <f t="shared" si="21"/>
        <v>10.078291362933511</v>
      </c>
      <c r="Q494" s="13">
        <f t="shared" si="22"/>
        <v>2.8292066429512444</v>
      </c>
      <c r="R494" s="1">
        <f t="shared" si="23"/>
        <v>677.38317291735802</v>
      </c>
    </row>
    <row r="495" spans="1:18" x14ac:dyDescent="0.25">
      <c r="A495" s="3" t="s">
        <v>889</v>
      </c>
      <c r="B495" s="3" t="s">
        <v>806</v>
      </c>
      <c r="C495" s="5">
        <v>43686.873124999998</v>
      </c>
      <c r="D495" s="3" t="s">
        <v>806</v>
      </c>
      <c r="E495" s="3" t="s">
        <v>793</v>
      </c>
      <c r="F495" s="7">
        <v>12</v>
      </c>
      <c r="G495" s="7">
        <v>4</v>
      </c>
      <c r="H495" s="7" t="s">
        <v>24</v>
      </c>
      <c r="I495" s="9">
        <v>4.3</v>
      </c>
      <c r="J495" s="7">
        <v>18108</v>
      </c>
      <c r="K495" s="7">
        <v>35448.1</v>
      </c>
      <c r="L495" s="7">
        <v>602.6</v>
      </c>
      <c r="M495" s="36">
        <v>215761.4</v>
      </c>
      <c r="N495" s="36">
        <v>117645</v>
      </c>
      <c r="O495" s="36">
        <v>465231.3</v>
      </c>
      <c r="P495" s="11">
        <f t="shared" si="21"/>
        <v>11.915252926883145</v>
      </c>
      <c r="Q495" s="13">
        <f t="shared" si="22"/>
        <v>3.3187956477215987</v>
      </c>
      <c r="R495" s="1">
        <f t="shared" si="23"/>
        <v>772.03999336209756</v>
      </c>
    </row>
    <row r="496" spans="1:18" x14ac:dyDescent="0.25">
      <c r="A496" s="3" t="s">
        <v>269</v>
      </c>
      <c r="B496" s="3" t="s">
        <v>197</v>
      </c>
      <c r="C496" s="5">
        <v>43686.825902777775</v>
      </c>
      <c r="D496" s="3" t="s">
        <v>197</v>
      </c>
      <c r="E496" s="3" t="s">
        <v>184</v>
      </c>
      <c r="F496" s="7">
        <v>1</v>
      </c>
      <c r="G496" s="7">
        <v>4</v>
      </c>
      <c r="H496" s="7" t="s">
        <v>24</v>
      </c>
      <c r="I496" s="9">
        <v>3.4</v>
      </c>
      <c r="J496" s="7">
        <v>18108</v>
      </c>
      <c r="K496" s="7">
        <v>35448.1</v>
      </c>
      <c r="L496" s="7">
        <v>602.6</v>
      </c>
      <c r="M496" s="36">
        <v>258172.3</v>
      </c>
      <c r="N496" s="36">
        <v>161512.1</v>
      </c>
      <c r="O496" s="36">
        <v>616144.4</v>
      </c>
      <c r="P496" s="11">
        <f t="shared" si="21"/>
        <v>14.257361387232162</v>
      </c>
      <c r="Q496" s="13">
        <f t="shared" si="22"/>
        <v>4.556297798753671</v>
      </c>
      <c r="R496" s="1">
        <f t="shared" si="23"/>
        <v>1022.4766013939595</v>
      </c>
    </row>
    <row r="497" spans="1:18" x14ac:dyDescent="0.25">
      <c r="A497" s="3" t="s">
        <v>270</v>
      </c>
      <c r="B497" s="3" t="s">
        <v>197</v>
      </c>
      <c r="C497" s="5">
        <v>43686.826921296299</v>
      </c>
      <c r="D497" s="3" t="s">
        <v>197</v>
      </c>
      <c r="E497" s="3" t="s">
        <v>184</v>
      </c>
      <c r="F497" s="7">
        <v>2</v>
      </c>
      <c r="G497" s="7">
        <v>4</v>
      </c>
      <c r="H497" s="7" t="s">
        <v>24</v>
      </c>
      <c r="I497" s="9">
        <v>4.9000000000000004</v>
      </c>
      <c r="J497" s="7">
        <v>18108</v>
      </c>
      <c r="K497" s="7">
        <v>35448.1</v>
      </c>
      <c r="L497" s="7">
        <v>602.6</v>
      </c>
      <c r="M497" s="36">
        <v>165324.5</v>
      </c>
      <c r="N497" s="36">
        <v>93882.1</v>
      </c>
      <c r="O497" s="36">
        <v>337554.5</v>
      </c>
      <c r="P497" s="11">
        <f t="shared" si="21"/>
        <v>9.1299149547161473</v>
      </c>
      <c r="Q497" s="13">
        <f t="shared" si="22"/>
        <v>2.6484381391386282</v>
      </c>
      <c r="R497" s="1">
        <f t="shared" si="23"/>
        <v>560.1634583471623</v>
      </c>
    </row>
    <row r="498" spans="1:18" x14ac:dyDescent="0.25">
      <c r="A498" s="3" t="s">
        <v>271</v>
      </c>
      <c r="B498" s="3" t="s">
        <v>197</v>
      </c>
      <c r="C498" s="5">
        <v>43686.827916666669</v>
      </c>
      <c r="D498" s="3" t="s">
        <v>197</v>
      </c>
      <c r="E498" s="3" t="s">
        <v>184</v>
      </c>
      <c r="F498" s="7">
        <v>3</v>
      </c>
      <c r="G498" s="7">
        <v>4</v>
      </c>
      <c r="H498" s="7" t="s">
        <v>24</v>
      </c>
      <c r="I498" s="9">
        <v>3.8</v>
      </c>
      <c r="J498" s="7">
        <v>18108</v>
      </c>
      <c r="K498" s="7">
        <v>35448.1</v>
      </c>
      <c r="L498" s="7">
        <v>602.6</v>
      </c>
      <c r="M498" s="36">
        <v>157792.20000000001</v>
      </c>
      <c r="N498" s="36">
        <v>101692.3</v>
      </c>
      <c r="O498" s="36">
        <v>314657.5</v>
      </c>
      <c r="P498" s="11">
        <f t="shared" si="21"/>
        <v>8.713949635520212</v>
      </c>
      <c r="Q498" s="13">
        <f t="shared" si="22"/>
        <v>2.8687658859007961</v>
      </c>
      <c r="R498" s="1">
        <f t="shared" si="23"/>
        <v>522.16644540325251</v>
      </c>
    </row>
    <row r="499" spans="1:18" x14ac:dyDescent="0.25">
      <c r="A499" s="3" t="s">
        <v>272</v>
      </c>
      <c r="B499" s="3" t="s">
        <v>197</v>
      </c>
      <c r="C499" s="5">
        <v>43686.828912037039</v>
      </c>
      <c r="D499" s="3" t="s">
        <v>197</v>
      </c>
      <c r="E499" s="3" t="s">
        <v>184</v>
      </c>
      <c r="F499" s="7">
        <v>4</v>
      </c>
      <c r="G499" s="7">
        <v>4</v>
      </c>
      <c r="H499" s="7" t="s">
        <v>24</v>
      </c>
      <c r="I499" s="9">
        <v>4.3</v>
      </c>
      <c r="J499" s="7">
        <v>18108</v>
      </c>
      <c r="K499" s="7">
        <v>35448.1</v>
      </c>
      <c r="L499" s="7">
        <v>602.6</v>
      </c>
      <c r="M499" s="36">
        <v>190042.8</v>
      </c>
      <c r="N499" s="36">
        <v>117266.4</v>
      </c>
      <c r="O499" s="36">
        <v>448444.4</v>
      </c>
      <c r="P499" s="11">
        <f t="shared" si="21"/>
        <v>10.494963552021206</v>
      </c>
      <c r="Q499" s="13">
        <f t="shared" si="22"/>
        <v>3.3081152445406099</v>
      </c>
      <c r="R499" s="1">
        <f t="shared" si="23"/>
        <v>744.18254231662797</v>
      </c>
    </row>
    <row r="500" spans="1:18" x14ac:dyDescent="0.25">
      <c r="A500" s="3" t="s">
        <v>273</v>
      </c>
      <c r="B500" s="3" t="s">
        <v>197</v>
      </c>
      <c r="C500" s="5">
        <v>43686.829918981479</v>
      </c>
      <c r="D500" s="3" t="s">
        <v>197</v>
      </c>
      <c r="E500" s="3" t="s">
        <v>184</v>
      </c>
      <c r="F500" s="7">
        <v>5</v>
      </c>
      <c r="G500" s="7">
        <v>4</v>
      </c>
      <c r="H500" s="7" t="s">
        <v>24</v>
      </c>
      <c r="I500" s="9">
        <v>2.8</v>
      </c>
      <c r="J500" s="7">
        <v>18108</v>
      </c>
      <c r="K500" s="7">
        <v>35448.1</v>
      </c>
      <c r="L500" s="7">
        <v>602.6</v>
      </c>
      <c r="M500" s="36">
        <v>210585</v>
      </c>
      <c r="N500" s="36">
        <v>136244.29999999999</v>
      </c>
      <c r="O500" s="36">
        <v>457596.5</v>
      </c>
      <c r="P500" s="11">
        <f t="shared" si="21"/>
        <v>11.629390324718356</v>
      </c>
      <c r="Q500" s="13">
        <f t="shared" si="22"/>
        <v>3.8434866748852548</v>
      </c>
      <c r="R500" s="1">
        <f t="shared" si="23"/>
        <v>759.37022900763361</v>
      </c>
    </row>
    <row r="501" spans="1:18" x14ac:dyDescent="0.25">
      <c r="A501" s="3" t="s">
        <v>274</v>
      </c>
      <c r="B501" s="3" t="s">
        <v>197</v>
      </c>
      <c r="C501" s="5">
        <v>43686.830937500003</v>
      </c>
      <c r="D501" s="3" t="s">
        <v>197</v>
      </c>
      <c r="E501" s="3" t="s">
        <v>184</v>
      </c>
      <c r="F501" s="7">
        <v>6</v>
      </c>
      <c r="G501" s="7">
        <v>4</v>
      </c>
      <c r="H501" s="7" t="s">
        <v>24</v>
      </c>
      <c r="I501" s="9">
        <v>3.9</v>
      </c>
      <c r="J501" s="7">
        <v>18108</v>
      </c>
      <c r="K501" s="7">
        <v>35448.1</v>
      </c>
      <c r="L501" s="7">
        <v>602.6</v>
      </c>
      <c r="M501" s="36">
        <v>175666.4</v>
      </c>
      <c r="N501" s="36">
        <v>123218</v>
      </c>
      <c r="O501" s="36">
        <v>445850.7</v>
      </c>
      <c r="P501" s="11">
        <f t="shared" si="21"/>
        <v>9.7010382151535222</v>
      </c>
      <c r="Q501" s="13">
        <f t="shared" si="22"/>
        <v>3.4760114082278037</v>
      </c>
      <c r="R501" s="1">
        <f t="shared" si="23"/>
        <v>739.87836043810159</v>
      </c>
    </row>
    <row r="502" spans="1:18" x14ac:dyDescent="0.25">
      <c r="A502" s="3" t="s">
        <v>275</v>
      </c>
      <c r="B502" s="3" t="s">
        <v>197</v>
      </c>
      <c r="C502" s="5">
        <v>43686.831932870373</v>
      </c>
      <c r="D502" s="3" t="s">
        <v>197</v>
      </c>
      <c r="E502" s="3" t="s">
        <v>184</v>
      </c>
      <c r="F502" s="7">
        <v>7</v>
      </c>
      <c r="G502" s="7">
        <v>4</v>
      </c>
      <c r="H502" s="7" t="s">
        <v>24</v>
      </c>
      <c r="I502" s="9">
        <v>3.8</v>
      </c>
      <c r="J502" s="7">
        <v>18108</v>
      </c>
      <c r="K502" s="7">
        <v>35448.1</v>
      </c>
      <c r="L502" s="7">
        <v>602.6</v>
      </c>
      <c r="M502" s="36">
        <v>172844.3</v>
      </c>
      <c r="N502" s="36">
        <v>110695.3</v>
      </c>
      <c r="O502" s="36">
        <v>353420.79999999999</v>
      </c>
      <c r="P502" s="11">
        <f t="shared" si="21"/>
        <v>9.5451899712834098</v>
      </c>
      <c r="Q502" s="13">
        <f t="shared" si="22"/>
        <v>3.1227428268369817</v>
      </c>
      <c r="R502" s="1">
        <f t="shared" si="23"/>
        <v>586.4931961500165</v>
      </c>
    </row>
    <row r="503" spans="1:18" x14ac:dyDescent="0.25">
      <c r="A503" s="3" t="s">
        <v>276</v>
      </c>
      <c r="B503" s="3" t="s">
        <v>197</v>
      </c>
      <c r="C503" s="5">
        <v>43686.832939814813</v>
      </c>
      <c r="D503" s="3" t="s">
        <v>197</v>
      </c>
      <c r="E503" s="3" t="s">
        <v>184</v>
      </c>
      <c r="F503" s="7">
        <v>8</v>
      </c>
      <c r="G503" s="7">
        <v>4</v>
      </c>
      <c r="H503" s="7" t="s">
        <v>24</v>
      </c>
      <c r="I503" s="9">
        <v>4</v>
      </c>
      <c r="J503" s="7">
        <v>18108</v>
      </c>
      <c r="K503" s="7">
        <v>35448.1</v>
      </c>
      <c r="L503" s="7">
        <v>602.6</v>
      </c>
      <c r="M503" s="36">
        <v>217089.5</v>
      </c>
      <c r="N503" s="36">
        <v>144492.9</v>
      </c>
      <c r="O503" s="36">
        <v>501493.6</v>
      </c>
      <c r="P503" s="11">
        <f t="shared" si="21"/>
        <v>11.988596200574332</v>
      </c>
      <c r="Q503" s="13">
        <f t="shared" si="22"/>
        <v>4.0761817981781814</v>
      </c>
      <c r="R503" s="1">
        <f t="shared" si="23"/>
        <v>832.21639561898428</v>
      </c>
    </row>
    <row r="504" spans="1:18" x14ac:dyDescent="0.25">
      <c r="A504" s="3" t="s">
        <v>277</v>
      </c>
      <c r="B504" s="3" t="s">
        <v>197</v>
      </c>
      <c r="C504" s="5">
        <v>43686.83394675926</v>
      </c>
      <c r="D504" s="3" t="s">
        <v>197</v>
      </c>
      <c r="E504" s="3" t="s">
        <v>184</v>
      </c>
      <c r="F504" s="7">
        <v>9</v>
      </c>
      <c r="G504" s="7">
        <v>4</v>
      </c>
      <c r="H504" s="7" t="s">
        <v>24</v>
      </c>
      <c r="I504" s="9">
        <v>1.9</v>
      </c>
      <c r="J504" s="7">
        <v>18108</v>
      </c>
      <c r="K504" s="7">
        <v>35448.1</v>
      </c>
      <c r="L504" s="7">
        <v>602.6</v>
      </c>
      <c r="M504" s="36">
        <v>237717.6</v>
      </c>
      <c r="N504" s="36">
        <v>153734.79999999999</v>
      </c>
      <c r="O504" s="36">
        <v>556864.69999999995</v>
      </c>
      <c r="P504" s="11">
        <f t="shared" si="21"/>
        <v>13.127766732935719</v>
      </c>
      <c r="Q504" s="13">
        <f t="shared" si="22"/>
        <v>4.3368981694364432</v>
      </c>
      <c r="R504" s="1">
        <f t="shared" si="23"/>
        <v>924.10338533023548</v>
      </c>
    </row>
    <row r="505" spans="1:18" x14ac:dyDescent="0.25">
      <c r="A505" s="3" t="s">
        <v>278</v>
      </c>
      <c r="B505" s="3" t="s">
        <v>197</v>
      </c>
      <c r="C505" s="5">
        <v>43686.834953703707</v>
      </c>
      <c r="D505" s="3" t="s">
        <v>197</v>
      </c>
      <c r="E505" s="3" t="s">
        <v>184</v>
      </c>
      <c r="F505" s="7">
        <v>10</v>
      </c>
      <c r="G505" s="7">
        <v>4</v>
      </c>
      <c r="H505" s="7" t="s">
        <v>24</v>
      </c>
      <c r="I505" s="9">
        <v>3.6</v>
      </c>
      <c r="J505" s="7">
        <v>18108</v>
      </c>
      <c r="K505" s="7">
        <v>35448.1</v>
      </c>
      <c r="L505" s="7">
        <v>602.6</v>
      </c>
      <c r="M505" s="36">
        <v>176529.5</v>
      </c>
      <c r="N505" s="36">
        <v>111924.7</v>
      </c>
      <c r="O505" s="36">
        <v>386555.3</v>
      </c>
      <c r="P505" s="11">
        <f t="shared" si="21"/>
        <v>9.7487022310580951</v>
      </c>
      <c r="Q505" s="13">
        <f t="shared" si="22"/>
        <v>3.1574245164056749</v>
      </c>
      <c r="R505" s="1">
        <f t="shared" si="23"/>
        <v>641.47909060736799</v>
      </c>
    </row>
    <row r="506" spans="1:18" x14ac:dyDescent="0.25">
      <c r="A506" s="3" t="s">
        <v>279</v>
      </c>
      <c r="B506" s="3" t="s">
        <v>197</v>
      </c>
      <c r="C506" s="5">
        <v>43686.835949074077</v>
      </c>
      <c r="D506" s="3" t="s">
        <v>197</v>
      </c>
      <c r="E506" s="3" t="s">
        <v>184</v>
      </c>
      <c r="F506" s="7">
        <v>11</v>
      </c>
      <c r="G506" s="7">
        <v>4</v>
      </c>
      <c r="H506" s="7" t="s">
        <v>24</v>
      </c>
      <c r="I506" s="9">
        <v>4.5999999999999996</v>
      </c>
      <c r="J506" s="7">
        <v>18108</v>
      </c>
      <c r="K506" s="7">
        <v>35448.1</v>
      </c>
      <c r="L506" s="7">
        <v>602.6</v>
      </c>
      <c r="M506" s="36">
        <v>175251.9</v>
      </c>
      <c r="N506" s="36">
        <v>107169.7</v>
      </c>
      <c r="O506" s="36">
        <v>375278.4</v>
      </c>
      <c r="P506" s="11">
        <f t="shared" si="21"/>
        <v>9.6781477799867464</v>
      </c>
      <c r="Q506" s="13">
        <f t="shared" si="22"/>
        <v>3.0232847458679029</v>
      </c>
      <c r="R506" s="1">
        <f t="shared" si="23"/>
        <v>622.7653501493528</v>
      </c>
    </row>
    <row r="507" spans="1:18" x14ac:dyDescent="0.25">
      <c r="A507" s="3" t="s">
        <v>280</v>
      </c>
      <c r="B507" s="3" t="s">
        <v>197</v>
      </c>
      <c r="C507" s="5">
        <v>43686.836956018517</v>
      </c>
      <c r="D507" s="3" t="s">
        <v>197</v>
      </c>
      <c r="E507" s="3" t="s">
        <v>184</v>
      </c>
      <c r="F507" s="7">
        <v>12</v>
      </c>
      <c r="G507" s="7">
        <v>4</v>
      </c>
      <c r="H507" s="7" t="s">
        <v>24</v>
      </c>
      <c r="I507" s="9">
        <v>3.4</v>
      </c>
      <c r="J507" s="7">
        <v>18108</v>
      </c>
      <c r="K507" s="7">
        <v>35448.1</v>
      </c>
      <c r="L507" s="7">
        <v>602.6</v>
      </c>
      <c r="M507" s="36">
        <v>189394.2</v>
      </c>
      <c r="N507" s="36">
        <v>120792.5</v>
      </c>
      <c r="O507" s="36">
        <v>392782.9</v>
      </c>
      <c r="P507" s="11">
        <f t="shared" si="21"/>
        <v>10.459145129224654</v>
      </c>
      <c r="Q507" s="13">
        <f t="shared" si="22"/>
        <v>3.4075874306380314</v>
      </c>
      <c r="R507" s="1">
        <f t="shared" si="23"/>
        <v>651.81364088947896</v>
      </c>
    </row>
    <row r="508" spans="1:18" x14ac:dyDescent="0.25">
      <c r="A508" s="3" t="s">
        <v>440</v>
      </c>
      <c r="B508" s="3" t="s">
        <v>368</v>
      </c>
      <c r="C508" s="5">
        <v>43686.83798611111</v>
      </c>
      <c r="D508" s="3" t="s">
        <v>368</v>
      </c>
      <c r="E508" s="3" t="s">
        <v>355</v>
      </c>
      <c r="F508" s="7">
        <v>1</v>
      </c>
      <c r="G508" s="7">
        <v>4</v>
      </c>
      <c r="H508" s="7" t="s">
        <v>24</v>
      </c>
      <c r="I508" s="9">
        <v>2</v>
      </c>
      <c r="J508" s="7">
        <v>18108</v>
      </c>
      <c r="K508" s="7">
        <v>35448.1</v>
      </c>
      <c r="L508" s="7">
        <v>602.6</v>
      </c>
      <c r="M508" s="36">
        <v>148894.6</v>
      </c>
      <c r="N508" s="36">
        <v>137367.6</v>
      </c>
      <c r="O508" s="36">
        <v>294301.40000000002</v>
      </c>
      <c r="P508" s="11">
        <f t="shared" si="21"/>
        <v>8.2225867020101617</v>
      </c>
      <c r="Q508" s="13">
        <f t="shared" si="22"/>
        <v>3.8751752562196566</v>
      </c>
      <c r="R508" s="1">
        <f t="shared" si="23"/>
        <v>488.38599402588784</v>
      </c>
    </row>
    <row r="509" spans="1:18" x14ac:dyDescent="0.25">
      <c r="A509" s="3" t="s">
        <v>441</v>
      </c>
      <c r="B509" s="3" t="s">
        <v>368</v>
      </c>
      <c r="C509" s="5">
        <v>43686.83898148148</v>
      </c>
      <c r="D509" s="3" t="s">
        <v>368</v>
      </c>
      <c r="E509" s="3" t="s">
        <v>355</v>
      </c>
      <c r="F509" s="7">
        <v>2</v>
      </c>
      <c r="G509" s="7">
        <v>4</v>
      </c>
      <c r="H509" s="7" t="s">
        <v>24</v>
      </c>
      <c r="I509" s="9">
        <v>1.1000000000000001</v>
      </c>
      <c r="J509" s="7">
        <v>18108</v>
      </c>
      <c r="K509" s="7">
        <v>35448.1</v>
      </c>
      <c r="L509" s="7">
        <v>602.6</v>
      </c>
      <c r="M509" s="36">
        <v>182551.3</v>
      </c>
      <c r="N509" s="36">
        <v>155549.4</v>
      </c>
      <c r="O509" s="36">
        <v>359589.9</v>
      </c>
      <c r="P509" s="11">
        <f t="shared" si="21"/>
        <v>10.081251380605257</v>
      </c>
      <c r="Q509" s="13">
        <f t="shared" si="22"/>
        <v>4.3880885012172728</v>
      </c>
      <c r="R509" s="1">
        <f t="shared" si="23"/>
        <v>596.73066710919352</v>
      </c>
    </row>
    <row r="510" spans="1:18" x14ac:dyDescent="0.25">
      <c r="A510" s="3" t="s">
        <v>442</v>
      </c>
      <c r="B510" s="3" t="s">
        <v>368</v>
      </c>
      <c r="C510" s="5">
        <v>43686.839988425927</v>
      </c>
      <c r="D510" s="3" t="s">
        <v>368</v>
      </c>
      <c r="E510" s="3" t="s">
        <v>355</v>
      </c>
      <c r="F510" s="7">
        <v>3</v>
      </c>
      <c r="G510" s="7">
        <v>4</v>
      </c>
      <c r="H510" s="7" t="s">
        <v>24</v>
      </c>
      <c r="I510" s="9">
        <v>2</v>
      </c>
      <c r="J510" s="7">
        <v>18108</v>
      </c>
      <c r="K510" s="7">
        <v>35448.1</v>
      </c>
      <c r="L510" s="7">
        <v>602.6</v>
      </c>
      <c r="M510" s="36">
        <v>169896.2</v>
      </c>
      <c r="N510" s="36">
        <v>126992.3</v>
      </c>
      <c r="O510" s="36">
        <v>334229.09999999998</v>
      </c>
      <c r="P510" s="11">
        <f t="shared" si="21"/>
        <v>9.3823834769162815</v>
      </c>
      <c r="Q510" s="13">
        <f t="shared" si="22"/>
        <v>3.5824853800344734</v>
      </c>
      <c r="R510" s="1">
        <f t="shared" si="23"/>
        <v>554.64503816793888</v>
      </c>
    </row>
    <row r="511" spans="1:18" x14ac:dyDescent="0.25">
      <c r="A511" s="3" t="s">
        <v>443</v>
      </c>
      <c r="B511" s="3" t="s">
        <v>368</v>
      </c>
      <c r="C511" s="5">
        <v>43686.840983796297</v>
      </c>
      <c r="D511" s="3" t="s">
        <v>368</v>
      </c>
      <c r="E511" s="3" t="s">
        <v>355</v>
      </c>
      <c r="F511" s="7">
        <v>4</v>
      </c>
      <c r="G511" s="7">
        <v>4</v>
      </c>
      <c r="H511" s="7" t="s">
        <v>24</v>
      </c>
      <c r="I511" s="9">
        <v>1.1000000000000001</v>
      </c>
      <c r="J511" s="7">
        <v>18108</v>
      </c>
      <c r="K511" s="7">
        <v>35448.1</v>
      </c>
      <c r="L511" s="7">
        <v>602.6</v>
      </c>
      <c r="M511" s="36">
        <v>190838</v>
      </c>
      <c r="N511" s="36">
        <v>118663.5</v>
      </c>
      <c r="O511" s="36">
        <v>412358.40000000002</v>
      </c>
      <c r="P511" s="11">
        <f t="shared" si="21"/>
        <v>10.53887784404683</v>
      </c>
      <c r="Q511" s="13">
        <f t="shared" si="22"/>
        <v>3.3475277941553991</v>
      </c>
      <c r="R511" s="1">
        <f t="shared" si="23"/>
        <v>684.29870560902759</v>
      </c>
    </row>
    <row r="512" spans="1:18" x14ac:dyDescent="0.25">
      <c r="A512" s="3" t="s">
        <v>444</v>
      </c>
      <c r="B512" s="3" t="s">
        <v>368</v>
      </c>
      <c r="C512" s="5">
        <v>43686.841990740744</v>
      </c>
      <c r="D512" s="3" t="s">
        <v>368</v>
      </c>
      <c r="E512" s="3" t="s">
        <v>355</v>
      </c>
      <c r="F512" s="7">
        <v>5</v>
      </c>
      <c r="G512" s="7">
        <v>4</v>
      </c>
      <c r="H512" s="7" t="s">
        <v>24</v>
      </c>
      <c r="I512" s="9">
        <v>1.2</v>
      </c>
      <c r="J512" s="7">
        <v>18108</v>
      </c>
      <c r="K512" s="7">
        <v>35448.1</v>
      </c>
      <c r="L512" s="7">
        <v>602.6</v>
      </c>
      <c r="M512" s="36">
        <v>143340.79999999999</v>
      </c>
      <c r="N512" s="36">
        <v>146791.6</v>
      </c>
      <c r="O512" s="36">
        <v>321474.3</v>
      </c>
      <c r="P512" s="11">
        <f t="shared" si="21"/>
        <v>7.9158824828804946</v>
      </c>
      <c r="Q512" s="13">
        <f t="shared" si="22"/>
        <v>4.1410287152202798</v>
      </c>
      <c r="R512" s="1">
        <f t="shared" si="23"/>
        <v>533.47875871224687</v>
      </c>
    </row>
    <row r="513" spans="1:18" x14ac:dyDescent="0.25">
      <c r="A513" s="3" t="s">
        <v>445</v>
      </c>
      <c r="B513" s="3" t="s">
        <v>368</v>
      </c>
      <c r="C513" s="5">
        <v>43686.842997685184</v>
      </c>
      <c r="D513" s="3" t="s">
        <v>368</v>
      </c>
      <c r="E513" s="3" t="s">
        <v>355</v>
      </c>
      <c r="F513" s="7">
        <v>6</v>
      </c>
      <c r="G513" s="7">
        <v>4</v>
      </c>
      <c r="H513" s="7" t="s">
        <v>24</v>
      </c>
      <c r="I513" s="9">
        <v>1.9</v>
      </c>
      <c r="J513" s="7">
        <v>18108</v>
      </c>
      <c r="K513" s="7">
        <v>35448.1</v>
      </c>
      <c r="L513" s="7">
        <v>602.6</v>
      </c>
      <c r="M513" s="36">
        <v>190611.6</v>
      </c>
      <c r="N513" s="36">
        <v>147921.9</v>
      </c>
      <c r="O513" s="36">
        <v>369855.1</v>
      </c>
      <c r="P513" s="11">
        <f t="shared" si="21"/>
        <v>10.526375082836315</v>
      </c>
      <c r="Q513" s="13">
        <f t="shared" si="22"/>
        <v>4.1729147683514771</v>
      </c>
      <c r="R513" s="1">
        <f t="shared" si="23"/>
        <v>613.7655160969133</v>
      </c>
    </row>
    <row r="514" spans="1:18" x14ac:dyDescent="0.25">
      <c r="A514" s="3" t="s">
        <v>446</v>
      </c>
      <c r="B514" s="3" t="s">
        <v>368</v>
      </c>
      <c r="C514" s="5">
        <v>43686.844004629631</v>
      </c>
      <c r="D514" s="3" t="s">
        <v>368</v>
      </c>
      <c r="E514" s="3" t="s">
        <v>355</v>
      </c>
      <c r="F514" s="7">
        <v>7</v>
      </c>
      <c r="G514" s="7">
        <v>4</v>
      </c>
      <c r="H514" s="7" t="s">
        <v>24</v>
      </c>
      <c r="I514" s="9">
        <v>1.2</v>
      </c>
      <c r="J514" s="7">
        <v>18108</v>
      </c>
      <c r="K514" s="7">
        <v>35448.1</v>
      </c>
      <c r="L514" s="7">
        <v>602.6</v>
      </c>
      <c r="M514" s="36">
        <v>188455.9</v>
      </c>
      <c r="N514" s="36">
        <v>132611.29999999999</v>
      </c>
      <c r="O514" s="36">
        <v>328491.40000000002</v>
      </c>
      <c r="P514" s="11">
        <f t="shared" ref="P514:P577" si="24">M514/J514</f>
        <v>10.407328252705986</v>
      </c>
      <c r="Q514" s="13">
        <f t="shared" ref="Q514:Q577" si="25">N514/K514</f>
        <v>3.7409988123481934</v>
      </c>
      <c r="R514" s="1">
        <f t="shared" ref="R514:R577" si="26">O514/L514</f>
        <v>545.12346498506474</v>
      </c>
    </row>
    <row r="515" spans="1:18" x14ac:dyDescent="0.25">
      <c r="A515" s="3" t="s">
        <v>447</v>
      </c>
      <c r="B515" s="3" t="s">
        <v>368</v>
      </c>
      <c r="C515" s="5">
        <v>43686.845000000001</v>
      </c>
      <c r="D515" s="3" t="s">
        <v>368</v>
      </c>
      <c r="E515" s="3" t="s">
        <v>355</v>
      </c>
      <c r="F515" s="7">
        <v>8</v>
      </c>
      <c r="G515" s="7">
        <v>4</v>
      </c>
      <c r="H515" s="7" t="s">
        <v>24</v>
      </c>
      <c r="I515" s="9">
        <v>3.1</v>
      </c>
      <c r="J515" s="7">
        <v>18108</v>
      </c>
      <c r="K515" s="7">
        <v>35448.1</v>
      </c>
      <c r="L515" s="7">
        <v>602.6</v>
      </c>
      <c r="M515" s="36">
        <v>194340.6</v>
      </c>
      <c r="N515" s="36">
        <v>141666.9</v>
      </c>
      <c r="O515" s="36">
        <v>367016.3</v>
      </c>
      <c r="P515" s="11">
        <f t="shared" si="24"/>
        <v>10.732306163021869</v>
      </c>
      <c r="Q515" s="13">
        <f t="shared" si="25"/>
        <v>3.9964596127860168</v>
      </c>
      <c r="R515" s="1">
        <f t="shared" si="26"/>
        <v>609.05459674742781</v>
      </c>
    </row>
    <row r="516" spans="1:18" x14ac:dyDescent="0.25">
      <c r="A516" s="3" t="s">
        <v>448</v>
      </c>
      <c r="B516" s="3" t="s">
        <v>368</v>
      </c>
      <c r="C516" s="5">
        <v>43686.846006944441</v>
      </c>
      <c r="D516" s="3" t="s">
        <v>368</v>
      </c>
      <c r="E516" s="3" t="s">
        <v>355</v>
      </c>
      <c r="F516" s="7">
        <v>9</v>
      </c>
      <c r="G516" s="7">
        <v>4</v>
      </c>
      <c r="H516" s="7" t="s">
        <v>24</v>
      </c>
      <c r="I516" s="9">
        <v>0.7</v>
      </c>
      <c r="J516" s="7">
        <v>18108</v>
      </c>
      <c r="K516" s="7">
        <v>35448.1</v>
      </c>
      <c r="L516" s="7">
        <v>602.6</v>
      </c>
      <c r="M516" s="36">
        <v>171673.4</v>
      </c>
      <c r="N516" s="36">
        <v>115453.5</v>
      </c>
      <c r="O516" s="36">
        <v>365762.9</v>
      </c>
      <c r="P516" s="11">
        <f t="shared" si="24"/>
        <v>9.4805279434504079</v>
      </c>
      <c r="Q516" s="13">
        <f t="shared" si="25"/>
        <v>3.256972870196146</v>
      </c>
      <c r="R516" s="1">
        <f t="shared" si="26"/>
        <v>606.97461002323269</v>
      </c>
    </row>
    <row r="517" spans="1:18" x14ac:dyDescent="0.25">
      <c r="A517" s="3" t="s">
        <v>449</v>
      </c>
      <c r="B517" s="3" t="s">
        <v>368</v>
      </c>
      <c r="C517" s="5">
        <v>43686.847002314818</v>
      </c>
      <c r="D517" s="3" t="s">
        <v>368</v>
      </c>
      <c r="E517" s="3" t="s">
        <v>355</v>
      </c>
      <c r="F517" s="7">
        <v>10</v>
      </c>
      <c r="G517" s="7">
        <v>4</v>
      </c>
      <c r="H517" s="7" t="s">
        <v>24</v>
      </c>
      <c r="I517" s="9">
        <v>1.7</v>
      </c>
      <c r="J517" s="7">
        <v>18108</v>
      </c>
      <c r="K517" s="7">
        <v>35448.1</v>
      </c>
      <c r="L517" s="7">
        <v>602.6</v>
      </c>
      <c r="M517" s="36">
        <v>181792.6</v>
      </c>
      <c r="N517" s="36">
        <v>127405.4</v>
      </c>
      <c r="O517" s="36">
        <v>430059.7</v>
      </c>
      <c r="P517" s="11">
        <f t="shared" si="24"/>
        <v>10.039352772255357</v>
      </c>
      <c r="Q517" s="13">
        <f t="shared" si="25"/>
        <v>3.5941390370710984</v>
      </c>
      <c r="R517" s="1">
        <f t="shared" si="26"/>
        <v>713.67358114835713</v>
      </c>
    </row>
    <row r="518" spans="1:18" x14ac:dyDescent="0.25">
      <c r="A518" s="3" t="s">
        <v>450</v>
      </c>
      <c r="B518" s="3" t="s">
        <v>368</v>
      </c>
      <c r="C518" s="5">
        <v>43686.848009259258</v>
      </c>
      <c r="D518" s="3" t="s">
        <v>368</v>
      </c>
      <c r="E518" s="3" t="s">
        <v>355</v>
      </c>
      <c r="F518" s="7">
        <v>11</v>
      </c>
      <c r="G518" s="7">
        <v>4</v>
      </c>
      <c r="H518" s="7" t="s">
        <v>24</v>
      </c>
      <c r="I518" s="9">
        <v>1.3</v>
      </c>
      <c r="J518" s="7">
        <v>18108</v>
      </c>
      <c r="K518" s="7">
        <v>35448.1</v>
      </c>
      <c r="L518" s="7">
        <v>602.6</v>
      </c>
      <c r="M518" s="36">
        <v>175249.5</v>
      </c>
      <c r="N518" s="36">
        <v>105806</v>
      </c>
      <c r="O518" s="36">
        <v>296223</v>
      </c>
      <c r="P518" s="11">
        <f t="shared" si="24"/>
        <v>9.6780152418820418</v>
      </c>
      <c r="Q518" s="13">
        <f t="shared" si="25"/>
        <v>2.9848144188263972</v>
      </c>
      <c r="R518" s="1">
        <f t="shared" si="26"/>
        <v>491.57484234981746</v>
      </c>
    </row>
    <row r="519" spans="1:18" x14ac:dyDescent="0.25">
      <c r="A519" s="3" t="s">
        <v>451</v>
      </c>
      <c r="B519" s="3" t="s">
        <v>368</v>
      </c>
      <c r="C519" s="5">
        <v>43686.849004629628</v>
      </c>
      <c r="D519" s="3" t="s">
        <v>368</v>
      </c>
      <c r="E519" s="3" t="s">
        <v>355</v>
      </c>
      <c r="F519" s="7">
        <v>12</v>
      </c>
      <c r="G519" s="7">
        <v>4</v>
      </c>
      <c r="H519" s="7" t="s">
        <v>24</v>
      </c>
      <c r="I519" s="9">
        <v>1.4</v>
      </c>
      <c r="J519" s="7">
        <v>18108</v>
      </c>
      <c r="K519" s="7">
        <v>35448.1</v>
      </c>
      <c r="L519" s="7">
        <v>602.6</v>
      </c>
      <c r="M519" s="36">
        <v>132663</v>
      </c>
      <c r="N519" s="36">
        <v>106632.5</v>
      </c>
      <c r="O519" s="36">
        <v>277540.3</v>
      </c>
      <c r="P519" s="11">
        <f t="shared" si="24"/>
        <v>7.3262094102054345</v>
      </c>
      <c r="Q519" s="13">
        <f t="shared" si="25"/>
        <v>3.0081301959766531</v>
      </c>
      <c r="R519" s="1">
        <f t="shared" si="26"/>
        <v>460.57135745104546</v>
      </c>
    </row>
    <row r="520" spans="1:18" x14ac:dyDescent="0.25">
      <c r="A520" s="3" t="s">
        <v>58</v>
      </c>
      <c r="B520" s="3" t="s">
        <v>7</v>
      </c>
      <c r="C520" s="5">
        <v>43686.794328703705</v>
      </c>
      <c r="D520" s="3" t="s">
        <v>7</v>
      </c>
      <c r="E520" s="3" t="s">
        <v>8</v>
      </c>
      <c r="F520" s="7" t="s">
        <v>2190</v>
      </c>
      <c r="G520" s="7">
        <v>4</v>
      </c>
      <c r="H520" s="7" t="s">
        <v>2190</v>
      </c>
      <c r="I520" s="9">
        <v>3.6</v>
      </c>
      <c r="J520" s="7">
        <v>18108</v>
      </c>
      <c r="K520" s="7">
        <v>35448.1</v>
      </c>
      <c r="L520" s="7">
        <v>602.6</v>
      </c>
      <c r="M520" s="36">
        <v>87483</v>
      </c>
      <c r="N520" s="36">
        <v>430191.6</v>
      </c>
      <c r="O520" s="36">
        <v>300369.59999999998</v>
      </c>
      <c r="P520" s="11">
        <f t="shared" si="24"/>
        <v>4.8311795891318754</v>
      </c>
      <c r="Q520" s="13">
        <f t="shared" si="25"/>
        <v>12.135815459784869</v>
      </c>
      <c r="R520" s="1">
        <f t="shared" si="26"/>
        <v>498.45602389644864</v>
      </c>
    </row>
    <row r="521" spans="1:18" x14ac:dyDescent="0.25">
      <c r="A521" s="3" t="s">
        <v>59</v>
      </c>
      <c r="B521" s="3" t="s">
        <v>10</v>
      </c>
      <c r="C521" s="5">
        <v>43686.795324074075</v>
      </c>
      <c r="D521" s="3" t="s">
        <v>10</v>
      </c>
      <c r="E521" s="3" t="s">
        <v>8</v>
      </c>
      <c r="F521" s="7" t="s">
        <v>2190</v>
      </c>
      <c r="G521" s="7">
        <v>4</v>
      </c>
      <c r="H521" s="7" t="s">
        <v>2190</v>
      </c>
      <c r="I521" s="9">
        <v>5.5</v>
      </c>
      <c r="J521" s="7">
        <v>18108</v>
      </c>
      <c r="K521" s="7">
        <v>35448.1</v>
      </c>
      <c r="L521" s="7">
        <v>602.6</v>
      </c>
      <c r="M521" s="36">
        <v>87368.1</v>
      </c>
      <c r="N521" s="36">
        <v>431130.2</v>
      </c>
      <c r="O521" s="36">
        <v>303499.7</v>
      </c>
      <c r="P521" s="11">
        <f t="shared" si="24"/>
        <v>4.8248343273691185</v>
      </c>
      <c r="Q521" s="13">
        <f t="shared" si="25"/>
        <v>12.162293606709529</v>
      </c>
      <c r="R521" s="1">
        <f t="shared" si="26"/>
        <v>503.65034848987722</v>
      </c>
    </row>
    <row r="522" spans="1:18" x14ac:dyDescent="0.25">
      <c r="A522" s="3" t="s">
        <v>60</v>
      </c>
      <c r="B522" s="3" t="s">
        <v>12</v>
      </c>
      <c r="C522" s="5">
        <v>43686.796331018515</v>
      </c>
      <c r="D522" s="3" t="s">
        <v>12</v>
      </c>
      <c r="E522" s="3" t="s">
        <v>8</v>
      </c>
      <c r="F522" s="7" t="s">
        <v>2190</v>
      </c>
      <c r="G522" s="7">
        <v>4</v>
      </c>
      <c r="H522" s="7" t="s">
        <v>2190</v>
      </c>
      <c r="I522" s="9">
        <v>5.6</v>
      </c>
      <c r="J522" s="7">
        <v>18108</v>
      </c>
      <c r="K522" s="7">
        <v>35448.1</v>
      </c>
      <c r="L522" s="7">
        <v>602.6</v>
      </c>
      <c r="M522" s="36">
        <v>87654.3</v>
      </c>
      <c r="N522" s="36">
        <v>433166.3</v>
      </c>
      <c r="O522" s="36">
        <v>301981.2</v>
      </c>
      <c r="P522" s="11">
        <f t="shared" si="24"/>
        <v>4.8406394963552026</v>
      </c>
      <c r="Q522" s="13">
        <f t="shared" si="25"/>
        <v>12.219732510346113</v>
      </c>
      <c r="R522" s="1">
        <f t="shared" si="26"/>
        <v>501.13043478260869</v>
      </c>
    </row>
    <row r="523" spans="1:18" x14ac:dyDescent="0.25">
      <c r="A523" s="3" t="s">
        <v>61</v>
      </c>
      <c r="B523" s="3" t="s">
        <v>14</v>
      </c>
      <c r="C523" s="5">
        <v>43686.797326388885</v>
      </c>
      <c r="D523" s="3" t="s">
        <v>14</v>
      </c>
      <c r="E523" s="3" t="s">
        <v>8</v>
      </c>
      <c r="F523" s="7" t="s">
        <v>2190</v>
      </c>
      <c r="G523" s="7">
        <v>4</v>
      </c>
      <c r="H523" s="7" t="s">
        <v>2190</v>
      </c>
      <c r="I523" s="9">
        <v>4.3</v>
      </c>
      <c r="J523" s="7">
        <v>18108</v>
      </c>
      <c r="K523" s="7">
        <v>35448.1</v>
      </c>
      <c r="L523" s="7">
        <v>602.6</v>
      </c>
      <c r="M523" s="36">
        <v>88110.6</v>
      </c>
      <c r="N523" s="36">
        <v>433020.1</v>
      </c>
      <c r="O523" s="36">
        <v>300382.7</v>
      </c>
      <c r="P523" s="11">
        <f t="shared" si="24"/>
        <v>4.8658383035122599</v>
      </c>
      <c r="Q523" s="13">
        <f t="shared" si="25"/>
        <v>12.215608170818745</v>
      </c>
      <c r="R523" s="1">
        <f t="shared" si="26"/>
        <v>498.47776302688351</v>
      </c>
    </row>
    <row r="524" spans="1:18" x14ac:dyDescent="0.25">
      <c r="A524" s="3" t="s">
        <v>62</v>
      </c>
      <c r="B524" s="3" t="s">
        <v>16</v>
      </c>
      <c r="C524" s="5">
        <v>43686.798333333332</v>
      </c>
      <c r="D524" s="3" t="s">
        <v>16</v>
      </c>
      <c r="E524" s="3" t="s">
        <v>8</v>
      </c>
      <c r="F524" s="7" t="s">
        <v>2190</v>
      </c>
      <c r="G524" s="7">
        <v>4</v>
      </c>
      <c r="H524" s="7" t="s">
        <v>2190</v>
      </c>
      <c r="I524" s="9">
        <v>6.2</v>
      </c>
      <c r="J524" s="7">
        <v>18108</v>
      </c>
      <c r="K524" s="7">
        <v>35448.1</v>
      </c>
      <c r="L524" s="7">
        <v>602.6</v>
      </c>
      <c r="M524" s="36">
        <v>87963.6</v>
      </c>
      <c r="N524" s="36">
        <v>436002.3</v>
      </c>
      <c r="O524" s="36">
        <v>303311.8</v>
      </c>
      <c r="P524" s="11">
        <f t="shared" si="24"/>
        <v>4.8577203445990724</v>
      </c>
      <c r="Q524" s="13">
        <f t="shared" si="25"/>
        <v>12.299736798305128</v>
      </c>
      <c r="R524" s="1">
        <f t="shared" si="26"/>
        <v>503.33853302356454</v>
      </c>
    </row>
    <row r="525" spans="1:18" x14ac:dyDescent="0.25">
      <c r="A525" s="3" t="s">
        <v>63</v>
      </c>
      <c r="B525" s="3" t="s">
        <v>18</v>
      </c>
      <c r="C525" s="5">
        <v>43686.799328703702</v>
      </c>
      <c r="D525" s="3" t="s">
        <v>18</v>
      </c>
      <c r="E525" s="3" t="s">
        <v>8</v>
      </c>
      <c r="F525" s="7" t="s">
        <v>2190</v>
      </c>
      <c r="G525" s="7">
        <v>4</v>
      </c>
      <c r="H525" s="7" t="s">
        <v>2190</v>
      </c>
      <c r="I525" s="9">
        <v>5.6</v>
      </c>
      <c r="J525" s="7">
        <v>18108</v>
      </c>
      <c r="K525" s="7">
        <v>35448.1</v>
      </c>
      <c r="L525" s="7">
        <v>602.6</v>
      </c>
      <c r="M525" s="36">
        <v>88643.5</v>
      </c>
      <c r="N525" s="36">
        <v>441041.1</v>
      </c>
      <c r="O525" s="36">
        <v>302718.09999999998</v>
      </c>
      <c r="P525" s="11">
        <f t="shared" si="24"/>
        <v>4.8952672851778223</v>
      </c>
      <c r="Q525" s="13">
        <f t="shared" si="25"/>
        <v>12.441882639690139</v>
      </c>
      <c r="R525" s="1">
        <f t="shared" si="26"/>
        <v>502.35330235645529</v>
      </c>
    </row>
    <row r="526" spans="1:18" x14ac:dyDescent="0.25">
      <c r="A526" s="3" t="s">
        <v>64</v>
      </c>
      <c r="B526" s="3" t="s">
        <v>20</v>
      </c>
      <c r="C526" s="5">
        <v>43686.792326388888</v>
      </c>
      <c r="D526" s="3" t="s">
        <v>20</v>
      </c>
      <c r="E526" s="3" t="s">
        <v>8</v>
      </c>
      <c r="F526" s="7" t="s">
        <v>2190</v>
      </c>
      <c r="G526" s="7">
        <v>4</v>
      </c>
      <c r="H526" s="7" t="s">
        <v>2190</v>
      </c>
      <c r="I526" s="9">
        <v>915.32</v>
      </c>
      <c r="J526" s="7">
        <v>18108</v>
      </c>
      <c r="K526" s="7">
        <v>35448.1</v>
      </c>
      <c r="L526" s="7">
        <v>602.6</v>
      </c>
      <c r="M526" s="36">
        <v>88148.4</v>
      </c>
      <c r="N526" s="36">
        <v>437135.3</v>
      </c>
      <c r="O526" s="36">
        <v>304823.40000000002</v>
      </c>
      <c r="P526" s="11">
        <f t="shared" si="24"/>
        <v>4.8679257786613652</v>
      </c>
      <c r="Q526" s="13">
        <f t="shared" si="25"/>
        <v>12.331699019129376</v>
      </c>
      <c r="R526" s="1">
        <f t="shared" si="26"/>
        <v>505.8469963491537</v>
      </c>
    </row>
    <row r="527" spans="1:18" x14ac:dyDescent="0.25">
      <c r="A527" s="3" t="s">
        <v>65</v>
      </c>
      <c r="B527" s="3" t="s">
        <v>22</v>
      </c>
      <c r="C527" s="5">
        <v>43686.793321759258</v>
      </c>
      <c r="D527" s="3" t="s">
        <v>22</v>
      </c>
      <c r="E527" s="3" t="s">
        <v>8</v>
      </c>
      <c r="F527" s="7" t="s">
        <v>2190</v>
      </c>
      <c r="G527" s="7">
        <v>4</v>
      </c>
      <c r="H527" s="7" t="s">
        <v>2190</v>
      </c>
      <c r="I527" s="9">
        <v>21.1</v>
      </c>
      <c r="J527" s="7">
        <v>18108</v>
      </c>
      <c r="K527" s="7">
        <v>35448.1</v>
      </c>
      <c r="L527" s="7">
        <v>602.6</v>
      </c>
      <c r="M527" s="36">
        <v>87507.4</v>
      </c>
      <c r="N527" s="36">
        <v>434800.2</v>
      </c>
      <c r="O527" s="36">
        <v>301766</v>
      </c>
      <c r="P527" s="11">
        <f t="shared" si="24"/>
        <v>4.8325270598630432</v>
      </c>
      <c r="Q527" s="13">
        <f t="shared" si="25"/>
        <v>12.265825248743939</v>
      </c>
      <c r="R527" s="1">
        <f t="shared" si="26"/>
        <v>500.77331563226016</v>
      </c>
    </row>
    <row r="528" spans="1:18" x14ac:dyDescent="0.25">
      <c r="A528" s="3" t="s">
        <v>66</v>
      </c>
      <c r="B528" s="3" t="s">
        <v>34</v>
      </c>
      <c r="C528" s="5">
        <v>43686.947326388887</v>
      </c>
      <c r="D528" s="3" t="s">
        <v>34</v>
      </c>
      <c r="E528" s="3" t="s">
        <v>35</v>
      </c>
      <c r="F528" s="7" t="s">
        <v>2190</v>
      </c>
      <c r="G528" s="7">
        <v>4</v>
      </c>
      <c r="H528" s="7" t="s">
        <v>2190</v>
      </c>
      <c r="I528" s="9">
        <v>0</v>
      </c>
      <c r="J528" s="7">
        <v>18108</v>
      </c>
      <c r="K528" s="7">
        <v>35448.1</v>
      </c>
      <c r="L528" s="7">
        <v>602.6</v>
      </c>
      <c r="M528" s="36" t="s">
        <v>166</v>
      </c>
      <c r="N528" s="36" t="s">
        <v>166</v>
      </c>
      <c r="O528" s="36" t="s">
        <v>166</v>
      </c>
      <c r="P528" s="11" t="e">
        <f t="shared" si="24"/>
        <v>#VALUE!</v>
      </c>
      <c r="Q528" s="13" t="e">
        <f t="shared" si="25"/>
        <v>#VALUE!</v>
      </c>
      <c r="R528" s="1" t="e">
        <f t="shared" si="26"/>
        <v>#VALUE!</v>
      </c>
    </row>
    <row r="529" spans="1:18" x14ac:dyDescent="0.25">
      <c r="A529" s="3" t="s">
        <v>67</v>
      </c>
      <c r="B529" s="3" t="s">
        <v>37</v>
      </c>
      <c r="C529" s="5">
        <v>43686.948321759257</v>
      </c>
      <c r="D529" s="3" t="s">
        <v>37</v>
      </c>
      <c r="E529" s="3" t="s">
        <v>35</v>
      </c>
      <c r="F529" s="7" t="s">
        <v>2190</v>
      </c>
      <c r="G529" s="7">
        <v>4</v>
      </c>
      <c r="H529" s="7" t="s">
        <v>2190</v>
      </c>
      <c r="I529" s="9">
        <v>0</v>
      </c>
      <c r="J529" s="7">
        <v>18108</v>
      </c>
      <c r="K529" s="7">
        <v>35448.1</v>
      </c>
      <c r="L529" s="7">
        <v>602.6</v>
      </c>
      <c r="M529" s="36" t="s">
        <v>166</v>
      </c>
      <c r="N529" s="36" t="s">
        <v>166</v>
      </c>
      <c r="O529" s="36" t="s">
        <v>166</v>
      </c>
      <c r="P529" s="11" t="e">
        <f t="shared" si="24"/>
        <v>#VALUE!</v>
      </c>
      <c r="Q529" s="13" t="e">
        <f t="shared" si="25"/>
        <v>#VALUE!</v>
      </c>
      <c r="R529" s="1" t="e">
        <f t="shared" si="26"/>
        <v>#VALUE!</v>
      </c>
    </row>
    <row r="530" spans="1:18" x14ac:dyDescent="0.25">
      <c r="A530" s="3" t="s">
        <v>1945</v>
      </c>
      <c r="B530" s="3" t="s">
        <v>1848</v>
      </c>
      <c r="C530" s="5">
        <v>43686.875023148146</v>
      </c>
      <c r="D530" s="3" t="s">
        <v>1848</v>
      </c>
      <c r="E530" s="3" t="s">
        <v>2041</v>
      </c>
      <c r="F530" s="7">
        <v>1</v>
      </c>
      <c r="G530" s="7">
        <v>4</v>
      </c>
      <c r="H530" s="7" t="s">
        <v>23</v>
      </c>
      <c r="I530" s="9">
        <v>2.5</v>
      </c>
      <c r="J530" s="7">
        <v>18108</v>
      </c>
      <c r="K530" s="7">
        <v>35448.1</v>
      </c>
      <c r="L530" s="7">
        <v>602.6</v>
      </c>
      <c r="M530" s="36">
        <v>295340</v>
      </c>
      <c r="N530" s="36">
        <v>162591.20000000001</v>
      </c>
      <c r="O530" s="36">
        <v>699520.6</v>
      </c>
      <c r="P530" s="11">
        <f t="shared" si="24"/>
        <v>16.309918268168765</v>
      </c>
      <c r="Q530" s="13">
        <f t="shared" si="25"/>
        <v>4.5867394867425908</v>
      </c>
      <c r="R530" s="1">
        <f t="shared" si="26"/>
        <v>1160.8373713906406</v>
      </c>
    </row>
    <row r="531" spans="1:18" x14ac:dyDescent="0.25">
      <c r="A531" s="3" t="s">
        <v>1946</v>
      </c>
      <c r="B531" s="3" t="s">
        <v>1848</v>
      </c>
      <c r="C531" s="5">
        <v>43686.876030092593</v>
      </c>
      <c r="D531" s="3" t="s">
        <v>1848</v>
      </c>
      <c r="E531" s="3" t="s">
        <v>2041</v>
      </c>
      <c r="F531" s="7">
        <v>2</v>
      </c>
      <c r="G531" s="7">
        <v>4</v>
      </c>
      <c r="H531" s="7" t="s">
        <v>23</v>
      </c>
      <c r="I531" s="9">
        <v>3.1</v>
      </c>
      <c r="J531" s="7">
        <v>18108</v>
      </c>
      <c r="K531" s="7">
        <v>35448.1</v>
      </c>
      <c r="L531" s="7">
        <v>602.6</v>
      </c>
      <c r="M531" s="36">
        <v>307340.09999999998</v>
      </c>
      <c r="N531" s="36">
        <v>203385.60000000001</v>
      </c>
      <c r="O531" s="36">
        <v>699303</v>
      </c>
      <c r="P531" s="11">
        <f t="shared" si="24"/>
        <v>16.972614314115308</v>
      </c>
      <c r="Q531" s="13">
        <f t="shared" si="25"/>
        <v>5.7375599820582774</v>
      </c>
      <c r="R531" s="1">
        <f t="shared" si="26"/>
        <v>1160.4762694988383</v>
      </c>
    </row>
    <row r="532" spans="1:18" x14ac:dyDescent="0.25">
      <c r="A532" s="3" t="s">
        <v>1947</v>
      </c>
      <c r="B532" s="3" t="s">
        <v>1848</v>
      </c>
      <c r="C532" s="5">
        <v>43686.877025462964</v>
      </c>
      <c r="D532" s="3" t="s">
        <v>1848</v>
      </c>
      <c r="E532" s="3" t="s">
        <v>2041</v>
      </c>
      <c r="F532" s="7">
        <v>3</v>
      </c>
      <c r="G532" s="7">
        <v>4</v>
      </c>
      <c r="H532" s="7" t="s">
        <v>23</v>
      </c>
      <c r="I532" s="9">
        <v>3</v>
      </c>
      <c r="J532" s="7">
        <v>18108</v>
      </c>
      <c r="K532" s="7">
        <v>35448.1</v>
      </c>
      <c r="L532" s="7">
        <v>602.6</v>
      </c>
      <c r="M532" s="36">
        <v>255445</v>
      </c>
      <c r="N532" s="36">
        <v>191228.4</v>
      </c>
      <c r="O532" s="36">
        <v>692408.8</v>
      </c>
      <c r="P532" s="11">
        <f t="shared" si="24"/>
        <v>14.106748398497901</v>
      </c>
      <c r="Q532" s="13">
        <f t="shared" si="25"/>
        <v>5.3946022494858683</v>
      </c>
      <c r="R532" s="1">
        <f t="shared" si="26"/>
        <v>1149.0355127779621</v>
      </c>
    </row>
    <row r="533" spans="1:18" x14ac:dyDescent="0.25">
      <c r="A533" s="3" t="s">
        <v>1948</v>
      </c>
      <c r="B533" s="3" t="s">
        <v>1848</v>
      </c>
      <c r="C533" s="5">
        <v>43686.878032407411</v>
      </c>
      <c r="D533" s="3" t="s">
        <v>1848</v>
      </c>
      <c r="E533" s="3" t="s">
        <v>2041</v>
      </c>
      <c r="F533" s="7">
        <v>4</v>
      </c>
      <c r="G533" s="7">
        <v>4</v>
      </c>
      <c r="H533" s="7" t="s">
        <v>23</v>
      </c>
      <c r="I533" s="9">
        <v>3.4</v>
      </c>
      <c r="J533" s="7">
        <v>18108</v>
      </c>
      <c r="K533" s="7">
        <v>35448.1</v>
      </c>
      <c r="L533" s="7">
        <v>602.6</v>
      </c>
      <c r="M533" s="36">
        <v>350878.9</v>
      </c>
      <c r="N533" s="36">
        <v>262359.8</v>
      </c>
      <c r="O533" s="36">
        <v>958515</v>
      </c>
      <c r="P533" s="11">
        <f t="shared" si="24"/>
        <v>19.377010161254695</v>
      </c>
      <c r="Q533" s="13">
        <f t="shared" si="25"/>
        <v>7.4012373018582096</v>
      </c>
      <c r="R533" s="1">
        <f t="shared" si="26"/>
        <v>1590.6322602057749</v>
      </c>
    </row>
    <row r="534" spans="1:18" x14ac:dyDescent="0.25">
      <c r="A534" s="3" t="s">
        <v>1949</v>
      </c>
      <c r="B534" s="3" t="s">
        <v>1848</v>
      </c>
      <c r="C534" s="5">
        <v>43686.879027777781</v>
      </c>
      <c r="D534" s="3" t="s">
        <v>1848</v>
      </c>
      <c r="E534" s="3" t="s">
        <v>2041</v>
      </c>
      <c r="F534" s="7">
        <v>5</v>
      </c>
      <c r="G534" s="7">
        <v>4</v>
      </c>
      <c r="H534" s="7" t="s">
        <v>23</v>
      </c>
      <c r="I534" s="9">
        <v>2.4</v>
      </c>
      <c r="J534" s="7">
        <v>18108</v>
      </c>
      <c r="K534" s="7">
        <v>35448.1</v>
      </c>
      <c r="L534" s="7">
        <v>602.6</v>
      </c>
      <c r="M534" s="36">
        <v>323240.90000000002</v>
      </c>
      <c r="N534" s="36">
        <v>217336.1</v>
      </c>
      <c r="O534" s="36">
        <v>799390.4</v>
      </c>
      <c r="P534" s="11">
        <f t="shared" si="24"/>
        <v>17.850723437154851</v>
      </c>
      <c r="Q534" s="13">
        <f t="shared" si="25"/>
        <v>6.1311071679441218</v>
      </c>
      <c r="R534" s="1">
        <f t="shared" si="26"/>
        <v>1326.5688682376369</v>
      </c>
    </row>
    <row r="535" spans="1:18" x14ac:dyDescent="0.25">
      <c r="A535" s="3" t="s">
        <v>1950</v>
      </c>
      <c r="B535" s="3" t="s">
        <v>1848</v>
      </c>
      <c r="C535" s="5">
        <v>43686.88003472222</v>
      </c>
      <c r="D535" s="3" t="s">
        <v>1848</v>
      </c>
      <c r="E535" s="3" t="s">
        <v>2041</v>
      </c>
      <c r="F535" s="7">
        <v>6</v>
      </c>
      <c r="G535" s="7">
        <v>4</v>
      </c>
      <c r="H535" s="7" t="s">
        <v>23</v>
      </c>
      <c r="I535" s="9">
        <v>2.2999999999999998</v>
      </c>
      <c r="J535" s="7">
        <v>18108</v>
      </c>
      <c r="K535" s="7">
        <v>35448.1</v>
      </c>
      <c r="L535" s="7">
        <v>602.6</v>
      </c>
      <c r="M535" s="36">
        <v>313235.5</v>
      </c>
      <c r="N535" s="36">
        <v>192181.7</v>
      </c>
      <c r="O535" s="36">
        <v>776776.2</v>
      </c>
      <c r="P535" s="11">
        <f t="shared" si="24"/>
        <v>17.298183123481333</v>
      </c>
      <c r="Q535" s="13">
        <f t="shared" si="25"/>
        <v>5.421495087183799</v>
      </c>
      <c r="R535" s="1">
        <f t="shared" si="26"/>
        <v>1289.0411549950215</v>
      </c>
    </row>
    <row r="536" spans="1:18" x14ac:dyDescent="0.25">
      <c r="A536" s="3" t="s">
        <v>1951</v>
      </c>
      <c r="B536" s="3" t="s">
        <v>1848</v>
      </c>
      <c r="C536" s="5">
        <v>43686.881030092591</v>
      </c>
      <c r="D536" s="3" t="s">
        <v>1848</v>
      </c>
      <c r="E536" s="3" t="s">
        <v>2041</v>
      </c>
      <c r="F536" s="7">
        <v>7</v>
      </c>
      <c r="G536" s="7">
        <v>4</v>
      </c>
      <c r="H536" s="7" t="s">
        <v>23</v>
      </c>
      <c r="I536" s="9">
        <v>2.5</v>
      </c>
      <c r="J536" s="7">
        <v>18108</v>
      </c>
      <c r="K536" s="7">
        <v>35448.1</v>
      </c>
      <c r="L536" s="7">
        <v>602.6</v>
      </c>
      <c r="M536" s="36">
        <v>333104.40000000002</v>
      </c>
      <c r="N536" s="36">
        <v>224849.2</v>
      </c>
      <c r="O536" s="36">
        <v>836625.7</v>
      </c>
      <c r="P536" s="11">
        <f t="shared" si="24"/>
        <v>18.395427435387674</v>
      </c>
      <c r="Q536" s="13">
        <f t="shared" si="25"/>
        <v>6.3430536474451387</v>
      </c>
      <c r="R536" s="1">
        <f t="shared" si="26"/>
        <v>1388.3599402588782</v>
      </c>
    </row>
    <row r="537" spans="1:18" x14ac:dyDescent="0.25">
      <c r="A537" s="3" t="s">
        <v>1952</v>
      </c>
      <c r="B537" s="3" t="s">
        <v>1848</v>
      </c>
      <c r="C537" s="5">
        <v>43686.882037037038</v>
      </c>
      <c r="D537" s="3" t="s">
        <v>1848</v>
      </c>
      <c r="E537" s="3" t="s">
        <v>2041</v>
      </c>
      <c r="F537" s="7">
        <v>8</v>
      </c>
      <c r="G537" s="7">
        <v>4</v>
      </c>
      <c r="H537" s="7" t="s">
        <v>23</v>
      </c>
      <c r="I537" s="9">
        <v>1.4</v>
      </c>
      <c r="J537" s="7">
        <v>18108</v>
      </c>
      <c r="K537" s="7">
        <v>35448.1</v>
      </c>
      <c r="L537" s="7">
        <v>602.6</v>
      </c>
      <c r="M537" s="36">
        <v>228856.7</v>
      </c>
      <c r="N537" s="36">
        <v>268853.90000000002</v>
      </c>
      <c r="O537" s="36">
        <v>582356.1</v>
      </c>
      <c r="P537" s="11">
        <f t="shared" si="24"/>
        <v>12.63843052794345</v>
      </c>
      <c r="Q537" s="13">
        <f t="shared" si="25"/>
        <v>7.5844375297970847</v>
      </c>
      <c r="R537" s="1">
        <f t="shared" si="26"/>
        <v>966.40574178559564</v>
      </c>
    </row>
    <row r="538" spans="1:18" x14ac:dyDescent="0.25">
      <c r="A538" s="3" t="s">
        <v>1953</v>
      </c>
      <c r="B538" s="3" t="s">
        <v>1848</v>
      </c>
      <c r="C538" s="5">
        <v>43686.883043981485</v>
      </c>
      <c r="D538" s="3" t="s">
        <v>1848</v>
      </c>
      <c r="E538" s="3" t="s">
        <v>2041</v>
      </c>
      <c r="F538" s="7">
        <v>9</v>
      </c>
      <c r="G538" s="7">
        <v>4</v>
      </c>
      <c r="H538" s="7" t="s">
        <v>23</v>
      </c>
      <c r="I538" s="9">
        <v>2.6</v>
      </c>
      <c r="J538" s="7">
        <v>18108</v>
      </c>
      <c r="K538" s="7">
        <v>35448.1</v>
      </c>
      <c r="L538" s="7">
        <v>602.6</v>
      </c>
      <c r="M538" s="36">
        <v>314017.40000000002</v>
      </c>
      <c r="N538" s="36">
        <v>185118.4</v>
      </c>
      <c r="O538" s="36">
        <v>795127.4</v>
      </c>
      <c r="P538" s="11">
        <f t="shared" si="24"/>
        <v>17.341362933510052</v>
      </c>
      <c r="Q538" s="13">
        <f t="shared" si="25"/>
        <v>5.2222375811397512</v>
      </c>
      <c r="R538" s="1">
        <f t="shared" si="26"/>
        <v>1319.4945237305012</v>
      </c>
    </row>
    <row r="539" spans="1:18" x14ac:dyDescent="0.25">
      <c r="A539" s="3" t="s">
        <v>1954</v>
      </c>
      <c r="B539" s="3" t="s">
        <v>1848</v>
      </c>
      <c r="C539" s="5">
        <v>43686.884039351855</v>
      </c>
      <c r="D539" s="3" t="s">
        <v>1848</v>
      </c>
      <c r="E539" s="3" t="s">
        <v>2041</v>
      </c>
      <c r="F539" s="7">
        <v>10</v>
      </c>
      <c r="G539" s="7">
        <v>4</v>
      </c>
      <c r="H539" s="7" t="s">
        <v>23</v>
      </c>
      <c r="I539" s="9">
        <v>2.1</v>
      </c>
      <c r="J539" s="7">
        <v>18108</v>
      </c>
      <c r="K539" s="7">
        <v>35448.1</v>
      </c>
      <c r="L539" s="7">
        <v>602.6</v>
      </c>
      <c r="M539" s="36">
        <v>326078.59999999998</v>
      </c>
      <c r="N539" s="36">
        <v>296274.8</v>
      </c>
      <c r="O539" s="36">
        <v>882660.7</v>
      </c>
      <c r="P539" s="11">
        <f t="shared" si="24"/>
        <v>18.007433178705543</v>
      </c>
      <c r="Q539" s="13">
        <f t="shared" si="25"/>
        <v>8.3579881573342441</v>
      </c>
      <c r="R539" s="1">
        <f t="shared" si="26"/>
        <v>1464.7538997676734</v>
      </c>
    </row>
    <row r="540" spans="1:18" x14ac:dyDescent="0.25">
      <c r="A540" s="3" t="s">
        <v>1955</v>
      </c>
      <c r="B540" s="3" t="s">
        <v>1848</v>
      </c>
      <c r="C540" s="5">
        <v>43686.885046296295</v>
      </c>
      <c r="D540" s="3" t="s">
        <v>1848</v>
      </c>
      <c r="E540" s="3" t="s">
        <v>2041</v>
      </c>
      <c r="F540" s="7">
        <v>11</v>
      </c>
      <c r="G540" s="7">
        <v>4</v>
      </c>
      <c r="H540" s="7" t="s">
        <v>23</v>
      </c>
      <c r="I540" s="9">
        <v>2.4</v>
      </c>
      <c r="J540" s="7">
        <v>18108</v>
      </c>
      <c r="K540" s="7">
        <v>35448.1</v>
      </c>
      <c r="L540" s="7">
        <v>602.6</v>
      </c>
      <c r="M540" s="36">
        <v>327894.8</v>
      </c>
      <c r="N540" s="36">
        <v>215759</v>
      </c>
      <c r="O540" s="36">
        <v>954545.9</v>
      </c>
      <c r="P540" s="11">
        <f t="shared" si="24"/>
        <v>18.107731389441131</v>
      </c>
      <c r="Q540" s="13">
        <f t="shared" si="25"/>
        <v>6.0866167721260096</v>
      </c>
      <c r="R540" s="1">
        <f t="shared" si="26"/>
        <v>1584.0456355791571</v>
      </c>
    </row>
    <row r="541" spans="1:18" x14ac:dyDescent="0.25">
      <c r="A541" s="3" t="s">
        <v>1956</v>
      </c>
      <c r="B541" s="3" t="s">
        <v>1848</v>
      </c>
      <c r="C541" s="5">
        <v>43686.886041666665</v>
      </c>
      <c r="D541" s="3" t="s">
        <v>1848</v>
      </c>
      <c r="E541" s="3" t="s">
        <v>2041</v>
      </c>
      <c r="F541" s="7">
        <v>12</v>
      </c>
      <c r="G541" s="7">
        <v>4</v>
      </c>
      <c r="H541" s="7" t="s">
        <v>23</v>
      </c>
      <c r="I541" s="9">
        <v>3.2</v>
      </c>
      <c r="J541" s="7">
        <v>18108</v>
      </c>
      <c r="K541" s="7">
        <v>35448.1</v>
      </c>
      <c r="L541" s="7">
        <v>602.6</v>
      </c>
      <c r="M541" s="36">
        <v>321583.2</v>
      </c>
      <c r="N541" s="36">
        <v>205853</v>
      </c>
      <c r="O541" s="36">
        <v>765759.8</v>
      </c>
      <c r="P541" s="11">
        <f t="shared" si="24"/>
        <v>17.75917826375083</v>
      </c>
      <c r="Q541" s="13">
        <f t="shared" si="25"/>
        <v>5.8071659694031554</v>
      </c>
      <c r="R541" s="1">
        <f t="shared" si="26"/>
        <v>1270.7597079322934</v>
      </c>
    </row>
    <row r="542" spans="1:18" x14ac:dyDescent="0.25">
      <c r="A542" s="3" t="s">
        <v>695</v>
      </c>
      <c r="B542" s="3" t="s">
        <v>597</v>
      </c>
      <c r="C542" s="5">
        <v>43686.923229166663</v>
      </c>
      <c r="D542" s="3" t="s">
        <v>597</v>
      </c>
      <c r="E542" s="3" t="s">
        <v>598</v>
      </c>
      <c r="F542" s="7">
        <v>1</v>
      </c>
      <c r="G542" s="7">
        <v>4</v>
      </c>
      <c r="H542" s="7" t="s">
        <v>23</v>
      </c>
      <c r="I542" s="9">
        <v>0.9</v>
      </c>
      <c r="J542" s="7">
        <v>18108</v>
      </c>
      <c r="K542" s="7">
        <v>35448.1</v>
      </c>
      <c r="L542" s="7">
        <v>602.6</v>
      </c>
      <c r="M542" s="36">
        <v>253011.20000000001</v>
      </c>
      <c r="N542" s="36">
        <v>140766.29999999999</v>
      </c>
      <c r="O542" s="36">
        <v>699064.5</v>
      </c>
      <c r="P542" s="11">
        <f t="shared" si="24"/>
        <v>13.97234371548487</v>
      </c>
      <c r="Q542" s="13">
        <f t="shared" si="25"/>
        <v>3.9710534556153925</v>
      </c>
      <c r="R542" s="1">
        <f t="shared" si="26"/>
        <v>1160.0804845668767</v>
      </c>
    </row>
    <row r="543" spans="1:18" x14ac:dyDescent="0.25">
      <c r="A543" s="3" t="s">
        <v>696</v>
      </c>
      <c r="B543" s="3" t="s">
        <v>597</v>
      </c>
      <c r="C543" s="5">
        <v>43686.924224537041</v>
      </c>
      <c r="D543" s="3" t="s">
        <v>597</v>
      </c>
      <c r="E543" s="3" t="s">
        <v>598</v>
      </c>
      <c r="F543" s="7">
        <v>2</v>
      </c>
      <c r="G543" s="7">
        <v>4</v>
      </c>
      <c r="H543" s="7" t="s">
        <v>23</v>
      </c>
      <c r="I543" s="9">
        <v>2.8</v>
      </c>
      <c r="J543" s="7">
        <v>18108</v>
      </c>
      <c r="K543" s="7">
        <v>35448.1</v>
      </c>
      <c r="L543" s="7">
        <v>602.6</v>
      </c>
      <c r="M543" s="36">
        <v>267742.59999999998</v>
      </c>
      <c r="N543" s="36">
        <v>137431.1</v>
      </c>
      <c r="O543" s="36">
        <v>715775.9</v>
      </c>
      <c r="P543" s="11">
        <f t="shared" si="24"/>
        <v>14.785873647006847</v>
      </c>
      <c r="Q543" s="13">
        <f t="shared" si="25"/>
        <v>3.876966607519162</v>
      </c>
      <c r="R543" s="1">
        <f t="shared" si="26"/>
        <v>1187.8126452041156</v>
      </c>
    </row>
    <row r="544" spans="1:18" x14ac:dyDescent="0.25">
      <c r="A544" s="3" t="s">
        <v>697</v>
      </c>
      <c r="B544" s="3" t="s">
        <v>597</v>
      </c>
      <c r="C544" s="5">
        <v>43686.925219907411</v>
      </c>
      <c r="D544" s="3" t="s">
        <v>597</v>
      </c>
      <c r="E544" s="3" t="s">
        <v>598</v>
      </c>
      <c r="F544" s="7">
        <v>3</v>
      </c>
      <c r="G544" s="7">
        <v>4</v>
      </c>
      <c r="H544" s="7" t="s">
        <v>23</v>
      </c>
      <c r="I544" s="9">
        <v>2.7</v>
      </c>
      <c r="J544" s="7">
        <v>18108</v>
      </c>
      <c r="K544" s="7">
        <v>35448.1</v>
      </c>
      <c r="L544" s="7">
        <v>602.6</v>
      </c>
      <c r="M544" s="36">
        <v>332536.3</v>
      </c>
      <c r="N544" s="36">
        <v>213825.8</v>
      </c>
      <c r="O544" s="36">
        <v>909241.6</v>
      </c>
      <c r="P544" s="11">
        <f t="shared" si="24"/>
        <v>18.364054561519769</v>
      </c>
      <c r="Q544" s="13">
        <f t="shared" si="25"/>
        <v>6.0320807039023245</v>
      </c>
      <c r="R544" s="1">
        <f t="shared" si="26"/>
        <v>1508.8642548954529</v>
      </c>
    </row>
    <row r="545" spans="1:18" x14ac:dyDescent="0.25">
      <c r="A545" s="3" t="s">
        <v>698</v>
      </c>
      <c r="B545" s="3" t="s">
        <v>597</v>
      </c>
      <c r="C545" s="5">
        <v>43686.926226851851</v>
      </c>
      <c r="D545" s="3" t="s">
        <v>597</v>
      </c>
      <c r="E545" s="3" t="s">
        <v>598</v>
      </c>
      <c r="F545" s="7">
        <v>4</v>
      </c>
      <c r="G545" s="7">
        <v>4</v>
      </c>
      <c r="H545" s="7" t="s">
        <v>23</v>
      </c>
      <c r="I545" s="9">
        <v>2.2000000000000002</v>
      </c>
      <c r="J545" s="7">
        <v>18108</v>
      </c>
      <c r="K545" s="7">
        <v>35448.1</v>
      </c>
      <c r="L545" s="7">
        <v>602.6</v>
      </c>
      <c r="M545" s="36">
        <v>330148.59999999998</v>
      </c>
      <c r="N545" s="36">
        <v>190636</v>
      </c>
      <c r="O545" s="36">
        <v>1015314.6</v>
      </c>
      <c r="P545" s="11">
        <f t="shared" si="24"/>
        <v>18.232195714601279</v>
      </c>
      <c r="Q545" s="13">
        <f t="shared" si="25"/>
        <v>5.3778904934255998</v>
      </c>
      <c r="R545" s="1">
        <f t="shared" si="26"/>
        <v>1684.8898108197809</v>
      </c>
    </row>
    <row r="546" spans="1:18" x14ac:dyDescent="0.25">
      <c r="A546" s="3" t="s">
        <v>699</v>
      </c>
      <c r="B546" s="3" t="s">
        <v>597</v>
      </c>
      <c r="C546" s="5">
        <v>43686.927233796298</v>
      </c>
      <c r="D546" s="3" t="s">
        <v>597</v>
      </c>
      <c r="E546" s="3" t="s">
        <v>598</v>
      </c>
      <c r="F546" s="7">
        <v>5</v>
      </c>
      <c r="G546" s="7">
        <v>4</v>
      </c>
      <c r="H546" s="7" t="s">
        <v>23</v>
      </c>
      <c r="I546" s="9">
        <v>1.8</v>
      </c>
      <c r="J546" s="7">
        <v>18108</v>
      </c>
      <c r="K546" s="7">
        <v>35448.1</v>
      </c>
      <c r="L546" s="7">
        <v>602.6</v>
      </c>
      <c r="M546" s="36">
        <v>320232.7</v>
      </c>
      <c r="N546" s="36">
        <v>181605.1</v>
      </c>
      <c r="O546" s="36">
        <v>885750.3</v>
      </c>
      <c r="P546" s="11">
        <f t="shared" si="24"/>
        <v>17.684597967749063</v>
      </c>
      <c r="Q546" s="13">
        <f t="shared" si="25"/>
        <v>5.1231264863278998</v>
      </c>
      <c r="R546" s="1">
        <f t="shared" si="26"/>
        <v>1469.8810155990707</v>
      </c>
    </row>
    <row r="547" spans="1:18" x14ac:dyDescent="0.25">
      <c r="A547" s="3" t="s">
        <v>700</v>
      </c>
      <c r="B547" s="3" t="s">
        <v>597</v>
      </c>
      <c r="C547" s="5">
        <v>43686.928240740737</v>
      </c>
      <c r="D547" s="3" t="s">
        <v>597</v>
      </c>
      <c r="E547" s="3" t="s">
        <v>598</v>
      </c>
      <c r="F547" s="7">
        <v>6</v>
      </c>
      <c r="G547" s="7">
        <v>4</v>
      </c>
      <c r="H547" s="7" t="s">
        <v>23</v>
      </c>
      <c r="I547" s="9">
        <v>2.2999999999999998</v>
      </c>
      <c r="J547" s="7">
        <v>18108</v>
      </c>
      <c r="K547" s="7">
        <v>35448.1</v>
      </c>
      <c r="L547" s="7">
        <v>602.6</v>
      </c>
      <c r="M547" s="36">
        <v>282998.2</v>
      </c>
      <c r="N547" s="36">
        <v>194267.1</v>
      </c>
      <c r="O547" s="36">
        <v>727782</v>
      </c>
      <c r="P547" s="11">
        <f t="shared" si="24"/>
        <v>15.628352109564833</v>
      </c>
      <c r="Q547" s="13">
        <f t="shared" si="25"/>
        <v>5.4803247564749595</v>
      </c>
      <c r="R547" s="1">
        <f t="shared" si="26"/>
        <v>1207.7364752738135</v>
      </c>
    </row>
    <row r="548" spans="1:18" x14ac:dyDescent="0.25">
      <c r="A548" s="3" t="s">
        <v>701</v>
      </c>
      <c r="B548" s="3" t="s">
        <v>597</v>
      </c>
      <c r="C548" s="5">
        <v>43686.929247685184</v>
      </c>
      <c r="D548" s="3" t="s">
        <v>597</v>
      </c>
      <c r="E548" s="3" t="s">
        <v>598</v>
      </c>
      <c r="F548" s="7">
        <v>7</v>
      </c>
      <c r="G548" s="7">
        <v>4</v>
      </c>
      <c r="H548" s="7" t="s">
        <v>23</v>
      </c>
      <c r="I548" s="9">
        <v>2.2999999999999998</v>
      </c>
      <c r="J548" s="7">
        <v>18108</v>
      </c>
      <c r="K548" s="7">
        <v>35448.1</v>
      </c>
      <c r="L548" s="7">
        <v>602.6</v>
      </c>
      <c r="M548" s="36">
        <v>247134.2</v>
      </c>
      <c r="N548" s="36">
        <v>200651.9</v>
      </c>
      <c r="O548" s="36">
        <v>758342.6</v>
      </c>
      <c r="P548" s="11">
        <f t="shared" si="24"/>
        <v>13.647791031588248</v>
      </c>
      <c r="Q548" s="13">
        <f t="shared" si="25"/>
        <v>5.6604416033581488</v>
      </c>
      <c r="R548" s="1">
        <f t="shared" si="26"/>
        <v>1258.4510454696315</v>
      </c>
    </row>
    <row r="549" spans="1:18" x14ac:dyDescent="0.25">
      <c r="A549" s="3" t="s">
        <v>702</v>
      </c>
      <c r="B549" s="3" t="s">
        <v>597</v>
      </c>
      <c r="C549" s="5">
        <v>43686.930243055554</v>
      </c>
      <c r="D549" s="3" t="s">
        <v>597</v>
      </c>
      <c r="E549" s="3" t="s">
        <v>598</v>
      </c>
      <c r="F549" s="7">
        <v>8</v>
      </c>
      <c r="G549" s="7">
        <v>4</v>
      </c>
      <c r="H549" s="7" t="s">
        <v>23</v>
      </c>
      <c r="I549" s="9">
        <v>2.1</v>
      </c>
      <c r="J549" s="7">
        <v>18108</v>
      </c>
      <c r="K549" s="7">
        <v>35448.1</v>
      </c>
      <c r="L549" s="7">
        <v>602.6</v>
      </c>
      <c r="M549" s="36">
        <v>320599.3</v>
      </c>
      <c r="N549" s="36">
        <v>213682.5</v>
      </c>
      <c r="O549" s="36">
        <v>887457.7</v>
      </c>
      <c r="P549" s="11">
        <f t="shared" si="24"/>
        <v>17.704843163242764</v>
      </c>
      <c r="Q549" s="13">
        <f t="shared" si="25"/>
        <v>6.0280381741193469</v>
      </c>
      <c r="R549" s="1">
        <f t="shared" si="26"/>
        <v>1472.7144042482573</v>
      </c>
    </row>
    <row r="550" spans="1:18" x14ac:dyDescent="0.25">
      <c r="A550" s="3" t="s">
        <v>703</v>
      </c>
      <c r="B550" s="3" t="s">
        <v>597</v>
      </c>
      <c r="C550" s="5">
        <v>43686.931250000001</v>
      </c>
      <c r="D550" s="3" t="s">
        <v>597</v>
      </c>
      <c r="E550" s="3" t="s">
        <v>598</v>
      </c>
      <c r="F550" s="7">
        <v>9</v>
      </c>
      <c r="G550" s="7">
        <v>4</v>
      </c>
      <c r="H550" s="7" t="s">
        <v>23</v>
      </c>
      <c r="I550" s="9">
        <v>2.8</v>
      </c>
      <c r="J550" s="7">
        <v>18108</v>
      </c>
      <c r="K550" s="7">
        <v>35448.1</v>
      </c>
      <c r="L550" s="7">
        <v>602.6</v>
      </c>
      <c r="M550" s="36">
        <v>283286.59999999998</v>
      </c>
      <c r="N550" s="36">
        <v>151210.20000000001</v>
      </c>
      <c r="O550" s="36">
        <v>780068.1</v>
      </c>
      <c r="P550" s="11">
        <f t="shared" si="24"/>
        <v>15.644278771813562</v>
      </c>
      <c r="Q550" s="13">
        <f t="shared" si="25"/>
        <v>4.2656785554091758</v>
      </c>
      <c r="R550" s="1">
        <f t="shared" si="26"/>
        <v>1294.5039827414537</v>
      </c>
    </row>
    <row r="551" spans="1:18" x14ac:dyDescent="0.25">
      <c r="A551" s="3" t="s">
        <v>704</v>
      </c>
      <c r="B551" s="3" t="s">
        <v>597</v>
      </c>
      <c r="C551" s="5">
        <v>43686.932245370372</v>
      </c>
      <c r="D551" s="3" t="s">
        <v>597</v>
      </c>
      <c r="E551" s="3" t="s">
        <v>598</v>
      </c>
      <c r="F551" s="7">
        <v>10</v>
      </c>
      <c r="G551" s="7">
        <v>4</v>
      </c>
      <c r="H551" s="7" t="s">
        <v>23</v>
      </c>
      <c r="I551" s="9">
        <v>2.9</v>
      </c>
      <c r="J551" s="7">
        <v>18108</v>
      </c>
      <c r="K551" s="7">
        <v>35448.1</v>
      </c>
      <c r="L551" s="7">
        <v>602.6</v>
      </c>
      <c r="M551" s="36">
        <v>250689.4</v>
      </c>
      <c r="N551" s="36">
        <v>155707.4</v>
      </c>
      <c r="O551" s="36">
        <v>621894.6</v>
      </c>
      <c r="P551" s="11">
        <f t="shared" si="24"/>
        <v>13.84412414402474</v>
      </c>
      <c r="Q551" s="13">
        <f t="shared" si="25"/>
        <v>4.3925457217735229</v>
      </c>
      <c r="R551" s="1">
        <f t="shared" si="26"/>
        <v>1032.0189180219049</v>
      </c>
    </row>
    <row r="552" spans="1:18" x14ac:dyDescent="0.25">
      <c r="A552" s="3" t="s">
        <v>705</v>
      </c>
      <c r="B552" s="3" t="s">
        <v>597</v>
      </c>
      <c r="C552" s="5">
        <v>43686.933252314811</v>
      </c>
      <c r="D552" s="3" t="s">
        <v>597</v>
      </c>
      <c r="E552" s="3" t="s">
        <v>598</v>
      </c>
      <c r="F552" s="7">
        <v>11</v>
      </c>
      <c r="G552" s="7">
        <v>4</v>
      </c>
      <c r="H552" s="7" t="s">
        <v>23</v>
      </c>
      <c r="I552" s="9">
        <v>2.2000000000000002</v>
      </c>
      <c r="J552" s="7">
        <v>18108</v>
      </c>
      <c r="K552" s="7">
        <v>35448.1</v>
      </c>
      <c r="L552" s="7">
        <v>602.6</v>
      </c>
      <c r="M552" s="36">
        <v>293075.8</v>
      </c>
      <c r="N552" s="36">
        <v>193845.3</v>
      </c>
      <c r="O552" s="36">
        <v>857702.9</v>
      </c>
      <c r="P552" s="11">
        <f t="shared" si="24"/>
        <v>16.184879611221557</v>
      </c>
      <c r="Q552" s="13">
        <f t="shared" si="25"/>
        <v>5.468425670205173</v>
      </c>
      <c r="R552" s="1">
        <f t="shared" si="26"/>
        <v>1423.3370394955193</v>
      </c>
    </row>
    <row r="553" spans="1:18" x14ac:dyDescent="0.25">
      <c r="A553" s="3" t="s">
        <v>706</v>
      </c>
      <c r="B553" s="3" t="s">
        <v>597</v>
      </c>
      <c r="C553" s="5">
        <v>43686.934247685182</v>
      </c>
      <c r="D553" s="3" t="s">
        <v>597</v>
      </c>
      <c r="E553" s="3" t="s">
        <v>598</v>
      </c>
      <c r="F553" s="7">
        <v>12</v>
      </c>
      <c r="G553" s="7">
        <v>4</v>
      </c>
      <c r="H553" s="7" t="s">
        <v>23</v>
      </c>
      <c r="I553" s="9">
        <v>1.8</v>
      </c>
      <c r="J553" s="7">
        <v>18108</v>
      </c>
      <c r="K553" s="7">
        <v>35448.1</v>
      </c>
      <c r="L553" s="7">
        <v>602.6</v>
      </c>
      <c r="M553" s="36">
        <v>304116.09999999998</v>
      </c>
      <c r="N553" s="36">
        <v>157477.6</v>
      </c>
      <c r="O553" s="36">
        <v>824183.8</v>
      </c>
      <c r="P553" s="11">
        <f t="shared" si="24"/>
        <v>16.794571460128118</v>
      </c>
      <c r="Q553" s="13">
        <f t="shared" si="25"/>
        <v>4.4424835181575322</v>
      </c>
      <c r="R553" s="1">
        <f t="shared" si="26"/>
        <v>1367.7129107202124</v>
      </c>
    </row>
    <row r="554" spans="1:18" x14ac:dyDescent="0.25">
      <c r="A554" s="3" t="s">
        <v>890</v>
      </c>
      <c r="B554" s="3" t="s">
        <v>792</v>
      </c>
      <c r="C554" s="5">
        <v>43686.935277777775</v>
      </c>
      <c r="D554" s="3" t="s">
        <v>792</v>
      </c>
      <c r="E554" s="3" t="s">
        <v>793</v>
      </c>
      <c r="F554" s="7">
        <v>1</v>
      </c>
      <c r="G554" s="7">
        <v>4</v>
      </c>
      <c r="H554" s="7" t="s">
        <v>23</v>
      </c>
      <c r="I554" s="9">
        <v>3.5</v>
      </c>
      <c r="J554" s="7">
        <v>18108</v>
      </c>
      <c r="K554" s="7">
        <v>35448.1</v>
      </c>
      <c r="L554" s="7">
        <v>602.6</v>
      </c>
      <c r="M554" s="36">
        <v>267092.3</v>
      </c>
      <c r="N554" s="36">
        <v>161474.70000000001</v>
      </c>
      <c r="O554" s="36">
        <v>667062</v>
      </c>
      <c r="P554" s="11">
        <f t="shared" si="24"/>
        <v>14.749961343052794</v>
      </c>
      <c r="Q554" s="13">
        <f t="shared" si="25"/>
        <v>4.555242735153648</v>
      </c>
      <c r="R554" s="1">
        <f t="shared" si="26"/>
        <v>1106.9731164951875</v>
      </c>
    </row>
    <row r="555" spans="1:18" x14ac:dyDescent="0.25">
      <c r="A555" s="3" t="s">
        <v>891</v>
      </c>
      <c r="B555" s="3" t="s">
        <v>792</v>
      </c>
      <c r="C555" s="5">
        <v>43686.936284722222</v>
      </c>
      <c r="D555" s="3" t="s">
        <v>792</v>
      </c>
      <c r="E555" s="3" t="s">
        <v>793</v>
      </c>
      <c r="F555" s="7">
        <v>2</v>
      </c>
      <c r="G555" s="7">
        <v>4</v>
      </c>
      <c r="H555" s="7" t="s">
        <v>23</v>
      </c>
      <c r="I555" s="9">
        <v>5.2</v>
      </c>
      <c r="J555" s="7">
        <v>18108</v>
      </c>
      <c r="K555" s="7">
        <v>35448.1</v>
      </c>
      <c r="L555" s="7">
        <v>602.6</v>
      </c>
      <c r="M555" s="36">
        <v>220546.8</v>
      </c>
      <c r="N555" s="36">
        <v>147386.29999999999</v>
      </c>
      <c r="O555" s="36">
        <v>574369.6</v>
      </c>
      <c r="P555" s="11">
        <f t="shared" si="24"/>
        <v>12.179522862823061</v>
      </c>
      <c r="Q555" s="13">
        <f t="shared" si="25"/>
        <v>4.1578053548709235</v>
      </c>
      <c r="R555" s="1">
        <f t="shared" si="26"/>
        <v>953.152339860604</v>
      </c>
    </row>
    <row r="556" spans="1:18" x14ac:dyDescent="0.25">
      <c r="A556" s="3" t="s">
        <v>892</v>
      </c>
      <c r="B556" s="3" t="s">
        <v>792</v>
      </c>
      <c r="C556" s="5">
        <v>43686.937280092592</v>
      </c>
      <c r="D556" s="3" t="s">
        <v>792</v>
      </c>
      <c r="E556" s="3" t="s">
        <v>793</v>
      </c>
      <c r="F556" s="7">
        <v>3</v>
      </c>
      <c r="G556" s="7">
        <v>4</v>
      </c>
      <c r="H556" s="7" t="s">
        <v>23</v>
      </c>
      <c r="I556" s="9">
        <v>5.8</v>
      </c>
      <c r="J556" s="7">
        <v>18108</v>
      </c>
      <c r="K556" s="7">
        <v>35448.1</v>
      </c>
      <c r="L556" s="7">
        <v>602.6</v>
      </c>
      <c r="M556" s="36">
        <v>252144.2</v>
      </c>
      <c r="N556" s="36">
        <v>143131.1</v>
      </c>
      <c r="O556" s="36">
        <v>608249.5</v>
      </c>
      <c r="P556" s="11">
        <f t="shared" si="24"/>
        <v>13.924464325160152</v>
      </c>
      <c r="Q556" s="13">
        <f t="shared" si="25"/>
        <v>4.0377650706243777</v>
      </c>
      <c r="R556" s="1">
        <f t="shared" si="26"/>
        <v>1009.3752074344507</v>
      </c>
    </row>
    <row r="557" spans="1:18" x14ac:dyDescent="0.25">
      <c r="A557" s="3" t="s">
        <v>893</v>
      </c>
      <c r="B557" s="3" t="s">
        <v>792</v>
      </c>
      <c r="C557" s="5">
        <v>43686.938275462962</v>
      </c>
      <c r="D557" s="3" t="s">
        <v>792</v>
      </c>
      <c r="E557" s="3" t="s">
        <v>793</v>
      </c>
      <c r="F557" s="7">
        <v>4</v>
      </c>
      <c r="G557" s="7">
        <v>4</v>
      </c>
      <c r="H557" s="7" t="s">
        <v>23</v>
      </c>
      <c r="I557" s="9">
        <v>6.9</v>
      </c>
      <c r="J557" s="7">
        <v>18108</v>
      </c>
      <c r="K557" s="7">
        <v>35448.1</v>
      </c>
      <c r="L557" s="7">
        <v>602.6</v>
      </c>
      <c r="M557" s="36">
        <v>273552.90000000002</v>
      </c>
      <c r="N557" s="36">
        <v>142174.79999999999</v>
      </c>
      <c r="O557" s="36">
        <v>662508.30000000005</v>
      </c>
      <c r="P557" s="11">
        <f t="shared" si="24"/>
        <v>15.106742876076874</v>
      </c>
      <c r="Q557" s="13">
        <f t="shared" si="25"/>
        <v>4.010787602156392</v>
      </c>
      <c r="R557" s="1">
        <f t="shared" si="26"/>
        <v>1099.4163624294724</v>
      </c>
    </row>
    <row r="558" spans="1:18" x14ac:dyDescent="0.25">
      <c r="A558" s="3" t="s">
        <v>894</v>
      </c>
      <c r="B558" s="3" t="s">
        <v>792</v>
      </c>
      <c r="C558" s="5">
        <v>43686.939282407409</v>
      </c>
      <c r="D558" s="3" t="s">
        <v>792</v>
      </c>
      <c r="E558" s="3" t="s">
        <v>793</v>
      </c>
      <c r="F558" s="7">
        <v>5</v>
      </c>
      <c r="G558" s="7">
        <v>4</v>
      </c>
      <c r="H558" s="7" t="s">
        <v>23</v>
      </c>
      <c r="I558" s="9">
        <v>3.8</v>
      </c>
      <c r="J558" s="7">
        <v>18108</v>
      </c>
      <c r="K558" s="7">
        <v>35448.1</v>
      </c>
      <c r="L558" s="7">
        <v>602.6</v>
      </c>
      <c r="M558" s="36">
        <v>254877.6</v>
      </c>
      <c r="N558" s="36">
        <v>145832.6</v>
      </c>
      <c r="O558" s="36">
        <v>647756.1</v>
      </c>
      <c r="P558" s="11">
        <f t="shared" si="24"/>
        <v>14.075414181577203</v>
      </c>
      <c r="Q558" s="13">
        <f t="shared" si="25"/>
        <v>4.1139750790592444</v>
      </c>
      <c r="R558" s="1">
        <f t="shared" si="26"/>
        <v>1074.9354463989378</v>
      </c>
    </row>
    <row r="559" spans="1:18" x14ac:dyDescent="0.25">
      <c r="A559" s="3" t="s">
        <v>895</v>
      </c>
      <c r="B559" s="3" t="s">
        <v>792</v>
      </c>
      <c r="C559" s="5">
        <v>43686.940289351849</v>
      </c>
      <c r="D559" s="3" t="s">
        <v>792</v>
      </c>
      <c r="E559" s="3" t="s">
        <v>793</v>
      </c>
      <c r="F559" s="7">
        <v>6</v>
      </c>
      <c r="G559" s="7">
        <v>4</v>
      </c>
      <c r="H559" s="7" t="s">
        <v>23</v>
      </c>
      <c r="I559" s="9">
        <v>4.3</v>
      </c>
      <c r="J559" s="7">
        <v>18108</v>
      </c>
      <c r="K559" s="7">
        <v>35448.1</v>
      </c>
      <c r="L559" s="7">
        <v>602.6</v>
      </c>
      <c r="M559" s="36">
        <v>210482.7</v>
      </c>
      <c r="N559" s="36">
        <v>174167.7</v>
      </c>
      <c r="O559" s="36">
        <v>575658.6</v>
      </c>
      <c r="P559" s="11">
        <f t="shared" si="24"/>
        <v>11.623740888005303</v>
      </c>
      <c r="Q559" s="13">
        <f t="shared" si="25"/>
        <v>4.9133155232579471</v>
      </c>
      <c r="R559" s="1">
        <f t="shared" si="26"/>
        <v>955.29140391636236</v>
      </c>
    </row>
    <row r="560" spans="1:18" x14ac:dyDescent="0.25">
      <c r="A560" s="3" t="s">
        <v>896</v>
      </c>
      <c r="B560" s="3" t="s">
        <v>792</v>
      </c>
      <c r="C560" s="5">
        <v>43686.941296296296</v>
      </c>
      <c r="D560" s="3" t="s">
        <v>792</v>
      </c>
      <c r="E560" s="3" t="s">
        <v>793</v>
      </c>
      <c r="F560" s="7">
        <v>7</v>
      </c>
      <c r="G560" s="7">
        <v>4</v>
      </c>
      <c r="H560" s="7" t="s">
        <v>23</v>
      </c>
      <c r="I560" s="9">
        <v>5.6</v>
      </c>
      <c r="J560" s="7">
        <v>18108</v>
      </c>
      <c r="K560" s="7">
        <v>35448.1</v>
      </c>
      <c r="L560" s="7">
        <v>602.6</v>
      </c>
      <c r="M560" s="36">
        <v>196160.7</v>
      </c>
      <c r="N560" s="36">
        <v>105898</v>
      </c>
      <c r="O560" s="36">
        <v>463726.8</v>
      </c>
      <c r="P560" s="11">
        <f t="shared" si="24"/>
        <v>10.832819748177602</v>
      </c>
      <c r="Q560" s="13">
        <f t="shared" si="25"/>
        <v>2.9874097624414286</v>
      </c>
      <c r="R560" s="1">
        <f t="shared" si="26"/>
        <v>769.543312313309</v>
      </c>
    </row>
    <row r="561" spans="1:18" x14ac:dyDescent="0.25">
      <c r="A561" s="3" t="s">
        <v>897</v>
      </c>
      <c r="B561" s="3" t="s">
        <v>792</v>
      </c>
      <c r="C561" s="5">
        <v>43686.942291666666</v>
      </c>
      <c r="D561" s="3" t="s">
        <v>792</v>
      </c>
      <c r="E561" s="3" t="s">
        <v>793</v>
      </c>
      <c r="F561" s="7">
        <v>8</v>
      </c>
      <c r="G561" s="7">
        <v>4</v>
      </c>
      <c r="H561" s="7" t="s">
        <v>23</v>
      </c>
      <c r="I561" s="9">
        <v>4.3</v>
      </c>
      <c r="J561" s="7">
        <v>18108</v>
      </c>
      <c r="K561" s="7">
        <v>35448.1</v>
      </c>
      <c r="L561" s="7">
        <v>602.6</v>
      </c>
      <c r="M561" s="36">
        <v>251030.5</v>
      </c>
      <c r="N561" s="36">
        <v>131048.5</v>
      </c>
      <c r="O561" s="36">
        <v>574139.19999999995</v>
      </c>
      <c r="P561" s="11">
        <f t="shared" si="24"/>
        <v>13.862961122155953</v>
      </c>
      <c r="Q561" s="13">
        <f t="shared" si="25"/>
        <v>3.6969118232006792</v>
      </c>
      <c r="R561" s="1">
        <f t="shared" si="26"/>
        <v>952.76999668104872</v>
      </c>
    </row>
    <row r="562" spans="1:18" x14ac:dyDescent="0.25">
      <c r="A562" s="3" t="s">
        <v>898</v>
      </c>
      <c r="B562" s="3" t="s">
        <v>792</v>
      </c>
      <c r="C562" s="5">
        <v>43686.943287037036</v>
      </c>
      <c r="D562" s="3" t="s">
        <v>792</v>
      </c>
      <c r="E562" s="3" t="s">
        <v>793</v>
      </c>
      <c r="F562" s="7">
        <v>9</v>
      </c>
      <c r="G562" s="7">
        <v>4</v>
      </c>
      <c r="H562" s="7" t="s">
        <v>23</v>
      </c>
      <c r="I562" s="9">
        <v>3.6</v>
      </c>
      <c r="J562" s="7">
        <v>18108</v>
      </c>
      <c r="K562" s="7">
        <v>35448.1</v>
      </c>
      <c r="L562" s="7">
        <v>602.6</v>
      </c>
      <c r="M562" s="36">
        <v>293089.2</v>
      </c>
      <c r="N562" s="36">
        <v>183841.1</v>
      </c>
      <c r="O562" s="36">
        <v>762303.7</v>
      </c>
      <c r="P562" s="11">
        <f t="shared" si="24"/>
        <v>16.185619615639496</v>
      </c>
      <c r="Q562" s="13">
        <f t="shared" si="25"/>
        <v>5.1862046202758405</v>
      </c>
      <c r="R562" s="1">
        <f t="shared" si="26"/>
        <v>1265.0243942914037</v>
      </c>
    </row>
    <row r="563" spans="1:18" x14ac:dyDescent="0.25">
      <c r="A563" s="3" t="s">
        <v>899</v>
      </c>
      <c r="B563" s="3" t="s">
        <v>792</v>
      </c>
      <c r="C563" s="5">
        <v>43686.944293981483</v>
      </c>
      <c r="D563" s="3" t="s">
        <v>792</v>
      </c>
      <c r="E563" s="3" t="s">
        <v>793</v>
      </c>
      <c r="F563" s="7">
        <v>10</v>
      </c>
      <c r="G563" s="7">
        <v>4</v>
      </c>
      <c r="H563" s="7" t="s">
        <v>23</v>
      </c>
      <c r="I563" s="9">
        <v>5.98</v>
      </c>
      <c r="J563" s="7">
        <v>18108</v>
      </c>
      <c r="K563" s="7">
        <v>35448.1</v>
      </c>
      <c r="L563" s="7">
        <v>602.6</v>
      </c>
      <c r="M563" s="36">
        <v>184838.7</v>
      </c>
      <c r="N563" s="36">
        <v>104467.2</v>
      </c>
      <c r="O563" s="36">
        <v>440400.3</v>
      </c>
      <c r="P563" s="11">
        <f t="shared" si="24"/>
        <v>10.20757123923128</v>
      </c>
      <c r="Q563" s="13">
        <f t="shared" si="25"/>
        <v>2.9470465271763508</v>
      </c>
      <c r="R563" s="1">
        <f t="shared" si="26"/>
        <v>730.83355459674738</v>
      </c>
    </row>
    <row r="564" spans="1:18" x14ac:dyDescent="0.25">
      <c r="A564" s="3" t="s">
        <v>900</v>
      </c>
      <c r="B564" s="3" t="s">
        <v>792</v>
      </c>
      <c r="C564" s="5">
        <v>43686.945289351854</v>
      </c>
      <c r="D564" s="3" t="s">
        <v>792</v>
      </c>
      <c r="E564" s="3" t="s">
        <v>793</v>
      </c>
      <c r="F564" s="7">
        <v>11</v>
      </c>
      <c r="G564" s="7">
        <v>4</v>
      </c>
      <c r="H564" s="7" t="s">
        <v>23</v>
      </c>
      <c r="I564" s="9">
        <v>5.0999999999999996</v>
      </c>
      <c r="J564" s="7">
        <v>18108</v>
      </c>
      <c r="K564" s="7">
        <v>35448.1</v>
      </c>
      <c r="L564" s="7">
        <v>602.6</v>
      </c>
      <c r="M564" s="36">
        <v>186529.8</v>
      </c>
      <c r="N564" s="36">
        <v>109416.8</v>
      </c>
      <c r="O564" s="36">
        <v>492673.7</v>
      </c>
      <c r="P564" s="11">
        <f t="shared" si="24"/>
        <v>10.300960901259112</v>
      </c>
      <c r="Q564" s="13">
        <f t="shared" si="25"/>
        <v>3.0866760136650484</v>
      </c>
      <c r="R564" s="1">
        <f t="shared" si="26"/>
        <v>817.57998672419512</v>
      </c>
    </row>
    <row r="565" spans="1:18" x14ac:dyDescent="0.25">
      <c r="A565" s="3" t="s">
        <v>901</v>
      </c>
      <c r="B565" s="3" t="s">
        <v>792</v>
      </c>
      <c r="C565" s="5">
        <v>43686.946296296293</v>
      </c>
      <c r="D565" s="3" t="s">
        <v>792</v>
      </c>
      <c r="E565" s="3" t="s">
        <v>793</v>
      </c>
      <c r="F565" s="7">
        <v>12</v>
      </c>
      <c r="G565" s="7">
        <v>4</v>
      </c>
      <c r="H565" s="7" t="s">
        <v>23</v>
      </c>
      <c r="I565" s="9">
        <v>8.8000000000000007</v>
      </c>
      <c r="J565" s="7">
        <v>18108</v>
      </c>
      <c r="K565" s="7">
        <v>35448.1</v>
      </c>
      <c r="L565" s="7">
        <v>602.6</v>
      </c>
      <c r="M565" s="36">
        <v>226429.9</v>
      </c>
      <c r="N565" s="36">
        <v>131120.9</v>
      </c>
      <c r="O565" s="36">
        <v>512126.4</v>
      </c>
      <c r="P565" s="11">
        <f t="shared" si="24"/>
        <v>12.504412414402474</v>
      </c>
      <c r="Q565" s="13">
        <f t="shared" si="25"/>
        <v>3.6989542457846825</v>
      </c>
      <c r="R565" s="1">
        <f t="shared" si="26"/>
        <v>849.86126783936277</v>
      </c>
    </row>
    <row r="566" spans="1:18" x14ac:dyDescent="0.25">
      <c r="A566" s="3" t="s">
        <v>281</v>
      </c>
      <c r="B566" s="3" t="s">
        <v>183</v>
      </c>
      <c r="C566" s="5">
        <v>43686.89912037037</v>
      </c>
      <c r="D566" s="3" t="s">
        <v>183</v>
      </c>
      <c r="E566" s="3" t="s">
        <v>184</v>
      </c>
      <c r="F566" s="7">
        <v>1</v>
      </c>
      <c r="G566" s="7">
        <v>4</v>
      </c>
      <c r="H566" s="7" t="s">
        <v>23</v>
      </c>
      <c r="I566" s="9">
        <v>3.2</v>
      </c>
      <c r="J566" s="7">
        <v>18108</v>
      </c>
      <c r="K566" s="7">
        <v>35448.1</v>
      </c>
      <c r="L566" s="7">
        <v>602.6</v>
      </c>
      <c r="M566" s="36">
        <v>217360.7</v>
      </c>
      <c r="N566" s="36">
        <v>123541.4</v>
      </c>
      <c r="O566" s="36">
        <v>589319.6</v>
      </c>
      <c r="P566" s="11">
        <f t="shared" si="24"/>
        <v>12.003573006406009</v>
      </c>
      <c r="Q566" s="13">
        <f t="shared" si="25"/>
        <v>3.4851346052397729</v>
      </c>
      <c r="R566" s="1">
        <f t="shared" si="26"/>
        <v>977.96150016594754</v>
      </c>
    </row>
    <row r="567" spans="1:18" x14ac:dyDescent="0.25">
      <c r="A567" s="3" t="s">
        <v>282</v>
      </c>
      <c r="B567" s="3" t="s">
        <v>183</v>
      </c>
      <c r="C567" s="5">
        <v>43686.900127314817</v>
      </c>
      <c r="D567" s="3" t="s">
        <v>183</v>
      </c>
      <c r="E567" s="3" t="s">
        <v>184</v>
      </c>
      <c r="F567" s="7">
        <v>2</v>
      </c>
      <c r="G567" s="7">
        <v>4</v>
      </c>
      <c r="H567" s="7" t="s">
        <v>23</v>
      </c>
      <c r="I567" s="9">
        <v>7.18</v>
      </c>
      <c r="J567" s="7">
        <v>18108</v>
      </c>
      <c r="K567" s="7">
        <v>35448.1</v>
      </c>
      <c r="L567" s="7">
        <v>602.6</v>
      </c>
      <c r="M567" s="36">
        <v>198846.6</v>
      </c>
      <c r="N567" s="36">
        <v>100991.2</v>
      </c>
      <c r="O567" s="36">
        <v>547887.4</v>
      </c>
      <c r="P567" s="11">
        <f t="shared" si="24"/>
        <v>10.9811464546057</v>
      </c>
      <c r="Q567" s="13">
        <f t="shared" si="25"/>
        <v>2.8489876749388543</v>
      </c>
      <c r="R567" s="1">
        <f t="shared" si="26"/>
        <v>909.20577497510783</v>
      </c>
    </row>
    <row r="568" spans="1:18" x14ac:dyDescent="0.25">
      <c r="A568" s="3" t="s">
        <v>283</v>
      </c>
      <c r="B568" s="3" t="s">
        <v>183</v>
      </c>
      <c r="C568" s="5">
        <v>43686.901134259257</v>
      </c>
      <c r="D568" s="3" t="s">
        <v>183</v>
      </c>
      <c r="E568" s="3" t="s">
        <v>184</v>
      </c>
      <c r="F568" s="7">
        <v>3</v>
      </c>
      <c r="G568" s="7">
        <v>4</v>
      </c>
      <c r="H568" s="7" t="s">
        <v>23</v>
      </c>
      <c r="I568" s="9">
        <v>7.3</v>
      </c>
      <c r="J568" s="7">
        <v>18108</v>
      </c>
      <c r="K568" s="7">
        <v>35448.1</v>
      </c>
      <c r="L568" s="7">
        <v>602.6</v>
      </c>
      <c r="M568" s="36">
        <v>211064.3</v>
      </c>
      <c r="N568" s="36">
        <v>107358.8</v>
      </c>
      <c r="O568" s="36">
        <v>586488.30000000005</v>
      </c>
      <c r="P568" s="11">
        <f t="shared" si="24"/>
        <v>11.65585928871217</v>
      </c>
      <c r="Q568" s="13">
        <f t="shared" si="25"/>
        <v>3.02861930540706</v>
      </c>
      <c r="R568" s="1">
        <f t="shared" si="26"/>
        <v>973.26302688350484</v>
      </c>
    </row>
    <row r="569" spans="1:18" x14ac:dyDescent="0.25">
      <c r="A569" s="3" t="s">
        <v>284</v>
      </c>
      <c r="B569" s="3" t="s">
        <v>183</v>
      </c>
      <c r="C569" s="5">
        <v>43686.902129629627</v>
      </c>
      <c r="D569" s="3" t="s">
        <v>183</v>
      </c>
      <c r="E569" s="3" t="s">
        <v>184</v>
      </c>
      <c r="F569" s="7">
        <v>4</v>
      </c>
      <c r="G569" s="7">
        <v>4</v>
      </c>
      <c r="H569" s="7" t="s">
        <v>23</v>
      </c>
      <c r="I569" s="9">
        <v>5.8</v>
      </c>
      <c r="J569" s="7">
        <v>18108</v>
      </c>
      <c r="K569" s="7">
        <v>35448.1</v>
      </c>
      <c r="L569" s="7">
        <v>602.6</v>
      </c>
      <c r="M569" s="36">
        <v>208242.7</v>
      </c>
      <c r="N569" s="36">
        <v>116931.4</v>
      </c>
      <c r="O569" s="36">
        <v>589219.80000000005</v>
      </c>
      <c r="P569" s="11">
        <f t="shared" si="24"/>
        <v>11.500038656947206</v>
      </c>
      <c r="Q569" s="13">
        <f t="shared" si="25"/>
        <v>3.2986648085510928</v>
      </c>
      <c r="R569" s="1">
        <f t="shared" si="26"/>
        <v>977.79588450049789</v>
      </c>
    </row>
    <row r="570" spans="1:18" x14ac:dyDescent="0.25">
      <c r="A570" s="3" t="s">
        <v>285</v>
      </c>
      <c r="B570" s="3" t="s">
        <v>183</v>
      </c>
      <c r="C570" s="5">
        <v>43686.903136574074</v>
      </c>
      <c r="D570" s="3" t="s">
        <v>183</v>
      </c>
      <c r="E570" s="3" t="s">
        <v>184</v>
      </c>
      <c r="F570" s="7">
        <v>5</v>
      </c>
      <c r="G570" s="7">
        <v>4</v>
      </c>
      <c r="H570" s="7" t="s">
        <v>23</v>
      </c>
      <c r="I570" s="9">
        <v>4.4000000000000004</v>
      </c>
      <c r="J570" s="7">
        <v>18108</v>
      </c>
      <c r="K570" s="7">
        <v>35448.1</v>
      </c>
      <c r="L570" s="7">
        <v>602.6</v>
      </c>
      <c r="M570" s="36">
        <v>206040.9</v>
      </c>
      <c r="N570" s="36">
        <v>136474.70000000001</v>
      </c>
      <c r="O570" s="36">
        <v>520223.3</v>
      </c>
      <c r="P570" s="11">
        <f t="shared" si="24"/>
        <v>11.378445990722332</v>
      </c>
      <c r="Q570" s="13">
        <f t="shared" si="25"/>
        <v>3.8499863180255081</v>
      </c>
      <c r="R570" s="1">
        <f t="shared" si="26"/>
        <v>863.29787587122462</v>
      </c>
    </row>
    <row r="571" spans="1:18" x14ac:dyDescent="0.25">
      <c r="A571" s="3" t="s">
        <v>286</v>
      </c>
      <c r="B571" s="3" t="s">
        <v>183</v>
      </c>
      <c r="C571" s="5">
        <v>43686.904131944444</v>
      </c>
      <c r="D571" s="3" t="s">
        <v>183</v>
      </c>
      <c r="E571" s="3" t="s">
        <v>184</v>
      </c>
      <c r="F571" s="7">
        <v>6</v>
      </c>
      <c r="G571" s="7">
        <v>4</v>
      </c>
      <c r="H571" s="7" t="s">
        <v>23</v>
      </c>
      <c r="I571" s="9">
        <v>7.1</v>
      </c>
      <c r="J571" s="7">
        <v>18108</v>
      </c>
      <c r="K571" s="7">
        <v>35448.1</v>
      </c>
      <c r="L571" s="7">
        <v>602.6</v>
      </c>
      <c r="M571" s="36">
        <v>242006.8</v>
      </c>
      <c r="N571" s="36">
        <v>154654.29999999999</v>
      </c>
      <c r="O571" s="36">
        <v>663196.19999999995</v>
      </c>
      <c r="P571" s="11">
        <f t="shared" si="24"/>
        <v>13.364634415727854</v>
      </c>
      <c r="Q571" s="13">
        <f t="shared" si="25"/>
        <v>4.3628375004584168</v>
      </c>
      <c r="R571" s="1">
        <f t="shared" si="26"/>
        <v>1100.5579156986391</v>
      </c>
    </row>
    <row r="572" spans="1:18" x14ac:dyDescent="0.25">
      <c r="A572" s="3" t="s">
        <v>287</v>
      </c>
      <c r="B572" s="3" t="s">
        <v>183</v>
      </c>
      <c r="C572" s="5">
        <v>43686.905138888891</v>
      </c>
      <c r="D572" s="3" t="s">
        <v>183</v>
      </c>
      <c r="E572" s="3" t="s">
        <v>184</v>
      </c>
      <c r="F572" s="7">
        <v>7</v>
      </c>
      <c r="G572" s="7">
        <v>4</v>
      </c>
      <c r="H572" s="7" t="s">
        <v>23</v>
      </c>
      <c r="I572" s="9">
        <v>7.3</v>
      </c>
      <c r="J572" s="7">
        <v>18108</v>
      </c>
      <c r="K572" s="7">
        <v>35448.1</v>
      </c>
      <c r="L572" s="7">
        <v>602.6</v>
      </c>
      <c r="M572" s="36">
        <v>215218.5</v>
      </c>
      <c r="N572" s="36">
        <v>122606.1</v>
      </c>
      <c r="O572" s="36">
        <v>571865.59999999998</v>
      </c>
      <c r="P572" s="11">
        <f t="shared" si="24"/>
        <v>11.885271703114645</v>
      </c>
      <c r="Q572" s="13">
        <f t="shared" si="25"/>
        <v>3.4587495521621756</v>
      </c>
      <c r="R572" s="1">
        <f t="shared" si="26"/>
        <v>948.99701294390968</v>
      </c>
    </row>
    <row r="573" spans="1:18" x14ac:dyDescent="0.25">
      <c r="A573" s="3" t="s">
        <v>288</v>
      </c>
      <c r="B573" s="3" t="s">
        <v>183</v>
      </c>
      <c r="C573" s="5">
        <v>43686.906134259261</v>
      </c>
      <c r="D573" s="3" t="s">
        <v>183</v>
      </c>
      <c r="E573" s="3" t="s">
        <v>184</v>
      </c>
      <c r="F573" s="7">
        <v>8</v>
      </c>
      <c r="G573" s="7">
        <v>4</v>
      </c>
      <c r="H573" s="7" t="s">
        <v>23</v>
      </c>
      <c r="I573" s="9">
        <v>4.7</v>
      </c>
      <c r="J573" s="7">
        <v>18108</v>
      </c>
      <c r="K573" s="7">
        <v>35448.1</v>
      </c>
      <c r="L573" s="7">
        <v>602.6</v>
      </c>
      <c r="M573" s="36">
        <v>209479</v>
      </c>
      <c r="N573" s="36">
        <v>107701.6</v>
      </c>
      <c r="O573" s="36">
        <v>607307.5</v>
      </c>
      <c r="P573" s="11">
        <f t="shared" si="24"/>
        <v>11.568312348133421</v>
      </c>
      <c r="Q573" s="13">
        <f t="shared" si="25"/>
        <v>3.0382897813987211</v>
      </c>
      <c r="R573" s="1">
        <f t="shared" si="26"/>
        <v>1007.8119814138731</v>
      </c>
    </row>
    <row r="574" spans="1:18" x14ac:dyDescent="0.25">
      <c r="A574" s="3" t="s">
        <v>289</v>
      </c>
      <c r="B574" s="3" t="s">
        <v>183</v>
      </c>
      <c r="C574" s="5">
        <v>43686.907141203701</v>
      </c>
      <c r="D574" s="3" t="s">
        <v>183</v>
      </c>
      <c r="E574" s="3" t="s">
        <v>184</v>
      </c>
      <c r="F574" s="7">
        <v>9</v>
      </c>
      <c r="G574" s="7">
        <v>4</v>
      </c>
      <c r="H574" s="7" t="s">
        <v>23</v>
      </c>
      <c r="I574" s="9">
        <v>4</v>
      </c>
      <c r="J574" s="7">
        <v>18108</v>
      </c>
      <c r="K574" s="7">
        <v>35448.1</v>
      </c>
      <c r="L574" s="7">
        <v>602.6</v>
      </c>
      <c r="M574" s="36">
        <v>240812.2</v>
      </c>
      <c r="N574" s="36">
        <v>145331.5</v>
      </c>
      <c r="O574" s="36">
        <v>716920.1</v>
      </c>
      <c r="P574" s="11">
        <f t="shared" si="24"/>
        <v>13.298663574110892</v>
      </c>
      <c r="Q574" s="13">
        <f t="shared" si="25"/>
        <v>4.0998389194343279</v>
      </c>
      <c r="R574" s="1">
        <f t="shared" si="26"/>
        <v>1189.7114171921671</v>
      </c>
    </row>
    <row r="575" spans="1:18" x14ac:dyDescent="0.25">
      <c r="A575" s="3" t="s">
        <v>290</v>
      </c>
      <c r="B575" s="3" t="s">
        <v>183</v>
      </c>
      <c r="C575" s="5">
        <v>43686.908148148148</v>
      </c>
      <c r="D575" s="3" t="s">
        <v>183</v>
      </c>
      <c r="E575" s="3" t="s">
        <v>184</v>
      </c>
      <c r="F575" s="7">
        <v>10</v>
      </c>
      <c r="G575" s="7">
        <v>4</v>
      </c>
      <c r="H575" s="7" t="s">
        <v>23</v>
      </c>
      <c r="I575" s="9">
        <v>9.3000000000000007</v>
      </c>
      <c r="J575" s="7">
        <v>18108</v>
      </c>
      <c r="K575" s="7">
        <v>35448.1</v>
      </c>
      <c r="L575" s="7">
        <v>602.6</v>
      </c>
      <c r="M575" s="36">
        <v>219928</v>
      </c>
      <c r="N575" s="36">
        <v>121873.3</v>
      </c>
      <c r="O575" s="36">
        <v>559757</v>
      </c>
      <c r="P575" s="11">
        <f t="shared" si="24"/>
        <v>12.145350121493262</v>
      </c>
      <c r="Q575" s="13">
        <f t="shared" si="25"/>
        <v>3.4380770760633155</v>
      </c>
      <c r="R575" s="1">
        <f t="shared" si="26"/>
        <v>928.90308662462655</v>
      </c>
    </row>
    <row r="576" spans="1:18" x14ac:dyDescent="0.25">
      <c r="A576" s="3" t="s">
        <v>291</v>
      </c>
      <c r="B576" s="3" t="s">
        <v>183</v>
      </c>
      <c r="C576" s="5">
        <v>43686.909143518518</v>
      </c>
      <c r="D576" s="3" t="s">
        <v>183</v>
      </c>
      <c r="E576" s="3" t="s">
        <v>184</v>
      </c>
      <c r="F576" s="7">
        <v>11</v>
      </c>
      <c r="G576" s="7">
        <v>4</v>
      </c>
      <c r="H576" s="7" t="s">
        <v>23</v>
      </c>
      <c r="I576" s="9">
        <v>9.1</v>
      </c>
      <c r="J576" s="7">
        <v>18108</v>
      </c>
      <c r="K576" s="7">
        <v>35448.1</v>
      </c>
      <c r="L576" s="7">
        <v>602.6</v>
      </c>
      <c r="M576" s="36">
        <v>216977.7</v>
      </c>
      <c r="N576" s="36">
        <v>127903.8</v>
      </c>
      <c r="O576" s="36">
        <v>590620.80000000005</v>
      </c>
      <c r="P576" s="11">
        <f t="shared" si="24"/>
        <v>11.982422133863487</v>
      </c>
      <c r="Q576" s="13">
        <f t="shared" si="25"/>
        <v>3.6081990290029653</v>
      </c>
      <c r="R576" s="1">
        <f t="shared" si="26"/>
        <v>980.12080982409566</v>
      </c>
    </row>
    <row r="577" spans="1:18" x14ac:dyDescent="0.25">
      <c r="A577" s="3" t="s">
        <v>292</v>
      </c>
      <c r="B577" s="3" t="s">
        <v>183</v>
      </c>
      <c r="C577" s="5">
        <v>43686.910150462965</v>
      </c>
      <c r="D577" s="3" t="s">
        <v>183</v>
      </c>
      <c r="E577" s="3" t="s">
        <v>184</v>
      </c>
      <c r="F577" s="7">
        <v>12</v>
      </c>
      <c r="G577" s="7">
        <v>4</v>
      </c>
      <c r="H577" s="7" t="s">
        <v>23</v>
      </c>
      <c r="I577" s="9">
        <v>5.3</v>
      </c>
      <c r="J577" s="7">
        <v>18108</v>
      </c>
      <c r="K577" s="7">
        <v>35448.1</v>
      </c>
      <c r="L577" s="7">
        <v>602.6</v>
      </c>
      <c r="M577" s="36">
        <v>184566.3</v>
      </c>
      <c r="N577" s="36">
        <v>82046.899999999994</v>
      </c>
      <c r="O577" s="36">
        <v>519237.3</v>
      </c>
      <c r="P577" s="11">
        <f t="shared" si="24"/>
        <v>10.19252816434725</v>
      </c>
      <c r="Q577" s="13">
        <f t="shared" si="25"/>
        <v>2.3145641092188298</v>
      </c>
      <c r="R577" s="1">
        <f t="shared" si="26"/>
        <v>861.66163292399597</v>
      </c>
    </row>
    <row r="578" spans="1:18" x14ac:dyDescent="0.25">
      <c r="A578" s="3" t="s">
        <v>452</v>
      </c>
      <c r="B578" s="3" t="s">
        <v>354</v>
      </c>
      <c r="C578" s="5">
        <v>43686.911168981482</v>
      </c>
      <c r="D578" s="3" t="s">
        <v>354</v>
      </c>
      <c r="E578" s="3" t="s">
        <v>355</v>
      </c>
      <c r="F578" s="7">
        <v>1</v>
      </c>
      <c r="G578" s="7">
        <v>4</v>
      </c>
      <c r="H578" s="7" t="s">
        <v>23</v>
      </c>
      <c r="I578" s="9">
        <v>1.7</v>
      </c>
      <c r="J578" s="7">
        <v>18108</v>
      </c>
      <c r="K578" s="7">
        <v>35448.1</v>
      </c>
      <c r="L578" s="7">
        <v>602.6</v>
      </c>
      <c r="M578" s="36">
        <v>238378.7</v>
      </c>
      <c r="N578" s="36">
        <v>162929.70000000001</v>
      </c>
      <c r="O578" s="36">
        <v>604485.6</v>
      </c>
      <c r="P578" s="11">
        <f t="shared" ref="P578:P641" si="27">M578/J578</f>
        <v>13.164275458360946</v>
      </c>
      <c r="Q578" s="13">
        <f t="shared" ref="Q578:Q641" si="28">N578/K578</f>
        <v>4.5962886586305052</v>
      </c>
      <c r="R578" s="1">
        <f t="shared" ref="R578:R641" si="29">O578/L578</f>
        <v>1003.129107202124</v>
      </c>
    </row>
    <row r="579" spans="1:18" x14ac:dyDescent="0.25">
      <c r="A579" s="3" t="s">
        <v>453</v>
      </c>
      <c r="B579" s="3" t="s">
        <v>354</v>
      </c>
      <c r="C579" s="5">
        <v>43686.912175925929</v>
      </c>
      <c r="D579" s="3" t="s">
        <v>354</v>
      </c>
      <c r="E579" s="3" t="s">
        <v>355</v>
      </c>
      <c r="F579" s="7">
        <v>2</v>
      </c>
      <c r="G579" s="7">
        <v>4</v>
      </c>
      <c r="H579" s="7" t="s">
        <v>23</v>
      </c>
      <c r="I579" s="9">
        <v>2.4</v>
      </c>
      <c r="J579" s="7">
        <v>18108</v>
      </c>
      <c r="K579" s="7">
        <v>35448.1</v>
      </c>
      <c r="L579" s="7">
        <v>602.6</v>
      </c>
      <c r="M579" s="36">
        <v>238681.5</v>
      </c>
      <c r="N579" s="36">
        <v>130606</v>
      </c>
      <c r="O579" s="36">
        <v>617762.6</v>
      </c>
      <c r="P579" s="11">
        <f t="shared" si="27"/>
        <v>13.180997349237906</v>
      </c>
      <c r="Q579" s="13">
        <f t="shared" si="28"/>
        <v>3.6844287846175114</v>
      </c>
      <c r="R579" s="1">
        <f t="shared" si="29"/>
        <v>1025.161964819117</v>
      </c>
    </row>
    <row r="580" spans="1:18" x14ac:dyDescent="0.25">
      <c r="A580" s="3" t="s">
        <v>454</v>
      </c>
      <c r="B580" s="3" t="s">
        <v>354</v>
      </c>
      <c r="C580" s="5">
        <v>43686.913171296299</v>
      </c>
      <c r="D580" s="3" t="s">
        <v>354</v>
      </c>
      <c r="E580" s="3" t="s">
        <v>355</v>
      </c>
      <c r="F580" s="7">
        <v>3</v>
      </c>
      <c r="G580" s="7">
        <v>4</v>
      </c>
      <c r="H580" s="7" t="s">
        <v>23</v>
      </c>
      <c r="I580" s="9">
        <v>1.8</v>
      </c>
      <c r="J580" s="7">
        <v>18108</v>
      </c>
      <c r="K580" s="7">
        <v>35448.1</v>
      </c>
      <c r="L580" s="7">
        <v>602.6</v>
      </c>
      <c r="M580" s="36">
        <v>268757.09999999998</v>
      </c>
      <c r="N580" s="36">
        <v>149540.79999999999</v>
      </c>
      <c r="O580" s="36">
        <v>605071.69999999995</v>
      </c>
      <c r="P580" s="11">
        <f t="shared" si="27"/>
        <v>14.841898608349899</v>
      </c>
      <c r="Q580" s="13">
        <f t="shared" si="28"/>
        <v>4.2185843528990272</v>
      </c>
      <c r="R580" s="1">
        <f t="shared" si="29"/>
        <v>1004.1017258546299</v>
      </c>
    </row>
    <row r="581" spans="1:18" x14ac:dyDescent="0.25">
      <c r="A581" s="3" t="s">
        <v>455</v>
      </c>
      <c r="B581" s="3" t="s">
        <v>354</v>
      </c>
      <c r="C581" s="5">
        <v>43686.914166666669</v>
      </c>
      <c r="D581" s="3" t="s">
        <v>354</v>
      </c>
      <c r="E581" s="3" t="s">
        <v>355</v>
      </c>
      <c r="F581" s="7">
        <v>4</v>
      </c>
      <c r="G581" s="7">
        <v>4</v>
      </c>
      <c r="H581" s="7" t="s">
        <v>23</v>
      </c>
      <c r="I581" s="9">
        <v>1.6</v>
      </c>
      <c r="J581" s="7">
        <v>18108</v>
      </c>
      <c r="K581" s="7">
        <v>35448.1</v>
      </c>
      <c r="L581" s="7">
        <v>602.6</v>
      </c>
      <c r="M581" s="36">
        <v>222444.4</v>
      </c>
      <c r="N581" s="36">
        <v>148819.1</v>
      </c>
      <c r="O581" s="36">
        <v>579491.9</v>
      </c>
      <c r="P581" s="11">
        <f t="shared" si="27"/>
        <v>12.284316324276563</v>
      </c>
      <c r="Q581" s="13">
        <f t="shared" si="28"/>
        <v>4.1982250106493719</v>
      </c>
      <c r="R581" s="1">
        <f t="shared" si="29"/>
        <v>961.65267175572524</v>
      </c>
    </row>
    <row r="582" spans="1:18" x14ac:dyDescent="0.25">
      <c r="A582" s="3" t="s">
        <v>456</v>
      </c>
      <c r="B582" s="3" t="s">
        <v>354</v>
      </c>
      <c r="C582" s="5">
        <v>43686.915173611109</v>
      </c>
      <c r="D582" s="3" t="s">
        <v>354</v>
      </c>
      <c r="E582" s="3" t="s">
        <v>355</v>
      </c>
      <c r="F582" s="7">
        <v>5</v>
      </c>
      <c r="G582" s="7">
        <v>4</v>
      </c>
      <c r="H582" s="7" t="s">
        <v>23</v>
      </c>
      <c r="I582" s="9">
        <v>1.2</v>
      </c>
      <c r="J582" s="7">
        <v>18108</v>
      </c>
      <c r="K582" s="7">
        <v>35448.1</v>
      </c>
      <c r="L582" s="7">
        <v>602.6</v>
      </c>
      <c r="M582" s="36">
        <v>265061.3</v>
      </c>
      <c r="N582" s="36">
        <v>165431.29999999999</v>
      </c>
      <c r="O582" s="36">
        <v>594632.30000000005</v>
      </c>
      <c r="P582" s="11">
        <f t="shared" si="27"/>
        <v>14.637800971946101</v>
      </c>
      <c r="Q582" s="13">
        <f t="shared" si="28"/>
        <v>4.6668594367540148</v>
      </c>
      <c r="R582" s="1">
        <f t="shared" si="29"/>
        <v>986.7777962163957</v>
      </c>
    </row>
    <row r="583" spans="1:18" x14ac:dyDescent="0.25">
      <c r="A583" s="3" t="s">
        <v>457</v>
      </c>
      <c r="B583" s="3" t="s">
        <v>354</v>
      </c>
      <c r="C583" s="5">
        <v>43686.916180555556</v>
      </c>
      <c r="D583" s="3" t="s">
        <v>354</v>
      </c>
      <c r="E583" s="3" t="s">
        <v>355</v>
      </c>
      <c r="F583" s="7">
        <v>6</v>
      </c>
      <c r="G583" s="7">
        <v>4</v>
      </c>
      <c r="H583" s="7" t="s">
        <v>23</v>
      </c>
      <c r="I583" s="9">
        <v>1</v>
      </c>
      <c r="J583" s="7">
        <v>18108</v>
      </c>
      <c r="K583" s="7">
        <v>35448.1</v>
      </c>
      <c r="L583" s="7">
        <v>602.6</v>
      </c>
      <c r="M583" s="36">
        <v>283062.2</v>
      </c>
      <c r="N583" s="36">
        <v>181669.7</v>
      </c>
      <c r="O583" s="36">
        <v>654479.4</v>
      </c>
      <c r="P583" s="11">
        <f t="shared" si="27"/>
        <v>15.631886459023637</v>
      </c>
      <c r="Q583" s="13">
        <f t="shared" si="28"/>
        <v>5.1249488689097591</v>
      </c>
      <c r="R583" s="1">
        <f t="shared" si="29"/>
        <v>1086.0925987387986</v>
      </c>
    </row>
    <row r="584" spans="1:18" x14ac:dyDescent="0.25">
      <c r="A584" s="3" t="s">
        <v>458</v>
      </c>
      <c r="B584" s="3" t="s">
        <v>354</v>
      </c>
      <c r="C584" s="5">
        <v>43686.917199074072</v>
      </c>
      <c r="D584" s="3" t="s">
        <v>354</v>
      </c>
      <c r="E584" s="3" t="s">
        <v>355</v>
      </c>
      <c r="F584" s="7">
        <v>7</v>
      </c>
      <c r="G584" s="7">
        <v>4</v>
      </c>
      <c r="H584" s="7" t="s">
        <v>23</v>
      </c>
      <c r="I584" s="9">
        <v>2.4</v>
      </c>
      <c r="J584" s="7">
        <v>18108</v>
      </c>
      <c r="K584" s="7">
        <v>35448.1</v>
      </c>
      <c r="L584" s="7">
        <v>602.6</v>
      </c>
      <c r="M584" s="36">
        <v>241796.1</v>
      </c>
      <c r="N584" s="36">
        <v>143886.6</v>
      </c>
      <c r="O584" s="36">
        <v>571302.9</v>
      </c>
      <c r="P584" s="11">
        <f t="shared" si="27"/>
        <v>13.352998674618954</v>
      </c>
      <c r="Q584" s="13">
        <f t="shared" si="28"/>
        <v>4.0590779195499902</v>
      </c>
      <c r="R584" s="1">
        <f t="shared" si="29"/>
        <v>948.06322602057753</v>
      </c>
    </row>
    <row r="585" spans="1:18" x14ac:dyDescent="0.25">
      <c r="A585" s="3" t="s">
        <v>459</v>
      </c>
      <c r="B585" s="3" t="s">
        <v>354</v>
      </c>
      <c r="C585" s="5">
        <v>43686.918194444443</v>
      </c>
      <c r="D585" s="3" t="s">
        <v>354</v>
      </c>
      <c r="E585" s="3" t="s">
        <v>355</v>
      </c>
      <c r="F585" s="7">
        <v>8</v>
      </c>
      <c r="G585" s="7">
        <v>4</v>
      </c>
      <c r="H585" s="7" t="s">
        <v>23</v>
      </c>
      <c r="I585" s="9">
        <v>2.6</v>
      </c>
      <c r="J585" s="7">
        <v>18108</v>
      </c>
      <c r="K585" s="7">
        <v>35448.1</v>
      </c>
      <c r="L585" s="7">
        <v>602.6</v>
      </c>
      <c r="M585" s="36">
        <v>247356.3</v>
      </c>
      <c r="N585" s="36">
        <v>159861.70000000001</v>
      </c>
      <c r="O585" s="36">
        <v>502110.6</v>
      </c>
      <c r="P585" s="11">
        <f t="shared" si="27"/>
        <v>13.660056328694498</v>
      </c>
      <c r="Q585" s="13">
        <f t="shared" si="28"/>
        <v>4.5097395911205398</v>
      </c>
      <c r="R585" s="1">
        <f t="shared" si="29"/>
        <v>833.24029206770649</v>
      </c>
    </row>
    <row r="586" spans="1:18" x14ac:dyDescent="0.25">
      <c r="A586" s="3" t="s">
        <v>460</v>
      </c>
      <c r="B586" s="3" t="s">
        <v>354</v>
      </c>
      <c r="C586" s="5">
        <v>43686.91920138889</v>
      </c>
      <c r="D586" s="3" t="s">
        <v>354</v>
      </c>
      <c r="E586" s="3" t="s">
        <v>355</v>
      </c>
      <c r="F586" s="7">
        <v>9</v>
      </c>
      <c r="G586" s="7">
        <v>4</v>
      </c>
      <c r="H586" s="7" t="s">
        <v>23</v>
      </c>
      <c r="I586" s="9">
        <v>1.2</v>
      </c>
      <c r="J586" s="7">
        <v>18108</v>
      </c>
      <c r="K586" s="7">
        <v>35448.1</v>
      </c>
      <c r="L586" s="7">
        <v>602.6</v>
      </c>
      <c r="M586" s="36">
        <v>318220.90000000002</v>
      </c>
      <c r="N586" s="36">
        <v>222110.7</v>
      </c>
      <c r="O586" s="36">
        <v>792357</v>
      </c>
      <c r="P586" s="11">
        <f t="shared" si="27"/>
        <v>17.57349790148001</v>
      </c>
      <c r="Q586" s="13">
        <f t="shared" si="28"/>
        <v>6.2657998595129225</v>
      </c>
      <c r="R586" s="1">
        <f t="shared" si="29"/>
        <v>1314.897112512446</v>
      </c>
    </row>
    <row r="587" spans="1:18" x14ac:dyDescent="0.25">
      <c r="A587" s="3" t="s">
        <v>461</v>
      </c>
      <c r="B587" s="3" t="s">
        <v>354</v>
      </c>
      <c r="C587" s="5">
        <v>43686.92019675926</v>
      </c>
      <c r="D587" s="3" t="s">
        <v>354</v>
      </c>
      <c r="E587" s="3" t="s">
        <v>355</v>
      </c>
      <c r="F587" s="7">
        <v>10</v>
      </c>
      <c r="G587" s="7">
        <v>4</v>
      </c>
      <c r="H587" s="7" t="s">
        <v>23</v>
      </c>
      <c r="I587" s="9">
        <v>1.9</v>
      </c>
      <c r="J587" s="7">
        <v>18108</v>
      </c>
      <c r="K587" s="7">
        <v>35448.1</v>
      </c>
      <c r="L587" s="7">
        <v>602.6</v>
      </c>
      <c r="M587" s="36">
        <v>245323.8</v>
      </c>
      <c r="N587" s="36">
        <v>147518.70000000001</v>
      </c>
      <c r="O587" s="36">
        <v>610716.5</v>
      </c>
      <c r="P587" s="11">
        <f t="shared" si="27"/>
        <v>13.547813121272366</v>
      </c>
      <c r="Q587" s="13">
        <f t="shared" si="28"/>
        <v>4.1615403928560353</v>
      </c>
      <c r="R587" s="1">
        <f t="shared" si="29"/>
        <v>1013.4691337537338</v>
      </c>
    </row>
    <row r="588" spans="1:18" x14ac:dyDescent="0.25">
      <c r="A588" s="3" t="s">
        <v>462</v>
      </c>
      <c r="B588" s="3" t="s">
        <v>354</v>
      </c>
      <c r="C588" s="5">
        <v>43686.921203703707</v>
      </c>
      <c r="D588" s="3" t="s">
        <v>354</v>
      </c>
      <c r="E588" s="3" t="s">
        <v>355</v>
      </c>
      <c r="F588" s="7">
        <v>11</v>
      </c>
      <c r="G588" s="7">
        <v>4</v>
      </c>
      <c r="H588" s="7" t="s">
        <v>23</v>
      </c>
      <c r="I588" s="9">
        <v>2.8</v>
      </c>
      <c r="J588" s="7">
        <v>18108</v>
      </c>
      <c r="K588" s="7">
        <v>35448.1</v>
      </c>
      <c r="L588" s="7">
        <v>602.6</v>
      </c>
      <c r="M588" s="36">
        <v>220387.1</v>
      </c>
      <c r="N588" s="36">
        <v>141840.1</v>
      </c>
      <c r="O588" s="36">
        <v>588867.1</v>
      </c>
      <c r="P588" s="11">
        <f t="shared" si="27"/>
        <v>12.170703556439143</v>
      </c>
      <c r="Q588" s="13">
        <f t="shared" si="28"/>
        <v>4.0013456292438807</v>
      </c>
      <c r="R588" s="1">
        <f t="shared" si="29"/>
        <v>977.21058745436437</v>
      </c>
    </row>
    <row r="589" spans="1:18" x14ac:dyDescent="0.25">
      <c r="A589" s="3" t="s">
        <v>463</v>
      </c>
      <c r="B589" s="3" t="s">
        <v>354</v>
      </c>
      <c r="C589" s="5">
        <v>43686.922199074077</v>
      </c>
      <c r="D589" s="3" t="s">
        <v>354</v>
      </c>
      <c r="E589" s="3" t="s">
        <v>355</v>
      </c>
      <c r="F589" s="7">
        <v>12</v>
      </c>
      <c r="G589" s="7">
        <v>4</v>
      </c>
      <c r="H589" s="7" t="s">
        <v>23</v>
      </c>
      <c r="I589" s="9">
        <v>2</v>
      </c>
      <c r="J589" s="7">
        <v>18108</v>
      </c>
      <c r="K589" s="7">
        <v>35448.1</v>
      </c>
      <c r="L589" s="7">
        <v>602.6</v>
      </c>
      <c r="M589" s="36">
        <v>241955</v>
      </c>
      <c r="N589" s="36">
        <v>158305.5</v>
      </c>
      <c r="O589" s="36">
        <v>520390.9</v>
      </c>
      <c r="P589" s="11">
        <f t="shared" si="27"/>
        <v>13.361773801634637</v>
      </c>
      <c r="Q589" s="13">
        <f t="shared" si="28"/>
        <v>4.4658387896671474</v>
      </c>
      <c r="R589" s="1">
        <f t="shared" si="29"/>
        <v>863.57600398274144</v>
      </c>
    </row>
    <row r="590" spans="1:18" x14ac:dyDescent="0.25">
      <c r="A590" s="3" t="s">
        <v>1957</v>
      </c>
      <c r="B590" s="3" t="s">
        <v>1861</v>
      </c>
      <c r="C590" s="5">
        <v>43687.774722222224</v>
      </c>
      <c r="D590" s="3" t="s">
        <v>1861</v>
      </c>
      <c r="E590" s="3" t="s">
        <v>2041</v>
      </c>
      <c r="F590" s="7">
        <v>1</v>
      </c>
      <c r="G590" s="7">
        <v>5</v>
      </c>
      <c r="H590" s="7" t="s">
        <v>24</v>
      </c>
      <c r="I590" s="9">
        <v>4.5999999999999996</v>
      </c>
      <c r="J590" s="7">
        <v>18135.5</v>
      </c>
      <c r="K590" s="7">
        <v>35535.1</v>
      </c>
      <c r="L590" s="7">
        <v>605.20000000000005</v>
      </c>
      <c r="M590" s="36">
        <v>215643</v>
      </c>
      <c r="N590" s="36">
        <v>197252</v>
      </c>
      <c r="O590" s="36">
        <v>551436.5</v>
      </c>
      <c r="P590" s="11">
        <f t="shared" si="27"/>
        <v>11.890656447299495</v>
      </c>
      <c r="Q590" s="13">
        <f t="shared" si="28"/>
        <v>5.5509060056113535</v>
      </c>
      <c r="R590" s="1">
        <f t="shared" si="29"/>
        <v>911.16407799074682</v>
      </c>
    </row>
    <row r="591" spans="1:18" x14ac:dyDescent="0.25">
      <c r="A591" s="3" t="s">
        <v>1958</v>
      </c>
      <c r="B591" s="3" t="s">
        <v>1861</v>
      </c>
      <c r="C591" s="5">
        <v>43687.775729166664</v>
      </c>
      <c r="D591" s="3" t="s">
        <v>1861</v>
      </c>
      <c r="E591" s="3" t="s">
        <v>2041</v>
      </c>
      <c r="F591" s="7">
        <v>2</v>
      </c>
      <c r="G591" s="7">
        <v>5</v>
      </c>
      <c r="H591" s="7" t="s">
        <v>24</v>
      </c>
      <c r="I591" s="9">
        <v>5.5</v>
      </c>
      <c r="J591" s="7">
        <v>18135.5</v>
      </c>
      <c r="K591" s="7">
        <v>35535.1</v>
      </c>
      <c r="L591" s="7">
        <v>605.20000000000005</v>
      </c>
      <c r="M591" s="36">
        <v>229440.6</v>
      </c>
      <c r="N591" s="36">
        <v>399599.6</v>
      </c>
      <c r="O591" s="36">
        <v>470325.9</v>
      </c>
      <c r="P591" s="11">
        <f t="shared" si="27"/>
        <v>12.651462600975986</v>
      </c>
      <c r="Q591" s="13">
        <f t="shared" si="28"/>
        <v>11.245208258876435</v>
      </c>
      <c r="R591" s="1">
        <f t="shared" si="29"/>
        <v>777.14127561136809</v>
      </c>
    </row>
    <row r="592" spans="1:18" x14ac:dyDescent="0.25">
      <c r="A592" s="3" t="s">
        <v>1959</v>
      </c>
      <c r="B592" s="3" t="s">
        <v>1861</v>
      </c>
      <c r="C592" s="5">
        <v>43687.776736111111</v>
      </c>
      <c r="D592" s="3" t="s">
        <v>1861</v>
      </c>
      <c r="E592" s="3" t="s">
        <v>2041</v>
      </c>
      <c r="F592" s="7">
        <v>3</v>
      </c>
      <c r="G592" s="7">
        <v>5</v>
      </c>
      <c r="H592" s="7" t="s">
        <v>24</v>
      </c>
      <c r="I592" s="9">
        <v>3.8</v>
      </c>
      <c r="J592" s="7">
        <v>18135.5</v>
      </c>
      <c r="K592" s="7">
        <v>35535.1</v>
      </c>
      <c r="L592" s="7">
        <v>605.20000000000005</v>
      </c>
      <c r="M592" s="36">
        <v>221343.3</v>
      </c>
      <c r="N592" s="36">
        <v>210148.8</v>
      </c>
      <c r="O592" s="36">
        <v>575991.80000000005</v>
      </c>
      <c r="P592" s="11">
        <f t="shared" si="27"/>
        <v>12.204973670425408</v>
      </c>
      <c r="Q592" s="13">
        <f t="shared" si="28"/>
        <v>5.9138373045242592</v>
      </c>
      <c r="R592" s="1">
        <f t="shared" si="29"/>
        <v>951.73793787177794</v>
      </c>
    </row>
    <row r="593" spans="1:18" x14ac:dyDescent="0.25">
      <c r="A593" s="3" t="s">
        <v>1960</v>
      </c>
      <c r="B593" s="3" t="s">
        <v>1861</v>
      </c>
      <c r="C593" s="5">
        <v>43687.777731481481</v>
      </c>
      <c r="D593" s="3" t="s">
        <v>1861</v>
      </c>
      <c r="E593" s="3" t="s">
        <v>2041</v>
      </c>
      <c r="F593" s="7">
        <v>4</v>
      </c>
      <c r="G593" s="7">
        <v>5</v>
      </c>
      <c r="H593" s="7" t="s">
        <v>24</v>
      </c>
      <c r="I593" s="9">
        <v>4.9000000000000004</v>
      </c>
      <c r="J593" s="7">
        <v>18135.5</v>
      </c>
      <c r="K593" s="7">
        <v>35535.1</v>
      </c>
      <c r="L593" s="7">
        <v>605.20000000000005</v>
      </c>
      <c r="M593" s="36">
        <v>259965.5</v>
      </c>
      <c r="N593" s="36">
        <v>245481.9</v>
      </c>
      <c r="O593" s="36">
        <v>728176.5</v>
      </c>
      <c r="P593" s="11">
        <f t="shared" si="27"/>
        <v>14.334619944308125</v>
      </c>
      <c r="Q593" s="13">
        <f t="shared" si="28"/>
        <v>6.9081527841486308</v>
      </c>
      <c r="R593" s="1">
        <f t="shared" si="29"/>
        <v>1203.1997686715135</v>
      </c>
    </row>
    <row r="594" spans="1:18" x14ac:dyDescent="0.25">
      <c r="A594" s="3" t="s">
        <v>1961</v>
      </c>
      <c r="B594" s="3" t="s">
        <v>1861</v>
      </c>
      <c r="C594" s="5">
        <v>43687.778726851851</v>
      </c>
      <c r="D594" s="3" t="s">
        <v>1861</v>
      </c>
      <c r="E594" s="3" t="s">
        <v>2041</v>
      </c>
      <c r="F594" s="7">
        <v>5</v>
      </c>
      <c r="G594" s="7">
        <v>5</v>
      </c>
      <c r="H594" s="7" t="s">
        <v>24</v>
      </c>
      <c r="I594" s="9">
        <v>1.9</v>
      </c>
      <c r="J594" s="7">
        <v>18135.5</v>
      </c>
      <c r="K594" s="7">
        <v>35535.1</v>
      </c>
      <c r="L594" s="7">
        <v>605.20000000000005</v>
      </c>
      <c r="M594" s="36">
        <v>264301.59999999998</v>
      </c>
      <c r="N594" s="36">
        <v>250952.7</v>
      </c>
      <c r="O594" s="36">
        <v>690805</v>
      </c>
      <c r="P594" s="11">
        <f t="shared" si="27"/>
        <v>14.573714537785007</v>
      </c>
      <c r="Q594" s="13">
        <f t="shared" si="28"/>
        <v>7.0621076062822397</v>
      </c>
      <c r="R594" s="1">
        <f t="shared" si="29"/>
        <v>1141.4491077329808</v>
      </c>
    </row>
    <row r="595" spans="1:18" x14ac:dyDescent="0.25">
      <c r="A595" s="3" t="s">
        <v>1962</v>
      </c>
      <c r="B595" s="3" t="s">
        <v>1861</v>
      </c>
      <c r="C595" s="5">
        <v>43687.779733796298</v>
      </c>
      <c r="D595" s="3" t="s">
        <v>1861</v>
      </c>
      <c r="E595" s="3" t="s">
        <v>2041</v>
      </c>
      <c r="F595" s="7">
        <v>6</v>
      </c>
      <c r="G595" s="7">
        <v>5</v>
      </c>
      <c r="H595" s="7" t="s">
        <v>24</v>
      </c>
      <c r="I595" s="9">
        <v>3.9</v>
      </c>
      <c r="J595" s="7">
        <v>18135.5</v>
      </c>
      <c r="K595" s="7">
        <v>35535.1</v>
      </c>
      <c r="L595" s="7">
        <v>605.20000000000005</v>
      </c>
      <c r="M595" s="36">
        <v>277002.59999999998</v>
      </c>
      <c r="N595" s="36">
        <v>197452.2</v>
      </c>
      <c r="O595" s="36">
        <v>631011.6</v>
      </c>
      <c r="P595" s="11">
        <f t="shared" si="27"/>
        <v>15.274053651677647</v>
      </c>
      <c r="Q595" s="13">
        <f t="shared" si="28"/>
        <v>5.556539871845021</v>
      </c>
      <c r="R595" s="1">
        <f t="shared" si="29"/>
        <v>1042.6497025776603</v>
      </c>
    </row>
    <row r="596" spans="1:18" x14ac:dyDescent="0.25">
      <c r="A596" s="3" t="s">
        <v>1963</v>
      </c>
      <c r="B596" s="3" t="s">
        <v>1861</v>
      </c>
      <c r="C596" s="5">
        <v>43687.780729166669</v>
      </c>
      <c r="D596" s="3" t="s">
        <v>1861</v>
      </c>
      <c r="E596" s="3" t="s">
        <v>2041</v>
      </c>
      <c r="F596" s="7">
        <v>7</v>
      </c>
      <c r="G596" s="7">
        <v>5</v>
      </c>
      <c r="H596" s="7" t="s">
        <v>24</v>
      </c>
      <c r="I596" s="9">
        <v>3</v>
      </c>
      <c r="J596" s="7">
        <v>18135.5</v>
      </c>
      <c r="K596" s="7">
        <v>35535.1</v>
      </c>
      <c r="L596" s="7">
        <v>605.20000000000005</v>
      </c>
      <c r="M596" s="36">
        <v>266493.8</v>
      </c>
      <c r="N596" s="36">
        <v>243715.4</v>
      </c>
      <c r="O596" s="36">
        <v>714700.4</v>
      </c>
      <c r="P596" s="11">
        <f t="shared" si="27"/>
        <v>14.694593476882357</v>
      </c>
      <c r="Q596" s="13">
        <f t="shared" si="28"/>
        <v>6.8584413720518587</v>
      </c>
      <c r="R596" s="1">
        <f t="shared" si="29"/>
        <v>1180.9325842696628</v>
      </c>
    </row>
    <row r="597" spans="1:18" x14ac:dyDescent="0.25">
      <c r="A597" s="3" t="s">
        <v>1964</v>
      </c>
      <c r="B597" s="3" t="s">
        <v>1861</v>
      </c>
      <c r="C597" s="5">
        <v>43687.781736111108</v>
      </c>
      <c r="D597" s="3" t="s">
        <v>1861</v>
      </c>
      <c r="E597" s="3" t="s">
        <v>2041</v>
      </c>
      <c r="F597" s="7">
        <v>8</v>
      </c>
      <c r="G597" s="7">
        <v>5</v>
      </c>
      <c r="H597" s="7" t="s">
        <v>24</v>
      </c>
      <c r="I597" s="9">
        <v>3.8</v>
      </c>
      <c r="J597" s="7">
        <v>18135.5</v>
      </c>
      <c r="K597" s="7">
        <v>35535.1</v>
      </c>
      <c r="L597" s="7">
        <v>605.20000000000005</v>
      </c>
      <c r="M597" s="36">
        <v>268750.3</v>
      </c>
      <c r="N597" s="36">
        <v>265235.3</v>
      </c>
      <c r="O597" s="36">
        <v>715128.1</v>
      </c>
      <c r="P597" s="11">
        <f t="shared" si="27"/>
        <v>14.819017948223097</v>
      </c>
      <c r="Q597" s="13">
        <f t="shared" si="28"/>
        <v>7.4640369662671553</v>
      </c>
      <c r="R597" s="1">
        <f t="shared" si="29"/>
        <v>1181.63929279577</v>
      </c>
    </row>
    <row r="598" spans="1:18" x14ac:dyDescent="0.25">
      <c r="A598" s="3" t="s">
        <v>1965</v>
      </c>
      <c r="B598" s="3" t="s">
        <v>1861</v>
      </c>
      <c r="C598" s="5">
        <v>43687.782743055555</v>
      </c>
      <c r="D598" s="3" t="s">
        <v>1861</v>
      </c>
      <c r="E598" s="3" t="s">
        <v>2041</v>
      </c>
      <c r="F598" s="7">
        <v>9</v>
      </c>
      <c r="G598" s="7">
        <v>5</v>
      </c>
      <c r="H598" s="7" t="s">
        <v>24</v>
      </c>
      <c r="I598" s="9">
        <v>4.97</v>
      </c>
      <c r="J598" s="7">
        <v>18135.5</v>
      </c>
      <c r="K598" s="7">
        <v>35535.1</v>
      </c>
      <c r="L598" s="7">
        <v>605.20000000000005</v>
      </c>
      <c r="M598" s="36">
        <v>334975.8</v>
      </c>
      <c r="N598" s="36">
        <v>236644.8</v>
      </c>
      <c r="O598" s="36">
        <v>837367.8</v>
      </c>
      <c r="P598" s="11">
        <f t="shared" si="27"/>
        <v>18.470723167268616</v>
      </c>
      <c r="Q598" s="13">
        <f t="shared" si="28"/>
        <v>6.6594662741908701</v>
      </c>
      <c r="R598" s="1">
        <f t="shared" si="29"/>
        <v>1383.6216126900199</v>
      </c>
    </row>
    <row r="599" spans="1:18" x14ac:dyDescent="0.25">
      <c r="A599" s="3" t="s">
        <v>1966</v>
      </c>
      <c r="B599" s="3" t="s">
        <v>1861</v>
      </c>
      <c r="C599" s="5">
        <v>43687.783750000002</v>
      </c>
      <c r="D599" s="3" t="s">
        <v>1861</v>
      </c>
      <c r="E599" s="3" t="s">
        <v>2041</v>
      </c>
      <c r="F599" s="7">
        <v>10</v>
      </c>
      <c r="G599" s="7">
        <v>5</v>
      </c>
      <c r="H599" s="7" t="s">
        <v>24</v>
      </c>
      <c r="I599" s="9">
        <v>2.6</v>
      </c>
      <c r="J599" s="7">
        <v>18135.5</v>
      </c>
      <c r="K599" s="7">
        <v>35535.1</v>
      </c>
      <c r="L599" s="7">
        <v>605.20000000000005</v>
      </c>
      <c r="M599" s="36">
        <v>291474.09999999998</v>
      </c>
      <c r="N599" s="36">
        <v>208084.5</v>
      </c>
      <c r="O599" s="36">
        <v>647638.5</v>
      </c>
      <c r="P599" s="11">
        <f t="shared" si="27"/>
        <v>16.0720189683218</v>
      </c>
      <c r="Q599" s="13">
        <f t="shared" si="28"/>
        <v>5.855745446051932</v>
      </c>
      <c r="R599" s="1">
        <f t="shared" si="29"/>
        <v>1070.1230998017184</v>
      </c>
    </row>
    <row r="600" spans="1:18" x14ac:dyDescent="0.25">
      <c r="A600" s="3" t="s">
        <v>1967</v>
      </c>
      <c r="B600" s="3" t="s">
        <v>1861</v>
      </c>
      <c r="C600" s="5">
        <v>43687.784745370373</v>
      </c>
      <c r="D600" s="3" t="s">
        <v>1861</v>
      </c>
      <c r="E600" s="3" t="s">
        <v>2041</v>
      </c>
      <c r="F600" s="7">
        <v>11</v>
      </c>
      <c r="G600" s="7">
        <v>5</v>
      </c>
      <c r="H600" s="7" t="s">
        <v>24</v>
      </c>
      <c r="I600" s="9">
        <v>3.3</v>
      </c>
      <c r="J600" s="7">
        <v>18135.5</v>
      </c>
      <c r="K600" s="7">
        <v>35535.1</v>
      </c>
      <c r="L600" s="7">
        <v>605.20000000000005</v>
      </c>
      <c r="M600" s="36">
        <v>224514.9</v>
      </c>
      <c r="N600" s="36">
        <v>188482.4</v>
      </c>
      <c r="O600" s="36">
        <v>548048.19999999995</v>
      </c>
      <c r="P600" s="11">
        <f t="shared" si="27"/>
        <v>12.379857186181798</v>
      </c>
      <c r="Q600" s="13">
        <f t="shared" si="28"/>
        <v>5.3041190259771325</v>
      </c>
      <c r="R600" s="1">
        <f t="shared" si="29"/>
        <v>905.56543291473884</v>
      </c>
    </row>
    <row r="601" spans="1:18" x14ac:dyDescent="0.25">
      <c r="A601" s="3" t="s">
        <v>1968</v>
      </c>
      <c r="B601" s="3" t="s">
        <v>1861</v>
      </c>
      <c r="C601" s="5">
        <v>43687.785740740743</v>
      </c>
      <c r="D601" s="3" t="s">
        <v>1861</v>
      </c>
      <c r="E601" s="3" t="s">
        <v>2041</v>
      </c>
      <c r="F601" s="7">
        <v>12</v>
      </c>
      <c r="G601" s="7">
        <v>5</v>
      </c>
      <c r="H601" s="7" t="s">
        <v>24</v>
      </c>
      <c r="I601" s="9">
        <v>3.9</v>
      </c>
      <c r="J601" s="7">
        <v>18135.5</v>
      </c>
      <c r="K601" s="7">
        <v>35535.1</v>
      </c>
      <c r="L601" s="7">
        <v>605.20000000000005</v>
      </c>
      <c r="M601" s="36">
        <v>254132.4</v>
      </c>
      <c r="N601" s="36">
        <v>303443.40000000002</v>
      </c>
      <c r="O601" s="36">
        <v>615224.30000000005</v>
      </c>
      <c r="P601" s="11">
        <f t="shared" si="27"/>
        <v>14.012980066719969</v>
      </c>
      <c r="Q601" s="13">
        <f t="shared" si="28"/>
        <v>8.5392583670793112</v>
      </c>
      <c r="R601" s="1">
        <f t="shared" si="29"/>
        <v>1016.563615333774</v>
      </c>
    </row>
    <row r="602" spans="1:18" x14ac:dyDescent="0.25">
      <c r="A602" s="3" t="s">
        <v>707</v>
      </c>
      <c r="B602" s="3" t="s">
        <v>611</v>
      </c>
      <c r="C602" s="5">
        <v>43687.822905092595</v>
      </c>
      <c r="D602" s="3" t="s">
        <v>611</v>
      </c>
      <c r="E602" s="3" t="s">
        <v>598</v>
      </c>
      <c r="F602" s="7">
        <v>1</v>
      </c>
      <c r="G602" s="7">
        <v>5</v>
      </c>
      <c r="H602" s="7" t="s">
        <v>24</v>
      </c>
      <c r="I602" s="9">
        <v>2.8</v>
      </c>
      <c r="J602" s="7">
        <v>18135.5</v>
      </c>
      <c r="K602" s="7">
        <v>35535.1</v>
      </c>
      <c r="L602" s="7">
        <v>605.20000000000005</v>
      </c>
      <c r="M602" s="36">
        <v>228902</v>
      </c>
      <c r="N602" s="36">
        <v>174457.2</v>
      </c>
      <c r="O602" s="36">
        <v>594193.6</v>
      </c>
      <c r="P602" s="11">
        <f t="shared" si="27"/>
        <v>12.621763943646439</v>
      </c>
      <c r="Q602" s="13">
        <f t="shared" si="28"/>
        <v>4.9094332082926462</v>
      </c>
      <c r="R602" s="1">
        <f t="shared" si="29"/>
        <v>981.8136153337739</v>
      </c>
    </row>
    <row r="603" spans="1:18" x14ac:dyDescent="0.25">
      <c r="A603" s="3" t="s">
        <v>708</v>
      </c>
      <c r="B603" s="3" t="s">
        <v>611</v>
      </c>
      <c r="C603" s="5">
        <v>43687.823912037034</v>
      </c>
      <c r="D603" s="3" t="s">
        <v>611</v>
      </c>
      <c r="E603" s="3" t="s">
        <v>598</v>
      </c>
      <c r="F603" s="7">
        <v>2</v>
      </c>
      <c r="G603" s="7">
        <v>5</v>
      </c>
      <c r="H603" s="7" t="s">
        <v>24</v>
      </c>
      <c r="I603" s="9">
        <v>2.7</v>
      </c>
      <c r="J603" s="7">
        <v>18135.5</v>
      </c>
      <c r="K603" s="7">
        <v>35535.1</v>
      </c>
      <c r="L603" s="7">
        <v>605.20000000000005</v>
      </c>
      <c r="M603" s="36">
        <v>267576.90000000002</v>
      </c>
      <c r="N603" s="36">
        <v>163730.5</v>
      </c>
      <c r="O603" s="36">
        <v>719940.6</v>
      </c>
      <c r="P603" s="11">
        <f t="shared" si="27"/>
        <v>14.754316120316508</v>
      </c>
      <c r="Q603" s="13">
        <f t="shared" si="28"/>
        <v>4.6075711057517781</v>
      </c>
      <c r="R603" s="1">
        <f t="shared" si="29"/>
        <v>1189.5912095175147</v>
      </c>
    </row>
    <row r="604" spans="1:18" x14ac:dyDescent="0.25">
      <c r="A604" s="3" t="s">
        <v>709</v>
      </c>
      <c r="B604" s="3" t="s">
        <v>611</v>
      </c>
      <c r="C604" s="5">
        <v>43687.824907407405</v>
      </c>
      <c r="D604" s="3" t="s">
        <v>611</v>
      </c>
      <c r="E604" s="3" t="s">
        <v>598</v>
      </c>
      <c r="F604" s="7">
        <v>3</v>
      </c>
      <c r="G604" s="7">
        <v>5</v>
      </c>
      <c r="H604" s="7" t="s">
        <v>24</v>
      </c>
      <c r="I604" s="9">
        <v>3.9</v>
      </c>
      <c r="J604" s="7">
        <v>18135.5</v>
      </c>
      <c r="K604" s="7">
        <v>35535.1</v>
      </c>
      <c r="L604" s="7">
        <v>605.20000000000005</v>
      </c>
      <c r="M604" s="36">
        <v>307823.59999999998</v>
      </c>
      <c r="N604" s="36">
        <v>189943</v>
      </c>
      <c r="O604" s="36">
        <v>798744.7</v>
      </c>
      <c r="P604" s="11">
        <f t="shared" si="27"/>
        <v>16.973538088279891</v>
      </c>
      <c r="Q604" s="13">
        <f t="shared" si="28"/>
        <v>5.3452220480595241</v>
      </c>
      <c r="R604" s="1">
        <f t="shared" si="29"/>
        <v>1319.8028750826172</v>
      </c>
    </row>
    <row r="605" spans="1:18" x14ac:dyDescent="0.25">
      <c r="A605" s="3" t="s">
        <v>710</v>
      </c>
      <c r="B605" s="3" t="s">
        <v>611</v>
      </c>
      <c r="C605" s="5">
        <v>43687.825914351852</v>
      </c>
      <c r="D605" s="3" t="s">
        <v>611</v>
      </c>
      <c r="E605" s="3" t="s">
        <v>598</v>
      </c>
      <c r="F605" s="7">
        <v>4</v>
      </c>
      <c r="G605" s="7">
        <v>5</v>
      </c>
      <c r="H605" s="7" t="s">
        <v>24</v>
      </c>
      <c r="I605" s="9">
        <v>2.1</v>
      </c>
      <c r="J605" s="7">
        <v>18135.5</v>
      </c>
      <c r="K605" s="7">
        <v>35535.1</v>
      </c>
      <c r="L605" s="7">
        <v>605.20000000000005</v>
      </c>
      <c r="M605" s="36">
        <v>282359.2</v>
      </c>
      <c r="N605" s="36">
        <v>158538.6</v>
      </c>
      <c r="O605" s="36">
        <v>757298.9</v>
      </c>
      <c r="P605" s="11">
        <f t="shared" si="27"/>
        <v>15.569419095144882</v>
      </c>
      <c r="Q605" s="13">
        <f t="shared" si="28"/>
        <v>4.461464861503134</v>
      </c>
      <c r="R605" s="1">
        <f t="shared" si="29"/>
        <v>1251.3200594844679</v>
      </c>
    </row>
    <row r="606" spans="1:18" x14ac:dyDescent="0.25">
      <c r="A606" s="3" t="s">
        <v>711</v>
      </c>
      <c r="B606" s="3" t="s">
        <v>611</v>
      </c>
      <c r="C606" s="5">
        <v>43687.826909722222</v>
      </c>
      <c r="D606" s="3" t="s">
        <v>611</v>
      </c>
      <c r="E606" s="3" t="s">
        <v>598</v>
      </c>
      <c r="F606" s="7">
        <v>5</v>
      </c>
      <c r="G606" s="7">
        <v>5</v>
      </c>
      <c r="H606" s="7" t="s">
        <v>24</v>
      </c>
      <c r="I606" s="9">
        <v>2.6</v>
      </c>
      <c r="J606" s="7">
        <v>18135.5</v>
      </c>
      <c r="K606" s="7">
        <v>35535.1</v>
      </c>
      <c r="L606" s="7">
        <v>605.20000000000005</v>
      </c>
      <c r="M606" s="36">
        <v>241176.6</v>
      </c>
      <c r="N606" s="36">
        <v>163680.5</v>
      </c>
      <c r="O606" s="36">
        <v>613924.80000000005</v>
      </c>
      <c r="P606" s="11">
        <f t="shared" si="27"/>
        <v>13.298591160982603</v>
      </c>
      <c r="Q606" s="13">
        <f t="shared" si="28"/>
        <v>4.6061640462528599</v>
      </c>
      <c r="R606" s="1">
        <f t="shared" si="29"/>
        <v>1014.4163912756113</v>
      </c>
    </row>
    <row r="607" spans="1:18" x14ac:dyDescent="0.25">
      <c r="A607" s="3" t="s">
        <v>712</v>
      </c>
      <c r="B607" s="3" t="s">
        <v>611</v>
      </c>
      <c r="C607" s="5">
        <v>43687.827916666669</v>
      </c>
      <c r="D607" s="3" t="s">
        <v>611</v>
      </c>
      <c r="E607" s="3" t="s">
        <v>598</v>
      </c>
      <c r="F607" s="7">
        <v>6</v>
      </c>
      <c r="G607" s="7">
        <v>5</v>
      </c>
      <c r="H607" s="7" t="s">
        <v>24</v>
      </c>
      <c r="I607" s="9">
        <v>3</v>
      </c>
      <c r="J607" s="7">
        <v>18135.5</v>
      </c>
      <c r="K607" s="7">
        <v>35535.1</v>
      </c>
      <c r="L607" s="7">
        <v>605.20000000000005</v>
      </c>
      <c r="M607" s="36">
        <v>235541.7</v>
      </c>
      <c r="N607" s="36">
        <v>171273.3</v>
      </c>
      <c r="O607" s="36">
        <v>606822.40000000002</v>
      </c>
      <c r="P607" s="11">
        <f t="shared" si="27"/>
        <v>12.987880124617464</v>
      </c>
      <c r="Q607" s="13">
        <f t="shared" si="28"/>
        <v>4.8198344735205474</v>
      </c>
      <c r="R607" s="1">
        <f t="shared" si="29"/>
        <v>1002.6807666886979</v>
      </c>
    </row>
    <row r="608" spans="1:18" x14ac:dyDescent="0.25">
      <c r="A608" s="3" t="s">
        <v>713</v>
      </c>
      <c r="B608" s="3" t="s">
        <v>611</v>
      </c>
      <c r="C608" s="5">
        <v>43687.828912037039</v>
      </c>
      <c r="D608" s="3" t="s">
        <v>611</v>
      </c>
      <c r="E608" s="3" t="s">
        <v>598</v>
      </c>
      <c r="F608" s="7">
        <v>7</v>
      </c>
      <c r="G608" s="7">
        <v>5</v>
      </c>
      <c r="H608" s="7" t="s">
        <v>24</v>
      </c>
      <c r="I608" s="9">
        <v>2</v>
      </c>
      <c r="J608" s="7">
        <v>18135.5</v>
      </c>
      <c r="K608" s="7">
        <v>35535.1</v>
      </c>
      <c r="L608" s="7">
        <v>605.20000000000005</v>
      </c>
      <c r="M608" s="36">
        <v>306226.40000000002</v>
      </c>
      <c r="N608" s="36">
        <v>193222.8</v>
      </c>
      <c r="O608" s="36">
        <v>812483.9</v>
      </c>
      <c r="P608" s="11">
        <f t="shared" si="27"/>
        <v>16.885467729039728</v>
      </c>
      <c r="Q608" s="13">
        <f t="shared" si="28"/>
        <v>5.4375195229505477</v>
      </c>
      <c r="R608" s="1">
        <f t="shared" si="29"/>
        <v>1342.5047918043622</v>
      </c>
    </row>
    <row r="609" spans="1:18" x14ac:dyDescent="0.25">
      <c r="A609" s="3" t="s">
        <v>714</v>
      </c>
      <c r="B609" s="3" t="s">
        <v>611</v>
      </c>
      <c r="C609" s="5">
        <v>43687.829918981479</v>
      </c>
      <c r="D609" s="3" t="s">
        <v>611</v>
      </c>
      <c r="E609" s="3" t="s">
        <v>598</v>
      </c>
      <c r="F609" s="7">
        <v>8</v>
      </c>
      <c r="G609" s="7">
        <v>5</v>
      </c>
      <c r="H609" s="7" t="s">
        <v>24</v>
      </c>
      <c r="I609" s="9">
        <v>2.5</v>
      </c>
      <c r="J609" s="7">
        <v>18135.5</v>
      </c>
      <c r="K609" s="7">
        <v>35535.1</v>
      </c>
      <c r="L609" s="7">
        <v>605.20000000000005</v>
      </c>
      <c r="M609" s="36">
        <v>265550.2</v>
      </c>
      <c r="N609" s="36">
        <v>185208</v>
      </c>
      <c r="O609" s="36">
        <v>629564.9</v>
      </c>
      <c r="P609" s="11">
        <f t="shared" si="27"/>
        <v>14.642562929061786</v>
      </c>
      <c r="Q609" s="13">
        <f t="shared" si="28"/>
        <v>5.2119735135119925</v>
      </c>
      <c r="R609" s="1">
        <f t="shared" si="29"/>
        <v>1040.259253139458</v>
      </c>
    </row>
    <row r="610" spans="1:18" x14ac:dyDescent="0.25">
      <c r="A610" s="3" t="s">
        <v>715</v>
      </c>
      <c r="B610" s="3" t="s">
        <v>611</v>
      </c>
      <c r="C610" s="5">
        <v>43687.830914351849</v>
      </c>
      <c r="D610" s="3" t="s">
        <v>611</v>
      </c>
      <c r="E610" s="3" t="s">
        <v>598</v>
      </c>
      <c r="F610" s="7">
        <v>9</v>
      </c>
      <c r="G610" s="7">
        <v>5</v>
      </c>
      <c r="H610" s="7" t="s">
        <v>24</v>
      </c>
      <c r="I610" s="9">
        <v>3.2</v>
      </c>
      <c r="J610" s="7">
        <v>18135.5</v>
      </c>
      <c r="K610" s="7">
        <v>35535.1</v>
      </c>
      <c r="L610" s="7">
        <v>605.20000000000005</v>
      </c>
      <c r="M610" s="36">
        <v>261346.8</v>
      </c>
      <c r="N610" s="36">
        <v>185846.7</v>
      </c>
      <c r="O610" s="36">
        <v>703637.8</v>
      </c>
      <c r="P610" s="11">
        <f t="shared" si="27"/>
        <v>14.410785476000109</v>
      </c>
      <c r="Q610" s="13">
        <f t="shared" si="28"/>
        <v>5.2299472915511709</v>
      </c>
      <c r="R610" s="1">
        <f t="shared" si="29"/>
        <v>1162.6533377395901</v>
      </c>
    </row>
    <row r="611" spans="1:18" x14ac:dyDescent="0.25">
      <c r="A611" s="3" t="s">
        <v>716</v>
      </c>
      <c r="B611" s="3" t="s">
        <v>611</v>
      </c>
      <c r="C611" s="5">
        <v>43687.831921296296</v>
      </c>
      <c r="D611" s="3" t="s">
        <v>611</v>
      </c>
      <c r="E611" s="3" t="s">
        <v>598</v>
      </c>
      <c r="F611" s="7">
        <v>10</v>
      </c>
      <c r="G611" s="7">
        <v>5</v>
      </c>
      <c r="H611" s="7" t="s">
        <v>24</v>
      </c>
      <c r="I611" s="9">
        <v>2.2000000000000002</v>
      </c>
      <c r="J611" s="7">
        <v>18135.5</v>
      </c>
      <c r="K611" s="7">
        <v>35535.1</v>
      </c>
      <c r="L611" s="7">
        <v>605.20000000000005</v>
      </c>
      <c r="M611" s="36">
        <v>260823.1</v>
      </c>
      <c r="N611" s="36">
        <v>135452.70000000001</v>
      </c>
      <c r="O611" s="36">
        <v>681324.1</v>
      </c>
      <c r="P611" s="11">
        <f t="shared" si="27"/>
        <v>14.381908411678753</v>
      </c>
      <c r="Q611" s="13">
        <f t="shared" si="28"/>
        <v>3.8118001637817263</v>
      </c>
      <c r="R611" s="1">
        <f t="shared" si="29"/>
        <v>1125.7833773959021</v>
      </c>
    </row>
    <row r="612" spans="1:18" x14ac:dyDescent="0.25">
      <c r="A612" s="3" t="s">
        <v>717</v>
      </c>
      <c r="B612" s="3" t="s">
        <v>611</v>
      </c>
      <c r="C612" s="5">
        <v>43687.832916666666</v>
      </c>
      <c r="D612" s="3" t="s">
        <v>611</v>
      </c>
      <c r="E612" s="3" t="s">
        <v>598</v>
      </c>
      <c r="F612" s="7">
        <v>11</v>
      </c>
      <c r="G612" s="7">
        <v>5</v>
      </c>
      <c r="H612" s="7" t="s">
        <v>24</v>
      </c>
      <c r="I612" s="9">
        <v>1.5</v>
      </c>
      <c r="J612" s="7">
        <v>18135.5</v>
      </c>
      <c r="K612" s="7">
        <v>35535.1</v>
      </c>
      <c r="L612" s="7">
        <v>605.20000000000005</v>
      </c>
      <c r="M612" s="36">
        <v>250842.1</v>
      </c>
      <c r="N612" s="36">
        <v>144384.20000000001</v>
      </c>
      <c r="O612" s="36">
        <v>590885.6</v>
      </c>
      <c r="P612" s="11">
        <f t="shared" si="27"/>
        <v>13.831551377133247</v>
      </c>
      <c r="Q612" s="13">
        <f t="shared" si="28"/>
        <v>4.0631432020734435</v>
      </c>
      <c r="R612" s="1">
        <f t="shared" si="29"/>
        <v>976.34765366820875</v>
      </c>
    </row>
    <row r="613" spans="1:18" x14ac:dyDescent="0.25">
      <c r="A613" s="3" t="s">
        <v>718</v>
      </c>
      <c r="B613" s="3" t="s">
        <v>611</v>
      </c>
      <c r="C613" s="5">
        <v>43687.833923611113</v>
      </c>
      <c r="D613" s="3" t="s">
        <v>611</v>
      </c>
      <c r="E613" s="3" t="s">
        <v>598</v>
      </c>
      <c r="F613" s="7">
        <v>12</v>
      </c>
      <c r="G613" s="7">
        <v>5</v>
      </c>
      <c r="H613" s="7" t="s">
        <v>24</v>
      </c>
      <c r="I613" s="9">
        <v>1.9</v>
      </c>
      <c r="J613" s="7">
        <v>18135.5</v>
      </c>
      <c r="K613" s="7">
        <v>35535.1</v>
      </c>
      <c r="L613" s="7">
        <v>605.20000000000005</v>
      </c>
      <c r="M613" s="36">
        <v>304841.8</v>
      </c>
      <c r="N613" s="36">
        <v>164575.9</v>
      </c>
      <c r="O613" s="36">
        <v>741880.5</v>
      </c>
      <c r="P613" s="11">
        <f t="shared" si="27"/>
        <v>16.809120233795593</v>
      </c>
      <c r="Q613" s="13">
        <f t="shared" si="28"/>
        <v>4.6313616677594833</v>
      </c>
      <c r="R613" s="1">
        <f t="shared" si="29"/>
        <v>1225.8435228023793</v>
      </c>
    </row>
    <row r="614" spans="1:18" x14ac:dyDescent="0.25">
      <c r="A614" s="3" t="s">
        <v>902</v>
      </c>
      <c r="B614" s="3" t="s">
        <v>806</v>
      </c>
      <c r="C614" s="5">
        <v>43687.834953703707</v>
      </c>
      <c r="D614" s="3" t="s">
        <v>806</v>
      </c>
      <c r="E614" s="3" t="s">
        <v>793</v>
      </c>
      <c r="F614" s="7">
        <v>1</v>
      </c>
      <c r="G614" s="7">
        <v>5</v>
      </c>
      <c r="H614" s="7" t="s">
        <v>24</v>
      </c>
      <c r="I614" s="9">
        <v>4.5999999999999996</v>
      </c>
      <c r="J614" s="7">
        <v>18135.5</v>
      </c>
      <c r="K614" s="7">
        <v>35535.1</v>
      </c>
      <c r="L614" s="7">
        <v>605.20000000000005</v>
      </c>
      <c r="M614" s="36">
        <v>235569.5</v>
      </c>
      <c r="N614" s="36">
        <v>149342.9</v>
      </c>
      <c r="O614" s="36">
        <v>574937.9</v>
      </c>
      <c r="P614" s="11">
        <f t="shared" si="27"/>
        <v>12.989413029693143</v>
      </c>
      <c r="Q614" s="13">
        <f t="shared" si="28"/>
        <v>4.2026869208191338</v>
      </c>
      <c r="R614" s="1">
        <f t="shared" si="29"/>
        <v>949.99653007270319</v>
      </c>
    </row>
    <row r="615" spans="1:18" x14ac:dyDescent="0.25">
      <c r="A615" s="3" t="s">
        <v>903</v>
      </c>
      <c r="B615" s="3" t="s">
        <v>806</v>
      </c>
      <c r="C615" s="5">
        <v>43687.835949074077</v>
      </c>
      <c r="D615" s="3" t="s">
        <v>806</v>
      </c>
      <c r="E615" s="3" t="s">
        <v>793</v>
      </c>
      <c r="F615" s="7">
        <v>2</v>
      </c>
      <c r="G615" s="7">
        <v>5</v>
      </c>
      <c r="H615" s="7" t="s">
        <v>24</v>
      </c>
      <c r="I615" s="9">
        <v>9.3000000000000007</v>
      </c>
      <c r="J615" s="7">
        <v>18135.5</v>
      </c>
      <c r="K615" s="7">
        <v>35535.1</v>
      </c>
      <c r="L615" s="7">
        <v>605.20000000000005</v>
      </c>
      <c r="M615" s="36">
        <v>172564.8</v>
      </c>
      <c r="N615" s="36">
        <v>85472.8</v>
      </c>
      <c r="O615" s="36">
        <v>352102.9</v>
      </c>
      <c r="P615" s="11">
        <f t="shared" si="27"/>
        <v>9.5153042375451449</v>
      </c>
      <c r="Q615" s="13">
        <f t="shared" si="28"/>
        <v>2.4053063027823196</v>
      </c>
      <c r="R615" s="1">
        <f t="shared" si="29"/>
        <v>581.79593522802384</v>
      </c>
    </row>
    <row r="616" spans="1:18" x14ac:dyDescent="0.25">
      <c r="A616" s="3" t="s">
        <v>904</v>
      </c>
      <c r="B616" s="3" t="s">
        <v>806</v>
      </c>
      <c r="C616" s="5">
        <v>43687.836956018517</v>
      </c>
      <c r="D616" s="3" t="s">
        <v>806</v>
      </c>
      <c r="E616" s="3" t="s">
        <v>793</v>
      </c>
      <c r="F616" s="7">
        <v>3</v>
      </c>
      <c r="G616" s="7">
        <v>5</v>
      </c>
      <c r="H616" s="7" t="s">
        <v>24</v>
      </c>
      <c r="I616" s="9">
        <v>4.2</v>
      </c>
      <c r="J616" s="7">
        <v>18135.5</v>
      </c>
      <c r="K616" s="7">
        <v>35535.1</v>
      </c>
      <c r="L616" s="7">
        <v>605.20000000000005</v>
      </c>
      <c r="M616" s="36">
        <v>185386.4</v>
      </c>
      <c r="N616" s="36">
        <v>91757.3</v>
      </c>
      <c r="O616" s="36">
        <v>398704.9</v>
      </c>
      <c r="P616" s="11">
        <f t="shared" si="27"/>
        <v>10.222293292161782</v>
      </c>
      <c r="Q616" s="13">
        <f t="shared" si="28"/>
        <v>2.5821596112013196</v>
      </c>
      <c r="R616" s="1">
        <f t="shared" si="29"/>
        <v>658.79857898215459</v>
      </c>
    </row>
    <row r="617" spans="1:18" x14ac:dyDescent="0.25">
      <c r="A617" s="3" t="s">
        <v>905</v>
      </c>
      <c r="B617" s="3" t="s">
        <v>806</v>
      </c>
      <c r="C617" s="5">
        <v>43687.837962962964</v>
      </c>
      <c r="D617" s="3" t="s">
        <v>806</v>
      </c>
      <c r="E617" s="3" t="s">
        <v>793</v>
      </c>
      <c r="F617" s="7">
        <v>4</v>
      </c>
      <c r="G617" s="7">
        <v>5</v>
      </c>
      <c r="H617" s="7" t="s">
        <v>24</v>
      </c>
      <c r="I617" s="9">
        <v>7.1</v>
      </c>
      <c r="J617" s="7">
        <v>18135.5</v>
      </c>
      <c r="K617" s="7">
        <v>35535.1</v>
      </c>
      <c r="L617" s="7">
        <v>605.20000000000005</v>
      </c>
      <c r="M617" s="36">
        <v>165093.29999999999</v>
      </c>
      <c r="N617" s="36">
        <v>94310</v>
      </c>
      <c r="O617" s="36">
        <v>393320.8</v>
      </c>
      <c r="P617" s="11">
        <f t="shared" si="27"/>
        <v>9.1033222133384797</v>
      </c>
      <c r="Q617" s="13">
        <f t="shared" si="28"/>
        <v>2.6539956268590776</v>
      </c>
      <c r="R617" s="1">
        <f t="shared" si="29"/>
        <v>649.90218109715795</v>
      </c>
    </row>
    <row r="618" spans="1:18" x14ac:dyDescent="0.25">
      <c r="A618" s="3" t="s">
        <v>906</v>
      </c>
      <c r="B618" s="3" t="s">
        <v>806</v>
      </c>
      <c r="C618" s="5">
        <v>43687.838969907411</v>
      </c>
      <c r="D618" s="3" t="s">
        <v>806</v>
      </c>
      <c r="E618" s="3" t="s">
        <v>793</v>
      </c>
      <c r="F618" s="7">
        <v>5</v>
      </c>
      <c r="G618" s="7">
        <v>5</v>
      </c>
      <c r="H618" s="7" t="s">
        <v>24</v>
      </c>
      <c r="I618" s="9">
        <v>4.3</v>
      </c>
      <c r="J618" s="7">
        <v>18135.5</v>
      </c>
      <c r="K618" s="7">
        <v>35535.1</v>
      </c>
      <c r="L618" s="7">
        <v>605.20000000000005</v>
      </c>
      <c r="M618" s="36">
        <v>210314.1</v>
      </c>
      <c r="N618" s="36">
        <v>115399.6</v>
      </c>
      <c r="O618" s="36">
        <v>479280.9</v>
      </c>
      <c r="P618" s="11">
        <f t="shared" si="27"/>
        <v>11.596818394860909</v>
      </c>
      <c r="Q618" s="13">
        <f t="shared" si="28"/>
        <v>3.2474820670266866</v>
      </c>
      <c r="R618" s="1">
        <f t="shared" si="29"/>
        <v>791.93803701255786</v>
      </c>
    </row>
    <row r="619" spans="1:18" x14ac:dyDescent="0.25">
      <c r="A619" s="3" t="s">
        <v>907</v>
      </c>
      <c r="B619" s="3" t="s">
        <v>806</v>
      </c>
      <c r="C619" s="5">
        <v>43687.839965277781</v>
      </c>
      <c r="D619" s="3" t="s">
        <v>806</v>
      </c>
      <c r="E619" s="3" t="s">
        <v>793</v>
      </c>
      <c r="F619" s="7">
        <v>6</v>
      </c>
      <c r="G619" s="7">
        <v>5</v>
      </c>
      <c r="H619" s="7" t="s">
        <v>24</v>
      </c>
      <c r="I619" s="9">
        <v>6</v>
      </c>
      <c r="J619" s="7">
        <v>18135.5</v>
      </c>
      <c r="K619" s="7">
        <v>35535.1</v>
      </c>
      <c r="L619" s="7">
        <v>605.20000000000005</v>
      </c>
      <c r="M619" s="36">
        <v>202013.3</v>
      </c>
      <c r="N619" s="36">
        <v>101644.2</v>
      </c>
      <c r="O619" s="36">
        <v>398928.8</v>
      </c>
      <c r="P619" s="11">
        <f t="shared" si="27"/>
        <v>11.139108378594468</v>
      </c>
      <c r="Q619" s="13">
        <f t="shared" si="28"/>
        <v>2.8603887423983609</v>
      </c>
      <c r="R619" s="1">
        <f t="shared" si="29"/>
        <v>659.16853932584263</v>
      </c>
    </row>
    <row r="620" spans="1:18" x14ac:dyDescent="0.25">
      <c r="A620" s="3" t="s">
        <v>908</v>
      </c>
      <c r="B620" s="3" t="s">
        <v>806</v>
      </c>
      <c r="C620" s="5">
        <v>43687.84097222222</v>
      </c>
      <c r="D620" s="3" t="s">
        <v>806</v>
      </c>
      <c r="E620" s="3" t="s">
        <v>793</v>
      </c>
      <c r="F620" s="7">
        <v>7</v>
      </c>
      <c r="G620" s="7">
        <v>5</v>
      </c>
      <c r="H620" s="7" t="s">
        <v>24</v>
      </c>
      <c r="I620" s="9">
        <v>10.9</v>
      </c>
      <c r="J620" s="7">
        <v>18135.5</v>
      </c>
      <c r="K620" s="7">
        <v>35535.1</v>
      </c>
      <c r="L620" s="7">
        <v>605.20000000000005</v>
      </c>
      <c r="M620" s="36">
        <v>189810</v>
      </c>
      <c r="N620" s="36">
        <v>94400.7</v>
      </c>
      <c r="O620" s="36">
        <v>400478.2</v>
      </c>
      <c r="P620" s="11">
        <f t="shared" si="27"/>
        <v>10.466212676794132</v>
      </c>
      <c r="Q620" s="13">
        <f t="shared" si="28"/>
        <v>2.6565480327901145</v>
      </c>
      <c r="R620" s="1">
        <f t="shared" si="29"/>
        <v>661.72868473231983</v>
      </c>
    </row>
    <row r="621" spans="1:18" x14ac:dyDescent="0.25">
      <c r="A621" s="3" t="s">
        <v>909</v>
      </c>
      <c r="B621" s="3" t="s">
        <v>806</v>
      </c>
      <c r="C621" s="5">
        <v>43687.841967592591</v>
      </c>
      <c r="D621" s="3" t="s">
        <v>806</v>
      </c>
      <c r="E621" s="3" t="s">
        <v>793</v>
      </c>
      <c r="F621" s="7">
        <v>8</v>
      </c>
      <c r="G621" s="7">
        <v>5</v>
      </c>
      <c r="H621" s="7" t="s">
        <v>24</v>
      </c>
      <c r="I621" s="9">
        <v>6.2</v>
      </c>
      <c r="J621" s="7">
        <v>18135.5</v>
      </c>
      <c r="K621" s="7">
        <v>35535.1</v>
      </c>
      <c r="L621" s="7">
        <v>605.20000000000005</v>
      </c>
      <c r="M621" s="36">
        <v>204288</v>
      </c>
      <c r="N621" s="36">
        <v>109429.7</v>
      </c>
      <c r="O621" s="36">
        <v>474783</v>
      </c>
      <c r="P621" s="11">
        <f t="shared" si="27"/>
        <v>11.264536406495548</v>
      </c>
      <c r="Q621" s="13">
        <f t="shared" si="28"/>
        <v>3.0794819769748782</v>
      </c>
      <c r="R621" s="1">
        <f t="shared" si="29"/>
        <v>784.50594844679438</v>
      </c>
    </row>
    <row r="622" spans="1:18" x14ac:dyDescent="0.25">
      <c r="A622" s="3" t="s">
        <v>910</v>
      </c>
      <c r="B622" s="3" t="s">
        <v>806</v>
      </c>
      <c r="C622" s="5">
        <v>43687.842974537038</v>
      </c>
      <c r="D622" s="3" t="s">
        <v>806</v>
      </c>
      <c r="E622" s="3" t="s">
        <v>793</v>
      </c>
      <c r="F622" s="7">
        <v>9</v>
      </c>
      <c r="G622" s="7">
        <v>5</v>
      </c>
      <c r="H622" s="7" t="s">
        <v>24</v>
      </c>
      <c r="I622" s="9">
        <v>6.3</v>
      </c>
      <c r="J622" s="7">
        <v>18135.5</v>
      </c>
      <c r="K622" s="7">
        <v>35535.1</v>
      </c>
      <c r="L622" s="7">
        <v>605.20000000000005</v>
      </c>
      <c r="M622" s="36">
        <v>191863.5</v>
      </c>
      <c r="N622" s="36">
        <v>105972.4</v>
      </c>
      <c r="O622" s="36">
        <v>415206</v>
      </c>
      <c r="P622" s="11">
        <f t="shared" si="27"/>
        <v>10.579443632654186</v>
      </c>
      <c r="Q622" s="13">
        <f t="shared" si="28"/>
        <v>2.9821894408626961</v>
      </c>
      <c r="R622" s="1">
        <f t="shared" si="29"/>
        <v>686.06411103767346</v>
      </c>
    </row>
    <row r="623" spans="1:18" x14ac:dyDescent="0.25">
      <c r="A623" s="3" t="s">
        <v>911</v>
      </c>
      <c r="B623" s="3" t="s">
        <v>806</v>
      </c>
      <c r="C623" s="5">
        <v>43687.843981481485</v>
      </c>
      <c r="D623" s="3" t="s">
        <v>806</v>
      </c>
      <c r="E623" s="3" t="s">
        <v>793</v>
      </c>
      <c r="F623" s="7">
        <v>10</v>
      </c>
      <c r="G623" s="7">
        <v>5</v>
      </c>
      <c r="H623" s="7" t="s">
        <v>24</v>
      </c>
      <c r="I623" s="9">
        <v>9.1999999999999993</v>
      </c>
      <c r="J623" s="7">
        <v>18135.5</v>
      </c>
      <c r="K623" s="7">
        <v>35535.1</v>
      </c>
      <c r="L623" s="7">
        <v>605.20000000000005</v>
      </c>
      <c r="M623" s="36">
        <v>171241.2</v>
      </c>
      <c r="N623" s="36">
        <v>87720.4</v>
      </c>
      <c r="O623" s="36">
        <v>352431.6</v>
      </c>
      <c r="P623" s="11">
        <f t="shared" si="27"/>
        <v>9.4423203109922529</v>
      </c>
      <c r="Q623" s="13">
        <f t="shared" si="28"/>
        <v>2.4685564413776802</v>
      </c>
      <c r="R623" s="1">
        <f t="shared" si="29"/>
        <v>582.3390614672835</v>
      </c>
    </row>
    <row r="624" spans="1:18" x14ac:dyDescent="0.25">
      <c r="A624" s="3" t="s">
        <v>912</v>
      </c>
      <c r="B624" s="3" t="s">
        <v>806</v>
      </c>
      <c r="C624" s="5">
        <v>43687.844976851855</v>
      </c>
      <c r="D624" s="3" t="s">
        <v>806</v>
      </c>
      <c r="E624" s="3" t="s">
        <v>793</v>
      </c>
      <c r="F624" s="7">
        <v>11</v>
      </c>
      <c r="G624" s="7">
        <v>5</v>
      </c>
      <c r="H624" s="7" t="s">
        <v>24</v>
      </c>
      <c r="I624" s="9">
        <v>6</v>
      </c>
      <c r="J624" s="7">
        <v>18135.5</v>
      </c>
      <c r="K624" s="7">
        <v>35535.1</v>
      </c>
      <c r="L624" s="7">
        <v>605.20000000000005</v>
      </c>
      <c r="M624" s="36">
        <v>167464.20000000001</v>
      </c>
      <c r="N624" s="36">
        <v>75971.100000000006</v>
      </c>
      <c r="O624" s="36">
        <v>325503.5</v>
      </c>
      <c r="P624" s="11">
        <f t="shared" si="27"/>
        <v>9.2340547544870564</v>
      </c>
      <c r="Q624" s="13">
        <f t="shared" si="28"/>
        <v>2.1379171579649419</v>
      </c>
      <c r="R624" s="1">
        <f t="shared" si="29"/>
        <v>537.84451421017843</v>
      </c>
    </row>
    <row r="625" spans="1:18" x14ac:dyDescent="0.25">
      <c r="A625" s="3" t="s">
        <v>913</v>
      </c>
      <c r="B625" s="3" t="s">
        <v>806</v>
      </c>
      <c r="C625" s="5">
        <v>43687.845983796295</v>
      </c>
      <c r="D625" s="3" t="s">
        <v>806</v>
      </c>
      <c r="E625" s="3" t="s">
        <v>793</v>
      </c>
      <c r="F625" s="7">
        <v>12</v>
      </c>
      <c r="G625" s="7">
        <v>5</v>
      </c>
      <c r="H625" s="7" t="s">
        <v>24</v>
      </c>
      <c r="I625" s="9">
        <v>6.8</v>
      </c>
      <c r="J625" s="7">
        <v>18135.5</v>
      </c>
      <c r="K625" s="7">
        <v>35535.1</v>
      </c>
      <c r="L625" s="7">
        <v>605.20000000000005</v>
      </c>
      <c r="M625" s="36">
        <v>191966.5</v>
      </c>
      <c r="N625" s="36">
        <v>87889.600000000006</v>
      </c>
      <c r="O625" s="36">
        <v>394683.3</v>
      </c>
      <c r="P625" s="11">
        <f t="shared" si="27"/>
        <v>10.585123101100052</v>
      </c>
      <c r="Q625" s="13">
        <f t="shared" si="28"/>
        <v>2.4733179307220188</v>
      </c>
      <c r="R625" s="1">
        <f t="shared" si="29"/>
        <v>652.15350297422333</v>
      </c>
    </row>
    <row r="626" spans="1:18" x14ac:dyDescent="0.25">
      <c r="A626" s="3" t="s">
        <v>293</v>
      </c>
      <c r="B626" s="3" t="s">
        <v>197</v>
      </c>
      <c r="C626" s="5">
        <v>43687.798796296294</v>
      </c>
      <c r="D626" s="3" t="s">
        <v>197</v>
      </c>
      <c r="E626" s="3" t="s">
        <v>184</v>
      </c>
      <c r="F626" s="7">
        <v>1</v>
      </c>
      <c r="G626" s="7">
        <v>5</v>
      </c>
      <c r="H626" s="7" t="s">
        <v>24</v>
      </c>
      <c r="I626" s="9">
        <v>5.6</v>
      </c>
      <c r="J626" s="7">
        <v>18135.5</v>
      </c>
      <c r="K626" s="7">
        <v>35535.1</v>
      </c>
      <c r="L626" s="7">
        <v>605.20000000000005</v>
      </c>
      <c r="M626" s="36">
        <v>184077.1</v>
      </c>
      <c r="N626" s="36">
        <v>100071</v>
      </c>
      <c r="O626" s="36">
        <v>416678.9</v>
      </c>
      <c r="P626" s="11">
        <f t="shared" si="27"/>
        <v>10.150097874334868</v>
      </c>
      <c r="Q626" s="13">
        <f t="shared" si="28"/>
        <v>2.8161170223244061</v>
      </c>
      <c r="R626" s="1">
        <f t="shared" si="29"/>
        <v>688.49785194976869</v>
      </c>
    </row>
    <row r="627" spans="1:18" x14ac:dyDescent="0.25">
      <c r="A627" s="3" t="s">
        <v>294</v>
      </c>
      <c r="B627" s="3" t="s">
        <v>197</v>
      </c>
      <c r="C627" s="5">
        <v>43687.799803240741</v>
      </c>
      <c r="D627" s="3" t="s">
        <v>197</v>
      </c>
      <c r="E627" s="3" t="s">
        <v>184</v>
      </c>
      <c r="F627" s="7">
        <v>2</v>
      </c>
      <c r="G627" s="7">
        <v>5</v>
      </c>
      <c r="H627" s="7" t="s">
        <v>24</v>
      </c>
      <c r="I627" s="9">
        <v>10.5</v>
      </c>
      <c r="J627" s="7">
        <v>18135.5</v>
      </c>
      <c r="K627" s="7">
        <v>35535.1</v>
      </c>
      <c r="L627" s="7">
        <v>605.20000000000005</v>
      </c>
      <c r="M627" s="36">
        <v>164148.4</v>
      </c>
      <c r="N627" s="36">
        <v>88019.1</v>
      </c>
      <c r="O627" s="36">
        <v>387730.7</v>
      </c>
      <c r="P627" s="11">
        <f t="shared" si="27"/>
        <v>9.0512199829064546</v>
      </c>
      <c r="Q627" s="13">
        <f t="shared" si="28"/>
        <v>2.4769622148242165</v>
      </c>
      <c r="R627" s="1">
        <f t="shared" si="29"/>
        <v>640.66539986781231</v>
      </c>
    </row>
    <row r="628" spans="1:18" x14ac:dyDescent="0.25">
      <c r="A628" s="3" t="s">
        <v>295</v>
      </c>
      <c r="B628" s="3" t="s">
        <v>197</v>
      </c>
      <c r="C628" s="5">
        <v>43687.800798611112</v>
      </c>
      <c r="D628" s="3" t="s">
        <v>197</v>
      </c>
      <c r="E628" s="3" t="s">
        <v>184</v>
      </c>
      <c r="F628" s="7">
        <v>3</v>
      </c>
      <c r="G628" s="7">
        <v>5</v>
      </c>
      <c r="H628" s="7" t="s">
        <v>24</v>
      </c>
      <c r="I628" s="9">
        <v>10.8</v>
      </c>
      <c r="J628" s="7">
        <v>18135.5</v>
      </c>
      <c r="K628" s="7">
        <v>35535.1</v>
      </c>
      <c r="L628" s="7">
        <v>605.20000000000005</v>
      </c>
      <c r="M628" s="36">
        <v>180451.7</v>
      </c>
      <c r="N628" s="36">
        <v>97697.4</v>
      </c>
      <c r="O628" s="36">
        <v>428416.3</v>
      </c>
      <c r="P628" s="11">
        <f t="shared" si="27"/>
        <v>9.9501916131344608</v>
      </c>
      <c r="Q628" s="13">
        <f t="shared" si="28"/>
        <v>2.7493210937917718</v>
      </c>
      <c r="R628" s="1">
        <f t="shared" si="29"/>
        <v>707.89210178453402</v>
      </c>
    </row>
    <row r="629" spans="1:18" x14ac:dyDescent="0.25">
      <c r="A629" s="3" t="s">
        <v>296</v>
      </c>
      <c r="B629" s="3" t="s">
        <v>197</v>
      </c>
      <c r="C629" s="5">
        <v>43687.801805555559</v>
      </c>
      <c r="D629" s="3" t="s">
        <v>197</v>
      </c>
      <c r="E629" s="3" t="s">
        <v>184</v>
      </c>
      <c r="F629" s="7">
        <v>4</v>
      </c>
      <c r="G629" s="7">
        <v>5</v>
      </c>
      <c r="H629" s="7" t="s">
        <v>24</v>
      </c>
      <c r="I629" s="9">
        <v>9.6</v>
      </c>
      <c r="J629" s="7">
        <v>18135.5</v>
      </c>
      <c r="K629" s="7">
        <v>35535.1</v>
      </c>
      <c r="L629" s="7">
        <v>605.20000000000005</v>
      </c>
      <c r="M629" s="36">
        <v>183359.1</v>
      </c>
      <c r="N629" s="36">
        <v>115043.8</v>
      </c>
      <c r="O629" s="36">
        <v>456976.6</v>
      </c>
      <c r="P629" s="11">
        <f t="shared" si="27"/>
        <v>10.110507016624853</v>
      </c>
      <c r="Q629" s="13">
        <f t="shared" si="28"/>
        <v>3.2374694316323862</v>
      </c>
      <c r="R629" s="1">
        <f t="shared" si="29"/>
        <v>755.08360872438857</v>
      </c>
    </row>
    <row r="630" spans="1:18" x14ac:dyDescent="0.25">
      <c r="A630" s="3" t="s">
        <v>297</v>
      </c>
      <c r="B630" s="3" t="s">
        <v>197</v>
      </c>
      <c r="C630" s="5">
        <v>43687.802800925929</v>
      </c>
      <c r="D630" s="3" t="s">
        <v>197</v>
      </c>
      <c r="E630" s="3" t="s">
        <v>184</v>
      </c>
      <c r="F630" s="7">
        <v>5</v>
      </c>
      <c r="G630" s="7">
        <v>5</v>
      </c>
      <c r="H630" s="7" t="s">
        <v>24</v>
      </c>
      <c r="I630" s="9">
        <v>4.8</v>
      </c>
      <c r="J630" s="7">
        <v>18135.5</v>
      </c>
      <c r="K630" s="7">
        <v>35535.1</v>
      </c>
      <c r="L630" s="7">
        <v>605.20000000000005</v>
      </c>
      <c r="M630" s="36">
        <v>210638.7</v>
      </c>
      <c r="N630" s="36">
        <v>114044.8</v>
      </c>
      <c r="O630" s="36">
        <v>483919.7</v>
      </c>
      <c r="P630" s="11">
        <f t="shared" si="27"/>
        <v>11.614716991535939</v>
      </c>
      <c r="Q630" s="13">
        <f t="shared" si="28"/>
        <v>3.209356382844005</v>
      </c>
      <c r="R630" s="1">
        <f t="shared" si="29"/>
        <v>799.60294117647049</v>
      </c>
    </row>
    <row r="631" spans="1:18" x14ac:dyDescent="0.25">
      <c r="A631" s="3" t="s">
        <v>298</v>
      </c>
      <c r="B631" s="3" t="s">
        <v>197</v>
      </c>
      <c r="C631" s="5">
        <v>43687.803807870368</v>
      </c>
      <c r="D631" s="3" t="s">
        <v>197</v>
      </c>
      <c r="E631" s="3" t="s">
        <v>184</v>
      </c>
      <c r="F631" s="7">
        <v>6</v>
      </c>
      <c r="G631" s="7">
        <v>5</v>
      </c>
      <c r="H631" s="7" t="s">
        <v>24</v>
      </c>
      <c r="I631" s="9">
        <v>8.6</v>
      </c>
      <c r="J631" s="7">
        <v>18135.5</v>
      </c>
      <c r="K631" s="7">
        <v>35535.1</v>
      </c>
      <c r="L631" s="7">
        <v>605.20000000000005</v>
      </c>
      <c r="M631" s="36">
        <v>192647.2</v>
      </c>
      <c r="N631" s="36">
        <v>105590</v>
      </c>
      <c r="O631" s="36">
        <v>431433.1</v>
      </c>
      <c r="P631" s="11">
        <f t="shared" si="27"/>
        <v>10.622657219266081</v>
      </c>
      <c r="Q631" s="13">
        <f t="shared" si="28"/>
        <v>2.9714282498149718</v>
      </c>
      <c r="R631" s="1">
        <f t="shared" si="29"/>
        <v>712.87690019828142</v>
      </c>
    </row>
    <row r="632" spans="1:18" x14ac:dyDescent="0.25">
      <c r="A632" s="3" t="s">
        <v>299</v>
      </c>
      <c r="B632" s="3" t="s">
        <v>197</v>
      </c>
      <c r="C632" s="5">
        <v>43687.804803240739</v>
      </c>
      <c r="D632" s="3" t="s">
        <v>197</v>
      </c>
      <c r="E632" s="3" t="s">
        <v>184</v>
      </c>
      <c r="F632" s="7">
        <v>7</v>
      </c>
      <c r="G632" s="7">
        <v>5</v>
      </c>
      <c r="H632" s="7" t="s">
        <v>24</v>
      </c>
      <c r="I632" s="9">
        <v>6.7</v>
      </c>
      <c r="J632" s="7">
        <v>18135.5</v>
      </c>
      <c r="K632" s="7">
        <v>35535.1</v>
      </c>
      <c r="L632" s="7">
        <v>605.20000000000005</v>
      </c>
      <c r="M632" s="36">
        <v>179876.7</v>
      </c>
      <c r="N632" s="36">
        <v>92441.8</v>
      </c>
      <c r="O632" s="36">
        <v>421268.6</v>
      </c>
      <c r="P632" s="11">
        <f t="shared" si="27"/>
        <v>9.9184858426842393</v>
      </c>
      <c r="Q632" s="13">
        <f t="shared" si="28"/>
        <v>2.6014222557415065</v>
      </c>
      <c r="R632" s="1">
        <f t="shared" si="29"/>
        <v>696.08162590879044</v>
      </c>
    </row>
    <row r="633" spans="1:18" x14ac:dyDescent="0.25">
      <c r="A633" s="3" t="s">
        <v>300</v>
      </c>
      <c r="B633" s="3" t="s">
        <v>197</v>
      </c>
      <c r="C633" s="5">
        <v>43687.805810185186</v>
      </c>
      <c r="D633" s="3" t="s">
        <v>197</v>
      </c>
      <c r="E633" s="3" t="s">
        <v>184</v>
      </c>
      <c r="F633" s="7">
        <v>8</v>
      </c>
      <c r="G633" s="7">
        <v>5</v>
      </c>
      <c r="H633" s="7" t="s">
        <v>24</v>
      </c>
      <c r="I633" s="9">
        <v>6.7</v>
      </c>
      <c r="J633" s="7">
        <v>18135.5</v>
      </c>
      <c r="K633" s="7">
        <v>35535.1</v>
      </c>
      <c r="L633" s="7">
        <v>605.20000000000005</v>
      </c>
      <c r="M633" s="36">
        <v>164782.39999999999</v>
      </c>
      <c r="N633" s="36">
        <v>77830</v>
      </c>
      <c r="O633" s="36">
        <v>382248.2</v>
      </c>
      <c r="P633" s="11">
        <f t="shared" si="27"/>
        <v>9.0861790411072203</v>
      </c>
      <c r="Q633" s="13">
        <f t="shared" si="28"/>
        <v>2.190228816015714</v>
      </c>
      <c r="R633" s="1">
        <f t="shared" si="29"/>
        <v>631.6064111037673</v>
      </c>
    </row>
    <row r="634" spans="1:18" x14ac:dyDescent="0.25">
      <c r="A634" s="3" t="s">
        <v>301</v>
      </c>
      <c r="B634" s="3" t="s">
        <v>197</v>
      </c>
      <c r="C634" s="5">
        <v>43687.806817129633</v>
      </c>
      <c r="D634" s="3" t="s">
        <v>197</v>
      </c>
      <c r="E634" s="3" t="s">
        <v>184</v>
      </c>
      <c r="F634" s="7">
        <v>9</v>
      </c>
      <c r="G634" s="7">
        <v>5</v>
      </c>
      <c r="H634" s="7" t="s">
        <v>24</v>
      </c>
      <c r="I634" s="9">
        <v>5.4</v>
      </c>
      <c r="J634" s="7">
        <v>18135.5</v>
      </c>
      <c r="K634" s="7">
        <v>35535.1</v>
      </c>
      <c r="L634" s="7">
        <v>605.20000000000005</v>
      </c>
      <c r="M634" s="36">
        <v>203878.8</v>
      </c>
      <c r="N634" s="36">
        <v>126169</v>
      </c>
      <c r="O634" s="36">
        <v>470065.9</v>
      </c>
      <c r="P634" s="11">
        <f t="shared" si="27"/>
        <v>11.241972926029058</v>
      </c>
      <c r="Q634" s="13">
        <f t="shared" si="28"/>
        <v>3.5505457983796305</v>
      </c>
      <c r="R634" s="1">
        <f t="shared" si="29"/>
        <v>776.71166556510241</v>
      </c>
    </row>
    <row r="635" spans="1:18" x14ac:dyDescent="0.25">
      <c r="A635" s="3" t="s">
        <v>302</v>
      </c>
      <c r="B635" s="3" t="s">
        <v>197</v>
      </c>
      <c r="C635" s="5">
        <v>43687.807812500003</v>
      </c>
      <c r="D635" s="3" t="s">
        <v>197</v>
      </c>
      <c r="E635" s="3" t="s">
        <v>184</v>
      </c>
      <c r="F635" s="7">
        <v>10</v>
      </c>
      <c r="G635" s="7">
        <v>5</v>
      </c>
      <c r="H635" s="7" t="s">
        <v>24</v>
      </c>
      <c r="I635" s="9">
        <v>9.5</v>
      </c>
      <c r="J635" s="7">
        <v>18135.5</v>
      </c>
      <c r="K635" s="7">
        <v>35535.1</v>
      </c>
      <c r="L635" s="7">
        <v>605.20000000000005</v>
      </c>
      <c r="M635" s="36">
        <v>164840.29999999999</v>
      </c>
      <c r="N635" s="36">
        <v>87644</v>
      </c>
      <c r="O635" s="36">
        <v>374360.7</v>
      </c>
      <c r="P635" s="11">
        <f t="shared" si="27"/>
        <v>9.0893716743403807</v>
      </c>
      <c r="Q635" s="13">
        <f t="shared" si="28"/>
        <v>2.4664064544633337</v>
      </c>
      <c r="R635" s="1">
        <f t="shared" si="29"/>
        <v>618.57352941176464</v>
      </c>
    </row>
    <row r="636" spans="1:18" x14ac:dyDescent="0.25">
      <c r="A636" s="3" t="s">
        <v>303</v>
      </c>
      <c r="B636" s="3" t="s">
        <v>197</v>
      </c>
      <c r="C636" s="5">
        <v>43687.808819444443</v>
      </c>
      <c r="D636" s="3" t="s">
        <v>197</v>
      </c>
      <c r="E636" s="3" t="s">
        <v>184</v>
      </c>
      <c r="F636" s="7">
        <v>11</v>
      </c>
      <c r="G636" s="7">
        <v>5</v>
      </c>
      <c r="H636" s="7" t="s">
        <v>24</v>
      </c>
      <c r="I636" s="9">
        <v>11.21</v>
      </c>
      <c r="J636" s="7">
        <v>18135.5</v>
      </c>
      <c r="K636" s="7">
        <v>35535.1</v>
      </c>
      <c r="L636" s="7">
        <v>605.20000000000005</v>
      </c>
      <c r="M636" s="36">
        <v>176934</v>
      </c>
      <c r="N636" s="36">
        <v>91585</v>
      </c>
      <c r="O636" s="36">
        <v>411657.3</v>
      </c>
      <c r="P636" s="11">
        <f t="shared" si="27"/>
        <v>9.7562239805905548</v>
      </c>
      <c r="Q636" s="13">
        <f t="shared" si="28"/>
        <v>2.5773108841680479</v>
      </c>
      <c r="R636" s="1">
        <f t="shared" si="29"/>
        <v>680.20042961004617</v>
      </c>
    </row>
    <row r="637" spans="1:18" x14ac:dyDescent="0.25">
      <c r="A637" s="3" t="s">
        <v>304</v>
      </c>
      <c r="B637" s="3" t="s">
        <v>197</v>
      </c>
      <c r="C637" s="5">
        <v>43687.809814814813</v>
      </c>
      <c r="D637" s="3" t="s">
        <v>197</v>
      </c>
      <c r="E637" s="3" t="s">
        <v>184</v>
      </c>
      <c r="F637" s="7">
        <v>12</v>
      </c>
      <c r="G637" s="7">
        <v>5</v>
      </c>
      <c r="H637" s="7" t="s">
        <v>24</v>
      </c>
      <c r="I637" s="9">
        <v>8.4</v>
      </c>
      <c r="J637" s="7">
        <v>18135.5</v>
      </c>
      <c r="K637" s="7">
        <v>35535.1</v>
      </c>
      <c r="L637" s="7">
        <v>605.20000000000005</v>
      </c>
      <c r="M637" s="36">
        <v>147003.29999999999</v>
      </c>
      <c r="N637" s="36">
        <v>76407.3</v>
      </c>
      <c r="O637" s="36">
        <v>380763.7</v>
      </c>
      <c r="P637" s="11">
        <f t="shared" si="27"/>
        <v>8.1058311047393232</v>
      </c>
      <c r="Q637" s="13">
        <f t="shared" si="28"/>
        <v>2.1501923450335023</v>
      </c>
      <c r="R637" s="1">
        <f t="shared" si="29"/>
        <v>629.15350297422333</v>
      </c>
    </row>
    <row r="638" spans="1:18" x14ac:dyDescent="0.25">
      <c r="A638" s="3" t="s">
        <v>464</v>
      </c>
      <c r="B638" s="3" t="s">
        <v>368</v>
      </c>
      <c r="C638" s="5">
        <v>43687.810844907406</v>
      </c>
      <c r="D638" s="3" t="s">
        <v>368</v>
      </c>
      <c r="E638" s="3" t="s">
        <v>355</v>
      </c>
      <c r="F638" s="7">
        <v>1</v>
      </c>
      <c r="G638" s="7">
        <v>5</v>
      </c>
      <c r="H638" s="7" t="s">
        <v>24</v>
      </c>
      <c r="I638" s="9">
        <v>1.3</v>
      </c>
      <c r="J638" s="7">
        <v>18135.5</v>
      </c>
      <c r="K638" s="7">
        <v>35535.1</v>
      </c>
      <c r="L638" s="7">
        <v>605.20000000000005</v>
      </c>
      <c r="M638" s="36">
        <v>259428</v>
      </c>
      <c r="N638" s="36">
        <v>159254</v>
      </c>
      <c r="O638" s="36">
        <v>688508.6</v>
      </c>
      <c r="P638" s="11">
        <f t="shared" si="27"/>
        <v>14.304981941495962</v>
      </c>
      <c r="Q638" s="13">
        <f t="shared" si="28"/>
        <v>4.4815970688136524</v>
      </c>
      <c r="R638" s="1">
        <f t="shared" si="29"/>
        <v>1137.6546596166556</v>
      </c>
    </row>
    <row r="639" spans="1:18" x14ac:dyDescent="0.25">
      <c r="A639" s="3" t="s">
        <v>465</v>
      </c>
      <c r="B639" s="3" t="s">
        <v>368</v>
      </c>
      <c r="C639" s="5">
        <v>43687.811851851853</v>
      </c>
      <c r="D639" s="3" t="s">
        <v>368</v>
      </c>
      <c r="E639" s="3" t="s">
        <v>355</v>
      </c>
      <c r="F639" s="7">
        <v>2</v>
      </c>
      <c r="G639" s="7">
        <v>5</v>
      </c>
      <c r="H639" s="7" t="s">
        <v>24</v>
      </c>
      <c r="I639" s="9">
        <v>1.5</v>
      </c>
      <c r="J639" s="7">
        <v>18135.5</v>
      </c>
      <c r="K639" s="7">
        <v>35535.1</v>
      </c>
      <c r="L639" s="7">
        <v>605.20000000000005</v>
      </c>
      <c r="M639" s="36">
        <v>246208.3</v>
      </c>
      <c r="N639" s="36">
        <v>157926.70000000001</v>
      </c>
      <c r="O639" s="36">
        <v>527597.9</v>
      </c>
      <c r="P639" s="11">
        <f t="shared" si="27"/>
        <v>13.576041465633701</v>
      </c>
      <c r="Q639" s="13">
        <f t="shared" si="28"/>
        <v>4.4442452673553756</v>
      </c>
      <c r="R639" s="1">
        <f t="shared" si="29"/>
        <v>871.77445472571048</v>
      </c>
    </row>
    <row r="640" spans="1:18" x14ac:dyDescent="0.25">
      <c r="A640" s="3" t="s">
        <v>466</v>
      </c>
      <c r="B640" s="3" t="s">
        <v>368</v>
      </c>
      <c r="C640" s="5">
        <v>43687.812847222223</v>
      </c>
      <c r="D640" s="3" t="s">
        <v>368</v>
      </c>
      <c r="E640" s="3" t="s">
        <v>355</v>
      </c>
      <c r="F640" s="7">
        <v>3</v>
      </c>
      <c r="G640" s="7">
        <v>5</v>
      </c>
      <c r="H640" s="7" t="s">
        <v>24</v>
      </c>
      <c r="I640" s="9">
        <v>1.1000000000000001</v>
      </c>
      <c r="J640" s="7">
        <v>18135.5</v>
      </c>
      <c r="K640" s="7">
        <v>35535.1</v>
      </c>
      <c r="L640" s="7">
        <v>605.20000000000005</v>
      </c>
      <c r="M640" s="36">
        <v>264564</v>
      </c>
      <c r="N640" s="36">
        <v>120908.4</v>
      </c>
      <c r="O640" s="36">
        <v>825613.6</v>
      </c>
      <c r="P640" s="11">
        <f t="shared" si="27"/>
        <v>14.588183397204379</v>
      </c>
      <c r="Q640" s="13">
        <f t="shared" si="28"/>
        <v>3.4025062543794728</v>
      </c>
      <c r="R640" s="1">
        <f t="shared" si="29"/>
        <v>1364.1996034368801</v>
      </c>
    </row>
    <row r="641" spans="1:18" x14ac:dyDescent="0.25">
      <c r="A641" s="3" t="s">
        <v>467</v>
      </c>
      <c r="B641" s="3" t="s">
        <v>368</v>
      </c>
      <c r="C641" s="5">
        <v>43687.813854166663</v>
      </c>
      <c r="D641" s="3" t="s">
        <v>368</v>
      </c>
      <c r="E641" s="3" t="s">
        <v>355</v>
      </c>
      <c r="F641" s="7">
        <v>4</v>
      </c>
      <c r="G641" s="7">
        <v>5</v>
      </c>
      <c r="H641" s="7" t="s">
        <v>24</v>
      </c>
      <c r="I641" s="9">
        <v>1.9</v>
      </c>
      <c r="J641" s="7">
        <v>18135.5</v>
      </c>
      <c r="K641" s="7">
        <v>35535.1</v>
      </c>
      <c r="L641" s="7">
        <v>605.20000000000005</v>
      </c>
      <c r="M641" s="36">
        <v>243831.4</v>
      </c>
      <c r="N641" s="36">
        <v>236098.9</v>
      </c>
      <c r="O641" s="36">
        <v>638393</v>
      </c>
      <c r="P641" s="11">
        <f t="shared" si="27"/>
        <v>13.444978081663036</v>
      </c>
      <c r="Q641" s="13">
        <f t="shared" si="28"/>
        <v>6.6441039985816843</v>
      </c>
      <c r="R641" s="1">
        <f t="shared" si="29"/>
        <v>1054.8463317911433</v>
      </c>
    </row>
    <row r="642" spans="1:18" x14ac:dyDescent="0.25">
      <c r="A642" s="3" t="s">
        <v>468</v>
      </c>
      <c r="B642" s="3" t="s">
        <v>368</v>
      </c>
      <c r="C642" s="5">
        <v>43687.814849537041</v>
      </c>
      <c r="D642" s="3" t="s">
        <v>368</v>
      </c>
      <c r="E642" s="3" t="s">
        <v>355</v>
      </c>
      <c r="F642" s="7">
        <v>5</v>
      </c>
      <c r="G642" s="7">
        <v>5</v>
      </c>
      <c r="H642" s="7" t="s">
        <v>24</v>
      </c>
      <c r="I642" s="9">
        <v>1.7</v>
      </c>
      <c r="J642" s="7">
        <v>18135.5</v>
      </c>
      <c r="K642" s="7">
        <v>35535.1</v>
      </c>
      <c r="L642" s="7">
        <v>605.20000000000005</v>
      </c>
      <c r="M642" s="36">
        <v>241647.4</v>
      </c>
      <c r="N642" s="36">
        <v>169659.1</v>
      </c>
      <c r="O642" s="36">
        <v>513529.7</v>
      </c>
      <c r="P642" s="11">
        <f t="shared" ref="P642:P705" si="30">M642/J642</f>
        <v>13.324551294422541</v>
      </c>
      <c r="Q642" s="13">
        <f t="shared" ref="Q642:Q705" si="31">N642/K642</f>
        <v>4.7744089646574794</v>
      </c>
      <c r="R642" s="1">
        <f t="shared" ref="R642:R705" si="32">O642/L642</f>
        <v>848.5289160608063</v>
      </c>
    </row>
    <row r="643" spans="1:18" x14ac:dyDescent="0.25">
      <c r="A643" s="3" t="s">
        <v>469</v>
      </c>
      <c r="B643" s="3" t="s">
        <v>368</v>
      </c>
      <c r="C643" s="5">
        <v>43687.81585648148</v>
      </c>
      <c r="D643" s="3" t="s">
        <v>368</v>
      </c>
      <c r="E643" s="3" t="s">
        <v>355</v>
      </c>
      <c r="F643" s="7">
        <v>6</v>
      </c>
      <c r="G643" s="7">
        <v>5</v>
      </c>
      <c r="H643" s="7" t="s">
        <v>24</v>
      </c>
      <c r="I643" s="9">
        <v>2.1</v>
      </c>
      <c r="J643" s="7">
        <v>18135.5</v>
      </c>
      <c r="K643" s="7">
        <v>35535.1</v>
      </c>
      <c r="L643" s="7">
        <v>605.20000000000005</v>
      </c>
      <c r="M643" s="36">
        <v>197412.5</v>
      </c>
      <c r="N643" s="36">
        <v>166188.29999999999</v>
      </c>
      <c r="O643" s="36">
        <v>463403.2</v>
      </c>
      <c r="P643" s="11">
        <f t="shared" si="30"/>
        <v>10.885418102616415</v>
      </c>
      <c r="Q643" s="13">
        <f t="shared" si="31"/>
        <v>4.6767365224805895</v>
      </c>
      <c r="R643" s="1">
        <f t="shared" si="32"/>
        <v>765.7025776602776</v>
      </c>
    </row>
    <row r="644" spans="1:18" x14ac:dyDescent="0.25">
      <c r="A644" s="3" t="s">
        <v>470</v>
      </c>
      <c r="B644" s="3" t="s">
        <v>368</v>
      </c>
      <c r="C644" s="5">
        <v>43687.816851851851</v>
      </c>
      <c r="D644" s="3" t="s">
        <v>368</v>
      </c>
      <c r="E644" s="3" t="s">
        <v>355</v>
      </c>
      <c r="F644" s="7">
        <v>7</v>
      </c>
      <c r="G644" s="7">
        <v>5</v>
      </c>
      <c r="H644" s="7" t="s">
        <v>24</v>
      </c>
      <c r="I644" s="9">
        <v>2</v>
      </c>
      <c r="J644" s="7">
        <v>18135.5</v>
      </c>
      <c r="K644" s="7">
        <v>35535.1</v>
      </c>
      <c r="L644" s="7">
        <v>605.20000000000005</v>
      </c>
      <c r="M644" s="36">
        <v>217985.5</v>
      </c>
      <c r="N644" s="36">
        <v>115704.9</v>
      </c>
      <c r="O644" s="36">
        <v>500153.59999999998</v>
      </c>
      <c r="P644" s="11">
        <f t="shared" si="30"/>
        <v>12.019822999090183</v>
      </c>
      <c r="Q644" s="13">
        <f t="shared" si="31"/>
        <v>3.2560735723270793</v>
      </c>
      <c r="R644" s="1">
        <f t="shared" si="32"/>
        <v>826.42696629213469</v>
      </c>
    </row>
    <row r="645" spans="1:18" x14ac:dyDescent="0.25">
      <c r="A645" s="3" t="s">
        <v>471</v>
      </c>
      <c r="B645" s="3" t="s">
        <v>368</v>
      </c>
      <c r="C645" s="5">
        <v>43687.817858796298</v>
      </c>
      <c r="D645" s="3" t="s">
        <v>368</v>
      </c>
      <c r="E645" s="3" t="s">
        <v>355</v>
      </c>
      <c r="F645" s="7">
        <v>8</v>
      </c>
      <c r="G645" s="7">
        <v>5</v>
      </c>
      <c r="H645" s="7" t="s">
        <v>24</v>
      </c>
      <c r="I645" s="9">
        <v>2</v>
      </c>
      <c r="J645" s="7">
        <v>18135.5</v>
      </c>
      <c r="K645" s="7">
        <v>35535.1</v>
      </c>
      <c r="L645" s="7">
        <v>605.20000000000005</v>
      </c>
      <c r="M645" s="36">
        <v>217219.5</v>
      </c>
      <c r="N645" s="36">
        <v>143853.5</v>
      </c>
      <c r="O645" s="36">
        <v>509005.6</v>
      </c>
      <c r="P645" s="11">
        <f t="shared" si="30"/>
        <v>11.977585398803452</v>
      </c>
      <c r="Q645" s="13">
        <f t="shared" si="31"/>
        <v>4.0482086725519277</v>
      </c>
      <c r="R645" s="1">
        <f t="shared" si="32"/>
        <v>841.05353602114997</v>
      </c>
    </row>
    <row r="646" spans="1:18" x14ac:dyDescent="0.25">
      <c r="A646" s="3" t="s">
        <v>472</v>
      </c>
      <c r="B646" s="3" t="s">
        <v>368</v>
      </c>
      <c r="C646" s="5">
        <v>43687.818854166668</v>
      </c>
      <c r="D646" s="3" t="s">
        <v>368</v>
      </c>
      <c r="E646" s="3" t="s">
        <v>355</v>
      </c>
      <c r="F646" s="7">
        <v>9</v>
      </c>
      <c r="G646" s="7">
        <v>5</v>
      </c>
      <c r="H646" s="7" t="s">
        <v>24</v>
      </c>
      <c r="I646" s="9">
        <v>2.2999999999999998</v>
      </c>
      <c r="J646" s="7">
        <v>18135.5</v>
      </c>
      <c r="K646" s="7">
        <v>35535.1</v>
      </c>
      <c r="L646" s="7">
        <v>605.20000000000005</v>
      </c>
      <c r="M646" s="36">
        <v>288762.40000000002</v>
      </c>
      <c r="N646" s="36">
        <v>181994.9</v>
      </c>
      <c r="O646" s="36">
        <v>685104.1</v>
      </c>
      <c r="P646" s="11">
        <f t="shared" si="30"/>
        <v>15.922494554878554</v>
      </c>
      <c r="Q646" s="13">
        <f t="shared" si="31"/>
        <v>5.1215530559925257</v>
      </c>
      <c r="R646" s="1">
        <f t="shared" si="32"/>
        <v>1132.0292465300727</v>
      </c>
    </row>
    <row r="647" spans="1:18" x14ac:dyDescent="0.25">
      <c r="A647" s="3" t="s">
        <v>473</v>
      </c>
      <c r="B647" s="3" t="s">
        <v>368</v>
      </c>
      <c r="C647" s="5">
        <v>43687.819861111115</v>
      </c>
      <c r="D647" s="3" t="s">
        <v>368</v>
      </c>
      <c r="E647" s="3" t="s">
        <v>355</v>
      </c>
      <c r="F647" s="7">
        <v>10</v>
      </c>
      <c r="G647" s="7">
        <v>5</v>
      </c>
      <c r="H647" s="7" t="s">
        <v>24</v>
      </c>
      <c r="I647" s="9">
        <v>1.9</v>
      </c>
      <c r="J647" s="7">
        <v>18135.5</v>
      </c>
      <c r="K647" s="7">
        <v>35535.1</v>
      </c>
      <c r="L647" s="7">
        <v>605.20000000000005</v>
      </c>
      <c r="M647" s="36">
        <v>228738.9</v>
      </c>
      <c r="N647" s="36">
        <v>189850.8</v>
      </c>
      <c r="O647" s="36">
        <v>620708.19999999995</v>
      </c>
      <c r="P647" s="11">
        <f t="shared" si="30"/>
        <v>12.612770532932645</v>
      </c>
      <c r="Q647" s="13">
        <f t="shared" si="31"/>
        <v>5.3426274303435193</v>
      </c>
      <c r="R647" s="1">
        <f t="shared" si="32"/>
        <v>1025.6249173826832</v>
      </c>
    </row>
    <row r="648" spans="1:18" x14ac:dyDescent="0.25">
      <c r="A648" s="3" t="s">
        <v>474</v>
      </c>
      <c r="B648" s="3" t="s">
        <v>368</v>
      </c>
      <c r="C648" s="5">
        <v>43687.820868055554</v>
      </c>
      <c r="D648" s="3" t="s">
        <v>368</v>
      </c>
      <c r="E648" s="3" t="s">
        <v>355</v>
      </c>
      <c r="F648" s="7">
        <v>11</v>
      </c>
      <c r="G648" s="7">
        <v>5</v>
      </c>
      <c r="H648" s="7" t="s">
        <v>24</v>
      </c>
      <c r="I648" s="9">
        <v>2.1</v>
      </c>
      <c r="J648" s="7">
        <v>18135.5</v>
      </c>
      <c r="K648" s="7">
        <v>35535.1</v>
      </c>
      <c r="L648" s="7">
        <v>605.20000000000005</v>
      </c>
      <c r="M648" s="36">
        <v>267952.3</v>
      </c>
      <c r="N648" s="36">
        <v>180436.4</v>
      </c>
      <c r="O648" s="36">
        <v>585260.4</v>
      </c>
      <c r="P648" s="11">
        <f t="shared" si="30"/>
        <v>14.775015852885225</v>
      </c>
      <c r="Q648" s="13">
        <f t="shared" si="31"/>
        <v>5.0776950114112527</v>
      </c>
      <c r="R648" s="1">
        <f t="shared" si="32"/>
        <v>967.05287508261733</v>
      </c>
    </row>
    <row r="649" spans="1:18" x14ac:dyDescent="0.25">
      <c r="A649" s="3" t="s">
        <v>475</v>
      </c>
      <c r="B649" s="3" t="s">
        <v>368</v>
      </c>
      <c r="C649" s="5">
        <v>43687.821863425925</v>
      </c>
      <c r="D649" s="3" t="s">
        <v>368</v>
      </c>
      <c r="E649" s="3" t="s">
        <v>355</v>
      </c>
      <c r="F649" s="7">
        <v>12</v>
      </c>
      <c r="G649" s="7">
        <v>5</v>
      </c>
      <c r="H649" s="7" t="s">
        <v>24</v>
      </c>
      <c r="I649" s="9">
        <v>2.4</v>
      </c>
      <c r="J649" s="7">
        <v>18135.5</v>
      </c>
      <c r="K649" s="7">
        <v>35535.1</v>
      </c>
      <c r="L649" s="7">
        <v>605.20000000000005</v>
      </c>
      <c r="M649" s="36">
        <v>276790.8</v>
      </c>
      <c r="N649" s="36">
        <v>174400</v>
      </c>
      <c r="O649" s="36">
        <v>625031.6</v>
      </c>
      <c r="P649" s="11">
        <f t="shared" si="30"/>
        <v>15.262374900057896</v>
      </c>
      <c r="Q649" s="13">
        <f t="shared" si="31"/>
        <v>4.9078235322258843</v>
      </c>
      <c r="R649" s="1">
        <f t="shared" si="32"/>
        <v>1032.7686715135492</v>
      </c>
    </row>
    <row r="650" spans="1:18" x14ac:dyDescent="0.25">
      <c r="A650" s="3" t="s">
        <v>68</v>
      </c>
      <c r="B650" s="3" t="s">
        <v>7</v>
      </c>
      <c r="C650" s="5">
        <v>43687.767939814818</v>
      </c>
      <c r="D650" s="3" t="s">
        <v>7</v>
      </c>
      <c r="E650" s="3" t="s">
        <v>8</v>
      </c>
      <c r="F650" s="7" t="s">
        <v>2190</v>
      </c>
      <c r="G650" s="7">
        <v>5</v>
      </c>
      <c r="H650" s="7" t="s">
        <v>2190</v>
      </c>
      <c r="I650" s="9">
        <v>4.8</v>
      </c>
      <c r="J650" s="7">
        <v>18135.5</v>
      </c>
      <c r="K650" s="7">
        <v>35535.1</v>
      </c>
      <c r="L650" s="7">
        <v>605.20000000000005</v>
      </c>
      <c r="M650" s="36">
        <v>87485.8</v>
      </c>
      <c r="N650" s="36">
        <v>441675.5</v>
      </c>
      <c r="O650" s="36">
        <v>333915.8</v>
      </c>
      <c r="P650" s="11">
        <f t="shared" si="30"/>
        <v>4.8240081607896119</v>
      </c>
      <c r="Q650" s="13">
        <f t="shared" si="31"/>
        <v>12.429274154286889</v>
      </c>
      <c r="R650" s="1">
        <f t="shared" si="32"/>
        <v>551.74454725710507</v>
      </c>
    </row>
    <row r="651" spans="1:18" x14ac:dyDescent="0.25">
      <c r="A651" s="3" t="s">
        <v>69</v>
      </c>
      <c r="B651" s="3" t="s">
        <v>10</v>
      </c>
      <c r="C651" s="5">
        <v>43687.768946759257</v>
      </c>
      <c r="D651" s="3" t="s">
        <v>10</v>
      </c>
      <c r="E651" s="3" t="s">
        <v>8</v>
      </c>
      <c r="F651" s="7" t="s">
        <v>2190</v>
      </c>
      <c r="G651" s="7">
        <v>5</v>
      </c>
      <c r="H651" s="7" t="s">
        <v>2190</v>
      </c>
      <c r="I651" s="9">
        <v>4.7</v>
      </c>
      <c r="J651" s="7">
        <v>18135.5</v>
      </c>
      <c r="K651" s="7">
        <v>35535.1</v>
      </c>
      <c r="L651" s="7">
        <v>605.20000000000005</v>
      </c>
      <c r="M651" s="36">
        <v>87838.2</v>
      </c>
      <c r="N651" s="36">
        <v>439419.7</v>
      </c>
      <c r="O651" s="36">
        <v>334710.40000000002</v>
      </c>
      <c r="P651" s="11">
        <f t="shared" si="30"/>
        <v>4.8434396625403213</v>
      </c>
      <c r="Q651" s="13">
        <f t="shared" si="31"/>
        <v>12.365793257933706</v>
      </c>
      <c r="R651" s="1">
        <f t="shared" si="32"/>
        <v>553.05750165234633</v>
      </c>
    </row>
    <row r="652" spans="1:18" x14ac:dyDescent="0.25">
      <c r="A652" s="3" t="s">
        <v>70</v>
      </c>
      <c r="B652" s="3" t="s">
        <v>12</v>
      </c>
      <c r="C652" s="5">
        <v>43687.769942129627</v>
      </c>
      <c r="D652" s="3" t="s">
        <v>12</v>
      </c>
      <c r="E652" s="3" t="s">
        <v>8</v>
      </c>
      <c r="F652" s="7" t="s">
        <v>2190</v>
      </c>
      <c r="G652" s="7">
        <v>5</v>
      </c>
      <c r="H652" s="7" t="s">
        <v>2190</v>
      </c>
      <c r="I652" s="9">
        <v>5.7</v>
      </c>
      <c r="J652" s="7">
        <v>18135.5</v>
      </c>
      <c r="K652" s="7">
        <v>35535.1</v>
      </c>
      <c r="L652" s="7">
        <v>605.20000000000005</v>
      </c>
      <c r="M652" s="36">
        <v>87789.2</v>
      </c>
      <c r="N652" s="36">
        <v>441210.5</v>
      </c>
      <c r="O652" s="36">
        <v>333827.7</v>
      </c>
      <c r="P652" s="11">
        <f t="shared" si="30"/>
        <v>4.8407377794932591</v>
      </c>
      <c r="Q652" s="13">
        <f t="shared" si="31"/>
        <v>12.416188500946951</v>
      </c>
      <c r="R652" s="1">
        <f t="shared" si="32"/>
        <v>551.59897554527424</v>
      </c>
    </row>
    <row r="653" spans="1:18" x14ac:dyDescent="0.25">
      <c r="A653" s="3" t="s">
        <v>71</v>
      </c>
      <c r="B653" s="3" t="s">
        <v>14</v>
      </c>
      <c r="C653" s="5">
        <v>43687.770949074074</v>
      </c>
      <c r="D653" s="3" t="s">
        <v>14</v>
      </c>
      <c r="E653" s="3" t="s">
        <v>8</v>
      </c>
      <c r="F653" s="7" t="s">
        <v>2190</v>
      </c>
      <c r="G653" s="7">
        <v>5</v>
      </c>
      <c r="H653" s="7" t="s">
        <v>2190</v>
      </c>
      <c r="I653" s="9">
        <v>4.7</v>
      </c>
      <c r="J653" s="7">
        <v>18135.5</v>
      </c>
      <c r="K653" s="7">
        <v>35535.1</v>
      </c>
      <c r="L653" s="7">
        <v>605.20000000000005</v>
      </c>
      <c r="M653" s="36">
        <v>87768</v>
      </c>
      <c r="N653" s="36">
        <v>434812.4</v>
      </c>
      <c r="O653" s="36">
        <v>333449.59999999998</v>
      </c>
      <c r="P653" s="11">
        <f t="shared" si="30"/>
        <v>4.8395688015218772</v>
      </c>
      <c r="Q653" s="13">
        <f t="shared" si="31"/>
        <v>12.23613835334641</v>
      </c>
      <c r="R653" s="1">
        <f t="shared" si="32"/>
        <v>550.97422339722402</v>
      </c>
    </row>
    <row r="654" spans="1:18" x14ac:dyDescent="0.25">
      <c r="A654" s="3" t="s">
        <v>72</v>
      </c>
      <c r="B654" s="3" t="s">
        <v>16</v>
      </c>
      <c r="C654" s="5">
        <v>43687.771944444445</v>
      </c>
      <c r="D654" s="3" t="s">
        <v>16</v>
      </c>
      <c r="E654" s="3" t="s">
        <v>8</v>
      </c>
      <c r="F654" s="7" t="s">
        <v>2190</v>
      </c>
      <c r="G654" s="7">
        <v>5</v>
      </c>
      <c r="H654" s="7" t="s">
        <v>2190</v>
      </c>
      <c r="I654" s="9">
        <v>3.9</v>
      </c>
      <c r="J654" s="7">
        <v>18135.5</v>
      </c>
      <c r="K654" s="7">
        <v>35535.1</v>
      </c>
      <c r="L654" s="7">
        <v>605.20000000000005</v>
      </c>
      <c r="M654" s="36">
        <v>88030.7</v>
      </c>
      <c r="N654" s="36">
        <v>440305.1</v>
      </c>
      <c r="O654" s="36">
        <v>334161.90000000002</v>
      </c>
      <c r="P654" s="11">
        <f t="shared" si="30"/>
        <v>4.8540542030823524</v>
      </c>
      <c r="Q654" s="13">
        <f t="shared" si="31"/>
        <v>12.390709467540544</v>
      </c>
      <c r="R654" s="1">
        <f t="shared" si="32"/>
        <v>552.15118968935883</v>
      </c>
    </row>
    <row r="655" spans="1:18" x14ac:dyDescent="0.25">
      <c r="A655" s="3" t="s">
        <v>73</v>
      </c>
      <c r="B655" s="3" t="s">
        <v>18</v>
      </c>
      <c r="C655" s="5">
        <v>43687.772939814815</v>
      </c>
      <c r="D655" s="3" t="s">
        <v>18</v>
      </c>
      <c r="E655" s="3" t="s">
        <v>8</v>
      </c>
      <c r="F655" s="7" t="s">
        <v>2190</v>
      </c>
      <c r="G655" s="7">
        <v>5</v>
      </c>
      <c r="H655" s="7" t="s">
        <v>2190</v>
      </c>
      <c r="I655" s="9">
        <v>6.2</v>
      </c>
      <c r="J655" s="7">
        <v>18135.5</v>
      </c>
      <c r="K655" s="7">
        <v>35535.1</v>
      </c>
      <c r="L655" s="7">
        <v>605.20000000000005</v>
      </c>
      <c r="M655" s="36">
        <v>87541.3</v>
      </c>
      <c r="N655" s="36">
        <v>438658.2</v>
      </c>
      <c r="O655" s="36">
        <v>333411.20000000001</v>
      </c>
      <c r="P655" s="11">
        <f t="shared" si="30"/>
        <v>4.8270684568939375</v>
      </c>
      <c r="Q655" s="13">
        <f t="shared" si="31"/>
        <v>12.344363741765186</v>
      </c>
      <c r="R655" s="1">
        <f t="shared" si="32"/>
        <v>550.9107732980832</v>
      </c>
    </row>
    <row r="656" spans="1:18" x14ac:dyDescent="0.25">
      <c r="A656" s="3" t="s">
        <v>74</v>
      </c>
      <c r="B656" s="3" t="s">
        <v>20</v>
      </c>
      <c r="C656" s="5">
        <v>43687.765949074077</v>
      </c>
      <c r="D656" s="3" t="s">
        <v>20</v>
      </c>
      <c r="E656" s="3" t="s">
        <v>8</v>
      </c>
      <c r="F656" s="7" t="s">
        <v>2190</v>
      </c>
      <c r="G656" s="7">
        <v>5</v>
      </c>
      <c r="H656" s="7" t="s">
        <v>2190</v>
      </c>
      <c r="I656" s="9">
        <v>831.15</v>
      </c>
      <c r="J656" s="7">
        <v>18135.5</v>
      </c>
      <c r="K656" s="7">
        <v>35535.1</v>
      </c>
      <c r="L656" s="7">
        <v>605.20000000000005</v>
      </c>
      <c r="M656" s="36">
        <v>89187.1</v>
      </c>
      <c r="N656" s="36">
        <v>441481.7</v>
      </c>
      <c r="O656" s="36">
        <v>341766</v>
      </c>
      <c r="P656" s="11">
        <f t="shared" si="30"/>
        <v>4.9178186429930246</v>
      </c>
      <c r="Q656" s="13">
        <f t="shared" si="31"/>
        <v>12.423820391669082</v>
      </c>
      <c r="R656" s="1">
        <f t="shared" si="32"/>
        <v>564.71579643093185</v>
      </c>
    </row>
    <row r="657" spans="1:18" x14ac:dyDescent="0.25">
      <c r="A657" s="3" t="s">
        <v>75</v>
      </c>
      <c r="B657" s="3" t="s">
        <v>22</v>
      </c>
      <c r="C657" s="5">
        <v>43687.766944444447</v>
      </c>
      <c r="D657" s="3" t="s">
        <v>22</v>
      </c>
      <c r="E657" s="3" t="s">
        <v>8</v>
      </c>
      <c r="F657" s="7" t="s">
        <v>2190</v>
      </c>
      <c r="G657" s="7">
        <v>5</v>
      </c>
      <c r="H657" s="7" t="s">
        <v>2190</v>
      </c>
      <c r="I657" s="9">
        <v>13.9</v>
      </c>
      <c r="J657" s="7">
        <v>18135.5</v>
      </c>
      <c r="K657" s="7">
        <v>35535.1</v>
      </c>
      <c r="L657" s="7">
        <v>605.20000000000005</v>
      </c>
      <c r="M657" s="36">
        <v>88629.6</v>
      </c>
      <c r="N657" s="36">
        <v>443571.1</v>
      </c>
      <c r="O657" s="36">
        <v>338640.6</v>
      </c>
      <c r="P657" s="11">
        <f t="shared" si="30"/>
        <v>4.8870778307738965</v>
      </c>
      <c r="Q657" s="13">
        <f t="shared" si="31"/>
        <v>12.482618594009866</v>
      </c>
      <c r="R657" s="1">
        <f t="shared" si="32"/>
        <v>559.55155320555184</v>
      </c>
    </row>
    <row r="658" spans="1:18" x14ac:dyDescent="0.25">
      <c r="A658" s="3" t="s">
        <v>76</v>
      </c>
      <c r="B658" s="3" t="s">
        <v>34</v>
      </c>
      <c r="C658" s="5">
        <v>43687.948854166665</v>
      </c>
      <c r="D658" s="3" t="s">
        <v>34</v>
      </c>
      <c r="E658" s="3" t="s">
        <v>35</v>
      </c>
      <c r="F658" s="7" t="s">
        <v>2190</v>
      </c>
      <c r="G658" s="7">
        <v>5</v>
      </c>
      <c r="H658" s="7" t="s">
        <v>2190</v>
      </c>
      <c r="I658" s="9">
        <v>0.4</v>
      </c>
      <c r="J658" s="7">
        <v>18135.5</v>
      </c>
      <c r="K658" s="7">
        <v>35535.1</v>
      </c>
      <c r="L658" s="7">
        <v>605.20000000000005</v>
      </c>
      <c r="M658" s="36">
        <v>122842.8</v>
      </c>
      <c r="N658" s="36">
        <v>109342.7</v>
      </c>
      <c r="O658" s="36">
        <v>412303.1</v>
      </c>
      <c r="P658" s="11">
        <f t="shared" si="30"/>
        <v>6.7736097708913459</v>
      </c>
      <c r="Q658" s="13">
        <f t="shared" si="31"/>
        <v>3.077033693446761</v>
      </c>
      <c r="R658" s="1">
        <f t="shared" si="32"/>
        <v>681.26751487111687</v>
      </c>
    </row>
    <row r="659" spans="1:18" x14ac:dyDescent="0.25">
      <c r="A659" s="3" t="s">
        <v>77</v>
      </c>
      <c r="B659" s="3" t="s">
        <v>37</v>
      </c>
      <c r="C659" s="5">
        <v>43687.949861111112</v>
      </c>
      <c r="D659" s="3" t="s">
        <v>37</v>
      </c>
      <c r="E659" s="3" t="s">
        <v>35</v>
      </c>
      <c r="F659" s="7" t="s">
        <v>2190</v>
      </c>
      <c r="G659" s="7">
        <v>5</v>
      </c>
      <c r="H659" s="7" t="s">
        <v>2190</v>
      </c>
      <c r="I659" s="9">
        <v>0.2</v>
      </c>
      <c r="J659" s="7">
        <v>18135.5</v>
      </c>
      <c r="K659" s="7">
        <v>35535.1</v>
      </c>
      <c r="L659" s="7">
        <v>605.20000000000005</v>
      </c>
      <c r="M659" s="36">
        <v>85459</v>
      </c>
      <c r="N659" s="36">
        <v>459075.4</v>
      </c>
      <c r="O659" s="36">
        <v>323546.3</v>
      </c>
      <c r="P659" s="11">
        <f t="shared" si="30"/>
        <v>4.7122494554878553</v>
      </c>
      <c r="Q659" s="13">
        <f t="shared" si="31"/>
        <v>12.918928045791345</v>
      </c>
      <c r="R659" s="1">
        <f t="shared" si="32"/>
        <v>534.61054196959674</v>
      </c>
    </row>
    <row r="660" spans="1:18" x14ac:dyDescent="0.25">
      <c r="A660" s="3" t="s">
        <v>1969</v>
      </c>
      <c r="B660" s="3" t="s">
        <v>1848</v>
      </c>
      <c r="C660" s="5">
        <v>43687.875127314815</v>
      </c>
      <c r="D660" s="3" t="s">
        <v>1848</v>
      </c>
      <c r="E660" s="3" t="s">
        <v>2041</v>
      </c>
      <c r="F660" s="7">
        <v>1</v>
      </c>
      <c r="G660" s="7">
        <v>5</v>
      </c>
      <c r="H660" s="7" t="s">
        <v>23</v>
      </c>
      <c r="I660" s="9">
        <v>7.2</v>
      </c>
      <c r="J660" s="7">
        <v>18135.5</v>
      </c>
      <c r="K660" s="7">
        <v>35535.1</v>
      </c>
      <c r="L660" s="7">
        <v>605.20000000000005</v>
      </c>
      <c r="M660" s="36">
        <v>261976.4</v>
      </c>
      <c r="N660" s="36">
        <v>162952.70000000001</v>
      </c>
      <c r="O660" s="36">
        <v>548338.1</v>
      </c>
      <c r="P660" s="11">
        <f t="shared" si="30"/>
        <v>14.445501916131345</v>
      </c>
      <c r="Q660" s="13">
        <f t="shared" si="31"/>
        <v>4.5856828881866107</v>
      </c>
      <c r="R660" s="1">
        <f t="shared" si="32"/>
        <v>906.04444811632504</v>
      </c>
    </row>
    <row r="661" spans="1:18" x14ac:dyDescent="0.25">
      <c r="A661" s="3" t="s">
        <v>1970</v>
      </c>
      <c r="B661" s="3" t="s">
        <v>1848</v>
      </c>
      <c r="C661" s="5">
        <v>43687.876134259262</v>
      </c>
      <c r="D661" s="3" t="s">
        <v>1848</v>
      </c>
      <c r="E661" s="3" t="s">
        <v>2041</v>
      </c>
      <c r="F661" s="7">
        <v>2</v>
      </c>
      <c r="G661" s="7">
        <v>5</v>
      </c>
      <c r="H661" s="7" t="s">
        <v>23</v>
      </c>
      <c r="I661" s="9">
        <v>6.4</v>
      </c>
      <c r="J661" s="7">
        <v>18135.5</v>
      </c>
      <c r="K661" s="7">
        <v>35535.1</v>
      </c>
      <c r="L661" s="7">
        <v>605.20000000000005</v>
      </c>
      <c r="M661" s="36">
        <v>336647.1</v>
      </c>
      <c r="N661" s="36">
        <v>246391.1</v>
      </c>
      <c r="O661" s="36">
        <v>683097.59999999998</v>
      </c>
      <c r="P661" s="11">
        <f t="shared" si="30"/>
        <v>18.562879435361584</v>
      </c>
      <c r="Q661" s="13">
        <f t="shared" si="31"/>
        <v>6.9337387540769555</v>
      </c>
      <c r="R661" s="1">
        <f t="shared" si="32"/>
        <v>1128.7138136153337</v>
      </c>
    </row>
    <row r="662" spans="1:18" x14ac:dyDescent="0.25">
      <c r="A662" s="3" t="s">
        <v>1971</v>
      </c>
      <c r="B662" s="3" t="s">
        <v>1848</v>
      </c>
      <c r="C662" s="5">
        <v>43687.877129629633</v>
      </c>
      <c r="D662" s="3" t="s">
        <v>1848</v>
      </c>
      <c r="E662" s="3" t="s">
        <v>2041</v>
      </c>
      <c r="F662" s="7">
        <v>3</v>
      </c>
      <c r="G662" s="7">
        <v>5</v>
      </c>
      <c r="H662" s="7" t="s">
        <v>23</v>
      </c>
      <c r="I662" s="9">
        <v>7.5</v>
      </c>
      <c r="J662" s="7">
        <v>18135.5</v>
      </c>
      <c r="K662" s="7">
        <v>35535.1</v>
      </c>
      <c r="L662" s="7">
        <v>605.20000000000005</v>
      </c>
      <c r="M662" s="36">
        <v>301619.90000000002</v>
      </c>
      <c r="N662" s="36">
        <v>224161.5</v>
      </c>
      <c r="O662" s="36">
        <v>636128.19999999995</v>
      </c>
      <c r="P662" s="11">
        <f t="shared" si="30"/>
        <v>16.63146315238069</v>
      </c>
      <c r="Q662" s="13">
        <f t="shared" si="31"/>
        <v>6.3081713573340163</v>
      </c>
      <c r="R662" s="1">
        <f t="shared" si="32"/>
        <v>1051.1040978189026</v>
      </c>
    </row>
    <row r="663" spans="1:18" x14ac:dyDescent="0.25">
      <c r="A663" s="3" t="s">
        <v>1972</v>
      </c>
      <c r="B663" s="3" t="s">
        <v>1848</v>
      </c>
      <c r="C663" s="5">
        <v>43687.878136574072</v>
      </c>
      <c r="D663" s="3" t="s">
        <v>1848</v>
      </c>
      <c r="E663" s="3" t="s">
        <v>2041</v>
      </c>
      <c r="F663" s="7">
        <v>4</v>
      </c>
      <c r="G663" s="7">
        <v>5</v>
      </c>
      <c r="H663" s="7" t="s">
        <v>23</v>
      </c>
      <c r="I663" s="9">
        <v>7.2</v>
      </c>
      <c r="J663" s="7">
        <v>18135.5</v>
      </c>
      <c r="K663" s="7">
        <v>35535.1</v>
      </c>
      <c r="L663" s="7">
        <v>605.20000000000005</v>
      </c>
      <c r="M663" s="36">
        <v>342202.3</v>
      </c>
      <c r="N663" s="36">
        <v>250472.3</v>
      </c>
      <c r="O663" s="36">
        <v>787209.1</v>
      </c>
      <c r="P663" s="11">
        <f t="shared" si="30"/>
        <v>18.86919577623997</v>
      </c>
      <c r="Q663" s="13">
        <f t="shared" si="31"/>
        <v>7.0485885786166351</v>
      </c>
      <c r="R663" s="1">
        <f t="shared" si="32"/>
        <v>1300.7420687376073</v>
      </c>
    </row>
    <row r="664" spans="1:18" x14ac:dyDescent="0.25">
      <c r="A664" s="3" t="s">
        <v>1973</v>
      </c>
      <c r="B664" s="3" t="s">
        <v>1848</v>
      </c>
      <c r="C664" s="5">
        <v>43687.879131944443</v>
      </c>
      <c r="D664" s="3" t="s">
        <v>1848</v>
      </c>
      <c r="E664" s="3" t="s">
        <v>2041</v>
      </c>
      <c r="F664" s="7">
        <v>5</v>
      </c>
      <c r="G664" s="7">
        <v>5</v>
      </c>
      <c r="H664" s="7" t="s">
        <v>23</v>
      </c>
      <c r="I664" s="9">
        <v>4.3</v>
      </c>
      <c r="J664" s="7">
        <v>18135.5</v>
      </c>
      <c r="K664" s="7">
        <v>35535.1</v>
      </c>
      <c r="L664" s="7">
        <v>605.20000000000005</v>
      </c>
      <c r="M664" s="36">
        <v>441101.3</v>
      </c>
      <c r="N664" s="36">
        <v>309475.8</v>
      </c>
      <c r="O664" s="36">
        <v>823355.5</v>
      </c>
      <c r="P664" s="11">
        <f t="shared" si="30"/>
        <v>24.322533153207797</v>
      </c>
      <c r="Q664" s="13">
        <f t="shared" si="31"/>
        <v>8.7090172815047655</v>
      </c>
      <c r="R664" s="1">
        <f t="shared" si="32"/>
        <v>1360.4684401850627</v>
      </c>
    </row>
    <row r="665" spans="1:18" x14ac:dyDescent="0.25">
      <c r="A665" s="3" t="s">
        <v>1974</v>
      </c>
      <c r="B665" s="3" t="s">
        <v>1848</v>
      </c>
      <c r="C665" s="5">
        <v>43687.880127314813</v>
      </c>
      <c r="D665" s="3" t="s">
        <v>1848</v>
      </c>
      <c r="E665" s="3" t="s">
        <v>2041</v>
      </c>
      <c r="F665" s="7">
        <v>6</v>
      </c>
      <c r="G665" s="7">
        <v>5</v>
      </c>
      <c r="H665" s="7" t="s">
        <v>23</v>
      </c>
      <c r="I665" s="9">
        <v>3.6</v>
      </c>
      <c r="J665" s="7">
        <v>18135.5</v>
      </c>
      <c r="K665" s="7">
        <v>35535.1</v>
      </c>
      <c r="L665" s="7">
        <v>605.20000000000005</v>
      </c>
      <c r="M665" s="36">
        <v>351653.2</v>
      </c>
      <c r="N665" s="36">
        <v>250751.7</v>
      </c>
      <c r="O665" s="36">
        <v>786770.8</v>
      </c>
      <c r="P665" s="11">
        <f t="shared" si="30"/>
        <v>19.390322847453888</v>
      </c>
      <c r="Q665" s="13">
        <f t="shared" si="31"/>
        <v>7.0564512270965896</v>
      </c>
      <c r="R665" s="1">
        <f t="shared" si="32"/>
        <v>1300.0178453403832</v>
      </c>
    </row>
    <row r="666" spans="1:18" x14ac:dyDescent="0.25">
      <c r="A666" s="3" t="s">
        <v>1975</v>
      </c>
      <c r="B666" s="3" t="s">
        <v>1848</v>
      </c>
      <c r="C666" s="5">
        <v>43687.881539351853</v>
      </c>
      <c r="D666" s="3" t="s">
        <v>1848</v>
      </c>
      <c r="E666" s="3" t="s">
        <v>2041</v>
      </c>
      <c r="F666" s="7">
        <v>7</v>
      </c>
      <c r="G666" s="7">
        <v>5</v>
      </c>
      <c r="H666" s="7" t="s">
        <v>23</v>
      </c>
      <c r="I666" s="9">
        <v>4</v>
      </c>
      <c r="J666" s="7">
        <v>18135.5</v>
      </c>
      <c r="K666" s="7">
        <v>35535.1</v>
      </c>
      <c r="L666" s="7">
        <v>605.20000000000005</v>
      </c>
      <c r="M666" s="36">
        <v>420867.6</v>
      </c>
      <c r="N666" s="36">
        <v>275322.8</v>
      </c>
      <c r="O666" s="36">
        <v>913587.6</v>
      </c>
      <c r="P666" s="11">
        <f t="shared" si="30"/>
        <v>23.206837418323175</v>
      </c>
      <c r="Q666" s="13">
        <f t="shared" si="31"/>
        <v>7.7479112201738563</v>
      </c>
      <c r="R666" s="1">
        <f t="shared" si="32"/>
        <v>1509.5631196298743</v>
      </c>
    </row>
    <row r="667" spans="1:18" x14ac:dyDescent="0.25">
      <c r="A667" s="3" t="s">
        <v>1976</v>
      </c>
      <c r="B667" s="3" t="s">
        <v>1848</v>
      </c>
      <c r="C667" s="5">
        <v>43687.882534722223</v>
      </c>
      <c r="D667" s="3" t="s">
        <v>1848</v>
      </c>
      <c r="E667" s="3" t="s">
        <v>2041</v>
      </c>
      <c r="F667" s="7">
        <v>8</v>
      </c>
      <c r="G667" s="7">
        <v>5</v>
      </c>
      <c r="H667" s="7" t="s">
        <v>23</v>
      </c>
      <c r="I667" s="9">
        <v>2.8</v>
      </c>
      <c r="J667" s="7">
        <v>18135.5</v>
      </c>
      <c r="K667" s="7">
        <v>35535.1</v>
      </c>
      <c r="L667" s="7">
        <v>605.20000000000005</v>
      </c>
      <c r="M667" s="36">
        <v>440067.3</v>
      </c>
      <c r="N667" s="36">
        <v>346865.1</v>
      </c>
      <c r="O667" s="36">
        <v>874924.9</v>
      </c>
      <c r="P667" s="11">
        <f t="shared" si="30"/>
        <v>24.265517906867746</v>
      </c>
      <c r="Q667" s="13">
        <f t="shared" si="31"/>
        <v>9.7611966759626387</v>
      </c>
      <c r="R667" s="1">
        <f t="shared" si="32"/>
        <v>1445.6789491077329</v>
      </c>
    </row>
    <row r="668" spans="1:18" x14ac:dyDescent="0.25">
      <c r="A668" s="3" t="s">
        <v>1977</v>
      </c>
      <c r="B668" s="3" t="s">
        <v>1848</v>
      </c>
      <c r="C668" s="5">
        <v>43687.883530092593</v>
      </c>
      <c r="D668" s="3" t="s">
        <v>1848</v>
      </c>
      <c r="E668" s="3" t="s">
        <v>2041</v>
      </c>
      <c r="F668" s="7">
        <v>9</v>
      </c>
      <c r="G668" s="7">
        <v>5</v>
      </c>
      <c r="H668" s="7" t="s">
        <v>23</v>
      </c>
      <c r="I668" s="9">
        <v>5.9</v>
      </c>
      <c r="J668" s="7">
        <v>18135.5</v>
      </c>
      <c r="K668" s="7">
        <v>35535.1</v>
      </c>
      <c r="L668" s="7">
        <v>605.20000000000005</v>
      </c>
      <c r="M668" s="36">
        <v>340050.2</v>
      </c>
      <c r="N668" s="36">
        <v>231094</v>
      </c>
      <c r="O668" s="36">
        <v>693849.1</v>
      </c>
      <c r="P668" s="11">
        <f t="shared" si="30"/>
        <v>18.750527970003585</v>
      </c>
      <c r="Q668" s="13">
        <f t="shared" si="31"/>
        <v>6.5032601568589934</v>
      </c>
      <c r="R668" s="1">
        <f t="shared" si="32"/>
        <v>1146.4790152015862</v>
      </c>
    </row>
    <row r="669" spans="1:18" x14ac:dyDescent="0.25">
      <c r="A669" s="3" t="s">
        <v>1978</v>
      </c>
      <c r="B669" s="3" t="s">
        <v>1848</v>
      </c>
      <c r="C669" s="5">
        <v>43687.88453703704</v>
      </c>
      <c r="D669" s="3" t="s">
        <v>1848</v>
      </c>
      <c r="E669" s="3" t="s">
        <v>2041</v>
      </c>
      <c r="F669" s="7">
        <v>10</v>
      </c>
      <c r="G669" s="7">
        <v>5</v>
      </c>
      <c r="H669" s="7" t="s">
        <v>23</v>
      </c>
      <c r="I669" s="9">
        <v>5.3</v>
      </c>
      <c r="J669" s="7">
        <v>18135.5</v>
      </c>
      <c r="K669" s="7">
        <v>35535.1</v>
      </c>
      <c r="L669" s="7">
        <v>605.20000000000005</v>
      </c>
      <c r="M669" s="36">
        <v>323397.2</v>
      </c>
      <c r="N669" s="36">
        <v>248078.5</v>
      </c>
      <c r="O669" s="36">
        <v>694747</v>
      </c>
      <c r="P669" s="11">
        <f t="shared" si="30"/>
        <v>17.832273717294811</v>
      </c>
      <c r="Q669" s="13">
        <f t="shared" si="31"/>
        <v>6.9812241980464389</v>
      </c>
      <c r="R669" s="1">
        <f t="shared" si="32"/>
        <v>1147.9626569729014</v>
      </c>
    </row>
    <row r="670" spans="1:18" x14ac:dyDescent="0.25">
      <c r="A670" s="3" t="s">
        <v>1979</v>
      </c>
      <c r="B670" s="3" t="s">
        <v>1848</v>
      </c>
      <c r="C670" s="5">
        <v>43687.88554398148</v>
      </c>
      <c r="D670" s="3" t="s">
        <v>1848</v>
      </c>
      <c r="E670" s="3" t="s">
        <v>2041</v>
      </c>
      <c r="F670" s="7">
        <v>11</v>
      </c>
      <c r="G670" s="7">
        <v>5</v>
      </c>
      <c r="H670" s="7" t="s">
        <v>23</v>
      </c>
      <c r="I670" s="9">
        <v>6.8</v>
      </c>
      <c r="J670" s="7">
        <v>18135.5</v>
      </c>
      <c r="K670" s="7">
        <v>35535.1</v>
      </c>
      <c r="L670" s="7">
        <v>605.20000000000005</v>
      </c>
      <c r="M670" s="36">
        <v>326054.59999999998</v>
      </c>
      <c r="N670" s="36">
        <v>246654.7</v>
      </c>
      <c r="O670" s="36">
        <v>700761.7</v>
      </c>
      <c r="P670" s="11">
        <f t="shared" si="30"/>
        <v>17.978804003198146</v>
      </c>
      <c r="Q670" s="13">
        <f t="shared" si="31"/>
        <v>6.9411567717552511</v>
      </c>
      <c r="R670" s="1">
        <f t="shared" si="32"/>
        <v>1157.9010244547255</v>
      </c>
    </row>
    <row r="671" spans="1:18" x14ac:dyDescent="0.25">
      <c r="A671" s="3" t="s">
        <v>1980</v>
      </c>
      <c r="B671" s="3" t="s">
        <v>1848</v>
      </c>
      <c r="C671" s="5">
        <v>43687.88653935185</v>
      </c>
      <c r="D671" s="3" t="s">
        <v>1848</v>
      </c>
      <c r="E671" s="3" t="s">
        <v>2041</v>
      </c>
      <c r="F671" s="7">
        <v>12</v>
      </c>
      <c r="G671" s="7">
        <v>5</v>
      </c>
      <c r="H671" s="7" t="s">
        <v>23</v>
      </c>
      <c r="I671" s="9">
        <v>6.3</v>
      </c>
      <c r="J671" s="7">
        <v>18135.5</v>
      </c>
      <c r="K671" s="7">
        <v>35535.1</v>
      </c>
      <c r="L671" s="7">
        <v>605.20000000000005</v>
      </c>
      <c r="M671" s="36">
        <v>308540</v>
      </c>
      <c r="N671" s="36">
        <v>202544.1</v>
      </c>
      <c r="O671" s="36">
        <v>686254.6</v>
      </c>
      <c r="P671" s="11">
        <f t="shared" si="30"/>
        <v>17.013040721237353</v>
      </c>
      <c r="Q671" s="13">
        <f t="shared" si="31"/>
        <v>5.6998319970958295</v>
      </c>
      <c r="R671" s="1">
        <f t="shared" si="32"/>
        <v>1133.9302709847982</v>
      </c>
    </row>
    <row r="672" spans="1:18" x14ac:dyDescent="0.25">
      <c r="A672" s="3" t="s">
        <v>719</v>
      </c>
      <c r="B672" s="3" t="s">
        <v>597</v>
      </c>
      <c r="C672" s="5">
        <v>43687.923680555556</v>
      </c>
      <c r="D672" s="3" t="s">
        <v>597</v>
      </c>
      <c r="E672" s="3" t="s">
        <v>598</v>
      </c>
      <c r="F672" s="7">
        <v>1</v>
      </c>
      <c r="G672" s="7">
        <v>5</v>
      </c>
      <c r="H672" s="7" t="s">
        <v>23</v>
      </c>
      <c r="I672" s="9">
        <v>2</v>
      </c>
      <c r="J672" s="7">
        <v>18135.5</v>
      </c>
      <c r="K672" s="7">
        <v>35535.1</v>
      </c>
      <c r="L672" s="7">
        <v>605.20000000000005</v>
      </c>
      <c r="M672" s="36">
        <v>319114.2</v>
      </c>
      <c r="N672" s="36">
        <v>251274</v>
      </c>
      <c r="O672" s="36">
        <v>857327.1</v>
      </c>
      <c r="P672" s="11">
        <f t="shared" si="30"/>
        <v>17.596107082793417</v>
      </c>
      <c r="Q672" s="13">
        <f t="shared" si="31"/>
        <v>7.0711493706222868</v>
      </c>
      <c r="R672" s="1">
        <f t="shared" si="32"/>
        <v>1416.6012888301386</v>
      </c>
    </row>
    <row r="673" spans="1:18" x14ac:dyDescent="0.25">
      <c r="A673" s="3" t="s">
        <v>720</v>
      </c>
      <c r="B673" s="3" t="s">
        <v>597</v>
      </c>
      <c r="C673" s="5">
        <v>43687.924675925926</v>
      </c>
      <c r="D673" s="3" t="s">
        <v>597</v>
      </c>
      <c r="E673" s="3" t="s">
        <v>598</v>
      </c>
      <c r="F673" s="7">
        <v>2</v>
      </c>
      <c r="G673" s="7">
        <v>5</v>
      </c>
      <c r="H673" s="7" t="s">
        <v>23</v>
      </c>
      <c r="I673" s="9">
        <v>3.9</v>
      </c>
      <c r="J673" s="7">
        <v>18135.5</v>
      </c>
      <c r="K673" s="7">
        <v>35535.1</v>
      </c>
      <c r="L673" s="7">
        <v>605.20000000000005</v>
      </c>
      <c r="M673" s="36">
        <v>288293.59999999998</v>
      </c>
      <c r="N673" s="36">
        <v>163395.79999999999</v>
      </c>
      <c r="O673" s="36">
        <v>852938.1</v>
      </c>
      <c r="P673" s="11">
        <f t="shared" si="30"/>
        <v>15.89664470237931</v>
      </c>
      <c r="Q673" s="13">
        <f t="shared" si="31"/>
        <v>4.598152249466021</v>
      </c>
      <c r="R673" s="1">
        <f t="shared" si="32"/>
        <v>1409.3491407799074</v>
      </c>
    </row>
    <row r="674" spans="1:18" x14ac:dyDescent="0.25">
      <c r="A674" s="3" t="s">
        <v>721</v>
      </c>
      <c r="B674" s="3" t="s">
        <v>597</v>
      </c>
      <c r="C674" s="5">
        <v>43687.925694444442</v>
      </c>
      <c r="D674" s="3" t="s">
        <v>597</v>
      </c>
      <c r="E674" s="3" t="s">
        <v>598</v>
      </c>
      <c r="F674" s="7">
        <v>3</v>
      </c>
      <c r="G674" s="7">
        <v>5</v>
      </c>
      <c r="H674" s="7" t="s">
        <v>23</v>
      </c>
      <c r="I674" s="9">
        <v>4.2</v>
      </c>
      <c r="J674" s="7">
        <v>18135.5</v>
      </c>
      <c r="K674" s="7">
        <v>35535.1</v>
      </c>
      <c r="L674" s="7">
        <v>605.20000000000005</v>
      </c>
      <c r="M674" s="36">
        <v>292108.09999999998</v>
      </c>
      <c r="N674" s="36">
        <v>138157.29999999999</v>
      </c>
      <c r="O674" s="36">
        <v>736787.1</v>
      </c>
      <c r="P674" s="11">
        <f t="shared" si="30"/>
        <v>16.106978026522565</v>
      </c>
      <c r="Q674" s="13">
        <f t="shared" si="31"/>
        <v>3.8879108261971962</v>
      </c>
      <c r="R674" s="1">
        <f t="shared" si="32"/>
        <v>1217.4274619960343</v>
      </c>
    </row>
    <row r="675" spans="1:18" x14ac:dyDescent="0.25">
      <c r="A675" s="3" t="s">
        <v>722</v>
      </c>
      <c r="B675" s="3" t="s">
        <v>597</v>
      </c>
      <c r="C675" s="5">
        <v>43687.926689814813</v>
      </c>
      <c r="D675" s="3" t="s">
        <v>597</v>
      </c>
      <c r="E675" s="3" t="s">
        <v>598</v>
      </c>
      <c r="F675" s="7">
        <v>4</v>
      </c>
      <c r="G675" s="7">
        <v>5</v>
      </c>
      <c r="H675" s="7" t="s">
        <v>23</v>
      </c>
      <c r="I675" s="9">
        <v>1.9</v>
      </c>
      <c r="J675" s="7">
        <v>18135.5</v>
      </c>
      <c r="K675" s="7">
        <v>35535.1</v>
      </c>
      <c r="L675" s="7">
        <v>605.20000000000005</v>
      </c>
      <c r="M675" s="36">
        <v>317273.3</v>
      </c>
      <c r="N675" s="36">
        <v>249623</v>
      </c>
      <c r="O675" s="36">
        <v>805111.9</v>
      </c>
      <c r="P675" s="11">
        <f t="shared" si="30"/>
        <v>17.494598990929394</v>
      </c>
      <c r="Q675" s="13">
        <f t="shared" si="31"/>
        <v>7.024688265968015</v>
      </c>
      <c r="R675" s="1">
        <f t="shared" si="32"/>
        <v>1330.3236946463978</v>
      </c>
    </row>
    <row r="676" spans="1:18" x14ac:dyDescent="0.25">
      <c r="A676" s="3" t="s">
        <v>723</v>
      </c>
      <c r="B676" s="3" t="s">
        <v>597</v>
      </c>
      <c r="C676" s="5">
        <v>43687.92769675926</v>
      </c>
      <c r="D676" s="3" t="s">
        <v>597</v>
      </c>
      <c r="E676" s="3" t="s">
        <v>598</v>
      </c>
      <c r="F676" s="7">
        <v>5</v>
      </c>
      <c r="G676" s="7">
        <v>5</v>
      </c>
      <c r="H676" s="7" t="s">
        <v>23</v>
      </c>
      <c r="I676" s="9">
        <v>1.8</v>
      </c>
      <c r="J676" s="7">
        <v>18135.5</v>
      </c>
      <c r="K676" s="7">
        <v>35535.1</v>
      </c>
      <c r="L676" s="7">
        <v>605.20000000000005</v>
      </c>
      <c r="M676" s="36">
        <v>329151.09999999998</v>
      </c>
      <c r="N676" s="36">
        <v>216665.2</v>
      </c>
      <c r="O676" s="36">
        <v>802879</v>
      </c>
      <c r="P676" s="11">
        <f t="shared" si="30"/>
        <v>18.149546469631385</v>
      </c>
      <c r="Q676" s="13">
        <f t="shared" si="31"/>
        <v>6.0972165548992407</v>
      </c>
      <c r="R676" s="1">
        <f t="shared" si="32"/>
        <v>1326.6341705221414</v>
      </c>
    </row>
    <row r="677" spans="1:18" x14ac:dyDescent="0.25">
      <c r="A677" s="3" t="s">
        <v>724</v>
      </c>
      <c r="B677" s="3" t="s">
        <v>597</v>
      </c>
      <c r="C677" s="5">
        <v>43687.928703703707</v>
      </c>
      <c r="D677" s="3" t="s">
        <v>597</v>
      </c>
      <c r="E677" s="3" t="s">
        <v>598</v>
      </c>
      <c r="F677" s="7">
        <v>6</v>
      </c>
      <c r="G677" s="7">
        <v>5</v>
      </c>
      <c r="H677" s="7" t="s">
        <v>23</v>
      </c>
      <c r="I677" s="9">
        <v>1.8</v>
      </c>
      <c r="J677" s="7">
        <v>18135.5</v>
      </c>
      <c r="K677" s="7">
        <v>35535.1</v>
      </c>
      <c r="L677" s="7">
        <v>605.20000000000005</v>
      </c>
      <c r="M677" s="36">
        <v>276805.5</v>
      </c>
      <c r="N677" s="36">
        <v>169601.7</v>
      </c>
      <c r="O677" s="36">
        <v>737365.3</v>
      </c>
      <c r="P677" s="11">
        <f t="shared" si="30"/>
        <v>15.263185464972016</v>
      </c>
      <c r="Q677" s="13">
        <f t="shared" si="31"/>
        <v>4.7727936603527219</v>
      </c>
      <c r="R677" s="1">
        <f t="shared" si="32"/>
        <v>1218.3828486450759</v>
      </c>
    </row>
    <row r="678" spans="1:18" x14ac:dyDescent="0.25">
      <c r="A678" s="3" t="s">
        <v>725</v>
      </c>
      <c r="B678" s="3" t="s">
        <v>597</v>
      </c>
      <c r="C678" s="5">
        <v>43687.929699074077</v>
      </c>
      <c r="D678" s="3" t="s">
        <v>597</v>
      </c>
      <c r="E678" s="3" t="s">
        <v>598</v>
      </c>
      <c r="F678" s="7">
        <v>7</v>
      </c>
      <c r="G678" s="7">
        <v>5</v>
      </c>
      <c r="H678" s="7" t="s">
        <v>23</v>
      </c>
      <c r="I678" s="9">
        <v>3.9</v>
      </c>
      <c r="J678" s="7">
        <v>18135.5</v>
      </c>
      <c r="K678" s="7">
        <v>35535.1</v>
      </c>
      <c r="L678" s="7">
        <v>605.20000000000005</v>
      </c>
      <c r="M678" s="36">
        <v>302171.90000000002</v>
      </c>
      <c r="N678" s="36">
        <v>165710.29999999999</v>
      </c>
      <c r="O678" s="36">
        <v>707734.8</v>
      </c>
      <c r="P678" s="11">
        <f t="shared" si="30"/>
        <v>16.661900692012903</v>
      </c>
      <c r="Q678" s="13">
        <f t="shared" si="31"/>
        <v>4.6632850336709337</v>
      </c>
      <c r="R678" s="1">
        <f t="shared" si="32"/>
        <v>1169.4230006609384</v>
      </c>
    </row>
    <row r="679" spans="1:18" x14ac:dyDescent="0.25">
      <c r="A679" s="3" t="s">
        <v>726</v>
      </c>
      <c r="B679" s="3" t="s">
        <v>597</v>
      </c>
      <c r="C679" s="5">
        <v>43687.930706018517</v>
      </c>
      <c r="D679" s="3" t="s">
        <v>597</v>
      </c>
      <c r="E679" s="3" t="s">
        <v>598</v>
      </c>
      <c r="F679" s="7">
        <v>8</v>
      </c>
      <c r="G679" s="7">
        <v>5</v>
      </c>
      <c r="H679" s="7" t="s">
        <v>23</v>
      </c>
      <c r="I679" s="9">
        <v>1.6</v>
      </c>
      <c r="J679" s="7">
        <v>18135.5</v>
      </c>
      <c r="K679" s="7">
        <v>35535.1</v>
      </c>
      <c r="L679" s="7">
        <v>605.20000000000005</v>
      </c>
      <c r="M679" s="36">
        <v>327713.7</v>
      </c>
      <c r="N679" s="36">
        <v>217858.8</v>
      </c>
      <c r="O679" s="36">
        <v>852000.5</v>
      </c>
      <c r="P679" s="11">
        <f t="shared" si="30"/>
        <v>18.070287557552867</v>
      </c>
      <c r="Q679" s="13">
        <f t="shared" si="31"/>
        <v>6.1308058792574105</v>
      </c>
      <c r="R679" s="1">
        <f t="shared" si="32"/>
        <v>1407.7999008592201</v>
      </c>
    </row>
    <row r="680" spans="1:18" x14ac:dyDescent="0.25">
      <c r="A680" s="3" t="s">
        <v>727</v>
      </c>
      <c r="B680" s="3" t="s">
        <v>597</v>
      </c>
      <c r="C680" s="5">
        <v>43687.931701388887</v>
      </c>
      <c r="D680" s="3" t="s">
        <v>597</v>
      </c>
      <c r="E680" s="3" t="s">
        <v>598</v>
      </c>
      <c r="F680" s="7">
        <v>9</v>
      </c>
      <c r="G680" s="7">
        <v>5</v>
      </c>
      <c r="H680" s="7" t="s">
        <v>23</v>
      </c>
      <c r="I680" s="9">
        <v>2.5</v>
      </c>
      <c r="J680" s="7">
        <v>18135.5</v>
      </c>
      <c r="K680" s="7">
        <v>35535.1</v>
      </c>
      <c r="L680" s="7">
        <v>605.20000000000005</v>
      </c>
      <c r="M680" s="36">
        <v>312252.59999999998</v>
      </c>
      <c r="N680" s="36">
        <v>191117</v>
      </c>
      <c r="O680" s="36">
        <v>752129.6</v>
      </c>
      <c r="P680" s="11">
        <f t="shared" si="30"/>
        <v>17.217755231452124</v>
      </c>
      <c r="Q680" s="13">
        <f t="shared" si="31"/>
        <v>5.3782598050941184</v>
      </c>
      <c r="R680" s="1">
        <f t="shared" si="32"/>
        <v>1242.7785855915399</v>
      </c>
    </row>
    <row r="681" spans="1:18" x14ac:dyDescent="0.25">
      <c r="A681" s="3" t="s">
        <v>728</v>
      </c>
      <c r="B681" s="3" t="s">
        <v>597</v>
      </c>
      <c r="C681" s="5">
        <v>43687.932708333334</v>
      </c>
      <c r="D681" s="3" t="s">
        <v>597</v>
      </c>
      <c r="E681" s="3" t="s">
        <v>598</v>
      </c>
      <c r="F681" s="7">
        <v>10</v>
      </c>
      <c r="G681" s="7">
        <v>5</v>
      </c>
      <c r="H681" s="7" t="s">
        <v>23</v>
      </c>
      <c r="I681" s="9">
        <v>3.9</v>
      </c>
      <c r="J681" s="7">
        <v>18135.5</v>
      </c>
      <c r="K681" s="7">
        <v>35535.1</v>
      </c>
      <c r="L681" s="7">
        <v>605.20000000000005</v>
      </c>
      <c r="M681" s="36">
        <v>289013.59999999998</v>
      </c>
      <c r="N681" s="36">
        <v>145396.1</v>
      </c>
      <c r="O681" s="36">
        <v>594785.9</v>
      </c>
      <c r="P681" s="11">
        <f t="shared" si="30"/>
        <v>15.936345841030022</v>
      </c>
      <c r="Q681" s="13">
        <f t="shared" si="31"/>
        <v>4.0916192722125455</v>
      </c>
      <c r="R681" s="1">
        <f t="shared" si="32"/>
        <v>982.79230006609384</v>
      </c>
    </row>
    <row r="682" spans="1:18" x14ac:dyDescent="0.25">
      <c r="A682" s="3" t="s">
        <v>729</v>
      </c>
      <c r="B682" s="3" t="s">
        <v>597</v>
      </c>
      <c r="C682" s="5">
        <v>43687.933703703704</v>
      </c>
      <c r="D682" s="3" t="s">
        <v>597</v>
      </c>
      <c r="E682" s="3" t="s">
        <v>598</v>
      </c>
      <c r="F682" s="7">
        <v>11</v>
      </c>
      <c r="G682" s="7">
        <v>5</v>
      </c>
      <c r="H682" s="7" t="s">
        <v>23</v>
      </c>
      <c r="I682" s="9">
        <v>1.6</v>
      </c>
      <c r="J682" s="7">
        <v>18135.5</v>
      </c>
      <c r="K682" s="7">
        <v>35535.1</v>
      </c>
      <c r="L682" s="7">
        <v>605.20000000000005</v>
      </c>
      <c r="M682" s="36">
        <v>280040.40000000002</v>
      </c>
      <c r="N682" s="36">
        <v>156953.60000000001</v>
      </c>
      <c r="O682" s="36">
        <v>689818.5</v>
      </c>
      <c r="P682" s="11">
        <f t="shared" si="30"/>
        <v>15.441559372501448</v>
      </c>
      <c r="Q682" s="13">
        <f t="shared" si="31"/>
        <v>4.416861075387434</v>
      </c>
      <c r="R682" s="1">
        <f t="shared" si="32"/>
        <v>1139.8190680766688</v>
      </c>
    </row>
    <row r="683" spans="1:18" x14ac:dyDescent="0.25">
      <c r="A683" s="3" t="s">
        <v>730</v>
      </c>
      <c r="B683" s="3" t="s">
        <v>597</v>
      </c>
      <c r="C683" s="5">
        <v>43687.935763888891</v>
      </c>
      <c r="D683" s="3" t="s">
        <v>597</v>
      </c>
      <c r="E683" s="3" t="s">
        <v>598</v>
      </c>
      <c r="F683" s="7">
        <v>12</v>
      </c>
      <c r="G683" s="7">
        <v>5</v>
      </c>
      <c r="H683" s="7" t="s">
        <v>23</v>
      </c>
      <c r="I683" s="9">
        <v>2.4</v>
      </c>
      <c r="J683" s="7">
        <v>18135.5</v>
      </c>
      <c r="K683" s="7">
        <v>35535.1</v>
      </c>
      <c r="L683" s="7">
        <v>605.20000000000005</v>
      </c>
      <c r="M683" s="36">
        <v>248160.7</v>
      </c>
      <c r="N683" s="36">
        <v>189351.5</v>
      </c>
      <c r="O683" s="36">
        <v>637030.6</v>
      </c>
      <c r="P683" s="11">
        <f t="shared" si="30"/>
        <v>13.683697719941552</v>
      </c>
      <c r="Q683" s="13">
        <f t="shared" si="31"/>
        <v>5.3285765341873246</v>
      </c>
      <c r="R683" s="1">
        <f t="shared" si="32"/>
        <v>1052.595175148711</v>
      </c>
    </row>
    <row r="684" spans="1:18" x14ac:dyDescent="0.25">
      <c r="A684" s="3" t="s">
        <v>914</v>
      </c>
      <c r="B684" s="3" t="s">
        <v>792</v>
      </c>
      <c r="C684" s="5">
        <v>43687.936793981484</v>
      </c>
      <c r="D684" s="3" t="s">
        <v>792</v>
      </c>
      <c r="E684" s="3" t="s">
        <v>793</v>
      </c>
      <c r="F684" s="7">
        <v>1</v>
      </c>
      <c r="G684" s="7">
        <v>5</v>
      </c>
      <c r="H684" s="7" t="s">
        <v>23</v>
      </c>
      <c r="I684" s="9">
        <v>8</v>
      </c>
      <c r="J684" s="7">
        <v>18135.5</v>
      </c>
      <c r="K684" s="7">
        <v>35535.1</v>
      </c>
      <c r="L684" s="7">
        <v>605.20000000000005</v>
      </c>
      <c r="M684" s="36">
        <v>212204.7</v>
      </c>
      <c r="N684" s="36">
        <v>119043.5</v>
      </c>
      <c r="O684" s="36">
        <v>577978.80000000005</v>
      </c>
      <c r="P684" s="11">
        <f t="shared" si="30"/>
        <v>11.701066968101239</v>
      </c>
      <c r="Q684" s="13">
        <f t="shared" si="31"/>
        <v>3.3500257491888301</v>
      </c>
      <c r="R684" s="1">
        <f t="shared" si="32"/>
        <v>955.02115003304698</v>
      </c>
    </row>
    <row r="685" spans="1:18" x14ac:dyDescent="0.25">
      <c r="A685" s="3" t="s">
        <v>915</v>
      </c>
      <c r="B685" s="3" t="s">
        <v>792</v>
      </c>
      <c r="C685" s="5">
        <v>43687.937800925924</v>
      </c>
      <c r="D685" s="3" t="s">
        <v>792</v>
      </c>
      <c r="E685" s="3" t="s">
        <v>793</v>
      </c>
      <c r="F685" s="7">
        <v>2</v>
      </c>
      <c r="G685" s="7">
        <v>5</v>
      </c>
      <c r="H685" s="7" t="s">
        <v>23</v>
      </c>
      <c r="I685" s="9">
        <v>19</v>
      </c>
      <c r="J685" s="7">
        <v>18135.5</v>
      </c>
      <c r="K685" s="7">
        <v>35535.1</v>
      </c>
      <c r="L685" s="7">
        <v>605.20000000000005</v>
      </c>
      <c r="M685" s="36">
        <v>183092.8</v>
      </c>
      <c r="N685" s="36">
        <v>93707.8</v>
      </c>
      <c r="O685" s="36">
        <v>482041.4</v>
      </c>
      <c r="P685" s="11">
        <f t="shared" si="30"/>
        <v>10.095823109371123</v>
      </c>
      <c r="Q685" s="13">
        <f t="shared" si="31"/>
        <v>2.6370490022541095</v>
      </c>
      <c r="R685" s="1">
        <f t="shared" si="32"/>
        <v>796.49933906146725</v>
      </c>
    </row>
    <row r="686" spans="1:18" x14ac:dyDescent="0.25">
      <c r="A686" s="3" t="s">
        <v>916</v>
      </c>
      <c r="B686" s="3" t="s">
        <v>792</v>
      </c>
      <c r="C686" s="5">
        <v>43687.938796296294</v>
      </c>
      <c r="D686" s="3" t="s">
        <v>792</v>
      </c>
      <c r="E686" s="3" t="s">
        <v>793</v>
      </c>
      <c r="F686" s="7">
        <v>3</v>
      </c>
      <c r="G686" s="7">
        <v>5</v>
      </c>
      <c r="H686" s="7" t="s">
        <v>23</v>
      </c>
      <c r="I686" s="9">
        <v>13.2</v>
      </c>
      <c r="J686" s="7">
        <v>18135.5</v>
      </c>
      <c r="K686" s="7">
        <v>35535.1</v>
      </c>
      <c r="L686" s="7">
        <v>605.20000000000005</v>
      </c>
      <c r="M686" s="36">
        <v>178004.8</v>
      </c>
      <c r="N686" s="36">
        <v>107521.4</v>
      </c>
      <c r="O686" s="36">
        <v>423299.6</v>
      </c>
      <c r="P686" s="11">
        <f t="shared" si="30"/>
        <v>9.8152683962394196</v>
      </c>
      <c r="Q686" s="13">
        <f t="shared" si="31"/>
        <v>3.025780144139175</v>
      </c>
      <c r="R686" s="1">
        <f t="shared" si="32"/>
        <v>699.43754130865818</v>
      </c>
    </row>
    <row r="687" spans="1:18" x14ac:dyDescent="0.25">
      <c r="A687" s="3" t="s">
        <v>917</v>
      </c>
      <c r="B687" s="3" t="s">
        <v>792</v>
      </c>
      <c r="C687" s="5">
        <v>43687.939803240741</v>
      </c>
      <c r="D687" s="3" t="s">
        <v>792</v>
      </c>
      <c r="E687" s="3" t="s">
        <v>793</v>
      </c>
      <c r="F687" s="7">
        <v>4</v>
      </c>
      <c r="G687" s="7">
        <v>5</v>
      </c>
      <c r="H687" s="7" t="s">
        <v>23</v>
      </c>
      <c r="I687" s="9">
        <v>10.6</v>
      </c>
      <c r="J687" s="7">
        <v>18135.5</v>
      </c>
      <c r="K687" s="7">
        <v>35535.1</v>
      </c>
      <c r="L687" s="7">
        <v>605.20000000000005</v>
      </c>
      <c r="M687" s="36">
        <v>186940.6</v>
      </c>
      <c r="N687" s="36">
        <v>135590.20000000001</v>
      </c>
      <c r="O687" s="36">
        <v>268043.7</v>
      </c>
      <c r="P687" s="11">
        <f t="shared" si="30"/>
        <v>10.307992611176974</v>
      </c>
      <c r="Q687" s="13">
        <f t="shared" si="31"/>
        <v>3.8156695774037508</v>
      </c>
      <c r="R687" s="1">
        <f t="shared" si="32"/>
        <v>442.9010244547257</v>
      </c>
    </row>
    <row r="688" spans="1:18" x14ac:dyDescent="0.25">
      <c r="A688" s="3" t="s">
        <v>918</v>
      </c>
      <c r="B688" s="3" t="s">
        <v>792</v>
      </c>
      <c r="C688" s="5">
        <v>43687.940798611111</v>
      </c>
      <c r="D688" s="3" t="s">
        <v>792</v>
      </c>
      <c r="E688" s="3" t="s">
        <v>793</v>
      </c>
      <c r="F688" s="7">
        <v>5</v>
      </c>
      <c r="G688" s="7">
        <v>5</v>
      </c>
      <c r="H688" s="7" t="s">
        <v>23</v>
      </c>
      <c r="I688" s="9">
        <v>10.7</v>
      </c>
      <c r="J688" s="7">
        <v>18135.5</v>
      </c>
      <c r="K688" s="7">
        <v>35535.1</v>
      </c>
      <c r="L688" s="7">
        <v>605.20000000000005</v>
      </c>
      <c r="M688" s="36">
        <v>220780.5</v>
      </c>
      <c r="N688" s="36">
        <v>118507.9</v>
      </c>
      <c r="O688" s="36">
        <v>589898</v>
      </c>
      <c r="P688" s="11">
        <f t="shared" si="30"/>
        <v>12.173940613713436</v>
      </c>
      <c r="Q688" s="13">
        <f t="shared" si="31"/>
        <v>3.3349533278364207</v>
      </c>
      <c r="R688" s="1">
        <f t="shared" si="32"/>
        <v>974.71579643093185</v>
      </c>
    </row>
    <row r="689" spans="1:18" x14ac:dyDescent="0.25">
      <c r="A689" s="3" t="s">
        <v>919</v>
      </c>
      <c r="B689" s="3" t="s">
        <v>792</v>
      </c>
      <c r="C689" s="5">
        <v>43687.941805555558</v>
      </c>
      <c r="D689" s="3" t="s">
        <v>792</v>
      </c>
      <c r="E689" s="3" t="s">
        <v>793</v>
      </c>
      <c r="F689" s="7">
        <v>6</v>
      </c>
      <c r="G689" s="7">
        <v>5</v>
      </c>
      <c r="H689" s="7" t="s">
        <v>23</v>
      </c>
      <c r="I689" s="9">
        <v>20.8</v>
      </c>
      <c r="J689" s="7">
        <v>18135.5</v>
      </c>
      <c r="K689" s="7">
        <v>35535.1</v>
      </c>
      <c r="L689" s="7">
        <v>605.20000000000005</v>
      </c>
      <c r="M689" s="36">
        <v>217814.9</v>
      </c>
      <c r="N689" s="36">
        <v>128790</v>
      </c>
      <c r="O689" s="36">
        <v>581092.6</v>
      </c>
      <c r="P689" s="11">
        <f t="shared" si="30"/>
        <v>12.010416034848777</v>
      </c>
      <c r="Q689" s="13">
        <f t="shared" si="31"/>
        <v>3.6243038573129103</v>
      </c>
      <c r="R689" s="1">
        <f t="shared" si="32"/>
        <v>960.16622604097813</v>
      </c>
    </row>
    <row r="690" spans="1:18" x14ac:dyDescent="0.25">
      <c r="A690" s="3" t="s">
        <v>920</v>
      </c>
      <c r="B690" s="3" t="s">
        <v>792</v>
      </c>
      <c r="C690" s="5">
        <v>43687.942812499998</v>
      </c>
      <c r="D690" s="3" t="s">
        <v>792</v>
      </c>
      <c r="E690" s="3" t="s">
        <v>793</v>
      </c>
      <c r="F690" s="7">
        <v>7</v>
      </c>
      <c r="G690" s="7">
        <v>5</v>
      </c>
      <c r="H690" s="7" t="s">
        <v>23</v>
      </c>
      <c r="I690" s="9">
        <v>34</v>
      </c>
      <c r="J690" s="7">
        <v>18135.5</v>
      </c>
      <c r="K690" s="7">
        <v>35535.1</v>
      </c>
      <c r="L690" s="7">
        <v>605.20000000000005</v>
      </c>
      <c r="M690" s="36">
        <v>186394.3</v>
      </c>
      <c r="N690" s="36">
        <v>108082.6</v>
      </c>
      <c r="O690" s="36">
        <v>430781.2</v>
      </c>
      <c r="P690" s="11">
        <f t="shared" si="30"/>
        <v>10.277869372225744</v>
      </c>
      <c r="Q690" s="13">
        <f t="shared" si="31"/>
        <v>3.0415729799550308</v>
      </c>
      <c r="R690" s="1">
        <f t="shared" si="32"/>
        <v>711.7997356245869</v>
      </c>
    </row>
    <row r="691" spans="1:18" x14ac:dyDescent="0.25">
      <c r="A691" s="3" t="s">
        <v>921</v>
      </c>
      <c r="B691" s="3" t="s">
        <v>792</v>
      </c>
      <c r="C691" s="5">
        <v>43687.943819444445</v>
      </c>
      <c r="D691" s="3" t="s">
        <v>792</v>
      </c>
      <c r="E691" s="3" t="s">
        <v>793</v>
      </c>
      <c r="F691" s="7">
        <v>8</v>
      </c>
      <c r="G691" s="7">
        <v>5</v>
      </c>
      <c r="H691" s="7" t="s">
        <v>23</v>
      </c>
      <c r="I691" s="9">
        <v>11.1</v>
      </c>
      <c r="J691" s="7">
        <v>18135.5</v>
      </c>
      <c r="K691" s="7">
        <v>35535.1</v>
      </c>
      <c r="L691" s="7">
        <v>605.20000000000005</v>
      </c>
      <c r="M691" s="36">
        <v>179598.8</v>
      </c>
      <c r="N691" s="36">
        <v>104267.7</v>
      </c>
      <c r="O691" s="36">
        <v>423732.1</v>
      </c>
      <c r="P691" s="11">
        <f t="shared" si="30"/>
        <v>9.9031623059744689</v>
      </c>
      <c r="Q691" s="13">
        <f t="shared" si="31"/>
        <v>2.9342171543065869</v>
      </c>
      <c r="R691" s="1">
        <f t="shared" si="32"/>
        <v>700.15218109715784</v>
      </c>
    </row>
    <row r="692" spans="1:18" x14ac:dyDescent="0.25">
      <c r="A692" s="3" t="s">
        <v>922</v>
      </c>
      <c r="B692" s="3" t="s">
        <v>792</v>
      </c>
      <c r="C692" s="5">
        <v>43687.944826388892</v>
      </c>
      <c r="D692" s="3" t="s">
        <v>792</v>
      </c>
      <c r="E692" s="3" t="s">
        <v>793</v>
      </c>
      <c r="F692" s="7">
        <v>9</v>
      </c>
      <c r="G692" s="7">
        <v>5</v>
      </c>
      <c r="H692" s="7" t="s">
        <v>23</v>
      </c>
      <c r="I692" s="9">
        <v>11</v>
      </c>
      <c r="J692" s="7">
        <v>18135.5</v>
      </c>
      <c r="K692" s="7">
        <v>35535.1</v>
      </c>
      <c r="L692" s="7">
        <v>605.20000000000005</v>
      </c>
      <c r="M692" s="36">
        <v>209867.2</v>
      </c>
      <c r="N692" s="36">
        <v>111886.5</v>
      </c>
      <c r="O692" s="36">
        <v>535948.6</v>
      </c>
      <c r="P692" s="11">
        <f t="shared" si="30"/>
        <v>11.572176118662293</v>
      </c>
      <c r="Q692" s="13">
        <f t="shared" si="31"/>
        <v>3.1486192525137118</v>
      </c>
      <c r="R692" s="1">
        <f t="shared" si="32"/>
        <v>885.57270323859871</v>
      </c>
    </row>
    <row r="693" spans="1:18" x14ac:dyDescent="0.25">
      <c r="A693" s="3" t="s">
        <v>923</v>
      </c>
      <c r="B693" s="3" t="s">
        <v>792</v>
      </c>
      <c r="C693" s="5">
        <v>43687.945821759262</v>
      </c>
      <c r="D693" s="3" t="s">
        <v>792</v>
      </c>
      <c r="E693" s="3" t="s">
        <v>793</v>
      </c>
      <c r="F693" s="7">
        <v>10</v>
      </c>
      <c r="G693" s="7">
        <v>5</v>
      </c>
      <c r="H693" s="7" t="s">
        <v>23</v>
      </c>
      <c r="I693" s="9">
        <v>42</v>
      </c>
      <c r="J693" s="7">
        <v>18135.5</v>
      </c>
      <c r="K693" s="7">
        <v>35535.1</v>
      </c>
      <c r="L693" s="7">
        <v>605.20000000000005</v>
      </c>
      <c r="M693" s="36">
        <v>183564.3</v>
      </c>
      <c r="N693" s="36">
        <v>105307.7</v>
      </c>
      <c r="O693" s="36">
        <v>419440.6</v>
      </c>
      <c r="P693" s="11">
        <f t="shared" si="30"/>
        <v>10.121821841140305</v>
      </c>
      <c r="Q693" s="13">
        <f t="shared" si="31"/>
        <v>2.9634839918840807</v>
      </c>
      <c r="R693" s="1">
        <f t="shared" si="32"/>
        <v>693.06113681427621</v>
      </c>
    </row>
    <row r="694" spans="1:18" x14ac:dyDescent="0.25">
      <c r="A694" s="3" t="s">
        <v>924</v>
      </c>
      <c r="B694" s="3" t="s">
        <v>792</v>
      </c>
      <c r="C694" s="5">
        <v>43687.946828703702</v>
      </c>
      <c r="D694" s="3" t="s">
        <v>792</v>
      </c>
      <c r="E694" s="3" t="s">
        <v>793</v>
      </c>
      <c r="F694" s="7">
        <v>11</v>
      </c>
      <c r="G694" s="7">
        <v>5</v>
      </c>
      <c r="H694" s="7" t="s">
        <v>23</v>
      </c>
      <c r="I694" s="9">
        <v>19.899999999999999</v>
      </c>
      <c r="J694" s="7">
        <v>18135.5</v>
      </c>
      <c r="K694" s="7">
        <v>35535.1</v>
      </c>
      <c r="L694" s="7">
        <v>605.20000000000005</v>
      </c>
      <c r="M694" s="36">
        <v>167039.70000000001</v>
      </c>
      <c r="N694" s="36">
        <v>97268.9</v>
      </c>
      <c r="O694" s="36">
        <v>387782</v>
      </c>
      <c r="P694" s="11">
        <f t="shared" si="30"/>
        <v>9.2106476248242402</v>
      </c>
      <c r="Q694" s="13">
        <f t="shared" si="31"/>
        <v>2.7372625938860451</v>
      </c>
      <c r="R694" s="1">
        <f t="shared" si="32"/>
        <v>640.75016523463319</v>
      </c>
    </row>
    <row r="695" spans="1:18" x14ac:dyDescent="0.25">
      <c r="A695" s="3" t="s">
        <v>925</v>
      </c>
      <c r="B695" s="3" t="s">
        <v>792</v>
      </c>
      <c r="C695" s="5">
        <v>43687.947824074072</v>
      </c>
      <c r="D695" s="3" t="s">
        <v>792</v>
      </c>
      <c r="E695" s="3" t="s">
        <v>793</v>
      </c>
      <c r="F695" s="7">
        <v>12</v>
      </c>
      <c r="G695" s="7">
        <v>5</v>
      </c>
      <c r="H695" s="7" t="s">
        <v>23</v>
      </c>
      <c r="I695" s="9">
        <v>25.1</v>
      </c>
      <c r="J695" s="7">
        <v>18135.5</v>
      </c>
      <c r="K695" s="7">
        <v>35535.1</v>
      </c>
      <c r="L695" s="7">
        <v>605.20000000000005</v>
      </c>
      <c r="M695" s="36">
        <v>163073.4</v>
      </c>
      <c r="N695" s="36">
        <v>96348.800000000003</v>
      </c>
      <c r="O695" s="36">
        <v>369516</v>
      </c>
      <c r="P695" s="11">
        <f t="shared" si="30"/>
        <v>8.9919439772821264</v>
      </c>
      <c r="Q695" s="13">
        <f t="shared" si="31"/>
        <v>2.711369884986957</v>
      </c>
      <c r="R695" s="1">
        <f t="shared" si="32"/>
        <v>610.56840713813608</v>
      </c>
    </row>
    <row r="696" spans="1:18" x14ac:dyDescent="0.25">
      <c r="A696" s="3" t="s">
        <v>305</v>
      </c>
      <c r="B696" s="3" t="s">
        <v>183</v>
      </c>
      <c r="C696" s="5">
        <v>43687.899618055555</v>
      </c>
      <c r="D696" s="3" t="s">
        <v>183</v>
      </c>
      <c r="E696" s="3" t="s">
        <v>184</v>
      </c>
      <c r="F696" s="7">
        <v>1</v>
      </c>
      <c r="G696" s="7">
        <v>5</v>
      </c>
      <c r="H696" s="7" t="s">
        <v>23</v>
      </c>
      <c r="I696" s="9">
        <v>9.3000000000000007</v>
      </c>
      <c r="J696" s="7">
        <v>18135.5</v>
      </c>
      <c r="K696" s="7">
        <v>35535.1</v>
      </c>
      <c r="L696" s="7">
        <v>605.20000000000005</v>
      </c>
      <c r="M696" s="36">
        <v>219856.8</v>
      </c>
      <c r="N696" s="36">
        <v>127811.2</v>
      </c>
      <c r="O696" s="36">
        <v>568799.19999999995</v>
      </c>
      <c r="P696" s="11">
        <f t="shared" si="30"/>
        <v>12.123007361252791</v>
      </c>
      <c r="Q696" s="13">
        <f t="shared" si="31"/>
        <v>3.5967592605620924</v>
      </c>
      <c r="R696" s="1">
        <f t="shared" si="32"/>
        <v>939.85327164573675</v>
      </c>
    </row>
    <row r="697" spans="1:18" x14ac:dyDescent="0.25">
      <c r="A697" s="3" t="s">
        <v>306</v>
      </c>
      <c r="B697" s="3" t="s">
        <v>183</v>
      </c>
      <c r="C697" s="5">
        <v>43687.900613425925</v>
      </c>
      <c r="D697" s="3" t="s">
        <v>183</v>
      </c>
      <c r="E697" s="3" t="s">
        <v>184</v>
      </c>
      <c r="F697" s="7">
        <v>2</v>
      </c>
      <c r="G697" s="7">
        <v>5</v>
      </c>
      <c r="H697" s="7" t="s">
        <v>23</v>
      </c>
      <c r="I697" s="9">
        <v>20.5</v>
      </c>
      <c r="J697" s="7">
        <v>18135.5</v>
      </c>
      <c r="K697" s="7">
        <v>35535.1</v>
      </c>
      <c r="L697" s="7">
        <v>605.20000000000005</v>
      </c>
      <c r="M697" s="36">
        <v>190682</v>
      </c>
      <c r="N697" s="36">
        <v>91133.6</v>
      </c>
      <c r="O697" s="36">
        <v>462812.3</v>
      </c>
      <c r="P697" s="11">
        <f t="shared" si="30"/>
        <v>10.514295166937774</v>
      </c>
      <c r="Q697" s="13">
        <f t="shared" si="31"/>
        <v>2.5646079510118169</v>
      </c>
      <c r="R697" s="1">
        <f t="shared" si="32"/>
        <v>764.72620621282215</v>
      </c>
    </row>
    <row r="698" spans="1:18" x14ac:dyDescent="0.25">
      <c r="A698" s="3" t="s">
        <v>307</v>
      </c>
      <c r="B698" s="3" t="s">
        <v>183</v>
      </c>
      <c r="C698" s="5">
        <v>43687.901620370372</v>
      </c>
      <c r="D698" s="3" t="s">
        <v>183</v>
      </c>
      <c r="E698" s="3" t="s">
        <v>184</v>
      </c>
      <c r="F698" s="7">
        <v>3</v>
      </c>
      <c r="G698" s="7">
        <v>5</v>
      </c>
      <c r="H698" s="7" t="s">
        <v>23</v>
      </c>
      <c r="I698" s="9">
        <v>25.4</v>
      </c>
      <c r="J698" s="7">
        <v>18135.5</v>
      </c>
      <c r="K698" s="7">
        <v>35535.1</v>
      </c>
      <c r="L698" s="7">
        <v>605.20000000000005</v>
      </c>
      <c r="M698" s="36">
        <v>202670.6</v>
      </c>
      <c r="N698" s="36">
        <v>94904.3</v>
      </c>
      <c r="O698" s="36">
        <v>469943.2</v>
      </c>
      <c r="P698" s="11">
        <f t="shared" si="30"/>
        <v>11.175352209754349</v>
      </c>
      <c r="Q698" s="13">
        <f t="shared" si="31"/>
        <v>2.6707199360632168</v>
      </c>
      <c r="R698" s="1">
        <f t="shared" si="32"/>
        <v>776.50892267019162</v>
      </c>
    </row>
    <row r="699" spans="1:18" x14ac:dyDescent="0.25">
      <c r="A699" s="3" t="s">
        <v>308</v>
      </c>
      <c r="B699" s="3" t="s">
        <v>183</v>
      </c>
      <c r="C699" s="5">
        <v>43687.902615740742</v>
      </c>
      <c r="D699" s="3" t="s">
        <v>183</v>
      </c>
      <c r="E699" s="3" t="s">
        <v>184</v>
      </c>
      <c r="F699" s="7">
        <v>4</v>
      </c>
      <c r="G699" s="7">
        <v>5</v>
      </c>
      <c r="H699" s="7" t="s">
        <v>23</v>
      </c>
      <c r="I699" s="9">
        <v>16.5</v>
      </c>
      <c r="J699" s="7">
        <v>18135.5</v>
      </c>
      <c r="K699" s="7">
        <v>35535.1</v>
      </c>
      <c r="L699" s="7">
        <v>605.20000000000005</v>
      </c>
      <c r="M699" s="36">
        <v>207994.5</v>
      </c>
      <c r="N699" s="36">
        <v>104557.3</v>
      </c>
      <c r="O699" s="36">
        <v>512708.8</v>
      </c>
      <c r="P699" s="11">
        <f t="shared" si="30"/>
        <v>11.468914559841195</v>
      </c>
      <c r="Q699" s="13">
        <f t="shared" si="31"/>
        <v>2.9423668429243199</v>
      </c>
      <c r="R699" s="1">
        <f t="shared" si="32"/>
        <v>847.17250495703888</v>
      </c>
    </row>
    <row r="700" spans="1:18" x14ac:dyDescent="0.25">
      <c r="A700" s="3" t="s">
        <v>309</v>
      </c>
      <c r="B700" s="3" t="s">
        <v>183</v>
      </c>
      <c r="C700" s="5">
        <v>43687.903611111113</v>
      </c>
      <c r="D700" s="3" t="s">
        <v>183</v>
      </c>
      <c r="E700" s="3" t="s">
        <v>184</v>
      </c>
      <c r="F700" s="7">
        <v>5</v>
      </c>
      <c r="G700" s="7">
        <v>5</v>
      </c>
      <c r="H700" s="7" t="s">
        <v>23</v>
      </c>
      <c r="I700" s="9">
        <v>11.6</v>
      </c>
      <c r="J700" s="7">
        <v>18135.5</v>
      </c>
      <c r="K700" s="7">
        <v>35535.1</v>
      </c>
      <c r="L700" s="7">
        <v>605.20000000000005</v>
      </c>
      <c r="M700" s="36">
        <v>240644</v>
      </c>
      <c r="N700" s="36">
        <v>124648.5</v>
      </c>
      <c r="O700" s="36">
        <v>585953.30000000005</v>
      </c>
      <c r="P700" s="11">
        <f t="shared" si="30"/>
        <v>13.269223346475146</v>
      </c>
      <c r="Q700" s="13">
        <f t="shared" si="31"/>
        <v>3.5077571190175347</v>
      </c>
      <c r="R700" s="1">
        <f t="shared" si="32"/>
        <v>968.19778585591541</v>
      </c>
    </row>
    <row r="701" spans="1:18" x14ac:dyDescent="0.25">
      <c r="A701" s="3" t="s">
        <v>310</v>
      </c>
      <c r="B701" s="3" t="s">
        <v>183</v>
      </c>
      <c r="C701" s="5">
        <v>43687.904618055552</v>
      </c>
      <c r="D701" s="3" t="s">
        <v>183</v>
      </c>
      <c r="E701" s="3" t="s">
        <v>184</v>
      </c>
      <c r="F701" s="7">
        <v>6</v>
      </c>
      <c r="G701" s="7">
        <v>5</v>
      </c>
      <c r="H701" s="7" t="s">
        <v>23</v>
      </c>
      <c r="I701" s="9">
        <v>20.7</v>
      </c>
      <c r="J701" s="7">
        <v>18135.5</v>
      </c>
      <c r="K701" s="7">
        <v>35535.1</v>
      </c>
      <c r="L701" s="7">
        <v>605.20000000000005</v>
      </c>
      <c r="M701" s="36">
        <v>196026.1</v>
      </c>
      <c r="N701" s="36">
        <v>103371.2</v>
      </c>
      <c r="O701" s="36">
        <v>485427.1</v>
      </c>
      <c r="P701" s="11">
        <f t="shared" si="30"/>
        <v>10.808971354525655</v>
      </c>
      <c r="Q701" s="13">
        <f t="shared" si="31"/>
        <v>2.9089885774909878</v>
      </c>
      <c r="R701" s="1">
        <f t="shared" si="32"/>
        <v>802.0936880370125</v>
      </c>
    </row>
    <row r="702" spans="1:18" x14ac:dyDescent="0.25">
      <c r="A702" s="3" t="s">
        <v>311</v>
      </c>
      <c r="B702" s="3" t="s">
        <v>183</v>
      </c>
      <c r="C702" s="5">
        <v>43687.905613425923</v>
      </c>
      <c r="D702" s="3" t="s">
        <v>183</v>
      </c>
      <c r="E702" s="3" t="s">
        <v>184</v>
      </c>
      <c r="F702" s="7">
        <v>7</v>
      </c>
      <c r="G702" s="7">
        <v>5</v>
      </c>
      <c r="H702" s="7" t="s">
        <v>23</v>
      </c>
      <c r="I702" s="9">
        <v>19.2</v>
      </c>
      <c r="J702" s="7">
        <v>18135.5</v>
      </c>
      <c r="K702" s="7">
        <v>35535.1</v>
      </c>
      <c r="L702" s="7">
        <v>605.20000000000005</v>
      </c>
      <c r="M702" s="36">
        <v>208580.8</v>
      </c>
      <c r="N702" s="36">
        <v>108781.3</v>
      </c>
      <c r="O702" s="36">
        <v>459549.1</v>
      </c>
      <c r="P702" s="11">
        <f t="shared" si="30"/>
        <v>11.501243417606352</v>
      </c>
      <c r="Q702" s="13">
        <f t="shared" si="31"/>
        <v>3.0612352293929104</v>
      </c>
      <c r="R702" s="1">
        <f t="shared" si="32"/>
        <v>759.3342696629212</v>
      </c>
    </row>
    <row r="703" spans="1:18" x14ac:dyDescent="0.25">
      <c r="A703" s="3" t="s">
        <v>312</v>
      </c>
      <c r="B703" s="3" t="s">
        <v>183</v>
      </c>
      <c r="C703" s="5">
        <v>43687.906608796293</v>
      </c>
      <c r="D703" s="3" t="s">
        <v>183</v>
      </c>
      <c r="E703" s="3" t="s">
        <v>184</v>
      </c>
      <c r="F703" s="7">
        <v>8</v>
      </c>
      <c r="G703" s="7">
        <v>5</v>
      </c>
      <c r="H703" s="7" t="s">
        <v>23</v>
      </c>
      <c r="I703" s="9">
        <v>23.8</v>
      </c>
      <c r="J703" s="7">
        <v>18135.5</v>
      </c>
      <c r="K703" s="7">
        <v>35535.1</v>
      </c>
      <c r="L703" s="7">
        <v>605.20000000000005</v>
      </c>
      <c r="M703" s="36">
        <v>185661.4</v>
      </c>
      <c r="N703" s="36">
        <v>103294.2</v>
      </c>
      <c r="O703" s="36">
        <v>373492</v>
      </c>
      <c r="P703" s="11">
        <f t="shared" si="30"/>
        <v>10.23745692150754</v>
      </c>
      <c r="Q703" s="13">
        <f t="shared" si="31"/>
        <v>2.906821705862654</v>
      </c>
      <c r="R703" s="1">
        <f t="shared" si="32"/>
        <v>617.13813615333765</v>
      </c>
    </row>
    <row r="704" spans="1:18" x14ac:dyDescent="0.25">
      <c r="A704" s="3" t="s">
        <v>313</v>
      </c>
      <c r="B704" s="3" t="s">
        <v>183</v>
      </c>
      <c r="C704" s="5">
        <v>43687.90761574074</v>
      </c>
      <c r="D704" s="3" t="s">
        <v>183</v>
      </c>
      <c r="E704" s="3" t="s">
        <v>184</v>
      </c>
      <c r="F704" s="7">
        <v>9</v>
      </c>
      <c r="G704" s="7">
        <v>5</v>
      </c>
      <c r="H704" s="7" t="s">
        <v>23</v>
      </c>
      <c r="I704" s="9">
        <v>10.5</v>
      </c>
      <c r="J704" s="7">
        <v>18135.5</v>
      </c>
      <c r="K704" s="7">
        <v>35535.1</v>
      </c>
      <c r="L704" s="7">
        <v>605.20000000000005</v>
      </c>
      <c r="M704" s="36">
        <v>223301.1</v>
      </c>
      <c r="N704" s="36">
        <v>124073.2</v>
      </c>
      <c r="O704" s="36">
        <v>530128.1</v>
      </c>
      <c r="P704" s="11">
        <f t="shared" si="30"/>
        <v>12.312927683273138</v>
      </c>
      <c r="Q704" s="13">
        <f t="shared" si="31"/>
        <v>3.4915674924229845</v>
      </c>
      <c r="R704" s="1">
        <f t="shared" si="32"/>
        <v>875.95522141440836</v>
      </c>
    </row>
    <row r="705" spans="1:18" x14ac:dyDescent="0.25">
      <c r="A705" s="3" t="s">
        <v>314</v>
      </c>
      <c r="B705" s="3" t="s">
        <v>183</v>
      </c>
      <c r="C705" s="5">
        <v>43687.90861111111</v>
      </c>
      <c r="D705" s="3" t="s">
        <v>183</v>
      </c>
      <c r="E705" s="3" t="s">
        <v>184</v>
      </c>
      <c r="F705" s="7">
        <v>10</v>
      </c>
      <c r="G705" s="7">
        <v>5</v>
      </c>
      <c r="H705" s="7" t="s">
        <v>23</v>
      </c>
      <c r="I705" s="9">
        <v>27.34</v>
      </c>
      <c r="J705" s="7">
        <v>18135.5</v>
      </c>
      <c r="K705" s="7">
        <v>35535.1</v>
      </c>
      <c r="L705" s="7">
        <v>605.20000000000005</v>
      </c>
      <c r="M705" s="36">
        <v>193873.3</v>
      </c>
      <c r="N705" s="36">
        <v>105607.3</v>
      </c>
      <c r="O705" s="36">
        <v>420955.4</v>
      </c>
      <c r="P705" s="11">
        <f t="shared" si="30"/>
        <v>10.690264949960023</v>
      </c>
      <c r="Q705" s="13">
        <f t="shared" si="31"/>
        <v>2.9719150924015976</v>
      </c>
      <c r="R705" s="1">
        <f t="shared" si="32"/>
        <v>695.56411103767346</v>
      </c>
    </row>
    <row r="706" spans="1:18" x14ac:dyDescent="0.25">
      <c r="A706" s="3" t="s">
        <v>315</v>
      </c>
      <c r="B706" s="3" t="s">
        <v>183</v>
      </c>
      <c r="C706" s="5">
        <v>43687.90960648148</v>
      </c>
      <c r="D706" s="3" t="s">
        <v>183</v>
      </c>
      <c r="E706" s="3" t="s">
        <v>184</v>
      </c>
      <c r="F706" s="7">
        <v>11</v>
      </c>
      <c r="G706" s="7">
        <v>5</v>
      </c>
      <c r="H706" s="7" t="s">
        <v>23</v>
      </c>
      <c r="I706" s="9">
        <v>23.3</v>
      </c>
      <c r="J706" s="7">
        <v>18135.5</v>
      </c>
      <c r="K706" s="7">
        <v>35535.1</v>
      </c>
      <c r="L706" s="7">
        <v>605.20000000000005</v>
      </c>
      <c r="M706" s="36">
        <v>182703</v>
      </c>
      <c r="N706" s="36">
        <v>104452.9</v>
      </c>
      <c r="O706" s="36">
        <v>359101</v>
      </c>
      <c r="P706" s="11">
        <f t="shared" ref="P706:P769" si="33">M706/J706</f>
        <v>10.074329354029389</v>
      </c>
      <c r="Q706" s="13">
        <f t="shared" ref="Q706:Q769" si="34">N706/K706</f>
        <v>2.9394289026905791</v>
      </c>
      <c r="R706" s="1">
        <f t="shared" ref="R706:R769" si="35">O706/L706</f>
        <v>593.35922009253136</v>
      </c>
    </row>
    <row r="707" spans="1:18" x14ac:dyDescent="0.25">
      <c r="A707" s="3" t="s">
        <v>316</v>
      </c>
      <c r="B707" s="3" t="s">
        <v>183</v>
      </c>
      <c r="C707" s="5">
        <v>43687.910613425927</v>
      </c>
      <c r="D707" s="3" t="s">
        <v>183</v>
      </c>
      <c r="E707" s="3" t="s">
        <v>184</v>
      </c>
      <c r="F707" s="7">
        <v>12</v>
      </c>
      <c r="G707" s="7">
        <v>5</v>
      </c>
      <c r="H707" s="7" t="s">
        <v>23</v>
      </c>
      <c r="I707" s="9">
        <v>12.8</v>
      </c>
      <c r="J707" s="7">
        <v>18135.5</v>
      </c>
      <c r="K707" s="7">
        <v>35535.1</v>
      </c>
      <c r="L707" s="7">
        <v>605.20000000000005</v>
      </c>
      <c r="M707" s="36">
        <v>144991</v>
      </c>
      <c r="N707" s="36">
        <v>91912.7</v>
      </c>
      <c r="O707" s="36">
        <v>232372.7</v>
      </c>
      <c r="P707" s="11">
        <f t="shared" si="33"/>
        <v>7.9948719362576162</v>
      </c>
      <c r="Q707" s="13">
        <f t="shared" si="34"/>
        <v>2.5865327521239565</v>
      </c>
      <c r="R707" s="1">
        <f t="shared" si="35"/>
        <v>383.96017845340384</v>
      </c>
    </row>
    <row r="708" spans="1:18" x14ac:dyDescent="0.25">
      <c r="A708" s="3" t="s">
        <v>476</v>
      </c>
      <c r="B708" s="3" t="s">
        <v>354</v>
      </c>
      <c r="C708" s="5">
        <v>43687.911643518521</v>
      </c>
      <c r="D708" s="3" t="s">
        <v>354</v>
      </c>
      <c r="E708" s="3" t="s">
        <v>355</v>
      </c>
      <c r="F708" s="7">
        <v>1</v>
      </c>
      <c r="G708" s="7">
        <v>5</v>
      </c>
      <c r="H708" s="7" t="s">
        <v>23</v>
      </c>
      <c r="I708" s="9">
        <v>2</v>
      </c>
      <c r="J708" s="7">
        <v>18135.5</v>
      </c>
      <c r="K708" s="7">
        <v>35535.1</v>
      </c>
      <c r="L708" s="7">
        <v>605.20000000000005</v>
      </c>
      <c r="M708" s="36">
        <v>322160.2</v>
      </c>
      <c r="N708" s="36">
        <v>178791.1</v>
      </c>
      <c r="O708" s="36">
        <v>906909.7</v>
      </c>
      <c r="P708" s="11">
        <f t="shared" si="33"/>
        <v>17.764064955474073</v>
      </c>
      <c r="Q708" s="13">
        <f t="shared" si="34"/>
        <v>5.0313943115398585</v>
      </c>
      <c r="R708" s="1">
        <f t="shared" si="35"/>
        <v>1498.5289160608061</v>
      </c>
    </row>
    <row r="709" spans="1:18" x14ac:dyDescent="0.25">
      <c r="A709" s="3" t="s">
        <v>477</v>
      </c>
      <c r="B709" s="3" t="s">
        <v>354</v>
      </c>
      <c r="C709" s="5">
        <v>43687.912638888891</v>
      </c>
      <c r="D709" s="3" t="s">
        <v>354</v>
      </c>
      <c r="E709" s="3" t="s">
        <v>355</v>
      </c>
      <c r="F709" s="7">
        <v>2</v>
      </c>
      <c r="G709" s="7">
        <v>5</v>
      </c>
      <c r="H709" s="7" t="s">
        <v>23</v>
      </c>
      <c r="I709" s="9">
        <v>1.6</v>
      </c>
      <c r="J709" s="7">
        <v>18135.5</v>
      </c>
      <c r="K709" s="7">
        <v>35535.1</v>
      </c>
      <c r="L709" s="7">
        <v>605.20000000000005</v>
      </c>
      <c r="M709" s="36">
        <v>308121.09999999998</v>
      </c>
      <c r="N709" s="36">
        <v>152388.70000000001</v>
      </c>
      <c r="O709" s="36">
        <v>1008296.6</v>
      </c>
      <c r="P709" s="11">
        <f t="shared" si="33"/>
        <v>16.989942378208486</v>
      </c>
      <c r="Q709" s="13">
        <f t="shared" si="34"/>
        <v>4.288399357255221</v>
      </c>
      <c r="R709" s="1">
        <f t="shared" si="35"/>
        <v>1666.0551883674816</v>
      </c>
    </row>
    <row r="710" spans="1:18" x14ac:dyDescent="0.25">
      <c r="A710" s="3" t="s">
        <v>478</v>
      </c>
      <c r="B710" s="3" t="s">
        <v>354</v>
      </c>
      <c r="C710" s="5">
        <v>43687.913645833331</v>
      </c>
      <c r="D710" s="3" t="s">
        <v>354</v>
      </c>
      <c r="E710" s="3" t="s">
        <v>355</v>
      </c>
      <c r="F710" s="7">
        <v>3</v>
      </c>
      <c r="G710" s="7">
        <v>5</v>
      </c>
      <c r="H710" s="7" t="s">
        <v>23</v>
      </c>
      <c r="I710" s="9">
        <v>3.1</v>
      </c>
      <c r="J710" s="7">
        <v>18135.5</v>
      </c>
      <c r="K710" s="7">
        <v>35535.1</v>
      </c>
      <c r="L710" s="7">
        <v>605.20000000000005</v>
      </c>
      <c r="M710" s="36">
        <v>406994.9</v>
      </c>
      <c r="N710" s="36">
        <v>236843.9</v>
      </c>
      <c r="O710" s="36">
        <v>1206463.3999999999</v>
      </c>
      <c r="P710" s="11">
        <f t="shared" si="33"/>
        <v>22.441890215323539</v>
      </c>
      <c r="Q710" s="13">
        <f t="shared" si="34"/>
        <v>6.6650691851155619</v>
      </c>
      <c r="R710" s="1">
        <f t="shared" si="35"/>
        <v>1993.4953734302708</v>
      </c>
    </row>
    <row r="711" spans="1:18" x14ac:dyDescent="0.25">
      <c r="A711" s="3" t="s">
        <v>479</v>
      </c>
      <c r="B711" s="3" t="s">
        <v>354</v>
      </c>
      <c r="C711" s="5">
        <v>43687.914641203701</v>
      </c>
      <c r="D711" s="3" t="s">
        <v>354</v>
      </c>
      <c r="E711" s="3" t="s">
        <v>355</v>
      </c>
      <c r="F711" s="7">
        <v>4</v>
      </c>
      <c r="G711" s="7">
        <v>5</v>
      </c>
      <c r="H711" s="7" t="s">
        <v>23</v>
      </c>
      <c r="I711" s="9">
        <v>4.5</v>
      </c>
      <c r="J711" s="7">
        <v>18135.5</v>
      </c>
      <c r="K711" s="7">
        <v>35535.1</v>
      </c>
      <c r="L711" s="7">
        <v>605.20000000000005</v>
      </c>
      <c r="M711" s="36">
        <v>357164.6</v>
      </c>
      <c r="N711" s="36">
        <v>235033.5</v>
      </c>
      <c r="O711" s="36">
        <v>929196.5</v>
      </c>
      <c r="P711" s="11">
        <f t="shared" si="33"/>
        <v>19.694224035731022</v>
      </c>
      <c r="Q711" s="13">
        <f t="shared" si="34"/>
        <v>6.6141223747787405</v>
      </c>
      <c r="R711" s="1">
        <f t="shared" si="35"/>
        <v>1535.3544282881692</v>
      </c>
    </row>
    <row r="712" spans="1:18" x14ac:dyDescent="0.25">
      <c r="A712" s="3" t="s">
        <v>480</v>
      </c>
      <c r="B712" s="3" t="s">
        <v>354</v>
      </c>
      <c r="C712" s="5">
        <v>43687.915648148148</v>
      </c>
      <c r="D712" s="3" t="s">
        <v>354</v>
      </c>
      <c r="E712" s="3" t="s">
        <v>355</v>
      </c>
      <c r="F712" s="7">
        <v>5</v>
      </c>
      <c r="G712" s="7">
        <v>5</v>
      </c>
      <c r="H712" s="7" t="s">
        <v>23</v>
      </c>
      <c r="I712" s="9">
        <v>3</v>
      </c>
      <c r="J712" s="7">
        <v>18135.5</v>
      </c>
      <c r="K712" s="7">
        <v>35535.1</v>
      </c>
      <c r="L712" s="7">
        <v>605.20000000000005</v>
      </c>
      <c r="M712" s="36">
        <v>356283.2</v>
      </c>
      <c r="N712" s="36">
        <v>200229.1</v>
      </c>
      <c r="O712" s="36">
        <v>868630.8</v>
      </c>
      <c r="P712" s="11">
        <f t="shared" si="33"/>
        <v>19.645623225166112</v>
      </c>
      <c r="Q712" s="13">
        <f t="shared" si="34"/>
        <v>5.6346851422959272</v>
      </c>
      <c r="R712" s="1">
        <f t="shared" si="35"/>
        <v>1435.2789160608063</v>
      </c>
    </row>
    <row r="713" spans="1:18" x14ac:dyDescent="0.25">
      <c r="A713" s="3" t="s">
        <v>481</v>
      </c>
      <c r="B713" s="3" t="s">
        <v>354</v>
      </c>
      <c r="C713" s="5">
        <v>43687.916643518518</v>
      </c>
      <c r="D713" s="3" t="s">
        <v>354</v>
      </c>
      <c r="E713" s="3" t="s">
        <v>355</v>
      </c>
      <c r="F713" s="7">
        <v>6</v>
      </c>
      <c r="G713" s="7">
        <v>5</v>
      </c>
      <c r="H713" s="7" t="s">
        <v>23</v>
      </c>
      <c r="I713" s="9">
        <v>2.4</v>
      </c>
      <c r="J713" s="7">
        <v>18135.5</v>
      </c>
      <c r="K713" s="7">
        <v>35535.1</v>
      </c>
      <c r="L713" s="7">
        <v>605.20000000000005</v>
      </c>
      <c r="M713" s="36">
        <v>258661.8</v>
      </c>
      <c r="N713" s="36">
        <v>156257.4</v>
      </c>
      <c r="O713" s="36">
        <v>677384.1</v>
      </c>
      <c r="P713" s="11">
        <f t="shared" si="33"/>
        <v>14.262733313115159</v>
      </c>
      <c r="Q713" s="13">
        <f t="shared" si="34"/>
        <v>4.3972691789244998</v>
      </c>
      <c r="R713" s="1">
        <f t="shared" si="35"/>
        <v>1119.273132848645</v>
      </c>
    </row>
    <row r="714" spans="1:18" x14ac:dyDescent="0.25">
      <c r="A714" s="3" t="s">
        <v>482</v>
      </c>
      <c r="B714" s="3" t="s">
        <v>354</v>
      </c>
      <c r="C714" s="5">
        <v>43687.917650462965</v>
      </c>
      <c r="D714" s="3" t="s">
        <v>354</v>
      </c>
      <c r="E714" s="3" t="s">
        <v>355</v>
      </c>
      <c r="F714" s="7">
        <v>7</v>
      </c>
      <c r="G714" s="7">
        <v>5</v>
      </c>
      <c r="H714" s="7" t="s">
        <v>23</v>
      </c>
      <c r="I714" s="9">
        <v>1.6</v>
      </c>
      <c r="J714" s="7">
        <v>18135.5</v>
      </c>
      <c r="K714" s="7">
        <v>35535.1</v>
      </c>
      <c r="L714" s="7">
        <v>605.20000000000005</v>
      </c>
      <c r="M714" s="36">
        <v>207340.7</v>
      </c>
      <c r="N714" s="36">
        <v>87395.6</v>
      </c>
      <c r="O714" s="36">
        <v>627723.6</v>
      </c>
      <c r="P714" s="11">
        <f t="shared" si="33"/>
        <v>11.432863720327536</v>
      </c>
      <c r="Q714" s="13">
        <f t="shared" si="34"/>
        <v>2.459416182872709</v>
      </c>
      <c r="R714" s="1">
        <f t="shared" si="35"/>
        <v>1037.2167878387309</v>
      </c>
    </row>
    <row r="715" spans="1:18" x14ac:dyDescent="0.25">
      <c r="A715" s="3" t="s">
        <v>483</v>
      </c>
      <c r="B715" s="3" t="s">
        <v>354</v>
      </c>
      <c r="C715" s="5">
        <v>43687.918645833335</v>
      </c>
      <c r="D715" s="3" t="s">
        <v>354</v>
      </c>
      <c r="E715" s="3" t="s">
        <v>355</v>
      </c>
      <c r="F715" s="7">
        <v>8</v>
      </c>
      <c r="G715" s="7">
        <v>5</v>
      </c>
      <c r="H715" s="7" t="s">
        <v>23</v>
      </c>
      <c r="I715" s="9">
        <v>3</v>
      </c>
      <c r="J715" s="7">
        <v>18135.5</v>
      </c>
      <c r="K715" s="7">
        <v>35535.1</v>
      </c>
      <c r="L715" s="7">
        <v>605.20000000000005</v>
      </c>
      <c r="M715" s="36">
        <v>322744.40000000002</v>
      </c>
      <c r="N715" s="36">
        <v>239270.3</v>
      </c>
      <c r="O715" s="36">
        <v>907291.6</v>
      </c>
      <c r="P715" s="11">
        <f t="shared" si="33"/>
        <v>17.796278018251495</v>
      </c>
      <c r="Q715" s="13">
        <f t="shared" si="34"/>
        <v>6.7333509684790531</v>
      </c>
      <c r="R715" s="1">
        <f t="shared" si="35"/>
        <v>1499.1599471249172</v>
      </c>
    </row>
    <row r="716" spans="1:18" x14ac:dyDescent="0.25">
      <c r="A716" s="3" t="s">
        <v>484</v>
      </c>
      <c r="B716" s="3" t="s">
        <v>354</v>
      </c>
      <c r="C716" s="5">
        <v>43687.919641203705</v>
      </c>
      <c r="D716" s="3" t="s">
        <v>354</v>
      </c>
      <c r="E716" s="3" t="s">
        <v>355</v>
      </c>
      <c r="F716" s="7">
        <v>9</v>
      </c>
      <c r="G716" s="7">
        <v>5</v>
      </c>
      <c r="H716" s="7" t="s">
        <v>23</v>
      </c>
      <c r="I716" s="9">
        <v>2.6</v>
      </c>
      <c r="J716" s="7">
        <v>18135.5</v>
      </c>
      <c r="K716" s="7">
        <v>35535.1</v>
      </c>
      <c r="L716" s="7">
        <v>605.20000000000005</v>
      </c>
      <c r="M716" s="36">
        <v>364479.2</v>
      </c>
      <c r="N716" s="36">
        <v>209397.8</v>
      </c>
      <c r="O716" s="36">
        <v>837291.5</v>
      </c>
      <c r="P716" s="11">
        <f t="shared" si="33"/>
        <v>20.097554520140058</v>
      </c>
      <c r="Q716" s="13">
        <f t="shared" si="34"/>
        <v>5.8927032708505109</v>
      </c>
      <c r="R716" s="1">
        <f t="shared" si="35"/>
        <v>1383.495538664904</v>
      </c>
    </row>
    <row r="717" spans="1:18" x14ac:dyDescent="0.25">
      <c r="A717" s="3" t="s">
        <v>485</v>
      </c>
      <c r="B717" s="3" t="s">
        <v>354</v>
      </c>
      <c r="C717" s="5">
        <v>43687.920648148145</v>
      </c>
      <c r="D717" s="3" t="s">
        <v>354</v>
      </c>
      <c r="E717" s="3" t="s">
        <v>355</v>
      </c>
      <c r="F717" s="7">
        <v>10</v>
      </c>
      <c r="G717" s="7">
        <v>5</v>
      </c>
      <c r="H717" s="7" t="s">
        <v>23</v>
      </c>
      <c r="I717" s="9">
        <v>2.2999999999999998</v>
      </c>
      <c r="J717" s="7">
        <v>18135.5</v>
      </c>
      <c r="K717" s="7">
        <v>35535.1</v>
      </c>
      <c r="L717" s="7">
        <v>605.20000000000005</v>
      </c>
      <c r="M717" s="36">
        <v>257751.3</v>
      </c>
      <c r="N717" s="36">
        <v>162732</v>
      </c>
      <c r="O717" s="36">
        <v>694849.1</v>
      </c>
      <c r="P717" s="11">
        <f t="shared" si="33"/>
        <v>14.212527914863113</v>
      </c>
      <c r="Q717" s="13">
        <f t="shared" si="34"/>
        <v>4.5794721275583861</v>
      </c>
      <c r="R717" s="1">
        <f t="shared" si="35"/>
        <v>1148.1313615333772</v>
      </c>
    </row>
    <row r="718" spans="1:18" x14ac:dyDescent="0.25">
      <c r="A718" s="3" t="s">
        <v>486</v>
      </c>
      <c r="B718" s="3" t="s">
        <v>354</v>
      </c>
      <c r="C718" s="5">
        <v>43687.921643518515</v>
      </c>
      <c r="D718" s="3" t="s">
        <v>354</v>
      </c>
      <c r="E718" s="3" t="s">
        <v>355</v>
      </c>
      <c r="F718" s="7">
        <v>11</v>
      </c>
      <c r="G718" s="7">
        <v>5</v>
      </c>
      <c r="H718" s="7" t="s">
        <v>23</v>
      </c>
      <c r="I718" s="9">
        <v>2.4</v>
      </c>
      <c r="J718" s="7">
        <v>18135.5</v>
      </c>
      <c r="K718" s="7">
        <v>35535.1</v>
      </c>
      <c r="L718" s="7">
        <v>605.20000000000005</v>
      </c>
      <c r="M718" s="36">
        <v>308272.09999999998</v>
      </c>
      <c r="N718" s="36">
        <v>176853.3</v>
      </c>
      <c r="O718" s="36">
        <v>839974.40000000002</v>
      </c>
      <c r="P718" s="11">
        <f t="shared" si="33"/>
        <v>16.998268589231063</v>
      </c>
      <c r="Q718" s="13">
        <f t="shared" si="34"/>
        <v>4.9768623135997929</v>
      </c>
      <c r="R718" s="1">
        <f t="shared" si="35"/>
        <v>1387.9286186384666</v>
      </c>
    </row>
    <row r="719" spans="1:18" x14ac:dyDescent="0.25">
      <c r="A719" s="3" t="s">
        <v>487</v>
      </c>
      <c r="B719" s="3" t="s">
        <v>354</v>
      </c>
      <c r="C719" s="5">
        <v>43687.922650462962</v>
      </c>
      <c r="D719" s="3" t="s">
        <v>354</v>
      </c>
      <c r="E719" s="3" t="s">
        <v>355</v>
      </c>
      <c r="F719" s="7">
        <v>12</v>
      </c>
      <c r="G719" s="7">
        <v>5</v>
      </c>
      <c r="H719" s="7" t="s">
        <v>23</v>
      </c>
      <c r="I719" s="9">
        <v>1.5</v>
      </c>
      <c r="J719" s="7">
        <v>18135.5</v>
      </c>
      <c r="K719" s="7">
        <v>35535.1</v>
      </c>
      <c r="L719" s="7">
        <v>605.20000000000005</v>
      </c>
      <c r="M719" s="36">
        <v>417253.1</v>
      </c>
      <c r="N719" s="36">
        <v>198880.3</v>
      </c>
      <c r="O719" s="36">
        <v>1208831.3999999999</v>
      </c>
      <c r="P719" s="11">
        <f t="shared" si="33"/>
        <v>23.007532188249563</v>
      </c>
      <c r="Q719" s="13">
        <f t="shared" si="34"/>
        <v>5.5967283052531158</v>
      </c>
      <c r="R719" s="1">
        <f t="shared" si="35"/>
        <v>1997.4081295439521</v>
      </c>
    </row>
    <row r="720" spans="1:18" x14ac:dyDescent="0.25">
      <c r="A720" s="3" t="s">
        <v>1981</v>
      </c>
      <c r="B720" s="3" t="s">
        <v>1861</v>
      </c>
      <c r="C720" s="5">
        <v>43688.793634259258</v>
      </c>
      <c r="D720" s="3" t="s">
        <v>1861</v>
      </c>
      <c r="E720" s="3" t="s">
        <v>2041</v>
      </c>
      <c r="F720" s="7">
        <v>1</v>
      </c>
      <c r="G720" s="7">
        <v>6</v>
      </c>
      <c r="H720" s="7" t="s">
        <v>24</v>
      </c>
      <c r="I720" s="9">
        <v>5.0999999999999996</v>
      </c>
      <c r="J720" s="7">
        <v>18176.099999999999</v>
      </c>
      <c r="K720" s="7">
        <v>35633.4</v>
      </c>
      <c r="L720" s="7">
        <v>602.79999999999995</v>
      </c>
      <c r="M720" s="36">
        <v>164286.20000000001</v>
      </c>
      <c r="N720" s="36">
        <v>111477.1</v>
      </c>
      <c r="O720" s="36">
        <v>328112.90000000002</v>
      </c>
      <c r="P720" s="11">
        <f t="shared" si="33"/>
        <v>9.0385836345530688</v>
      </c>
      <c r="Q720" s="13">
        <f t="shared" si="34"/>
        <v>3.1284441001981289</v>
      </c>
      <c r="R720" s="1">
        <f t="shared" si="35"/>
        <v>544.31469807564702</v>
      </c>
    </row>
    <row r="721" spans="1:18" x14ac:dyDescent="0.25">
      <c r="A721" s="3" t="s">
        <v>1982</v>
      </c>
      <c r="B721" s="3" t="s">
        <v>1861</v>
      </c>
      <c r="C721" s="5">
        <v>43688.794641203705</v>
      </c>
      <c r="D721" s="3" t="s">
        <v>1861</v>
      </c>
      <c r="E721" s="3" t="s">
        <v>2041</v>
      </c>
      <c r="F721" s="7">
        <v>2</v>
      </c>
      <c r="G721" s="7">
        <v>6</v>
      </c>
      <c r="H721" s="7" t="s">
        <v>24</v>
      </c>
      <c r="I721" s="9">
        <v>4.5999999999999996</v>
      </c>
      <c r="J721" s="7">
        <v>18176.099999999999</v>
      </c>
      <c r="K721" s="7">
        <v>35633.4</v>
      </c>
      <c r="L721" s="7">
        <v>602.79999999999995</v>
      </c>
      <c r="M721" s="36">
        <v>271120.90000000002</v>
      </c>
      <c r="N721" s="36">
        <v>186358.7</v>
      </c>
      <c r="O721" s="36">
        <v>707627.1</v>
      </c>
      <c r="P721" s="11">
        <f t="shared" si="33"/>
        <v>14.91634068914674</v>
      </c>
      <c r="Q721" s="13">
        <f t="shared" si="34"/>
        <v>5.2298882509106628</v>
      </c>
      <c r="R721" s="1">
        <f t="shared" si="35"/>
        <v>1173.9002986065029</v>
      </c>
    </row>
    <row r="722" spans="1:18" x14ac:dyDescent="0.25">
      <c r="A722" s="3" t="s">
        <v>1983</v>
      </c>
      <c r="B722" s="3" t="s">
        <v>1861</v>
      </c>
      <c r="C722" s="5">
        <v>43688.795648148145</v>
      </c>
      <c r="D722" s="3" t="s">
        <v>1861</v>
      </c>
      <c r="E722" s="3" t="s">
        <v>2041</v>
      </c>
      <c r="F722" s="7">
        <v>3</v>
      </c>
      <c r="G722" s="7">
        <v>6</v>
      </c>
      <c r="H722" s="7" t="s">
        <v>24</v>
      </c>
      <c r="I722" s="9">
        <v>6.8</v>
      </c>
      <c r="J722" s="7">
        <v>18176.099999999999</v>
      </c>
      <c r="K722" s="7">
        <v>35633.4</v>
      </c>
      <c r="L722" s="7">
        <v>602.79999999999995</v>
      </c>
      <c r="M722" s="36">
        <v>212561.6</v>
      </c>
      <c r="N722" s="36">
        <v>135690</v>
      </c>
      <c r="O722" s="36">
        <v>472547</v>
      </c>
      <c r="P722" s="11">
        <f t="shared" si="33"/>
        <v>11.694565940988442</v>
      </c>
      <c r="Q722" s="13">
        <f t="shared" si="34"/>
        <v>3.8079442320968528</v>
      </c>
      <c r="R722" s="1">
        <f t="shared" si="35"/>
        <v>783.92003981420044</v>
      </c>
    </row>
    <row r="723" spans="1:18" x14ac:dyDescent="0.25">
      <c r="A723" s="3" t="s">
        <v>1984</v>
      </c>
      <c r="B723" s="3" t="s">
        <v>1861</v>
      </c>
      <c r="C723" s="5">
        <v>43688.796643518515</v>
      </c>
      <c r="D723" s="3" t="s">
        <v>1861</v>
      </c>
      <c r="E723" s="3" t="s">
        <v>2041</v>
      </c>
      <c r="F723" s="7">
        <v>4</v>
      </c>
      <c r="G723" s="7">
        <v>6</v>
      </c>
      <c r="H723" s="7" t="s">
        <v>24</v>
      </c>
      <c r="I723" s="9">
        <v>7.4</v>
      </c>
      <c r="J723" s="7">
        <v>18176.099999999999</v>
      </c>
      <c r="K723" s="7">
        <v>35633.4</v>
      </c>
      <c r="L723" s="7">
        <v>602.79999999999995</v>
      </c>
      <c r="M723" s="36">
        <v>177198.1</v>
      </c>
      <c r="N723" s="36">
        <v>135229.1</v>
      </c>
      <c r="O723" s="36">
        <v>400809.4</v>
      </c>
      <c r="P723" s="11">
        <f t="shared" si="33"/>
        <v>9.7489615484069745</v>
      </c>
      <c r="Q723" s="13">
        <f t="shared" si="34"/>
        <v>3.7950097380547465</v>
      </c>
      <c r="R723" s="1">
        <f t="shared" si="35"/>
        <v>664.91274054412747</v>
      </c>
    </row>
    <row r="724" spans="1:18" x14ac:dyDescent="0.25">
      <c r="A724" s="3" t="s">
        <v>1985</v>
      </c>
      <c r="B724" s="3" t="s">
        <v>1861</v>
      </c>
      <c r="C724" s="5">
        <v>43688.797638888886</v>
      </c>
      <c r="D724" s="3" t="s">
        <v>1861</v>
      </c>
      <c r="E724" s="3" t="s">
        <v>2041</v>
      </c>
      <c r="F724" s="7">
        <v>5</v>
      </c>
      <c r="G724" s="7">
        <v>6</v>
      </c>
      <c r="H724" s="7" t="s">
        <v>24</v>
      </c>
      <c r="I724" s="9">
        <v>4.09</v>
      </c>
      <c r="J724" s="7">
        <v>18176.099999999999</v>
      </c>
      <c r="K724" s="7">
        <v>35633.4</v>
      </c>
      <c r="L724" s="7">
        <v>602.79999999999995</v>
      </c>
      <c r="M724" s="36">
        <v>368834.7</v>
      </c>
      <c r="N724" s="36">
        <v>319822.3</v>
      </c>
      <c r="O724" s="36">
        <v>968607.5</v>
      </c>
      <c r="P724" s="11">
        <f t="shared" si="33"/>
        <v>20.29229042533877</v>
      </c>
      <c r="Q724" s="13">
        <f t="shared" si="34"/>
        <v>8.975351776703878</v>
      </c>
      <c r="R724" s="1">
        <f t="shared" si="35"/>
        <v>1606.8472130059722</v>
      </c>
    </row>
    <row r="725" spans="1:18" x14ac:dyDescent="0.25">
      <c r="A725" s="3" t="s">
        <v>1986</v>
      </c>
      <c r="B725" s="3" t="s">
        <v>1861</v>
      </c>
      <c r="C725" s="5">
        <v>43688.798634259256</v>
      </c>
      <c r="D725" s="3" t="s">
        <v>1861</v>
      </c>
      <c r="E725" s="3" t="s">
        <v>2041</v>
      </c>
      <c r="F725" s="7">
        <v>6</v>
      </c>
      <c r="G725" s="7">
        <v>6</v>
      </c>
      <c r="H725" s="7" t="s">
        <v>24</v>
      </c>
      <c r="I725" s="9">
        <v>2.4</v>
      </c>
      <c r="J725" s="7">
        <v>18176.099999999999</v>
      </c>
      <c r="K725" s="7">
        <v>35633.4</v>
      </c>
      <c r="L725" s="7">
        <v>602.79999999999995</v>
      </c>
      <c r="M725" s="36">
        <v>350272.2</v>
      </c>
      <c r="N725" s="36">
        <v>315812.40000000002</v>
      </c>
      <c r="O725" s="36">
        <v>935080.1</v>
      </c>
      <c r="P725" s="11">
        <f t="shared" si="33"/>
        <v>19.271031739482069</v>
      </c>
      <c r="Q725" s="13">
        <f t="shared" si="34"/>
        <v>8.8628197140884684</v>
      </c>
      <c r="R725" s="1">
        <f t="shared" si="35"/>
        <v>1551.2277704047779</v>
      </c>
    </row>
    <row r="726" spans="1:18" x14ac:dyDescent="0.25">
      <c r="A726" s="3" t="s">
        <v>1987</v>
      </c>
      <c r="B726" s="3" t="s">
        <v>1861</v>
      </c>
      <c r="C726" s="5">
        <v>43688.799641203703</v>
      </c>
      <c r="D726" s="3" t="s">
        <v>1861</v>
      </c>
      <c r="E726" s="3" t="s">
        <v>2041</v>
      </c>
      <c r="F726" s="7">
        <v>7</v>
      </c>
      <c r="G726" s="7">
        <v>6</v>
      </c>
      <c r="H726" s="7" t="s">
        <v>24</v>
      </c>
      <c r="I726" s="9">
        <v>3.3</v>
      </c>
      <c r="J726" s="7">
        <v>18176.099999999999</v>
      </c>
      <c r="K726" s="7">
        <v>35633.4</v>
      </c>
      <c r="L726" s="7">
        <v>602.79999999999995</v>
      </c>
      <c r="M726" s="36">
        <v>235414.9</v>
      </c>
      <c r="N726" s="36">
        <v>137316.20000000001</v>
      </c>
      <c r="O726" s="36">
        <v>601135.9</v>
      </c>
      <c r="P726" s="11">
        <f t="shared" si="33"/>
        <v>12.951892870307713</v>
      </c>
      <c r="Q726" s="13">
        <f t="shared" si="34"/>
        <v>3.8535811906806536</v>
      </c>
      <c r="R726" s="1">
        <f t="shared" si="35"/>
        <v>997.23938287989392</v>
      </c>
    </row>
    <row r="727" spans="1:18" x14ac:dyDescent="0.25">
      <c r="A727" s="3" t="s">
        <v>1988</v>
      </c>
      <c r="B727" s="3" t="s">
        <v>1861</v>
      </c>
      <c r="C727" s="5">
        <v>43688.800625000003</v>
      </c>
      <c r="D727" s="3" t="s">
        <v>1861</v>
      </c>
      <c r="E727" s="3" t="s">
        <v>2041</v>
      </c>
      <c r="F727" s="7">
        <v>8</v>
      </c>
      <c r="G727" s="7">
        <v>6</v>
      </c>
      <c r="H727" s="7" t="s">
        <v>24</v>
      </c>
      <c r="I727" s="9">
        <v>3</v>
      </c>
      <c r="J727" s="7">
        <v>18176.099999999999</v>
      </c>
      <c r="K727" s="7">
        <v>35633.4</v>
      </c>
      <c r="L727" s="7">
        <v>602.79999999999995</v>
      </c>
      <c r="M727" s="36">
        <v>330485.59999999998</v>
      </c>
      <c r="N727" s="36">
        <v>250271.8</v>
      </c>
      <c r="O727" s="36">
        <v>1035703.3</v>
      </c>
      <c r="P727" s="11">
        <f t="shared" si="33"/>
        <v>18.182426373094337</v>
      </c>
      <c r="Q727" s="13">
        <f t="shared" si="34"/>
        <v>7.0235172618947388</v>
      </c>
      <c r="R727" s="1">
        <f t="shared" si="35"/>
        <v>1718.1541141340413</v>
      </c>
    </row>
    <row r="728" spans="1:18" x14ac:dyDescent="0.25">
      <c r="A728" s="3" t="s">
        <v>1989</v>
      </c>
      <c r="B728" s="3" t="s">
        <v>1861</v>
      </c>
      <c r="C728" s="5">
        <v>43688.801631944443</v>
      </c>
      <c r="D728" s="3" t="s">
        <v>1861</v>
      </c>
      <c r="E728" s="3" t="s">
        <v>2041</v>
      </c>
      <c r="F728" s="7">
        <v>9</v>
      </c>
      <c r="G728" s="7">
        <v>6</v>
      </c>
      <c r="H728" s="7" t="s">
        <v>24</v>
      </c>
      <c r="I728" s="9">
        <v>3.2</v>
      </c>
      <c r="J728" s="7">
        <v>18176.099999999999</v>
      </c>
      <c r="K728" s="7">
        <v>35633.4</v>
      </c>
      <c r="L728" s="7">
        <v>602.79999999999995</v>
      </c>
      <c r="M728" s="36">
        <v>348610.3</v>
      </c>
      <c r="N728" s="36">
        <v>269289.3</v>
      </c>
      <c r="O728" s="36">
        <v>886768.5</v>
      </c>
      <c r="P728" s="11">
        <f t="shared" si="33"/>
        <v>19.179598483723133</v>
      </c>
      <c r="Q728" s="13">
        <f t="shared" si="34"/>
        <v>7.5572159827577492</v>
      </c>
      <c r="R728" s="1">
        <f t="shared" si="35"/>
        <v>1471.0824485733247</v>
      </c>
    </row>
    <row r="729" spans="1:18" x14ac:dyDescent="0.25">
      <c r="A729" s="3" t="s">
        <v>1990</v>
      </c>
      <c r="B729" s="3" t="s">
        <v>1861</v>
      </c>
      <c r="C729" s="5">
        <v>43688.802627314813</v>
      </c>
      <c r="D729" s="3" t="s">
        <v>1861</v>
      </c>
      <c r="E729" s="3" t="s">
        <v>2041</v>
      </c>
      <c r="F729" s="7">
        <v>10</v>
      </c>
      <c r="G729" s="7">
        <v>6</v>
      </c>
      <c r="H729" s="7" t="s">
        <v>24</v>
      </c>
      <c r="I729" s="9">
        <v>3.49</v>
      </c>
      <c r="J729" s="7">
        <v>18176.099999999999</v>
      </c>
      <c r="K729" s="7">
        <v>35633.4</v>
      </c>
      <c r="L729" s="7">
        <v>602.79999999999995</v>
      </c>
      <c r="M729" s="36">
        <v>269320.90000000002</v>
      </c>
      <c r="N729" s="36">
        <v>220766.9</v>
      </c>
      <c r="O729" s="36">
        <v>639700.6</v>
      </c>
      <c r="P729" s="11">
        <f t="shared" si="33"/>
        <v>14.817309543851543</v>
      </c>
      <c r="Q729" s="13">
        <f t="shared" si="34"/>
        <v>6.1955047792239863</v>
      </c>
      <c r="R729" s="1">
        <f t="shared" si="35"/>
        <v>1061.2153284671533</v>
      </c>
    </row>
    <row r="730" spans="1:18" x14ac:dyDescent="0.25">
      <c r="A730" s="3" t="s">
        <v>1991</v>
      </c>
      <c r="B730" s="3" t="s">
        <v>1861</v>
      </c>
      <c r="C730" s="5">
        <v>43688.803622685184</v>
      </c>
      <c r="D730" s="3" t="s">
        <v>1861</v>
      </c>
      <c r="E730" s="3" t="s">
        <v>2041</v>
      </c>
      <c r="F730" s="7">
        <v>11</v>
      </c>
      <c r="G730" s="7">
        <v>6</v>
      </c>
      <c r="H730" s="7" t="s">
        <v>24</v>
      </c>
      <c r="I730" s="9">
        <v>5.3</v>
      </c>
      <c r="J730" s="7">
        <v>18176.099999999999</v>
      </c>
      <c r="K730" s="7">
        <v>35633.4</v>
      </c>
      <c r="L730" s="7">
        <v>602.79999999999995</v>
      </c>
      <c r="M730" s="36">
        <v>246065.8</v>
      </c>
      <c r="N730" s="36">
        <v>177358.9</v>
      </c>
      <c r="O730" s="36">
        <v>519810.2</v>
      </c>
      <c r="P730" s="11">
        <f t="shared" si="33"/>
        <v>13.537876662210266</v>
      </c>
      <c r="Q730" s="13">
        <f t="shared" si="34"/>
        <v>4.9773218384998339</v>
      </c>
      <c r="R730" s="1">
        <f t="shared" si="35"/>
        <v>862.32614465826157</v>
      </c>
    </row>
    <row r="731" spans="1:18" x14ac:dyDescent="0.25">
      <c r="A731" s="3" t="s">
        <v>1992</v>
      </c>
      <c r="B731" s="3" t="s">
        <v>1861</v>
      </c>
      <c r="C731" s="5">
        <v>43688.804629629631</v>
      </c>
      <c r="D731" s="3" t="s">
        <v>1861</v>
      </c>
      <c r="E731" s="3" t="s">
        <v>2041</v>
      </c>
      <c r="F731" s="7">
        <v>12</v>
      </c>
      <c r="G731" s="7">
        <v>6</v>
      </c>
      <c r="H731" s="7" t="s">
        <v>24</v>
      </c>
      <c r="I731" s="9">
        <v>4.3</v>
      </c>
      <c r="J731" s="7">
        <v>18176.099999999999</v>
      </c>
      <c r="K731" s="7">
        <v>35633.4</v>
      </c>
      <c r="L731" s="7">
        <v>602.79999999999995</v>
      </c>
      <c r="M731" s="36">
        <v>224535.8</v>
      </c>
      <c r="N731" s="36">
        <v>156996.1</v>
      </c>
      <c r="O731" s="36">
        <v>463582.6</v>
      </c>
      <c r="P731" s="11">
        <f t="shared" si="33"/>
        <v>12.353354129873846</v>
      </c>
      <c r="Q731" s="13">
        <f t="shared" si="34"/>
        <v>4.4058692125926795</v>
      </c>
      <c r="R731" s="1">
        <f t="shared" si="35"/>
        <v>769.04877239548773</v>
      </c>
    </row>
    <row r="732" spans="1:18" x14ac:dyDescent="0.25">
      <c r="A732" s="3" t="s">
        <v>731</v>
      </c>
      <c r="B732" s="3" t="s">
        <v>611</v>
      </c>
      <c r="C732" s="5">
        <v>43688.841747685183</v>
      </c>
      <c r="D732" s="3" t="s">
        <v>611</v>
      </c>
      <c r="E732" s="3" t="s">
        <v>598</v>
      </c>
      <c r="F732" s="7">
        <v>1</v>
      </c>
      <c r="G732" s="7">
        <v>6</v>
      </c>
      <c r="H732" s="7" t="s">
        <v>24</v>
      </c>
      <c r="I732" s="9">
        <v>0.4</v>
      </c>
      <c r="J732" s="7">
        <v>18176.099999999999</v>
      </c>
      <c r="K732" s="7">
        <v>35633.4</v>
      </c>
      <c r="L732" s="7">
        <v>602.79999999999995</v>
      </c>
      <c r="M732" s="36">
        <v>237943.5</v>
      </c>
      <c r="N732" s="36">
        <v>131042.8</v>
      </c>
      <c r="O732" s="36">
        <v>472794.8</v>
      </c>
      <c r="P732" s="11">
        <f t="shared" si="33"/>
        <v>13.091009622526286</v>
      </c>
      <c r="Q732" s="13">
        <f t="shared" si="34"/>
        <v>3.6775272637469341</v>
      </c>
      <c r="R732" s="1">
        <f t="shared" si="35"/>
        <v>784.3311214333113</v>
      </c>
    </row>
    <row r="733" spans="1:18" x14ac:dyDescent="0.25">
      <c r="A733" s="3" t="s">
        <v>732</v>
      </c>
      <c r="B733" s="3" t="s">
        <v>611</v>
      </c>
      <c r="C733" s="5">
        <v>43688.842743055553</v>
      </c>
      <c r="D733" s="3" t="s">
        <v>611</v>
      </c>
      <c r="E733" s="3" t="s">
        <v>598</v>
      </c>
      <c r="F733" s="7">
        <v>2</v>
      </c>
      <c r="G733" s="7">
        <v>6</v>
      </c>
      <c r="H733" s="7" t="s">
        <v>24</v>
      </c>
      <c r="I733" s="9">
        <v>3.9</v>
      </c>
      <c r="J733" s="7">
        <v>18176.099999999999</v>
      </c>
      <c r="K733" s="7">
        <v>35633.4</v>
      </c>
      <c r="L733" s="7">
        <v>602.79999999999995</v>
      </c>
      <c r="M733" s="36">
        <v>249468.1</v>
      </c>
      <c r="N733" s="36">
        <v>153563.4</v>
      </c>
      <c r="O733" s="36">
        <v>560902.80000000005</v>
      </c>
      <c r="P733" s="11">
        <f t="shared" si="33"/>
        <v>13.725062032009069</v>
      </c>
      <c r="Q733" s="13">
        <f t="shared" si="34"/>
        <v>4.3095354358551248</v>
      </c>
      <c r="R733" s="1">
        <f t="shared" si="35"/>
        <v>930.49568679495701</v>
      </c>
    </row>
    <row r="734" spans="1:18" x14ac:dyDescent="0.25">
      <c r="A734" s="3" t="s">
        <v>733</v>
      </c>
      <c r="B734" s="3" t="s">
        <v>611</v>
      </c>
      <c r="C734" s="5">
        <v>43688.84375</v>
      </c>
      <c r="D734" s="3" t="s">
        <v>611</v>
      </c>
      <c r="E734" s="3" t="s">
        <v>598</v>
      </c>
      <c r="F734" s="7">
        <v>3</v>
      </c>
      <c r="G734" s="7">
        <v>6</v>
      </c>
      <c r="H734" s="7" t="s">
        <v>24</v>
      </c>
      <c r="I734" s="9">
        <v>5.0999999999999996</v>
      </c>
      <c r="J734" s="7">
        <v>18176.099999999999</v>
      </c>
      <c r="K734" s="7">
        <v>35633.4</v>
      </c>
      <c r="L734" s="7">
        <v>602.79999999999995</v>
      </c>
      <c r="M734" s="36">
        <v>208475.2</v>
      </c>
      <c r="N734" s="36">
        <v>140524.5</v>
      </c>
      <c r="O734" s="36">
        <v>534151.30000000005</v>
      </c>
      <c r="P734" s="11">
        <f t="shared" si="33"/>
        <v>11.469743234247172</v>
      </c>
      <c r="Q734" s="13">
        <f t="shared" si="34"/>
        <v>3.9436175049251543</v>
      </c>
      <c r="R734" s="1">
        <f t="shared" si="35"/>
        <v>886.11695421366971</v>
      </c>
    </row>
    <row r="735" spans="1:18" x14ac:dyDescent="0.25">
      <c r="A735" s="3" t="s">
        <v>734</v>
      </c>
      <c r="B735" s="3" t="s">
        <v>611</v>
      </c>
      <c r="C735" s="5">
        <v>43688.84474537037</v>
      </c>
      <c r="D735" s="3" t="s">
        <v>611</v>
      </c>
      <c r="E735" s="3" t="s">
        <v>598</v>
      </c>
      <c r="F735" s="7">
        <v>4</v>
      </c>
      <c r="G735" s="7">
        <v>6</v>
      </c>
      <c r="H735" s="7" t="s">
        <v>24</v>
      </c>
      <c r="I735" s="9">
        <v>3.5</v>
      </c>
      <c r="J735" s="7">
        <v>18176.099999999999</v>
      </c>
      <c r="K735" s="7">
        <v>35633.4</v>
      </c>
      <c r="L735" s="7">
        <v>602.79999999999995</v>
      </c>
      <c r="M735" s="36">
        <v>263367.40000000002</v>
      </c>
      <c r="N735" s="36">
        <v>188073.3</v>
      </c>
      <c r="O735" s="36">
        <v>714083.3</v>
      </c>
      <c r="P735" s="11">
        <f t="shared" si="33"/>
        <v>14.489764030787684</v>
      </c>
      <c r="Q735" s="13">
        <f t="shared" si="34"/>
        <v>5.2780060280523324</v>
      </c>
      <c r="R735" s="1">
        <f t="shared" si="35"/>
        <v>1184.6106502986067</v>
      </c>
    </row>
    <row r="736" spans="1:18" x14ac:dyDescent="0.25">
      <c r="A736" s="3" t="s">
        <v>735</v>
      </c>
      <c r="B736" s="3" t="s">
        <v>611</v>
      </c>
      <c r="C736" s="5">
        <v>43688.845752314817</v>
      </c>
      <c r="D736" s="3" t="s">
        <v>611</v>
      </c>
      <c r="E736" s="3" t="s">
        <v>598</v>
      </c>
      <c r="F736" s="7">
        <v>5</v>
      </c>
      <c r="G736" s="7">
        <v>6</v>
      </c>
      <c r="H736" s="7" t="s">
        <v>24</v>
      </c>
      <c r="I736" s="9">
        <v>3.8</v>
      </c>
      <c r="J736" s="7">
        <v>18176.099999999999</v>
      </c>
      <c r="K736" s="7">
        <v>35633.4</v>
      </c>
      <c r="L736" s="7">
        <v>602.79999999999995</v>
      </c>
      <c r="M736" s="36">
        <v>216935.6</v>
      </c>
      <c r="N736" s="36">
        <v>142652.1</v>
      </c>
      <c r="O736" s="36">
        <v>518619.9</v>
      </c>
      <c r="P736" s="11">
        <f t="shared" si="33"/>
        <v>11.935211624055766</v>
      </c>
      <c r="Q736" s="13">
        <f t="shared" si="34"/>
        <v>4.003325531664113</v>
      </c>
      <c r="R736" s="1">
        <f t="shared" si="35"/>
        <v>860.35152621101531</v>
      </c>
    </row>
    <row r="737" spans="1:18" x14ac:dyDescent="0.25">
      <c r="A737" s="3" t="s">
        <v>736</v>
      </c>
      <c r="B737" s="3" t="s">
        <v>611</v>
      </c>
      <c r="C737" s="5">
        <v>43688.846759259257</v>
      </c>
      <c r="D737" s="3" t="s">
        <v>611</v>
      </c>
      <c r="E737" s="3" t="s">
        <v>598</v>
      </c>
      <c r="F737" s="7">
        <v>6</v>
      </c>
      <c r="G737" s="7">
        <v>6</v>
      </c>
      <c r="H737" s="7" t="s">
        <v>24</v>
      </c>
      <c r="I737" s="9">
        <v>3.1</v>
      </c>
      <c r="J737" s="7">
        <v>18176.099999999999</v>
      </c>
      <c r="K737" s="7">
        <v>35633.4</v>
      </c>
      <c r="L737" s="7">
        <v>602.79999999999995</v>
      </c>
      <c r="M737" s="36">
        <v>221885.2</v>
      </c>
      <c r="N737" s="36">
        <v>139463.70000000001</v>
      </c>
      <c r="O737" s="36">
        <v>535346.6</v>
      </c>
      <c r="P737" s="11">
        <f t="shared" si="33"/>
        <v>12.207525266696377</v>
      </c>
      <c r="Q737" s="13">
        <f t="shared" si="34"/>
        <v>3.9138476822307164</v>
      </c>
      <c r="R737" s="1">
        <f t="shared" si="35"/>
        <v>888.0998672859987</v>
      </c>
    </row>
    <row r="738" spans="1:18" x14ac:dyDescent="0.25">
      <c r="A738" s="3" t="s">
        <v>737</v>
      </c>
      <c r="B738" s="3" t="s">
        <v>611</v>
      </c>
      <c r="C738" s="5">
        <v>43688.847754629627</v>
      </c>
      <c r="D738" s="3" t="s">
        <v>611</v>
      </c>
      <c r="E738" s="3" t="s">
        <v>598</v>
      </c>
      <c r="F738" s="7">
        <v>7</v>
      </c>
      <c r="G738" s="7">
        <v>6</v>
      </c>
      <c r="H738" s="7" t="s">
        <v>24</v>
      </c>
      <c r="I738" s="9">
        <v>4</v>
      </c>
      <c r="J738" s="7">
        <v>18176.099999999999</v>
      </c>
      <c r="K738" s="7">
        <v>35633.4</v>
      </c>
      <c r="L738" s="7">
        <v>602.79999999999995</v>
      </c>
      <c r="M738" s="36">
        <v>206529.3</v>
      </c>
      <c r="N738" s="36">
        <v>130016.5</v>
      </c>
      <c r="O738" s="36">
        <v>457587.5</v>
      </c>
      <c r="P738" s="11">
        <f t="shared" si="33"/>
        <v>11.362685064452771</v>
      </c>
      <c r="Q738" s="13">
        <f t="shared" si="34"/>
        <v>3.6487256338154652</v>
      </c>
      <c r="R738" s="1">
        <f t="shared" si="35"/>
        <v>759.10335102853355</v>
      </c>
    </row>
    <row r="739" spans="1:18" x14ac:dyDescent="0.25">
      <c r="A739" s="3" t="s">
        <v>738</v>
      </c>
      <c r="B739" s="3" t="s">
        <v>611</v>
      </c>
      <c r="C739" s="5">
        <v>43688.848761574074</v>
      </c>
      <c r="D739" s="3" t="s">
        <v>611</v>
      </c>
      <c r="E739" s="3" t="s">
        <v>598</v>
      </c>
      <c r="F739" s="7">
        <v>8</v>
      </c>
      <c r="G739" s="7">
        <v>6</v>
      </c>
      <c r="H739" s="7" t="s">
        <v>24</v>
      </c>
      <c r="I739" s="9">
        <v>1.7</v>
      </c>
      <c r="J739" s="7">
        <v>18176.099999999999</v>
      </c>
      <c r="K739" s="7">
        <v>35633.4</v>
      </c>
      <c r="L739" s="7">
        <v>602.79999999999995</v>
      </c>
      <c r="M739" s="36">
        <v>251654.7</v>
      </c>
      <c r="N739" s="36">
        <v>114703</v>
      </c>
      <c r="O739" s="36">
        <v>563939.5</v>
      </c>
      <c r="P739" s="11">
        <f t="shared" si="33"/>
        <v>13.845362866621555</v>
      </c>
      <c r="Q739" s="13">
        <f t="shared" si="34"/>
        <v>3.2189743330695357</v>
      </c>
      <c r="R739" s="1">
        <f t="shared" si="35"/>
        <v>935.53334439283356</v>
      </c>
    </row>
    <row r="740" spans="1:18" x14ac:dyDescent="0.25">
      <c r="A740" s="3" t="s">
        <v>739</v>
      </c>
      <c r="B740" s="3" t="s">
        <v>611</v>
      </c>
      <c r="C740" s="5">
        <v>43688.849756944444</v>
      </c>
      <c r="D740" s="3" t="s">
        <v>611</v>
      </c>
      <c r="E740" s="3" t="s">
        <v>598</v>
      </c>
      <c r="F740" s="7">
        <v>9</v>
      </c>
      <c r="G740" s="7">
        <v>6</v>
      </c>
      <c r="H740" s="7" t="s">
        <v>24</v>
      </c>
      <c r="I740" s="9">
        <v>4.3</v>
      </c>
      <c r="J740" s="7">
        <v>18176.099999999999</v>
      </c>
      <c r="K740" s="7">
        <v>35633.4</v>
      </c>
      <c r="L740" s="7">
        <v>602.79999999999995</v>
      </c>
      <c r="M740" s="36">
        <v>177896.7</v>
      </c>
      <c r="N740" s="36">
        <v>95564.800000000003</v>
      </c>
      <c r="O740" s="36">
        <v>367654.7</v>
      </c>
      <c r="P740" s="11">
        <f t="shared" si="33"/>
        <v>9.7873966362421001</v>
      </c>
      <c r="Q740" s="13">
        <f t="shared" si="34"/>
        <v>2.6818883407140492</v>
      </c>
      <c r="R740" s="1">
        <f t="shared" si="35"/>
        <v>609.91157929661586</v>
      </c>
    </row>
    <row r="741" spans="1:18" x14ac:dyDescent="0.25">
      <c r="A741" s="3" t="s">
        <v>740</v>
      </c>
      <c r="B741" s="3" t="s">
        <v>611</v>
      </c>
      <c r="C741" s="5">
        <v>43688.850752314815</v>
      </c>
      <c r="D741" s="3" t="s">
        <v>611</v>
      </c>
      <c r="E741" s="3" t="s">
        <v>598</v>
      </c>
      <c r="F741" s="7">
        <v>10</v>
      </c>
      <c r="G741" s="7">
        <v>6</v>
      </c>
      <c r="H741" s="7" t="s">
        <v>24</v>
      </c>
      <c r="I741" s="9">
        <v>5.0999999999999996</v>
      </c>
      <c r="J741" s="7">
        <v>18176.099999999999</v>
      </c>
      <c r="K741" s="7">
        <v>35633.4</v>
      </c>
      <c r="L741" s="7">
        <v>602.79999999999995</v>
      </c>
      <c r="M741" s="36">
        <v>191639.8</v>
      </c>
      <c r="N741" s="36">
        <v>104348</v>
      </c>
      <c r="O741" s="36">
        <v>416598.9</v>
      </c>
      <c r="P741" s="11">
        <f t="shared" si="33"/>
        <v>10.543504932301209</v>
      </c>
      <c r="Q741" s="13">
        <f t="shared" si="34"/>
        <v>2.9283761863869291</v>
      </c>
      <c r="R741" s="1">
        <f t="shared" si="35"/>
        <v>691.10633709356341</v>
      </c>
    </row>
    <row r="742" spans="1:18" x14ac:dyDescent="0.25">
      <c r="A742" s="3" t="s">
        <v>741</v>
      </c>
      <c r="B742" s="3" t="s">
        <v>611</v>
      </c>
      <c r="C742" s="5">
        <v>43688.851759259262</v>
      </c>
      <c r="D742" s="3" t="s">
        <v>611</v>
      </c>
      <c r="E742" s="3" t="s">
        <v>598</v>
      </c>
      <c r="F742" s="7">
        <v>11</v>
      </c>
      <c r="G742" s="7">
        <v>6</v>
      </c>
      <c r="H742" s="7" t="s">
        <v>24</v>
      </c>
      <c r="I742" s="9">
        <v>3.4</v>
      </c>
      <c r="J742" s="7">
        <v>18176.099999999999</v>
      </c>
      <c r="K742" s="7">
        <v>35633.4</v>
      </c>
      <c r="L742" s="7">
        <v>602.79999999999995</v>
      </c>
      <c r="M742" s="36">
        <v>163629.6</v>
      </c>
      <c r="N742" s="36">
        <v>109298.8</v>
      </c>
      <c r="O742" s="36">
        <v>395866.3</v>
      </c>
      <c r="P742" s="11">
        <f t="shared" si="33"/>
        <v>9.0024592734414988</v>
      </c>
      <c r="Q742" s="13">
        <f t="shared" si="34"/>
        <v>3.0673132510509804</v>
      </c>
      <c r="R742" s="1">
        <f t="shared" si="35"/>
        <v>656.71250829462508</v>
      </c>
    </row>
    <row r="743" spans="1:18" x14ac:dyDescent="0.25">
      <c r="A743" s="3" t="s">
        <v>742</v>
      </c>
      <c r="B743" s="3" t="s">
        <v>611</v>
      </c>
      <c r="C743" s="5">
        <v>43688.852766203701</v>
      </c>
      <c r="D743" s="3" t="s">
        <v>611</v>
      </c>
      <c r="E743" s="3" t="s">
        <v>598</v>
      </c>
      <c r="F743" s="7">
        <v>12</v>
      </c>
      <c r="G743" s="7">
        <v>6</v>
      </c>
      <c r="H743" s="7" t="s">
        <v>24</v>
      </c>
      <c r="I743" s="9">
        <v>3.4</v>
      </c>
      <c r="J743" s="7">
        <v>18176.099999999999</v>
      </c>
      <c r="K743" s="7">
        <v>35633.4</v>
      </c>
      <c r="L743" s="7">
        <v>602.79999999999995</v>
      </c>
      <c r="M743" s="36">
        <v>293905.40000000002</v>
      </c>
      <c r="N743" s="36">
        <v>196805.1</v>
      </c>
      <c r="O743" s="36">
        <v>686699</v>
      </c>
      <c r="P743" s="11">
        <f t="shared" si="33"/>
        <v>16.169882428023616</v>
      </c>
      <c r="Q743" s="13">
        <f t="shared" si="34"/>
        <v>5.5230514068261796</v>
      </c>
      <c r="R743" s="1">
        <f t="shared" si="35"/>
        <v>1139.1821499668215</v>
      </c>
    </row>
    <row r="744" spans="1:18" x14ac:dyDescent="0.25">
      <c r="A744" s="3" t="s">
        <v>926</v>
      </c>
      <c r="B744" s="3" t="s">
        <v>806</v>
      </c>
      <c r="C744" s="5">
        <v>43688.853796296295</v>
      </c>
      <c r="D744" s="3" t="s">
        <v>806</v>
      </c>
      <c r="E744" s="3" t="s">
        <v>793</v>
      </c>
      <c r="F744" s="7">
        <v>1</v>
      </c>
      <c r="G744" s="7">
        <v>6</v>
      </c>
      <c r="H744" s="7" t="s">
        <v>24</v>
      </c>
      <c r="I744" s="9">
        <v>17.8</v>
      </c>
      <c r="J744" s="7">
        <v>18176.099999999999</v>
      </c>
      <c r="K744" s="7">
        <v>35633.4</v>
      </c>
      <c r="L744" s="7">
        <v>602.79999999999995</v>
      </c>
      <c r="M744" s="36">
        <v>180620.79999999999</v>
      </c>
      <c r="N744" s="36">
        <v>93369.600000000006</v>
      </c>
      <c r="O744" s="36">
        <v>377987.2</v>
      </c>
      <c r="P744" s="11">
        <f t="shared" si="33"/>
        <v>9.9372692711857873</v>
      </c>
      <c r="Q744" s="13">
        <f t="shared" si="34"/>
        <v>2.6202832174308375</v>
      </c>
      <c r="R744" s="1">
        <f t="shared" si="35"/>
        <v>627.05242203052433</v>
      </c>
    </row>
    <row r="745" spans="1:18" x14ac:dyDescent="0.25">
      <c r="A745" s="3" t="s">
        <v>927</v>
      </c>
      <c r="B745" s="3" t="s">
        <v>806</v>
      </c>
      <c r="C745" s="5">
        <v>43688.854791666665</v>
      </c>
      <c r="D745" s="3" t="s">
        <v>806</v>
      </c>
      <c r="E745" s="3" t="s">
        <v>793</v>
      </c>
      <c r="F745" s="7">
        <v>2</v>
      </c>
      <c r="G745" s="7">
        <v>6</v>
      </c>
      <c r="H745" s="7" t="s">
        <v>24</v>
      </c>
      <c r="I745" s="9">
        <v>41.7</v>
      </c>
      <c r="J745" s="7">
        <v>18176.099999999999</v>
      </c>
      <c r="K745" s="7">
        <v>35633.4</v>
      </c>
      <c r="L745" s="7">
        <v>602.79999999999995</v>
      </c>
      <c r="M745" s="36">
        <v>162139.1</v>
      </c>
      <c r="N745" s="36">
        <v>92570.5</v>
      </c>
      <c r="O745" s="36">
        <v>352491.8</v>
      </c>
      <c r="P745" s="11">
        <f t="shared" si="33"/>
        <v>8.9204559834067823</v>
      </c>
      <c r="Q745" s="13">
        <f t="shared" si="34"/>
        <v>2.5978576279557943</v>
      </c>
      <c r="R745" s="1">
        <f t="shared" si="35"/>
        <v>584.7574651625747</v>
      </c>
    </row>
    <row r="746" spans="1:18" x14ac:dyDescent="0.25">
      <c r="A746" s="3" t="s">
        <v>928</v>
      </c>
      <c r="B746" s="3" t="s">
        <v>806</v>
      </c>
      <c r="C746" s="5">
        <v>43688.855798611112</v>
      </c>
      <c r="D746" s="3" t="s">
        <v>806</v>
      </c>
      <c r="E746" s="3" t="s">
        <v>793</v>
      </c>
      <c r="F746" s="7">
        <v>3</v>
      </c>
      <c r="G746" s="7">
        <v>6</v>
      </c>
      <c r="H746" s="7" t="s">
        <v>24</v>
      </c>
      <c r="I746" s="9">
        <v>22.8</v>
      </c>
      <c r="J746" s="7">
        <v>18176.099999999999</v>
      </c>
      <c r="K746" s="7">
        <v>35633.4</v>
      </c>
      <c r="L746" s="7">
        <v>602.79999999999995</v>
      </c>
      <c r="M746" s="36">
        <v>152071</v>
      </c>
      <c r="N746" s="36">
        <v>86244.9</v>
      </c>
      <c r="O746" s="36">
        <v>330806.40000000002</v>
      </c>
      <c r="P746" s="11">
        <f t="shared" si="33"/>
        <v>8.3665362756586958</v>
      </c>
      <c r="Q746" s="13">
        <f t="shared" si="34"/>
        <v>2.4203387832763639</v>
      </c>
      <c r="R746" s="1">
        <f t="shared" si="35"/>
        <v>548.78301260783019</v>
      </c>
    </row>
    <row r="747" spans="1:18" x14ac:dyDescent="0.25">
      <c r="A747" s="3" t="s">
        <v>929</v>
      </c>
      <c r="B747" s="3" t="s">
        <v>806</v>
      </c>
      <c r="C747" s="5">
        <v>43688.856793981482</v>
      </c>
      <c r="D747" s="3" t="s">
        <v>806</v>
      </c>
      <c r="E747" s="3" t="s">
        <v>793</v>
      </c>
      <c r="F747" s="7">
        <v>4</v>
      </c>
      <c r="G747" s="7">
        <v>6</v>
      </c>
      <c r="H747" s="7" t="s">
        <v>24</v>
      </c>
      <c r="I747" s="9">
        <v>7</v>
      </c>
      <c r="J747" s="7">
        <v>18176.099999999999</v>
      </c>
      <c r="K747" s="7">
        <v>35633.4</v>
      </c>
      <c r="L747" s="7">
        <v>602.79999999999995</v>
      </c>
      <c r="M747" s="36">
        <v>144583.79999999999</v>
      </c>
      <c r="N747" s="36">
        <v>107464.7</v>
      </c>
      <c r="O747" s="36">
        <v>255463.5</v>
      </c>
      <c r="P747" s="11">
        <f t="shared" si="33"/>
        <v>7.9546107250730351</v>
      </c>
      <c r="Q747" s="13">
        <f t="shared" si="34"/>
        <v>3.0158418786868499</v>
      </c>
      <c r="R747" s="1">
        <f t="shared" si="35"/>
        <v>423.79479097544794</v>
      </c>
    </row>
    <row r="748" spans="1:18" x14ac:dyDescent="0.25">
      <c r="A748" s="3" t="s">
        <v>930</v>
      </c>
      <c r="B748" s="3" t="s">
        <v>806</v>
      </c>
      <c r="C748" s="5">
        <v>43688.857789351852</v>
      </c>
      <c r="D748" s="3" t="s">
        <v>806</v>
      </c>
      <c r="E748" s="3" t="s">
        <v>793</v>
      </c>
      <c r="F748" s="7">
        <v>5</v>
      </c>
      <c r="G748" s="7">
        <v>6</v>
      </c>
      <c r="H748" s="7" t="s">
        <v>24</v>
      </c>
      <c r="I748" s="9">
        <v>9.4</v>
      </c>
      <c r="J748" s="7">
        <v>18176.099999999999</v>
      </c>
      <c r="K748" s="7">
        <v>35633.4</v>
      </c>
      <c r="L748" s="7">
        <v>602.79999999999995</v>
      </c>
      <c r="M748" s="36">
        <v>181780.8</v>
      </c>
      <c r="N748" s="36">
        <v>90518.1</v>
      </c>
      <c r="O748" s="36">
        <v>392035.8</v>
      </c>
      <c r="P748" s="11">
        <f t="shared" si="33"/>
        <v>10.001089342598247</v>
      </c>
      <c r="Q748" s="13">
        <f t="shared" si="34"/>
        <v>2.5402599808045263</v>
      </c>
      <c r="R748" s="1">
        <f t="shared" si="35"/>
        <v>650.35799601858002</v>
      </c>
    </row>
    <row r="749" spans="1:18" x14ac:dyDescent="0.25">
      <c r="A749" s="3" t="s">
        <v>931</v>
      </c>
      <c r="B749" s="3" t="s">
        <v>806</v>
      </c>
      <c r="C749" s="5">
        <v>43688.858796296299</v>
      </c>
      <c r="D749" s="3" t="s">
        <v>806</v>
      </c>
      <c r="E749" s="3" t="s">
        <v>793</v>
      </c>
      <c r="F749" s="7">
        <v>6</v>
      </c>
      <c r="G749" s="7">
        <v>6</v>
      </c>
      <c r="H749" s="7" t="s">
        <v>24</v>
      </c>
      <c r="I749" s="9">
        <v>23.3</v>
      </c>
      <c r="J749" s="7">
        <v>18176.099999999999</v>
      </c>
      <c r="K749" s="7">
        <v>35633.4</v>
      </c>
      <c r="L749" s="7">
        <v>602.79999999999995</v>
      </c>
      <c r="M749" s="36">
        <v>170522</v>
      </c>
      <c r="N749" s="36">
        <v>93500.800000000003</v>
      </c>
      <c r="O749" s="36">
        <v>361314.1</v>
      </c>
      <c r="P749" s="11">
        <f t="shared" si="33"/>
        <v>9.3816605322373903</v>
      </c>
      <c r="Q749" s="13">
        <f t="shared" si="34"/>
        <v>2.6239651562859563</v>
      </c>
      <c r="R749" s="1">
        <f t="shared" si="35"/>
        <v>599.39299933642997</v>
      </c>
    </row>
    <row r="750" spans="1:18" x14ac:dyDescent="0.25">
      <c r="A750" s="3" t="s">
        <v>932</v>
      </c>
      <c r="B750" s="3" t="s">
        <v>806</v>
      </c>
      <c r="C750" s="5">
        <v>43688.859791666669</v>
      </c>
      <c r="D750" s="3" t="s">
        <v>806</v>
      </c>
      <c r="E750" s="3" t="s">
        <v>793</v>
      </c>
      <c r="F750" s="7">
        <v>7</v>
      </c>
      <c r="G750" s="7">
        <v>6</v>
      </c>
      <c r="H750" s="7" t="s">
        <v>24</v>
      </c>
      <c r="I750" s="9">
        <v>48.2</v>
      </c>
      <c r="J750" s="7">
        <v>18176.099999999999</v>
      </c>
      <c r="K750" s="7">
        <v>35633.4</v>
      </c>
      <c r="L750" s="7">
        <v>602.79999999999995</v>
      </c>
      <c r="M750" s="36">
        <v>153506.79999999999</v>
      </c>
      <c r="N750" s="36">
        <v>89695.5</v>
      </c>
      <c r="O750" s="36">
        <v>333044.59999999998</v>
      </c>
      <c r="P750" s="11">
        <f t="shared" si="33"/>
        <v>8.4455301192224947</v>
      </c>
      <c r="Q750" s="13">
        <f t="shared" si="34"/>
        <v>2.5171748977083297</v>
      </c>
      <c r="R750" s="1">
        <f t="shared" si="35"/>
        <v>552.49601857996015</v>
      </c>
    </row>
    <row r="751" spans="1:18" x14ac:dyDescent="0.25">
      <c r="A751" s="3" t="s">
        <v>933</v>
      </c>
      <c r="B751" s="3" t="s">
        <v>806</v>
      </c>
      <c r="C751" s="5">
        <v>43688.860798611109</v>
      </c>
      <c r="D751" s="3" t="s">
        <v>806</v>
      </c>
      <c r="E751" s="3" t="s">
        <v>793</v>
      </c>
      <c r="F751" s="7">
        <v>8</v>
      </c>
      <c r="G751" s="7">
        <v>6</v>
      </c>
      <c r="H751" s="7" t="s">
        <v>24</v>
      </c>
      <c r="I751" s="9">
        <v>16.399999999999999</v>
      </c>
      <c r="J751" s="7">
        <v>18176.099999999999</v>
      </c>
      <c r="K751" s="7">
        <v>35633.4</v>
      </c>
      <c r="L751" s="7">
        <v>602.79999999999995</v>
      </c>
      <c r="M751" s="36">
        <v>149675.5</v>
      </c>
      <c r="N751" s="36">
        <v>90163.1</v>
      </c>
      <c r="O751" s="36">
        <v>325505.3</v>
      </c>
      <c r="P751" s="11">
        <f t="shared" si="33"/>
        <v>8.2347423264616726</v>
      </c>
      <c r="Q751" s="13">
        <f t="shared" si="34"/>
        <v>2.5302974175913611</v>
      </c>
      <c r="R751" s="1">
        <f t="shared" si="35"/>
        <v>539.98888520238893</v>
      </c>
    </row>
    <row r="752" spans="1:18" x14ac:dyDescent="0.25">
      <c r="A752" s="3" t="s">
        <v>934</v>
      </c>
      <c r="B752" s="3" t="s">
        <v>806</v>
      </c>
      <c r="C752" s="5">
        <v>43688.861793981479</v>
      </c>
      <c r="D752" s="3" t="s">
        <v>806</v>
      </c>
      <c r="E752" s="3" t="s">
        <v>793</v>
      </c>
      <c r="F752" s="7">
        <v>9</v>
      </c>
      <c r="G752" s="7">
        <v>6</v>
      </c>
      <c r="H752" s="7" t="s">
        <v>24</v>
      </c>
      <c r="I752" s="9">
        <v>24.1</v>
      </c>
      <c r="J752" s="7">
        <v>18176.099999999999</v>
      </c>
      <c r="K752" s="7">
        <v>35633.4</v>
      </c>
      <c r="L752" s="7">
        <v>602.79999999999995</v>
      </c>
      <c r="M752" s="36">
        <v>171019.4</v>
      </c>
      <c r="N752" s="36">
        <v>88636.9</v>
      </c>
      <c r="O752" s="36">
        <v>362244.4</v>
      </c>
      <c r="P752" s="11">
        <f t="shared" si="33"/>
        <v>9.4090261387206287</v>
      </c>
      <c r="Q752" s="13">
        <f t="shared" si="34"/>
        <v>2.4874668148422545</v>
      </c>
      <c r="R752" s="1">
        <f t="shared" si="35"/>
        <v>600.93629727936309</v>
      </c>
    </row>
    <row r="753" spans="1:18" x14ac:dyDescent="0.25">
      <c r="A753" s="3" t="s">
        <v>935</v>
      </c>
      <c r="B753" s="3" t="s">
        <v>806</v>
      </c>
      <c r="C753" s="5">
        <v>43688.862800925926</v>
      </c>
      <c r="D753" s="3" t="s">
        <v>806</v>
      </c>
      <c r="E753" s="3" t="s">
        <v>793</v>
      </c>
      <c r="F753" s="7">
        <v>10</v>
      </c>
      <c r="G753" s="7">
        <v>6</v>
      </c>
      <c r="H753" s="7" t="s">
        <v>24</v>
      </c>
      <c r="I753" s="9">
        <v>50.75</v>
      </c>
      <c r="J753" s="7">
        <v>18176.099999999999</v>
      </c>
      <c r="K753" s="7">
        <v>35633.4</v>
      </c>
      <c r="L753" s="7">
        <v>602.79999999999995</v>
      </c>
      <c r="M753" s="36">
        <v>151568.5</v>
      </c>
      <c r="N753" s="36">
        <v>89969.7</v>
      </c>
      <c r="O753" s="36">
        <v>319546.7</v>
      </c>
      <c r="P753" s="11">
        <f t="shared" si="33"/>
        <v>8.3388900809304527</v>
      </c>
      <c r="Q753" s="13">
        <f t="shared" si="34"/>
        <v>2.5248699254070619</v>
      </c>
      <c r="R753" s="1">
        <f t="shared" si="35"/>
        <v>530.10401459854018</v>
      </c>
    </row>
    <row r="754" spans="1:18" x14ac:dyDescent="0.25">
      <c r="A754" s="3" t="s">
        <v>936</v>
      </c>
      <c r="B754" s="3" t="s">
        <v>806</v>
      </c>
      <c r="C754" s="5">
        <v>43688.863796296297</v>
      </c>
      <c r="D754" s="3" t="s">
        <v>806</v>
      </c>
      <c r="E754" s="3" t="s">
        <v>793</v>
      </c>
      <c r="F754" s="7">
        <v>11</v>
      </c>
      <c r="G754" s="7">
        <v>6</v>
      </c>
      <c r="H754" s="7" t="s">
        <v>24</v>
      </c>
      <c r="I754" s="9">
        <v>34.9</v>
      </c>
      <c r="J754" s="7">
        <v>18176.099999999999</v>
      </c>
      <c r="K754" s="7">
        <v>35633.4</v>
      </c>
      <c r="L754" s="7">
        <v>602.79999999999995</v>
      </c>
      <c r="M754" s="36">
        <v>146978.4</v>
      </c>
      <c r="N754" s="36">
        <v>84548.800000000003</v>
      </c>
      <c r="O754" s="36">
        <v>303082.09999999998</v>
      </c>
      <c r="P754" s="11">
        <f t="shared" si="33"/>
        <v>8.0863551586974101</v>
      </c>
      <c r="Q754" s="13">
        <f t="shared" si="34"/>
        <v>2.3727401819641125</v>
      </c>
      <c r="R754" s="1">
        <f t="shared" si="35"/>
        <v>502.79047777040478</v>
      </c>
    </row>
    <row r="755" spans="1:18" x14ac:dyDescent="0.25">
      <c r="A755" s="3" t="s">
        <v>937</v>
      </c>
      <c r="B755" s="3" t="s">
        <v>806</v>
      </c>
      <c r="C755" s="5">
        <v>43688.864803240744</v>
      </c>
      <c r="D755" s="3" t="s">
        <v>806</v>
      </c>
      <c r="E755" s="3" t="s">
        <v>793</v>
      </c>
      <c r="F755" s="7">
        <v>12</v>
      </c>
      <c r="G755" s="7">
        <v>6</v>
      </c>
      <c r="H755" s="7" t="s">
        <v>24</v>
      </c>
      <c r="I755" s="9">
        <v>26.3</v>
      </c>
      <c r="J755" s="7">
        <v>18176.099999999999</v>
      </c>
      <c r="K755" s="7">
        <v>35633.4</v>
      </c>
      <c r="L755" s="7">
        <v>602.79999999999995</v>
      </c>
      <c r="M755" s="36">
        <v>141643.5</v>
      </c>
      <c r="N755" s="36">
        <v>87268.1</v>
      </c>
      <c r="O755" s="36">
        <v>297293.2</v>
      </c>
      <c r="P755" s="11">
        <f t="shared" si="33"/>
        <v>7.7928433492333342</v>
      </c>
      <c r="Q755" s="13">
        <f t="shared" si="34"/>
        <v>2.4490534161769575</v>
      </c>
      <c r="R755" s="1">
        <f t="shared" si="35"/>
        <v>493.18712674187134</v>
      </c>
    </row>
    <row r="756" spans="1:18" x14ac:dyDescent="0.25">
      <c r="A756" s="3" t="s">
        <v>317</v>
      </c>
      <c r="B756" s="3" t="s">
        <v>197</v>
      </c>
      <c r="C756" s="5">
        <v>43688.817685185182</v>
      </c>
      <c r="D756" s="3" t="s">
        <v>197</v>
      </c>
      <c r="E756" s="3" t="s">
        <v>184</v>
      </c>
      <c r="F756" s="7">
        <v>1</v>
      </c>
      <c r="G756" s="7">
        <v>6</v>
      </c>
      <c r="H756" s="7" t="s">
        <v>24</v>
      </c>
      <c r="I756" s="9">
        <v>12.5</v>
      </c>
      <c r="J756" s="7">
        <v>18176.099999999999</v>
      </c>
      <c r="K756" s="7">
        <v>35633.4</v>
      </c>
      <c r="L756" s="7">
        <v>602.79999999999995</v>
      </c>
      <c r="M756" s="36">
        <v>154481.79999999999</v>
      </c>
      <c r="N756" s="36">
        <v>83546.600000000006</v>
      </c>
      <c r="O756" s="36">
        <v>324350</v>
      </c>
      <c r="P756" s="11">
        <f t="shared" si="33"/>
        <v>8.4991719895907263</v>
      </c>
      <c r="Q756" s="13">
        <f t="shared" si="34"/>
        <v>2.3446148837888048</v>
      </c>
      <c r="R756" s="1">
        <f t="shared" si="35"/>
        <v>538.07232913072335</v>
      </c>
    </row>
    <row r="757" spans="1:18" x14ac:dyDescent="0.25">
      <c r="A757" s="3" t="s">
        <v>318</v>
      </c>
      <c r="B757" s="3" t="s">
        <v>197</v>
      </c>
      <c r="C757" s="5">
        <v>43688.818692129629</v>
      </c>
      <c r="D757" s="3" t="s">
        <v>197</v>
      </c>
      <c r="E757" s="3" t="s">
        <v>184</v>
      </c>
      <c r="F757" s="7">
        <v>2</v>
      </c>
      <c r="G757" s="7">
        <v>6</v>
      </c>
      <c r="H757" s="7" t="s">
        <v>24</v>
      </c>
      <c r="I757" s="9">
        <v>37.5</v>
      </c>
      <c r="J757" s="7">
        <v>18176.099999999999</v>
      </c>
      <c r="K757" s="7">
        <v>35633.4</v>
      </c>
      <c r="L757" s="7">
        <v>602.79999999999995</v>
      </c>
      <c r="M757" s="36">
        <v>162323.5</v>
      </c>
      <c r="N757" s="36">
        <v>84355.4</v>
      </c>
      <c r="O757" s="36">
        <v>332516.2</v>
      </c>
      <c r="P757" s="11">
        <f t="shared" si="33"/>
        <v>8.9306011740692455</v>
      </c>
      <c r="Q757" s="13">
        <f t="shared" si="34"/>
        <v>2.3673126897798129</v>
      </c>
      <c r="R757" s="1">
        <f t="shared" si="35"/>
        <v>551.61944260119446</v>
      </c>
    </row>
    <row r="758" spans="1:18" x14ac:dyDescent="0.25">
      <c r="A758" s="3" t="s">
        <v>319</v>
      </c>
      <c r="B758" s="3" t="s">
        <v>197</v>
      </c>
      <c r="C758" s="5">
        <v>43688.819687499999</v>
      </c>
      <c r="D758" s="3" t="s">
        <v>197</v>
      </c>
      <c r="E758" s="3" t="s">
        <v>184</v>
      </c>
      <c r="F758" s="7">
        <v>3</v>
      </c>
      <c r="G758" s="7">
        <v>6</v>
      </c>
      <c r="H758" s="7" t="s">
        <v>24</v>
      </c>
      <c r="I758" s="9">
        <v>34.799999999999997</v>
      </c>
      <c r="J758" s="7">
        <v>18176.099999999999</v>
      </c>
      <c r="K758" s="7">
        <v>35633.4</v>
      </c>
      <c r="L758" s="7">
        <v>602.79999999999995</v>
      </c>
      <c r="M758" s="36">
        <v>159409.4</v>
      </c>
      <c r="N758" s="36">
        <v>84091.3</v>
      </c>
      <c r="O758" s="36">
        <v>325881.40000000002</v>
      </c>
      <c r="P758" s="11">
        <f t="shared" si="33"/>
        <v>8.770275251566618</v>
      </c>
      <c r="Q758" s="13">
        <f t="shared" si="34"/>
        <v>2.3599011040203854</v>
      </c>
      <c r="R758" s="1">
        <f t="shared" si="35"/>
        <v>540.61280690112812</v>
      </c>
    </row>
    <row r="759" spans="1:18" x14ac:dyDescent="0.25">
      <c r="A759" s="3" t="s">
        <v>320</v>
      </c>
      <c r="B759" s="3" t="s">
        <v>197</v>
      </c>
      <c r="C759" s="5">
        <v>43688.820694444446</v>
      </c>
      <c r="D759" s="3" t="s">
        <v>197</v>
      </c>
      <c r="E759" s="3" t="s">
        <v>184</v>
      </c>
      <c r="F759" s="7">
        <v>4</v>
      </c>
      <c r="G759" s="7">
        <v>6</v>
      </c>
      <c r="H759" s="7" t="s">
        <v>24</v>
      </c>
      <c r="I759" s="9">
        <v>23.3</v>
      </c>
      <c r="J759" s="7">
        <v>18176.099999999999</v>
      </c>
      <c r="K759" s="7">
        <v>35633.4</v>
      </c>
      <c r="L759" s="7">
        <v>602.79999999999995</v>
      </c>
      <c r="M759" s="36">
        <v>164021.70000000001</v>
      </c>
      <c r="N759" s="36">
        <v>89224.2</v>
      </c>
      <c r="O759" s="36">
        <v>353449.9</v>
      </c>
      <c r="P759" s="11">
        <f t="shared" si="33"/>
        <v>9.0240315579249692</v>
      </c>
      <c r="Q759" s="13">
        <f t="shared" si="34"/>
        <v>2.503948542659415</v>
      </c>
      <c r="R759" s="1">
        <f t="shared" si="35"/>
        <v>586.34688122096884</v>
      </c>
    </row>
    <row r="760" spans="1:18" x14ac:dyDescent="0.25">
      <c r="A760" s="3" t="s">
        <v>321</v>
      </c>
      <c r="B760" s="3" t="s">
        <v>197</v>
      </c>
      <c r="C760" s="5">
        <v>43688.821689814817</v>
      </c>
      <c r="D760" s="3" t="s">
        <v>197</v>
      </c>
      <c r="E760" s="3" t="s">
        <v>184</v>
      </c>
      <c r="F760" s="7">
        <v>5</v>
      </c>
      <c r="G760" s="7">
        <v>6</v>
      </c>
      <c r="H760" s="7" t="s">
        <v>24</v>
      </c>
      <c r="I760" s="9">
        <v>15.4</v>
      </c>
      <c r="J760" s="7">
        <v>18176.099999999999</v>
      </c>
      <c r="K760" s="7">
        <v>35633.4</v>
      </c>
      <c r="L760" s="7">
        <v>602.79999999999995</v>
      </c>
      <c r="M760" s="36">
        <v>184493</v>
      </c>
      <c r="N760" s="36">
        <v>94446.5</v>
      </c>
      <c r="O760" s="36">
        <v>391512.4</v>
      </c>
      <c r="P760" s="11">
        <f t="shared" si="33"/>
        <v>10.150307271636931</v>
      </c>
      <c r="Q760" s="13">
        <f t="shared" si="34"/>
        <v>2.6505048634146613</v>
      </c>
      <c r="R760" s="1">
        <f t="shared" si="35"/>
        <v>649.48971466489718</v>
      </c>
    </row>
    <row r="761" spans="1:18" x14ac:dyDescent="0.25">
      <c r="A761" s="3" t="s">
        <v>322</v>
      </c>
      <c r="B761" s="3" t="s">
        <v>197</v>
      </c>
      <c r="C761" s="5">
        <v>43688.822696759256</v>
      </c>
      <c r="D761" s="3" t="s">
        <v>197</v>
      </c>
      <c r="E761" s="3" t="s">
        <v>184</v>
      </c>
      <c r="F761" s="7">
        <v>6</v>
      </c>
      <c r="G761" s="7">
        <v>6</v>
      </c>
      <c r="H761" s="7" t="s">
        <v>24</v>
      </c>
      <c r="I761" s="9">
        <v>34.6</v>
      </c>
      <c r="J761" s="7">
        <v>18176.099999999999</v>
      </c>
      <c r="K761" s="7">
        <v>35633.4</v>
      </c>
      <c r="L761" s="7">
        <v>602.79999999999995</v>
      </c>
      <c r="M761" s="36">
        <v>163235.5</v>
      </c>
      <c r="N761" s="36">
        <v>88707.5</v>
      </c>
      <c r="O761" s="36">
        <v>349426.9</v>
      </c>
      <c r="P761" s="11">
        <f t="shared" si="33"/>
        <v>8.9807769543521445</v>
      </c>
      <c r="Q761" s="13">
        <f t="shared" si="34"/>
        <v>2.4894481020615489</v>
      </c>
      <c r="R761" s="1">
        <f t="shared" si="35"/>
        <v>579.67302587923029</v>
      </c>
    </row>
    <row r="762" spans="1:18" x14ac:dyDescent="0.25">
      <c r="A762" s="3" t="s">
        <v>323</v>
      </c>
      <c r="B762" s="3" t="s">
        <v>197</v>
      </c>
      <c r="C762" s="5">
        <v>43688.823703703703</v>
      </c>
      <c r="D762" s="3" t="s">
        <v>197</v>
      </c>
      <c r="E762" s="3" t="s">
        <v>184</v>
      </c>
      <c r="F762" s="7">
        <v>7</v>
      </c>
      <c r="G762" s="7">
        <v>6</v>
      </c>
      <c r="H762" s="7" t="s">
        <v>24</v>
      </c>
      <c r="I762" s="9">
        <v>26.8</v>
      </c>
      <c r="J762" s="7">
        <v>18176.099999999999</v>
      </c>
      <c r="K762" s="7">
        <v>35633.4</v>
      </c>
      <c r="L762" s="7">
        <v>602.79999999999995</v>
      </c>
      <c r="M762" s="36">
        <v>153832.29999999999</v>
      </c>
      <c r="N762" s="36">
        <v>88348</v>
      </c>
      <c r="O762" s="36">
        <v>314386.7</v>
      </c>
      <c r="P762" s="11">
        <f t="shared" si="33"/>
        <v>8.463438251330043</v>
      </c>
      <c r="Q762" s="13">
        <f t="shared" si="34"/>
        <v>2.4793592528358226</v>
      </c>
      <c r="R762" s="1">
        <f t="shared" si="35"/>
        <v>521.54396151293963</v>
      </c>
    </row>
    <row r="763" spans="1:18" x14ac:dyDescent="0.25">
      <c r="A763" s="3" t="s">
        <v>324</v>
      </c>
      <c r="B763" s="3" t="s">
        <v>197</v>
      </c>
      <c r="C763" s="5">
        <v>43688.824699074074</v>
      </c>
      <c r="D763" s="3" t="s">
        <v>197</v>
      </c>
      <c r="E763" s="3" t="s">
        <v>184</v>
      </c>
      <c r="F763" s="7">
        <v>8</v>
      </c>
      <c r="G763" s="7">
        <v>6</v>
      </c>
      <c r="H763" s="7" t="s">
        <v>24</v>
      </c>
      <c r="I763" s="9">
        <v>29.8</v>
      </c>
      <c r="J763" s="7">
        <v>18176.099999999999</v>
      </c>
      <c r="K763" s="7">
        <v>35633.4</v>
      </c>
      <c r="L763" s="7">
        <v>602.79999999999995</v>
      </c>
      <c r="M763" s="36">
        <v>157120.79999999999</v>
      </c>
      <c r="N763" s="36">
        <v>87524.800000000003</v>
      </c>
      <c r="O763" s="36">
        <v>310149.3</v>
      </c>
      <c r="P763" s="11">
        <f t="shared" si="33"/>
        <v>8.6443626520540704</v>
      </c>
      <c r="Q763" s="13">
        <f t="shared" si="34"/>
        <v>2.4562573316046179</v>
      </c>
      <c r="R763" s="1">
        <f t="shared" si="35"/>
        <v>514.5144326476443</v>
      </c>
    </row>
    <row r="764" spans="1:18" x14ac:dyDescent="0.25">
      <c r="A764" s="3" t="s">
        <v>325</v>
      </c>
      <c r="B764" s="3" t="s">
        <v>197</v>
      </c>
      <c r="C764" s="5">
        <v>43688.825694444444</v>
      </c>
      <c r="D764" s="3" t="s">
        <v>197</v>
      </c>
      <c r="E764" s="3" t="s">
        <v>184</v>
      </c>
      <c r="F764" s="7">
        <v>9</v>
      </c>
      <c r="G764" s="7">
        <v>6</v>
      </c>
      <c r="H764" s="7" t="s">
        <v>24</v>
      </c>
      <c r="I764" s="9">
        <v>17.2</v>
      </c>
      <c r="J764" s="7">
        <v>18176.099999999999</v>
      </c>
      <c r="K764" s="7">
        <v>35633.4</v>
      </c>
      <c r="L764" s="7">
        <v>602.79999999999995</v>
      </c>
      <c r="M764" s="36">
        <v>180740.7</v>
      </c>
      <c r="N764" s="36">
        <v>90707.1</v>
      </c>
      <c r="O764" s="36">
        <v>366073.9</v>
      </c>
      <c r="P764" s="11">
        <f t="shared" si="33"/>
        <v>9.9438658458085083</v>
      </c>
      <c r="Q764" s="13">
        <f t="shared" si="34"/>
        <v>2.5455639933320988</v>
      </c>
      <c r="R764" s="1">
        <f t="shared" si="35"/>
        <v>607.28915063039165</v>
      </c>
    </row>
    <row r="765" spans="1:18" x14ac:dyDescent="0.25">
      <c r="A765" s="3" t="s">
        <v>326</v>
      </c>
      <c r="B765" s="3" t="s">
        <v>197</v>
      </c>
      <c r="C765" s="5">
        <v>43688.826701388891</v>
      </c>
      <c r="D765" s="3" t="s">
        <v>197</v>
      </c>
      <c r="E765" s="3" t="s">
        <v>184</v>
      </c>
      <c r="F765" s="7">
        <v>10</v>
      </c>
      <c r="G765" s="7">
        <v>6</v>
      </c>
      <c r="H765" s="7" t="s">
        <v>24</v>
      </c>
      <c r="I765" s="9">
        <v>29</v>
      </c>
      <c r="J765" s="7">
        <v>18176.099999999999</v>
      </c>
      <c r="K765" s="7">
        <v>35633.4</v>
      </c>
      <c r="L765" s="7">
        <v>602.79999999999995</v>
      </c>
      <c r="M765" s="36">
        <v>159418.9</v>
      </c>
      <c r="N765" s="36">
        <v>85371.9</v>
      </c>
      <c r="O765" s="36">
        <v>324267.59999999998</v>
      </c>
      <c r="P765" s="11">
        <f t="shared" si="33"/>
        <v>8.7707979159445646</v>
      </c>
      <c r="Q765" s="13">
        <f t="shared" si="34"/>
        <v>2.3958392968394819</v>
      </c>
      <c r="R765" s="1">
        <f t="shared" si="35"/>
        <v>537.93563370935635</v>
      </c>
    </row>
    <row r="766" spans="1:18" x14ac:dyDescent="0.25">
      <c r="A766" s="3" t="s">
        <v>327</v>
      </c>
      <c r="B766" s="3" t="s">
        <v>197</v>
      </c>
      <c r="C766" s="5">
        <v>43688.827696759261</v>
      </c>
      <c r="D766" s="3" t="s">
        <v>197</v>
      </c>
      <c r="E766" s="3" t="s">
        <v>184</v>
      </c>
      <c r="F766" s="7">
        <v>11</v>
      </c>
      <c r="G766" s="7">
        <v>6</v>
      </c>
      <c r="H766" s="7" t="s">
        <v>24</v>
      </c>
      <c r="I766" s="9">
        <v>38.9</v>
      </c>
      <c r="J766" s="7">
        <v>18176.099999999999</v>
      </c>
      <c r="K766" s="7">
        <v>35633.4</v>
      </c>
      <c r="L766" s="7">
        <v>602.79999999999995</v>
      </c>
      <c r="M766" s="36">
        <v>155070.6</v>
      </c>
      <c r="N766" s="36">
        <v>90694.2</v>
      </c>
      <c r="O766" s="36">
        <v>307400.40000000002</v>
      </c>
      <c r="P766" s="11">
        <f t="shared" si="33"/>
        <v>8.5315661775628442</v>
      </c>
      <c r="Q766" s="13">
        <f t="shared" si="34"/>
        <v>2.5452019734294229</v>
      </c>
      <c r="R766" s="1">
        <f t="shared" si="35"/>
        <v>509.95421366954224</v>
      </c>
    </row>
    <row r="767" spans="1:18" x14ac:dyDescent="0.25">
      <c r="A767" s="3" t="s">
        <v>328</v>
      </c>
      <c r="B767" s="3" t="s">
        <v>197</v>
      </c>
      <c r="C767" s="5">
        <v>43688.828692129631</v>
      </c>
      <c r="D767" s="3" t="s">
        <v>197</v>
      </c>
      <c r="E767" s="3" t="s">
        <v>184</v>
      </c>
      <c r="F767" s="7">
        <v>12</v>
      </c>
      <c r="G767" s="7">
        <v>6</v>
      </c>
      <c r="H767" s="7" t="s">
        <v>24</v>
      </c>
      <c r="I767" s="9">
        <v>11.4</v>
      </c>
      <c r="J767" s="7">
        <v>18176.099999999999</v>
      </c>
      <c r="K767" s="7">
        <v>35633.4</v>
      </c>
      <c r="L767" s="7">
        <v>602.79999999999995</v>
      </c>
      <c r="M767" s="36">
        <v>145165.79999999999</v>
      </c>
      <c r="N767" s="36">
        <v>95537</v>
      </c>
      <c r="O767" s="36">
        <v>269325.09999999998</v>
      </c>
      <c r="P767" s="11">
        <f t="shared" si="33"/>
        <v>7.9866307953851488</v>
      </c>
      <c r="Q767" s="13">
        <f t="shared" si="34"/>
        <v>2.6811081737920039</v>
      </c>
      <c r="R767" s="1">
        <f t="shared" si="35"/>
        <v>446.79014598540147</v>
      </c>
    </row>
    <row r="768" spans="1:18" x14ac:dyDescent="0.25">
      <c r="A768" s="3" t="s">
        <v>488</v>
      </c>
      <c r="B768" s="3" t="s">
        <v>368</v>
      </c>
      <c r="C768" s="5">
        <v>43688.829722222225</v>
      </c>
      <c r="D768" s="3" t="s">
        <v>368</v>
      </c>
      <c r="E768" s="3" t="s">
        <v>355</v>
      </c>
      <c r="F768" s="7">
        <v>1</v>
      </c>
      <c r="G768" s="7">
        <v>6</v>
      </c>
      <c r="H768" s="7" t="s">
        <v>24</v>
      </c>
      <c r="I768" s="9">
        <v>1.2</v>
      </c>
      <c r="J768" s="7">
        <v>18176.099999999999</v>
      </c>
      <c r="K768" s="7">
        <v>35633.4</v>
      </c>
      <c r="L768" s="7">
        <v>602.79999999999995</v>
      </c>
      <c r="M768" s="36">
        <v>339022.8</v>
      </c>
      <c r="N768" s="36">
        <v>346291.9</v>
      </c>
      <c r="O768" s="36">
        <v>881096.8</v>
      </c>
      <c r="P768" s="11">
        <f t="shared" si="33"/>
        <v>18.652120091768861</v>
      </c>
      <c r="Q768" s="13">
        <f t="shared" si="34"/>
        <v>9.7181829407241516</v>
      </c>
      <c r="R768" s="1">
        <f t="shared" si="35"/>
        <v>1461.6735235567355</v>
      </c>
    </row>
    <row r="769" spans="1:18" x14ac:dyDescent="0.25">
      <c r="A769" s="3" t="s">
        <v>489</v>
      </c>
      <c r="B769" s="3" t="s">
        <v>368</v>
      </c>
      <c r="C769" s="5">
        <v>43688.830729166664</v>
      </c>
      <c r="D769" s="3" t="s">
        <v>368</v>
      </c>
      <c r="E769" s="3" t="s">
        <v>355</v>
      </c>
      <c r="F769" s="7">
        <v>2</v>
      </c>
      <c r="G769" s="7">
        <v>6</v>
      </c>
      <c r="H769" s="7" t="s">
        <v>24</v>
      </c>
      <c r="I769" s="9">
        <v>3.19</v>
      </c>
      <c r="J769" s="7">
        <v>18176.099999999999</v>
      </c>
      <c r="K769" s="7">
        <v>35633.4</v>
      </c>
      <c r="L769" s="7">
        <v>602.79999999999995</v>
      </c>
      <c r="M769" s="36">
        <v>297425</v>
      </c>
      <c r="N769" s="36">
        <v>237561</v>
      </c>
      <c r="O769" s="36">
        <v>892904.4</v>
      </c>
      <c r="P769" s="11">
        <f t="shared" si="33"/>
        <v>16.363521327457487</v>
      </c>
      <c r="Q769" s="13">
        <f t="shared" si="34"/>
        <v>6.6668069844584013</v>
      </c>
      <c r="R769" s="1">
        <f t="shared" si="35"/>
        <v>1481.2614465826146</v>
      </c>
    </row>
    <row r="770" spans="1:18" x14ac:dyDescent="0.25">
      <c r="A770" s="3" t="s">
        <v>490</v>
      </c>
      <c r="B770" s="3" t="s">
        <v>368</v>
      </c>
      <c r="C770" s="5">
        <v>43688.831724537034</v>
      </c>
      <c r="D770" s="3" t="s">
        <v>368</v>
      </c>
      <c r="E770" s="3" t="s">
        <v>355</v>
      </c>
      <c r="F770" s="7">
        <v>3</v>
      </c>
      <c r="G770" s="7">
        <v>6</v>
      </c>
      <c r="H770" s="7" t="s">
        <v>24</v>
      </c>
      <c r="I770" s="9">
        <v>3.7</v>
      </c>
      <c r="J770" s="7">
        <v>18176.099999999999</v>
      </c>
      <c r="K770" s="7">
        <v>35633.4</v>
      </c>
      <c r="L770" s="7">
        <v>602.79999999999995</v>
      </c>
      <c r="M770" s="36">
        <v>204526</v>
      </c>
      <c r="N770" s="36">
        <v>136822.29999999999</v>
      </c>
      <c r="O770" s="36">
        <v>498623.4</v>
      </c>
      <c r="P770" s="11">
        <f t="shared" ref="P770:P833" si="36">M770/J770</f>
        <v>11.252468901469513</v>
      </c>
      <c r="Q770" s="13">
        <f t="shared" ref="Q770:Q833" si="37">N770/K770</f>
        <v>3.8397205992130972</v>
      </c>
      <c r="R770" s="1">
        <f t="shared" ref="R770:R833" si="38">O770/L770</f>
        <v>827.17883211678839</v>
      </c>
    </row>
    <row r="771" spans="1:18" x14ac:dyDescent="0.25">
      <c r="A771" s="3" t="s">
        <v>491</v>
      </c>
      <c r="B771" s="3" t="s">
        <v>368</v>
      </c>
      <c r="C771" s="5">
        <v>43688.832719907405</v>
      </c>
      <c r="D771" s="3" t="s">
        <v>368</v>
      </c>
      <c r="E771" s="3" t="s">
        <v>355</v>
      </c>
      <c r="F771" s="7">
        <v>4</v>
      </c>
      <c r="G771" s="7">
        <v>6</v>
      </c>
      <c r="H771" s="7" t="s">
        <v>24</v>
      </c>
      <c r="I771" s="9">
        <v>1.1000000000000001</v>
      </c>
      <c r="J771" s="7">
        <v>18176.099999999999</v>
      </c>
      <c r="K771" s="7">
        <v>35633.4</v>
      </c>
      <c r="L771" s="7">
        <v>602.79999999999995</v>
      </c>
      <c r="M771" s="36">
        <v>297149.8</v>
      </c>
      <c r="N771" s="36">
        <v>216543.3</v>
      </c>
      <c r="O771" s="36">
        <v>968485.3</v>
      </c>
      <c r="P771" s="11">
        <f t="shared" si="36"/>
        <v>16.348380565687908</v>
      </c>
      <c r="Q771" s="13">
        <f t="shared" si="37"/>
        <v>6.0769755341898328</v>
      </c>
      <c r="R771" s="1">
        <f t="shared" si="38"/>
        <v>1606.6444923689451</v>
      </c>
    </row>
    <row r="772" spans="1:18" x14ac:dyDescent="0.25">
      <c r="A772" s="3" t="s">
        <v>492</v>
      </c>
      <c r="B772" s="3" t="s">
        <v>368</v>
      </c>
      <c r="C772" s="5">
        <v>43688.833715277775</v>
      </c>
      <c r="D772" s="3" t="s">
        <v>368</v>
      </c>
      <c r="E772" s="3" t="s">
        <v>355</v>
      </c>
      <c r="F772" s="7">
        <v>5</v>
      </c>
      <c r="G772" s="7">
        <v>6</v>
      </c>
      <c r="H772" s="7" t="s">
        <v>24</v>
      </c>
      <c r="I772" s="9">
        <v>3</v>
      </c>
      <c r="J772" s="7">
        <v>18176.099999999999</v>
      </c>
      <c r="K772" s="7">
        <v>35633.4</v>
      </c>
      <c r="L772" s="7">
        <v>602.79999999999995</v>
      </c>
      <c r="M772" s="36">
        <v>294309.3</v>
      </c>
      <c r="N772" s="36">
        <v>169431.1</v>
      </c>
      <c r="O772" s="36">
        <v>661876.80000000005</v>
      </c>
      <c r="P772" s="11">
        <f t="shared" si="36"/>
        <v>16.192103916681798</v>
      </c>
      <c r="Q772" s="13">
        <f t="shared" si="37"/>
        <v>4.7548395606369303</v>
      </c>
      <c r="R772" s="1">
        <f t="shared" si="38"/>
        <v>1098.00398142004</v>
      </c>
    </row>
    <row r="773" spans="1:18" x14ac:dyDescent="0.25">
      <c r="A773" s="3" t="s">
        <v>493</v>
      </c>
      <c r="B773" s="3" t="s">
        <v>368</v>
      </c>
      <c r="C773" s="5">
        <v>43688.834722222222</v>
      </c>
      <c r="D773" s="3" t="s">
        <v>368</v>
      </c>
      <c r="E773" s="3" t="s">
        <v>355</v>
      </c>
      <c r="F773" s="7">
        <v>6</v>
      </c>
      <c r="G773" s="7">
        <v>6</v>
      </c>
      <c r="H773" s="7" t="s">
        <v>24</v>
      </c>
      <c r="I773" s="9">
        <v>2.9</v>
      </c>
      <c r="J773" s="7">
        <v>18176.099999999999</v>
      </c>
      <c r="K773" s="7">
        <v>35633.4</v>
      </c>
      <c r="L773" s="7">
        <v>602.79999999999995</v>
      </c>
      <c r="M773" s="36">
        <v>274398.3</v>
      </c>
      <c r="N773" s="36">
        <v>139061.5</v>
      </c>
      <c r="O773" s="36">
        <v>678760.5</v>
      </c>
      <c r="P773" s="11">
        <f t="shared" si="36"/>
        <v>15.096654397808111</v>
      </c>
      <c r="Q773" s="13">
        <f t="shared" si="37"/>
        <v>3.902560519063575</v>
      </c>
      <c r="R773" s="1">
        <f t="shared" si="38"/>
        <v>1126.0127737226278</v>
      </c>
    </row>
    <row r="774" spans="1:18" x14ac:dyDescent="0.25">
      <c r="A774" s="3" t="s">
        <v>494</v>
      </c>
      <c r="B774" s="3" t="s">
        <v>368</v>
      </c>
      <c r="C774" s="5">
        <v>43688.835717592592</v>
      </c>
      <c r="D774" s="3" t="s">
        <v>368</v>
      </c>
      <c r="E774" s="3" t="s">
        <v>355</v>
      </c>
      <c r="F774" s="7">
        <v>7</v>
      </c>
      <c r="G774" s="7">
        <v>6</v>
      </c>
      <c r="H774" s="7" t="s">
        <v>24</v>
      </c>
      <c r="I774" s="9">
        <v>3.8</v>
      </c>
      <c r="J774" s="7">
        <v>18176.099999999999</v>
      </c>
      <c r="K774" s="7">
        <v>35633.4</v>
      </c>
      <c r="L774" s="7">
        <v>602.79999999999995</v>
      </c>
      <c r="M774" s="36">
        <v>225156.3</v>
      </c>
      <c r="N774" s="36">
        <v>150448.1</v>
      </c>
      <c r="O774" s="36">
        <v>608053.9</v>
      </c>
      <c r="P774" s="11">
        <f t="shared" si="36"/>
        <v>12.387492366349218</v>
      </c>
      <c r="Q774" s="13">
        <f t="shared" si="37"/>
        <v>4.2221090325368893</v>
      </c>
      <c r="R774" s="1">
        <f t="shared" si="38"/>
        <v>1008.7158261446584</v>
      </c>
    </row>
    <row r="775" spans="1:18" x14ac:dyDescent="0.25">
      <c r="A775" s="3" t="s">
        <v>495</v>
      </c>
      <c r="B775" s="3" t="s">
        <v>368</v>
      </c>
      <c r="C775" s="5">
        <v>43688.836724537039</v>
      </c>
      <c r="D775" s="3" t="s">
        <v>368</v>
      </c>
      <c r="E775" s="3" t="s">
        <v>355</v>
      </c>
      <c r="F775" s="7">
        <v>8</v>
      </c>
      <c r="G775" s="7">
        <v>6</v>
      </c>
      <c r="H775" s="7" t="s">
        <v>24</v>
      </c>
      <c r="I775" s="9">
        <v>2.2999999999999998</v>
      </c>
      <c r="J775" s="7">
        <v>18176.099999999999</v>
      </c>
      <c r="K775" s="7">
        <v>35633.4</v>
      </c>
      <c r="L775" s="7">
        <v>602.79999999999995</v>
      </c>
      <c r="M775" s="36">
        <v>289912.2</v>
      </c>
      <c r="N775" s="36">
        <v>156832.5</v>
      </c>
      <c r="O775" s="36">
        <v>648150.80000000005</v>
      </c>
      <c r="P775" s="11">
        <f t="shared" si="36"/>
        <v>15.950187333916519</v>
      </c>
      <c r="Q775" s="13">
        <f t="shared" si="37"/>
        <v>4.4012780144471195</v>
      </c>
      <c r="R775" s="1">
        <f t="shared" si="38"/>
        <v>1075.2335766423359</v>
      </c>
    </row>
    <row r="776" spans="1:18" x14ac:dyDescent="0.25">
      <c r="A776" s="3" t="s">
        <v>496</v>
      </c>
      <c r="B776" s="3" t="s">
        <v>368</v>
      </c>
      <c r="C776" s="5">
        <v>43688.837719907409</v>
      </c>
      <c r="D776" s="3" t="s">
        <v>368</v>
      </c>
      <c r="E776" s="3" t="s">
        <v>355</v>
      </c>
      <c r="F776" s="7">
        <v>9</v>
      </c>
      <c r="G776" s="7">
        <v>6</v>
      </c>
      <c r="H776" s="7" t="s">
        <v>24</v>
      </c>
      <c r="I776" s="9">
        <v>2</v>
      </c>
      <c r="J776" s="7">
        <v>18176.099999999999</v>
      </c>
      <c r="K776" s="7">
        <v>35633.4</v>
      </c>
      <c r="L776" s="7">
        <v>602.79999999999995</v>
      </c>
      <c r="M776" s="36">
        <v>269734.3</v>
      </c>
      <c r="N776" s="36">
        <v>181099.3</v>
      </c>
      <c r="O776" s="36">
        <v>755627</v>
      </c>
      <c r="P776" s="11">
        <f t="shared" si="36"/>
        <v>14.840053696887672</v>
      </c>
      <c r="Q776" s="13">
        <f t="shared" si="37"/>
        <v>5.0822907721407438</v>
      </c>
      <c r="R776" s="1">
        <f t="shared" si="38"/>
        <v>1253.5285335102853</v>
      </c>
    </row>
    <row r="777" spans="1:18" x14ac:dyDescent="0.25">
      <c r="A777" s="3" t="s">
        <v>497</v>
      </c>
      <c r="B777" s="3" t="s">
        <v>368</v>
      </c>
      <c r="C777" s="5">
        <v>43688.83871527778</v>
      </c>
      <c r="D777" s="3" t="s">
        <v>368</v>
      </c>
      <c r="E777" s="3" t="s">
        <v>355</v>
      </c>
      <c r="F777" s="7">
        <v>10</v>
      </c>
      <c r="G777" s="7">
        <v>6</v>
      </c>
      <c r="H777" s="7" t="s">
        <v>24</v>
      </c>
      <c r="I777" s="9">
        <v>3.2</v>
      </c>
      <c r="J777" s="7">
        <v>18176.099999999999</v>
      </c>
      <c r="K777" s="7">
        <v>35633.4</v>
      </c>
      <c r="L777" s="7">
        <v>602.79999999999995</v>
      </c>
      <c r="M777" s="36">
        <v>216679.7</v>
      </c>
      <c r="N777" s="36">
        <v>134460.79999999999</v>
      </c>
      <c r="O777" s="36">
        <v>573469.69999999995</v>
      </c>
      <c r="P777" s="11">
        <f t="shared" si="36"/>
        <v>11.921132696232966</v>
      </c>
      <c r="Q777" s="13">
        <f t="shared" si="37"/>
        <v>3.7734485061767886</v>
      </c>
      <c r="R777" s="1">
        <f t="shared" si="38"/>
        <v>951.34323158593236</v>
      </c>
    </row>
    <row r="778" spans="1:18" x14ac:dyDescent="0.25">
      <c r="A778" s="3" t="s">
        <v>498</v>
      </c>
      <c r="B778" s="3" t="s">
        <v>368</v>
      </c>
      <c r="C778" s="5">
        <v>43688.839722222219</v>
      </c>
      <c r="D778" s="3" t="s">
        <v>368</v>
      </c>
      <c r="E778" s="3" t="s">
        <v>355</v>
      </c>
      <c r="F778" s="7">
        <v>11</v>
      </c>
      <c r="G778" s="7">
        <v>6</v>
      </c>
      <c r="H778" s="7" t="s">
        <v>24</v>
      </c>
      <c r="I778" s="9">
        <v>4.4000000000000004</v>
      </c>
      <c r="J778" s="7">
        <v>18176.099999999999</v>
      </c>
      <c r="K778" s="7">
        <v>35633.4</v>
      </c>
      <c r="L778" s="7">
        <v>602.79999999999995</v>
      </c>
      <c r="M778" s="36">
        <v>211512</v>
      </c>
      <c r="N778" s="36">
        <v>128990.39999999999</v>
      </c>
      <c r="O778" s="36">
        <v>489708.5</v>
      </c>
      <c r="P778" s="11">
        <f t="shared" si="36"/>
        <v>11.636819779820755</v>
      </c>
      <c r="Q778" s="13">
        <f t="shared" si="37"/>
        <v>3.6199296165956656</v>
      </c>
      <c r="R778" s="1">
        <f t="shared" si="38"/>
        <v>812.38968148639685</v>
      </c>
    </row>
    <row r="779" spans="1:18" x14ac:dyDescent="0.25">
      <c r="A779" s="3" t="s">
        <v>499</v>
      </c>
      <c r="B779" s="3" t="s">
        <v>368</v>
      </c>
      <c r="C779" s="5">
        <v>43688.840717592589</v>
      </c>
      <c r="D779" s="3" t="s">
        <v>368</v>
      </c>
      <c r="E779" s="3" t="s">
        <v>355</v>
      </c>
      <c r="F779" s="7">
        <v>12</v>
      </c>
      <c r="G779" s="7">
        <v>6</v>
      </c>
      <c r="H779" s="7" t="s">
        <v>24</v>
      </c>
      <c r="I779" s="9">
        <v>3.7</v>
      </c>
      <c r="J779" s="7">
        <v>18176.099999999999</v>
      </c>
      <c r="K779" s="7">
        <v>35633.4</v>
      </c>
      <c r="L779" s="7">
        <v>602.79999999999995</v>
      </c>
      <c r="M779" s="36">
        <v>269879.2</v>
      </c>
      <c r="N779" s="36">
        <v>166308.9</v>
      </c>
      <c r="O779" s="36">
        <v>753722.1</v>
      </c>
      <c r="P779" s="11">
        <f t="shared" si="36"/>
        <v>14.848025704083936</v>
      </c>
      <c r="Q779" s="13">
        <f t="shared" si="37"/>
        <v>4.6672195187661014</v>
      </c>
      <c r="R779" s="1">
        <f t="shared" si="38"/>
        <v>1250.3684472461846</v>
      </c>
    </row>
    <row r="780" spans="1:18" x14ac:dyDescent="0.25">
      <c r="A780" s="3" t="s">
        <v>78</v>
      </c>
      <c r="B780" s="3" t="s">
        <v>7</v>
      </c>
      <c r="C780" s="5">
        <v>43688.786516203705</v>
      </c>
      <c r="D780" s="3" t="s">
        <v>7</v>
      </c>
      <c r="E780" s="3" t="s">
        <v>8</v>
      </c>
      <c r="F780" s="7" t="s">
        <v>2190</v>
      </c>
      <c r="G780" s="7">
        <v>6</v>
      </c>
      <c r="H780" s="7" t="s">
        <v>2190</v>
      </c>
      <c r="I780" s="9">
        <v>4.5999999999999996</v>
      </c>
      <c r="J780" s="7">
        <v>18176.099999999999</v>
      </c>
      <c r="K780" s="7">
        <v>35633.4</v>
      </c>
      <c r="L780" s="7">
        <v>602.79999999999995</v>
      </c>
      <c r="M780" s="36">
        <v>87945.8</v>
      </c>
      <c r="N780" s="36">
        <v>429232.7</v>
      </c>
      <c r="O780" s="36">
        <v>331451.8</v>
      </c>
      <c r="P780" s="11">
        <f t="shared" si="36"/>
        <v>4.8385407210567726</v>
      </c>
      <c r="Q780" s="13">
        <f t="shared" si="37"/>
        <v>12.045796920866378</v>
      </c>
      <c r="R780" s="1">
        <f t="shared" si="38"/>
        <v>549.85368281353681</v>
      </c>
    </row>
    <row r="781" spans="1:18" x14ac:dyDescent="0.25">
      <c r="A781" s="3" t="s">
        <v>79</v>
      </c>
      <c r="B781" s="3" t="s">
        <v>10</v>
      </c>
      <c r="C781" s="5">
        <v>43688.787499999999</v>
      </c>
      <c r="D781" s="3" t="s">
        <v>10</v>
      </c>
      <c r="E781" s="3" t="s">
        <v>8</v>
      </c>
      <c r="F781" s="7" t="s">
        <v>2190</v>
      </c>
      <c r="G781" s="7">
        <v>6</v>
      </c>
      <c r="H781" s="7" t="s">
        <v>2190</v>
      </c>
      <c r="I781" s="9">
        <v>3.2</v>
      </c>
      <c r="J781" s="7">
        <v>18176.099999999999</v>
      </c>
      <c r="K781" s="7">
        <v>35633.4</v>
      </c>
      <c r="L781" s="7">
        <v>602.79999999999995</v>
      </c>
      <c r="M781" s="36">
        <v>88473.3</v>
      </c>
      <c r="N781" s="36">
        <v>437704.9</v>
      </c>
      <c r="O781" s="36">
        <v>331717.8</v>
      </c>
      <c r="P781" s="11">
        <f t="shared" si="36"/>
        <v>4.8675623483585593</v>
      </c>
      <c r="Q781" s="13">
        <f t="shared" si="37"/>
        <v>12.283556999893358</v>
      </c>
      <c r="R781" s="1">
        <f t="shared" si="38"/>
        <v>550.29495686794962</v>
      </c>
    </row>
    <row r="782" spans="1:18" x14ac:dyDescent="0.25">
      <c r="A782" s="3" t="s">
        <v>80</v>
      </c>
      <c r="B782" s="3" t="s">
        <v>12</v>
      </c>
      <c r="C782" s="5">
        <v>43688.788483796299</v>
      </c>
      <c r="D782" s="3" t="s">
        <v>12</v>
      </c>
      <c r="E782" s="3" t="s">
        <v>8</v>
      </c>
      <c r="F782" s="7" t="s">
        <v>2190</v>
      </c>
      <c r="G782" s="7">
        <v>6</v>
      </c>
      <c r="H782" s="7" t="s">
        <v>2190</v>
      </c>
      <c r="I782" s="9">
        <v>3.8</v>
      </c>
      <c r="J782" s="7">
        <v>18176.099999999999</v>
      </c>
      <c r="K782" s="7">
        <v>35633.4</v>
      </c>
      <c r="L782" s="7">
        <v>602.79999999999995</v>
      </c>
      <c r="M782" s="36">
        <v>87847.3</v>
      </c>
      <c r="N782" s="36">
        <v>445119.5</v>
      </c>
      <c r="O782" s="36">
        <v>332769.5</v>
      </c>
      <c r="P782" s="11">
        <f t="shared" si="36"/>
        <v>4.8331215167170081</v>
      </c>
      <c r="Q782" s="13">
        <f t="shared" si="37"/>
        <v>12.491637059612611</v>
      </c>
      <c r="R782" s="1">
        <f t="shared" si="38"/>
        <v>552.03964830789653</v>
      </c>
    </row>
    <row r="783" spans="1:18" x14ac:dyDescent="0.25">
      <c r="A783" s="3" t="s">
        <v>81</v>
      </c>
      <c r="B783" s="3" t="s">
        <v>14</v>
      </c>
      <c r="C783" s="5">
        <v>43688.789479166669</v>
      </c>
      <c r="D783" s="3" t="s">
        <v>14</v>
      </c>
      <c r="E783" s="3" t="s">
        <v>8</v>
      </c>
      <c r="F783" s="7" t="s">
        <v>2190</v>
      </c>
      <c r="G783" s="7">
        <v>6</v>
      </c>
      <c r="H783" s="7" t="s">
        <v>2190</v>
      </c>
      <c r="I783" s="9">
        <v>4.8</v>
      </c>
      <c r="J783" s="7">
        <v>18176.099999999999</v>
      </c>
      <c r="K783" s="7">
        <v>35633.4</v>
      </c>
      <c r="L783" s="7">
        <v>602.79999999999995</v>
      </c>
      <c r="M783" s="36">
        <v>87538.5</v>
      </c>
      <c r="N783" s="36">
        <v>448168.8</v>
      </c>
      <c r="O783" s="36">
        <v>328189.90000000002</v>
      </c>
      <c r="P783" s="11">
        <f t="shared" si="36"/>
        <v>4.8161321735685876</v>
      </c>
      <c r="Q783" s="13">
        <f t="shared" si="37"/>
        <v>12.577211268079946</v>
      </c>
      <c r="R783" s="1">
        <f t="shared" si="38"/>
        <v>544.44243530192443</v>
      </c>
    </row>
    <row r="784" spans="1:18" x14ac:dyDescent="0.25">
      <c r="A784" s="3" t="s">
        <v>82</v>
      </c>
      <c r="B784" s="3" t="s">
        <v>16</v>
      </c>
      <c r="C784" s="5">
        <v>43688.79047453704</v>
      </c>
      <c r="D784" s="3" t="s">
        <v>16</v>
      </c>
      <c r="E784" s="3" t="s">
        <v>8</v>
      </c>
      <c r="F784" s="7" t="s">
        <v>2190</v>
      </c>
      <c r="G784" s="7">
        <v>6</v>
      </c>
      <c r="H784" s="7" t="s">
        <v>2190</v>
      </c>
      <c r="I784" s="9">
        <v>3.7</v>
      </c>
      <c r="J784" s="7">
        <v>18176.099999999999</v>
      </c>
      <c r="K784" s="7">
        <v>35633.4</v>
      </c>
      <c r="L784" s="7">
        <v>602.79999999999995</v>
      </c>
      <c r="M784" s="36">
        <v>87659.4</v>
      </c>
      <c r="N784" s="36">
        <v>432024.1</v>
      </c>
      <c r="O784" s="36">
        <v>325853.90000000002</v>
      </c>
      <c r="P784" s="11">
        <f t="shared" si="36"/>
        <v>4.8227837654942478</v>
      </c>
      <c r="Q784" s="13">
        <f t="shared" si="37"/>
        <v>12.124133537636038</v>
      </c>
      <c r="R784" s="1">
        <f t="shared" si="38"/>
        <v>540.56718646317199</v>
      </c>
    </row>
    <row r="785" spans="1:18" x14ac:dyDescent="0.25">
      <c r="A785" s="3" t="s">
        <v>83</v>
      </c>
      <c r="B785" s="3" t="s">
        <v>18</v>
      </c>
      <c r="C785" s="5">
        <v>43688.79146990741</v>
      </c>
      <c r="D785" s="3" t="s">
        <v>18</v>
      </c>
      <c r="E785" s="3" t="s">
        <v>8</v>
      </c>
      <c r="F785" s="7" t="s">
        <v>2190</v>
      </c>
      <c r="G785" s="7">
        <v>6</v>
      </c>
      <c r="H785" s="7" t="s">
        <v>2190</v>
      </c>
      <c r="I785" s="9">
        <v>5.9</v>
      </c>
      <c r="J785" s="7">
        <v>18176.099999999999</v>
      </c>
      <c r="K785" s="7">
        <v>35633.4</v>
      </c>
      <c r="L785" s="7">
        <v>602.79999999999995</v>
      </c>
      <c r="M785" s="36">
        <v>86907.5</v>
      </c>
      <c r="N785" s="36">
        <v>439321.5</v>
      </c>
      <c r="O785" s="36">
        <v>328057.90000000002</v>
      </c>
      <c r="P785" s="11">
        <f t="shared" si="36"/>
        <v>4.7814162554123278</v>
      </c>
      <c r="Q785" s="13">
        <f t="shared" si="37"/>
        <v>12.328924548317028</v>
      </c>
      <c r="R785" s="1">
        <f t="shared" si="38"/>
        <v>544.22345719973464</v>
      </c>
    </row>
    <row r="786" spans="1:18" x14ac:dyDescent="0.25">
      <c r="A786" s="3" t="s">
        <v>84</v>
      </c>
      <c r="B786" s="3" t="s">
        <v>20</v>
      </c>
      <c r="C786" s="5">
        <v>43688.784502314818</v>
      </c>
      <c r="D786" s="3" t="s">
        <v>20</v>
      </c>
      <c r="E786" s="3" t="s">
        <v>8</v>
      </c>
      <c r="F786" s="7" t="s">
        <v>2190</v>
      </c>
      <c r="G786" s="7">
        <v>6</v>
      </c>
      <c r="H786" s="7" t="s">
        <v>2190</v>
      </c>
      <c r="I786" s="9">
        <v>746.2</v>
      </c>
      <c r="J786" s="7">
        <v>18176.099999999999</v>
      </c>
      <c r="K786" s="7">
        <v>35633.4</v>
      </c>
      <c r="L786" s="7">
        <v>602.79999999999995</v>
      </c>
      <c r="M786" s="36">
        <v>88620.1</v>
      </c>
      <c r="N786" s="36">
        <v>440448.8</v>
      </c>
      <c r="O786" s="36">
        <v>336255.1</v>
      </c>
      <c r="P786" s="11">
        <f t="shared" si="36"/>
        <v>4.8756388884304123</v>
      </c>
      <c r="Q786" s="13">
        <f t="shared" si="37"/>
        <v>12.360560597641538</v>
      </c>
      <c r="R786" s="1">
        <f t="shared" si="38"/>
        <v>557.82199734571998</v>
      </c>
    </row>
    <row r="787" spans="1:18" x14ac:dyDescent="0.25">
      <c r="A787" s="3" t="s">
        <v>85</v>
      </c>
      <c r="B787" s="3" t="s">
        <v>22</v>
      </c>
      <c r="C787" s="5">
        <v>43688.785497685189</v>
      </c>
      <c r="D787" s="3" t="s">
        <v>22</v>
      </c>
      <c r="E787" s="3" t="s">
        <v>8</v>
      </c>
      <c r="F787" s="7" t="s">
        <v>2190</v>
      </c>
      <c r="G787" s="7">
        <v>6</v>
      </c>
      <c r="H787" s="7" t="s">
        <v>2190</v>
      </c>
      <c r="I787" s="9">
        <v>11.8</v>
      </c>
      <c r="J787" s="7">
        <v>18176.099999999999</v>
      </c>
      <c r="K787" s="7">
        <v>35633.4</v>
      </c>
      <c r="L787" s="7">
        <v>602.79999999999995</v>
      </c>
      <c r="M787" s="36">
        <v>88005.7</v>
      </c>
      <c r="N787" s="36">
        <v>439329.9</v>
      </c>
      <c r="O787" s="36">
        <v>332905.3</v>
      </c>
      <c r="P787" s="11">
        <f t="shared" si="36"/>
        <v>4.841836257502985</v>
      </c>
      <c r="Q787" s="13">
        <f t="shared" si="37"/>
        <v>12.329160282207143</v>
      </c>
      <c r="R787" s="1">
        <f t="shared" si="38"/>
        <v>552.26493032514929</v>
      </c>
    </row>
    <row r="788" spans="1:18" x14ac:dyDescent="0.25">
      <c r="A788" s="3" t="s">
        <v>33</v>
      </c>
      <c r="B788" s="3" t="s">
        <v>34</v>
      </c>
      <c r="C788" s="5">
        <v>43688.95884259259</v>
      </c>
      <c r="D788" s="3" t="s">
        <v>34</v>
      </c>
      <c r="E788" s="3" t="s">
        <v>35</v>
      </c>
      <c r="F788" s="7" t="s">
        <v>2190</v>
      </c>
      <c r="G788" s="7">
        <v>6</v>
      </c>
      <c r="H788" s="7" t="s">
        <v>2190</v>
      </c>
      <c r="I788" s="9">
        <v>0.2</v>
      </c>
      <c r="J788" s="7">
        <v>18176.099999999999</v>
      </c>
      <c r="K788" s="7">
        <v>35633.4</v>
      </c>
      <c r="L788" s="7">
        <v>602.79999999999995</v>
      </c>
      <c r="M788" s="36">
        <v>95853.2</v>
      </c>
      <c r="N788" s="36">
        <v>262060.6</v>
      </c>
      <c r="O788" s="36">
        <v>267817.09999999998</v>
      </c>
      <c r="P788" s="11">
        <f t="shared" si="36"/>
        <v>5.2735845423385657</v>
      </c>
      <c r="Q788" s="13">
        <f t="shared" si="37"/>
        <v>7.354352938535194</v>
      </c>
      <c r="R788" s="1">
        <f t="shared" si="38"/>
        <v>444.28848706038485</v>
      </c>
    </row>
    <row r="789" spans="1:18" x14ac:dyDescent="0.25">
      <c r="A789" s="3" t="s">
        <v>36</v>
      </c>
      <c r="B789" s="3" t="s">
        <v>37</v>
      </c>
      <c r="C789" s="5">
        <v>43688.959837962961</v>
      </c>
      <c r="D789" s="3" t="s">
        <v>37</v>
      </c>
      <c r="E789" s="3" t="s">
        <v>35</v>
      </c>
      <c r="F789" s="7" t="s">
        <v>2190</v>
      </c>
      <c r="G789" s="7">
        <v>6</v>
      </c>
      <c r="H789" s="7" t="s">
        <v>2190</v>
      </c>
      <c r="I789" s="9">
        <v>0.2</v>
      </c>
      <c r="J789" s="7">
        <v>18176.099999999999</v>
      </c>
      <c r="K789" s="7">
        <v>35633.4</v>
      </c>
      <c r="L789" s="7">
        <v>602.79999999999995</v>
      </c>
      <c r="M789" s="36">
        <v>160056.6</v>
      </c>
      <c r="N789" s="36">
        <v>101339.2</v>
      </c>
      <c r="O789" s="36">
        <v>239066.8</v>
      </c>
      <c r="P789" s="11">
        <f t="shared" si="36"/>
        <v>8.8058824500305359</v>
      </c>
      <c r="Q789" s="13">
        <f t="shared" si="37"/>
        <v>2.8439385520326432</v>
      </c>
      <c r="R789" s="1">
        <f t="shared" si="38"/>
        <v>396.59389515593898</v>
      </c>
    </row>
    <row r="790" spans="1:18" x14ac:dyDescent="0.25">
      <c r="A790" s="3" t="s">
        <v>1847</v>
      </c>
      <c r="B790" s="3" t="s">
        <v>1848</v>
      </c>
      <c r="C790" s="5">
        <v>43688.876736111109</v>
      </c>
      <c r="D790" s="3" t="s">
        <v>1848</v>
      </c>
      <c r="E790" s="3" t="s">
        <v>2041</v>
      </c>
      <c r="F790" s="7">
        <v>1</v>
      </c>
      <c r="G790" s="7">
        <v>6</v>
      </c>
      <c r="H790" s="7" t="s">
        <v>23</v>
      </c>
      <c r="I790" s="9">
        <v>19.399999999999999</v>
      </c>
      <c r="J790" s="7">
        <v>18176.099999999999</v>
      </c>
      <c r="K790" s="7">
        <v>35633.4</v>
      </c>
      <c r="L790" s="7">
        <v>602.79999999999995</v>
      </c>
      <c r="M790" s="36">
        <v>220475.7</v>
      </c>
      <c r="N790" s="36">
        <v>131955.9</v>
      </c>
      <c r="O790" s="36">
        <v>501321.2</v>
      </c>
      <c r="P790" s="11">
        <f t="shared" si="36"/>
        <v>12.129978378199946</v>
      </c>
      <c r="Q790" s="13">
        <f t="shared" si="37"/>
        <v>3.7031520988735283</v>
      </c>
      <c r="R790" s="1">
        <f t="shared" si="38"/>
        <v>831.65428002654289</v>
      </c>
    </row>
    <row r="791" spans="1:18" x14ac:dyDescent="0.25">
      <c r="A791" s="3" t="s">
        <v>1849</v>
      </c>
      <c r="B791" s="3" t="s">
        <v>1848</v>
      </c>
      <c r="C791" s="5">
        <v>43688.87771990741</v>
      </c>
      <c r="D791" s="3" t="s">
        <v>1848</v>
      </c>
      <c r="E791" s="3" t="s">
        <v>2041</v>
      </c>
      <c r="F791" s="7">
        <v>2</v>
      </c>
      <c r="G791" s="7">
        <v>6</v>
      </c>
      <c r="H791" s="7" t="s">
        <v>23</v>
      </c>
      <c r="I791" s="9">
        <v>8.4</v>
      </c>
      <c r="J791" s="7">
        <v>18176.099999999999</v>
      </c>
      <c r="K791" s="7">
        <v>35633.4</v>
      </c>
      <c r="L791" s="7">
        <v>602.79999999999995</v>
      </c>
      <c r="M791" s="36">
        <v>266181.90000000002</v>
      </c>
      <c r="N791" s="36">
        <v>186990.4</v>
      </c>
      <c r="O791" s="36">
        <v>538593.4</v>
      </c>
      <c r="P791" s="11">
        <f t="shared" si="36"/>
        <v>14.644610229917312</v>
      </c>
      <c r="Q791" s="13">
        <f t="shared" si="37"/>
        <v>5.2476160007184269</v>
      </c>
      <c r="R791" s="1">
        <f t="shared" si="38"/>
        <v>893.48606502986081</v>
      </c>
    </row>
    <row r="792" spans="1:18" x14ac:dyDescent="0.25">
      <c r="A792" s="3" t="s">
        <v>1850</v>
      </c>
      <c r="B792" s="3" t="s">
        <v>1848</v>
      </c>
      <c r="C792" s="5">
        <v>43688.878703703704</v>
      </c>
      <c r="D792" s="3" t="s">
        <v>1848</v>
      </c>
      <c r="E792" s="3" t="s">
        <v>2041</v>
      </c>
      <c r="F792" s="7">
        <v>3</v>
      </c>
      <c r="G792" s="7">
        <v>6</v>
      </c>
      <c r="H792" s="7" t="s">
        <v>23</v>
      </c>
      <c r="I792" s="9">
        <v>18.809999999999999</v>
      </c>
      <c r="J792" s="7">
        <v>18176.099999999999</v>
      </c>
      <c r="K792" s="7">
        <v>35633.4</v>
      </c>
      <c r="L792" s="7">
        <v>602.79999999999995</v>
      </c>
      <c r="M792" s="36">
        <v>244874.7</v>
      </c>
      <c r="N792" s="36">
        <v>152881</v>
      </c>
      <c r="O792" s="36">
        <v>530196.69999999995</v>
      </c>
      <c r="P792" s="11">
        <f t="shared" si="36"/>
        <v>13.472345552676318</v>
      </c>
      <c r="Q792" s="13">
        <f t="shared" si="37"/>
        <v>4.2903848636391695</v>
      </c>
      <c r="R792" s="1">
        <f t="shared" si="38"/>
        <v>879.55656934306569</v>
      </c>
    </row>
    <row r="793" spans="1:18" x14ac:dyDescent="0.25">
      <c r="A793" s="3" t="s">
        <v>1851</v>
      </c>
      <c r="B793" s="3" t="s">
        <v>1848</v>
      </c>
      <c r="C793" s="5">
        <v>43688.879687499997</v>
      </c>
      <c r="D793" s="3" t="s">
        <v>1848</v>
      </c>
      <c r="E793" s="3" t="s">
        <v>2041</v>
      </c>
      <c r="F793" s="7">
        <v>4</v>
      </c>
      <c r="G793" s="7">
        <v>6</v>
      </c>
      <c r="H793" s="7" t="s">
        <v>23</v>
      </c>
      <c r="I793" s="9">
        <v>11.5</v>
      </c>
      <c r="J793" s="7">
        <v>18176.099999999999</v>
      </c>
      <c r="K793" s="7">
        <v>35633.4</v>
      </c>
      <c r="L793" s="7">
        <v>602.79999999999995</v>
      </c>
      <c r="M793" s="36">
        <v>248192.1</v>
      </c>
      <c r="N793" s="36">
        <v>150710.39999999999</v>
      </c>
      <c r="O793" s="36">
        <v>528963.69999999995</v>
      </c>
      <c r="P793" s="11">
        <f t="shared" si="36"/>
        <v>13.654859953455363</v>
      </c>
      <c r="Q793" s="13">
        <f t="shared" si="37"/>
        <v>4.229470103891293</v>
      </c>
      <c r="R793" s="1">
        <f t="shared" si="38"/>
        <v>877.51111479761119</v>
      </c>
    </row>
    <row r="794" spans="1:18" x14ac:dyDescent="0.25">
      <c r="A794" s="3" t="s">
        <v>1852</v>
      </c>
      <c r="B794" s="3" t="s">
        <v>1848</v>
      </c>
      <c r="C794" s="5">
        <v>43688.880671296298</v>
      </c>
      <c r="D794" s="3" t="s">
        <v>1848</v>
      </c>
      <c r="E794" s="3" t="s">
        <v>2041</v>
      </c>
      <c r="F794" s="7">
        <v>5</v>
      </c>
      <c r="G794" s="7">
        <v>6</v>
      </c>
      <c r="H794" s="7" t="s">
        <v>23</v>
      </c>
      <c r="I794" s="9">
        <v>2.7</v>
      </c>
      <c r="J794" s="7">
        <v>18176.099999999999</v>
      </c>
      <c r="K794" s="7">
        <v>35633.4</v>
      </c>
      <c r="L794" s="7">
        <v>602.79999999999995</v>
      </c>
      <c r="M794" s="36">
        <v>297874.8</v>
      </c>
      <c r="N794" s="36">
        <v>224957</v>
      </c>
      <c r="O794" s="36">
        <v>654024.1</v>
      </c>
      <c r="P794" s="11">
        <f t="shared" si="36"/>
        <v>16.388268110320695</v>
      </c>
      <c r="Q794" s="13">
        <f t="shared" si="37"/>
        <v>6.3130938950535169</v>
      </c>
      <c r="R794" s="1">
        <f t="shared" si="38"/>
        <v>1084.9769409422695</v>
      </c>
    </row>
    <row r="795" spans="1:18" x14ac:dyDescent="0.25">
      <c r="A795" s="3" t="s">
        <v>1853</v>
      </c>
      <c r="B795" s="3" t="s">
        <v>1848</v>
      </c>
      <c r="C795" s="5">
        <v>43688.881655092591</v>
      </c>
      <c r="D795" s="3" t="s">
        <v>1848</v>
      </c>
      <c r="E795" s="3" t="s">
        <v>2041</v>
      </c>
      <c r="F795" s="7">
        <v>6</v>
      </c>
      <c r="G795" s="7">
        <v>6</v>
      </c>
      <c r="H795" s="7" t="s">
        <v>23</v>
      </c>
      <c r="I795" s="9">
        <v>4.5999999999999996</v>
      </c>
      <c r="J795" s="7">
        <v>18176.099999999999</v>
      </c>
      <c r="K795" s="7">
        <v>35633.4</v>
      </c>
      <c r="L795" s="7">
        <v>602.79999999999995</v>
      </c>
      <c r="M795" s="36">
        <v>374708.1</v>
      </c>
      <c r="N795" s="36">
        <v>265862.8</v>
      </c>
      <c r="O795" s="36">
        <v>754364.8</v>
      </c>
      <c r="P795" s="11">
        <f t="shared" si="36"/>
        <v>20.615429052436991</v>
      </c>
      <c r="Q795" s="13">
        <f t="shared" si="37"/>
        <v>7.4610562000819449</v>
      </c>
      <c r="R795" s="1">
        <f t="shared" si="38"/>
        <v>1251.4346383543466</v>
      </c>
    </row>
    <row r="796" spans="1:18" x14ac:dyDescent="0.25">
      <c r="A796" s="3" t="s">
        <v>1854</v>
      </c>
      <c r="B796" s="3" t="s">
        <v>1848</v>
      </c>
      <c r="C796" s="5">
        <v>43688.882638888892</v>
      </c>
      <c r="D796" s="3" t="s">
        <v>1848</v>
      </c>
      <c r="E796" s="3" t="s">
        <v>2041</v>
      </c>
      <c r="F796" s="7">
        <v>7</v>
      </c>
      <c r="G796" s="7">
        <v>6</v>
      </c>
      <c r="H796" s="7" t="s">
        <v>23</v>
      </c>
      <c r="I796" s="9">
        <v>3.9</v>
      </c>
      <c r="J796" s="7">
        <v>18176.099999999999</v>
      </c>
      <c r="K796" s="7">
        <v>35633.4</v>
      </c>
      <c r="L796" s="7">
        <v>602.79999999999995</v>
      </c>
      <c r="M796" s="36">
        <v>235958.3</v>
      </c>
      <c r="N796" s="36">
        <v>160875.79999999999</v>
      </c>
      <c r="O796" s="36">
        <v>567865.1</v>
      </c>
      <c r="P796" s="11">
        <f t="shared" si="36"/>
        <v>12.981789272726273</v>
      </c>
      <c r="Q796" s="13">
        <f t="shared" si="37"/>
        <v>4.514747399911319</v>
      </c>
      <c r="R796" s="1">
        <f t="shared" si="38"/>
        <v>942.04562043795625</v>
      </c>
    </row>
    <row r="797" spans="1:18" x14ac:dyDescent="0.25">
      <c r="A797" s="3" t="s">
        <v>1855</v>
      </c>
      <c r="B797" s="3" t="s">
        <v>1848</v>
      </c>
      <c r="C797" s="5">
        <v>43688.883634259262</v>
      </c>
      <c r="D797" s="3" t="s">
        <v>1848</v>
      </c>
      <c r="E797" s="3" t="s">
        <v>2041</v>
      </c>
      <c r="F797" s="7">
        <v>8</v>
      </c>
      <c r="G797" s="7">
        <v>6</v>
      </c>
      <c r="H797" s="7" t="s">
        <v>23</v>
      </c>
      <c r="I797" s="9">
        <v>4.4000000000000004</v>
      </c>
      <c r="J797" s="7">
        <v>18176.099999999999</v>
      </c>
      <c r="K797" s="7">
        <v>35633.4</v>
      </c>
      <c r="L797" s="7">
        <v>602.79999999999995</v>
      </c>
      <c r="M797" s="36">
        <v>275021.09999999998</v>
      </c>
      <c r="N797" s="36">
        <v>160034.5</v>
      </c>
      <c r="O797" s="36">
        <v>655895.6</v>
      </c>
      <c r="P797" s="11">
        <f t="shared" si="36"/>
        <v>15.130919174080248</v>
      </c>
      <c r="Q797" s="13">
        <f t="shared" si="37"/>
        <v>4.4911375282740345</v>
      </c>
      <c r="R797" s="1">
        <f t="shared" si="38"/>
        <v>1088.0816191108163</v>
      </c>
    </row>
    <row r="798" spans="1:18" x14ac:dyDescent="0.25">
      <c r="A798" s="3" t="s">
        <v>1856</v>
      </c>
      <c r="B798" s="3" t="s">
        <v>1848</v>
      </c>
      <c r="C798" s="5">
        <v>43688.884641203702</v>
      </c>
      <c r="D798" s="3" t="s">
        <v>1848</v>
      </c>
      <c r="E798" s="3" t="s">
        <v>2041</v>
      </c>
      <c r="F798" s="7">
        <v>9</v>
      </c>
      <c r="G798" s="7">
        <v>6</v>
      </c>
      <c r="H798" s="7" t="s">
        <v>23</v>
      </c>
      <c r="I798" s="9">
        <v>5.3</v>
      </c>
      <c r="J798" s="7">
        <v>18176.099999999999</v>
      </c>
      <c r="K798" s="7">
        <v>35633.4</v>
      </c>
      <c r="L798" s="7">
        <v>602.79999999999995</v>
      </c>
      <c r="M798" s="36">
        <v>260828.9</v>
      </c>
      <c r="N798" s="36">
        <v>171068.79999999999</v>
      </c>
      <c r="O798" s="36">
        <v>580564.4</v>
      </c>
      <c r="P798" s="11">
        <f t="shared" si="36"/>
        <v>14.350102607269987</v>
      </c>
      <c r="Q798" s="13">
        <f t="shared" si="37"/>
        <v>4.8007992501417203</v>
      </c>
      <c r="R798" s="1">
        <f t="shared" si="38"/>
        <v>963.11280690112812</v>
      </c>
    </row>
    <row r="799" spans="1:18" x14ac:dyDescent="0.25">
      <c r="A799" s="3" t="s">
        <v>1857</v>
      </c>
      <c r="B799" s="3" t="s">
        <v>1848</v>
      </c>
      <c r="C799" s="5">
        <v>43688.885636574072</v>
      </c>
      <c r="D799" s="3" t="s">
        <v>1848</v>
      </c>
      <c r="E799" s="3" t="s">
        <v>2041</v>
      </c>
      <c r="F799" s="7">
        <v>10</v>
      </c>
      <c r="G799" s="7">
        <v>6</v>
      </c>
      <c r="H799" s="7" t="s">
        <v>23</v>
      </c>
      <c r="I799" s="9">
        <v>5.7</v>
      </c>
      <c r="J799" s="7">
        <v>18176.099999999999</v>
      </c>
      <c r="K799" s="7">
        <v>35633.4</v>
      </c>
      <c r="L799" s="7">
        <v>602.79999999999995</v>
      </c>
      <c r="M799" s="36">
        <v>312084.2</v>
      </c>
      <c r="N799" s="36">
        <v>214218.8</v>
      </c>
      <c r="O799" s="36">
        <v>746670.8</v>
      </c>
      <c r="P799" s="11">
        <f t="shared" si="36"/>
        <v>17.170030974741557</v>
      </c>
      <c r="Q799" s="13">
        <f t="shared" si="37"/>
        <v>6.0117417928123604</v>
      </c>
      <c r="R799" s="1">
        <f t="shared" si="38"/>
        <v>1238.6708692767088</v>
      </c>
    </row>
    <row r="800" spans="1:18" x14ac:dyDescent="0.25">
      <c r="A800" s="3" t="s">
        <v>1858</v>
      </c>
      <c r="B800" s="3" t="s">
        <v>1848</v>
      </c>
      <c r="C800" s="5">
        <v>43688.886631944442</v>
      </c>
      <c r="D800" s="3" t="s">
        <v>1848</v>
      </c>
      <c r="E800" s="3" t="s">
        <v>2041</v>
      </c>
      <c r="F800" s="7">
        <v>11</v>
      </c>
      <c r="G800" s="7">
        <v>6</v>
      </c>
      <c r="H800" s="7" t="s">
        <v>23</v>
      </c>
      <c r="I800" s="9">
        <v>10.6</v>
      </c>
      <c r="J800" s="7">
        <v>18176.099999999999</v>
      </c>
      <c r="K800" s="7">
        <v>35633.4</v>
      </c>
      <c r="L800" s="7">
        <v>602.79999999999995</v>
      </c>
      <c r="M800" s="36">
        <v>281054.3</v>
      </c>
      <c r="N800" s="36">
        <v>190751</v>
      </c>
      <c r="O800" s="36">
        <v>585944.80000000005</v>
      </c>
      <c r="P800" s="11">
        <f t="shared" si="36"/>
        <v>15.462849566188567</v>
      </c>
      <c r="Q800" s="13">
        <f t="shared" si="37"/>
        <v>5.3531518182379454</v>
      </c>
      <c r="R800" s="1">
        <f t="shared" si="38"/>
        <v>972.03848706038502</v>
      </c>
    </row>
    <row r="801" spans="1:18" x14ac:dyDescent="0.25">
      <c r="A801" s="3" t="s">
        <v>1859</v>
      </c>
      <c r="B801" s="3" t="s">
        <v>1848</v>
      </c>
      <c r="C801" s="5">
        <v>43688.887627314813</v>
      </c>
      <c r="D801" s="3" t="s">
        <v>1848</v>
      </c>
      <c r="E801" s="3" t="s">
        <v>2041</v>
      </c>
      <c r="F801" s="7">
        <v>12</v>
      </c>
      <c r="G801" s="7">
        <v>6</v>
      </c>
      <c r="H801" s="7" t="s">
        <v>23</v>
      </c>
      <c r="I801" s="9">
        <v>5.4</v>
      </c>
      <c r="J801" s="7">
        <v>18176.099999999999</v>
      </c>
      <c r="K801" s="7">
        <v>35633.4</v>
      </c>
      <c r="L801" s="7">
        <v>602.79999999999995</v>
      </c>
      <c r="M801" s="36">
        <v>292241.59999999998</v>
      </c>
      <c r="N801" s="36">
        <v>198036.8</v>
      </c>
      <c r="O801" s="36">
        <v>719315.3</v>
      </c>
      <c r="P801" s="11">
        <f t="shared" si="36"/>
        <v>16.078344639389087</v>
      </c>
      <c r="Q801" s="13">
        <f t="shared" si="37"/>
        <v>5.5576172916421109</v>
      </c>
      <c r="R801" s="1">
        <f t="shared" si="38"/>
        <v>1193.2901459854015</v>
      </c>
    </row>
    <row r="802" spans="1:18" x14ac:dyDescent="0.25">
      <c r="A802" s="3" t="s">
        <v>596</v>
      </c>
      <c r="B802" s="3" t="s">
        <v>597</v>
      </c>
      <c r="C802" s="5">
        <v>43688.924722222226</v>
      </c>
      <c r="D802" s="3" t="s">
        <v>597</v>
      </c>
      <c r="E802" s="3" t="s">
        <v>598</v>
      </c>
      <c r="F802" s="7">
        <v>1</v>
      </c>
      <c r="G802" s="7">
        <v>6</v>
      </c>
      <c r="H802" s="7" t="s">
        <v>23</v>
      </c>
      <c r="I802" s="9">
        <v>0.4</v>
      </c>
      <c r="J802" s="7">
        <v>18176.099999999999</v>
      </c>
      <c r="K802" s="7">
        <v>35633.4</v>
      </c>
      <c r="L802" s="7">
        <v>602.79999999999995</v>
      </c>
      <c r="M802" s="36">
        <v>200197.6</v>
      </c>
      <c r="N802" s="36">
        <v>185669.6</v>
      </c>
      <c r="O802" s="36">
        <v>391420.1</v>
      </c>
      <c r="P802" s="11">
        <f t="shared" si="36"/>
        <v>11.014332007416334</v>
      </c>
      <c r="Q802" s="13">
        <f t="shared" si="37"/>
        <v>5.2105496528537829</v>
      </c>
      <c r="R802" s="1">
        <f t="shared" si="38"/>
        <v>649.33659588586602</v>
      </c>
    </row>
    <row r="803" spans="1:18" x14ac:dyDescent="0.25">
      <c r="A803" s="3" t="s">
        <v>599</v>
      </c>
      <c r="B803" s="3" t="s">
        <v>597</v>
      </c>
      <c r="C803" s="5">
        <v>43688.925729166665</v>
      </c>
      <c r="D803" s="3" t="s">
        <v>597</v>
      </c>
      <c r="E803" s="3" t="s">
        <v>598</v>
      </c>
      <c r="F803" s="7">
        <v>2</v>
      </c>
      <c r="G803" s="7">
        <v>6</v>
      </c>
      <c r="H803" s="7" t="s">
        <v>23</v>
      </c>
      <c r="I803" s="9">
        <v>10.6</v>
      </c>
      <c r="J803" s="7">
        <v>18176.099999999999</v>
      </c>
      <c r="K803" s="7">
        <v>35633.4</v>
      </c>
      <c r="L803" s="7">
        <v>602.79999999999995</v>
      </c>
      <c r="M803" s="36">
        <v>259604.3</v>
      </c>
      <c r="N803" s="36">
        <v>136840.29999999999</v>
      </c>
      <c r="O803" s="36">
        <v>710263.6</v>
      </c>
      <c r="P803" s="11">
        <f t="shared" si="36"/>
        <v>14.282728418087489</v>
      </c>
      <c r="Q803" s="13">
        <f t="shared" si="37"/>
        <v>3.8402257432633422</v>
      </c>
      <c r="R803" s="1">
        <f t="shared" si="38"/>
        <v>1178.2740544127405</v>
      </c>
    </row>
    <row r="804" spans="1:18" x14ac:dyDescent="0.25">
      <c r="A804" s="3" t="s">
        <v>600</v>
      </c>
      <c r="B804" s="3" t="s">
        <v>597</v>
      </c>
      <c r="C804" s="5">
        <v>43688.926724537036</v>
      </c>
      <c r="D804" s="3" t="s">
        <v>597</v>
      </c>
      <c r="E804" s="3" t="s">
        <v>598</v>
      </c>
      <c r="F804" s="7">
        <v>3</v>
      </c>
      <c r="G804" s="7">
        <v>6</v>
      </c>
      <c r="H804" s="7" t="s">
        <v>23</v>
      </c>
      <c r="I804" s="9">
        <v>6.8</v>
      </c>
      <c r="J804" s="7">
        <v>18176.099999999999</v>
      </c>
      <c r="K804" s="7">
        <v>35633.4</v>
      </c>
      <c r="L804" s="7">
        <v>602.79999999999995</v>
      </c>
      <c r="M804" s="36">
        <v>250458.7</v>
      </c>
      <c r="N804" s="36">
        <v>140479.70000000001</v>
      </c>
      <c r="O804" s="36">
        <v>641364.80000000005</v>
      </c>
      <c r="P804" s="11">
        <f t="shared" si="36"/>
        <v>13.779562172303191</v>
      </c>
      <c r="Q804" s="13">
        <f t="shared" si="37"/>
        <v>3.9423602575112118</v>
      </c>
      <c r="R804" s="1">
        <f t="shared" si="38"/>
        <v>1063.9761114797614</v>
      </c>
    </row>
    <row r="805" spans="1:18" x14ac:dyDescent="0.25">
      <c r="A805" s="3" t="s">
        <v>601</v>
      </c>
      <c r="B805" s="3" t="s">
        <v>597</v>
      </c>
      <c r="C805" s="5">
        <v>43688.927731481483</v>
      </c>
      <c r="D805" s="3" t="s">
        <v>597</v>
      </c>
      <c r="E805" s="3" t="s">
        <v>598</v>
      </c>
      <c r="F805" s="7">
        <v>4</v>
      </c>
      <c r="G805" s="7">
        <v>6</v>
      </c>
      <c r="H805" s="7" t="s">
        <v>23</v>
      </c>
      <c r="I805" s="9">
        <v>3.3</v>
      </c>
      <c r="J805" s="7">
        <v>18176.099999999999</v>
      </c>
      <c r="K805" s="7">
        <v>35633.4</v>
      </c>
      <c r="L805" s="7">
        <v>602.79999999999995</v>
      </c>
      <c r="M805" s="36">
        <v>304670.40000000002</v>
      </c>
      <c r="N805" s="36">
        <v>192909.5</v>
      </c>
      <c r="O805" s="36">
        <v>798412</v>
      </c>
      <c r="P805" s="11">
        <f t="shared" si="36"/>
        <v>16.762143694191828</v>
      </c>
      <c r="Q805" s="13">
        <f t="shared" si="37"/>
        <v>5.4137270089298237</v>
      </c>
      <c r="R805" s="1">
        <f t="shared" si="38"/>
        <v>1324.5056403450565</v>
      </c>
    </row>
    <row r="806" spans="1:18" x14ac:dyDescent="0.25">
      <c r="A806" s="3" t="s">
        <v>602</v>
      </c>
      <c r="B806" s="3" t="s">
        <v>597</v>
      </c>
      <c r="C806" s="5">
        <v>43688.928726851853</v>
      </c>
      <c r="D806" s="3" t="s">
        <v>597</v>
      </c>
      <c r="E806" s="3" t="s">
        <v>598</v>
      </c>
      <c r="F806" s="7">
        <v>5</v>
      </c>
      <c r="G806" s="7">
        <v>6</v>
      </c>
      <c r="H806" s="7" t="s">
        <v>23</v>
      </c>
      <c r="I806" s="9">
        <v>3.6</v>
      </c>
      <c r="J806" s="7">
        <v>18176.099999999999</v>
      </c>
      <c r="K806" s="7">
        <v>35633.4</v>
      </c>
      <c r="L806" s="7">
        <v>602.79999999999995</v>
      </c>
      <c r="M806" s="36">
        <v>250306.1</v>
      </c>
      <c r="N806" s="36">
        <v>148474.9</v>
      </c>
      <c r="O806" s="36">
        <v>643387.6</v>
      </c>
      <c r="P806" s="11">
        <f t="shared" si="36"/>
        <v>13.771166531874275</v>
      </c>
      <c r="Q806" s="13">
        <f t="shared" si="37"/>
        <v>4.1667340192066993</v>
      </c>
      <c r="R806" s="1">
        <f t="shared" si="38"/>
        <v>1067.3317850033179</v>
      </c>
    </row>
    <row r="807" spans="1:18" x14ac:dyDescent="0.25">
      <c r="A807" s="3" t="s">
        <v>603</v>
      </c>
      <c r="B807" s="3" t="s">
        <v>597</v>
      </c>
      <c r="C807" s="5">
        <v>43688.929722222223</v>
      </c>
      <c r="D807" s="3" t="s">
        <v>597</v>
      </c>
      <c r="E807" s="3" t="s">
        <v>598</v>
      </c>
      <c r="F807" s="7">
        <v>6</v>
      </c>
      <c r="G807" s="7">
        <v>6</v>
      </c>
      <c r="H807" s="7" t="s">
        <v>23</v>
      </c>
      <c r="I807" s="9">
        <v>7.3</v>
      </c>
      <c r="J807" s="7">
        <v>18176.099999999999</v>
      </c>
      <c r="K807" s="7">
        <v>35633.4</v>
      </c>
      <c r="L807" s="7">
        <v>602.79999999999995</v>
      </c>
      <c r="M807" s="36">
        <v>236440.6</v>
      </c>
      <c r="N807" s="36">
        <v>136761.79999999999</v>
      </c>
      <c r="O807" s="36">
        <v>580499.4</v>
      </c>
      <c r="P807" s="11">
        <f t="shared" si="36"/>
        <v>13.008324117935093</v>
      </c>
      <c r="Q807" s="13">
        <f t="shared" si="37"/>
        <v>3.8380227539331071</v>
      </c>
      <c r="R807" s="1">
        <f t="shared" si="38"/>
        <v>963.00497677504984</v>
      </c>
    </row>
    <row r="808" spans="1:18" x14ac:dyDescent="0.25">
      <c r="A808" s="3" t="s">
        <v>604</v>
      </c>
      <c r="B808" s="3" t="s">
        <v>597</v>
      </c>
      <c r="C808" s="5">
        <v>43688.93074074074</v>
      </c>
      <c r="D808" s="3" t="s">
        <v>597</v>
      </c>
      <c r="E808" s="3" t="s">
        <v>598</v>
      </c>
      <c r="F808" s="7">
        <v>7</v>
      </c>
      <c r="G808" s="7">
        <v>6</v>
      </c>
      <c r="H808" s="7" t="s">
        <v>23</v>
      </c>
      <c r="I808" s="9">
        <v>9.1999999999999993</v>
      </c>
      <c r="J808" s="7">
        <v>18176.099999999999</v>
      </c>
      <c r="K808" s="7">
        <v>35633.4</v>
      </c>
      <c r="L808" s="7">
        <v>602.79999999999995</v>
      </c>
      <c r="M808" s="36">
        <v>224607.8</v>
      </c>
      <c r="N808" s="36">
        <v>117229.7</v>
      </c>
      <c r="O808" s="36">
        <v>607761.80000000005</v>
      </c>
      <c r="P808" s="11">
        <f t="shared" si="36"/>
        <v>12.357315375685653</v>
      </c>
      <c r="Q808" s="13">
        <f t="shared" si="37"/>
        <v>3.2898825259447593</v>
      </c>
      <c r="R808" s="1">
        <f t="shared" si="38"/>
        <v>1008.2312541473127</v>
      </c>
    </row>
    <row r="809" spans="1:18" x14ac:dyDescent="0.25">
      <c r="A809" s="3" t="s">
        <v>605</v>
      </c>
      <c r="B809" s="3" t="s">
        <v>597</v>
      </c>
      <c r="C809" s="5">
        <v>43688.93173611111</v>
      </c>
      <c r="D809" s="3" t="s">
        <v>597</v>
      </c>
      <c r="E809" s="3" t="s">
        <v>598</v>
      </c>
      <c r="F809" s="7">
        <v>8</v>
      </c>
      <c r="G809" s="7">
        <v>6</v>
      </c>
      <c r="H809" s="7" t="s">
        <v>23</v>
      </c>
      <c r="I809" s="9">
        <v>3.8</v>
      </c>
      <c r="J809" s="7">
        <v>18176.099999999999</v>
      </c>
      <c r="K809" s="7">
        <v>35633.4</v>
      </c>
      <c r="L809" s="7">
        <v>602.79999999999995</v>
      </c>
      <c r="M809" s="36">
        <v>254766.3</v>
      </c>
      <c r="N809" s="36">
        <v>146013.9</v>
      </c>
      <c r="O809" s="36">
        <v>642143.4</v>
      </c>
      <c r="P809" s="11">
        <f t="shared" si="36"/>
        <v>14.01655470645518</v>
      </c>
      <c r="Q809" s="13">
        <f t="shared" si="37"/>
        <v>4.0976696021148697</v>
      </c>
      <c r="R809" s="1">
        <f t="shared" si="38"/>
        <v>1065.2677504976775</v>
      </c>
    </row>
    <row r="810" spans="1:18" x14ac:dyDescent="0.25">
      <c r="A810" s="3" t="s">
        <v>606</v>
      </c>
      <c r="B810" s="3" t="s">
        <v>597</v>
      </c>
      <c r="C810" s="5">
        <v>43688.932743055557</v>
      </c>
      <c r="D810" s="3" t="s">
        <v>597</v>
      </c>
      <c r="E810" s="3" t="s">
        <v>598</v>
      </c>
      <c r="F810" s="7">
        <v>9</v>
      </c>
      <c r="G810" s="7">
        <v>6</v>
      </c>
      <c r="H810" s="7" t="s">
        <v>23</v>
      </c>
      <c r="I810" s="9">
        <v>13.8</v>
      </c>
      <c r="J810" s="7">
        <v>18176.099999999999</v>
      </c>
      <c r="K810" s="7">
        <v>35633.4</v>
      </c>
      <c r="L810" s="7">
        <v>602.79999999999995</v>
      </c>
      <c r="M810" s="36">
        <v>233595.5</v>
      </c>
      <c r="N810" s="36">
        <v>109960.3</v>
      </c>
      <c r="O810" s="36">
        <v>597946.80000000005</v>
      </c>
      <c r="P810" s="11">
        <f t="shared" si="36"/>
        <v>12.851794389335447</v>
      </c>
      <c r="Q810" s="13">
        <f t="shared" si="37"/>
        <v>3.0858772948974837</v>
      </c>
      <c r="R810" s="1">
        <f t="shared" si="38"/>
        <v>991.94890510948915</v>
      </c>
    </row>
    <row r="811" spans="1:18" x14ac:dyDescent="0.25">
      <c r="A811" s="3" t="s">
        <v>607</v>
      </c>
      <c r="B811" s="3" t="s">
        <v>597</v>
      </c>
      <c r="C811" s="5">
        <v>43688.942418981482</v>
      </c>
      <c r="D811" s="3" t="s">
        <v>597</v>
      </c>
      <c r="E811" s="3" t="s">
        <v>598</v>
      </c>
      <c r="F811" s="7">
        <v>10</v>
      </c>
      <c r="G811" s="7">
        <v>6</v>
      </c>
      <c r="H811" s="7" t="s">
        <v>23</v>
      </c>
      <c r="I811" s="9">
        <v>19.41</v>
      </c>
      <c r="J811" s="7">
        <v>18176.099999999999</v>
      </c>
      <c r="K811" s="7">
        <v>35633.4</v>
      </c>
      <c r="L811" s="7">
        <v>602.79999999999995</v>
      </c>
      <c r="M811" s="36">
        <v>237995.6</v>
      </c>
      <c r="N811" s="36">
        <v>133610.4</v>
      </c>
      <c r="O811" s="36">
        <v>585894.1</v>
      </c>
      <c r="P811" s="11">
        <f t="shared" si="36"/>
        <v>13.093876024009552</v>
      </c>
      <c r="Q811" s="13">
        <f t="shared" si="37"/>
        <v>3.7495832561585476</v>
      </c>
      <c r="R811" s="1">
        <f t="shared" si="38"/>
        <v>971.95437956204387</v>
      </c>
    </row>
    <row r="812" spans="1:18" x14ac:dyDescent="0.25">
      <c r="A812" s="3" t="s">
        <v>608</v>
      </c>
      <c r="B812" s="3" t="s">
        <v>597</v>
      </c>
      <c r="C812" s="5">
        <v>43688.943414351852</v>
      </c>
      <c r="D812" s="3" t="s">
        <v>597</v>
      </c>
      <c r="E812" s="3" t="s">
        <v>598</v>
      </c>
      <c r="F812" s="7">
        <v>11</v>
      </c>
      <c r="G812" s="7">
        <v>6</v>
      </c>
      <c r="H812" s="7" t="s">
        <v>23</v>
      </c>
      <c r="I812" s="9">
        <v>14.2</v>
      </c>
      <c r="J812" s="7">
        <v>18176.099999999999</v>
      </c>
      <c r="K812" s="7">
        <v>35633.4</v>
      </c>
      <c r="L812" s="7">
        <v>602.79999999999995</v>
      </c>
      <c r="M812" s="36">
        <v>252881</v>
      </c>
      <c r="N812" s="36">
        <v>158045.79999999999</v>
      </c>
      <c r="O812" s="36">
        <v>592591.4</v>
      </c>
      <c r="P812" s="11">
        <f t="shared" si="36"/>
        <v>13.912830585219053</v>
      </c>
      <c r="Q812" s="13">
        <f t="shared" si="37"/>
        <v>4.4353275297894665</v>
      </c>
      <c r="R812" s="1">
        <f t="shared" si="38"/>
        <v>983.06469807564713</v>
      </c>
    </row>
    <row r="813" spans="1:18" x14ac:dyDescent="0.25">
      <c r="A813" s="3" t="s">
        <v>609</v>
      </c>
      <c r="B813" s="3" t="s">
        <v>597</v>
      </c>
      <c r="C813" s="5">
        <v>43688.944409722222</v>
      </c>
      <c r="D813" s="3" t="s">
        <v>597</v>
      </c>
      <c r="E813" s="3" t="s">
        <v>598</v>
      </c>
      <c r="F813" s="7">
        <v>12</v>
      </c>
      <c r="G813" s="7">
        <v>6</v>
      </c>
      <c r="H813" s="7" t="s">
        <v>23</v>
      </c>
      <c r="I813" s="9">
        <v>7.3</v>
      </c>
      <c r="J813" s="7">
        <v>18176.099999999999</v>
      </c>
      <c r="K813" s="7">
        <v>35633.4</v>
      </c>
      <c r="L813" s="7">
        <v>602.79999999999995</v>
      </c>
      <c r="M813" s="36">
        <v>253075.4</v>
      </c>
      <c r="N813" s="36">
        <v>155838.39999999999</v>
      </c>
      <c r="O813" s="36">
        <v>601493.69999999995</v>
      </c>
      <c r="P813" s="11">
        <f t="shared" si="36"/>
        <v>13.923525948910934</v>
      </c>
      <c r="Q813" s="13">
        <f t="shared" si="37"/>
        <v>4.3733800310944222</v>
      </c>
      <c r="R813" s="1">
        <f t="shared" si="38"/>
        <v>997.83294625082942</v>
      </c>
    </row>
    <row r="814" spans="1:18" x14ac:dyDescent="0.25">
      <c r="A814" s="3" t="s">
        <v>791</v>
      </c>
      <c r="B814" s="3" t="s">
        <v>792</v>
      </c>
      <c r="C814" s="5">
        <v>43688.946817129632</v>
      </c>
      <c r="D814" s="3" t="s">
        <v>792</v>
      </c>
      <c r="E814" s="3" t="s">
        <v>793</v>
      </c>
      <c r="F814" s="7">
        <v>1</v>
      </c>
      <c r="G814" s="7">
        <v>6</v>
      </c>
      <c r="H814" s="7" t="s">
        <v>23</v>
      </c>
      <c r="I814" s="9">
        <v>40.6</v>
      </c>
      <c r="J814" s="7">
        <v>18176.099999999999</v>
      </c>
      <c r="K814" s="7">
        <v>35633.4</v>
      </c>
      <c r="L814" s="7">
        <v>602.79999999999995</v>
      </c>
      <c r="M814" s="36">
        <v>226138</v>
      </c>
      <c r="N814" s="36">
        <v>129017.9</v>
      </c>
      <c r="O814" s="36">
        <v>490502.40000000002</v>
      </c>
      <c r="P814" s="11">
        <f t="shared" si="36"/>
        <v>12.441502852647158</v>
      </c>
      <c r="Q814" s="13">
        <f t="shared" si="37"/>
        <v>3.6207013644502064</v>
      </c>
      <c r="R814" s="1">
        <f t="shared" si="38"/>
        <v>813.7067020570671</v>
      </c>
    </row>
    <row r="815" spans="1:18" x14ac:dyDescent="0.25">
      <c r="A815" s="3" t="s">
        <v>794</v>
      </c>
      <c r="B815" s="3" t="s">
        <v>792</v>
      </c>
      <c r="C815" s="5">
        <v>43688.947812500002</v>
      </c>
      <c r="D815" s="3" t="s">
        <v>792</v>
      </c>
      <c r="E815" s="3" t="s">
        <v>793</v>
      </c>
      <c r="F815" s="7">
        <v>2</v>
      </c>
      <c r="G815" s="7">
        <v>6</v>
      </c>
      <c r="H815" s="7" t="s">
        <v>23</v>
      </c>
      <c r="I815" s="9">
        <v>123.6</v>
      </c>
      <c r="J815" s="7">
        <v>18176.099999999999</v>
      </c>
      <c r="K815" s="7">
        <v>35633.4</v>
      </c>
      <c r="L815" s="7">
        <v>602.79999999999995</v>
      </c>
      <c r="M815" s="36">
        <v>169296.9</v>
      </c>
      <c r="N815" s="36">
        <v>106237.5</v>
      </c>
      <c r="O815" s="36">
        <v>245610.1</v>
      </c>
      <c r="P815" s="11">
        <f t="shared" si="36"/>
        <v>9.3142588344034198</v>
      </c>
      <c r="Q815" s="13">
        <f t="shared" si="37"/>
        <v>2.9814022798834801</v>
      </c>
      <c r="R815" s="1">
        <f t="shared" si="38"/>
        <v>407.44873921698741</v>
      </c>
    </row>
    <row r="816" spans="1:18" x14ac:dyDescent="0.25">
      <c r="A816" s="3" t="s">
        <v>795</v>
      </c>
      <c r="B816" s="3" t="s">
        <v>792</v>
      </c>
      <c r="C816" s="5">
        <v>43688.948807870373</v>
      </c>
      <c r="D816" s="3" t="s">
        <v>792</v>
      </c>
      <c r="E816" s="3" t="s">
        <v>793</v>
      </c>
      <c r="F816" s="7">
        <v>3</v>
      </c>
      <c r="G816" s="7">
        <v>6</v>
      </c>
      <c r="H816" s="7" t="s">
        <v>23</v>
      </c>
      <c r="I816" s="9">
        <v>85.1</v>
      </c>
      <c r="J816" s="7">
        <v>18176.099999999999</v>
      </c>
      <c r="K816" s="7">
        <v>35633.4</v>
      </c>
      <c r="L816" s="7">
        <v>602.79999999999995</v>
      </c>
      <c r="M816" s="36">
        <v>179212.6</v>
      </c>
      <c r="N816" s="36">
        <v>110084.7</v>
      </c>
      <c r="O816" s="36">
        <v>288270.2</v>
      </c>
      <c r="P816" s="11">
        <f t="shared" si="36"/>
        <v>9.8597939051831816</v>
      </c>
      <c r="Q816" s="13">
        <f t="shared" si="37"/>
        <v>3.0893684015558436</v>
      </c>
      <c r="R816" s="1">
        <f t="shared" si="38"/>
        <v>478.21864631718654</v>
      </c>
    </row>
    <row r="817" spans="1:18" x14ac:dyDescent="0.25">
      <c r="A817" s="3" t="s">
        <v>796</v>
      </c>
      <c r="B817" s="3" t="s">
        <v>792</v>
      </c>
      <c r="C817" s="5">
        <v>43688.949814814812</v>
      </c>
      <c r="D817" s="3" t="s">
        <v>792</v>
      </c>
      <c r="E817" s="3" t="s">
        <v>793</v>
      </c>
      <c r="F817" s="7">
        <v>4</v>
      </c>
      <c r="G817" s="7">
        <v>6</v>
      </c>
      <c r="H817" s="7" t="s">
        <v>23</v>
      </c>
      <c r="I817" s="9">
        <v>28.1</v>
      </c>
      <c r="J817" s="7">
        <v>18176.099999999999</v>
      </c>
      <c r="K817" s="7">
        <v>35633.4</v>
      </c>
      <c r="L817" s="7">
        <v>602.79999999999995</v>
      </c>
      <c r="M817" s="36">
        <v>204008.7</v>
      </c>
      <c r="N817" s="36">
        <v>109932.3</v>
      </c>
      <c r="O817" s="36">
        <v>413930</v>
      </c>
      <c r="P817" s="11">
        <f t="shared" si="36"/>
        <v>11.224008450657733</v>
      </c>
      <c r="Q817" s="13">
        <f t="shared" si="37"/>
        <v>3.0850915152637692</v>
      </c>
      <c r="R817" s="1">
        <f t="shared" si="38"/>
        <v>686.67883211678839</v>
      </c>
    </row>
    <row r="818" spans="1:18" x14ac:dyDescent="0.25">
      <c r="A818" s="3" t="s">
        <v>797</v>
      </c>
      <c r="B818" s="3" t="s">
        <v>792</v>
      </c>
      <c r="C818" s="5">
        <v>43688.950810185182</v>
      </c>
      <c r="D818" s="3" t="s">
        <v>792</v>
      </c>
      <c r="E818" s="3" t="s">
        <v>793</v>
      </c>
      <c r="F818" s="7">
        <v>5</v>
      </c>
      <c r="G818" s="7">
        <v>6</v>
      </c>
      <c r="H818" s="7" t="s">
        <v>23</v>
      </c>
      <c r="I818" s="9">
        <v>57.3</v>
      </c>
      <c r="J818" s="7">
        <v>18176.099999999999</v>
      </c>
      <c r="K818" s="7">
        <v>35633.4</v>
      </c>
      <c r="L818" s="7">
        <v>602.79999999999995</v>
      </c>
      <c r="M818" s="36">
        <v>220678.5</v>
      </c>
      <c r="N818" s="36">
        <v>116426.6</v>
      </c>
      <c r="O818" s="36">
        <v>478467.7</v>
      </c>
      <c r="P818" s="11">
        <f t="shared" si="36"/>
        <v>12.141135887236537</v>
      </c>
      <c r="Q818" s="13">
        <f t="shared" si="37"/>
        <v>3.2673446822363288</v>
      </c>
      <c r="R818" s="1">
        <f t="shared" si="38"/>
        <v>793.74203715992041</v>
      </c>
    </row>
    <row r="819" spans="1:18" x14ac:dyDescent="0.25">
      <c r="A819" s="3" t="s">
        <v>798</v>
      </c>
      <c r="B819" s="3" t="s">
        <v>792</v>
      </c>
      <c r="C819" s="5">
        <v>43688.951805555553</v>
      </c>
      <c r="D819" s="3" t="s">
        <v>792</v>
      </c>
      <c r="E819" s="3" t="s">
        <v>793</v>
      </c>
      <c r="F819" s="7">
        <v>6</v>
      </c>
      <c r="G819" s="7">
        <v>6</v>
      </c>
      <c r="H819" s="7" t="s">
        <v>23</v>
      </c>
      <c r="I819" s="9">
        <v>86.24</v>
      </c>
      <c r="J819" s="7">
        <v>18176.099999999999</v>
      </c>
      <c r="K819" s="7">
        <v>35633.4</v>
      </c>
      <c r="L819" s="7">
        <v>602.79999999999995</v>
      </c>
      <c r="M819" s="36">
        <v>203720</v>
      </c>
      <c r="N819" s="36">
        <v>122828.8</v>
      </c>
      <c r="O819" s="36">
        <v>374665.3</v>
      </c>
      <c r="P819" s="11">
        <f t="shared" si="36"/>
        <v>11.208124955298443</v>
      </c>
      <c r="Q819" s="13">
        <f t="shared" si="37"/>
        <v>3.4470131954851349</v>
      </c>
      <c r="R819" s="1">
        <f t="shared" si="38"/>
        <v>621.5416390179164</v>
      </c>
    </row>
    <row r="820" spans="1:18" x14ac:dyDescent="0.25">
      <c r="A820" s="3" t="s">
        <v>799</v>
      </c>
      <c r="B820" s="3" t="s">
        <v>792</v>
      </c>
      <c r="C820" s="5">
        <v>43688.9528125</v>
      </c>
      <c r="D820" s="3" t="s">
        <v>792</v>
      </c>
      <c r="E820" s="3" t="s">
        <v>793</v>
      </c>
      <c r="F820" s="7">
        <v>7</v>
      </c>
      <c r="G820" s="7">
        <v>6</v>
      </c>
      <c r="H820" s="7" t="s">
        <v>23</v>
      </c>
      <c r="I820" s="9">
        <v>115.7</v>
      </c>
      <c r="J820" s="7">
        <v>18176.099999999999</v>
      </c>
      <c r="K820" s="7">
        <v>35633.4</v>
      </c>
      <c r="L820" s="7">
        <v>602.79999999999995</v>
      </c>
      <c r="M820" s="36">
        <v>154337.4</v>
      </c>
      <c r="N820" s="36">
        <v>98022.5</v>
      </c>
      <c r="O820" s="36">
        <v>216146.4</v>
      </c>
      <c r="P820" s="11">
        <f t="shared" si="36"/>
        <v>8.4912274910459349</v>
      </c>
      <c r="Q820" s="13">
        <f t="shared" si="37"/>
        <v>2.7508601480633339</v>
      </c>
      <c r="R820" s="1">
        <f t="shared" si="38"/>
        <v>358.57067020570673</v>
      </c>
    </row>
    <row r="821" spans="1:18" x14ac:dyDescent="0.25">
      <c r="A821" s="3" t="s">
        <v>800</v>
      </c>
      <c r="B821" s="3" t="s">
        <v>792</v>
      </c>
      <c r="C821" s="5">
        <v>43688.95380787037</v>
      </c>
      <c r="D821" s="3" t="s">
        <v>792</v>
      </c>
      <c r="E821" s="3" t="s">
        <v>793</v>
      </c>
      <c r="F821" s="7">
        <v>8</v>
      </c>
      <c r="G821" s="7">
        <v>6</v>
      </c>
      <c r="H821" s="7" t="s">
        <v>23</v>
      </c>
      <c r="I821" s="9">
        <v>44.1</v>
      </c>
      <c r="J821" s="7">
        <v>18176.099999999999</v>
      </c>
      <c r="K821" s="7">
        <v>35633.4</v>
      </c>
      <c r="L821" s="7">
        <v>602.79999999999995</v>
      </c>
      <c r="M821" s="36">
        <v>189047.2</v>
      </c>
      <c r="N821" s="36">
        <v>108195.7</v>
      </c>
      <c r="O821" s="36">
        <v>342300.9</v>
      </c>
      <c r="P821" s="11">
        <f t="shared" si="36"/>
        <v>10.400867072694364</v>
      </c>
      <c r="Q821" s="13">
        <f t="shared" si="37"/>
        <v>3.0363563398384659</v>
      </c>
      <c r="R821" s="1">
        <f t="shared" si="38"/>
        <v>567.85152621101531</v>
      </c>
    </row>
    <row r="822" spans="1:18" x14ac:dyDescent="0.25">
      <c r="A822" s="3" t="s">
        <v>801</v>
      </c>
      <c r="B822" s="3" t="s">
        <v>792</v>
      </c>
      <c r="C822" s="5">
        <v>43688.954814814817</v>
      </c>
      <c r="D822" s="3" t="s">
        <v>792</v>
      </c>
      <c r="E822" s="3" t="s">
        <v>793</v>
      </c>
      <c r="F822" s="7">
        <v>9</v>
      </c>
      <c r="G822" s="7">
        <v>6</v>
      </c>
      <c r="H822" s="7" t="s">
        <v>23</v>
      </c>
      <c r="I822" s="9">
        <v>56.63</v>
      </c>
      <c r="J822" s="7">
        <v>18176.099999999999</v>
      </c>
      <c r="K822" s="7">
        <v>35633.4</v>
      </c>
      <c r="L822" s="7">
        <v>602.79999999999995</v>
      </c>
      <c r="M822" s="36">
        <v>196796.3</v>
      </c>
      <c r="N822" s="36">
        <v>122243.3</v>
      </c>
      <c r="O822" s="36">
        <v>389944.8</v>
      </c>
      <c r="P822" s="11">
        <f t="shared" si="36"/>
        <v>10.827201654920472</v>
      </c>
      <c r="Q822" s="13">
        <f t="shared" si="37"/>
        <v>3.430581982072999</v>
      </c>
      <c r="R822" s="1">
        <f t="shared" si="38"/>
        <v>646.88918380889186</v>
      </c>
    </row>
    <row r="823" spans="1:18" x14ac:dyDescent="0.25">
      <c r="A823" s="3" t="s">
        <v>802</v>
      </c>
      <c r="B823" s="3" t="s">
        <v>792</v>
      </c>
      <c r="C823" s="5">
        <v>43688.955810185187</v>
      </c>
      <c r="D823" s="3" t="s">
        <v>792</v>
      </c>
      <c r="E823" s="3" t="s">
        <v>793</v>
      </c>
      <c r="F823" s="7">
        <v>10</v>
      </c>
      <c r="G823" s="7">
        <v>6</v>
      </c>
      <c r="H823" s="7" t="s">
        <v>23</v>
      </c>
      <c r="I823" s="9">
        <v>140.30000000000001</v>
      </c>
      <c r="J823" s="7">
        <v>18176.099999999999</v>
      </c>
      <c r="K823" s="7">
        <v>35633.4</v>
      </c>
      <c r="L823" s="7">
        <v>602.79999999999995</v>
      </c>
      <c r="M823" s="36">
        <v>151417.4</v>
      </c>
      <c r="N823" s="36">
        <v>99168.3</v>
      </c>
      <c r="O823" s="36">
        <v>210418.3</v>
      </c>
      <c r="P823" s="11">
        <f t="shared" si="36"/>
        <v>8.3305769664559506</v>
      </c>
      <c r="Q823" s="13">
        <f t="shared" si="37"/>
        <v>2.7830153732172622</v>
      </c>
      <c r="R823" s="1">
        <f t="shared" si="38"/>
        <v>349.06818181818181</v>
      </c>
    </row>
    <row r="824" spans="1:18" x14ac:dyDescent="0.25">
      <c r="A824" s="3" t="s">
        <v>803</v>
      </c>
      <c r="B824" s="3" t="s">
        <v>792</v>
      </c>
      <c r="C824" s="5">
        <v>43688.956805555557</v>
      </c>
      <c r="D824" s="3" t="s">
        <v>792</v>
      </c>
      <c r="E824" s="3" t="s">
        <v>793</v>
      </c>
      <c r="F824" s="7">
        <v>11</v>
      </c>
      <c r="G824" s="7">
        <v>6</v>
      </c>
      <c r="H824" s="7" t="s">
        <v>23</v>
      </c>
      <c r="I824" s="9">
        <v>108.7</v>
      </c>
      <c r="J824" s="7">
        <v>18176.099999999999</v>
      </c>
      <c r="K824" s="7">
        <v>35633.4</v>
      </c>
      <c r="L824" s="7">
        <v>602.79999999999995</v>
      </c>
      <c r="M824" s="36">
        <v>133553.4</v>
      </c>
      <c r="N824" s="36">
        <v>90720.7</v>
      </c>
      <c r="O824" s="36">
        <v>206950</v>
      </c>
      <c r="P824" s="11">
        <f t="shared" si="36"/>
        <v>7.3477478667040783</v>
      </c>
      <c r="Q824" s="13">
        <f t="shared" si="37"/>
        <v>2.5459456577256168</v>
      </c>
      <c r="R824" s="1">
        <f t="shared" si="38"/>
        <v>343.31453218314533</v>
      </c>
    </row>
    <row r="825" spans="1:18" x14ac:dyDescent="0.25">
      <c r="A825" s="3" t="s">
        <v>804</v>
      </c>
      <c r="B825" s="3" t="s">
        <v>792</v>
      </c>
      <c r="C825" s="5">
        <v>43688.957812499997</v>
      </c>
      <c r="D825" s="3" t="s">
        <v>792</v>
      </c>
      <c r="E825" s="3" t="s">
        <v>793</v>
      </c>
      <c r="F825" s="7">
        <v>12</v>
      </c>
      <c r="G825" s="7">
        <v>6</v>
      </c>
      <c r="H825" s="7" t="s">
        <v>23</v>
      </c>
      <c r="I825" s="9">
        <v>109.32</v>
      </c>
      <c r="J825" s="7">
        <v>18176.099999999999</v>
      </c>
      <c r="K825" s="7">
        <v>35633.4</v>
      </c>
      <c r="L825" s="7">
        <v>602.79999999999995</v>
      </c>
      <c r="M825" s="36">
        <v>148872.1</v>
      </c>
      <c r="N825" s="36">
        <v>95154.5</v>
      </c>
      <c r="O825" s="36">
        <v>235804.3</v>
      </c>
      <c r="P825" s="11">
        <f t="shared" si="36"/>
        <v>8.1905414252782514</v>
      </c>
      <c r="Q825" s="13">
        <f t="shared" si="37"/>
        <v>2.6703738627242979</v>
      </c>
      <c r="R825" s="1">
        <f t="shared" si="38"/>
        <v>391.18165228931656</v>
      </c>
    </row>
    <row r="826" spans="1:18" x14ac:dyDescent="0.25">
      <c r="A826" s="3" t="s">
        <v>182</v>
      </c>
      <c r="B826" s="3" t="s">
        <v>183</v>
      </c>
      <c r="C826" s="5">
        <v>43688.900671296295</v>
      </c>
      <c r="D826" s="3" t="s">
        <v>183</v>
      </c>
      <c r="E826" s="3" t="s">
        <v>184</v>
      </c>
      <c r="F826" s="7">
        <v>1</v>
      </c>
      <c r="G826" s="7">
        <v>6</v>
      </c>
      <c r="H826" s="7" t="s">
        <v>23</v>
      </c>
      <c r="I826" s="9">
        <v>54.3</v>
      </c>
      <c r="J826" s="7">
        <v>18176.099999999999</v>
      </c>
      <c r="K826" s="7">
        <v>35633.4</v>
      </c>
      <c r="L826" s="7">
        <v>602.79999999999995</v>
      </c>
      <c r="M826" s="36">
        <v>190340.1</v>
      </c>
      <c r="N826" s="36">
        <v>98472.6</v>
      </c>
      <c r="O826" s="36">
        <v>468779.2</v>
      </c>
      <c r="P826" s="11">
        <f t="shared" si="36"/>
        <v>10.471998943667785</v>
      </c>
      <c r="Q826" s="13">
        <f t="shared" si="37"/>
        <v>2.7634915556752935</v>
      </c>
      <c r="R826" s="1">
        <f t="shared" si="38"/>
        <v>777.66954213669555</v>
      </c>
    </row>
    <row r="827" spans="1:18" x14ac:dyDescent="0.25">
      <c r="A827" s="3" t="s">
        <v>185</v>
      </c>
      <c r="B827" s="3" t="s">
        <v>183</v>
      </c>
      <c r="C827" s="5">
        <v>43688.901666666665</v>
      </c>
      <c r="D827" s="3" t="s">
        <v>183</v>
      </c>
      <c r="E827" s="3" t="s">
        <v>184</v>
      </c>
      <c r="F827" s="7">
        <v>2</v>
      </c>
      <c r="G827" s="7">
        <v>6</v>
      </c>
      <c r="H827" s="7" t="s">
        <v>23</v>
      </c>
      <c r="I827" s="9">
        <v>98.18</v>
      </c>
      <c r="J827" s="7">
        <v>18176.099999999999</v>
      </c>
      <c r="K827" s="7">
        <v>35633.4</v>
      </c>
      <c r="L827" s="7">
        <v>602.79999999999995</v>
      </c>
      <c r="M827" s="36">
        <v>146594.79999999999</v>
      </c>
      <c r="N827" s="36">
        <v>97901</v>
      </c>
      <c r="O827" s="36">
        <v>242979.6</v>
      </c>
      <c r="P827" s="11">
        <f t="shared" si="36"/>
        <v>8.0652505212889452</v>
      </c>
      <c r="Q827" s="13">
        <f t="shared" si="37"/>
        <v>2.7474504257241801</v>
      </c>
      <c r="R827" s="1">
        <f t="shared" si="38"/>
        <v>403.0849369608494</v>
      </c>
    </row>
    <row r="828" spans="1:18" x14ac:dyDescent="0.25">
      <c r="A828" s="3" t="s">
        <v>186</v>
      </c>
      <c r="B828" s="3" t="s">
        <v>183</v>
      </c>
      <c r="C828" s="5">
        <v>43688.902662037035</v>
      </c>
      <c r="D828" s="3" t="s">
        <v>183</v>
      </c>
      <c r="E828" s="3" t="s">
        <v>184</v>
      </c>
      <c r="F828" s="7">
        <v>3</v>
      </c>
      <c r="G828" s="7">
        <v>6</v>
      </c>
      <c r="H828" s="7" t="s">
        <v>23</v>
      </c>
      <c r="I828" s="9">
        <v>90.4</v>
      </c>
      <c r="J828" s="7">
        <v>18176.099999999999</v>
      </c>
      <c r="K828" s="7">
        <v>35633.4</v>
      </c>
      <c r="L828" s="7">
        <v>602.79999999999995</v>
      </c>
      <c r="M828" s="36">
        <v>153829.29999999999</v>
      </c>
      <c r="N828" s="36">
        <v>99699.5</v>
      </c>
      <c r="O828" s="36">
        <v>234613.3</v>
      </c>
      <c r="P828" s="11">
        <f t="shared" si="36"/>
        <v>8.4632731994212183</v>
      </c>
      <c r="Q828" s="13">
        <f t="shared" si="37"/>
        <v>2.7979227354111589</v>
      </c>
      <c r="R828" s="1">
        <f t="shared" si="38"/>
        <v>389.20587259455874</v>
      </c>
    </row>
    <row r="829" spans="1:18" x14ac:dyDescent="0.25">
      <c r="A829" s="3" t="s">
        <v>187</v>
      </c>
      <c r="B829" s="3" t="s">
        <v>183</v>
      </c>
      <c r="C829" s="5">
        <v>43688.903657407405</v>
      </c>
      <c r="D829" s="3" t="s">
        <v>183</v>
      </c>
      <c r="E829" s="3" t="s">
        <v>184</v>
      </c>
      <c r="F829" s="7">
        <v>4</v>
      </c>
      <c r="G829" s="7">
        <v>6</v>
      </c>
      <c r="H829" s="7" t="s">
        <v>23</v>
      </c>
      <c r="I829" s="9">
        <v>65.900000000000006</v>
      </c>
      <c r="J829" s="7">
        <v>18176.099999999999</v>
      </c>
      <c r="K829" s="7">
        <v>35633.4</v>
      </c>
      <c r="L829" s="7">
        <v>602.79999999999995</v>
      </c>
      <c r="M829" s="36">
        <v>161853.20000000001</v>
      </c>
      <c r="N829" s="36">
        <v>106141.9</v>
      </c>
      <c r="O829" s="36">
        <v>295539</v>
      </c>
      <c r="P829" s="11">
        <f t="shared" si="36"/>
        <v>8.9047265364957298</v>
      </c>
      <c r="Q829" s="13">
        <f t="shared" si="37"/>
        <v>2.978719403705512</v>
      </c>
      <c r="R829" s="1">
        <f t="shared" si="38"/>
        <v>490.27704047777047</v>
      </c>
    </row>
    <row r="830" spans="1:18" x14ac:dyDescent="0.25">
      <c r="A830" s="3" t="s">
        <v>188</v>
      </c>
      <c r="B830" s="3" t="s">
        <v>183</v>
      </c>
      <c r="C830" s="5">
        <v>43688.904664351852</v>
      </c>
      <c r="D830" s="3" t="s">
        <v>183</v>
      </c>
      <c r="E830" s="3" t="s">
        <v>184</v>
      </c>
      <c r="F830" s="7">
        <v>5</v>
      </c>
      <c r="G830" s="7">
        <v>6</v>
      </c>
      <c r="H830" s="7" t="s">
        <v>23</v>
      </c>
      <c r="I830" s="9">
        <v>39.1</v>
      </c>
      <c r="J830" s="7">
        <v>18176.099999999999</v>
      </c>
      <c r="K830" s="7">
        <v>35633.4</v>
      </c>
      <c r="L830" s="7">
        <v>602.79999999999995</v>
      </c>
      <c r="M830" s="36">
        <v>197872.2</v>
      </c>
      <c r="N830" s="36">
        <v>111051.8</v>
      </c>
      <c r="O830" s="36">
        <v>472350.7</v>
      </c>
      <c r="P830" s="11">
        <f t="shared" si="36"/>
        <v>10.88639477115553</v>
      </c>
      <c r="Q830" s="13">
        <f t="shared" si="37"/>
        <v>3.1165086688331733</v>
      </c>
      <c r="R830" s="1">
        <f t="shared" si="38"/>
        <v>783.59439283344398</v>
      </c>
    </row>
    <row r="831" spans="1:18" x14ac:dyDescent="0.25">
      <c r="A831" s="3" t="s">
        <v>189</v>
      </c>
      <c r="B831" s="3" t="s">
        <v>183</v>
      </c>
      <c r="C831" s="5">
        <v>43688.905659722222</v>
      </c>
      <c r="D831" s="3" t="s">
        <v>183</v>
      </c>
      <c r="E831" s="3" t="s">
        <v>184</v>
      </c>
      <c r="F831" s="7">
        <v>6</v>
      </c>
      <c r="G831" s="7">
        <v>6</v>
      </c>
      <c r="H831" s="7" t="s">
        <v>23</v>
      </c>
      <c r="I831" s="9">
        <v>73.599999999999994</v>
      </c>
      <c r="J831" s="7">
        <v>18176.099999999999</v>
      </c>
      <c r="K831" s="7">
        <v>35633.4</v>
      </c>
      <c r="L831" s="7">
        <v>602.79999999999995</v>
      </c>
      <c r="M831" s="36">
        <v>149689.1</v>
      </c>
      <c r="N831" s="36">
        <v>100692.4</v>
      </c>
      <c r="O831" s="36">
        <v>246996.4</v>
      </c>
      <c r="P831" s="11">
        <f t="shared" si="36"/>
        <v>8.2354905617816812</v>
      </c>
      <c r="Q831" s="13">
        <f t="shared" si="37"/>
        <v>2.8257870424938396</v>
      </c>
      <c r="R831" s="1">
        <f t="shared" si="38"/>
        <v>409.74850696748507</v>
      </c>
    </row>
    <row r="832" spans="1:18" x14ac:dyDescent="0.25">
      <c r="A832" s="3" t="s">
        <v>190</v>
      </c>
      <c r="B832" s="3" t="s">
        <v>183</v>
      </c>
      <c r="C832" s="5">
        <v>43688.906666666669</v>
      </c>
      <c r="D832" s="3" t="s">
        <v>183</v>
      </c>
      <c r="E832" s="3" t="s">
        <v>184</v>
      </c>
      <c r="F832" s="7">
        <v>7</v>
      </c>
      <c r="G832" s="7">
        <v>6</v>
      </c>
      <c r="H832" s="7" t="s">
        <v>23</v>
      </c>
      <c r="I832" s="9">
        <v>73.599999999999994</v>
      </c>
      <c r="J832" s="7">
        <v>18176.099999999999</v>
      </c>
      <c r="K832" s="7">
        <v>35633.4</v>
      </c>
      <c r="L832" s="7">
        <v>602.79999999999995</v>
      </c>
      <c r="M832" s="36">
        <v>141157.70000000001</v>
      </c>
      <c r="N832" s="36">
        <v>96194.8</v>
      </c>
      <c r="O832" s="36">
        <v>232809.8</v>
      </c>
      <c r="P832" s="11">
        <f t="shared" si="36"/>
        <v>7.7661159434642206</v>
      </c>
      <c r="Q832" s="13">
        <f t="shared" si="37"/>
        <v>2.699568382472624</v>
      </c>
      <c r="R832" s="1">
        <f t="shared" si="38"/>
        <v>386.21400132714001</v>
      </c>
    </row>
    <row r="833" spans="1:18" x14ac:dyDescent="0.25">
      <c r="A833" s="3" t="s">
        <v>191</v>
      </c>
      <c r="B833" s="3" t="s">
        <v>183</v>
      </c>
      <c r="C833" s="5">
        <v>43688.90766203704</v>
      </c>
      <c r="D833" s="3" t="s">
        <v>183</v>
      </c>
      <c r="E833" s="3" t="s">
        <v>184</v>
      </c>
      <c r="F833" s="7">
        <v>8</v>
      </c>
      <c r="G833" s="7">
        <v>6</v>
      </c>
      <c r="H833" s="7" t="s">
        <v>23</v>
      </c>
      <c r="I833" s="9">
        <v>57</v>
      </c>
      <c r="J833" s="7">
        <v>18176.099999999999</v>
      </c>
      <c r="K833" s="7">
        <v>35633.4</v>
      </c>
      <c r="L833" s="7">
        <v>602.79999999999995</v>
      </c>
      <c r="M833" s="36">
        <v>157787.79999999999</v>
      </c>
      <c r="N833" s="36">
        <v>103810.3</v>
      </c>
      <c r="O833" s="36">
        <v>270470.2</v>
      </c>
      <c r="P833" s="11">
        <f t="shared" si="36"/>
        <v>8.6810591931162353</v>
      </c>
      <c r="Q833" s="13">
        <f t="shared" si="37"/>
        <v>2.9132864110637771</v>
      </c>
      <c r="R833" s="1">
        <f t="shared" si="38"/>
        <v>448.68978102189789</v>
      </c>
    </row>
    <row r="834" spans="1:18" x14ac:dyDescent="0.25">
      <c r="A834" s="3" t="s">
        <v>192</v>
      </c>
      <c r="B834" s="3" t="s">
        <v>183</v>
      </c>
      <c r="C834" s="5">
        <v>43688.90865740741</v>
      </c>
      <c r="D834" s="3" t="s">
        <v>183</v>
      </c>
      <c r="E834" s="3" t="s">
        <v>184</v>
      </c>
      <c r="F834" s="7">
        <v>9</v>
      </c>
      <c r="G834" s="7">
        <v>6</v>
      </c>
      <c r="H834" s="7" t="s">
        <v>23</v>
      </c>
      <c r="I834" s="9">
        <v>55.5</v>
      </c>
      <c r="J834" s="7">
        <v>18176.099999999999</v>
      </c>
      <c r="K834" s="7">
        <v>35633.4</v>
      </c>
      <c r="L834" s="7">
        <v>602.79999999999995</v>
      </c>
      <c r="M834" s="36">
        <v>193636.4</v>
      </c>
      <c r="N834" s="36">
        <v>104111.1</v>
      </c>
      <c r="O834" s="36">
        <v>445942.8</v>
      </c>
      <c r="P834" s="11">
        <f t="shared" ref="P834:P897" si="39">M834/J834</f>
        <v>10.653352479354758</v>
      </c>
      <c r="Q834" s="13">
        <f t="shared" ref="Q834:Q897" si="40">N834/K834</f>
        <v>2.921727929414538</v>
      </c>
      <c r="R834" s="1">
        <f t="shared" ref="R834:R897" si="41">O834/L834</f>
        <v>739.78566688785668</v>
      </c>
    </row>
    <row r="835" spans="1:18" x14ac:dyDescent="0.25">
      <c r="A835" s="3" t="s">
        <v>193</v>
      </c>
      <c r="B835" s="3" t="s">
        <v>183</v>
      </c>
      <c r="C835" s="5">
        <v>43688.90966435185</v>
      </c>
      <c r="D835" s="3" t="s">
        <v>183</v>
      </c>
      <c r="E835" s="3" t="s">
        <v>184</v>
      </c>
      <c r="F835" s="7">
        <v>10</v>
      </c>
      <c r="G835" s="7">
        <v>6</v>
      </c>
      <c r="H835" s="7" t="s">
        <v>23</v>
      </c>
      <c r="I835" s="9">
        <v>91.02</v>
      </c>
      <c r="J835" s="7">
        <v>18176.099999999999</v>
      </c>
      <c r="K835" s="7">
        <v>35633.4</v>
      </c>
      <c r="L835" s="7">
        <v>602.79999999999995</v>
      </c>
      <c r="M835" s="36">
        <v>147360.20000000001</v>
      </c>
      <c r="N835" s="36">
        <v>98129.600000000006</v>
      </c>
      <c r="O835" s="36">
        <v>245942.6</v>
      </c>
      <c r="P835" s="11">
        <f t="shared" si="39"/>
        <v>8.1073607649605819</v>
      </c>
      <c r="Q835" s="13">
        <f t="shared" si="40"/>
        <v>2.7538657551622916</v>
      </c>
      <c r="R835" s="1">
        <f t="shared" si="41"/>
        <v>408.00033178500337</v>
      </c>
    </row>
    <row r="836" spans="1:18" x14ac:dyDescent="0.25">
      <c r="A836" s="3" t="s">
        <v>194</v>
      </c>
      <c r="B836" s="3" t="s">
        <v>183</v>
      </c>
      <c r="C836" s="5">
        <v>43688.91065972222</v>
      </c>
      <c r="D836" s="3" t="s">
        <v>183</v>
      </c>
      <c r="E836" s="3" t="s">
        <v>184</v>
      </c>
      <c r="F836" s="7">
        <v>11</v>
      </c>
      <c r="G836" s="7">
        <v>6</v>
      </c>
      <c r="H836" s="7" t="s">
        <v>23</v>
      </c>
      <c r="I836" s="9">
        <v>80.819999999999993</v>
      </c>
      <c r="J836" s="7">
        <v>18176.099999999999</v>
      </c>
      <c r="K836" s="7">
        <v>35633.4</v>
      </c>
      <c r="L836" s="7">
        <v>602.79999999999995</v>
      </c>
      <c r="M836" s="36">
        <v>149571.29999999999</v>
      </c>
      <c r="N836" s="36">
        <v>101356.5</v>
      </c>
      <c r="O836" s="36">
        <v>253799.2</v>
      </c>
      <c r="P836" s="11">
        <f t="shared" si="39"/>
        <v>8.2290095234951384</v>
      </c>
      <c r="Q836" s="13">
        <f t="shared" si="40"/>
        <v>2.8444240515920454</v>
      </c>
      <c r="R836" s="1">
        <f t="shared" si="41"/>
        <v>421.03384207033849</v>
      </c>
    </row>
    <row r="837" spans="1:18" x14ac:dyDescent="0.25">
      <c r="A837" s="3" t="s">
        <v>195</v>
      </c>
      <c r="B837" s="3" t="s">
        <v>183</v>
      </c>
      <c r="C837" s="5">
        <v>43688.91165509259</v>
      </c>
      <c r="D837" s="3" t="s">
        <v>183</v>
      </c>
      <c r="E837" s="3" t="s">
        <v>184</v>
      </c>
      <c r="F837" s="7">
        <v>12</v>
      </c>
      <c r="G837" s="7">
        <v>6</v>
      </c>
      <c r="H837" s="7" t="s">
        <v>23</v>
      </c>
      <c r="I837" s="9">
        <v>22.7</v>
      </c>
      <c r="J837" s="7">
        <v>18176.099999999999</v>
      </c>
      <c r="K837" s="7">
        <v>35633.4</v>
      </c>
      <c r="L837" s="7">
        <v>602.79999999999995</v>
      </c>
      <c r="M837" s="36">
        <v>123944.8</v>
      </c>
      <c r="N837" s="36">
        <v>87163.3</v>
      </c>
      <c r="O837" s="36">
        <v>203014.3</v>
      </c>
      <c r="P837" s="11">
        <f t="shared" si="39"/>
        <v>6.8191086096577385</v>
      </c>
      <c r="Q837" s="13">
        <f t="shared" si="40"/>
        <v>2.4461123552621977</v>
      </c>
      <c r="R837" s="1">
        <f t="shared" si="41"/>
        <v>336.78550099535499</v>
      </c>
    </row>
    <row r="838" spans="1:18" x14ac:dyDescent="0.25">
      <c r="A838" s="3" t="s">
        <v>353</v>
      </c>
      <c r="B838" s="3" t="s">
        <v>354</v>
      </c>
      <c r="C838" s="5">
        <v>43688.91269675926</v>
      </c>
      <c r="D838" s="3" t="s">
        <v>354</v>
      </c>
      <c r="E838" s="3" t="s">
        <v>355</v>
      </c>
      <c r="F838" s="7">
        <v>1</v>
      </c>
      <c r="G838" s="7">
        <v>6</v>
      </c>
      <c r="H838" s="7" t="s">
        <v>23</v>
      </c>
      <c r="I838" s="9">
        <v>3.3</v>
      </c>
      <c r="J838" s="7">
        <v>18176.099999999999</v>
      </c>
      <c r="K838" s="7">
        <v>35633.4</v>
      </c>
      <c r="L838" s="7">
        <v>602.79999999999995</v>
      </c>
      <c r="M838" s="36">
        <v>295764.3</v>
      </c>
      <c r="N838" s="36">
        <v>188453.2</v>
      </c>
      <c r="O838" s="36">
        <v>707609.8</v>
      </c>
      <c r="P838" s="11">
        <f t="shared" si="39"/>
        <v>16.272154092462081</v>
      </c>
      <c r="Q838" s="13">
        <f t="shared" si="40"/>
        <v>5.2886673738683374</v>
      </c>
      <c r="R838" s="1">
        <f t="shared" si="41"/>
        <v>1173.8715992037162</v>
      </c>
    </row>
    <row r="839" spans="1:18" x14ac:dyDescent="0.25">
      <c r="A839" s="3" t="s">
        <v>356</v>
      </c>
      <c r="B839" s="3" t="s">
        <v>354</v>
      </c>
      <c r="C839" s="5">
        <v>43688.913703703707</v>
      </c>
      <c r="D839" s="3" t="s">
        <v>354</v>
      </c>
      <c r="E839" s="3" t="s">
        <v>355</v>
      </c>
      <c r="F839" s="7">
        <v>2</v>
      </c>
      <c r="G839" s="7">
        <v>6</v>
      </c>
      <c r="H839" s="7" t="s">
        <v>23</v>
      </c>
      <c r="I839" s="9">
        <v>3.6</v>
      </c>
      <c r="J839" s="7">
        <v>18176.099999999999</v>
      </c>
      <c r="K839" s="7">
        <v>35633.4</v>
      </c>
      <c r="L839" s="7">
        <v>602.79999999999995</v>
      </c>
      <c r="M839" s="36">
        <v>299874.3</v>
      </c>
      <c r="N839" s="36">
        <v>179808.2</v>
      </c>
      <c r="O839" s="36">
        <v>790987.6</v>
      </c>
      <c r="P839" s="11">
        <f t="shared" si="39"/>
        <v>16.498275207552776</v>
      </c>
      <c r="Q839" s="13">
        <f t="shared" si="40"/>
        <v>5.0460579119590045</v>
      </c>
      <c r="R839" s="1">
        <f t="shared" si="41"/>
        <v>1312.1891174518912</v>
      </c>
    </row>
    <row r="840" spans="1:18" x14ac:dyDescent="0.25">
      <c r="A840" s="3" t="s">
        <v>357</v>
      </c>
      <c r="B840" s="3" t="s">
        <v>354</v>
      </c>
      <c r="C840" s="5">
        <v>43688.914699074077</v>
      </c>
      <c r="D840" s="3" t="s">
        <v>354</v>
      </c>
      <c r="E840" s="3" t="s">
        <v>355</v>
      </c>
      <c r="F840" s="7">
        <v>3</v>
      </c>
      <c r="G840" s="7">
        <v>6</v>
      </c>
      <c r="H840" s="7" t="s">
        <v>23</v>
      </c>
      <c r="I840" s="9">
        <v>5.2</v>
      </c>
      <c r="J840" s="7">
        <v>18176.099999999999</v>
      </c>
      <c r="K840" s="7">
        <v>35633.4</v>
      </c>
      <c r="L840" s="7">
        <v>602.79999999999995</v>
      </c>
      <c r="M840" s="36">
        <v>271726.3</v>
      </c>
      <c r="N840" s="36">
        <v>176506.1</v>
      </c>
      <c r="O840" s="36">
        <v>601182.30000000005</v>
      </c>
      <c r="P840" s="11">
        <f t="shared" si="39"/>
        <v>14.949648164347687</v>
      </c>
      <c r="Q840" s="13">
        <f t="shared" si="40"/>
        <v>4.9533892359415601</v>
      </c>
      <c r="R840" s="1">
        <f t="shared" si="41"/>
        <v>997.31635700066374</v>
      </c>
    </row>
    <row r="841" spans="1:18" x14ac:dyDescent="0.25">
      <c r="A841" s="3" t="s">
        <v>358</v>
      </c>
      <c r="B841" s="3" t="s">
        <v>354</v>
      </c>
      <c r="C841" s="5">
        <v>43688.915694444448</v>
      </c>
      <c r="D841" s="3" t="s">
        <v>354</v>
      </c>
      <c r="E841" s="3" t="s">
        <v>355</v>
      </c>
      <c r="F841" s="7">
        <v>4</v>
      </c>
      <c r="G841" s="7">
        <v>6</v>
      </c>
      <c r="H841" s="7" t="s">
        <v>23</v>
      </c>
      <c r="I841" s="9">
        <v>2.4</v>
      </c>
      <c r="J841" s="7">
        <v>18176.099999999999</v>
      </c>
      <c r="K841" s="7">
        <v>35633.4</v>
      </c>
      <c r="L841" s="7">
        <v>602.79999999999995</v>
      </c>
      <c r="M841" s="36">
        <v>394190.8</v>
      </c>
      <c r="N841" s="36">
        <v>236991.4</v>
      </c>
      <c r="O841" s="36">
        <v>817814.5</v>
      </c>
      <c r="P841" s="11">
        <f t="shared" si="39"/>
        <v>21.687314660460714</v>
      </c>
      <c r="Q841" s="13">
        <f t="shared" si="40"/>
        <v>6.6508219816239817</v>
      </c>
      <c r="R841" s="1">
        <f t="shared" si="41"/>
        <v>1356.6929329794295</v>
      </c>
    </row>
    <row r="842" spans="1:18" x14ac:dyDescent="0.25">
      <c r="A842" s="3" t="s">
        <v>359</v>
      </c>
      <c r="B842" s="3" t="s">
        <v>354</v>
      </c>
      <c r="C842" s="5">
        <v>43688.916701388887</v>
      </c>
      <c r="D842" s="3" t="s">
        <v>354</v>
      </c>
      <c r="E842" s="3" t="s">
        <v>355</v>
      </c>
      <c r="F842" s="7">
        <v>5</v>
      </c>
      <c r="G842" s="7">
        <v>6</v>
      </c>
      <c r="H842" s="7" t="s">
        <v>23</v>
      </c>
      <c r="I842" s="9">
        <v>5.9</v>
      </c>
      <c r="J842" s="7">
        <v>18176.099999999999</v>
      </c>
      <c r="K842" s="7">
        <v>35633.4</v>
      </c>
      <c r="L842" s="7">
        <v>602.79999999999995</v>
      </c>
      <c r="M842" s="36">
        <v>232288.6</v>
      </c>
      <c r="N842" s="36">
        <v>147342.9</v>
      </c>
      <c r="O842" s="36">
        <v>569017.5</v>
      </c>
      <c r="P842" s="11">
        <f t="shared" si="39"/>
        <v>12.779892276120842</v>
      </c>
      <c r="Q842" s="13">
        <f t="shared" si="40"/>
        <v>4.1349660711579581</v>
      </c>
      <c r="R842" s="1">
        <f t="shared" si="41"/>
        <v>943.95736562707373</v>
      </c>
    </row>
    <row r="843" spans="1:18" x14ac:dyDescent="0.25">
      <c r="A843" s="3" t="s">
        <v>360</v>
      </c>
      <c r="B843" s="3" t="s">
        <v>354</v>
      </c>
      <c r="C843" s="5">
        <v>43688.917696759258</v>
      </c>
      <c r="D843" s="3" t="s">
        <v>354</v>
      </c>
      <c r="E843" s="3" t="s">
        <v>355</v>
      </c>
      <c r="F843" s="7">
        <v>6</v>
      </c>
      <c r="G843" s="7">
        <v>6</v>
      </c>
      <c r="H843" s="7" t="s">
        <v>23</v>
      </c>
      <c r="I843" s="9">
        <v>4.8</v>
      </c>
      <c r="J843" s="7">
        <v>18176.099999999999</v>
      </c>
      <c r="K843" s="7">
        <v>35633.4</v>
      </c>
      <c r="L843" s="7">
        <v>602.79999999999995</v>
      </c>
      <c r="M843" s="36">
        <v>228430.4</v>
      </c>
      <c r="N843" s="36">
        <v>127312.3</v>
      </c>
      <c r="O843" s="36">
        <v>590786.6</v>
      </c>
      <c r="P843" s="11">
        <f t="shared" si="39"/>
        <v>12.567624517910884</v>
      </c>
      <c r="Q843" s="13">
        <f t="shared" si="40"/>
        <v>3.5728361593336588</v>
      </c>
      <c r="R843" s="1">
        <f t="shared" si="41"/>
        <v>980.07067020570673</v>
      </c>
    </row>
    <row r="844" spans="1:18" x14ac:dyDescent="0.25">
      <c r="A844" s="3" t="s">
        <v>361</v>
      </c>
      <c r="B844" s="3" t="s">
        <v>354</v>
      </c>
      <c r="C844" s="5">
        <v>43688.918692129628</v>
      </c>
      <c r="D844" s="3" t="s">
        <v>354</v>
      </c>
      <c r="E844" s="3" t="s">
        <v>355</v>
      </c>
      <c r="F844" s="7">
        <v>7</v>
      </c>
      <c r="G844" s="7">
        <v>6</v>
      </c>
      <c r="H844" s="7" t="s">
        <v>23</v>
      </c>
      <c r="I844" s="9">
        <v>6.4</v>
      </c>
      <c r="J844" s="7">
        <v>18176.099999999999</v>
      </c>
      <c r="K844" s="7">
        <v>35633.4</v>
      </c>
      <c r="L844" s="7">
        <v>602.79999999999995</v>
      </c>
      <c r="M844" s="36">
        <v>220978.6</v>
      </c>
      <c r="N844" s="36">
        <v>125906.6</v>
      </c>
      <c r="O844" s="36">
        <v>577721.9</v>
      </c>
      <c r="P844" s="11">
        <f t="shared" si="39"/>
        <v>12.157646579849365</v>
      </c>
      <c r="Q844" s="13">
        <f t="shared" si="40"/>
        <v>3.5333872153653596</v>
      </c>
      <c r="R844" s="1">
        <f t="shared" si="41"/>
        <v>958.39731254147318</v>
      </c>
    </row>
    <row r="845" spans="1:18" x14ac:dyDescent="0.25">
      <c r="A845" s="3" t="s">
        <v>362</v>
      </c>
      <c r="B845" s="3" t="s">
        <v>354</v>
      </c>
      <c r="C845" s="5">
        <v>43688.919699074075</v>
      </c>
      <c r="D845" s="3" t="s">
        <v>354</v>
      </c>
      <c r="E845" s="3" t="s">
        <v>355</v>
      </c>
      <c r="F845" s="7">
        <v>8</v>
      </c>
      <c r="G845" s="7">
        <v>6</v>
      </c>
      <c r="H845" s="7" t="s">
        <v>23</v>
      </c>
      <c r="I845" s="9">
        <v>5.2</v>
      </c>
      <c r="J845" s="7">
        <v>18176.099999999999</v>
      </c>
      <c r="K845" s="7">
        <v>35633.4</v>
      </c>
      <c r="L845" s="7">
        <v>602.79999999999995</v>
      </c>
      <c r="M845" s="36">
        <v>233879.8</v>
      </c>
      <c r="N845" s="36">
        <v>134036.79999999999</v>
      </c>
      <c r="O845" s="36">
        <v>547684.6</v>
      </c>
      <c r="P845" s="11">
        <f t="shared" si="39"/>
        <v>12.867435808561794</v>
      </c>
      <c r="Q845" s="13">
        <f t="shared" si="40"/>
        <v>3.7615495574376845</v>
      </c>
      <c r="R845" s="1">
        <f t="shared" si="41"/>
        <v>908.56768414067687</v>
      </c>
    </row>
    <row r="846" spans="1:18" x14ac:dyDescent="0.25">
      <c r="A846" s="3" t="s">
        <v>363</v>
      </c>
      <c r="B846" s="3" t="s">
        <v>354</v>
      </c>
      <c r="C846" s="5">
        <v>43688.920694444445</v>
      </c>
      <c r="D846" s="3" t="s">
        <v>354</v>
      </c>
      <c r="E846" s="3" t="s">
        <v>355</v>
      </c>
      <c r="F846" s="7">
        <v>9</v>
      </c>
      <c r="G846" s="7">
        <v>6</v>
      </c>
      <c r="H846" s="7" t="s">
        <v>23</v>
      </c>
      <c r="I846" s="9">
        <v>3.7</v>
      </c>
      <c r="J846" s="7">
        <v>18176.099999999999</v>
      </c>
      <c r="K846" s="7">
        <v>35633.4</v>
      </c>
      <c r="L846" s="7">
        <v>602.79999999999995</v>
      </c>
      <c r="M846" s="36">
        <v>315992.5</v>
      </c>
      <c r="N846" s="36">
        <v>211168.4</v>
      </c>
      <c r="O846" s="36">
        <v>760724.4</v>
      </c>
      <c r="P846" s="11">
        <f t="shared" si="39"/>
        <v>17.385055099828897</v>
      </c>
      <c r="Q846" s="13">
        <f t="shared" si="40"/>
        <v>5.926136714430843</v>
      </c>
      <c r="R846" s="1">
        <f t="shared" si="41"/>
        <v>1261.9847378898476</v>
      </c>
    </row>
    <row r="847" spans="1:18" x14ac:dyDescent="0.25">
      <c r="A847" s="3" t="s">
        <v>364</v>
      </c>
      <c r="B847" s="3" t="s">
        <v>354</v>
      </c>
      <c r="C847" s="5">
        <v>43688.921689814815</v>
      </c>
      <c r="D847" s="3" t="s">
        <v>354</v>
      </c>
      <c r="E847" s="3" t="s">
        <v>355</v>
      </c>
      <c r="F847" s="7">
        <v>10</v>
      </c>
      <c r="G847" s="7">
        <v>6</v>
      </c>
      <c r="H847" s="7" t="s">
        <v>23</v>
      </c>
      <c r="I847" s="9">
        <v>2.4</v>
      </c>
      <c r="J847" s="7">
        <v>18176.099999999999</v>
      </c>
      <c r="K847" s="7">
        <v>35633.4</v>
      </c>
      <c r="L847" s="7">
        <v>602.79999999999995</v>
      </c>
      <c r="M847" s="36">
        <v>270976.2</v>
      </c>
      <c r="N847" s="36">
        <v>132231.5</v>
      </c>
      <c r="O847" s="36">
        <v>700465.3</v>
      </c>
      <c r="P847" s="11">
        <f t="shared" si="39"/>
        <v>14.908379685411063</v>
      </c>
      <c r="Q847" s="13">
        <f t="shared" si="40"/>
        <v>3.7108864155539463</v>
      </c>
      <c r="R847" s="1">
        <f t="shared" si="41"/>
        <v>1162.0194094226943</v>
      </c>
    </row>
    <row r="848" spans="1:18" x14ac:dyDescent="0.25">
      <c r="A848" s="3" t="s">
        <v>365</v>
      </c>
      <c r="B848" s="3" t="s">
        <v>354</v>
      </c>
      <c r="C848" s="5">
        <v>43688.922696759262</v>
      </c>
      <c r="D848" s="3" t="s">
        <v>354</v>
      </c>
      <c r="E848" s="3" t="s">
        <v>355</v>
      </c>
      <c r="F848" s="7">
        <v>11</v>
      </c>
      <c r="G848" s="7">
        <v>6</v>
      </c>
      <c r="H848" s="7" t="s">
        <v>23</v>
      </c>
      <c r="I848" s="9">
        <v>5.3</v>
      </c>
      <c r="J848" s="7">
        <v>18176.099999999999</v>
      </c>
      <c r="K848" s="7">
        <v>35633.4</v>
      </c>
      <c r="L848" s="7">
        <v>602.79999999999995</v>
      </c>
      <c r="M848" s="36">
        <v>235519.2</v>
      </c>
      <c r="N848" s="36">
        <v>152971.5</v>
      </c>
      <c r="O848" s="36">
        <v>509640.5</v>
      </c>
      <c r="P848" s="11">
        <f t="shared" si="39"/>
        <v>12.95763117500454</v>
      </c>
      <c r="Q848" s="13">
        <f t="shared" si="40"/>
        <v>4.292924615669568</v>
      </c>
      <c r="R848" s="1">
        <f t="shared" si="41"/>
        <v>845.45537491705386</v>
      </c>
    </row>
    <row r="849" spans="1:18" x14ac:dyDescent="0.25">
      <c r="A849" s="3" t="s">
        <v>366</v>
      </c>
      <c r="B849" s="3" t="s">
        <v>354</v>
      </c>
      <c r="C849" s="5">
        <v>43688.923692129632</v>
      </c>
      <c r="D849" s="3" t="s">
        <v>354</v>
      </c>
      <c r="E849" s="3" t="s">
        <v>355</v>
      </c>
      <c r="F849" s="7">
        <v>12</v>
      </c>
      <c r="G849" s="7">
        <v>6</v>
      </c>
      <c r="H849" s="7" t="s">
        <v>23</v>
      </c>
      <c r="I849" s="9">
        <v>7.1</v>
      </c>
      <c r="J849" s="7">
        <v>18176.099999999999</v>
      </c>
      <c r="K849" s="7">
        <v>35633.4</v>
      </c>
      <c r="L849" s="7">
        <v>602.79999999999995</v>
      </c>
      <c r="M849" s="36">
        <v>242584.3</v>
      </c>
      <c r="N849" s="36">
        <v>124644.4</v>
      </c>
      <c r="O849" s="36">
        <v>574489.4</v>
      </c>
      <c r="P849" s="11">
        <f t="shared" si="39"/>
        <v>13.346333922018475</v>
      </c>
      <c r="Q849" s="13">
        <f t="shared" si="40"/>
        <v>3.4979653920198461</v>
      </c>
      <c r="R849" s="1">
        <f t="shared" si="41"/>
        <v>953.03483742534843</v>
      </c>
    </row>
    <row r="850" spans="1:18" x14ac:dyDescent="0.25">
      <c r="A850" s="3" t="s">
        <v>1860</v>
      </c>
      <c r="B850" s="3" t="s">
        <v>1861</v>
      </c>
      <c r="C850" s="5">
        <v>43689.832615740743</v>
      </c>
      <c r="D850" s="3" t="s">
        <v>1861</v>
      </c>
      <c r="E850" s="3" t="s">
        <v>2041</v>
      </c>
      <c r="F850" s="7">
        <v>1</v>
      </c>
      <c r="G850" s="7">
        <v>7</v>
      </c>
      <c r="H850" s="7" t="s">
        <v>24</v>
      </c>
      <c r="I850" s="9">
        <v>24.4</v>
      </c>
      <c r="J850" s="7">
        <v>18387.599999999999</v>
      </c>
      <c r="K850" s="7">
        <v>36112.1</v>
      </c>
      <c r="L850" s="7">
        <v>609</v>
      </c>
      <c r="M850" s="36">
        <v>132389.6</v>
      </c>
      <c r="N850" s="36">
        <v>140383.9</v>
      </c>
      <c r="O850" s="36">
        <v>337399.4</v>
      </c>
      <c r="P850" s="11">
        <f t="shared" si="39"/>
        <v>7.1999390893863264</v>
      </c>
      <c r="Q850" s="13">
        <f t="shared" si="40"/>
        <v>3.8874476975861278</v>
      </c>
      <c r="R850" s="1">
        <f t="shared" si="41"/>
        <v>554.0220032840723</v>
      </c>
    </row>
    <row r="851" spans="1:18" x14ac:dyDescent="0.25">
      <c r="A851" s="3" t="s">
        <v>1862</v>
      </c>
      <c r="B851" s="3" t="s">
        <v>1861</v>
      </c>
      <c r="C851" s="5">
        <v>43689.833657407406</v>
      </c>
      <c r="D851" s="3" t="s">
        <v>1861</v>
      </c>
      <c r="E851" s="3" t="s">
        <v>2041</v>
      </c>
      <c r="F851" s="7">
        <v>2</v>
      </c>
      <c r="G851" s="7">
        <v>7</v>
      </c>
      <c r="H851" s="7" t="s">
        <v>24</v>
      </c>
      <c r="I851" s="9">
        <v>8.1999999999999993</v>
      </c>
      <c r="J851" s="7">
        <v>18387.599999999999</v>
      </c>
      <c r="K851" s="7">
        <v>36112.1</v>
      </c>
      <c r="L851" s="7">
        <v>609</v>
      </c>
      <c r="M851" s="36">
        <v>196870.1</v>
      </c>
      <c r="N851" s="36">
        <v>176642.6</v>
      </c>
      <c r="O851" s="36">
        <v>466008.7</v>
      </c>
      <c r="P851" s="11">
        <f t="shared" si="39"/>
        <v>10.70667732602406</v>
      </c>
      <c r="Q851" s="13">
        <f t="shared" si="40"/>
        <v>4.8915072787237523</v>
      </c>
      <c r="R851" s="1">
        <f t="shared" si="41"/>
        <v>765.20311986863715</v>
      </c>
    </row>
    <row r="852" spans="1:18" x14ac:dyDescent="0.25">
      <c r="A852" s="3" t="s">
        <v>1863</v>
      </c>
      <c r="B852" s="3" t="s">
        <v>1861</v>
      </c>
      <c r="C852" s="5">
        <v>43689.834641203706</v>
      </c>
      <c r="D852" s="3" t="s">
        <v>1861</v>
      </c>
      <c r="E852" s="3" t="s">
        <v>2041</v>
      </c>
      <c r="F852" s="7">
        <v>3</v>
      </c>
      <c r="G852" s="7">
        <v>7</v>
      </c>
      <c r="H852" s="7" t="s">
        <v>24</v>
      </c>
      <c r="I852" s="9">
        <v>14.9</v>
      </c>
      <c r="J852" s="7">
        <v>18387.599999999999</v>
      </c>
      <c r="K852" s="7">
        <v>36112.1</v>
      </c>
      <c r="L852" s="7">
        <v>609</v>
      </c>
      <c r="M852" s="36">
        <v>199742.4</v>
      </c>
      <c r="N852" s="36">
        <v>130215.8</v>
      </c>
      <c r="O852" s="36">
        <v>433682.8</v>
      </c>
      <c r="P852" s="11">
        <f t="shared" si="39"/>
        <v>10.862885857860732</v>
      </c>
      <c r="Q852" s="13">
        <f t="shared" si="40"/>
        <v>3.6058772544382633</v>
      </c>
      <c r="R852" s="1">
        <f t="shared" si="41"/>
        <v>712.12282430213463</v>
      </c>
    </row>
    <row r="853" spans="1:18" x14ac:dyDescent="0.25">
      <c r="A853" s="3" t="s">
        <v>1864</v>
      </c>
      <c r="B853" s="3" t="s">
        <v>1861</v>
      </c>
      <c r="C853" s="5">
        <v>43689.836527777778</v>
      </c>
      <c r="D853" s="3" t="s">
        <v>1861</v>
      </c>
      <c r="E853" s="3" t="s">
        <v>2041</v>
      </c>
      <c r="F853" s="7">
        <v>4</v>
      </c>
      <c r="G853" s="7">
        <v>7</v>
      </c>
      <c r="H853" s="7" t="s">
        <v>24</v>
      </c>
      <c r="I853" s="9">
        <v>17.2</v>
      </c>
      <c r="J853" s="7">
        <v>18387.599999999999</v>
      </c>
      <c r="K853" s="7">
        <v>36112.1</v>
      </c>
      <c r="L853" s="7">
        <v>609</v>
      </c>
      <c r="M853" s="36">
        <v>184491</v>
      </c>
      <c r="N853" s="36">
        <v>109486.6</v>
      </c>
      <c r="O853" s="36">
        <v>382298.9</v>
      </c>
      <c r="P853" s="11">
        <f t="shared" si="39"/>
        <v>10.033446453044444</v>
      </c>
      <c r="Q853" s="13">
        <f t="shared" si="40"/>
        <v>3.0318535892401717</v>
      </c>
      <c r="R853" s="1">
        <f t="shared" si="41"/>
        <v>627.74860426929399</v>
      </c>
    </row>
    <row r="854" spans="1:18" x14ac:dyDescent="0.25">
      <c r="A854" s="3" t="s">
        <v>1865</v>
      </c>
      <c r="B854" s="3" t="s">
        <v>1861</v>
      </c>
      <c r="C854" s="5">
        <v>43689.837534722225</v>
      </c>
      <c r="D854" s="3" t="s">
        <v>1861</v>
      </c>
      <c r="E854" s="3" t="s">
        <v>2041</v>
      </c>
      <c r="F854" s="7">
        <v>5</v>
      </c>
      <c r="G854" s="7">
        <v>7</v>
      </c>
      <c r="H854" s="7" t="s">
        <v>24</v>
      </c>
      <c r="I854" s="9">
        <v>3.9</v>
      </c>
      <c r="J854" s="7">
        <v>18387.599999999999</v>
      </c>
      <c r="K854" s="7">
        <v>36112.1</v>
      </c>
      <c r="L854" s="7">
        <v>609</v>
      </c>
      <c r="M854" s="36">
        <v>246605.3</v>
      </c>
      <c r="N854" s="36">
        <v>293822</v>
      </c>
      <c r="O854" s="36">
        <v>612946.9</v>
      </c>
      <c r="P854" s="11">
        <f t="shared" si="39"/>
        <v>13.411500141399639</v>
      </c>
      <c r="Q854" s="13">
        <f t="shared" si="40"/>
        <v>8.136386418956528</v>
      </c>
      <c r="R854" s="1">
        <f t="shared" si="41"/>
        <v>1006.4809523809524</v>
      </c>
    </row>
    <row r="855" spans="1:18" x14ac:dyDescent="0.25">
      <c r="A855" s="3" t="s">
        <v>1866</v>
      </c>
      <c r="B855" s="3" t="s">
        <v>1861</v>
      </c>
      <c r="C855" s="5">
        <v>43689.838530092595</v>
      </c>
      <c r="D855" s="3" t="s">
        <v>1861</v>
      </c>
      <c r="E855" s="3" t="s">
        <v>2041</v>
      </c>
      <c r="F855" s="7">
        <v>6</v>
      </c>
      <c r="G855" s="7">
        <v>7</v>
      </c>
      <c r="H855" s="7" t="s">
        <v>24</v>
      </c>
      <c r="I855" s="9">
        <v>4.09</v>
      </c>
      <c r="J855" s="7">
        <v>18387.599999999999</v>
      </c>
      <c r="K855" s="7">
        <v>36112.1</v>
      </c>
      <c r="L855" s="7">
        <v>609</v>
      </c>
      <c r="M855" s="36">
        <v>253535.6</v>
      </c>
      <c r="N855" s="36">
        <v>219852.4</v>
      </c>
      <c r="O855" s="36">
        <v>612837.9</v>
      </c>
      <c r="P855" s="11">
        <f t="shared" si="39"/>
        <v>13.788400878853141</v>
      </c>
      <c r="Q855" s="13">
        <f t="shared" si="40"/>
        <v>6.0880535886863409</v>
      </c>
      <c r="R855" s="1">
        <f t="shared" si="41"/>
        <v>1006.3019704433498</v>
      </c>
    </row>
    <row r="856" spans="1:18" x14ac:dyDescent="0.25">
      <c r="A856" s="3" t="s">
        <v>1867</v>
      </c>
      <c r="B856" s="3" t="s">
        <v>1861</v>
      </c>
      <c r="C856" s="5">
        <v>43689.839537037034</v>
      </c>
      <c r="D856" s="3" t="s">
        <v>1861</v>
      </c>
      <c r="E856" s="3" t="s">
        <v>2041</v>
      </c>
      <c r="F856" s="7">
        <v>7</v>
      </c>
      <c r="G856" s="7">
        <v>7</v>
      </c>
      <c r="H856" s="7" t="s">
        <v>24</v>
      </c>
      <c r="I856" s="9">
        <v>5</v>
      </c>
      <c r="J856" s="7">
        <v>18387.599999999999</v>
      </c>
      <c r="K856" s="7">
        <v>36112.1</v>
      </c>
      <c r="L856" s="7">
        <v>609</v>
      </c>
      <c r="M856" s="36">
        <v>210471.8</v>
      </c>
      <c r="N856" s="36">
        <v>123083.1</v>
      </c>
      <c r="O856" s="36">
        <v>428638.1</v>
      </c>
      <c r="P856" s="11">
        <f t="shared" si="39"/>
        <v>11.4463986599665</v>
      </c>
      <c r="Q856" s="13">
        <f t="shared" si="40"/>
        <v>3.4083617402477291</v>
      </c>
      <c r="R856" s="1">
        <f t="shared" si="41"/>
        <v>703.8392446633826</v>
      </c>
    </row>
    <row r="857" spans="1:18" x14ac:dyDescent="0.25">
      <c r="A857" s="3" t="s">
        <v>1868</v>
      </c>
      <c r="B857" s="3" t="s">
        <v>1861</v>
      </c>
      <c r="C857" s="5">
        <v>43689.840532407405</v>
      </c>
      <c r="D857" s="3" t="s">
        <v>1861</v>
      </c>
      <c r="E857" s="3" t="s">
        <v>2041</v>
      </c>
      <c r="F857" s="7">
        <v>8</v>
      </c>
      <c r="G857" s="7">
        <v>7</v>
      </c>
      <c r="H857" s="7" t="s">
        <v>24</v>
      </c>
      <c r="I857" s="9">
        <v>5.4</v>
      </c>
      <c r="J857" s="7">
        <v>18387.599999999999</v>
      </c>
      <c r="K857" s="7">
        <v>36112.1</v>
      </c>
      <c r="L857" s="7">
        <v>609</v>
      </c>
      <c r="M857" s="36">
        <v>228041.5</v>
      </c>
      <c r="N857" s="36">
        <v>160550.29999999999</v>
      </c>
      <c r="O857" s="36">
        <v>499889.6</v>
      </c>
      <c r="P857" s="11">
        <f t="shared" si="39"/>
        <v>12.401917596641216</v>
      </c>
      <c r="Q857" s="13">
        <f t="shared" si="40"/>
        <v>4.4458865587988514</v>
      </c>
      <c r="R857" s="1">
        <f t="shared" si="41"/>
        <v>820.83678160919533</v>
      </c>
    </row>
    <row r="858" spans="1:18" x14ac:dyDescent="0.25">
      <c r="A858" s="3" t="s">
        <v>1869</v>
      </c>
      <c r="B858" s="3" t="s">
        <v>1861</v>
      </c>
      <c r="C858" s="5">
        <v>43689.841527777775</v>
      </c>
      <c r="D858" s="3" t="s">
        <v>1861</v>
      </c>
      <c r="E858" s="3" t="s">
        <v>2041</v>
      </c>
      <c r="F858" s="7">
        <v>9</v>
      </c>
      <c r="G858" s="7">
        <v>7</v>
      </c>
      <c r="H858" s="7" t="s">
        <v>24</v>
      </c>
      <c r="I858" s="9">
        <v>7.1</v>
      </c>
      <c r="J858" s="7">
        <v>18387.599999999999</v>
      </c>
      <c r="K858" s="7">
        <v>36112.1</v>
      </c>
      <c r="L858" s="7">
        <v>609</v>
      </c>
      <c r="M858" s="36">
        <v>203731.4</v>
      </c>
      <c r="N858" s="36">
        <v>129374.5</v>
      </c>
      <c r="O858" s="36">
        <v>446402.9</v>
      </c>
      <c r="P858" s="11">
        <f t="shared" si="39"/>
        <v>11.079825534599404</v>
      </c>
      <c r="Q858" s="13">
        <f t="shared" si="40"/>
        <v>3.582580353953384</v>
      </c>
      <c r="R858" s="1">
        <f t="shared" si="41"/>
        <v>733.00968801313638</v>
      </c>
    </row>
    <row r="859" spans="1:18" x14ac:dyDescent="0.25">
      <c r="A859" s="3" t="s">
        <v>1870</v>
      </c>
      <c r="B859" s="3" t="s">
        <v>1861</v>
      </c>
      <c r="C859" s="5">
        <v>43689.842534722222</v>
      </c>
      <c r="D859" s="3" t="s">
        <v>1861</v>
      </c>
      <c r="E859" s="3" t="s">
        <v>2041</v>
      </c>
      <c r="F859" s="7">
        <v>10</v>
      </c>
      <c r="G859" s="7">
        <v>7</v>
      </c>
      <c r="H859" s="7" t="s">
        <v>24</v>
      </c>
      <c r="I859" s="9">
        <v>6.5</v>
      </c>
      <c r="J859" s="7">
        <v>18387.599999999999</v>
      </c>
      <c r="K859" s="7">
        <v>36112.1</v>
      </c>
      <c r="L859" s="7">
        <v>609</v>
      </c>
      <c r="M859" s="36">
        <v>242868.3</v>
      </c>
      <c r="N859" s="36">
        <v>160568.6</v>
      </c>
      <c r="O859" s="36">
        <v>548774.9</v>
      </c>
      <c r="P859" s="11">
        <f t="shared" si="39"/>
        <v>13.208265352737715</v>
      </c>
      <c r="Q859" s="13">
        <f t="shared" si="40"/>
        <v>4.4463933141523206</v>
      </c>
      <c r="R859" s="1">
        <f t="shared" si="41"/>
        <v>901.10821018062404</v>
      </c>
    </row>
    <row r="860" spans="1:18" x14ac:dyDescent="0.25">
      <c r="A860" s="3" t="s">
        <v>1871</v>
      </c>
      <c r="B860" s="3" t="s">
        <v>1861</v>
      </c>
      <c r="C860" s="5">
        <v>43689.843530092592</v>
      </c>
      <c r="D860" s="3" t="s">
        <v>1861</v>
      </c>
      <c r="E860" s="3" t="s">
        <v>2041</v>
      </c>
      <c r="F860" s="7">
        <v>11</v>
      </c>
      <c r="G860" s="7">
        <v>7</v>
      </c>
      <c r="H860" s="7" t="s">
        <v>24</v>
      </c>
      <c r="I860" s="9">
        <v>9.8000000000000007</v>
      </c>
      <c r="J860" s="7">
        <v>18387.599999999999</v>
      </c>
      <c r="K860" s="7">
        <v>36112.1</v>
      </c>
      <c r="L860" s="7">
        <v>609</v>
      </c>
      <c r="M860" s="36">
        <v>205338</v>
      </c>
      <c r="N860" s="36">
        <v>137301.20000000001</v>
      </c>
      <c r="O860" s="36">
        <v>458524.2</v>
      </c>
      <c r="P860" s="11">
        <f t="shared" si="39"/>
        <v>11.167199634536319</v>
      </c>
      <c r="Q860" s="13">
        <f t="shared" si="40"/>
        <v>3.8020829583436027</v>
      </c>
      <c r="R860" s="1">
        <f t="shared" si="41"/>
        <v>752.9133004926108</v>
      </c>
    </row>
    <row r="861" spans="1:18" x14ac:dyDescent="0.25">
      <c r="A861" s="3" t="s">
        <v>1872</v>
      </c>
      <c r="B861" s="3" t="s">
        <v>1861</v>
      </c>
      <c r="C861" s="5">
        <v>43689.844537037039</v>
      </c>
      <c r="D861" s="3" t="s">
        <v>1861</v>
      </c>
      <c r="E861" s="3" t="s">
        <v>2041</v>
      </c>
      <c r="F861" s="7">
        <v>12</v>
      </c>
      <c r="G861" s="7">
        <v>7</v>
      </c>
      <c r="H861" s="7" t="s">
        <v>24</v>
      </c>
      <c r="I861" s="9">
        <v>8.5</v>
      </c>
      <c r="J861" s="7">
        <v>18387.599999999999</v>
      </c>
      <c r="K861" s="7">
        <v>36112.1</v>
      </c>
      <c r="L861" s="7">
        <v>609</v>
      </c>
      <c r="M861" s="36">
        <v>192074.2</v>
      </c>
      <c r="N861" s="36">
        <v>124098.3</v>
      </c>
      <c r="O861" s="36">
        <v>417654.4</v>
      </c>
      <c r="P861" s="11">
        <f t="shared" si="39"/>
        <v>10.44585481520155</v>
      </c>
      <c r="Q861" s="13">
        <f t="shared" si="40"/>
        <v>3.4364742011680298</v>
      </c>
      <c r="R861" s="1">
        <f t="shared" si="41"/>
        <v>685.80361247947462</v>
      </c>
    </row>
    <row r="862" spans="1:18" x14ac:dyDescent="0.25">
      <c r="A862" s="3" t="s">
        <v>610</v>
      </c>
      <c r="B862" s="3" t="s">
        <v>611</v>
      </c>
      <c r="C862" s="5">
        <v>43689.881701388891</v>
      </c>
      <c r="D862" s="3" t="s">
        <v>611</v>
      </c>
      <c r="E862" s="3" t="s">
        <v>598</v>
      </c>
      <c r="F862" s="7">
        <v>1</v>
      </c>
      <c r="G862" s="7">
        <v>7</v>
      </c>
      <c r="H862" s="7" t="s">
        <v>24</v>
      </c>
      <c r="I862" s="9">
        <v>0.3</v>
      </c>
      <c r="J862" s="7">
        <v>18387.599999999999</v>
      </c>
      <c r="K862" s="7">
        <v>36112.1</v>
      </c>
      <c r="L862" s="7">
        <v>609</v>
      </c>
      <c r="M862" s="36">
        <v>292746.59999999998</v>
      </c>
      <c r="N862" s="36">
        <v>305364.7</v>
      </c>
      <c r="O862" s="36">
        <v>315753.90000000002</v>
      </c>
      <c r="P862" s="11">
        <f t="shared" si="39"/>
        <v>15.920870586699733</v>
      </c>
      <c r="Q862" s="13">
        <f t="shared" si="40"/>
        <v>8.4560216658682279</v>
      </c>
      <c r="R862" s="1">
        <f t="shared" si="41"/>
        <v>518.47931034482758</v>
      </c>
    </row>
    <row r="863" spans="1:18" x14ac:dyDescent="0.25">
      <c r="A863" s="3" t="s">
        <v>612</v>
      </c>
      <c r="B863" s="3" t="s">
        <v>611</v>
      </c>
      <c r="C863" s="5">
        <v>43689.882696759261</v>
      </c>
      <c r="D863" s="3" t="s">
        <v>611</v>
      </c>
      <c r="E863" s="3" t="s">
        <v>598</v>
      </c>
      <c r="F863" s="7">
        <v>2</v>
      </c>
      <c r="G863" s="7">
        <v>7</v>
      </c>
      <c r="H863" s="7" t="s">
        <v>24</v>
      </c>
      <c r="I863" s="9">
        <v>12</v>
      </c>
      <c r="J863" s="7">
        <v>18387.599999999999</v>
      </c>
      <c r="K863" s="7">
        <v>36112.1</v>
      </c>
      <c r="L863" s="7">
        <v>609</v>
      </c>
      <c r="M863" s="36">
        <v>194141.8</v>
      </c>
      <c r="N863" s="36">
        <v>104552.7</v>
      </c>
      <c r="O863" s="36">
        <v>416482.3</v>
      </c>
      <c r="P863" s="11">
        <f t="shared" si="39"/>
        <v>10.558300158802671</v>
      </c>
      <c r="Q863" s="13">
        <f t="shared" si="40"/>
        <v>2.8952262538041267</v>
      </c>
      <c r="R863" s="1">
        <f t="shared" si="41"/>
        <v>683.87898193760259</v>
      </c>
    </row>
    <row r="864" spans="1:18" x14ac:dyDescent="0.25">
      <c r="A864" s="3" t="s">
        <v>613</v>
      </c>
      <c r="B864" s="3" t="s">
        <v>611</v>
      </c>
      <c r="C864" s="5">
        <v>43689.883703703701</v>
      </c>
      <c r="D864" s="3" t="s">
        <v>611</v>
      </c>
      <c r="E864" s="3" t="s">
        <v>598</v>
      </c>
      <c r="F864" s="7">
        <v>3</v>
      </c>
      <c r="G864" s="7">
        <v>7</v>
      </c>
      <c r="H864" s="7" t="s">
        <v>24</v>
      </c>
      <c r="I864" s="9">
        <v>14.5</v>
      </c>
      <c r="J864" s="7">
        <v>18387.599999999999</v>
      </c>
      <c r="K864" s="7">
        <v>36112.1</v>
      </c>
      <c r="L864" s="7">
        <v>609</v>
      </c>
      <c r="M864" s="36">
        <v>188102.6</v>
      </c>
      <c r="N864" s="36">
        <v>110518.5</v>
      </c>
      <c r="O864" s="36">
        <v>412224.3</v>
      </c>
      <c r="P864" s="11">
        <f t="shared" si="39"/>
        <v>10.229861428353892</v>
      </c>
      <c r="Q864" s="13">
        <f t="shared" si="40"/>
        <v>3.0604284990349497</v>
      </c>
      <c r="R864" s="1">
        <f t="shared" si="41"/>
        <v>676.88719211822661</v>
      </c>
    </row>
    <row r="865" spans="1:18" x14ac:dyDescent="0.25">
      <c r="A865" s="3" t="s">
        <v>614</v>
      </c>
      <c r="B865" s="3" t="s">
        <v>611</v>
      </c>
      <c r="C865" s="5">
        <v>43689.884699074071</v>
      </c>
      <c r="D865" s="3" t="s">
        <v>611</v>
      </c>
      <c r="E865" s="3" t="s">
        <v>598</v>
      </c>
      <c r="F865" s="7">
        <v>4</v>
      </c>
      <c r="G865" s="7">
        <v>7</v>
      </c>
      <c r="H865" s="7" t="s">
        <v>24</v>
      </c>
      <c r="I865" s="9">
        <v>3.7</v>
      </c>
      <c r="J865" s="7">
        <v>18387.599999999999</v>
      </c>
      <c r="K865" s="7">
        <v>36112.1</v>
      </c>
      <c r="L865" s="7">
        <v>609</v>
      </c>
      <c r="M865" s="36">
        <v>204995.6</v>
      </c>
      <c r="N865" s="36">
        <v>128928.4</v>
      </c>
      <c r="O865" s="36">
        <v>440265.9</v>
      </c>
      <c r="P865" s="11">
        <f t="shared" si="39"/>
        <v>11.14857838978442</v>
      </c>
      <c r="Q865" s="13">
        <f t="shared" si="40"/>
        <v>3.5702271537794812</v>
      </c>
      <c r="R865" s="1">
        <f t="shared" si="41"/>
        <v>722.93251231527097</v>
      </c>
    </row>
    <row r="866" spans="1:18" x14ac:dyDescent="0.25">
      <c r="A866" s="3" t="s">
        <v>615</v>
      </c>
      <c r="B866" s="3" t="s">
        <v>611</v>
      </c>
      <c r="C866" s="5">
        <v>43689.885694444441</v>
      </c>
      <c r="D866" s="3" t="s">
        <v>611</v>
      </c>
      <c r="E866" s="3" t="s">
        <v>598</v>
      </c>
      <c r="F866" s="7">
        <v>5</v>
      </c>
      <c r="G866" s="7">
        <v>7</v>
      </c>
      <c r="H866" s="7" t="s">
        <v>24</v>
      </c>
      <c r="I866" s="9">
        <v>4.9000000000000004</v>
      </c>
      <c r="J866" s="7">
        <v>18387.599999999999</v>
      </c>
      <c r="K866" s="7">
        <v>36112.1</v>
      </c>
      <c r="L866" s="7">
        <v>609</v>
      </c>
      <c r="M866" s="36">
        <v>209136</v>
      </c>
      <c r="N866" s="36">
        <v>126074.2</v>
      </c>
      <c r="O866" s="36">
        <v>502495.4</v>
      </c>
      <c r="P866" s="11">
        <f t="shared" si="39"/>
        <v>11.373751876264439</v>
      </c>
      <c r="Q866" s="13">
        <f t="shared" si="40"/>
        <v>3.491189933567973</v>
      </c>
      <c r="R866" s="1">
        <f t="shared" si="41"/>
        <v>825.11559934318564</v>
      </c>
    </row>
    <row r="867" spans="1:18" x14ac:dyDescent="0.25">
      <c r="A867" s="3" t="s">
        <v>616</v>
      </c>
      <c r="B867" s="3" t="s">
        <v>611</v>
      </c>
      <c r="C867" s="5">
        <v>43689.886701388888</v>
      </c>
      <c r="D867" s="3" t="s">
        <v>611</v>
      </c>
      <c r="E867" s="3" t="s">
        <v>598</v>
      </c>
      <c r="F867" s="7">
        <v>6</v>
      </c>
      <c r="G867" s="7">
        <v>7</v>
      </c>
      <c r="H867" s="7" t="s">
        <v>24</v>
      </c>
      <c r="I867" s="9">
        <v>6.29</v>
      </c>
      <c r="J867" s="7">
        <v>18387.599999999999</v>
      </c>
      <c r="K867" s="7">
        <v>36112.1</v>
      </c>
      <c r="L867" s="7">
        <v>609</v>
      </c>
      <c r="M867" s="36">
        <v>192066.4</v>
      </c>
      <c r="N867" s="36">
        <v>98367.6</v>
      </c>
      <c r="O867" s="36">
        <v>423562.1</v>
      </c>
      <c r="P867" s="11">
        <f t="shared" si="39"/>
        <v>10.445430616284888</v>
      </c>
      <c r="Q867" s="13">
        <f t="shared" si="40"/>
        <v>2.7239512517964894</v>
      </c>
      <c r="R867" s="1">
        <f t="shared" si="41"/>
        <v>695.50426929392438</v>
      </c>
    </row>
    <row r="868" spans="1:18" x14ac:dyDescent="0.25">
      <c r="A868" s="3" t="s">
        <v>617</v>
      </c>
      <c r="B868" s="3" t="s">
        <v>611</v>
      </c>
      <c r="C868" s="5">
        <v>43689.887696759259</v>
      </c>
      <c r="D868" s="3" t="s">
        <v>611</v>
      </c>
      <c r="E868" s="3" t="s">
        <v>598</v>
      </c>
      <c r="F868" s="7">
        <v>7</v>
      </c>
      <c r="G868" s="7">
        <v>7</v>
      </c>
      <c r="H868" s="7" t="s">
        <v>24</v>
      </c>
      <c r="I868" s="9">
        <v>12.4</v>
      </c>
      <c r="J868" s="7">
        <v>18387.599999999999</v>
      </c>
      <c r="K868" s="7">
        <v>36112.1</v>
      </c>
      <c r="L868" s="7">
        <v>609</v>
      </c>
      <c r="M868" s="36">
        <v>170824.4</v>
      </c>
      <c r="N868" s="36">
        <v>82185.2</v>
      </c>
      <c r="O868" s="36">
        <v>358017.1</v>
      </c>
      <c r="P868" s="11">
        <f t="shared" si="39"/>
        <v>9.2901955665774771</v>
      </c>
      <c r="Q868" s="13">
        <f t="shared" si="40"/>
        <v>2.2758355232733627</v>
      </c>
      <c r="R868" s="1">
        <f t="shared" si="41"/>
        <v>587.87701149425288</v>
      </c>
    </row>
    <row r="869" spans="1:18" x14ac:dyDescent="0.25">
      <c r="A869" s="3" t="s">
        <v>618</v>
      </c>
      <c r="B869" s="3" t="s">
        <v>611</v>
      </c>
      <c r="C869" s="5">
        <v>43689.888692129629</v>
      </c>
      <c r="D869" s="3" t="s">
        <v>611</v>
      </c>
      <c r="E869" s="3" t="s">
        <v>598</v>
      </c>
      <c r="F869" s="7">
        <v>8</v>
      </c>
      <c r="G869" s="7">
        <v>7</v>
      </c>
      <c r="H869" s="7" t="s">
        <v>24</v>
      </c>
      <c r="I869" s="9">
        <v>7</v>
      </c>
      <c r="J869" s="7">
        <v>18387.599999999999</v>
      </c>
      <c r="K869" s="7">
        <v>36112.1</v>
      </c>
      <c r="L869" s="7">
        <v>609</v>
      </c>
      <c r="M869" s="36">
        <v>172525.1</v>
      </c>
      <c r="N869" s="36">
        <v>107180.2</v>
      </c>
      <c r="O869" s="36">
        <v>374293.1</v>
      </c>
      <c r="P869" s="11">
        <f t="shared" si="39"/>
        <v>9.3826872457525727</v>
      </c>
      <c r="Q869" s="13">
        <f t="shared" si="40"/>
        <v>2.9679857997734831</v>
      </c>
      <c r="R869" s="1">
        <f t="shared" si="41"/>
        <v>614.60279146141215</v>
      </c>
    </row>
    <row r="870" spans="1:18" x14ac:dyDescent="0.25">
      <c r="A870" s="3" t="s">
        <v>619</v>
      </c>
      <c r="B870" s="3" t="s">
        <v>611</v>
      </c>
      <c r="C870" s="5">
        <v>43689.889687499999</v>
      </c>
      <c r="D870" s="3" t="s">
        <v>611</v>
      </c>
      <c r="E870" s="3" t="s">
        <v>598</v>
      </c>
      <c r="F870" s="7">
        <v>9</v>
      </c>
      <c r="G870" s="7">
        <v>7</v>
      </c>
      <c r="H870" s="7" t="s">
        <v>24</v>
      </c>
      <c r="I870" s="9">
        <v>15.4</v>
      </c>
      <c r="J870" s="7">
        <v>18387.599999999999</v>
      </c>
      <c r="K870" s="7">
        <v>36112.1</v>
      </c>
      <c r="L870" s="7">
        <v>609</v>
      </c>
      <c r="M870" s="36">
        <v>168202.7</v>
      </c>
      <c r="N870" s="36">
        <v>92485</v>
      </c>
      <c r="O870" s="36">
        <v>356079.7</v>
      </c>
      <c r="P870" s="11">
        <f t="shared" si="39"/>
        <v>9.1476157845504584</v>
      </c>
      <c r="Q870" s="13">
        <f t="shared" si="40"/>
        <v>2.5610529434732405</v>
      </c>
      <c r="R870" s="1">
        <f t="shared" si="41"/>
        <v>584.69573070607555</v>
      </c>
    </row>
    <row r="871" spans="1:18" x14ac:dyDescent="0.25">
      <c r="A871" s="3" t="s">
        <v>620</v>
      </c>
      <c r="B871" s="3" t="s">
        <v>611</v>
      </c>
      <c r="C871" s="5">
        <v>43689.890706018516</v>
      </c>
      <c r="D871" s="3" t="s">
        <v>611</v>
      </c>
      <c r="E871" s="3" t="s">
        <v>598</v>
      </c>
      <c r="F871" s="7">
        <v>10</v>
      </c>
      <c r="G871" s="7">
        <v>7</v>
      </c>
      <c r="H871" s="7" t="s">
        <v>24</v>
      </c>
      <c r="I871" s="9">
        <v>17</v>
      </c>
      <c r="J871" s="7">
        <v>18387.599999999999</v>
      </c>
      <c r="K871" s="7">
        <v>36112.1</v>
      </c>
      <c r="L871" s="7">
        <v>609</v>
      </c>
      <c r="M871" s="36">
        <v>178435</v>
      </c>
      <c r="N871" s="36">
        <v>90296.5</v>
      </c>
      <c r="O871" s="36">
        <v>382332.8</v>
      </c>
      <c r="P871" s="11">
        <f t="shared" si="39"/>
        <v>9.7040940633905457</v>
      </c>
      <c r="Q871" s="13">
        <f t="shared" si="40"/>
        <v>2.5004499876772606</v>
      </c>
      <c r="R871" s="1">
        <f t="shared" si="41"/>
        <v>627.80426929392445</v>
      </c>
    </row>
    <row r="872" spans="1:18" x14ac:dyDescent="0.25">
      <c r="A872" s="3" t="s">
        <v>621</v>
      </c>
      <c r="B872" s="3" t="s">
        <v>611</v>
      </c>
      <c r="C872" s="5">
        <v>43689.891701388886</v>
      </c>
      <c r="D872" s="3" t="s">
        <v>611</v>
      </c>
      <c r="E872" s="3" t="s">
        <v>598</v>
      </c>
      <c r="F872" s="7">
        <v>11</v>
      </c>
      <c r="G872" s="7">
        <v>7</v>
      </c>
      <c r="H872" s="7" t="s">
        <v>24</v>
      </c>
      <c r="I872" s="9">
        <v>12.6</v>
      </c>
      <c r="J872" s="7">
        <v>18387.599999999999</v>
      </c>
      <c r="K872" s="7">
        <v>36112.1</v>
      </c>
      <c r="L872" s="7">
        <v>609</v>
      </c>
      <c r="M872" s="36">
        <v>174884.6</v>
      </c>
      <c r="N872" s="36">
        <v>95967.3</v>
      </c>
      <c r="O872" s="36">
        <v>373078.9</v>
      </c>
      <c r="P872" s="11">
        <f t="shared" si="39"/>
        <v>9.5110074180425954</v>
      </c>
      <c r="Q872" s="13">
        <f t="shared" si="40"/>
        <v>2.6574832258439693</v>
      </c>
      <c r="R872" s="1">
        <f t="shared" si="41"/>
        <v>612.60903119868635</v>
      </c>
    </row>
    <row r="873" spans="1:18" x14ac:dyDescent="0.25">
      <c r="A873" s="3" t="s">
        <v>622</v>
      </c>
      <c r="B873" s="3" t="s">
        <v>611</v>
      </c>
      <c r="C873" s="5">
        <v>43689.892708333333</v>
      </c>
      <c r="D873" s="3" t="s">
        <v>611</v>
      </c>
      <c r="E873" s="3" t="s">
        <v>598</v>
      </c>
      <c r="F873" s="7">
        <v>12</v>
      </c>
      <c r="G873" s="7">
        <v>7</v>
      </c>
      <c r="H873" s="7" t="s">
        <v>24</v>
      </c>
      <c r="I873" s="9">
        <v>8.6999999999999993</v>
      </c>
      <c r="J873" s="7">
        <v>18387.599999999999</v>
      </c>
      <c r="K873" s="7">
        <v>36112.1</v>
      </c>
      <c r="L873" s="7">
        <v>609</v>
      </c>
      <c r="M873" s="36">
        <v>170941.2</v>
      </c>
      <c r="N873" s="36">
        <v>96554.3</v>
      </c>
      <c r="O873" s="36">
        <v>355186.9</v>
      </c>
      <c r="P873" s="11">
        <f t="shared" si="39"/>
        <v>9.2965476734320962</v>
      </c>
      <c r="Q873" s="13">
        <f t="shared" si="40"/>
        <v>2.6737381653240884</v>
      </c>
      <c r="R873" s="1">
        <f t="shared" si="41"/>
        <v>583.22972085385879</v>
      </c>
    </row>
    <row r="874" spans="1:18" x14ac:dyDescent="0.25">
      <c r="A874" s="3" t="s">
        <v>805</v>
      </c>
      <c r="B874" s="3" t="s">
        <v>806</v>
      </c>
      <c r="C874" s="5">
        <v>43689.893726851849</v>
      </c>
      <c r="D874" s="3" t="s">
        <v>806</v>
      </c>
      <c r="E874" s="3" t="s">
        <v>793</v>
      </c>
      <c r="F874" s="7">
        <v>1</v>
      </c>
      <c r="G874" s="7">
        <v>7</v>
      </c>
      <c r="H874" s="7" t="s">
        <v>24</v>
      </c>
      <c r="I874" s="9">
        <v>21.6</v>
      </c>
      <c r="J874" s="7">
        <v>18387.599999999999</v>
      </c>
      <c r="K874" s="7">
        <v>36112.1</v>
      </c>
      <c r="L874" s="7">
        <v>609</v>
      </c>
      <c r="M874" s="36">
        <v>174598.9</v>
      </c>
      <c r="N874" s="36">
        <v>93246</v>
      </c>
      <c r="O874" s="36">
        <v>349888.9</v>
      </c>
      <c r="P874" s="11">
        <f t="shared" si="39"/>
        <v>9.4954697731079651</v>
      </c>
      <c r="Q874" s="13">
        <f t="shared" si="40"/>
        <v>2.5821262125437183</v>
      </c>
      <c r="R874" s="1">
        <f t="shared" si="41"/>
        <v>574.53021346469632</v>
      </c>
    </row>
    <row r="875" spans="1:18" x14ac:dyDescent="0.25">
      <c r="A875" s="3" t="s">
        <v>807</v>
      </c>
      <c r="B875" s="3" t="s">
        <v>806</v>
      </c>
      <c r="C875" s="5">
        <v>43689.894733796296</v>
      </c>
      <c r="D875" s="3" t="s">
        <v>806</v>
      </c>
      <c r="E875" s="3" t="s">
        <v>793</v>
      </c>
      <c r="F875" s="7">
        <v>2</v>
      </c>
      <c r="G875" s="7">
        <v>7</v>
      </c>
      <c r="H875" s="7" t="s">
        <v>24</v>
      </c>
      <c r="I875" s="9">
        <v>53.4</v>
      </c>
      <c r="J875" s="7">
        <v>18387.599999999999</v>
      </c>
      <c r="K875" s="7">
        <v>36112.1</v>
      </c>
      <c r="L875" s="7">
        <v>609</v>
      </c>
      <c r="M875" s="36">
        <v>136057.1</v>
      </c>
      <c r="N875" s="36">
        <v>87371.1</v>
      </c>
      <c r="O875" s="36">
        <v>246202.5</v>
      </c>
      <c r="P875" s="11">
        <f t="shared" si="39"/>
        <v>7.3993941569318462</v>
      </c>
      <c r="Q875" s="13">
        <f t="shared" si="40"/>
        <v>2.4194411291506173</v>
      </c>
      <c r="R875" s="1">
        <f t="shared" si="41"/>
        <v>404.27339901477831</v>
      </c>
    </row>
    <row r="876" spans="1:18" x14ac:dyDescent="0.25">
      <c r="A876" s="3" t="s">
        <v>808</v>
      </c>
      <c r="B876" s="3" t="s">
        <v>806</v>
      </c>
      <c r="C876" s="5">
        <v>43689.895729166667</v>
      </c>
      <c r="D876" s="3" t="s">
        <v>806</v>
      </c>
      <c r="E876" s="3" t="s">
        <v>793</v>
      </c>
      <c r="F876" s="7">
        <v>3</v>
      </c>
      <c r="G876" s="7">
        <v>7</v>
      </c>
      <c r="H876" s="7" t="s">
        <v>24</v>
      </c>
      <c r="I876" s="9">
        <v>50.2</v>
      </c>
      <c r="J876" s="7">
        <v>18387.599999999999</v>
      </c>
      <c r="K876" s="7">
        <v>36112.1</v>
      </c>
      <c r="L876" s="7">
        <v>609</v>
      </c>
      <c r="M876" s="36">
        <v>141609.60000000001</v>
      </c>
      <c r="N876" s="36">
        <v>82484.600000000006</v>
      </c>
      <c r="O876" s="36">
        <v>253123.20000000001</v>
      </c>
      <c r="P876" s="11">
        <f t="shared" si="39"/>
        <v>7.7013639626704959</v>
      </c>
      <c r="Q876" s="13">
        <f t="shared" si="40"/>
        <v>2.2841263731547046</v>
      </c>
      <c r="R876" s="1">
        <f t="shared" si="41"/>
        <v>415.63743842364534</v>
      </c>
    </row>
    <row r="877" spans="1:18" x14ac:dyDescent="0.25">
      <c r="A877" s="3" t="s">
        <v>809</v>
      </c>
      <c r="B877" s="3" t="s">
        <v>806</v>
      </c>
      <c r="C877" s="5">
        <v>43689.896736111114</v>
      </c>
      <c r="D877" s="3" t="s">
        <v>806</v>
      </c>
      <c r="E877" s="3" t="s">
        <v>793</v>
      </c>
      <c r="F877" s="7">
        <v>4</v>
      </c>
      <c r="G877" s="7">
        <v>7</v>
      </c>
      <c r="H877" s="7" t="s">
        <v>24</v>
      </c>
      <c r="I877" s="9">
        <v>17.899999999999999</v>
      </c>
      <c r="J877" s="7">
        <v>18387.599999999999</v>
      </c>
      <c r="K877" s="7">
        <v>36112.1</v>
      </c>
      <c r="L877" s="7">
        <v>609</v>
      </c>
      <c r="M877" s="36">
        <v>146524.79999999999</v>
      </c>
      <c r="N877" s="36">
        <v>75496.899999999994</v>
      </c>
      <c r="O877" s="36">
        <v>274985.59999999998</v>
      </c>
      <c r="P877" s="11">
        <f t="shared" si="39"/>
        <v>7.9686745415388636</v>
      </c>
      <c r="Q877" s="13">
        <f t="shared" si="40"/>
        <v>2.0906261336228025</v>
      </c>
      <c r="R877" s="1">
        <f t="shared" si="41"/>
        <v>451.53628899835792</v>
      </c>
    </row>
    <row r="878" spans="1:18" x14ac:dyDescent="0.25">
      <c r="A878" s="3" t="s">
        <v>810</v>
      </c>
      <c r="B878" s="3" t="s">
        <v>806</v>
      </c>
      <c r="C878" s="5">
        <v>43689.897743055553</v>
      </c>
      <c r="D878" s="3" t="s">
        <v>806</v>
      </c>
      <c r="E878" s="3" t="s">
        <v>793</v>
      </c>
      <c r="F878" s="7">
        <v>5</v>
      </c>
      <c r="G878" s="7">
        <v>7</v>
      </c>
      <c r="H878" s="7" t="s">
        <v>24</v>
      </c>
      <c r="I878" s="9">
        <v>32.700000000000003</v>
      </c>
      <c r="J878" s="7">
        <v>18387.599999999999</v>
      </c>
      <c r="K878" s="7">
        <v>36112.1</v>
      </c>
      <c r="L878" s="7">
        <v>609</v>
      </c>
      <c r="M878" s="36">
        <v>170518.5</v>
      </c>
      <c r="N878" s="36">
        <v>89014.7</v>
      </c>
      <c r="O878" s="36">
        <v>345327.4</v>
      </c>
      <c r="P878" s="11">
        <f t="shared" si="39"/>
        <v>9.2735593552176478</v>
      </c>
      <c r="Q878" s="13">
        <f t="shared" si="40"/>
        <v>2.4649549596949498</v>
      </c>
      <c r="R878" s="1">
        <f t="shared" si="41"/>
        <v>567.04006568144507</v>
      </c>
    </row>
    <row r="879" spans="1:18" x14ac:dyDescent="0.25">
      <c r="A879" s="3" t="s">
        <v>811</v>
      </c>
      <c r="B879" s="3" t="s">
        <v>806</v>
      </c>
      <c r="C879" s="5">
        <v>43689.898738425924</v>
      </c>
      <c r="D879" s="3" t="s">
        <v>806</v>
      </c>
      <c r="E879" s="3" t="s">
        <v>793</v>
      </c>
      <c r="F879" s="7">
        <v>6</v>
      </c>
      <c r="G879" s="7">
        <v>7</v>
      </c>
      <c r="H879" s="7" t="s">
        <v>24</v>
      </c>
      <c r="I879" s="9">
        <v>58.9</v>
      </c>
      <c r="J879" s="7">
        <v>18387.599999999999</v>
      </c>
      <c r="K879" s="7">
        <v>36112.1</v>
      </c>
      <c r="L879" s="7">
        <v>609</v>
      </c>
      <c r="M879" s="36">
        <v>153329.70000000001</v>
      </c>
      <c r="N879" s="36">
        <v>86002.9</v>
      </c>
      <c r="O879" s="36">
        <v>284424.90000000002</v>
      </c>
      <c r="P879" s="11">
        <f t="shared" si="39"/>
        <v>8.3387554656398883</v>
      </c>
      <c r="Q879" s="13">
        <f t="shared" si="40"/>
        <v>2.381553551302749</v>
      </c>
      <c r="R879" s="1">
        <f t="shared" si="41"/>
        <v>467.03596059113306</v>
      </c>
    </row>
    <row r="880" spans="1:18" x14ac:dyDescent="0.25">
      <c r="A880" s="3" t="s">
        <v>812</v>
      </c>
      <c r="B880" s="3" t="s">
        <v>806</v>
      </c>
      <c r="C880" s="5">
        <v>43689.899745370371</v>
      </c>
      <c r="D880" s="3" t="s">
        <v>806</v>
      </c>
      <c r="E880" s="3" t="s">
        <v>793</v>
      </c>
      <c r="F880" s="7">
        <v>7</v>
      </c>
      <c r="G880" s="7">
        <v>7</v>
      </c>
      <c r="H880" s="7" t="s">
        <v>24</v>
      </c>
      <c r="I880" s="9">
        <v>65.3</v>
      </c>
      <c r="J880" s="7">
        <v>18387.599999999999</v>
      </c>
      <c r="K880" s="7">
        <v>36112.1</v>
      </c>
      <c r="L880" s="7">
        <v>609</v>
      </c>
      <c r="M880" s="36">
        <v>125354.6</v>
      </c>
      <c r="N880" s="36">
        <v>81586.2</v>
      </c>
      <c r="O880" s="36">
        <v>219970.9</v>
      </c>
      <c r="P880" s="11">
        <f t="shared" si="39"/>
        <v>6.8173442972437952</v>
      </c>
      <c r="Q880" s="13">
        <f t="shared" si="40"/>
        <v>2.2592482852008051</v>
      </c>
      <c r="R880" s="1">
        <f t="shared" si="41"/>
        <v>361.20016420361247</v>
      </c>
    </row>
    <row r="881" spans="1:18" x14ac:dyDescent="0.25">
      <c r="A881" s="3" t="s">
        <v>813</v>
      </c>
      <c r="B881" s="3" t="s">
        <v>806</v>
      </c>
      <c r="C881" s="5">
        <v>43689.900729166664</v>
      </c>
      <c r="D881" s="3" t="s">
        <v>806</v>
      </c>
      <c r="E881" s="3" t="s">
        <v>793</v>
      </c>
      <c r="F881" s="7">
        <v>8</v>
      </c>
      <c r="G881" s="7">
        <v>7</v>
      </c>
      <c r="H881" s="7" t="s">
        <v>24</v>
      </c>
      <c r="I881" s="9">
        <v>41.9</v>
      </c>
      <c r="J881" s="7">
        <v>18387.599999999999</v>
      </c>
      <c r="K881" s="7">
        <v>36112.1</v>
      </c>
      <c r="L881" s="7">
        <v>609</v>
      </c>
      <c r="M881" s="36">
        <v>146680.1</v>
      </c>
      <c r="N881" s="36">
        <v>85028.5</v>
      </c>
      <c r="O881" s="36">
        <v>267362.3</v>
      </c>
      <c r="P881" s="11">
        <f t="shared" si="39"/>
        <v>7.9771204507385418</v>
      </c>
      <c r="Q881" s="13">
        <f t="shared" si="40"/>
        <v>2.3545709055967392</v>
      </c>
      <c r="R881" s="1">
        <f t="shared" si="41"/>
        <v>439.01855500821017</v>
      </c>
    </row>
    <row r="882" spans="1:18" x14ac:dyDescent="0.25">
      <c r="A882" s="3" t="s">
        <v>814</v>
      </c>
      <c r="B882" s="3" t="s">
        <v>806</v>
      </c>
      <c r="C882" s="5">
        <v>43689.901736111111</v>
      </c>
      <c r="D882" s="3" t="s">
        <v>806</v>
      </c>
      <c r="E882" s="3" t="s">
        <v>793</v>
      </c>
      <c r="F882" s="7">
        <v>9</v>
      </c>
      <c r="G882" s="7">
        <v>7</v>
      </c>
      <c r="H882" s="7" t="s">
        <v>24</v>
      </c>
      <c r="I882" s="9">
        <v>55.1</v>
      </c>
      <c r="J882" s="7">
        <v>18387.599999999999</v>
      </c>
      <c r="K882" s="7">
        <v>36112.1</v>
      </c>
      <c r="L882" s="7">
        <v>609</v>
      </c>
      <c r="M882" s="36">
        <v>154033.1</v>
      </c>
      <c r="N882" s="36">
        <v>90657.3</v>
      </c>
      <c r="O882" s="36">
        <v>301462.8</v>
      </c>
      <c r="P882" s="11">
        <f t="shared" si="39"/>
        <v>8.3770095064064929</v>
      </c>
      <c r="Q882" s="13">
        <f t="shared" si="40"/>
        <v>2.5104410986899128</v>
      </c>
      <c r="R882" s="1">
        <f t="shared" si="41"/>
        <v>495.01280788177337</v>
      </c>
    </row>
    <row r="883" spans="1:18" x14ac:dyDescent="0.25">
      <c r="A883" s="3" t="s">
        <v>815</v>
      </c>
      <c r="B883" s="3" t="s">
        <v>806</v>
      </c>
      <c r="C883" s="5">
        <v>43689.902719907404</v>
      </c>
      <c r="D883" s="3" t="s">
        <v>806</v>
      </c>
      <c r="E883" s="3" t="s">
        <v>793</v>
      </c>
      <c r="F883" s="7">
        <v>10</v>
      </c>
      <c r="G883" s="7">
        <v>7</v>
      </c>
      <c r="H883" s="7" t="s">
        <v>24</v>
      </c>
      <c r="I883" s="9">
        <v>66.8</v>
      </c>
      <c r="J883" s="7">
        <v>18387.599999999999</v>
      </c>
      <c r="K883" s="7">
        <v>36112.1</v>
      </c>
      <c r="L883" s="7">
        <v>609</v>
      </c>
      <c r="M883" s="36">
        <v>126082</v>
      </c>
      <c r="N883" s="36">
        <v>83543.100000000006</v>
      </c>
      <c r="O883" s="36">
        <v>221055.5</v>
      </c>
      <c r="P883" s="11">
        <f t="shared" si="39"/>
        <v>6.85690356544628</v>
      </c>
      <c r="Q883" s="13">
        <f t="shared" si="40"/>
        <v>2.3134378781627212</v>
      </c>
      <c r="R883" s="1">
        <f t="shared" si="41"/>
        <v>362.98111658456486</v>
      </c>
    </row>
    <row r="884" spans="1:18" x14ac:dyDescent="0.25">
      <c r="A884" s="3" t="s">
        <v>816</v>
      </c>
      <c r="B884" s="3" t="s">
        <v>806</v>
      </c>
      <c r="C884" s="5">
        <v>43689.903703703705</v>
      </c>
      <c r="D884" s="3" t="s">
        <v>806</v>
      </c>
      <c r="E884" s="3" t="s">
        <v>793</v>
      </c>
      <c r="F884" s="7">
        <v>11</v>
      </c>
      <c r="G884" s="7">
        <v>7</v>
      </c>
      <c r="H884" s="7" t="s">
        <v>24</v>
      </c>
      <c r="I884" s="9">
        <v>55.6</v>
      </c>
      <c r="J884" s="7">
        <v>18387.599999999999</v>
      </c>
      <c r="K884" s="7">
        <v>36112.1</v>
      </c>
      <c r="L884" s="7">
        <v>609</v>
      </c>
      <c r="M884" s="36">
        <v>122956.5</v>
      </c>
      <c r="N884" s="36">
        <v>80508.600000000006</v>
      </c>
      <c r="O884" s="36">
        <v>213884.4</v>
      </c>
      <c r="P884" s="11">
        <f t="shared" si="39"/>
        <v>6.6869248841610656</v>
      </c>
      <c r="Q884" s="13">
        <f t="shared" si="40"/>
        <v>2.229407871599824</v>
      </c>
      <c r="R884" s="1">
        <f t="shared" si="41"/>
        <v>351.20591133004928</v>
      </c>
    </row>
    <row r="885" spans="1:18" x14ac:dyDescent="0.25">
      <c r="A885" s="3" t="s">
        <v>817</v>
      </c>
      <c r="B885" s="3" t="s">
        <v>806</v>
      </c>
      <c r="C885" s="5">
        <v>43689.904687499999</v>
      </c>
      <c r="D885" s="3" t="s">
        <v>806</v>
      </c>
      <c r="E885" s="3" t="s">
        <v>793</v>
      </c>
      <c r="F885" s="7">
        <v>12</v>
      </c>
      <c r="G885" s="7">
        <v>7</v>
      </c>
      <c r="H885" s="7" t="s">
        <v>24</v>
      </c>
      <c r="I885" s="9">
        <v>53.3</v>
      </c>
      <c r="J885" s="7">
        <v>18387.599999999999</v>
      </c>
      <c r="K885" s="7">
        <v>36112.1</v>
      </c>
      <c r="L885" s="7">
        <v>609</v>
      </c>
      <c r="M885" s="36">
        <v>125384.5</v>
      </c>
      <c r="N885" s="36">
        <v>77292.7</v>
      </c>
      <c r="O885" s="36">
        <v>218134.2</v>
      </c>
      <c r="P885" s="11">
        <f t="shared" si="39"/>
        <v>6.8189703930909964</v>
      </c>
      <c r="Q885" s="13">
        <f t="shared" si="40"/>
        <v>2.1403546179812305</v>
      </c>
      <c r="R885" s="1">
        <f t="shared" si="41"/>
        <v>358.184236453202</v>
      </c>
    </row>
    <row r="886" spans="1:18" x14ac:dyDescent="0.25">
      <c r="A886" s="3" t="s">
        <v>196</v>
      </c>
      <c r="B886" s="3" t="s">
        <v>197</v>
      </c>
      <c r="C886" s="5">
        <v>43689.857592592591</v>
      </c>
      <c r="D886" s="3" t="s">
        <v>197</v>
      </c>
      <c r="E886" s="3" t="s">
        <v>184</v>
      </c>
      <c r="F886" s="7">
        <v>1</v>
      </c>
      <c r="G886" s="7">
        <v>7</v>
      </c>
      <c r="H886" s="7" t="s">
        <v>24</v>
      </c>
      <c r="I886" s="9">
        <v>42.6</v>
      </c>
      <c r="J886" s="7">
        <v>18387.599999999999</v>
      </c>
      <c r="K886" s="7">
        <v>36112.1</v>
      </c>
      <c r="L886" s="7">
        <v>609</v>
      </c>
      <c r="M886" s="36">
        <v>154557.5</v>
      </c>
      <c r="N886" s="36">
        <v>85438.1</v>
      </c>
      <c r="O886" s="36">
        <v>328638.90000000002</v>
      </c>
      <c r="P886" s="11">
        <f t="shared" si="39"/>
        <v>8.4055287258804849</v>
      </c>
      <c r="Q886" s="13">
        <f t="shared" si="40"/>
        <v>2.3659133642186418</v>
      </c>
      <c r="R886" s="1">
        <f t="shared" si="41"/>
        <v>539.63694581280788</v>
      </c>
    </row>
    <row r="887" spans="1:18" x14ac:dyDescent="0.25">
      <c r="A887" s="3" t="s">
        <v>198</v>
      </c>
      <c r="B887" s="3" t="s">
        <v>197</v>
      </c>
      <c r="C887" s="5">
        <v>43689.858599537038</v>
      </c>
      <c r="D887" s="3" t="s">
        <v>197</v>
      </c>
      <c r="E887" s="3" t="s">
        <v>184</v>
      </c>
      <c r="F887" s="7">
        <v>2</v>
      </c>
      <c r="G887" s="7">
        <v>7</v>
      </c>
      <c r="H887" s="7" t="s">
        <v>24</v>
      </c>
      <c r="I887" s="9">
        <v>77.900000000000006</v>
      </c>
      <c r="J887" s="7">
        <v>18387.599999999999</v>
      </c>
      <c r="K887" s="7">
        <v>36112.1</v>
      </c>
      <c r="L887" s="7">
        <v>609</v>
      </c>
      <c r="M887" s="36">
        <v>132792.1</v>
      </c>
      <c r="N887" s="36">
        <v>88383.4</v>
      </c>
      <c r="O887" s="36">
        <v>250806.7</v>
      </c>
      <c r="P887" s="11">
        <f t="shared" si="39"/>
        <v>7.2218288411755758</v>
      </c>
      <c r="Q887" s="13">
        <f t="shared" si="40"/>
        <v>2.4474732845777454</v>
      </c>
      <c r="R887" s="1">
        <f t="shared" si="41"/>
        <v>411.83366174055828</v>
      </c>
    </row>
    <row r="888" spans="1:18" x14ac:dyDescent="0.25">
      <c r="A888" s="3" t="s">
        <v>199</v>
      </c>
      <c r="B888" s="3" t="s">
        <v>197</v>
      </c>
      <c r="C888" s="5">
        <v>43689.859606481485</v>
      </c>
      <c r="D888" s="3" t="s">
        <v>197</v>
      </c>
      <c r="E888" s="3" t="s">
        <v>184</v>
      </c>
      <c r="F888" s="7">
        <v>3</v>
      </c>
      <c r="G888" s="7">
        <v>7</v>
      </c>
      <c r="H888" s="7" t="s">
        <v>24</v>
      </c>
      <c r="I888" s="9">
        <v>62.1</v>
      </c>
      <c r="J888" s="7">
        <v>18387.599999999999</v>
      </c>
      <c r="K888" s="7">
        <v>36112.1</v>
      </c>
      <c r="L888" s="7">
        <v>609</v>
      </c>
      <c r="M888" s="36">
        <v>130304.7</v>
      </c>
      <c r="N888" s="36">
        <v>98928.5</v>
      </c>
      <c r="O888" s="36">
        <v>258314.2</v>
      </c>
      <c r="P888" s="11">
        <f t="shared" si="39"/>
        <v>7.0865528943418399</v>
      </c>
      <c r="Q888" s="13">
        <f t="shared" si="40"/>
        <v>2.7394834418380545</v>
      </c>
      <c r="R888" s="1">
        <f t="shared" si="41"/>
        <v>424.16124794745485</v>
      </c>
    </row>
    <row r="889" spans="1:18" x14ac:dyDescent="0.25">
      <c r="A889" s="3" t="s">
        <v>200</v>
      </c>
      <c r="B889" s="3" t="s">
        <v>197</v>
      </c>
      <c r="C889" s="5">
        <v>43689.860613425924</v>
      </c>
      <c r="D889" s="3" t="s">
        <v>197</v>
      </c>
      <c r="E889" s="3" t="s">
        <v>184</v>
      </c>
      <c r="F889" s="7">
        <v>4</v>
      </c>
      <c r="G889" s="7">
        <v>7</v>
      </c>
      <c r="H889" s="7" t="s">
        <v>24</v>
      </c>
      <c r="I889" s="9">
        <v>62.53</v>
      </c>
      <c r="J889" s="7">
        <v>18387.599999999999</v>
      </c>
      <c r="K889" s="7">
        <v>36112.1</v>
      </c>
      <c r="L889" s="7">
        <v>609</v>
      </c>
      <c r="M889" s="36">
        <v>145617.79999999999</v>
      </c>
      <c r="N889" s="36">
        <v>95930</v>
      </c>
      <c r="O889" s="36">
        <v>273640</v>
      </c>
      <c r="P889" s="11">
        <f t="shared" si="39"/>
        <v>7.9193478213578716</v>
      </c>
      <c r="Q889" s="13">
        <f t="shared" si="40"/>
        <v>2.656450331052473</v>
      </c>
      <c r="R889" s="1">
        <f t="shared" si="41"/>
        <v>449.32676518883414</v>
      </c>
    </row>
    <row r="890" spans="1:18" x14ac:dyDescent="0.25">
      <c r="A890" s="3" t="s">
        <v>201</v>
      </c>
      <c r="B890" s="3" t="s">
        <v>197</v>
      </c>
      <c r="C890" s="5">
        <v>43689.861608796295</v>
      </c>
      <c r="D890" s="3" t="s">
        <v>197</v>
      </c>
      <c r="E890" s="3" t="s">
        <v>184</v>
      </c>
      <c r="F890" s="7">
        <v>5</v>
      </c>
      <c r="G890" s="7">
        <v>7</v>
      </c>
      <c r="H890" s="7" t="s">
        <v>24</v>
      </c>
      <c r="I890" s="9">
        <v>42.6</v>
      </c>
      <c r="J890" s="7">
        <v>18387.599999999999</v>
      </c>
      <c r="K890" s="7">
        <v>36112.1</v>
      </c>
      <c r="L890" s="7">
        <v>609</v>
      </c>
      <c r="M890" s="36">
        <v>166866.29999999999</v>
      </c>
      <c r="N890" s="36">
        <v>94686.6</v>
      </c>
      <c r="O890" s="36">
        <v>354719.4</v>
      </c>
      <c r="P890" s="11">
        <f t="shared" si="39"/>
        <v>9.0749363701625008</v>
      </c>
      <c r="Q890" s="13">
        <f t="shared" si="40"/>
        <v>2.6220186585659655</v>
      </c>
      <c r="R890" s="1">
        <f t="shared" si="41"/>
        <v>582.46206896551723</v>
      </c>
    </row>
    <row r="891" spans="1:18" x14ac:dyDescent="0.25">
      <c r="A891" s="3" t="s">
        <v>202</v>
      </c>
      <c r="B891" s="3" t="s">
        <v>197</v>
      </c>
      <c r="C891" s="5">
        <v>43689.862604166665</v>
      </c>
      <c r="D891" s="3" t="s">
        <v>197</v>
      </c>
      <c r="E891" s="3" t="s">
        <v>184</v>
      </c>
      <c r="F891" s="7">
        <v>6</v>
      </c>
      <c r="G891" s="7">
        <v>7</v>
      </c>
      <c r="H891" s="7" t="s">
        <v>24</v>
      </c>
      <c r="I891" s="9">
        <v>67.91</v>
      </c>
      <c r="J891" s="7">
        <v>18387.599999999999</v>
      </c>
      <c r="K891" s="7">
        <v>36112.1</v>
      </c>
      <c r="L891" s="7">
        <v>609</v>
      </c>
      <c r="M891" s="36">
        <v>138771.9</v>
      </c>
      <c r="N891" s="36">
        <v>93424.6</v>
      </c>
      <c r="O891" s="36">
        <v>262050.2</v>
      </c>
      <c r="P891" s="11">
        <f t="shared" si="39"/>
        <v>7.5470371337205515</v>
      </c>
      <c r="Q891" s="13">
        <f t="shared" si="40"/>
        <v>2.5870719232611785</v>
      </c>
      <c r="R891" s="1">
        <f t="shared" si="41"/>
        <v>430.29589490968806</v>
      </c>
    </row>
    <row r="892" spans="1:18" x14ac:dyDescent="0.25">
      <c r="A892" s="3" t="s">
        <v>203</v>
      </c>
      <c r="B892" s="3" t="s">
        <v>197</v>
      </c>
      <c r="C892" s="5">
        <v>43689.863611111112</v>
      </c>
      <c r="D892" s="3" t="s">
        <v>197</v>
      </c>
      <c r="E892" s="3" t="s">
        <v>184</v>
      </c>
      <c r="F892" s="7">
        <v>7</v>
      </c>
      <c r="G892" s="7">
        <v>7</v>
      </c>
      <c r="H892" s="7" t="s">
        <v>24</v>
      </c>
      <c r="I892" s="9">
        <v>53</v>
      </c>
      <c r="J892" s="7">
        <v>18387.599999999999</v>
      </c>
      <c r="K892" s="7">
        <v>36112.1</v>
      </c>
      <c r="L892" s="7">
        <v>609</v>
      </c>
      <c r="M892" s="36">
        <v>133000.9</v>
      </c>
      <c r="N892" s="36">
        <v>92772.5</v>
      </c>
      <c r="O892" s="36">
        <v>246532.3</v>
      </c>
      <c r="P892" s="11">
        <f t="shared" si="39"/>
        <v>7.2331843198677372</v>
      </c>
      <c r="Q892" s="13">
        <f t="shared" si="40"/>
        <v>2.5690142639170803</v>
      </c>
      <c r="R892" s="1">
        <f t="shared" si="41"/>
        <v>404.81494252873563</v>
      </c>
    </row>
    <row r="893" spans="1:18" x14ac:dyDescent="0.25">
      <c r="A893" s="3" t="s">
        <v>204</v>
      </c>
      <c r="B893" s="3" t="s">
        <v>197</v>
      </c>
      <c r="C893" s="5">
        <v>43689.864606481482</v>
      </c>
      <c r="D893" s="3" t="s">
        <v>197</v>
      </c>
      <c r="E893" s="3" t="s">
        <v>184</v>
      </c>
      <c r="F893" s="7">
        <v>8</v>
      </c>
      <c r="G893" s="7">
        <v>7</v>
      </c>
      <c r="H893" s="7" t="s">
        <v>24</v>
      </c>
      <c r="I893" s="9">
        <v>31.3</v>
      </c>
      <c r="J893" s="7">
        <v>18387.599999999999</v>
      </c>
      <c r="K893" s="7">
        <v>36112.1</v>
      </c>
      <c r="L893" s="7">
        <v>609</v>
      </c>
      <c r="M893" s="36">
        <v>133089.20000000001</v>
      </c>
      <c r="N893" s="36">
        <v>85662.2</v>
      </c>
      <c r="O893" s="36">
        <v>247676.3</v>
      </c>
      <c r="P893" s="11">
        <f t="shared" si="39"/>
        <v>7.2379864691422489</v>
      </c>
      <c r="Q893" s="13">
        <f t="shared" si="40"/>
        <v>2.3721190404324313</v>
      </c>
      <c r="R893" s="1">
        <f t="shared" si="41"/>
        <v>406.69343185550082</v>
      </c>
    </row>
    <row r="894" spans="1:18" x14ac:dyDescent="0.25">
      <c r="A894" s="3" t="s">
        <v>205</v>
      </c>
      <c r="B894" s="3" t="s">
        <v>197</v>
      </c>
      <c r="C894" s="5">
        <v>43689.865601851852</v>
      </c>
      <c r="D894" s="3" t="s">
        <v>197</v>
      </c>
      <c r="E894" s="3" t="s">
        <v>184</v>
      </c>
      <c r="F894" s="7">
        <v>9</v>
      </c>
      <c r="G894" s="7">
        <v>7</v>
      </c>
      <c r="H894" s="7" t="s">
        <v>24</v>
      </c>
      <c r="I894" s="9">
        <v>44.71</v>
      </c>
      <c r="J894" s="7">
        <v>18387.599999999999</v>
      </c>
      <c r="K894" s="7">
        <v>36112.1</v>
      </c>
      <c r="L894" s="7">
        <v>609</v>
      </c>
      <c r="M894" s="36">
        <v>155039.20000000001</v>
      </c>
      <c r="N894" s="36">
        <v>87870.5</v>
      </c>
      <c r="O894" s="36">
        <v>333022.5</v>
      </c>
      <c r="P894" s="11">
        <f t="shared" si="39"/>
        <v>8.431725728208141</v>
      </c>
      <c r="Q894" s="13">
        <f t="shared" si="40"/>
        <v>2.4332702889059346</v>
      </c>
      <c r="R894" s="1">
        <f t="shared" si="41"/>
        <v>546.83497536945811</v>
      </c>
    </row>
    <row r="895" spans="1:18" x14ac:dyDescent="0.25">
      <c r="A895" s="3" t="s">
        <v>206</v>
      </c>
      <c r="B895" s="3" t="s">
        <v>197</v>
      </c>
      <c r="C895" s="5">
        <v>43689.866608796299</v>
      </c>
      <c r="D895" s="3" t="s">
        <v>197</v>
      </c>
      <c r="E895" s="3" t="s">
        <v>184</v>
      </c>
      <c r="F895" s="7">
        <v>10</v>
      </c>
      <c r="G895" s="7">
        <v>7</v>
      </c>
      <c r="H895" s="7" t="s">
        <v>24</v>
      </c>
      <c r="I895" s="9">
        <v>66.91</v>
      </c>
      <c r="J895" s="7">
        <v>18387.599999999999</v>
      </c>
      <c r="K895" s="7">
        <v>36112.1</v>
      </c>
      <c r="L895" s="7">
        <v>609</v>
      </c>
      <c r="M895" s="36">
        <v>133058.1</v>
      </c>
      <c r="N895" s="36">
        <v>91336.8</v>
      </c>
      <c r="O895" s="36">
        <v>254898.4</v>
      </c>
      <c r="P895" s="11">
        <f t="shared" si="39"/>
        <v>7.2362951119232539</v>
      </c>
      <c r="Q895" s="13">
        <f t="shared" si="40"/>
        <v>2.5292575064867457</v>
      </c>
      <c r="R895" s="1">
        <f t="shared" si="41"/>
        <v>418.55238095238093</v>
      </c>
    </row>
    <row r="896" spans="1:18" x14ac:dyDescent="0.25">
      <c r="A896" s="3" t="s">
        <v>207</v>
      </c>
      <c r="B896" s="3" t="s">
        <v>197</v>
      </c>
      <c r="C896" s="5">
        <v>43689.867604166669</v>
      </c>
      <c r="D896" s="3" t="s">
        <v>197</v>
      </c>
      <c r="E896" s="3" t="s">
        <v>184</v>
      </c>
      <c r="F896" s="7">
        <v>11</v>
      </c>
      <c r="G896" s="7">
        <v>7</v>
      </c>
      <c r="H896" s="7" t="s">
        <v>24</v>
      </c>
      <c r="I896" s="9">
        <v>52.9</v>
      </c>
      <c r="J896" s="7">
        <v>18387.599999999999</v>
      </c>
      <c r="K896" s="7">
        <v>36112.1</v>
      </c>
      <c r="L896" s="7">
        <v>609</v>
      </c>
      <c r="M896" s="36">
        <v>133992.79999999999</v>
      </c>
      <c r="N896" s="36">
        <v>88118.1</v>
      </c>
      <c r="O896" s="36">
        <v>236811</v>
      </c>
      <c r="P896" s="11">
        <f t="shared" si="39"/>
        <v>7.287128282103156</v>
      </c>
      <c r="Q896" s="13">
        <f t="shared" si="40"/>
        <v>2.440126716529917</v>
      </c>
      <c r="R896" s="1">
        <f t="shared" si="41"/>
        <v>388.85221674876846</v>
      </c>
    </row>
    <row r="897" spans="1:18" x14ac:dyDescent="0.25">
      <c r="A897" s="3" t="s">
        <v>208</v>
      </c>
      <c r="B897" s="3" t="s">
        <v>197</v>
      </c>
      <c r="C897" s="5">
        <v>43689.868611111109</v>
      </c>
      <c r="D897" s="3" t="s">
        <v>197</v>
      </c>
      <c r="E897" s="3" t="s">
        <v>184</v>
      </c>
      <c r="F897" s="7">
        <v>12</v>
      </c>
      <c r="G897" s="7">
        <v>7</v>
      </c>
      <c r="H897" s="7" t="s">
        <v>24</v>
      </c>
      <c r="I897" s="9">
        <v>21.2</v>
      </c>
      <c r="J897" s="7">
        <v>18387.599999999999</v>
      </c>
      <c r="K897" s="7">
        <v>36112.1</v>
      </c>
      <c r="L897" s="7">
        <v>609</v>
      </c>
      <c r="M897" s="36">
        <v>124138</v>
      </c>
      <c r="N897" s="36">
        <v>78874.3</v>
      </c>
      <c r="O897" s="36">
        <v>199137.2</v>
      </c>
      <c r="P897" s="11">
        <f t="shared" si="39"/>
        <v>6.7511801431399423</v>
      </c>
      <c r="Q897" s="13">
        <f t="shared" si="40"/>
        <v>2.1841515724646312</v>
      </c>
      <c r="R897" s="1">
        <f t="shared" si="41"/>
        <v>326.99047619047622</v>
      </c>
    </row>
    <row r="898" spans="1:18" x14ac:dyDescent="0.25">
      <c r="A898" s="3" t="s">
        <v>367</v>
      </c>
      <c r="B898" s="3" t="s">
        <v>368</v>
      </c>
      <c r="C898" s="5">
        <v>43689.869641203702</v>
      </c>
      <c r="D898" s="3" t="s">
        <v>368</v>
      </c>
      <c r="E898" s="3" t="s">
        <v>355</v>
      </c>
      <c r="F898" s="7">
        <v>1</v>
      </c>
      <c r="G898" s="7">
        <v>7</v>
      </c>
      <c r="H898" s="7" t="s">
        <v>24</v>
      </c>
      <c r="I898" s="9">
        <v>3.9</v>
      </c>
      <c r="J898" s="7">
        <v>18387.599999999999</v>
      </c>
      <c r="K898" s="7">
        <v>36112.1</v>
      </c>
      <c r="L898" s="7">
        <v>609</v>
      </c>
      <c r="M898" s="36">
        <v>195532.3</v>
      </c>
      <c r="N898" s="36">
        <v>95042.8</v>
      </c>
      <c r="O898" s="36">
        <v>405248.2</v>
      </c>
      <c r="P898" s="11">
        <f t="shared" ref="P898:P961" si="42">M898/J898</f>
        <v>10.633921773369011</v>
      </c>
      <c r="Q898" s="13">
        <f t="shared" ref="Q898:Q961" si="43">N898/K898</f>
        <v>2.6318823884515163</v>
      </c>
      <c r="R898" s="1">
        <f t="shared" ref="R898:R961" si="44">O898/L898</f>
        <v>665.432183908046</v>
      </c>
    </row>
    <row r="899" spans="1:18" x14ac:dyDescent="0.25">
      <c r="A899" s="3" t="s">
        <v>369</v>
      </c>
      <c r="B899" s="3" t="s">
        <v>368</v>
      </c>
      <c r="C899" s="5">
        <v>43689.870648148149</v>
      </c>
      <c r="D899" s="3" t="s">
        <v>368</v>
      </c>
      <c r="E899" s="3" t="s">
        <v>355</v>
      </c>
      <c r="F899" s="7">
        <v>2</v>
      </c>
      <c r="G899" s="7">
        <v>7</v>
      </c>
      <c r="H899" s="7" t="s">
        <v>24</v>
      </c>
      <c r="I899" s="9">
        <v>4.5</v>
      </c>
      <c r="J899" s="7">
        <v>18387.599999999999</v>
      </c>
      <c r="K899" s="7">
        <v>36112.1</v>
      </c>
      <c r="L899" s="7">
        <v>609</v>
      </c>
      <c r="M899" s="36">
        <v>213986.1</v>
      </c>
      <c r="N899" s="36">
        <v>120085.7</v>
      </c>
      <c r="O899" s="36">
        <v>483510.1</v>
      </c>
      <c r="P899" s="11">
        <f t="shared" si="42"/>
        <v>11.637522025712983</v>
      </c>
      <c r="Q899" s="13">
        <f t="shared" si="43"/>
        <v>3.325359090166454</v>
      </c>
      <c r="R899" s="1">
        <f t="shared" si="44"/>
        <v>793.94105090311984</v>
      </c>
    </row>
    <row r="900" spans="1:18" x14ac:dyDescent="0.25">
      <c r="A900" s="3" t="s">
        <v>370</v>
      </c>
      <c r="B900" s="3" t="s">
        <v>368</v>
      </c>
      <c r="C900" s="5">
        <v>43689.871655092589</v>
      </c>
      <c r="D900" s="3" t="s">
        <v>368</v>
      </c>
      <c r="E900" s="3" t="s">
        <v>355</v>
      </c>
      <c r="F900" s="7">
        <v>3</v>
      </c>
      <c r="G900" s="7">
        <v>7</v>
      </c>
      <c r="H900" s="7" t="s">
        <v>24</v>
      </c>
      <c r="I900" s="9">
        <v>8.5</v>
      </c>
      <c r="J900" s="7">
        <v>18387.599999999999</v>
      </c>
      <c r="K900" s="7">
        <v>36112.1</v>
      </c>
      <c r="L900" s="7">
        <v>609</v>
      </c>
      <c r="M900" s="36">
        <v>206015.9</v>
      </c>
      <c r="N900" s="36">
        <v>111735.8</v>
      </c>
      <c r="O900" s="36">
        <v>394613.2</v>
      </c>
      <c r="P900" s="11">
        <f t="shared" si="42"/>
        <v>11.2040668711523</v>
      </c>
      <c r="Q900" s="13">
        <f t="shared" si="43"/>
        <v>3.0941374220829032</v>
      </c>
      <c r="R900" s="1">
        <f t="shared" si="44"/>
        <v>647.96912972085386</v>
      </c>
    </row>
    <row r="901" spans="1:18" x14ac:dyDescent="0.25">
      <c r="A901" s="3" t="s">
        <v>371</v>
      </c>
      <c r="B901" s="3" t="s">
        <v>368</v>
      </c>
      <c r="C901" s="5">
        <v>43689.872662037036</v>
      </c>
      <c r="D901" s="3" t="s">
        <v>368</v>
      </c>
      <c r="E901" s="3" t="s">
        <v>355</v>
      </c>
      <c r="F901" s="7">
        <v>4</v>
      </c>
      <c r="G901" s="7">
        <v>7</v>
      </c>
      <c r="H901" s="7" t="s">
        <v>24</v>
      </c>
      <c r="I901" s="9">
        <v>1.6</v>
      </c>
      <c r="J901" s="7">
        <v>18387.599999999999</v>
      </c>
      <c r="K901" s="7">
        <v>36112.1</v>
      </c>
      <c r="L901" s="7">
        <v>609</v>
      </c>
      <c r="M901" s="36">
        <v>172256.3</v>
      </c>
      <c r="N901" s="36">
        <v>93205.1</v>
      </c>
      <c r="O901" s="36">
        <v>322687.59999999998</v>
      </c>
      <c r="P901" s="11">
        <f t="shared" si="42"/>
        <v>9.368068698470708</v>
      </c>
      <c r="Q901" s="13">
        <f t="shared" si="43"/>
        <v>2.5809936281744901</v>
      </c>
      <c r="R901" s="1">
        <f t="shared" si="44"/>
        <v>529.86469622331686</v>
      </c>
    </row>
    <row r="902" spans="1:18" x14ac:dyDescent="0.25">
      <c r="A902" s="3" t="s">
        <v>372</v>
      </c>
      <c r="B902" s="3" t="s">
        <v>368</v>
      </c>
      <c r="C902" s="5">
        <v>43689.873657407406</v>
      </c>
      <c r="D902" s="3" t="s">
        <v>368</v>
      </c>
      <c r="E902" s="3" t="s">
        <v>355</v>
      </c>
      <c r="F902" s="7">
        <v>5</v>
      </c>
      <c r="G902" s="7">
        <v>7</v>
      </c>
      <c r="H902" s="7" t="s">
        <v>24</v>
      </c>
      <c r="I902" s="9">
        <v>5.6</v>
      </c>
      <c r="J902" s="7">
        <v>18387.599999999999</v>
      </c>
      <c r="K902" s="7">
        <v>36112.1</v>
      </c>
      <c r="L902" s="7">
        <v>609</v>
      </c>
      <c r="M902" s="36">
        <v>199347.7</v>
      </c>
      <c r="N902" s="36">
        <v>89188.800000000003</v>
      </c>
      <c r="O902" s="36">
        <v>389967.7</v>
      </c>
      <c r="P902" s="11">
        <f t="shared" si="42"/>
        <v>10.841420304988146</v>
      </c>
      <c r="Q902" s="13">
        <f t="shared" si="43"/>
        <v>2.4697760584402459</v>
      </c>
      <c r="R902" s="1">
        <f t="shared" si="44"/>
        <v>640.34105090311994</v>
      </c>
    </row>
    <row r="903" spans="1:18" x14ac:dyDescent="0.25">
      <c r="A903" s="3" t="s">
        <v>373</v>
      </c>
      <c r="B903" s="3" t="s">
        <v>368</v>
      </c>
      <c r="C903" s="5">
        <v>43689.874664351853</v>
      </c>
      <c r="D903" s="3" t="s">
        <v>368</v>
      </c>
      <c r="E903" s="3" t="s">
        <v>355</v>
      </c>
      <c r="F903" s="7">
        <v>6</v>
      </c>
      <c r="G903" s="7">
        <v>7</v>
      </c>
      <c r="H903" s="7" t="s">
        <v>24</v>
      </c>
      <c r="I903" s="9">
        <v>3.7</v>
      </c>
      <c r="J903" s="7">
        <v>18387.599999999999</v>
      </c>
      <c r="K903" s="7">
        <v>36112.1</v>
      </c>
      <c r="L903" s="7">
        <v>609</v>
      </c>
      <c r="M903" s="36">
        <v>200607</v>
      </c>
      <c r="N903" s="36">
        <v>107478.3</v>
      </c>
      <c r="O903" s="36">
        <v>409659.2</v>
      </c>
      <c r="P903" s="11">
        <f t="shared" si="42"/>
        <v>10.909906676238336</v>
      </c>
      <c r="Q903" s="13">
        <f t="shared" si="43"/>
        <v>2.9762406506406442</v>
      </c>
      <c r="R903" s="1">
        <f t="shared" si="44"/>
        <v>672.67520525451562</v>
      </c>
    </row>
    <row r="904" spans="1:18" x14ac:dyDescent="0.25">
      <c r="A904" s="3" t="s">
        <v>374</v>
      </c>
      <c r="B904" s="3" t="s">
        <v>368</v>
      </c>
      <c r="C904" s="5">
        <v>43689.875659722224</v>
      </c>
      <c r="D904" s="3" t="s">
        <v>368</v>
      </c>
      <c r="E904" s="3" t="s">
        <v>355</v>
      </c>
      <c r="F904" s="7">
        <v>7</v>
      </c>
      <c r="G904" s="7">
        <v>7</v>
      </c>
      <c r="H904" s="7" t="s">
        <v>24</v>
      </c>
      <c r="I904" s="9">
        <v>8.8000000000000007</v>
      </c>
      <c r="J904" s="7">
        <v>18387.599999999999</v>
      </c>
      <c r="K904" s="7">
        <v>36112.1</v>
      </c>
      <c r="L904" s="7">
        <v>609</v>
      </c>
      <c r="M904" s="36">
        <v>181791.1</v>
      </c>
      <c r="N904" s="36">
        <v>105632.3</v>
      </c>
      <c r="O904" s="36">
        <v>362377.4</v>
      </c>
      <c r="P904" s="11">
        <f t="shared" si="42"/>
        <v>9.8866138049555143</v>
      </c>
      <c r="Q904" s="13">
        <f t="shared" si="43"/>
        <v>2.9251220505038478</v>
      </c>
      <c r="R904" s="1">
        <f t="shared" si="44"/>
        <v>595.03678160919549</v>
      </c>
    </row>
    <row r="905" spans="1:18" x14ac:dyDescent="0.25">
      <c r="A905" s="3" t="s">
        <v>375</v>
      </c>
      <c r="B905" s="3" t="s">
        <v>368</v>
      </c>
      <c r="C905" s="5">
        <v>43689.876666666663</v>
      </c>
      <c r="D905" s="3" t="s">
        <v>368</v>
      </c>
      <c r="E905" s="3" t="s">
        <v>355</v>
      </c>
      <c r="F905" s="7">
        <v>8</v>
      </c>
      <c r="G905" s="7">
        <v>7</v>
      </c>
      <c r="H905" s="7" t="s">
        <v>24</v>
      </c>
      <c r="I905" s="9">
        <v>4.9000000000000004</v>
      </c>
      <c r="J905" s="7">
        <v>18387.599999999999</v>
      </c>
      <c r="K905" s="7">
        <v>36112.1</v>
      </c>
      <c r="L905" s="7">
        <v>609</v>
      </c>
      <c r="M905" s="36">
        <v>185038.9</v>
      </c>
      <c r="N905" s="36">
        <v>130495.5</v>
      </c>
      <c r="O905" s="36">
        <v>351697.1</v>
      </c>
      <c r="P905" s="11">
        <f t="shared" si="42"/>
        <v>10.063243707716071</v>
      </c>
      <c r="Q905" s="13">
        <f t="shared" si="43"/>
        <v>3.6136225807970184</v>
      </c>
      <c r="R905" s="1">
        <f t="shared" si="44"/>
        <v>577.49934318555006</v>
      </c>
    </row>
    <row r="906" spans="1:18" x14ac:dyDescent="0.25">
      <c r="A906" s="3" t="s">
        <v>376</v>
      </c>
      <c r="B906" s="3" t="s">
        <v>368</v>
      </c>
      <c r="C906" s="5">
        <v>43689.877662037034</v>
      </c>
      <c r="D906" s="3" t="s">
        <v>368</v>
      </c>
      <c r="E906" s="3" t="s">
        <v>355</v>
      </c>
      <c r="F906" s="7">
        <v>9</v>
      </c>
      <c r="G906" s="7">
        <v>7</v>
      </c>
      <c r="H906" s="7" t="s">
        <v>24</v>
      </c>
      <c r="I906" s="9">
        <v>3</v>
      </c>
      <c r="J906" s="7">
        <v>18387.599999999999</v>
      </c>
      <c r="K906" s="7">
        <v>36112.1</v>
      </c>
      <c r="L906" s="7">
        <v>609</v>
      </c>
      <c r="M906" s="36">
        <v>193901.2</v>
      </c>
      <c r="N906" s="36">
        <v>134061.70000000001</v>
      </c>
      <c r="O906" s="36">
        <v>462996.7</v>
      </c>
      <c r="P906" s="11">
        <f t="shared" si="42"/>
        <v>10.545215253757968</v>
      </c>
      <c r="Q906" s="13">
        <f t="shared" si="43"/>
        <v>3.7123761841598806</v>
      </c>
      <c r="R906" s="1">
        <f t="shared" si="44"/>
        <v>760.25730706075535</v>
      </c>
    </row>
    <row r="907" spans="1:18" x14ac:dyDescent="0.25">
      <c r="A907" s="3" t="s">
        <v>377</v>
      </c>
      <c r="B907" s="3" t="s">
        <v>368</v>
      </c>
      <c r="C907" s="5">
        <v>43689.878668981481</v>
      </c>
      <c r="D907" s="3" t="s">
        <v>368</v>
      </c>
      <c r="E907" s="3" t="s">
        <v>355</v>
      </c>
      <c r="F907" s="7">
        <v>10</v>
      </c>
      <c r="G907" s="7">
        <v>7</v>
      </c>
      <c r="H907" s="7" t="s">
        <v>24</v>
      </c>
      <c r="I907" s="9">
        <v>7.1</v>
      </c>
      <c r="J907" s="7">
        <v>18387.599999999999</v>
      </c>
      <c r="K907" s="7">
        <v>36112.1</v>
      </c>
      <c r="L907" s="7">
        <v>609</v>
      </c>
      <c r="M907" s="36">
        <v>203216.4</v>
      </c>
      <c r="N907" s="36">
        <v>106447.1</v>
      </c>
      <c r="O907" s="36">
        <v>402916.5</v>
      </c>
      <c r="P907" s="11">
        <f t="shared" si="42"/>
        <v>11.051817529204465</v>
      </c>
      <c r="Q907" s="13">
        <f t="shared" si="43"/>
        <v>2.9476851249304254</v>
      </c>
      <c r="R907" s="1">
        <f t="shared" si="44"/>
        <v>661.60344827586209</v>
      </c>
    </row>
    <row r="908" spans="1:18" x14ac:dyDescent="0.25">
      <c r="A908" s="3" t="s">
        <v>378</v>
      </c>
      <c r="B908" s="3" t="s">
        <v>368</v>
      </c>
      <c r="C908" s="5">
        <v>43689.879664351851</v>
      </c>
      <c r="D908" s="3" t="s">
        <v>368</v>
      </c>
      <c r="E908" s="3" t="s">
        <v>355</v>
      </c>
      <c r="F908" s="7">
        <v>11</v>
      </c>
      <c r="G908" s="7">
        <v>7</v>
      </c>
      <c r="H908" s="7" t="s">
        <v>24</v>
      </c>
      <c r="I908" s="9">
        <v>6.5</v>
      </c>
      <c r="J908" s="7">
        <v>18387.599999999999</v>
      </c>
      <c r="K908" s="7">
        <v>36112.1</v>
      </c>
      <c r="L908" s="7">
        <v>609</v>
      </c>
      <c r="M908" s="36">
        <v>167052.6</v>
      </c>
      <c r="N908" s="36">
        <v>107972.9</v>
      </c>
      <c r="O908" s="36">
        <v>332794.40000000002</v>
      </c>
      <c r="P908" s="11">
        <f t="shared" si="42"/>
        <v>9.0850681981335253</v>
      </c>
      <c r="Q908" s="13">
        <f t="shared" si="43"/>
        <v>2.9899368909589858</v>
      </c>
      <c r="R908" s="1">
        <f t="shared" si="44"/>
        <v>546.4604269293925</v>
      </c>
    </row>
    <row r="909" spans="1:18" x14ac:dyDescent="0.25">
      <c r="A909" s="3" t="s">
        <v>379</v>
      </c>
      <c r="B909" s="3" t="s">
        <v>368</v>
      </c>
      <c r="C909" s="5">
        <v>43689.880671296298</v>
      </c>
      <c r="D909" s="3" t="s">
        <v>368</v>
      </c>
      <c r="E909" s="3" t="s">
        <v>355</v>
      </c>
      <c r="F909" s="7">
        <v>12</v>
      </c>
      <c r="G909" s="7">
        <v>7</v>
      </c>
      <c r="H909" s="7" t="s">
        <v>24</v>
      </c>
      <c r="I909" s="9">
        <v>7.1</v>
      </c>
      <c r="J909" s="7">
        <v>18387.599999999999</v>
      </c>
      <c r="K909" s="7">
        <v>36112.1</v>
      </c>
      <c r="L909" s="7">
        <v>609</v>
      </c>
      <c r="M909" s="36">
        <v>167313.20000000001</v>
      </c>
      <c r="N909" s="36">
        <v>101154.2</v>
      </c>
      <c r="O909" s="36">
        <v>344900</v>
      </c>
      <c r="P909" s="11">
        <f t="shared" si="42"/>
        <v>9.0992407927081302</v>
      </c>
      <c r="Q909" s="13">
        <f t="shared" si="43"/>
        <v>2.8011165232705935</v>
      </c>
      <c r="R909" s="1">
        <f t="shared" si="44"/>
        <v>566.33825944170769</v>
      </c>
    </row>
    <row r="910" spans="1:18" x14ac:dyDescent="0.25">
      <c r="A910" s="3" t="s">
        <v>86</v>
      </c>
      <c r="B910" s="3" t="s">
        <v>7</v>
      </c>
      <c r="C910" s="5">
        <v>43689.820659722223</v>
      </c>
      <c r="D910" s="3" t="s">
        <v>7</v>
      </c>
      <c r="E910" s="3" t="s">
        <v>8</v>
      </c>
      <c r="F910" s="7" t="s">
        <v>2190</v>
      </c>
      <c r="G910" s="7">
        <v>7</v>
      </c>
      <c r="H910" s="7" t="s">
        <v>2190</v>
      </c>
      <c r="I910" s="9">
        <v>2.7</v>
      </c>
      <c r="J910" s="7">
        <v>18387.599999999999</v>
      </c>
      <c r="K910" s="7">
        <v>36112.1</v>
      </c>
      <c r="L910" s="7">
        <v>609</v>
      </c>
      <c r="M910" s="36">
        <v>88889.3</v>
      </c>
      <c r="N910" s="36">
        <v>448496.3</v>
      </c>
      <c r="O910" s="36">
        <v>331121</v>
      </c>
      <c r="P910" s="11">
        <f t="shared" si="42"/>
        <v>4.8341980465096048</v>
      </c>
      <c r="Q910" s="13">
        <f t="shared" si="43"/>
        <v>12.419557433657971</v>
      </c>
      <c r="R910" s="1">
        <f t="shared" si="44"/>
        <v>543.71264367816093</v>
      </c>
    </row>
    <row r="911" spans="1:18" x14ac:dyDescent="0.25">
      <c r="A911" s="3" t="s">
        <v>87</v>
      </c>
      <c r="B911" s="3" t="s">
        <v>10</v>
      </c>
      <c r="C911" s="5">
        <v>43689.821666666663</v>
      </c>
      <c r="D911" s="3" t="s">
        <v>10</v>
      </c>
      <c r="E911" s="3" t="s">
        <v>8</v>
      </c>
      <c r="F911" s="7" t="s">
        <v>2190</v>
      </c>
      <c r="G911" s="7">
        <v>7</v>
      </c>
      <c r="H911" s="7" t="s">
        <v>2190</v>
      </c>
      <c r="I911" s="9">
        <v>2.5</v>
      </c>
      <c r="J911" s="7">
        <v>18387.599999999999</v>
      </c>
      <c r="K911" s="7">
        <v>36112.1</v>
      </c>
      <c r="L911" s="7">
        <v>609</v>
      </c>
      <c r="M911" s="36">
        <v>89276.2</v>
      </c>
      <c r="N911" s="36">
        <v>450385.6</v>
      </c>
      <c r="O911" s="36">
        <v>332678.90000000002</v>
      </c>
      <c r="P911" s="11">
        <f t="shared" si="42"/>
        <v>4.855239400465531</v>
      </c>
      <c r="Q911" s="13">
        <f t="shared" si="43"/>
        <v>12.471875077882482</v>
      </c>
      <c r="R911" s="1">
        <f t="shared" si="44"/>
        <v>546.27077175697866</v>
      </c>
    </row>
    <row r="912" spans="1:18" x14ac:dyDescent="0.25">
      <c r="A912" s="3" t="s">
        <v>88</v>
      </c>
      <c r="B912" s="3" t="s">
        <v>12</v>
      </c>
      <c r="C912" s="5">
        <v>43689.822650462964</v>
      </c>
      <c r="D912" s="3" t="s">
        <v>12</v>
      </c>
      <c r="E912" s="3" t="s">
        <v>8</v>
      </c>
      <c r="F912" s="7" t="s">
        <v>2190</v>
      </c>
      <c r="G912" s="7">
        <v>7</v>
      </c>
      <c r="H912" s="7" t="s">
        <v>2190</v>
      </c>
      <c r="I912" s="9">
        <v>2.4</v>
      </c>
      <c r="J912" s="7">
        <v>18387.599999999999</v>
      </c>
      <c r="K912" s="7">
        <v>36112.1</v>
      </c>
      <c r="L912" s="7">
        <v>609</v>
      </c>
      <c r="M912" s="36">
        <v>88890.8</v>
      </c>
      <c r="N912" s="36">
        <v>448553.6</v>
      </c>
      <c r="O912" s="36">
        <v>332268.3</v>
      </c>
      <c r="P912" s="11">
        <f t="shared" si="42"/>
        <v>4.8342796232243472</v>
      </c>
      <c r="Q912" s="13">
        <f t="shared" si="43"/>
        <v>12.421144159436864</v>
      </c>
      <c r="R912" s="1">
        <f t="shared" si="44"/>
        <v>545.59655172413795</v>
      </c>
    </row>
    <row r="913" spans="1:18" x14ac:dyDescent="0.25">
      <c r="A913" s="3" t="s">
        <v>89</v>
      </c>
      <c r="B913" s="3" t="s">
        <v>14</v>
      </c>
      <c r="C913" s="5">
        <v>43689.823634259257</v>
      </c>
      <c r="D913" s="3" t="s">
        <v>14</v>
      </c>
      <c r="E913" s="3" t="s">
        <v>8</v>
      </c>
      <c r="F913" s="7" t="s">
        <v>2190</v>
      </c>
      <c r="G913" s="7">
        <v>7</v>
      </c>
      <c r="H913" s="7" t="s">
        <v>2190</v>
      </c>
      <c r="I913" s="9">
        <v>2.2999999999999998</v>
      </c>
      <c r="J913" s="7">
        <v>18387.599999999999</v>
      </c>
      <c r="K913" s="7">
        <v>36112.1</v>
      </c>
      <c r="L913" s="7">
        <v>609</v>
      </c>
      <c r="M913" s="36">
        <v>88871.3</v>
      </c>
      <c r="N913" s="36">
        <v>435379.3</v>
      </c>
      <c r="O913" s="36">
        <v>329786</v>
      </c>
      <c r="P913" s="11">
        <f t="shared" si="42"/>
        <v>4.8332191259326942</v>
      </c>
      <c r="Q913" s="13">
        <f t="shared" si="43"/>
        <v>12.05632738057327</v>
      </c>
      <c r="R913" s="1">
        <f t="shared" si="44"/>
        <v>541.52052545155993</v>
      </c>
    </row>
    <row r="914" spans="1:18" x14ac:dyDescent="0.25">
      <c r="A914" s="3" t="s">
        <v>90</v>
      </c>
      <c r="B914" s="3" t="s">
        <v>16</v>
      </c>
      <c r="C914" s="5">
        <v>43689.824641203704</v>
      </c>
      <c r="D914" s="3" t="s">
        <v>16</v>
      </c>
      <c r="E914" s="3" t="s">
        <v>8</v>
      </c>
      <c r="F914" s="7" t="s">
        <v>2190</v>
      </c>
      <c r="G914" s="7">
        <v>7</v>
      </c>
      <c r="H914" s="7" t="s">
        <v>2190</v>
      </c>
      <c r="I914" s="9">
        <v>1.5</v>
      </c>
      <c r="J914" s="7">
        <v>18387.599999999999</v>
      </c>
      <c r="K914" s="7">
        <v>36112.1</v>
      </c>
      <c r="L914" s="7">
        <v>609</v>
      </c>
      <c r="M914" s="36">
        <v>88607.7</v>
      </c>
      <c r="N914" s="36">
        <v>440948.3</v>
      </c>
      <c r="O914" s="36">
        <v>332912.40000000002</v>
      </c>
      <c r="P914" s="11">
        <f t="shared" si="42"/>
        <v>4.8188833779286044</v>
      </c>
      <c r="Q914" s="13">
        <f t="shared" si="43"/>
        <v>12.210541619014126</v>
      </c>
      <c r="R914" s="1">
        <f t="shared" si="44"/>
        <v>546.65418719211823</v>
      </c>
    </row>
    <row r="915" spans="1:18" x14ac:dyDescent="0.25">
      <c r="A915" s="3" t="s">
        <v>91</v>
      </c>
      <c r="B915" s="3" t="s">
        <v>18</v>
      </c>
      <c r="C915" s="5">
        <v>43689.825636574074</v>
      </c>
      <c r="D915" s="3" t="s">
        <v>18</v>
      </c>
      <c r="E915" s="3" t="s">
        <v>8</v>
      </c>
      <c r="F915" s="7" t="s">
        <v>2190</v>
      </c>
      <c r="G915" s="7">
        <v>7</v>
      </c>
      <c r="H915" s="7" t="s">
        <v>2190</v>
      </c>
      <c r="I915" s="9">
        <v>4.8</v>
      </c>
      <c r="J915" s="7">
        <v>18387.599999999999</v>
      </c>
      <c r="K915" s="7">
        <v>36112.1</v>
      </c>
      <c r="L915" s="7">
        <v>609</v>
      </c>
      <c r="M915" s="36">
        <v>88771.9</v>
      </c>
      <c r="N915" s="36">
        <v>460130.6</v>
      </c>
      <c r="O915" s="36">
        <v>331451.2</v>
      </c>
      <c r="P915" s="11">
        <f t="shared" si="42"/>
        <v>4.8278133089690876</v>
      </c>
      <c r="Q915" s="13">
        <f t="shared" si="43"/>
        <v>12.741729226491952</v>
      </c>
      <c r="R915" s="1">
        <f t="shared" si="44"/>
        <v>544.25484400656819</v>
      </c>
    </row>
    <row r="916" spans="1:18" x14ac:dyDescent="0.25">
      <c r="A916" s="3" t="s">
        <v>92</v>
      </c>
      <c r="B916" s="3" t="s">
        <v>20</v>
      </c>
      <c r="C916" s="5">
        <v>43689.829398148147</v>
      </c>
      <c r="D916" s="3" t="s">
        <v>20</v>
      </c>
      <c r="E916" s="3" t="s">
        <v>8</v>
      </c>
      <c r="F916" s="7" t="s">
        <v>2190</v>
      </c>
      <c r="G916" s="7">
        <v>7</v>
      </c>
      <c r="H916" s="7" t="s">
        <v>2190</v>
      </c>
      <c r="I916" s="9">
        <v>335.4</v>
      </c>
      <c r="J916" s="7">
        <v>18387.599999999999</v>
      </c>
      <c r="K916" s="7">
        <v>36112.1</v>
      </c>
      <c r="L916" s="7">
        <v>609</v>
      </c>
      <c r="M916" s="36">
        <v>88744.4</v>
      </c>
      <c r="N916" s="36">
        <v>441671.1</v>
      </c>
      <c r="O916" s="36">
        <v>341177.59999999998</v>
      </c>
      <c r="P916" s="11">
        <f t="shared" si="42"/>
        <v>4.8263177358654747</v>
      </c>
      <c r="Q916" s="13">
        <f t="shared" si="43"/>
        <v>12.230557070898673</v>
      </c>
      <c r="R916" s="1">
        <f t="shared" si="44"/>
        <v>560.22594417077175</v>
      </c>
    </row>
    <row r="917" spans="1:18" x14ac:dyDescent="0.25">
      <c r="A917" s="3" t="s">
        <v>93</v>
      </c>
      <c r="B917" s="3" t="s">
        <v>22</v>
      </c>
      <c r="C917" s="5">
        <v>43689.819652777776</v>
      </c>
      <c r="D917" s="3" t="s">
        <v>22</v>
      </c>
      <c r="E917" s="3" t="s">
        <v>8</v>
      </c>
      <c r="F917" s="7" t="s">
        <v>2190</v>
      </c>
      <c r="G917" s="7">
        <v>7</v>
      </c>
      <c r="H917" s="7" t="s">
        <v>2190</v>
      </c>
      <c r="I917" s="9">
        <v>6.5</v>
      </c>
      <c r="J917" s="7">
        <v>18387.599999999999</v>
      </c>
      <c r="K917" s="7">
        <v>36112.1</v>
      </c>
      <c r="L917" s="7">
        <v>609</v>
      </c>
      <c r="M917" s="36">
        <v>89614.7</v>
      </c>
      <c r="N917" s="36">
        <v>440793.59999999998</v>
      </c>
      <c r="O917" s="36">
        <v>335377.59999999998</v>
      </c>
      <c r="P917" s="11">
        <f t="shared" si="42"/>
        <v>4.8736485457590986</v>
      </c>
      <c r="Q917" s="13">
        <f t="shared" si="43"/>
        <v>12.206257736326606</v>
      </c>
      <c r="R917" s="1">
        <f t="shared" si="44"/>
        <v>550.70213464696224</v>
      </c>
    </row>
    <row r="918" spans="1:18" x14ac:dyDescent="0.25">
      <c r="A918" s="3" t="s">
        <v>46</v>
      </c>
      <c r="B918" s="3" t="s">
        <v>34</v>
      </c>
      <c r="C918" s="5">
        <v>43690.006828703707</v>
      </c>
      <c r="D918" s="3" t="s">
        <v>34</v>
      </c>
      <c r="E918" s="3" t="s">
        <v>35</v>
      </c>
      <c r="F918" s="7" t="s">
        <v>2190</v>
      </c>
      <c r="G918" s="7">
        <v>7</v>
      </c>
      <c r="H918" s="7" t="s">
        <v>2190</v>
      </c>
      <c r="I918" s="9">
        <v>0.8</v>
      </c>
      <c r="J918" s="7">
        <v>18387.599999999999</v>
      </c>
      <c r="K918" s="7">
        <v>36112.1</v>
      </c>
      <c r="L918" s="7">
        <v>609</v>
      </c>
      <c r="M918" s="36">
        <v>84862.9</v>
      </c>
      <c r="N918" s="36">
        <v>105917.9</v>
      </c>
      <c r="O918" s="36">
        <v>232620.4</v>
      </c>
      <c r="P918" s="11">
        <f t="shared" si="42"/>
        <v>4.6152243903500185</v>
      </c>
      <c r="Q918" s="13">
        <f t="shared" si="43"/>
        <v>2.9330307570038849</v>
      </c>
      <c r="R918" s="1">
        <f t="shared" si="44"/>
        <v>381.97110016420362</v>
      </c>
    </row>
    <row r="919" spans="1:18" x14ac:dyDescent="0.25">
      <c r="A919" s="3" t="s">
        <v>47</v>
      </c>
      <c r="B919" s="3" t="s">
        <v>37</v>
      </c>
      <c r="C919" s="5">
        <v>43690.007824074077</v>
      </c>
      <c r="D919" s="3" t="s">
        <v>37</v>
      </c>
      <c r="E919" s="3" t="s">
        <v>35</v>
      </c>
      <c r="F919" s="7" t="s">
        <v>2190</v>
      </c>
      <c r="G919" s="7">
        <v>7</v>
      </c>
      <c r="H919" s="7" t="s">
        <v>2190</v>
      </c>
      <c r="I919" s="9">
        <v>0.4</v>
      </c>
      <c r="J919" s="7">
        <v>18387.599999999999</v>
      </c>
      <c r="K919" s="7">
        <v>36112.1</v>
      </c>
      <c r="L919" s="7">
        <v>609</v>
      </c>
      <c r="M919" s="36">
        <v>101974.39999999999</v>
      </c>
      <c r="N919" s="36">
        <v>75533.5</v>
      </c>
      <c r="O919" s="36">
        <v>167944.4</v>
      </c>
      <c r="P919" s="11">
        <f t="shared" si="42"/>
        <v>5.5458243598947119</v>
      </c>
      <c r="Q919" s="13">
        <f t="shared" si="43"/>
        <v>2.09163964432974</v>
      </c>
      <c r="R919" s="1">
        <f t="shared" si="44"/>
        <v>275.77077175697866</v>
      </c>
    </row>
    <row r="920" spans="1:18" x14ac:dyDescent="0.25">
      <c r="A920" s="3" t="s">
        <v>1873</v>
      </c>
      <c r="B920" s="3" t="s">
        <v>1848</v>
      </c>
      <c r="C920" s="5">
        <v>43689.906354166669</v>
      </c>
      <c r="D920" s="3" t="s">
        <v>1848</v>
      </c>
      <c r="E920" s="3" t="s">
        <v>2041</v>
      </c>
      <c r="F920" s="7">
        <v>1</v>
      </c>
      <c r="G920" s="7">
        <v>7</v>
      </c>
      <c r="H920" s="7" t="s">
        <v>23</v>
      </c>
      <c r="I920" s="9">
        <v>35.799999999999997</v>
      </c>
      <c r="J920" s="7">
        <v>18387.599999999999</v>
      </c>
      <c r="K920" s="7">
        <v>36112.1</v>
      </c>
      <c r="L920" s="7">
        <v>609</v>
      </c>
      <c r="M920" s="36">
        <v>219083.6</v>
      </c>
      <c r="N920" s="36">
        <v>121507.1</v>
      </c>
      <c r="O920" s="36">
        <v>536288.80000000005</v>
      </c>
      <c r="P920" s="11">
        <f t="shared" si="42"/>
        <v>11.914746894646393</v>
      </c>
      <c r="Q920" s="13">
        <f t="shared" si="43"/>
        <v>3.3647198584407998</v>
      </c>
      <c r="R920" s="1">
        <f t="shared" si="44"/>
        <v>880.6055829228244</v>
      </c>
    </row>
    <row r="921" spans="1:18" x14ac:dyDescent="0.25">
      <c r="A921" s="3" t="s">
        <v>1874</v>
      </c>
      <c r="B921" s="3" t="s">
        <v>1848</v>
      </c>
      <c r="C921" s="5">
        <v>43689.907337962963</v>
      </c>
      <c r="D921" s="3" t="s">
        <v>1848</v>
      </c>
      <c r="E921" s="3" t="s">
        <v>2041</v>
      </c>
      <c r="F921" s="7">
        <v>2</v>
      </c>
      <c r="G921" s="7">
        <v>7</v>
      </c>
      <c r="H921" s="7" t="s">
        <v>23</v>
      </c>
      <c r="I921" s="9">
        <v>7.2</v>
      </c>
      <c r="J921" s="7">
        <v>18387.599999999999</v>
      </c>
      <c r="K921" s="7">
        <v>36112.1</v>
      </c>
      <c r="L921" s="7">
        <v>609</v>
      </c>
      <c r="M921" s="36">
        <v>255964.3</v>
      </c>
      <c r="N921" s="36">
        <v>138241</v>
      </c>
      <c r="O921" s="36">
        <v>624438.80000000005</v>
      </c>
      <c r="P921" s="11">
        <f t="shared" si="42"/>
        <v>13.920484456916618</v>
      </c>
      <c r="Q921" s="13">
        <f t="shared" si="43"/>
        <v>3.8281074764414145</v>
      </c>
      <c r="R921" s="1">
        <f t="shared" si="44"/>
        <v>1025.3510673234812</v>
      </c>
    </row>
    <row r="922" spans="1:18" x14ac:dyDescent="0.25">
      <c r="A922" s="3" t="s">
        <v>1875</v>
      </c>
      <c r="B922" s="3" t="s">
        <v>1848</v>
      </c>
      <c r="C922" s="5">
        <v>43689.908333333333</v>
      </c>
      <c r="D922" s="3" t="s">
        <v>1848</v>
      </c>
      <c r="E922" s="3" t="s">
        <v>2041</v>
      </c>
      <c r="F922" s="7">
        <v>3</v>
      </c>
      <c r="G922" s="7">
        <v>7</v>
      </c>
      <c r="H922" s="7" t="s">
        <v>23</v>
      </c>
      <c r="I922" s="9">
        <v>19.079999999999998</v>
      </c>
      <c r="J922" s="7">
        <v>18387.599999999999</v>
      </c>
      <c r="K922" s="7">
        <v>36112.1</v>
      </c>
      <c r="L922" s="7">
        <v>609</v>
      </c>
      <c r="M922" s="36">
        <v>234858.1</v>
      </c>
      <c r="N922" s="36">
        <v>119637.6</v>
      </c>
      <c r="O922" s="36">
        <v>573688.4</v>
      </c>
      <c r="P922" s="11">
        <f t="shared" si="42"/>
        <v>12.772634819117233</v>
      </c>
      <c r="Q922" s="13">
        <f t="shared" si="43"/>
        <v>3.3129505068938117</v>
      </c>
      <c r="R922" s="1">
        <f t="shared" si="44"/>
        <v>942.01707717569786</v>
      </c>
    </row>
    <row r="923" spans="1:18" x14ac:dyDescent="0.25">
      <c r="A923" s="3" t="s">
        <v>1876</v>
      </c>
      <c r="B923" s="3" t="s">
        <v>1848</v>
      </c>
      <c r="C923" s="5">
        <v>43689.909328703703</v>
      </c>
      <c r="D923" s="3" t="s">
        <v>1848</v>
      </c>
      <c r="E923" s="3" t="s">
        <v>2041</v>
      </c>
      <c r="F923" s="7">
        <v>4</v>
      </c>
      <c r="G923" s="7">
        <v>7</v>
      </c>
      <c r="H923" s="7" t="s">
        <v>23</v>
      </c>
      <c r="I923" s="9">
        <v>21.8</v>
      </c>
      <c r="J923" s="7">
        <v>18387.599999999999</v>
      </c>
      <c r="K923" s="7">
        <v>36112.1</v>
      </c>
      <c r="L923" s="7">
        <v>609</v>
      </c>
      <c r="M923" s="36">
        <v>224640.6</v>
      </c>
      <c r="N923" s="36">
        <v>128568.8</v>
      </c>
      <c r="O923" s="36">
        <v>540285</v>
      </c>
      <c r="P923" s="11">
        <f t="shared" si="42"/>
        <v>12.21696143052927</v>
      </c>
      <c r="Q923" s="13">
        <f t="shared" si="43"/>
        <v>3.5602692726260727</v>
      </c>
      <c r="R923" s="1">
        <f t="shared" si="44"/>
        <v>887.16748768472905</v>
      </c>
    </row>
    <row r="924" spans="1:18" x14ac:dyDescent="0.25">
      <c r="A924" s="3" t="s">
        <v>1877</v>
      </c>
      <c r="B924" s="3" t="s">
        <v>1848</v>
      </c>
      <c r="C924" s="5">
        <v>43689.910324074073</v>
      </c>
      <c r="D924" s="3" t="s">
        <v>1848</v>
      </c>
      <c r="E924" s="3" t="s">
        <v>2041</v>
      </c>
      <c r="F924" s="7">
        <v>5</v>
      </c>
      <c r="G924" s="7">
        <v>7</v>
      </c>
      <c r="H924" s="7" t="s">
        <v>23</v>
      </c>
      <c r="I924" s="9">
        <v>3</v>
      </c>
      <c r="J924" s="7">
        <v>18387.599999999999</v>
      </c>
      <c r="K924" s="7">
        <v>36112.1</v>
      </c>
      <c r="L924" s="7">
        <v>609</v>
      </c>
      <c r="M924" s="36">
        <v>303440.7</v>
      </c>
      <c r="N924" s="36">
        <v>196577.5</v>
      </c>
      <c r="O924" s="36">
        <v>728814.9</v>
      </c>
      <c r="P924" s="11">
        <f t="shared" si="42"/>
        <v>16.502463616785228</v>
      </c>
      <c r="Q924" s="13">
        <f t="shared" si="43"/>
        <v>5.4435355462573485</v>
      </c>
      <c r="R924" s="1">
        <f t="shared" si="44"/>
        <v>1196.74039408867</v>
      </c>
    </row>
    <row r="925" spans="1:18" x14ac:dyDescent="0.25">
      <c r="A925" s="3" t="s">
        <v>1878</v>
      </c>
      <c r="B925" s="3" t="s">
        <v>1848</v>
      </c>
      <c r="C925" s="5">
        <v>43689.91133101852</v>
      </c>
      <c r="D925" s="3" t="s">
        <v>1848</v>
      </c>
      <c r="E925" s="3" t="s">
        <v>2041</v>
      </c>
      <c r="F925" s="7">
        <v>6</v>
      </c>
      <c r="G925" s="7">
        <v>7</v>
      </c>
      <c r="H925" s="7" t="s">
        <v>23</v>
      </c>
      <c r="I925" s="9">
        <v>3.7</v>
      </c>
      <c r="J925" s="7">
        <v>18387.599999999999</v>
      </c>
      <c r="K925" s="7">
        <v>36112.1</v>
      </c>
      <c r="L925" s="7">
        <v>609</v>
      </c>
      <c r="M925" s="36">
        <v>306740.09999999998</v>
      </c>
      <c r="N925" s="36">
        <v>176162.2</v>
      </c>
      <c r="O925" s="36">
        <v>681242</v>
      </c>
      <c r="P925" s="11">
        <f t="shared" si="42"/>
        <v>16.681899758532925</v>
      </c>
      <c r="Q925" s="13">
        <f t="shared" si="43"/>
        <v>4.8782042584064627</v>
      </c>
      <c r="R925" s="1">
        <f t="shared" si="44"/>
        <v>1118.623973727422</v>
      </c>
    </row>
    <row r="926" spans="1:18" x14ac:dyDescent="0.25">
      <c r="A926" s="3" t="s">
        <v>1879</v>
      </c>
      <c r="B926" s="3" t="s">
        <v>1848</v>
      </c>
      <c r="C926" s="5">
        <v>43689.912314814814</v>
      </c>
      <c r="D926" s="3" t="s">
        <v>1848</v>
      </c>
      <c r="E926" s="3" t="s">
        <v>2041</v>
      </c>
      <c r="F926" s="7">
        <v>7</v>
      </c>
      <c r="G926" s="7">
        <v>7</v>
      </c>
      <c r="H926" s="7" t="s">
        <v>23</v>
      </c>
      <c r="I926" s="9">
        <v>6.7</v>
      </c>
      <c r="J926" s="7">
        <v>18387.599999999999</v>
      </c>
      <c r="K926" s="7">
        <v>36112.1</v>
      </c>
      <c r="L926" s="7">
        <v>609</v>
      </c>
      <c r="M926" s="36">
        <v>214444.5</v>
      </c>
      <c r="N926" s="36">
        <v>119646.7</v>
      </c>
      <c r="O926" s="36">
        <v>527488</v>
      </c>
      <c r="P926" s="11">
        <f t="shared" si="42"/>
        <v>11.662451869738304</v>
      </c>
      <c r="Q926" s="13">
        <f t="shared" si="43"/>
        <v>3.3132024999930771</v>
      </c>
      <c r="R926" s="1">
        <f t="shared" si="44"/>
        <v>866.15435139573071</v>
      </c>
    </row>
    <row r="927" spans="1:18" x14ac:dyDescent="0.25">
      <c r="A927" s="3" t="s">
        <v>1880</v>
      </c>
      <c r="B927" s="3" t="s">
        <v>1848</v>
      </c>
      <c r="C927" s="5">
        <v>43689.913310185184</v>
      </c>
      <c r="D927" s="3" t="s">
        <v>1848</v>
      </c>
      <c r="E927" s="3" t="s">
        <v>2041</v>
      </c>
      <c r="F927" s="7">
        <v>8</v>
      </c>
      <c r="G927" s="7">
        <v>7</v>
      </c>
      <c r="H927" s="7" t="s">
        <v>23</v>
      </c>
      <c r="I927" s="9">
        <v>5.6</v>
      </c>
      <c r="J927" s="7">
        <v>18387.599999999999</v>
      </c>
      <c r="K927" s="7">
        <v>36112.1</v>
      </c>
      <c r="L927" s="7">
        <v>609</v>
      </c>
      <c r="M927" s="36">
        <v>251068.79999999999</v>
      </c>
      <c r="N927" s="36">
        <v>141062.39999999999</v>
      </c>
      <c r="O927" s="36">
        <v>557283.4</v>
      </c>
      <c r="P927" s="11">
        <f t="shared" si="42"/>
        <v>13.654245252235203</v>
      </c>
      <c r="Q927" s="13">
        <f t="shared" si="43"/>
        <v>3.9062364138335903</v>
      </c>
      <c r="R927" s="1">
        <f t="shared" si="44"/>
        <v>915.07947454844009</v>
      </c>
    </row>
    <row r="928" spans="1:18" x14ac:dyDescent="0.25">
      <c r="A928" s="3" t="s">
        <v>1881</v>
      </c>
      <c r="B928" s="3" t="s">
        <v>1848</v>
      </c>
      <c r="C928" s="5">
        <v>43689.914293981485</v>
      </c>
      <c r="D928" s="3" t="s">
        <v>1848</v>
      </c>
      <c r="E928" s="3" t="s">
        <v>2041</v>
      </c>
      <c r="F928" s="7">
        <v>9</v>
      </c>
      <c r="G928" s="7">
        <v>7</v>
      </c>
      <c r="H928" s="7" t="s">
        <v>23</v>
      </c>
      <c r="I928" s="9">
        <v>13.26</v>
      </c>
      <c r="J928" s="7">
        <v>18387.599999999999</v>
      </c>
      <c r="K928" s="7">
        <v>36112.1</v>
      </c>
      <c r="L928" s="7">
        <v>609</v>
      </c>
      <c r="M928" s="36">
        <v>233443.7</v>
      </c>
      <c r="N928" s="36">
        <v>138452.79999999999</v>
      </c>
      <c r="O928" s="36">
        <v>556174.9</v>
      </c>
      <c r="P928" s="11">
        <f t="shared" si="42"/>
        <v>12.695713415562663</v>
      </c>
      <c r="Q928" s="13">
        <f t="shared" si="43"/>
        <v>3.8339725465979546</v>
      </c>
      <c r="R928" s="1">
        <f t="shared" si="44"/>
        <v>913.25927750410517</v>
      </c>
    </row>
    <row r="929" spans="1:18" x14ac:dyDescent="0.25">
      <c r="A929" s="3" t="s">
        <v>1882</v>
      </c>
      <c r="B929" s="3" t="s">
        <v>1848</v>
      </c>
      <c r="C929" s="5">
        <v>43689.915277777778</v>
      </c>
      <c r="D929" s="3" t="s">
        <v>1848</v>
      </c>
      <c r="E929" s="3" t="s">
        <v>2041</v>
      </c>
      <c r="F929" s="7">
        <v>10</v>
      </c>
      <c r="G929" s="7">
        <v>7</v>
      </c>
      <c r="H929" s="7" t="s">
        <v>23</v>
      </c>
      <c r="I929" s="9">
        <v>8.6</v>
      </c>
      <c r="J929" s="7">
        <v>18387.599999999999</v>
      </c>
      <c r="K929" s="7">
        <v>36112.1</v>
      </c>
      <c r="L929" s="7">
        <v>609</v>
      </c>
      <c r="M929" s="36">
        <v>279275.5</v>
      </c>
      <c r="N929" s="36">
        <v>160752.6</v>
      </c>
      <c r="O929" s="36">
        <v>616276.80000000005</v>
      </c>
      <c r="P929" s="11">
        <f t="shared" si="42"/>
        <v>15.188251865387546</v>
      </c>
      <c r="Q929" s="13">
        <f t="shared" si="43"/>
        <v>4.4514885592363784</v>
      </c>
      <c r="R929" s="1">
        <f t="shared" si="44"/>
        <v>1011.9487684729065</v>
      </c>
    </row>
    <row r="930" spans="1:18" x14ac:dyDescent="0.25">
      <c r="A930" s="3" t="s">
        <v>1883</v>
      </c>
      <c r="B930" s="3" t="s">
        <v>1848</v>
      </c>
      <c r="C930" s="5">
        <v>43689.916273148148</v>
      </c>
      <c r="D930" s="3" t="s">
        <v>1848</v>
      </c>
      <c r="E930" s="3" t="s">
        <v>2041</v>
      </c>
      <c r="F930" s="7">
        <v>11</v>
      </c>
      <c r="G930" s="7">
        <v>7</v>
      </c>
      <c r="H930" s="7" t="s">
        <v>23</v>
      </c>
      <c r="I930" s="9">
        <v>17.600000000000001</v>
      </c>
      <c r="J930" s="7">
        <v>18387.599999999999</v>
      </c>
      <c r="K930" s="7">
        <v>36112.1</v>
      </c>
      <c r="L930" s="7">
        <v>609</v>
      </c>
      <c r="M930" s="36">
        <v>271739.5</v>
      </c>
      <c r="N930" s="36">
        <v>142362.1</v>
      </c>
      <c r="O930" s="36">
        <v>669817.59999999998</v>
      </c>
      <c r="P930" s="11">
        <f t="shared" si="42"/>
        <v>14.778410450521005</v>
      </c>
      <c r="Q930" s="13">
        <f t="shared" si="43"/>
        <v>3.9422271205496222</v>
      </c>
      <c r="R930" s="1">
        <f t="shared" si="44"/>
        <v>1099.864696223317</v>
      </c>
    </row>
    <row r="931" spans="1:18" x14ac:dyDescent="0.25">
      <c r="A931" s="3" t="s">
        <v>1884</v>
      </c>
      <c r="B931" s="3" t="s">
        <v>1848</v>
      </c>
      <c r="C931" s="5">
        <v>43689.917256944442</v>
      </c>
      <c r="D931" s="3" t="s">
        <v>1848</v>
      </c>
      <c r="E931" s="3" t="s">
        <v>2041</v>
      </c>
      <c r="F931" s="7">
        <v>12</v>
      </c>
      <c r="G931" s="7">
        <v>7</v>
      </c>
      <c r="H931" s="7" t="s">
        <v>23</v>
      </c>
      <c r="I931" s="9">
        <v>11.9</v>
      </c>
      <c r="J931" s="7">
        <v>18387.599999999999</v>
      </c>
      <c r="K931" s="7">
        <v>36112.1</v>
      </c>
      <c r="L931" s="7">
        <v>609</v>
      </c>
      <c r="M931" s="36">
        <v>269583.7</v>
      </c>
      <c r="N931" s="36">
        <v>155206.79999999999</v>
      </c>
      <c r="O931" s="36">
        <v>634631.1</v>
      </c>
      <c r="P931" s="11">
        <f t="shared" si="42"/>
        <v>14.661168396093021</v>
      </c>
      <c r="Q931" s="13">
        <f t="shared" si="43"/>
        <v>4.2979167647409042</v>
      </c>
      <c r="R931" s="1">
        <f t="shared" si="44"/>
        <v>1042.0871921182265</v>
      </c>
    </row>
    <row r="932" spans="1:18" x14ac:dyDescent="0.25">
      <c r="A932" s="3" t="s">
        <v>623</v>
      </c>
      <c r="B932" s="3" t="s">
        <v>597</v>
      </c>
      <c r="C932" s="5">
        <v>43689.955601851849</v>
      </c>
      <c r="D932" s="3" t="s">
        <v>597</v>
      </c>
      <c r="E932" s="3" t="s">
        <v>598</v>
      </c>
      <c r="F932" s="7">
        <v>1</v>
      </c>
      <c r="G932" s="7">
        <v>7</v>
      </c>
      <c r="H932" s="7" t="s">
        <v>23</v>
      </c>
      <c r="I932" s="9">
        <v>0.3</v>
      </c>
      <c r="J932" s="7">
        <v>18387.599999999999</v>
      </c>
      <c r="K932" s="7">
        <v>36112.1</v>
      </c>
      <c r="L932" s="7">
        <v>609</v>
      </c>
      <c r="M932" s="36">
        <v>86899.199999999997</v>
      </c>
      <c r="N932" s="36">
        <v>429767.7</v>
      </c>
      <c r="O932" s="36">
        <v>322866.7</v>
      </c>
      <c r="P932" s="11">
        <f t="shared" si="42"/>
        <v>4.7259674998368464</v>
      </c>
      <c r="Q932" s="13">
        <f t="shared" si="43"/>
        <v>11.900933482129259</v>
      </c>
      <c r="R932" s="1">
        <f t="shared" si="44"/>
        <v>530.15878489326769</v>
      </c>
    </row>
    <row r="933" spans="1:18" x14ac:dyDescent="0.25">
      <c r="A933" s="3" t="s">
        <v>624</v>
      </c>
      <c r="B933" s="3" t="s">
        <v>597</v>
      </c>
      <c r="C933" s="5">
        <v>43689.983472222222</v>
      </c>
      <c r="D933" s="3" t="s">
        <v>597</v>
      </c>
      <c r="E933" s="3" t="s">
        <v>598</v>
      </c>
      <c r="F933" s="7">
        <v>2</v>
      </c>
      <c r="G933" s="7">
        <v>7</v>
      </c>
      <c r="H933" s="7" t="s">
        <v>23</v>
      </c>
      <c r="I933" s="9">
        <v>37.700000000000003</v>
      </c>
      <c r="J933" s="7">
        <v>18387.599999999999</v>
      </c>
      <c r="K933" s="7">
        <v>36112.1</v>
      </c>
      <c r="L933" s="7">
        <v>609</v>
      </c>
      <c r="M933" s="36">
        <v>255102.5</v>
      </c>
      <c r="N933" s="36">
        <v>146268.70000000001</v>
      </c>
      <c r="O933" s="36">
        <v>536836.1</v>
      </c>
      <c r="P933" s="11">
        <f t="shared" si="42"/>
        <v>13.873615915073202</v>
      </c>
      <c r="Q933" s="13">
        <f t="shared" si="43"/>
        <v>4.050406927317991</v>
      </c>
      <c r="R933" s="1">
        <f t="shared" si="44"/>
        <v>881.50426929392438</v>
      </c>
    </row>
    <row r="934" spans="1:18" x14ac:dyDescent="0.25">
      <c r="A934" s="3" t="s">
        <v>625</v>
      </c>
      <c r="B934" s="3" t="s">
        <v>597</v>
      </c>
      <c r="C934" s="5">
        <v>43689.984456018516</v>
      </c>
      <c r="D934" s="3" t="s">
        <v>597</v>
      </c>
      <c r="E934" s="3" t="s">
        <v>598</v>
      </c>
      <c r="F934" s="7">
        <v>3</v>
      </c>
      <c r="G934" s="7">
        <v>7</v>
      </c>
      <c r="H934" s="7" t="s">
        <v>23</v>
      </c>
      <c r="I934" s="9">
        <v>29.8</v>
      </c>
      <c r="J934" s="7">
        <v>18387.599999999999</v>
      </c>
      <c r="K934" s="7">
        <v>36112.1</v>
      </c>
      <c r="L934" s="7">
        <v>609</v>
      </c>
      <c r="M934" s="36">
        <v>243443.20000000001</v>
      </c>
      <c r="N934" s="36">
        <v>142718.20000000001</v>
      </c>
      <c r="O934" s="36">
        <v>500026.4</v>
      </c>
      <c r="P934" s="11">
        <f t="shared" si="42"/>
        <v>13.239530988274709</v>
      </c>
      <c r="Q934" s="13">
        <f t="shared" si="43"/>
        <v>3.9520880812802361</v>
      </c>
      <c r="R934" s="1">
        <f t="shared" si="44"/>
        <v>821.06141215106732</v>
      </c>
    </row>
    <row r="935" spans="1:18" x14ac:dyDescent="0.25">
      <c r="A935" s="3" t="s">
        <v>626</v>
      </c>
      <c r="B935" s="3" t="s">
        <v>597</v>
      </c>
      <c r="C935" s="5">
        <v>43689.985451388886</v>
      </c>
      <c r="D935" s="3" t="s">
        <v>597</v>
      </c>
      <c r="E935" s="3" t="s">
        <v>598</v>
      </c>
      <c r="F935" s="7">
        <v>4</v>
      </c>
      <c r="G935" s="7">
        <v>7</v>
      </c>
      <c r="H935" s="7" t="s">
        <v>23</v>
      </c>
      <c r="I935" s="9">
        <v>9.3000000000000007</v>
      </c>
      <c r="J935" s="7">
        <v>18387.599999999999</v>
      </c>
      <c r="K935" s="7">
        <v>36112.1</v>
      </c>
      <c r="L935" s="7">
        <v>609</v>
      </c>
      <c r="M935" s="36">
        <v>288745.7</v>
      </c>
      <c r="N935" s="36">
        <v>180987</v>
      </c>
      <c r="O935" s="36">
        <v>629646.9</v>
      </c>
      <c r="P935" s="11">
        <f t="shared" si="42"/>
        <v>15.703283734690771</v>
      </c>
      <c r="Q935" s="13">
        <f t="shared" si="43"/>
        <v>5.0118104458062538</v>
      </c>
      <c r="R935" s="1">
        <f t="shared" si="44"/>
        <v>1033.9029556650246</v>
      </c>
    </row>
    <row r="936" spans="1:18" x14ac:dyDescent="0.25">
      <c r="A936" s="3" t="s">
        <v>627</v>
      </c>
      <c r="B936" s="3" t="s">
        <v>597</v>
      </c>
      <c r="C936" s="5">
        <v>43689.986446759256</v>
      </c>
      <c r="D936" s="3" t="s">
        <v>597</v>
      </c>
      <c r="E936" s="3" t="s">
        <v>598</v>
      </c>
      <c r="F936" s="7">
        <v>5</v>
      </c>
      <c r="G936" s="7">
        <v>7</v>
      </c>
      <c r="H936" s="7" t="s">
        <v>23</v>
      </c>
      <c r="I936" s="9">
        <v>14.7</v>
      </c>
      <c r="J936" s="7">
        <v>18387.599999999999</v>
      </c>
      <c r="K936" s="7">
        <v>36112.1</v>
      </c>
      <c r="L936" s="7">
        <v>609</v>
      </c>
      <c r="M936" s="36">
        <v>250540.79999999999</v>
      </c>
      <c r="N936" s="36">
        <v>160045.9</v>
      </c>
      <c r="O936" s="36">
        <v>528972.9</v>
      </c>
      <c r="P936" s="11">
        <f t="shared" si="42"/>
        <v>13.625530248645827</v>
      </c>
      <c r="Q936" s="13">
        <f t="shared" si="43"/>
        <v>4.4319189412966846</v>
      </c>
      <c r="R936" s="1">
        <f t="shared" si="44"/>
        <v>868.59261083743843</v>
      </c>
    </row>
    <row r="937" spans="1:18" x14ac:dyDescent="0.25">
      <c r="A937" s="3" t="s">
        <v>628</v>
      </c>
      <c r="B937" s="3" t="s">
        <v>597</v>
      </c>
      <c r="C937" s="5">
        <v>43689.987442129626</v>
      </c>
      <c r="D937" s="3" t="s">
        <v>597</v>
      </c>
      <c r="E937" s="3" t="s">
        <v>598</v>
      </c>
      <c r="F937" s="7">
        <v>6</v>
      </c>
      <c r="G937" s="7">
        <v>7</v>
      </c>
      <c r="H937" s="7" t="s">
        <v>23</v>
      </c>
      <c r="I937" s="9">
        <v>24.6</v>
      </c>
      <c r="J937" s="7">
        <v>18387.599999999999</v>
      </c>
      <c r="K937" s="7">
        <v>36112.1</v>
      </c>
      <c r="L937" s="7">
        <v>609</v>
      </c>
      <c r="M937" s="36">
        <v>247608</v>
      </c>
      <c r="N937" s="36">
        <v>140824.5</v>
      </c>
      <c r="O937" s="36">
        <v>531895.6</v>
      </c>
      <c r="P937" s="11">
        <f t="shared" si="42"/>
        <v>13.466031455981206</v>
      </c>
      <c r="Q937" s="13">
        <f t="shared" si="43"/>
        <v>3.8996485942384962</v>
      </c>
      <c r="R937" s="1">
        <f t="shared" si="44"/>
        <v>873.39178981937596</v>
      </c>
    </row>
    <row r="938" spans="1:18" x14ac:dyDescent="0.25">
      <c r="A938" s="3" t="s">
        <v>629</v>
      </c>
      <c r="B938" s="3" t="s">
        <v>597</v>
      </c>
      <c r="C938" s="5">
        <v>43689.988449074073</v>
      </c>
      <c r="D938" s="3" t="s">
        <v>597</v>
      </c>
      <c r="E938" s="3" t="s">
        <v>598</v>
      </c>
      <c r="F938" s="7">
        <v>7</v>
      </c>
      <c r="G938" s="7">
        <v>7</v>
      </c>
      <c r="H938" s="7" t="s">
        <v>23</v>
      </c>
      <c r="I938" s="9">
        <v>44</v>
      </c>
      <c r="J938" s="7">
        <v>18387.599999999999</v>
      </c>
      <c r="K938" s="7">
        <v>36112.1</v>
      </c>
      <c r="L938" s="7">
        <v>609</v>
      </c>
      <c r="M938" s="36">
        <v>234486.1</v>
      </c>
      <c r="N938" s="36">
        <v>127957.7</v>
      </c>
      <c r="O938" s="36">
        <v>496517.6</v>
      </c>
      <c r="P938" s="11">
        <f t="shared" si="42"/>
        <v>12.752403793861081</v>
      </c>
      <c r="Q938" s="13">
        <f t="shared" si="43"/>
        <v>3.5433469668061397</v>
      </c>
      <c r="R938" s="1">
        <f t="shared" si="44"/>
        <v>815.29983579638747</v>
      </c>
    </row>
    <row r="939" spans="1:18" x14ac:dyDescent="0.25">
      <c r="A939" s="3" t="s">
        <v>630</v>
      </c>
      <c r="B939" s="3" t="s">
        <v>597</v>
      </c>
      <c r="C939" s="5">
        <v>43689.989444444444</v>
      </c>
      <c r="D939" s="3" t="s">
        <v>597</v>
      </c>
      <c r="E939" s="3" t="s">
        <v>598</v>
      </c>
      <c r="F939" s="7">
        <v>8</v>
      </c>
      <c r="G939" s="7">
        <v>7</v>
      </c>
      <c r="H939" s="7" t="s">
        <v>23</v>
      </c>
      <c r="I939" s="9">
        <v>16.2</v>
      </c>
      <c r="J939" s="7">
        <v>18387.599999999999</v>
      </c>
      <c r="K939" s="7">
        <v>36112.1</v>
      </c>
      <c r="L939" s="7">
        <v>609</v>
      </c>
      <c r="M939" s="36">
        <v>236826.7</v>
      </c>
      <c r="N939" s="36">
        <v>154216</v>
      </c>
      <c r="O939" s="36">
        <v>528134.30000000005</v>
      </c>
      <c r="P939" s="11">
        <f t="shared" si="42"/>
        <v>12.879696099545347</v>
      </c>
      <c r="Q939" s="13">
        <f t="shared" si="43"/>
        <v>4.2704799776252287</v>
      </c>
      <c r="R939" s="1">
        <f t="shared" si="44"/>
        <v>867.21559934318566</v>
      </c>
    </row>
    <row r="940" spans="1:18" x14ac:dyDescent="0.25">
      <c r="A940" s="3" t="s">
        <v>631</v>
      </c>
      <c r="B940" s="3" t="s">
        <v>597</v>
      </c>
      <c r="C940" s="5">
        <v>43689.990439814814</v>
      </c>
      <c r="D940" s="3" t="s">
        <v>597</v>
      </c>
      <c r="E940" s="3" t="s">
        <v>598</v>
      </c>
      <c r="F940" s="7">
        <v>9</v>
      </c>
      <c r="G940" s="7">
        <v>7</v>
      </c>
      <c r="H940" s="7" t="s">
        <v>23</v>
      </c>
      <c r="I940" s="9">
        <v>45.6</v>
      </c>
      <c r="J940" s="7">
        <v>18387.599999999999</v>
      </c>
      <c r="K940" s="7">
        <v>36112.1</v>
      </c>
      <c r="L940" s="7">
        <v>609</v>
      </c>
      <c r="M940" s="36">
        <v>232243.7</v>
      </c>
      <c r="N940" s="36">
        <v>128503.3</v>
      </c>
      <c r="O940" s="36">
        <v>474230.4</v>
      </c>
      <c r="P940" s="11">
        <f t="shared" si="42"/>
        <v>12.630452043768628</v>
      </c>
      <c r="Q940" s="13">
        <f t="shared" si="43"/>
        <v>3.5584554761423459</v>
      </c>
      <c r="R940" s="1">
        <f t="shared" si="44"/>
        <v>778.70344827586212</v>
      </c>
    </row>
    <row r="941" spans="1:18" x14ac:dyDescent="0.25">
      <c r="A941" s="3" t="s">
        <v>632</v>
      </c>
      <c r="B941" s="3" t="s">
        <v>597</v>
      </c>
      <c r="C941" s="5">
        <v>43689.991446759261</v>
      </c>
      <c r="D941" s="3" t="s">
        <v>597</v>
      </c>
      <c r="E941" s="3" t="s">
        <v>598</v>
      </c>
      <c r="F941" s="7">
        <v>10</v>
      </c>
      <c r="G941" s="7">
        <v>7</v>
      </c>
      <c r="H941" s="7" t="s">
        <v>23</v>
      </c>
      <c r="I941" s="9">
        <v>48</v>
      </c>
      <c r="J941" s="7">
        <v>18387.599999999999</v>
      </c>
      <c r="K941" s="7">
        <v>36112.1</v>
      </c>
      <c r="L941" s="7">
        <v>609</v>
      </c>
      <c r="M941" s="36">
        <v>220371.9</v>
      </c>
      <c r="N941" s="36">
        <v>123997</v>
      </c>
      <c r="O941" s="36">
        <v>473227.6</v>
      </c>
      <c r="P941" s="11">
        <f t="shared" si="42"/>
        <v>11.984810415714939</v>
      </c>
      <c r="Q941" s="13">
        <f t="shared" si="43"/>
        <v>3.4336690472168612</v>
      </c>
      <c r="R941" s="1">
        <f t="shared" si="44"/>
        <v>777.05681444991785</v>
      </c>
    </row>
    <row r="942" spans="1:18" x14ac:dyDescent="0.25">
      <c r="A942" s="3" t="s">
        <v>633</v>
      </c>
      <c r="B942" s="3" t="s">
        <v>597</v>
      </c>
      <c r="C942" s="5">
        <v>43689.992442129631</v>
      </c>
      <c r="D942" s="3" t="s">
        <v>597</v>
      </c>
      <c r="E942" s="3" t="s">
        <v>598</v>
      </c>
      <c r="F942" s="7">
        <v>11</v>
      </c>
      <c r="G942" s="7">
        <v>7</v>
      </c>
      <c r="H942" s="7" t="s">
        <v>23</v>
      </c>
      <c r="I942" s="9">
        <v>38.81</v>
      </c>
      <c r="J942" s="7">
        <v>18387.599999999999</v>
      </c>
      <c r="K942" s="7">
        <v>36112.1</v>
      </c>
      <c r="L942" s="7">
        <v>609</v>
      </c>
      <c r="M942" s="36">
        <v>229667.3</v>
      </c>
      <c r="N942" s="36">
        <v>132263.4</v>
      </c>
      <c r="O942" s="36">
        <v>503338.5</v>
      </c>
      <c r="P942" s="11">
        <f t="shared" si="42"/>
        <v>12.490335878526833</v>
      </c>
      <c r="Q942" s="13">
        <f t="shared" si="43"/>
        <v>3.6625784709280267</v>
      </c>
      <c r="R942" s="1">
        <f t="shared" si="44"/>
        <v>826.5</v>
      </c>
    </row>
    <row r="943" spans="1:18" x14ac:dyDescent="0.25">
      <c r="A943" s="3" t="s">
        <v>634</v>
      </c>
      <c r="B943" s="3" t="s">
        <v>597</v>
      </c>
      <c r="C943" s="5">
        <v>43689.993449074071</v>
      </c>
      <c r="D943" s="3" t="s">
        <v>597</v>
      </c>
      <c r="E943" s="3" t="s">
        <v>598</v>
      </c>
      <c r="F943" s="7">
        <v>12</v>
      </c>
      <c r="G943" s="7">
        <v>7</v>
      </c>
      <c r="H943" s="7" t="s">
        <v>23</v>
      </c>
      <c r="I943" s="9">
        <v>21.4</v>
      </c>
      <c r="J943" s="7">
        <v>18387.599999999999</v>
      </c>
      <c r="K943" s="7">
        <v>36112.1</v>
      </c>
      <c r="L943" s="7">
        <v>609</v>
      </c>
      <c r="M943" s="36">
        <v>222801.5</v>
      </c>
      <c r="N943" s="36">
        <v>123212.9</v>
      </c>
      <c r="O943" s="36">
        <v>491083.4</v>
      </c>
      <c r="P943" s="11">
        <f t="shared" si="42"/>
        <v>12.116942939807263</v>
      </c>
      <c r="Q943" s="13">
        <f t="shared" si="43"/>
        <v>3.4119561033559389</v>
      </c>
      <c r="R943" s="1">
        <f t="shared" si="44"/>
        <v>806.37668308702791</v>
      </c>
    </row>
    <row r="944" spans="1:18" x14ac:dyDescent="0.25">
      <c r="A944" s="3" t="s">
        <v>818</v>
      </c>
      <c r="B944" s="3" t="s">
        <v>792</v>
      </c>
      <c r="C944" s="5">
        <v>43689.994803240741</v>
      </c>
      <c r="D944" s="3" t="s">
        <v>792</v>
      </c>
      <c r="E944" s="3" t="s">
        <v>793</v>
      </c>
      <c r="F944" s="7">
        <v>1</v>
      </c>
      <c r="G944" s="7">
        <v>7</v>
      </c>
      <c r="H944" s="7" t="s">
        <v>23</v>
      </c>
      <c r="I944" s="9">
        <v>93.24</v>
      </c>
      <c r="J944" s="7">
        <v>18387.599999999999</v>
      </c>
      <c r="K944" s="7">
        <v>36112.1</v>
      </c>
      <c r="L944" s="7">
        <v>609</v>
      </c>
      <c r="M944" s="36">
        <v>174911</v>
      </c>
      <c r="N944" s="36">
        <v>109052.5</v>
      </c>
      <c r="O944" s="36">
        <v>328789.90000000002</v>
      </c>
      <c r="P944" s="11">
        <f t="shared" si="42"/>
        <v>9.5124431682220632</v>
      </c>
      <c r="Q944" s="13">
        <f t="shared" si="43"/>
        <v>3.0198326876587074</v>
      </c>
      <c r="R944" s="1">
        <f t="shared" si="44"/>
        <v>539.88489326765193</v>
      </c>
    </row>
    <row r="945" spans="1:18" x14ac:dyDescent="0.25">
      <c r="A945" s="3" t="s">
        <v>819</v>
      </c>
      <c r="B945" s="3" t="s">
        <v>792</v>
      </c>
      <c r="C945" s="5">
        <v>43689.995798611111</v>
      </c>
      <c r="D945" s="3" t="s">
        <v>792</v>
      </c>
      <c r="E945" s="3" t="s">
        <v>793</v>
      </c>
      <c r="F945" s="7">
        <v>2</v>
      </c>
      <c r="G945" s="7">
        <v>7</v>
      </c>
      <c r="H945" s="7" t="s">
        <v>23</v>
      </c>
      <c r="I945" s="9">
        <v>135.9</v>
      </c>
      <c r="J945" s="7">
        <v>18387.599999999999</v>
      </c>
      <c r="K945" s="7">
        <v>36112.1</v>
      </c>
      <c r="L945" s="7">
        <v>609</v>
      </c>
      <c r="M945" s="36">
        <v>129462.39999999999</v>
      </c>
      <c r="N945" s="36">
        <v>95908.800000000003</v>
      </c>
      <c r="O945" s="36">
        <v>181554.6</v>
      </c>
      <c r="P945" s="11">
        <f t="shared" si="42"/>
        <v>7.0407448497900758</v>
      </c>
      <c r="Q945" s="13">
        <f t="shared" si="43"/>
        <v>2.6558632702058316</v>
      </c>
      <c r="R945" s="1">
        <f t="shared" si="44"/>
        <v>298.11921182266013</v>
      </c>
    </row>
    <row r="946" spans="1:18" x14ac:dyDescent="0.25">
      <c r="A946" s="3" t="s">
        <v>820</v>
      </c>
      <c r="B946" s="3" t="s">
        <v>792</v>
      </c>
      <c r="C946" s="5">
        <v>43689.996793981481</v>
      </c>
      <c r="D946" s="3" t="s">
        <v>792</v>
      </c>
      <c r="E946" s="3" t="s">
        <v>793</v>
      </c>
      <c r="F946" s="7">
        <v>3</v>
      </c>
      <c r="G946" s="7">
        <v>7</v>
      </c>
      <c r="H946" s="7" t="s">
        <v>23</v>
      </c>
      <c r="I946" s="9">
        <v>137.01</v>
      </c>
      <c r="J946" s="7">
        <v>18387.599999999999</v>
      </c>
      <c r="K946" s="7">
        <v>36112.1</v>
      </c>
      <c r="L946" s="7">
        <v>609</v>
      </c>
      <c r="M946" s="36">
        <v>145020.4</v>
      </c>
      <c r="N946" s="36">
        <v>98261.3</v>
      </c>
      <c r="O946" s="36">
        <v>198052</v>
      </c>
      <c r="P946" s="11">
        <f t="shared" si="42"/>
        <v>7.8868585350997416</v>
      </c>
      <c r="Q946" s="13">
        <f t="shared" si="43"/>
        <v>2.7210076400984713</v>
      </c>
      <c r="R946" s="1">
        <f t="shared" si="44"/>
        <v>325.20853858784892</v>
      </c>
    </row>
    <row r="947" spans="1:18" x14ac:dyDescent="0.25">
      <c r="A947" s="3" t="s">
        <v>821</v>
      </c>
      <c r="B947" s="3" t="s">
        <v>792</v>
      </c>
      <c r="C947" s="5">
        <v>43689.997800925928</v>
      </c>
      <c r="D947" s="3" t="s">
        <v>792</v>
      </c>
      <c r="E947" s="3" t="s">
        <v>793</v>
      </c>
      <c r="F947" s="7">
        <v>4</v>
      </c>
      <c r="G947" s="7">
        <v>7</v>
      </c>
      <c r="H947" s="7" t="s">
        <v>23</v>
      </c>
      <c r="I947" s="9">
        <v>53.8</v>
      </c>
      <c r="J947" s="7">
        <v>18387.599999999999</v>
      </c>
      <c r="K947" s="7">
        <v>36112.1</v>
      </c>
      <c r="L947" s="7">
        <v>609</v>
      </c>
      <c r="M947" s="36">
        <v>191456.3</v>
      </c>
      <c r="N947" s="36">
        <v>101327.4</v>
      </c>
      <c r="O947" s="36">
        <v>425887.2</v>
      </c>
      <c r="P947" s="11">
        <f t="shared" si="42"/>
        <v>10.41225064717527</v>
      </c>
      <c r="Q947" s="13">
        <f t="shared" si="43"/>
        <v>2.8059126996214565</v>
      </c>
      <c r="R947" s="1">
        <f t="shared" si="44"/>
        <v>699.32216748768474</v>
      </c>
    </row>
    <row r="948" spans="1:18" x14ac:dyDescent="0.25">
      <c r="A948" s="3" t="s">
        <v>822</v>
      </c>
      <c r="B948" s="3" t="s">
        <v>792</v>
      </c>
      <c r="C948" s="5">
        <v>43689.998796296299</v>
      </c>
      <c r="D948" s="3" t="s">
        <v>792</v>
      </c>
      <c r="E948" s="3" t="s">
        <v>793</v>
      </c>
      <c r="F948" s="7">
        <v>5</v>
      </c>
      <c r="G948" s="7">
        <v>7</v>
      </c>
      <c r="H948" s="7" t="s">
        <v>23</v>
      </c>
      <c r="I948" s="9">
        <v>95.23</v>
      </c>
      <c r="J948" s="7">
        <v>18387.599999999999</v>
      </c>
      <c r="K948" s="7">
        <v>36112.1</v>
      </c>
      <c r="L948" s="7">
        <v>609</v>
      </c>
      <c r="M948" s="36">
        <v>164236.70000000001</v>
      </c>
      <c r="N948" s="36">
        <v>111518.8</v>
      </c>
      <c r="O948" s="36">
        <v>292307.8</v>
      </c>
      <c r="P948" s="11">
        <f t="shared" si="42"/>
        <v>8.9319269507711727</v>
      </c>
      <c r="Q948" s="13">
        <f t="shared" si="43"/>
        <v>3.0881283558696393</v>
      </c>
      <c r="R948" s="1">
        <f t="shared" si="44"/>
        <v>479.97996715927746</v>
      </c>
    </row>
    <row r="949" spans="1:18" x14ac:dyDescent="0.25">
      <c r="A949" s="3" t="s">
        <v>823</v>
      </c>
      <c r="B949" s="3" t="s">
        <v>792</v>
      </c>
      <c r="C949" s="5">
        <v>43689.999791666669</v>
      </c>
      <c r="D949" s="3" t="s">
        <v>792</v>
      </c>
      <c r="E949" s="3" t="s">
        <v>793</v>
      </c>
      <c r="F949" s="7">
        <v>6</v>
      </c>
      <c r="G949" s="7">
        <v>7</v>
      </c>
      <c r="H949" s="7" t="s">
        <v>23</v>
      </c>
      <c r="I949" s="9">
        <v>131.41</v>
      </c>
      <c r="J949" s="7">
        <v>18387.599999999999</v>
      </c>
      <c r="K949" s="7">
        <v>36112.1</v>
      </c>
      <c r="L949" s="7">
        <v>609</v>
      </c>
      <c r="M949" s="36">
        <v>150098.20000000001</v>
      </c>
      <c r="N949" s="36">
        <v>108052.5</v>
      </c>
      <c r="O949" s="36">
        <v>234394.6</v>
      </c>
      <c r="P949" s="11">
        <f t="shared" si="42"/>
        <v>8.1630120298462021</v>
      </c>
      <c r="Q949" s="13">
        <f t="shared" si="43"/>
        <v>2.9921411382888286</v>
      </c>
      <c r="R949" s="1">
        <f t="shared" si="44"/>
        <v>384.88440065681448</v>
      </c>
    </row>
    <row r="950" spans="1:18" x14ac:dyDescent="0.25">
      <c r="A950" s="3" t="s">
        <v>824</v>
      </c>
      <c r="B950" s="3" t="s">
        <v>792</v>
      </c>
      <c r="C950" s="5">
        <v>43690.000798611109</v>
      </c>
      <c r="D950" s="3" t="s">
        <v>792</v>
      </c>
      <c r="E950" s="3" t="s">
        <v>793</v>
      </c>
      <c r="F950" s="7">
        <v>7</v>
      </c>
      <c r="G950" s="7">
        <v>7</v>
      </c>
      <c r="H950" s="7" t="s">
        <v>23</v>
      </c>
      <c r="I950" s="9">
        <v>184.6</v>
      </c>
      <c r="J950" s="7">
        <v>18387.599999999999</v>
      </c>
      <c r="K950" s="7">
        <v>36112.1</v>
      </c>
      <c r="L950" s="7">
        <v>609</v>
      </c>
      <c r="M950" s="36">
        <v>128839.3</v>
      </c>
      <c r="N950" s="36">
        <v>95641.5</v>
      </c>
      <c r="O950" s="36">
        <v>171780.2</v>
      </c>
      <c r="P950" s="11">
        <f t="shared" si="42"/>
        <v>7.0068578824860239</v>
      </c>
      <c r="Q950" s="13">
        <f t="shared" si="43"/>
        <v>2.6484613190592627</v>
      </c>
      <c r="R950" s="1">
        <f t="shared" si="44"/>
        <v>282.06929392446636</v>
      </c>
    </row>
    <row r="951" spans="1:18" x14ac:dyDescent="0.25">
      <c r="A951" s="3" t="s">
        <v>825</v>
      </c>
      <c r="B951" s="3" t="s">
        <v>792</v>
      </c>
      <c r="C951" s="5">
        <v>43690.001793981479</v>
      </c>
      <c r="D951" s="3" t="s">
        <v>792</v>
      </c>
      <c r="E951" s="3" t="s">
        <v>793</v>
      </c>
      <c r="F951" s="7">
        <v>8</v>
      </c>
      <c r="G951" s="7">
        <v>7</v>
      </c>
      <c r="H951" s="7" t="s">
        <v>23</v>
      </c>
      <c r="I951" s="9">
        <v>130.9</v>
      </c>
      <c r="J951" s="7">
        <v>18387.599999999999</v>
      </c>
      <c r="K951" s="7">
        <v>36112.1</v>
      </c>
      <c r="L951" s="7">
        <v>609</v>
      </c>
      <c r="M951" s="36">
        <v>149990.70000000001</v>
      </c>
      <c r="N951" s="36">
        <v>100355.1</v>
      </c>
      <c r="O951" s="36">
        <v>238402.2</v>
      </c>
      <c r="P951" s="11">
        <f t="shared" si="42"/>
        <v>8.1571656986229861</v>
      </c>
      <c r="Q951" s="13">
        <f t="shared" si="43"/>
        <v>2.7789882061691236</v>
      </c>
      <c r="R951" s="1">
        <f t="shared" si="44"/>
        <v>391.4650246305419</v>
      </c>
    </row>
    <row r="952" spans="1:18" x14ac:dyDescent="0.25">
      <c r="A952" s="3" t="s">
        <v>826</v>
      </c>
      <c r="B952" s="3" t="s">
        <v>792</v>
      </c>
      <c r="C952" s="5">
        <v>43690.002800925926</v>
      </c>
      <c r="D952" s="3" t="s">
        <v>792</v>
      </c>
      <c r="E952" s="3" t="s">
        <v>793</v>
      </c>
      <c r="F952" s="7">
        <v>9</v>
      </c>
      <c r="G952" s="7">
        <v>7</v>
      </c>
      <c r="H952" s="7" t="s">
        <v>23</v>
      </c>
      <c r="I952" s="9">
        <v>96.6</v>
      </c>
      <c r="J952" s="7">
        <v>18387.599999999999</v>
      </c>
      <c r="K952" s="7">
        <v>36112.1</v>
      </c>
      <c r="L952" s="7">
        <v>609</v>
      </c>
      <c r="M952" s="36">
        <v>142735.29999999999</v>
      </c>
      <c r="N952" s="36">
        <v>101324.6</v>
      </c>
      <c r="O952" s="36">
        <v>215613.2</v>
      </c>
      <c r="P952" s="11">
        <f t="shared" si="42"/>
        <v>7.7625845678609497</v>
      </c>
      <c r="Q952" s="13">
        <f t="shared" si="43"/>
        <v>2.8058351632832212</v>
      </c>
      <c r="R952" s="1">
        <f t="shared" si="44"/>
        <v>354.04466338259442</v>
      </c>
    </row>
    <row r="953" spans="1:18" x14ac:dyDescent="0.25">
      <c r="A953" s="3" t="s">
        <v>827</v>
      </c>
      <c r="B953" s="3" t="s">
        <v>792</v>
      </c>
      <c r="C953" s="5">
        <v>43690.003796296296</v>
      </c>
      <c r="D953" s="3" t="s">
        <v>792</v>
      </c>
      <c r="E953" s="3" t="s">
        <v>793</v>
      </c>
      <c r="F953" s="7">
        <v>10</v>
      </c>
      <c r="G953" s="7">
        <v>7</v>
      </c>
      <c r="H953" s="7" t="s">
        <v>23</v>
      </c>
      <c r="I953" s="9">
        <v>172.2</v>
      </c>
      <c r="J953" s="7">
        <v>18387.599999999999</v>
      </c>
      <c r="K953" s="7">
        <v>36112.1</v>
      </c>
      <c r="L953" s="7">
        <v>609</v>
      </c>
      <c r="M953" s="36">
        <v>129270.8</v>
      </c>
      <c r="N953" s="36">
        <v>92909.3</v>
      </c>
      <c r="O953" s="36">
        <v>166756.29999999999</v>
      </c>
      <c r="P953" s="11">
        <f t="shared" si="42"/>
        <v>7.0303247840936294</v>
      </c>
      <c r="Q953" s="13">
        <f t="shared" si="43"/>
        <v>2.5728024678708801</v>
      </c>
      <c r="R953" s="1">
        <f t="shared" si="44"/>
        <v>273.81986863711001</v>
      </c>
    </row>
    <row r="954" spans="1:18" x14ac:dyDescent="0.25">
      <c r="A954" s="3" t="s">
        <v>828</v>
      </c>
      <c r="B954" s="3" t="s">
        <v>792</v>
      </c>
      <c r="C954" s="5">
        <v>43690.004791666666</v>
      </c>
      <c r="D954" s="3" t="s">
        <v>792</v>
      </c>
      <c r="E954" s="3" t="s">
        <v>793</v>
      </c>
      <c r="F954" s="7">
        <v>11</v>
      </c>
      <c r="G954" s="7">
        <v>7</v>
      </c>
      <c r="H954" s="7" t="s">
        <v>23</v>
      </c>
      <c r="I954" s="9">
        <v>145.5</v>
      </c>
      <c r="J954" s="7">
        <v>18387.599999999999</v>
      </c>
      <c r="K954" s="7">
        <v>36112.1</v>
      </c>
      <c r="L954" s="7">
        <v>609</v>
      </c>
      <c r="M954" s="36">
        <v>116362.5</v>
      </c>
      <c r="N954" s="36">
        <v>86369.1</v>
      </c>
      <c r="O954" s="36">
        <v>168226.9</v>
      </c>
      <c r="P954" s="11">
        <f t="shared" si="42"/>
        <v>6.3283136461528429</v>
      </c>
      <c r="Q954" s="13">
        <f t="shared" si="43"/>
        <v>2.3916941966819989</v>
      </c>
      <c r="R954" s="1">
        <f t="shared" si="44"/>
        <v>276.23464696223317</v>
      </c>
    </row>
    <row r="955" spans="1:18" x14ac:dyDescent="0.25">
      <c r="A955" s="3" t="s">
        <v>829</v>
      </c>
      <c r="B955" s="3" t="s">
        <v>792</v>
      </c>
      <c r="C955" s="5">
        <v>43690.005798611113</v>
      </c>
      <c r="D955" s="3" t="s">
        <v>792</v>
      </c>
      <c r="E955" s="3" t="s">
        <v>793</v>
      </c>
      <c r="F955" s="7">
        <v>12</v>
      </c>
      <c r="G955" s="7">
        <v>7</v>
      </c>
      <c r="H955" s="7" t="s">
        <v>23</v>
      </c>
      <c r="I955" s="9">
        <v>121.6</v>
      </c>
      <c r="J955" s="7">
        <v>18387.599999999999</v>
      </c>
      <c r="K955" s="7">
        <v>36112.1</v>
      </c>
      <c r="L955" s="7">
        <v>609</v>
      </c>
      <c r="M955" s="36">
        <v>127429</v>
      </c>
      <c r="N955" s="36">
        <v>95533.3</v>
      </c>
      <c r="O955" s="36">
        <v>195054.3</v>
      </c>
      <c r="P955" s="11">
        <f t="shared" si="42"/>
        <v>6.930159455285084</v>
      </c>
      <c r="Q955" s="13">
        <f t="shared" si="43"/>
        <v>2.645465093417442</v>
      </c>
      <c r="R955" s="1">
        <f t="shared" si="44"/>
        <v>320.28620689655173</v>
      </c>
    </row>
    <row r="956" spans="1:18" x14ac:dyDescent="0.25">
      <c r="A956" s="3" t="s">
        <v>209</v>
      </c>
      <c r="B956" s="3" t="s">
        <v>183</v>
      </c>
      <c r="C956" s="5">
        <v>43689.930196759262</v>
      </c>
      <c r="D956" s="3" t="s">
        <v>183</v>
      </c>
      <c r="E956" s="3" t="s">
        <v>184</v>
      </c>
      <c r="F956" s="7">
        <v>1</v>
      </c>
      <c r="G956" s="7">
        <v>7</v>
      </c>
      <c r="H956" s="7" t="s">
        <v>23</v>
      </c>
      <c r="I956" s="9">
        <v>77.7</v>
      </c>
      <c r="J956" s="7">
        <v>18387.599999999999</v>
      </c>
      <c r="K956" s="7">
        <v>36112.1</v>
      </c>
      <c r="L956" s="7">
        <v>609</v>
      </c>
      <c r="M956" s="36">
        <v>137254.39999999999</v>
      </c>
      <c r="N956" s="36">
        <v>89547.9</v>
      </c>
      <c r="O956" s="36">
        <v>230959.3</v>
      </c>
      <c r="P956" s="11">
        <f t="shared" si="42"/>
        <v>7.4645086906393443</v>
      </c>
      <c r="Q956" s="13">
        <f t="shared" si="43"/>
        <v>2.4797200938189694</v>
      </c>
      <c r="R956" s="1">
        <f t="shared" si="44"/>
        <v>379.24351395730702</v>
      </c>
    </row>
    <row r="957" spans="1:18" x14ac:dyDescent="0.25">
      <c r="A957" s="3" t="s">
        <v>210</v>
      </c>
      <c r="B957" s="3" t="s">
        <v>183</v>
      </c>
      <c r="C957" s="5">
        <v>43689.931192129632</v>
      </c>
      <c r="D957" s="3" t="s">
        <v>183</v>
      </c>
      <c r="E957" s="3" t="s">
        <v>184</v>
      </c>
      <c r="F957" s="7">
        <v>2</v>
      </c>
      <c r="G957" s="7">
        <v>7</v>
      </c>
      <c r="H957" s="7" t="s">
        <v>23</v>
      </c>
      <c r="I957" s="9">
        <v>133.30000000000001</v>
      </c>
      <c r="J957" s="7">
        <v>18387.599999999999</v>
      </c>
      <c r="K957" s="7">
        <v>36112.1</v>
      </c>
      <c r="L957" s="7">
        <v>609</v>
      </c>
      <c r="M957" s="36">
        <v>108174.8</v>
      </c>
      <c r="N957" s="36">
        <v>79932.5</v>
      </c>
      <c r="O957" s="36">
        <v>158365.6</v>
      </c>
      <c r="P957" s="11">
        <f t="shared" si="42"/>
        <v>5.8830298679544919</v>
      </c>
      <c r="Q957" s="13">
        <f t="shared" si="43"/>
        <v>2.2134547700078366</v>
      </c>
      <c r="R957" s="1">
        <f t="shared" si="44"/>
        <v>260.04203612479478</v>
      </c>
    </row>
    <row r="958" spans="1:18" x14ac:dyDescent="0.25">
      <c r="A958" s="3" t="s">
        <v>211</v>
      </c>
      <c r="B958" s="3" t="s">
        <v>183</v>
      </c>
      <c r="C958" s="5">
        <v>43689.932199074072</v>
      </c>
      <c r="D958" s="3" t="s">
        <v>183</v>
      </c>
      <c r="E958" s="3" t="s">
        <v>184</v>
      </c>
      <c r="F958" s="7">
        <v>3</v>
      </c>
      <c r="G958" s="7">
        <v>7</v>
      </c>
      <c r="H958" s="7" t="s">
        <v>23</v>
      </c>
      <c r="I958" s="9">
        <v>113.1</v>
      </c>
      <c r="J958" s="7">
        <v>18387.599999999999</v>
      </c>
      <c r="K958" s="7">
        <v>36112.1</v>
      </c>
      <c r="L958" s="7">
        <v>609</v>
      </c>
      <c r="M958" s="36">
        <v>107706.2</v>
      </c>
      <c r="N958" s="36">
        <v>80104.600000000006</v>
      </c>
      <c r="O958" s="36">
        <v>155442.5</v>
      </c>
      <c r="P958" s="11">
        <f t="shared" si="42"/>
        <v>5.857545302268921</v>
      </c>
      <c r="Q958" s="13">
        <f t="shared" si="43"/>
        <v>2.2182204856543932</v>
      </c>
      <c r="R958" s="1">
        <f t="shared" si="44"/>
        <v>255.24220032840722</v>
      </c>
    </row>
    <row r="959" spans="1:18" x14ac:dyDescent="0.25">
      <c r="A959" s="3" t="s">
        <v>212</v>
      </c>
      <c r="B959" s="3" t="s">
        <v>183</v>
      </c>
      <c r="C959" s="5">
        <v>43689.933182870373</v>
      </c>
      <c r="D959" s="3" t="s">
        <v>183</v>
      </c>
      <c r="E959" s="3" t="s">
        <v>184</v>
      </c>
      <c r="F959" s="7">
        <v>4</v>
      </c>
      <c r="G959" s="7">
        <v>7</v>
      </c>
      <c r="H959" s="7" t="s">
        <v>23</v>
      </c>
      <c r="I959" s="9">
        <v>94.8</v>
      </c>
      <c r="J959" s="7">
        <v>18387.599999999999</v>
      </c>
      <c r="K959" s="7">
        <v>36112.1</v>
      </c>
      <c r="L959" s="7">
        <v>609</v>
      </c>
      <c r="M959" s="36">
        <v>126607.3</v>
      </c>
      <c r="N959" s="36">
        <v>93906.3</v>
      </c>
      <c r="O959" s="36">
        <v>195817.5</v>
      </c>
      <c r="P959" s="11">
        <f t="shared" si="42"/>
        <v>6.8854717309491189</v>
      </c>
      <c r="Q959" s="13">
        <f t="shared" si="43"/>
        <v>2.6004109425926494</v>
      </c>
      <c r="R959" s="1">
        <f t="shared" si="44"/>
        <v>321.53940886699507</v>
      </c>
    </row>
    <row r="960" spans="1:18" x14ac:dyDescent="0.25">
      <c r="A960" s="3" t="s">
        <v>213</v>
      </c>
      <c r="B960" s="3" t="s">
        <v>183</v>
      </c>
      <c r="C960" s="5">
        <v>43689.934189814812</v>
      </c>
      <c r="D960" s="3" t="s">
        <v>183</v>
      </c>
      <c r="E960" s="3" t="s">
        <v>184</v>
      </c>
      <c r="F960" s="7">
        <v>5</v>
      </c>
      <c r="G960" s="7">
        <v>7</v>
      </c>
      <c r="H960" s="7" t="s">
        <v>23</v>
      </c>
      <c r="I960" s="9">
        <v>67.099999999999994</v>
      </c>
      <c r="J960" s="7">
        <v>18387.599999999999</v>
      </c>
      <c r="K960" s="7">
        <v>36112.1</v>
      </c>
      <c r="L960" s="7">
        <v>609</v>
      </c>
      <c r="M960" s="36">
        <v>139837.4</v>
      </c>
      <c r="N960" s="36">
        <v>97342.9</v>
      </c>
      <c r="O960" s="36">
        <v>242946.5</v>
      </c>
      <c r="P960" s="11">
        <f t="shared" si="42"/>
        <v>7.6049837934260047</v>
      </c>
      <c r="Q960" s="13">
        <f t="shared" si="43"/>
        <v>2.6955757211571743</v>
      </c>
      <c r="R960" s="1">
        <f t="shared" si="44"/>
        <v>398.92692939244665</v>
      </c>
    </row>
    <row r="961" spans="1:18" x14ac:dyDescent="0.25">
      <c r="A961" s="3" t="s">
        <v>214</v>
      </c>
      <c r="B961" s="3" t="s">
        <v>183</v>
      </c>
      <c r="C961" s="5">
        <v>43689.935185185182</v>
      </c>
      <c r="D961" s="3" t="s">
        <v>183</v>
      </c>
      <c r="E961" s="3" t="s">
        <v>184</v>
      </c>
      <c r="F961" s="7">
        <v>6</v>
      </c>
      <c r="G961" s="7">
        <v>7</v>
      </c>
      <c r="H961" s="7" t="s">
        <v>23</v>
      </c>
      <c r="I961" s="9">
        <v>90.07</v>
      </c>
      <c r="J961" s="7">
        <v>18387.599999999999</v>
      </c>
      <c r="K961" s="7">
        <v>36112.1</v>
      </c>
      <c r="L961" s="7">
        <v>609</v>
      </c>
      <c r="M961" s="36">
        <v>117558.39999999999</v>
      </c>
      <c r="N961" s="36">
        <v>88275.199999999997</v>
      </c>
      <c r="O961" s="36">
        <v>176382.2</v>
      </c>
      <c r="P961" s="11">
        <f t="shared" si="42"/>
        <v>6.3933520415932481</v>
      </c>
      <c r="Q961" s="13">
        <f t="shared" si="43"/>
        <v>2.4444770589359246</v>
      </c>
      <c r="R961" s="1">
        <f t="shared" si="44"/>
        <v>289.62594417077179</v>
      </c>
    </row>
    <row r="962" spans="1:18" x14ac:dyDescent="0.25">
      <c r="A962" s="3" t="s">
        <v>215</v>
      </c>
      <c r="B962" s="3" t="s">
        <v>183</v>
      </c>
      <c r="C962" s="5">
        <v>43689.936192129629</v>
      </c>
      <c r="D962" s="3" t="s">
        <v>183</v>
      </c>
      <c r="E962" s="3" t="s">
        <v>184</v>
      </c>
      <c r="F962" s="7">
        <v>7</v>
      </c>
      <c r="G962" s="7">
        <v>7</v>
      </c>
      <c r="H962" s="7" t="s">
        <v>23</v>
      </c>
      <c r="I962" s="9">
        <v>103.74</v>
      </c>
      <c r="J962" s="7">
        <v>18387.599999999999</v>
      </c>
      <c r="K962" s="7">
        <v>36112.1</v>
      </c>
      <c r="L962" s="7">
        <v>609</v>
      </c>
      <c r="M962" s="36">
        <v>116438.5</v>
      </c>
      <c r="N962" s="36">
        <v>83704.3</v>
      </c>
      <c r="O962" s="36">
        <v>173638.1</v>
      </c>
      <c r="P962" s="11">
        <f t="shared" ref="P962:P1025" si="45">M962/J962</f>
        <v>6.3324468663664648</v>
      </c>
      <c r="Q962" s="13">
        <f t="shared" ref="Q962:Q1025" si="46">N962/K962</f>
        <v>2.3179017559211457</v>
      </c>
      <c r="R962" s="1">
        <f t="shared" ref="R962:R1025" si="47">O962/L962</f>
        <v>285.1200328407225</v>
      </c>
    </row>
    <row r="963" spans="1:18" x14ac:dyDescent="0.25">
      <c r="A963" s="3" t="s">
        <v>216</v>
      </c>
      <c r="B963" s="3" t="s">
        <v>183</v>
      </c>
      <c r="C963" s="5">
        <v>43689.9371875</v>
      </c>
      <c r="D963" s="3" t="s">
        <v>183</v>
      </c>
      <c r="E963" s="3" t="s">
        <v>184</v>
      </c>
      <c r="F963" s="7">
        <v>8</v>
      </c>
      <c r="G963" s="7">
        <v>7</v>
      </c>
      <c r="H963" s="7" t="s">
        <v>23</v>
      </c>
      <c r="I963" s="9">
        <v>114.61</v>
      </c>
      <c r="J963" s="7">
        <v>18387.599999999999</v>
      </c>
      <c r="K963" s="7">
        <v>36112.1</v>
      </c>
      <c r="L963" s="7">
        <v>609</v>
      </c>
      <c r="M963" s="36">
        <v>122998.39999999999</v>
      </c>
      <c r="N963" s="36">
        <v>87439.5</v>
      </c>
      <c r="O963" s="36">
        <v>185718</v>
      </c>
      <c r="P963" s="11">
        <f t="shared" si="45"/>
        <v>6.6892035937262069</v>
      </c>
      <c r="Q963" s="13">
        <f t="shared" si="46"/>
        <v>2.4213352311275167</v>
      </c>
      <c r="R963" s="1">
        <f t="shared" si="47"/>
        <v>304.95566502463055</v>
      </c>
    </row>
    <row r="964" spans="1:18" x14ac:dyDescent="0.25">
      <c r="A964" s="3" t="s">
        <v>217</v>
      </c>
      <c r="B964" s="3" t="s">
        <v>183</v>
      </c>
      <c r="C964" s="5">
        <v>43689.93818287037</v>
      </c>
      <c r="D964" s="3" t="s">
        <v>183</v>
      </c>
      <c r="E964" s="3" t="s">
        <v>184</v>
      </c>
      <c r="F964" s="7">
        <v>9</v>
      </c>
      <c r="G964" s="7">
        <v>7</v>
      </c>
      <c r="H964" s="7" t="s">
        <v>23</v>
      </c>
      <c r="I964" s="9">
        <v>98.2</v>
      </c>
      <c r="J964" s="7">
        <v>18387.599999999999</v>
      </c>
      <c r="K964" s="7">
        <v>36112.1</v>
      </c>
      <c r="L964" s="7">
        <v>609</v>
      </c>
      <c r="M964" s="36">
        <v>150501.70000000001</v>
      </c>
      <c r="N964" s="36">
        <v>100313.60000000001</v>
      </c>
      <c r="O964" s="36">
        <v>243083.4</v>
      </c>
      <c r="P964" s="11">
        <f t="shared" si="45"/>
        <v>8.184956166111947</v>
      </c>
      <c r="Q964" s="13">
        <f t="shared" si="46"/>
        <v>2.7778390068702739</v>
      </c>
      <c r="R964" s="1">
        <f t="shared" si="47"/>
        <v>399.15172413793101</v>
      </c>
    </row>
    <row r="965" spans="1:18" x14ac:dyDescent="0.25">
      <c r="A965" s="3" t="s">
        <v>218</v>
      </c>
      <c r="B965" s="3" t="s">
        <v>183</v>
      </c>
      <c r="C965" s="5">
        <v>43689.939189814817</v>
      </c>
      <c r="D965" s="3" t="s">
        <v>183</v>
      </c>
      <c r="E965" s="3" t="s">
        <v>184</v>
      </c>
      <c r="F965" s="7">
        <v>10</v>
      </c>
      <c r="G965" s="7">
        <v>7</v>
      </c>
      <c r="H965" s="7" t="s">
        <v>23</v>
      </c>
      <c r="I965" s="9">
        <v>114.2</v>
      </c>
      <c r="J965" s="7">
        <v>18387.599999999999</v>
      </c>
      <c r="K965" s="7">
        <v>36112.1</v>
      </c>
      <c r="L965" s="7">
        <v>609</v>
      </c>
      <c r="M965" s="36">
        <v>109526.1</v>
      </c>
      <c r="N965" s="36">
        <v>81331.899999999994</v>
      </c>
      <c r="O965" s="36">
        <v>163610.70000000001</v>
      </c>
      <c r="P965" s="11">
        <f t="shared" si="45"/>
        <v>5.9565196110422249</v>
      </c>
      <c r="Q965" s="13">
        <f t="shared" si="46"/>
        <v>2.2522063241960448</v>
      </c>
      <c r="R965" s="1">
        <f t="shared" si="47"/>
        <v>268.65467980295568</v>
      </c>
    </row>
    <row r="966" spans="1:18" x14ac:dyDescent="0.25">
      <c r="A966" s="3" t="s">
        <v>219</v>
      </c>
      <c r="B966" s="3" t="s">
        <v>183</v>
      </c>
      <c r="C966" s="5">
        <v>43689.94017361111</v>
      </c>
      <c r="D966" s="3" t="s">
        <v>183</v>
      </c>
      <c r="E966" s="3" t="s">
        <v>184</v>
      </c>
      <c r="F966" s="7">
        <v>11</v>
      </c>
      <c r="G966" s="7">
        <v>7</v>
      </c>
      <c r="H966" s="7" t="s">
        <v>23</v>
      </c>
      <c r="I966" s="9">
        <v>103.68</v>
      </c>
      <c r="J966" s="7">
        <v>18387.599999999999</v>
      </c>
      <c r="K966" s="7">
        <v>36112.1</v>
      </c>
      <c r="L966" s="7">
        <v>609</v>
      </c>
      <c r="M966" s="36">
        <v>115928.3</v>
      </c>
      <c r="N966" s="36">
        <v>84419.199999999997</v>
      </c>
      <c r="O966" s="36">
        <v>181588.1</v>
      </c>
      <c r="P966" s="11">
        <f t="shared" si="45"/>
        <v>6.3046999064587013</v>
      </c>
      <c r="Q966" s="13">
        <f t="shared" si="46"/>
        <v>2.3376984445656719</v>
      </c>
      <c r="R966" s="1">
        <f t="shared" si="47"/>
        <v>298.17422003284071</v>
      </c>
    </row>
    <row r="967" spans="1:18" x14ac:dyDescent="0.25">
      <c r="A967" s="3" t="s">
        <v>220</v>
      </c>
      <c r="B967" s="3" t="s">
        <v>183</v>
      </c>
      <c r="C967" s="5">
        <v>43689.941180555557</v>
      </c>
      <c r="D967" s="3" t="s">
        <v>183</v>
      </c>
      <c r="E967" s="3" t="s">
        <v>184</v>
      </c>
      <c r="F967" s="7">
        <v>12</v>
      </c>
      <c r="G967" s="7">
        <v>7</v>
      </c>
      <c r="H967" s="7" t="s">
        <v>23</v>
      </c>
      <c r="I967" s="9">
        <v>42.7</v>
      </c>
      <c r="J967" s="7">
        <v>18387.599999999999</v>
      </c>
      <c r="K967" s="7">
        <v>36112.1</v>
      </c>
      <c r="L967" s="7">
        <v>609</v>
      </c>
      <c r="M967" s="36">
        <v>151546.5</v>
      </c>
      <c r="N967" s="36">
        <v>79992.2</v>
      </c>
      <c r="O967" s="36">
        <v>340951.1</v>
      </c>
      <c r="P967" s="11">
        <f t="shared" si="45"/>
        <v>8.2417770671539525</v>
      </c>
      <c r="Q967" s="13">
        <f t="shared" si="46"/>
        <v>2.2151079555052187</v>
      </c>
      <c r="R967" s="1">
        <f t="shared" si="47"/>
        <v>559.85402298850568</v>
      </c>
    </row>
    <row r="968" spans="1:18" x14ac:dyDescent="0.25">
      <c r="A968" s="3" t="s">
        <v>380</v>
      </c>
      <c r="B968" s="3" t="s">
        <v>354</v>
      </c>
      <c r="C968" s="5">
        <v>43689.942199074074</v>
      </c>
      <c r="D968" s="3" t="s">
        <v>354</v>
      </c>
      <c r="E968" s="3" t="s">
        <v>355</v>
      </c>
      <c r="F968" s="7">
        <v>1</v>
      </c>
      <c r="G968" s="7">
        <v>7</v>
      </c>
      <c r="H968" s="7" t="s">
        <v>23</v>
      </c>
      <c r="I968" s="9">
        <v>7.5</v>
      </c>
      <c r="J968" s="7">
        <v>18387.599999999999</v>
      </c>
      <c r="K968" s="7">
        <v>36112.1</v>
      </c>
      <c r="L968" s="7">
        <v>609</v>
      </c>
      <c r="M968" s="36">
        <v>219301.4</v>
      </c>
      <c r="N968" s="36">
        <v>96428.5</v>
      </c>
      <c r="O968" s="36">
        <v>499407</v>
      </c>
      <c r="P968" s="11">
        <f t="shared" si="45"/>
        <v>11.926591833627009</v>
      </c>
      <c r="Q968" s="13">
        <f t="shared" si="46"/>
        <v>2.6702545684133576</v>
      </c>
      <c r="R968" s="1">
        <f t="shared" si="47"/>
        <v>820.04433497536945</v>
      </c>
    </row>
    <row r="969" spans="1:18" x14ac:dyDescent="0.25">
      <c r="A969" s="3" t="s">
        <v>381</v>
      </c>
      <c r="B969" s="3" t="s">
        <v>354</v>
      </c>
      <c r="C969" s="5">
        <v>43689.943182870367</v>
      </c>
      <c r="D969" s="3" t="s">
        <v>354</v>
      </c>
      <c r="E969" s="3" t="s">
        <v>355</v>
      </c>
      <c r="F969" s="7">
        <v>2</v>
      </c>
      <c r="G969" s="7">
        <v>7</v>
      </c>
      <c r="H969" s="7" t="s">
        <v>23</v>
      </c>
      <c r="I969" s="9">
        <v>7.2</v>
      </c>
      <c r="J969" s="7">
        <v>18387.599999999999</v>
      </c>
      <c r="K969" s="7">
        <v>36112.1</v>
      </c>
      <c r="L969" s="7">
        <v>609</v>
      </c>
      <c r="M969" s="36">
        <v>239457.5</v>
      </c>
      <c r="N969" s="36">
        <v>121743</v>
      </c>
      <c r="O969" s="36">
        <v>587373.5</v>
      </c>
      <c r="P969" s="11">
        <f t="shared" si="45"/>
        <v>13.02277078030847</v>
      </c>
      <c r="Q969" s="13">
        <f t="shared" si="46"/>
        <v>3.3712522949371539</v>
      </c>
      <c r="R969" s="1">
        <f t="shared" si="47"/>
        <v>964.4885057471264</v>
      </c>
    </row>
    <row r="970" spans="1:18" x14ac:dyDescent="0.25">
      <c r="A970" s="3" t="s">
        <v>382</v>
      </c>
      <c r="B970" s="3" t="s">
        <v>354</v>
      </c>
      <c r="C970" s="5">
        <v>43689.944189814814</v>
      </c>
      <c r="D970" s="3" t="s">
        <v>354</v>
      </c>
      <c r="E970" s="3" t="s">
        <v>355</v>
      </c>
      <c r="F970" s="7">
        <v>3</v>
      </c>
      <c r="G970" s="7">
        <v>7</v>
      </c>
      <c r="H970" s="7" t="s">
        <v>23</v>
      </c>
      <c r="I970" s="9">
        <v>14</v>
      </c>
      <c r="J970" s="7">
        <v>18387.599999999999</v>
      </c>
      <c r="K970" s="7">
        <v>36112.1</v>
      </c>
      <c r="L970" s="7">
        <v>609</v>
      </c>
      <c r="M970" s="36">
        <v>227345.8</v>
      </c>
      <c r="N970" s="36">
        <v>122845.9</v>
      </c>
      <c r="O970" s="36">
        <v>587063.30000000005</v>
      </c>
      <c r="P970" s="11">
        <f t="shared" si="45"/>
        <v>12.364082316343623</v>
      </c>
      <c r="Q970" s="13">
        <f t="shared" si="46"/>
        <v>3.4017933047371933</v>
      </c>
      <c r="R970" s="1">
        <f t="shared" si="47"/>
        <v>963.97914614121521</v>
      </c>
    </row>
    <row r="971" spans="1:18" x14ac:dyDescent="0.25">
      <c r="A971" s="3" t="s">
        <v>383</v>
      </c>
      <c r="B971" s="3" t="s">
        <v>354</v>
      </c>
      <c r="C971" s="5">
        <v>43689.945185185185</v>
      </c>
      <c r="D971" s="3" t="s">
        <v>354</v>
      </c>
      <c r="E971" s="3" t="s">
        <v>355</v>
      </c>
      <c r="F971" s="7">
        <v>4</v>
      </c>
      <c r="G971" s="7">
        <v>7</v>
      </c>
      <c r="H971" s="7" t="s">
        <v>23</v>
      </c>
      <c r="I971" s="9">
        <v>3.1</v>
      </c>
      <c r="J971" s="7">
        <v>18387.599999999999</v>
      </c>
      <c r="K971" s="7">
        <v>36112.1</v>
      </c>
      <c r="L971" s="7">
        <v>609</v>
      </c>
      <c r="M971" s="36">
        <v>235966.1</v>
      </c>
      <c r="N971" s="36">
        <v>147288.29999999999</v>
      </c>
      <c r="O971" s="36">
        <v>572509.30000000005</v>
      </c>
      <c r="P971" s="11">
        <f t="shared" si="45"/>
        <v>12.832892819073725</v>
      </c>
      <c r="Q971" s="13">
        <f t="shared" si="46"/>
        <v>4.0786412310555189</v>
      </c>
      <c r="R971" s="1">
        <f t="shared" si="47"/>
        <v>940.08095238095245</v>
      </c>
    </row>
    <row r="972" spans="1:18" x14ac:dyDescent="0.25">
      <c r="A972" s="3" t="s">
        <v>384</v>
      </c>
      <c r="B972" s="3" t="s">
        <v>354</v>
      </c>
      <c r="C972" s="5">
        <v>43689.946192129632</v>
      </c>
      <c r="D972" s="3" t="s">
        <v>354</v>
      </c>
      <c r="E972" s="3" t="s">
        <v>355</v>
      </c>
      <c r="F972" s="7">
        <v>5</v>
      </c>
      <c r="G972" s="7">
        <v>7</v>
      </c>
      <c r="H972" s="7" t="s">
        <v>23</v>
      </c>
      <c r="I972" s="9">
        <v>11.4</v>
      </c>
      <c r="J972" s="7">
        <v>18387.599999999999</v>
      </c>
      <c r="K972" s="7">
        <v>36112.1</v>
      </c>
      <c r="L972" s="7">
        <v>609</v>
      </c>
      <c r="M972" s="36">
        <v>229857.3</v>
      </c>
      <c r="N972" s="36">
        <v>133714.79999999999</v>
      </c>
      <c r="O972" s="36">
        <v>521814.2</v>
      </c>
      <c r="P972" s="11">
        <f t="shared" si="45"/>
        <v>12.50066892906089</v>
      </c>
      <c r="Q972" s="13">
        <f t="shared" si="46"/>
        <v>3.7027699856834686</v>
      </c>
      <c r="R972" s="1">
        <f t="shared" si="47"/>
        <v>856.83776683087035</v>
      </c>
    </row>
    <row r="973" spans="1:18" x14ac:dyDescent="0.25">
      <c r="A973" s="3" t="s">
        <v>385</v>
      </c>
      <c r="B973" s="3" t="s">
        <v>354</v>
      </c>
      <c r="C973" s="5">
        <v>43689.947187500002</v>
      </c>
      <c r="D973" s="3" t="s">
        <v>354</v>
      </c>
      <c r="E973" s="3" t="s">
        <v>355</v>
      </c>
      <c r="F973" s="7">
        <v>6</v>
      </c>
      <c r="G973" s="7">
        <v>7</v>
      </c>
      <c r="H973" s="7" t="s">
        <v>23</v>
      </c>
      <c r="I973" s="9">
        <v>6.2</v>
      </c>
      <c r="J973" s="7">
        <v>18387.599999999999</v>
      </c>
      <c r="K973" s="7">
        <v>36112.1</v>
      </c>
      <c r="L973" s="7">
        <v>609</v>
      </c>
      <c r="M973" s="36">
        <v>233272.1</v>
      </c>
      <c r="N973" s="36">
        <v>142507.70000000001</v>
      </c>
      <c r="O973" s="36">
        <v>534058.80000000005</v>
      </c>
      <c r="P973" s="11">
        <f t="shared" si="45"/>
        <v>12.686381039396116</v>
      </c>
      <c r="Q973" s="13">
        <f t="shared" si="46"/>
        <v>3.9462590101378767</v>
      </c>
      <c r="R973" s="1">
        <f t="shared" si="47"/>
        <v>876.94384236453209</v>
      </c>
    </row>
    <row r="974" spans="1:18" x14ac:dyDescent="0.25">
      <c r="A974" s="3" t="s">
        <v>386</v>
      </c>
      <c r="B974" s="3" t="s">
        <v>354</v>
      </c>
      <c r="C974" s="5">
        <v>43689.948182870372</v>
      </c>
      <c r="D974" s="3" t="s">
        <v>354</v>
      </c>
      <c r="E974" s="3" t="s">
        <v>355</v>
      </c>
      <c r="F974" s="7">
        <v>7</v>
      </c>
      <c r="G974" s="7">
        <v>7</v>
      </c>
      <c r="H974" s="7" t="s">
        <v>23</v>
      </c>
      <c r="I974" s="9">
        <v>20.51</v>
      </c>
      <c r="J974" s="7">
        <v>18387.599999999999</v>
      </c>
      <c r="K974" s="7">
        <v>36112.1</v>
      </c>
      <c r="L974" s="7">
        <v>609</v>
      </c>
      <c r="M974" s="36">
        <v>218307.20000000001</v>
      </c>
      <c r="N974" s="36">
        <v>111184.9</v>
      </c>
      <c r="O974" s="36">
        <v>541555.80000000005</v>
      </c>
      <c r="P974" s="11">
        <f t="shared" si="45"/>
        <v>11.872522787095653</v>
      </c>
      <c r="Q974" s="13">
        <f t="shared" si="46"/>
        <v>3.0788821475350368</v>
      </c>
      <c r="R974" s="1">
        <f t="shared" si="47"/>
        <v>889.25418719211825</v>
      </c>
    </row>
    <row r="975" spans="1:18" x14ac:dyDescent="0.25">
      <c r="A975" s="3" t="s">
        <v>387</v>
      </c>
      <c r="B975" s="3" t="s">
        <v>354</v>
      </c>
      <c r="C975" s="5">
        <v>43689.949178240742</v>
      </c>
      <c r="D975" s="3" t="s">
        <v>354</v>
      </c>
      <c r="E975" s="3" t="s">
        <v>355</v>
      </c>
      <c r="F975" s="7">
        <v>8</v>
      </c>
      <c r="G975" s="7">
        <v>7</v>
      </c>
      <c r="H975" s="7" t="s">
        <v>23</v>
      </c>
      <c r="I975" s="9">
        <v>7</v>
      </c>
      <c r="J975" s="7">
        <v>18387.599999999999</v>
      </c>
      <c r="K975" s="7">
        <v>36112.1</v>
      </c>
      <c r="L975" s="7">
        <v>609</v>
      </c>
      <c r="M975" s="36">
        <v>216293.7</v>
      </c>
      <c r="N975" s="36">
        <v>117723.7</v>
      </c>
      <c r="O975" s="36">
        <v>507890.8</v>
      </c>
      <c r="P975" s="11">
        <f t="shared" si="45"/>
        <v>11.763019643672912</v>
      </c>
      <c r="Q975" s="13">
        <f t="shared" si="46"/>
        <v>3.2599516505548003</v>
      </c>
      <c r="R975" s="1">
        <f t="shared" si="47"/>
        <v>833.97504105090309</v>
      </c>
    </row>
    <row r="976" spans="1:18" x14ac:dyDescent="0.25">
      <c r="A976" s="3" t="s">
        <v>388</v>
      </c>
      <c r="B976" s="3" t="s">
        <v>354</v>
      </c>
      <c r="C976" s="5">
        <v>43689.950173611112</v>
      </c>
      <c r="D976" s="3" t="s">
        <v>354</v>
      </c>
      <c r="E976" s="3" t="s">
        <v>355</v>
      </c>
      <c r="F976" s="7">
        <v>9</v>
      </c>
      <c r="G976" s="7">
        <v>7</v>
      </c>
      <c r="H976" s="7" t="s">
        <v>23</v>
      </c>
      <c r="I976" s="9">
        <v>6.3</v>
      </c>
      <c r="J976" s="7">
        <v>18387.599999999999</v>
      </c>
      <c r="K976" s="7">
        <v>36112.1</v>
      </c>
      <c r="L976" s="7">
        <v>609</v>
      </c>
      <c r="M976" s="36">
        <v>228103</v>
      </c>
      <c r="N976" s="36">
        <v>134845</v>
      </c>
      <c r="O976" s="36">
        <v>587135.6</v>
      </c>
      <c r="P976" s="11">
        <f t="shared" si="45"/>
        <v>12.40526224194566</v>
      </c>
      <c r="Q976" s="13">
        <f t="shared" si="46"/>
        <v>3.7340669747813062</v>
      </c>
      <c r="R976" s="1">
        <f t="shared" si="47"/>
        <v>964.09786535303772</v>
      </c>
    </row>
    <row r="977" spans="1:18" x14ac:dyDescent="0.25">
      <c r="A977" s="3" t="s">
        <v>389</v>
      </c>
      <c r="B977" s="3" t="s">
        <v>354</v>
      </c>
      <c r="C977" s="5">
        <v>43689.951180555552</v>
      </c>
      <c r="D977" s="3" t="s">
        <v>354</v>
      </c>
      <c r="E977" s="3" t="s">
        <v>355</v>
      </c>
      <c r="F977" s="7">
        <v>10</v>
      </c>
      <c r="G977" s="7">
        <v>7</v>
      </c>
      <c r="H977" s="7" t="s">
        <v>23</v>
      </c>
      <c r="I977" s="9">
        <v>10.9</v>
      </c>
      <c r="J977" s="7">
        <v>18387.599999999999</v>
      </c>
      <c r="K977" s="7">
        <v>36112.1</v>
      </c>
      <c r="L977" s="7">
        <v>609</v>
      </c>
      <c r="M977" s="36">
        <v>243370.5</v>
      </c>
      <c r="N977" s="36">
        <v>139514.1</v>
      </c>
      <c r="O977" s="36">
        <v>578924.4</v>
      </c>
      <c r="P977" s="11">
        <f t="shared" si="45"/>
        <v>13.235577236833519</v>
      </c>
      <c r="Q977" s="13">
        <f t="shared" si="46"/>
        <v>3.8633615879442074</v>
      </c>
      <c r="R977" s="1">
        <f t="shared" si="47"/>
        <v>950.61477832512321</v>
      </c>
    </row>
    <row r="978" spans="1:18" x14ac:dyDescent="0.25">
      <c r="A978" s="3" t="s">
        <v>390</v>
      </c>
      <c r="B978" s="3" t="s">
        <v>354</v>
      </c>
      <c r="C978" s="5">
        <v>43689.952175925922</v>
      </c>
      <c r="D978" s="3" t="s">
        <v>354</v>
      </c>
      <c r="E978" s="3" t="s">
        <v>355</v>
      </c>
      <c r="F978" s="7">
        <v>11</v>
      </c>
      <c r="G978" s="7">
        <v>7</v>
      </c>
      <c r="H978" s="7" t="s">
        <v>23</v>
      </c>
      <c r="I978" s="9">
        <v>12.7</v>
      </c>
      <c r="J978" s="7">
        <v>18387.599999999999</v>
      </c>
      <c r="K978" s="7">
        <v>36112.1</v>
      </c>
      <c r="L978" s="7">
        <v>609</v>
      </c>
      <c r="M978" s="36">
        <v>245586.6</v>
      </c>
      <c r="N978" s="36">
        <v>128001.4</v>
      </c>
      <c r="O978" s="36">
        <v>565072.19999999995</v>
      </c>
      <c r="P978" s="11">
        <f t="shared" si="45"/>
        <v>13.356098675194154</v>
      </c>
      <c r="Q978" s="13">
        <f t="shared" si="46"/>
        <v>3.5445570875136037</v>
      </c>
      <c r="R978" s="1">
        <f t="shared" si="47"/>
        <v>927.86896551724135</v>
      </c>
    </row>
    <row r="979" spans="1:18" x14ac:dyDescent="0.25">
      <c r="A979" s="3" t="s">
        <v>391</v>
      </c>
      <c r="B979" s="3" t="s">
        <v>354</v>
      </c>
      <c r="C979" s="5">
        <v>43689.953182870369</v>
      </c>
      <c r="D979" s="3" t="s">
        <v>354</v>
      </c>
      <c r="E979" s="3" t="s">
        <v>355</v>
      </c>
      <c r="F979" s="7">
        <v>12</v>
      </c>
      <c r="G979" s="7">
        <v>7</v>
      </c>
      <c r="H979" s="7" t="s">
        <v>23</v>
      </c>
      <c r="I979" s="9">
        <v>16.7</v>
      </c>
      <c r="J979" s="7">
        <v>18387.599999999999</v>
      </c>
      <c r="K979" s="7">
        <v>36112.1</v>
      </c>
      <c r="L979" s="7">
        <v>609</v>
      </c>
      <c r="M979" s="36">
        <v>209222.3</v>
      </c>
      <c r="N979" s="36">
        <v>111967.9</v>
      </c>
      <c r="O979" s="36">
        <v>510426.6</v>
      </c>
      <c r="P979" s="11">
        <f t="shared" si="45"/>
        <v>11.378445256585961</v>
      </c>
      <c r="Q979" s="13">
        <f t="shared" si="46"/>
        <v>3.1005646306916517</v>
      </c>
      <c r="R979" s="1">
        <f t="shared" si="47"/>
        <v>838.13891625615759</v>
      </c>
    </row>
    <row r="980" spans="1:18" x14ac:dyDescent="0.25">
      <c r="A980" s="3" t="s">
        <v>1885</v>
      </c>
      <c r="B980" s="3" t="s">
        <v>1861</v>
      </c>
      <c r="C980" s="5">
        <v>43690.793576388889</v>
      </c>
      <c r="D980" s="3" t="s">
        <v>1861</v>
      </c>
      <c r="E980" s="3" t="s">
        <v>2041</v>
      </c>
      <c r="F980" s="7">
        <v>1</v>
      </c>
      <c r="G980" s="7">
        <v>8</v>
      </c>
      <c r="H980" s="7" t="s">
        <v>24</v>
      </c>
      <c r="I980" s="9">
        <v>52.3</v>
      </c>
      <c r="J980" s="7">
        <v>18223.3</v>
      </c>
      <c r="K980" s="7">
        <v>35832.300000000003</v>
      </c>
      <c r="L980" s="7">
        <v>603.20000000000005</v>
      </c>
      <c r="M980" s="36">
        <v>184911.9</v>
      </c>
      <c r="N980" s="36">
        <v>105216.9</v>
      </c>
      <c r="O980" s="36">
        <v>381506.3</v>
      </c>
      <c r="P980" s="11">
        <f t="shared" si="45"/>
        <v>10.147004110122754</v>
      </c>
      <c r="Q980" s="13">
        <f t="shared" si="46"/>
        <v>2.9363702581190712</v>
      </c>
      <c r="R980" s="1">
        <f t="shared" si="47"/>
        <v>632.47065649867363</v>
      </c>
    </row>
    <row r="981" spans="1:18" x14ac:dyDescent="0.25">
      <c r="A981" s="3" t="s">
        <v>1886</v>
      </c>
      <c r="B981" s="3" t="s">
        <v>1861</v>
      </c>
      <c r="C981" s="5">
        <v>43690.794583333336</v>
      </c>
      <c r="D981" s="3" t="s">
        <v>1861</v>
      </c>
      <c r="E981" s="3" t="s">
        <v>2041</v>
      </c>
      <c r="F981" s="7">
        <v>2</v>
      </c>
      <c r="G981" s="7">
        <v>8</v>
      </c>
      <c r="H981" s="7" t="s">
        <v>24</v>
      </c>
      <c r="I981" s="9">
        <v>12.6</v>
      </c>
      <c r="J981" s="7">
        <v>18223.3</v>
      </c>
      <c r="K981" s="7">
        <v>35832.300000000003</v>
      </c>
      <c r="L981" s="7">
        <v>603.20000000000005</v>
      </c>
      <c r="M981" s="36">
        <v>230000.5</v>
      </c>
      <c r="N981" s="36">
        <v>140370.5</v>
      </c>
      <c r="O981" s="36">
        <v>504446.3</v>
      </c>
      <c r="P981" s="11">
        <f t="shared" si="45"/>
        <v>12.621232158829631</v>
      </c>
      <c r="Q981" s="13">
        <f t="shared" si="46"/>
        <v>3.9174292467968841</v>
      </c>
      <c r="R981" s="1">
        <f t="shared" si="47"/>
        <v>836.28365384615381</v>
      </c>
    </row>
    <row r="982" spans="1:18" x14ac:dyDescent="0.25">
      <c r="A982" s="3" t="s">
        <v>1887</v>
      </c>
      <c r="B982" s="3" t="s">
        <v>1861</v>
      </c>
      <c r="C982" s="5">
        <v>43690.795578703706</v>
      </c>
      <c r="D982" s="3" t="s">
        <v>1861</v>
      </c>
      <c r="E982" s="3" t="s">
        <v>2041</v>
      </c>
      <c r="F982" s="7">
        <v>3</v>
      </c>
      <c r="G982" s="7">
        <v>8</v>
      </c>
      <c r="H982" s="7" t="s">
        <v>24</v>
      </c>
      <c r="I982" s="9">
        <v>27.6</v>
      </c>
      <c r="J982" s="7">
        <v>18223.3</v>
      </c>
      <c r="K982" s="7">
        <v>35832.300000000003</v>
      </c>
      <c r="L982" s="7">
        <v>603.20000000000005</v>
      </c>
      <c r="M982" s="36">
        <v>211895.8</v>
      </c>
      <c r="N982" s="36">
        <v>123565.9</v>
      </c>
      <c r="O982" s="36">
        <v>467140.8</v>
      </c>
      <c r="P982" s="11">
        <f t="shared" si="45"/>
        <v>11.627740310481636</v>
      </c>
      <c r="Q982" s="13">
        <f t="shared" si="46"/>
        <v>3.4484501413529132</v>
      </c>
      <c r="R982" s="1">
        <f t="shared" si="47"/>
        <v>774.43766578249324</v>
      </c>
    </row>
    <row r="983" spans="1:18" x14ac:dyDescent="0.25">
      <c r="A983" s="3" t="s">
        <v>1888</v>
      </c>
      <c r="B983" s="3" t="s">
        <v>1861</v>
      </c>
      <c r="C983" s="5">
        <v>43690.796574074076</v>
      </c>
      <c r="D983" s="3" t="s">
        <v>1861</v>
      </c>
      <c r="E983" s="3" t="s">
        <v>2041</v>
      </c>
      <c r="F983" s="7">
        <v>4</v>
      </c>
      <c r="G983" s="7">
        <v>8</v>
      </c>
      <c r="H983" s="7" t="s">
        <v>24</v>
      </c>
      <c r="I983" s="9">
        <v>27.2</v>
      </c>
      <c r="J983" s="7">
        <v>18223.3</v>
      </c>
      <c r="K983" s="7">
        <v>35832.300000000003</v>
      </c>
      <c r="L983" s="7">
        <v>603.20000000000005</v>
      </c>
      <c r="M983" s="36">
        <v>194151.7</v>
      </c>
      <c r="N983" s="36">
        <v>108868</v>
      </c>
      <c r="O983" s="36">
        <v>415975.6</v>
      </c>
      <c r="P983" s="11">
        <f t="shared" si="45"/>
        <v>10.654036316144717</v>
      </c>
      <c r="Q983" s="13">
        <f t="shared" si="46"/>
        <v>3.0382643592512899</v>
      </c>
      <c r="R983" s="1">
        <f t="shared" si="47"/>
        <v>689.614721485411</v>
      </c>
    </row>
    <row r="984" spans="1:18" x14ac:dyDescent="0.25">
      <c r="A984" s="3" t="s">
        <v>1889</v>
      </c>
      <c r="B984" s="3" t="s">
        <v>1861</v>
      </c>
      <c r="C984" s="5">
        <v>43690.797581018516</v>
      </c>
      <c r="D984" s="3" t="s">
        <v>1861</v>
      </c>
      <c r="E984" s="3" t="s">
        <v>2041</v>
      </c>
      <c r="F984" s="7">
        <v>5</v>
      </c>
      <c r="G984" s="7">
        <v>8</v>
      </c>
      <c r="H984" s="7" t="s">
        <v>24</v>
      </c>
      <c r="I984" s="9">
        <v>4.3</v>
      </c>
      <c r="J984" s="7">
        <v>18223.3</v>
      </c>
      <c r="K984" s="7">
        <v>35832.300000000003</v>
      </c>
      <c r="L984" s="7">
        <v>603.20000000000005</v>
      </c>
      <c r="M984" s="36">
        <v>251105.4</v>
      </c>
      <c r="N984" s="36">
        <v>251364.7</v>
      </c>
      <c r="O984" s="36">
        <v>596183.6</v>
      </c>
      <c r="P984" s="11">
        <f t="shared" si="45"/>
        <v>13.779359391548184</v>
      </c>
      <c r="Q984" s="13">
        <f t="shared" si="46"/>
        <v>7.0150311311302929</v>
      </c>
      <c r="R984" s="1">
        <f t="shared" si="47"/>
        <v>988.36803713527843</v>
      </c>
    </row>
    <row r="985" spans="1:18" x14ac:dyDescent="0.25">
      <c r="A985" s="3" t="s">
        <v>1890</v>
      </c>
      <c r="B985" s="3" t="s">
        <v>1861</v>
      </c>
      <c r="C985" s="5">
        <v>43690.798576388886</v>
      </c>
      <c r="D985" s="3" t="s">
        <v>1861</v>
      </c>
      <c r="E985" s="3" t="s">
        <v>2041</v>
      </c>
      <c r="F985" s="7">
        <v>6</v>
      </c>
      <c r="G985" s="7">
        <v>8</v>
      </c>
      <c r="H985" s="7" t="s">
        <v>24</v>
      </c>
      <c r="I985" s="9">
        <v>7</v>
      </c>
      <c r="J985" s="7">
        <v>18223.3</v>
      </c>
      <c r="K985" s="7">
        <v>35832.300000000003</v>
      </c>
      <c r="L985" s="7">
        <v>603.20000000000005</v>
      </c>
      <c r="M985" s="36">
        <v>244318.7</v>
      </c>
      <c r="N985" s="36">
        <v>175401</v>
      </c>
      <c r="O985" s="36">
        <v>581930.4</v>
      </c>
      <c r="P985" s="11">
        <f t="shared" si="45"/>
        <v>13.406940565100724</v>
      </c>
      <c r="Q985" s="13">
        <f t="shared" si="46"/>
        <v>4.8950527875687575</v>
      </c>
      <c r="R985" s="1">
        <f t="shared" si="47"/>
        <v>964.73872679045087</v>
      </c>
    </row>
    <row r="986" spans="1:18" x14ac:dyDescent="0.25">
      <c r="A986" s="3" t="s">
        <v>1891</v>
      </c>
      <c r="B986" s="3" t="s">
        <v>1861</v>
      </c>
      <c r="C986" s="5">
        <v>43690.799571759257</v>
      </c>
      <c r="D986" s="3" t="s">
        <v>1861</v>
      </c>
      <c r="E986" s="3" t="s">
        <v>2041</v>
      </c>
      <c r="F986" s="7">
        <v>7</v>
      </c>
      <c r="G986" s="7">
        <v>8</v>
      </c>
      <c r="H986" s="7" t="s">
        <v>24</v>
      </c>
      <c r="I986" s="9">
        <v>10.199999999999999</v>
      </c>
      <c r="J986" s="7">
        <v>18223.3</v>
      </c>
      <c r="K986" s="7">
        <v>35832.300000000003</v>
      </c>
      <c r="L986" s="7">
        <v>603.20000000000005</v>
      </c>
      <c r="M986" s="36">
        <v>201444</v>
      </c>
      <c r="N986" s="36">
        <v>128087.9</v>
      </c>
      <c r="O986" s="36">
        <v>413024.7</v>
      </c>
      <c r="P986" s="11">
        <f t="shared" si="45"/>
        <v>11.054199843058063</v>
      </c>
      <c r="Q986" s="13">
        <f t="shared" si="46"/>
        <v>3.5746491294167546</v>
      </c>
      <c r="R986" s="1">
        <f t="shared" si="47"/>
        <v>684.72264588859412</v>
      </c>
    </row>
    <row r="987" spans="1:18" x14ac:dyDescent="0.25">
      <c r="A987" s="3" t="s">
        <v>1892</v>
      </c>
      <c r="B987" s="3" t="s">
        <v>1861</v>
      </c>
      <c r="C987" s="5">
        <v>43690.800578703704</v>
      </c>
      <c r="D987" s="3" t="s">
        <v>1861</v>
      </c>
      <c r="E987" s="3" t="s">
        <v>2041</v>
      </c>
      <c r="F987" s="7">
        <v>8</v>
      </c>
      <c r="G987" s="7">
        <v>8</v>
      </c>
      <c r="H987" s="7" t="s">
        <v>24</v>
      </c>
      <c r="I987" s="9">
        <v>6.8</v>
      </c>
      <c r="J987" s="7">
        <v>18223.3</v>
      </c>
      <c r="K987" s="7">
        <v>35832.300000000003</v>
      </c>
      <c r="L987" s="7">
        <v>603.20000000000005</v>
      </c>
      <c r="M987" s="36">
        <v>225808.8</v>
      </c>
      <c r="N987" s="36">
        <v>137348.5</v>
      </c>
      <c r="O987" s="36">
        <v>494703.6</v>
      </c>
      <c r="P987" s="11">
        <f t="shared" si="45"/>
        <v>12.39121344652176</v>
      </c>
      <c r="Q987" s="13">
        <f t="shared" si="46"/>
        <v>3.8330919310231271</v>
      </c>
      <c r="R987" s="1">
        <f t="shared" si="47"/>
        <v>820.13196286472134</v>
      </c>
    </row>
    <row r="988" spans="1:18" x14ac:dyDescent="0.25">
      <c r="A988" s="3" t="s">
        <v>1893</v>
      </c>
      <c r="B988" s="3" t="s">
        <v>1861</v>
      </c>
      <c r="C988" s="5">
        <v>43690.801574074074</v>
      </c>
      <c r="D988" s="3" t="s">
        <v>1861</v>
      </c>
      <c r="E988" s="3" t="s">
        <v>2041</v>
      </c>
      <c r="F988" s="7">
        <v>9</v>
      </c>
      <c r="G988" s="7">
        <v>8</v>
      </c>
      <c r="H988" s="7" t="s">
        <v>24</v>
      </c>
      <c r="I988" s="9">
        <v>17.600000000000001</v>
      </c>
      <c r="J988" s="7">
        <v>18223.3</v>
      </c>
      <c r="K988" s="7">
        <v>35832.300000000003</v>
      </c>
      <c r="L988" s="7">
        <v>603.20000000000005</v>
      </c>
      <c r="M988" s="36">
        <v>204367.7</v>
      </c>
      <c r="N988" s="36">
        <v>113337.8</v>
      </c>
      <c r="O988" s="36">
        <v>439592.7</v>
      </c>
      <c r="P988" s="11">
        <f t="shared" si="45"/>
        <v>11.214637304988669</v>
      </c>
      <c r="Q988" s="13">
        <f t="shared" si="46"/>
        <v>3.1630065611194369</v>
      </c>
      <c r="R988" s="1">
        <f t="shared" si="47"/>
        <v>728.76773872679041</v>
      </c>
    </row>
    <row r="989" spans="1:18" x14ac:dyDescent="0.25">
      <c r="A989" s="3" t="s">
        <v>1894</v>
      </c>
      <c r="B989" s="3" t="s">
        <v>1861</v>
      </c>
      <c r="C989" s="5">
        <v>43690.802569444444</v>
      </c>
      <c r="D989" s="3" t="s">
        <v>1861</v>
      </c>
      <c r="E989" s="3" t="s">
        <v>2041</v>
      </c>
      <c r="F989" s="7">
        <v>10</v>
      </c>
      <c r="G989" s="7">
        <v>8</v>
      </c>
      <c r="H989" s="7" t="s">
        <v>24</v>
      </c>
      <c r="I989" s="9">
        <v>11.9</v>
      </c>
      <c r="J989" s="7">
        <v>18223.3</v>
      </c>
      <c r="K989" s="7">
        <v>35832.300000000003</v>
      </c>
      <c r="L989" s="7">
        <v>603.20000000000005</v>
      </c>
      <c r="M989" s="36">
        <v>238249.9</v>
      </c>
      <c r="N989" s="36">
        <v>181490.1</v>
      </c>
      <c r="O989" s="36">
        <v>545966.30000000005</v>
      </c>
      <c r="P989" s="11">
        <f t="shared" si="45"/>
        <v>13.073916359825059</v>
      </c>
      <c r="Q989" s="13">
        <f t="shared" si="46"/>
        <v>5.0649860600631271</v>
      </c>
      <c r="R989" s="1">
        <f t="shared" si="47"/>
        <v>905.11654509283824</v>
      </c>
    </row>
    <row r="990" spans="1:18" x14ac:dyDescent="0.25">
      <c r="A990" s="3" t="s">
        <v>1895</v>
      </c>
      <c r="B990" s="3" t="s">
        <v>1861</v>
      </c>
      <c r="C990" s="5">
        <v>43690.803576388891</v>
      </c>
      <c r="D990" s="3" t="s">
        <v>1861</v>
      </c>
      <c r="E990" s="3" t="s">
        <v>2041</v>
      </c>
      <c r="F990" s="7">
        <v>11</v>
      </c>
      <c r="G990" s="7">
        <v>8</v>
      </c>
      <c r="H990" s="7" t="s">
        <v>24</v>
      </c>
      <c r="I990" s="9">
        <v>20.8</v>
      </c>
      <c r="J990" s="7">
        <v>18223.3</v>
      </c>
      <c r="K990" s="7">
        <v>35832.300000000003</v>
      </c>
      <c r="L990" s="7">
        <v>603.20000000000005</v>
      </c>
      <c r="M990" s="36">
        <v>258811.5</v>
      </c>
      <c r="N990" s="36">
        <v>155850.4</v>
      </c>
      <c r="O990" s="36">
        <v>585949.30000000005</v>
      </c>
      <c r="P990" s="11">
        <f t="shared" si="45"/>
        <v>14.202230111999473</v>
      </c>
      <c r="Q990" s="13">
        <f t="shared" si="46"/>
        <v>4.3494389140524046</v>
      </c>
      <c r="R990" s="1">
        <f t="shared" si="47"/>
        <v>971.40135941644564</v>
      </c>
    </row>
    <row r="991" spans="1:18" x14ac:dyDescent="0.25">
      <c r="A991" s="3" t="s">
        <v>1896</v>
      </c>
      <c r="B991" s="3" t="s">
        <v>1861</v>
      </c>
      <c r="C991" s="5">
        <v>43690.804571759261</v>
      </c>
      <c r="D991" s="3" t="s">
        <v>1861</v>
      </c>
      <c r="E991" s="3" t="s">
        <v>2041</v>
      </c>
      <c r="F991" s="7">
        <v>12</v>
      </c>
      <c r="G991" s="7">
        <v>8</v>
      </c>
      <c r="H991" s="7" t="s">
        <v>24</v>
      </c>
      <c r="I991" s="9">
        <v>12.3</v>
      </c>
      <c r="J991" s="7">
        <v>18223.3</v>
      </c>
      <c r="K991" s="7">
        <v>35832.300000000003</v>
      </c>
      <c r="L991" s="7">
        <v>603.20000000000005</v>
      </c>
      <c r="M991" s="36">
        <v>230580.6</v>
      </c>
      <c r="N991" s="36">
        <v>139125.20000000001</v>
      </c>
      <c r="O991" s="36">
        <v>534156.30000000005</v>
      </c>
      <c r="P991" s="11">
        <f t="shared" si="45"/>
        <v>12.653065032129199</v>
      </c>
      <c r="Q991" s="13">
        <f t="shared" si="46"/>
        <v>3.8826756864616563</v>
      </c>
      <c r="R991" s="1">
        <f t="shared" si="47"/>
        <v>885.53763262599466</v>
      </c>
    </row>
    <row r="992" spans="1:18" x14ac:dyDescent="0.25">
      <c r="A992" s="3" t="s">
        <v>635</v>
      </c>
      <c r="B992" s="3" t="s">
        <v>611</v>
      </c>
      <c r="C992" s="5">
        <v>43690.841747685183</v>
      </c>
      <c r="D992" s="3" t="s">
        <v>611</v>
      </c>
      <c r="E992" s="3" t="s">
        <v>598</v>
      </c>
      <c r="F992" s="7">
        <v>1</v>
      </c>
      <c r="G992" s="7">
        <v>8</v>
      </c>
      <c r="H992" s="7" t="s">
        <v>24</v>
      </c>
      <c r="I992" s="9">
        <v>0.7</v>
      </c>
      <c r="J992" s="7">
        <v>18223.3</v>
      </c>
      <c r="K992" s="7">
        <v>35832.300000000003</v>
      </c>
      <c r="L992" s="7">
        <v>603.20000000000005</v>
      </c>
      <c r="M992" s="36">
        <v>142729.4</v>
      </c>
      <c r="N992" s="36">
        <v>385632.3</v>
      </c>
      <c r="O992" s="36">
        <v>332202</v>
      </c>
      <c r="P992" s="11">
        <f t="shared" si="45"/>
        <v>7.8322477268112802</v>
      </c>
      <c r="Q992" s="13">
        <f t="shared" si="46"/>
        <v>10.762141978047739</v>
      </c>
      <c r="R992" s="1">
        <f t="shared" si="47"/>
        <v>550.73275862068965</v>
      </c>
    </row>
    <row r="993" spans="1:18" x14ac:dyDescent="0.25">
      <c r="A993" s="3" t="s">
        <v>636</v>
      </c>
      <c r="B993" s="3" t="s">
        <v>611</v>
      </c>
      <c r="C993" s="5">
        <v>43690.84275462963</v>
      </c>
      <c r="D993" s="3" t="s">
        <v>611</v>
      </c>
      <c r="E993" s="3" t="s">
        <v>598</v>
      </c>
      <c r="F993" s="7">
        <v>2</v>
      </c>
      <c r="G993" s="7">
        <v>8</v>
      </c>
      <c r="H993" s="7" t="s">
        <v>24</v>
      </c>
      <c r="I993" s="9">
        <v>21.3</v>
      </c>
      <c r="J993" s="7">
        <v>18223.3</v>
      </c>
      <c r="K993" s="7">
        <v>35832.300000000003</v>
      </c>
      <c r="L993" s="7">
        <v>603.20000000000005</v>
      </c>
      <c r="M993" s="36">
        <v>194374.5</v>
      </c>
      <c r="N993" s="36">
        <v>106618.5</v>
      </c>
      <c r="O993" s="36">
        <v>398974.9</v>
      </c>
      <c r="P993" s="11">
        <f t="shared" si="45"/>
        <v>10.666262422283561</v>
      </c>
      <c r="Q993" s="13">
        <f t="shared" si="46"/>
        <v>2.9754858047069264</v>
      </c>
      <c r="R993" s="1">
        <f t="shared" si="47"/>
        <v>661.43053713527854</v>
      </c>
    </row>
    <row r="994" spans="1:18" x14ac:dyDescent="0.25">
      <c r="A994" s="3" t="s">
        <v>637</v>
      </c>
      <c r="B994" s="3" t="s">
        <v>611</v>
      </c>
      <c r="C994" s="5">
        <v>43690.84375</v>
      </c>
      <c r="D994" s="3" t="s">
        <v>611</v>
      </c>
      <c r="E994" s="3" t="s">
        <v>598</v>
      </c>
      <c r="F994" s="7">
        <v>3</v>
      </c>
      <c r="G994" s="7">
        <v>8</v>
      </c>
      <c r="H994" s="7" t="s">
        <v>24</v>
      </c>
      <c r="I994" s="9">
        <v>19.7</v>
      </c>
      <c r="J994" s="7">
        <v>18223.3</v>
      </c>
      <c r="K994" s="7">
        <v>35832.300000000003</v>
      </c>
      <c r="L994" s="7">
        <v>603.20000000000005</v>
      </c>
      <c r="M994" s="36">
        <v>196039.9</v>
      </c>
      <c r="N994" s="36">
        <v>104206.1</v>
      </c>
      <c r="O994" s="36">
        <v>421636.2</v>
      </c>
      <c r="P994" s="11">
        <f t="shared" si="45"/>
        <v>10.757650919427327</v>
      </c>
      <c r="Q994" s="13">
        <f t="shared" si="46"/>
        <v>2.9081610725518594</v>
      </c>
      <c r="R994" s="1">
        <f t="shared" si="47"/>
        <v>698.99900530503976</v>
      </c>
    </row>
    <row r="995" spans="1:18" x14ac:dyDescent="0.25">
      <c r="A995" s="3" t="s">
        <v>638</v>
      </c>
      <c r="B995" s="3" t="s">
        <v>611</v>
      </c>
      <c r="C995" s="5">
        <v>43690.84474537037</v>
      </c>
      <c r="D995" s="3" t="s">
        <v>611</v>
      </c>
      <c r="E995" s="3" t="s">
        <v>598</v>
      </c>
      <c r="F995" s="7">
        <v>4</v>
      </c>
      <c r="G995" s="7">
        <v>8</v>
      </c>
      <c r="H995" s="7" t="s">
        <v>24</v>
      </c>
      <c r="I995" s="9">
        <v>4.5</v>
      </c>
      <c r="J995" s="7">
        <v>18223.3</v>
      </c>
      <c r="K995" s="7">
        <v>35832.300000000003</v>
      </c>
      <c r="L995" s="7">
        <v>603.20000000000005</v>
      </c>
      <c r="M995" s="36">
        <v>219945</v>
      </c>
      <c r="N995" s="36">
        <v>113827.5</v>
      </c>
      <c r="O995" s="36">
        <v>454398.9</v>
      </c>
      <c r="P995" s="11">
        <f t="shared" si="45"/>
        <v>12.069438575889109</v>
      </c>
      <c r="Q995" s="13">
        <f t="shared" si="46"/>
        <v>3.1766730017330729</v>
      </c>
      <c r="R995" s="1">
        <f t="shared" si="47"/>
        <v>753.31382625994695</v>
      </c>
    </row>
    <row r="996" spans="1:18" x14ac:dyDescent="0.25">
      <c r="A996" s="3" t="s">
        <v>639</v>
      </c>
      <c r="B996" s="3" t="s">
        <v>611</v>
      </c>
      <c r="C996" s="5">
        <v>43690.845752314817</v>
      </c>
      <c r="D996" s="3" t="s">
        <v>611</v>
      </c>
      <c r="E996" s="3" t="s">
        <v>598</v>
      </c>
      <c r="F996" s="7">
        <v>5</v>
      </c>
      <c r="G996" s="7">
        <v>8</v>
      </c>
      <c r="H996" s="7" t="s">
        <v>24</v>
      </c>
      <c r="I996" s="9">
        <v>8.6</v>
      </c>
      <c r="J996" s="7">
        <v>18223.3</v>
      </c>
      <c r="K996" s="7">
        <v>35832.300000000003</v>
      </c>
      <c r="L996" s="7">
        <v>603.20000000000005</v>
      </c>
      <c r="M996" s="36">
        <v>191669.5</v>
      </c>
      <c r="N996" s="36">
        <v>100811.2</v>
      </c>
      <c r="O996" s="36">
        <v>411874.9</v>
      </c>
      <c r="P996" s="11">
        <f t="shared" si="45"/>
        <v>10.517826079798938</v>
      </c>
      <c r="Q996" s="13">
        <f t="shared" si="46"/>
        <v>2.8134169450467872</v>
      </c>
      <c r="R996" s="1">
        <f t="shared" si="47"/>
        <v>682.81647877984085</v>
      </c>
    </row>
    <row r="997" spans="1:18" x14ac:dyDescent="0.25">
      <c r="A997" s="3" t="s">
        <v>640</v>
      </c>
      <c r="B997" s="3" t="s">
        <v>611</v>
      </c>
      <c r="C997" s="5">
        <v>43690.846759259257</v>
      </c>
      <c r="D997" s="3" t="s">
        <v>611</v>
      </c>
      <c r="E997" s="3" t="s">
        <v>598</v>
      </c>
      <c r="F997" s="7">
        <v>6</v>
      </c>
      <c r="G997" s="7">
        <v>8</v>
      </c>
      <c r="H997" s="7" t="s">
        <v>24</v>
      </c>
      <c r="I997" s="9">
        <v>18.8</v>
      </c>
      <c r="J997" s="7">
        <v>18223.3</v>
      </c>
      <c r="K997" s="7">
        <v>35832.300000000003</v>
      </c>
      <c r="L997" s="7">
        <v>603.20000000000005</v>
      </c>
      <c r="M997" s="36">
        <v>188556.6</v>
      </c>
      <c r="N997" s="36">
        <v>116398.8</v>
      </c>
      <c r="O997" s="36">
        <v>403110.3</v>
      </c>
      <c r="P997" s="11">
        <f t="shared" si="45"/>
        <v>10.347006305114881</v>
      </c>
      <c r="Q997" s="13">
        <f t="shared" si="46"/>
        <v>3.2484322803727363</v>
      </c>
      <c r="R997" s="1">
        <f t="shared" si="47"/>
        <v>668.28630636604771</v>
      </c>
    </row>
    <row r="998" spans="1:18" x14ac:dyDescent="0.25">
      <c r="A998" s="3" t="s">
        <v>641</v>
      </c>
      <c r="B998" s="3" t="s">
        <v>611</v>
      </c>
      <c r="C998" s="5">
        <v>43690.847777777781</v>
      </c>
      <c r="D998" s="3" t="s">
        <v>611</v>
      </c>
      <c r="E998" s="3" t="s">
        <v>598</v>
      </c>
      <c r="F998" s="7">
        <v>7</v>
      </c>
      <c r="G998" s="7">
        <v>8</v>
      </c>
      <c r="H998" s="7" t="s">
        <v>24</v>
      </c>
      <c r="I998" s="9">
        <v>40.71</v>
      </c>
      <c r="J998" s="7">
        <v>18223.3</v>
      </c>
      <c r="K998" s="7">
        <v>35832.300000000003</v>
      </c>
      <c r="L998" s="7">
        <v>603.20000000000005</v>
      </c>
      <c r="M998" s="36">
        <v>199862.3</v>
      </c>
      <c r="N998" s="36">
        <v>111526.9</v>
      </c>
      <c r="O998" s="36">
        <v>415757.5</v>
      </c>
      <c r="P998" s="11">
        <f t="shared" si="45"/>
        <v>10.967404366936833</v>
      </c>
      <c r="Q998" s="13">
        <f t="shared" si="46"/>
        <v>3.1124683595526936</v>
      </c>
      <c r="R998" s="1">
        <f t="shared" si="47"/>
        <v>689.25314986737396</v>
      </c>
    </row>
    <row r="999" spans="1:18" x14ac:dyDescent="0.25">
      <c r="A999" s="3" t="s">
        <v>642</v>
      </c>
      <c r="B999" s="3" t="s">
        <v>611</v>
      </c>
      <c r="C999" s="5">
        <v>43690.848773148151</v>
      </c>
      <c r="D999" s="3" t="s">
        <v>611</v>
      </c>
      <c r="E999" s="3" t="s">
        <v>598</v>
      </c>
      <c r="F999" s="7">
        <v>8</v>
      </c>
      <c r="G999" s="7">
        <v>8</v>
      </c>
      <c r="H999" s="7" t="s">
        <v>24</v>
      </c>
      <c r="I999" s="9">
        <v>11.1</v>
      </c>
      <c r="J999" s="7">
        <v>18223.3</v>
      </c>
      <c r="K999" s="7">
        <v>35832.300000000003</v>
      </c>
      <c r="L999" s="7">
        <v>603.20000000000005</v>
      </c>
      <c r="M999" s="36">
        <v>173159.6</v>
      </c>
      <c r="N999" s="36">
        <v>87396.6</v>
      </c>
      <c r="O999" s="36">
        <v>370082.4</v>
      </c>
      <c r="P999" s="11">
        <f t="shared" si="45"/>
        <v>9.5020989612199767</v>
      </c>
      <c r="Q999" s="13">
        <f t="shared" si="46"/>
        <v>2.4390452189784075</v>
      </c>
      <c r="R999" s="1">
        <f t="shared" si="47"/>
        <v>613.5318302387268</v>
      </c>
    </row>
    <row r="1000" spans="1:18" x14ac:dyDescent="0.25">
      <c r="A1000" s="3" t="s">
        <v>643</v>
      </c>
      <c r="B1000" s="3" t="s">
        <v>611</v>
      </c>
      <c r="C1000" s="5">
        <v>43690.849768518521</v>
      </c>
      <c r="D1000" s="3" t="s">
        <v>611</v>
      </c>
      <c r="E1000" s="3" t="s">
        <v>598</v>
      </c>
      <c r="F1000" s="7">
        <v>9</v>
      </c>
      <c r="G1000" s="7">
        <v>8</v>
      </c>
      <c r="H1000" s="7" t="s">
        <v>24</v>
      </c>
      <c r="I1000" s="9">
        <v>39.1</v>
      </c>
      <c r="J1000" s="7">
        <v>18223.3</v>
      </c>
      <c r="K1000" s="7">
        <v>35832.300000000003</v>
      </c>
      <c r="L1000" s="7">
        <v>603.20000000000005</v>
      </c>
      <c r="M1000" s="36">
        <v>190216.6</v>
      </c>
      <c r="N1000" s="36">
        <v>104765.7</v>
      </c>
      <c r="O1000" s="36">
        <v>377422.7</v>
      </c>
      <c r="P1000" s="11">
        <f t="shared" si="45"/>
        <v>10.438098478321709</v>
      </c>
      <c r="Q1000" s="13">
        <f t="shared" si="46"/>
        <v>2.9237782670942134</v>
      </c>
      <c r="R1000" s="1">
        <f t="shared" si="47"/>
        <v>625.7007625994695</v>
      </c>
    </row>
    <row r="1001" spans="1:18" x14ac:dyDescent="0.25">
      <c r="A1001" s="3" t="s">
        <v>644</v>
      </c>
      <c r="B1001" s="3" t="s">
        <v>611</v>
      </c>
      <c r="C1001" s="5">
        <v>43690.850775462961</v>
      </c>
      <c r="D1001" s="3" t="s">
        <v>611</v>
      </c>
      <c r="E1001" s="3" t="s">
        <v>598</v>
      </c>
      <c r="F1001" s="7">
        <v>10</v>
      </c>
      <c r="G1001" s="7">
        <v>8</v>
      </c>
      <c r="H1001" s="7" t="s">
        <v>24</v>
      </c>
      <c r="I1001" s="9">
        <v>38.4</v>
      </c>
      <c r="J1001" s="7">
        <v>18223.3</v>
      </c>
      <c r="K1001" s="7">
        <v>35832.300000000003</v>
      </c>
      <c r="L1001" s="7">
        <v>603.20000000000005</v>
      </c>
      <c r="M1001" s="36">
        <v>194265.5</v>
      </c>
      <c r="N1001" s="36">
        <v>108190.2</v>
      </c>
      <c r="O1001" s="36">
        <v>402173.4</v>
      </c>
      <c r="P1001" s="11">
        <f t="shared" si="45"/>
        <v>10.660281068741666</v>
      </c>
      <c r="Q1001" s="13">
        <f t="shared" si="46"/>
        <v>3.0193484649324769</v>
      </c>
      <c r="R1001" s="1">
        <f t="shared" si="47"/>
        <v>666.73309018567636</v>
      </c>
    </row>
    <row r="1002" spans="1:18" x14ac:dyDescent="0.25">
      <c r="A1002" s="3" t="s">
        <v>645</v>
      </c>
      <c r="B1002" s="3" t="s">
        <v>611</v>
      </c>
      <c r="C1002" s="5">
        <v>43690.851770833331</v>
      </c>
      <c r="D1002" s="3" t="s">
        <v>611</v>
      </c>
      <c r="E1002" s="3" t="s">
        <v>598</v>
      </c>
      <c r="F1002" s="7">
        <v>11</v>
      </c>
      <c r="G1002" s="7">
        <v>8</v>
      </c>
      <c r="H1002" s="7" t="s">
        <v>24</v>
      </c>
      <c r="I1002" s="9">
        <v>35.1</v>
      </c>
      <c r="J1002" s="7">
        <v>18223.3</v>
      </c>
      <c r="K1002" s="7">
        <v>35832.300000000003</v>
      </c>
      <c r="L1002" s="7">
        <v>603.20000000000005</v>
      </c>
      <c r="M1002" s="36">
        <v>184742.7</v>
      </c>
      <c r="N1002" s="36">
        <v>99836</v>
      </c>
      <c r="O1002" s="36">
        <v>374618.4</v>
      </c>
      <c r="P1002" s="11">
        <f t="shared" si="45"/>
        <v>10.137719293432037</v>
      </c>
      <c r="Q1002" s="13">
        <f t="shared" si="46"/>
        <v>2.7862012765019268</v>
      </c>
      <c r="R1002" s="1">
        <f t="shared" si="47"/>
        <v>621.05172413793105</v>
      </c>
    </row>
    <row r="1003" spans="1:18" x14ac:dyDescent="0.25">
      <c r="A1003" s="3" t="s">
        <v>646</v>
      </c>
      <c r="B1003" s="3" t="s">
        <v>611</v>
      </c>
      <c r="C1003" s="5">
        <v>43690.852777777778</v>
      </c>
      <c r="D1003" s="3" t="s">
        <v>611</v>
      </c>
      <c r="E1003" s="3" t="s">
        <v>598</v>
      </c>
      <c r="F1003" s="7">
        <v>12</v>
      </c>
      <c r="G1003" s="7">
        <v>8</v>
      </c>
      <c r="H1003" s="7" t="s">
        <v>24</v>
      </c>
      <c r="I1003" s="9">
        <v>16.5</v>
      </c>
      <c r="J1003" s="7">
        <v>18223.3</v>
      </c>
      <c r="K1003" s="7">
        <v>35832.300000000003</v>
      </c>
      <c r="L1003" s="7">
        <v>603.20000000000005</v>
      </c>
      <c r="M1003" s="36">
        <v>180084</v>
      </c>
      <c r="N1003" s="36">
        <v>94538</v>
      </c>
      <c r="O1003" s="36">
        <v>362482.3</v>
      </c>
      <c r="P1003" s="11">
        <f t="shared" si="45"/>
        <v>9.8820740480593532</v>
      </c>
      <c r="Q1003" s="13">
        <f t="shared" si="46"/>
        <v>2.6383458499733479</v>
      </c>
      <c r="R1003" s="1">
        <f t="shared" si="47"/>
        <v>600.93219496021209</v>
      </c>
    </row>
    <row r="1004" spans="1:18" x14ac:dyDescent="0.25">
      <c r="A1004" s="3" t="s">
        <v>830</v>
      </c>
      <c r="B1004" s="3" t="s">
        <v>806</v>
      </c>
      <c r="C1004" s="5">
        <v>43690.853796296295</v>
      </c>
      <c r="D1004" s="3" t="s">
        <v>806</v>
      </c>
      <c r="E1004" s="3" t="s">
        <v>793</v>
      </c>
      <c r="F1004" s="7">
        <v>1</v>
      </c>
      <c r="G1004" s="7">
        <v>8</v>
      </c>
      <c r="H1004" s="7" t="s">
        <v>24</v>
      </c>
      <c r="I1004" s="9">
        <v>55.3</v>
      </c>
      <c r="J1004" s="7">
        <v>18223.3</v>
      </c>
      <c r="K1004" s="7">
        <v>35832.300000000003</v>
      </c>
      <c r="L1004" s="7">
        <v>603.20000000000005</v>
      </c>
      <c r="M1004" s="36">
        <v>139726</v>
      </c>
      <c r="N1004" s="36">
        <v>86081.8</v>
      </c>
      <c r="O1004" s="36">
        <v>275459.8</v>
      </c>
      <c r="P1004" s="11">
        <f t="shared" si="45"/>
        <v>7.6674367430706845</v>
      </c>
      <c r="Q1004" s="13">
        <f t="shared" si="46"/>
        <v>2.402352067827072</v>
      </c>
      <c r="R1004" s="1">
        <f t="shared" si="47"/>
        <v>456.66412466843497</v>
      </c>
    </row>
    <row r="1005" spans="1:18" x14ac:dyDescent="0.25">
      <c r="A1005" s="3" t="s">
        <v>831</v>
      </c>
      <c r="B1005" s="3" t="s">
        <v>806</v>
      </c>
      <c r="C1005" s="5">
        <v>43690.854814814818</v>
      </c>
      <c r="D1005" s="3" t="s">
        <v>806</v>
      </c>
      <c r="E1005" s="3" t="s">
        <v>793</v>
      </c>
      <c r="F1005" s="7">
        <v>2</v>
      </c>
      <c r="G1005" s="7">
        <v>8</v>
      </c>
      <c r="H1005" s="7" t="s">
        <v>24</v>
      </c>
      <c r="I1005" s="9">
        <v>50.4</v>
      </c>
      <c r="J1005" s="7">
        <v>18223.3</v>
      </c>
      <c r="K1005" s="7">
        <v>35832.300000000003</v>
      </c>
      <c r="L1005" s="7">
        <v>603.20000000000005</v>
      </c>
      <c r="M1005" s="36">
        <v>113027.4</v>
      </c>
      <c r="N1005" s="36">
        <v>84472.2</v>
      </c>
      <c r="O1005" s="36">
        <v>205747.6</v>
      </c>
      <c r="P1005" s="11">
        <f t="shared" si="45"/>
        <v>6.2023563240466872</v>
      </c>
      <c r="Q1005" s="13">
        <f t="shared" si="46"/>
        <v>2.3574317026816582</v>
      </c>
      <c r="R1005" s="1">
        <f t="shared" si="47"/>
        <v>341.09350132625991</v>
      </c>
    </row>
    <row r="1006" spans="1:18" x14ac:dyDescent="0.25">
      <c r="A1006" s="3" t="s">
        <v>832</v>
      </c>
      <c r="B1006" s="3" t="s">
        <v>806</v>
      </c>
      <c r="C1006" s="5">
        <v>43690.855810185189</v>
      </c>
      <c r="D1006" s="3" t="s">
        <v>806</v>
      </c>
      <c r="E1006" s="3" t="s">
        <v>793</v>
      </c>
      <c r="F1006" s="7">
        <v>3</v>
      </c>
      <c r="G1006" s="7">
        <v>8</v>
      </c>
      <c r="H1006" s="7" t="s">
        <v>24</v>
      </c>
      <c r="I1006" s="9">
        <v>60</v>
      </c>
      <c r="J1006" s="7">
        <v>18223.3</v>
      </c>
      <c r="K1006" s="7">
        <v>35832.300000000003</v>
      </c>
      <c r="L1006" s="7">
        <v>603.20000000000005</v>
      </c>
      <c r="M1006" s="36">
        <v>112759</v>
      </c>
      <c r="N1006" s="36">
        <v>83134.7</v>
      </c>
      <c r="O1006" s="36">
        <v>209730</v>
      </c>
      <c r="P1006" s="11">
        <f t="shared" si="45"/>
        <v>6.1876279268848124</v>
      </c>
      <c r="Q1006" s="13">
        <f t="shared" si="46"/>
        <v>2.3201050448896665</v>
      </c>
      <c r="R1006" s="1">
        <f t="shared" si="47"/>
        <v>347.69562334217505</v>
      </c>
    </row>
    <row r="1007" spans="1:18" x14ac:dyDescent="0.25">
      <c r="A1007" s="3" t="s">
        <v>833</v>
      </c>
      <c r="B1007" s="3" t="s">
        <v>806</v>
      </c>
      <c r="C1007" s="5">
        <v>43690.856817129628</v>
      </c>
      <c r="D1007" s="3" t="s">
        <v>806</v>
      </c>
      <c r="E1007" s="3" t="s">
        <v>793</v>
      </c>
      <c r="F1007" s="7">
        <v>4</v>
      </c>
      <c r="G1007" s="7">
        <v>8</v>
      </c>
      <c r="H1007" s="7" t="s">
        <v>24</v>
      </c>
      <c r="I1007" s="9">
        <v>36.9</v>
      </c>
      <c r="J1007" s="7">
        <v>18223.3</v>
      </c>
      <c r="K1007" s="7">
        <v>35832.300000000003</v>
      </c>
      <c r="L1007" s="7">
        <v>603.20000000000005</v>
      </c>
      <c r="M1007" s="36">
        <v>151340.5</v>
      </c>
      <c r="N1007" s="36">
        <v>84427.6</v>
      </c>
      <c r="O1007" s="36">
        <v>316067.20000000001</v>
      </c>
      <c r="P1007" s="11">
        <f t="shared" si="45"/>
        <v>8.3047801441012332</v>
      </c>
      <c r="Q1007" s="13">
        <f t="shared" si="46"/>
        <v>2.3561870156255669</v>
      </c>
      <c r="R1007" s="1">
        <f t="shared" si="47"/>
        <v>523.9840848806366</v>
      </c>
    </row>
    <row r="1008" spans="1:18" x14ac:dyDescent="0.25">
      <c r="A1008" s="3" t="s">
        <v>834</v>
      </c>
      <c r="B1008" s="3" t="s">
        <v>806</v>
      </c>
      <c r="C1008" s="5">
        <v>43690.857824074075</v>
      </c>
      <c r="D1008" s="3" t="s">
        <v>806</v>
      </c>
      <c r="E1008" s="3" t="s">
        <v>793</v>
      </c>
      <c r="F1008" s="7">
        <v>5</v>
      </c>
      <c r="G1008" s="7">
        <v>8</v>
      </c>
      <c r="H1008" s="7" t="s">
        <v>24</v>
      </c>
      <c r="I1008" s="9">
        <v>59.61</v>
      </c>
      <c r="J1008" s="7">
        <v>18223.3</v>
      </c>
      <c r="K1008" s="7">
        <v>35832.300000000003</v>
      </c>
      <c r="L1008" s="7">
        <v>603.20000000000005</v>
      </c>
      <c r="M1008" s="36">
        <v>141336.1</v>
      </c>
      <c r="N1008" s="36">
        <v>94656.8</v>
      </c>
      <c r="O1008" s="36">
        <v>276270.2</v>
      </c>
      <c r="P1008" s="11">
        <f t="shared" si="45"/>
        <v>7.7557906636009948</v>
      </c>
      <c r="Q1008" s="13">
        <f t="shared" si="46"/>
        <v>2.6416612944187228</v>
      </c>
      <c r="R1008" s="1">
        <f t="shared" si="47"/>
        <v>458.00762599469493</v>
      </c>
    </row>
    <row r="1009" spans="1:18" x14ac:dyDescent="0.25">
      <c r="A1009" s="3" t="s">
        <v>835</v>
      </c>
      <c r="B1009" s="3" t="s">
        <v>806</v>
      </c>
      <c r="C1009" s="5">
        <v>43690.858819444446</v>
      </c>
      <c r="D1009" s="3" t="s">
        <v>806</v>
      </c>
      <c r="E1009" s="3" t="s">
        <v>793</v>
      </c>
      <c r="F1009" s="7">
        <v>6</v>
      </c>
      <c r="G1009" s="7">
        <v>8</v>
      </c>
      <c r="H1009" s="7" t="s">
        <v>24</v>
      </c>
      <c r="I1009" s="9">
        <v>65.5</v>
      </c>
      <c r="J1009" s="7">
        <v>18223.3</v>
      </c>
      <c r="K1009" s="7">
        <v>35832.300000000003</v>
      </c>
      <c r="L1009" s="7">
        <v>603.20000000000005</v>
      </c>
      <c r="M1009" s="36">
        <v>126840.1</v>
      </c>
      <c r="N1009" s="36">
        <v>91506.7</v>
      </c>
      <c r="O1009" s="36">
        <v>234789.5</v>
      </c>
      <c r="P1009" s="11">
        <f t="shared" si="45"/>
        <v>6.9603255173322074</v>
      </c>
      <c r="Q1009" s="13">
        <f t="shared" si="46"/>
        <v>2.5537489918313923</v>
      </c>
      <c r="R1009" s="1">
        <f t="shared" si="47"/>
        <v>389.23988726790446</v>
      </c>
    </row>
    <row r="1010" spans="1:18" x14ac:dyDescent="0.25">
      <c r="A1010" s="3" t="s">
        <v>836</v>
      </c>
      <c r="B1010" s="3" t="s">
        <v>806</v>
      </c>
      <c r="C1010" s="5">
        <v>43690.859826388885</v>
      </c>
      <c r="D1010" s="3" t="s">
        <v>806</v>
      </c>
      <c r="E1010" s="3" t="s">
        <v>793</v>
      </c>
      <c r="F1010" s="7">
        <v>7</v>
      </c>
      <c r="G1010" s="7">
        <v>8</v>
      </c>
      <c r="H1010" s="7" t="s">
        <v>24</v>
      </c>
      <c r="I1010" s="9">
        <v>82.5</v>
      </c>
      <c r="J1010" s="7">
        <v>18223.3</v>
      </c>
      <c r="K1010" s="7">
        <v>35832.300000000003</v>
      </c>
      <c r="L1010" s="7">
        <v>603.20000000000005</v>
      </c>
      <c r="M1010" s="36">
        <v>113106.4</v>
      </c>
      <c r="N1010" s="36">
        <v>87294.6</v>
      </c>
      <c r="O1010" s="36">
        <v>196646.2</v>
      </c>
      <c r="P1010" s="11">
        <f t="shared" si="45"/>
        <v>6.2066914334944823</v>
      </c>
      <c r="Q1010" s="13">
        <f t="shared" si="46"/>
        <v>2.4361986252626822</v>
      </c>
      <c r="R1010" s="1">
        <f t="shared" si="47"/>
        <v>326.00497347480103</v>
      </c>
    </row>
    <row r="1011" spans="1:18" x14ac:dyDescent="0.25">
      <c r="A1011" s="3" t="s">
        <v>837</v>
      </c>
      <c r="B1011" s="3" t="s">
        <v>806</v>
      </c>
      <c r="C1011" s="5">
        <v>43690.860821759263</v>
      </c>
      <c r="D1011" s="3" t="s">
        <v>806</v>
      </c>
      <c r="E1011" s="3" t="s">
        <v>793</v>
      </c>
      <c r="F1011" s="7">
        <v>8</v>
      </c>
      <c r="G1011" s="7">
        <v>8</v>
      </c>
      <c r="H1011" s="7" t="s">
        <v>24</v>
      </c>
      <c r="I1011" s="9">
        <v>47.6</v>
      </c>
      <c r="J1011" s="7">
        <v>18223.3</v>
      </c>
      <c r="K1011" s="7">
        <v>35832.300000000003</v>
      </c>
      <c r="L1011" s="7">
        <v>603.20000000000005</v>
      </c>
      <c r="M1011" s="36">
        <v>131533.29999999999</v>
      </c>
      <c r="N1011" s="36">
        <v>86054.7</v>
      </c>
      <c r="O1011" s="36">
        <v>251595.5</v>
      </c>
      <c r="P1011" s="11">
        <f t="shared" si="45"/>
        <v>7.2178639434131027</v>
      </c>
      <c r="Q1011" s="13">
        <f t="shared" si="46"/>
        <v>2.4015957669476977</v>
      </c>
      <c r="R1011" s="1">
        <f t="shared" si="47"/>
        <v>417.10129310344826</v>
      </c>
    </row>
    <row r="1012" spans="1:18" x14ac:dyDescent="0.25">
      <c r="A1012" s="3" t="s">
        <v>838</v>
      </c>
      <c r="B1012" s="3" t="s">
        <v>806</v>
      </c>
      <c r="C1012" s="5">
        <v>43690.861817129633</v>
      </c>
      <c r="D1012" s="3" t="s">
        <v>806</v>
      </c>
      <c r="E1012" s="3" t="s">
        <v>793</v>
      </c>
      <c r="F1012" s="7">
        <v>9</v>
      </c>
      <c r="G1012" s="7">
        <v>8</v>
      </c>
      <c r="H1012" s="7" t="s">
        <v>24</v>
      </c>
      <c r="I1012" s="9">
        <v>79.3</v>
      </c>
      <c r="J1012" s="7">
        <v>18223.3</v>
      </c>
      <c r="K1012" s="7">
        <v>35832.300000000003</v>
      </c>
      <c r="L1012" s="7">
        <v>603.20000000000005</v>
      </c>
      <c r="M1012" s="36">
        <v>115314.5</v>
      </c>
      <c r="N1012" s="36">
        <v>90548.2</v>
      </c>
      <c r="O1012" s="36">
        <v>217147</v>
      </c>
      <c r="P1012" s="11">
        <f t="shared" si="45"/>
        <v>6.3278604863005059</v>
      </c>
      <c r="Q1012" s="13">
        <f t="shared" si="46"/>
        <v>2.526999383238028</v>
      </c>
      <c r="R1012" s="1">
        <f t="shared" si="47"/>
        <v>359.99171087533153</v>
      </c>
    </row>
    <row r="1013" spans="1:18" x14ac:dyDescent="0.25">
      <c r="A1013" s="3" t="s">
        <v>839</v>
      </c>
      <c r="B1013" s="3" t="s">
        <v>806</v>
      </c>
      <c r="C1013" s="5">
        <v>43690.862824074073</v>
      </c>
      <c r="D1013" s="3" t="s">
        <v>806</v>
      </c>
      <c r="E1013" s="3" t="s">
        <v>793</v>
      </c>
      <c r="F1013" s="7">
        <v>10</v>
      </c>
      <c r="G1013" s="7">
        <v>8</v>
      </c>
      <c r="H1013" s="7" t="s">
        <v>24</v>
      </c>
      <c r="I1013" s="9">
        <v>55.3</v>
      </c>
      <c r="J1013" s="7">
        <v>18223.3</v>
      </c>
      <c r="K1013" s="7">
        <v>35832.300000000003</v>
      </c>
      <c r="L1013" s="7">
        <v>603.20000000000005</v>
      </c>
      <c r="M1013" s="36">
        <v>112961.60000000001</v>
      </c>
      <c r="N1013" s="36">
        <v>84584.6</v>
      </c>
      <c r="O1013" s="36">
        <v>199424.1</v>
      </c>
      <c r="P1013" s="11">
        <f t="shared" si="45"/>
        <v>6.1987455620002967</v>
      </c>
      <c r="Q1013" s="13">
        <f t="shared" si="46"/>
        <v>2.3605685373252623</v>
      </c>
      <c r="R1013" s="1">
        <f t="shared" si="47"/>
        <v>330.6102453580902</v>
      </c>
    </row>
    <row r="1014" spans="1:18" x14ac:dyDescent="0.25">
      <c r="A1014" s="3" t="s">
        <v>840</v>
      </c>
      <c r="B1014" s="3" t="s">
        <v>806</v>
      </c>
      <c r="C1014" s="5">
        <v>43690.863819444443</v>
      </c>
      <c r="D1014" s="3" t="s">
        <v>806</v>
      </c>
      <c r="E1014" s="3" t="s">
        <v>793</v>
      </c>
      <c r="F1014" s="7">
        <v>11</v>
      </c>
      <c r="G1014" s="7">
        <v>8</v>
      </c>
      <c r="H1014" s="7" t="s">
        <v>24</v>
      </c>
      <c r="I1014" s="9">
        <v>89.8</v>
      </c>
      <c r="J1014" s="7">
        <v>18223.3</v>
      </c>
      <c r="K1014" s="7">
        <v>35832.300000000003</v>
      </c>
      <c r="L1014" s="7">
        <v>603.20000000000005</v>
      </c>
      <c r="M1014" s="36">
        <v>111708</v>
      </c>
      <c r="N1014" s="36">
        <v>85968.1</v>
      </c>
      <c r="O1014" s="36">
        <v>196356.6</v>
      </c>
      <c r="P1014" s="11">
        <f t="shared" si="45"/>
        <v>6.1299545087881997</v>
      </c>
      <c r="Q1014" s="13">
        <f t="shared" si="46"/>
        <v>2.3991789530674836</v>
      </c>
      <c r="R1014" s="1">
        <f t="shared" si="47"/>
        <v>325.52486737400528</v>
      </c>
    </row>
    <row r="1015" spans="1:18" x14ac:dyDescent="0.25">
      <c r="A1015" s="3" t="s">
        <v>841</v>
      </c>
      <c r="B1015" s="3" t="s">
        <v>806</v>
      </c>
      <c r="C1015" s="5">
        <v>43690.86482638889</v>
      </c>
      <c r="D1015" s="3" t="s">
        <v>806</v>
      </c>
      <c r="E1015" s="3" t="s">
        <v>793</v>
      </c>
      <c r="F1015" s="7">
        <v>12</v>
      </c>
      <c r="G1015" s="7">
        <v>8</v>
      </c>
      <c r="H1015" s="7" t="s">
        <v>24</v>
      </c>
      <c r="I1015" s="9">
        <v>68.22</v>
      </c>
      <c r="J1015" s="7">
        <v>18223.3</v>
      </c>
      <c r="K1015" s="7">
        <v>35832.300000000003</v>
      </c>
      <c r="L1015" s="7">
        <v>603.20000000000005</v>
      </c>
      <c r="M1015" s="36">
        <v>106811</v>
      </c>
      <c r="N1015" s="36">
        <v>79674.100000000006</v>
      </c>
      <c r="O1015" s="36">
        <v>192674.3</v>
      </c>
      <c r="P1015" s="11">
        <f t="shared" si="45"/>
        <v>5.8612325978280557</v>
      </c>
      <c r="Q1015" s="13">
        <f t="shared" si="46"/>
        <v>2.2235273761382888</v>
      </c>
      <c r="R1015" s="1">
        <f t="shared" si="47"/>
        <v>319.42025862068959</v>
      </c>
    </row>
    <row r="1016" spans="1:18" x14ac:dyDescent="0.25">
      <c r="A1016" s="3" t="s">
        <v>221</v>
      </c>
      <c r="B1016" s="3" t="s">
        <v>197</v>
      </c>
      <c r="C1016" s="5">
        <v>43690.817650462966</v>
      </c>
      <c r="D1016" s="3" t="s">
        <v>197</v>
      </c>
      <c r="E1016" s="3" t="s">
        <v>184</v>
      </c>
      <c r="F1016" s="7">
        <v>1</v>
      </c>
      <c r="G1016" s="7">
        <v>8</v>
      </c>
      <c r="H1016" s="7" t="s">
        <v>24</v>
      </c>
      <c r="I1016" s="9">
        <v>36.4</v>
      </c>
      <c r="J1016" s="7">
        <v>18223.3</v>
      </c>
      <c r="K1016" s="7">
        <v>35832.300000000003</v>
      </c>
      <c r="L1016" s="7">
        <v>603.20000000000005</v>
      </c>
      <c r="M1016" s="36">
        <v>137280.6</v>
      </c>
      <c r="N1016" s="36">
        <v>81857.100000000006</v>
      </c>
      <c r="O1016" s="36">
        <v>258859</v>
      </c>
      <c r="P1016" s="11">
        <f t="shared" si="45"/>
        <v>7.5332458994803364</v>
      </c>
      <c r="Q1016" s="13">
        <f t="shared" si="46"/>
        <v>2.2844500632111253</v>
      </c>
      <c r="R1016" s="1">
        <f t="shared" si="47"/>
        <v>429.14290450928377</v>
      </c>
    </row>
    <row r="1017" spans="1:18" x14ac:dyDescent="0.25">
      <c r="A1017" s="3" t="s">
        <v>222</v>
      </c>
      <c r="B1017" s="3" t="s">
        <v>197</v>
      </c>
      <c r="C1017" s="5">
        <v>43690.818645833337</v>
      </c>
      <c r="D1017" s="3" t="s">
        <v>197</v>
      </c>
      <c r="E1017" s="3" t="s">
        <v>184</v>
      </c>
      <c r="F1017" s="7">
        <v>2</v>
      </c>
      <c r="G1017" s="7">
        <v>8</v>
      </c>
      <c r="H1017" s="7" t="s">
        <v>24</v>
      </c>
      <c r="I1017" s="9">
        <v>60.8</v>
      </c>
      <c r="J1017" s="7">
        <v>18223.3</v>
      </c>
      <c r="K1017" s="7">
        <v>35832.300000000003</v>
      </c>
      <c r="L1017" s="7">
        <v>603.20000000000005</v>
      </c>
      <c r="M1017" s="36">
        <v>112202.5</v>
      </c>
      <c r="N1017" s="36">
        <v>75554.399999999994</v>
      </c>
      <c r="O1017" s="36">
        <v>213202.5</v>
      </c>
      <c r="P1017" s="11">
        <f t="shared" si="45"/>
        <v>6.1570900989392703</v>
      </c>
      <c r="Q1017" s="13">
        <f t="shared" si="46"/>
        <v>2.1085556885826473</v>
      </c>
      <c r="R1017" s="1">
        <f t="shared" si="47"/>
        <v>353.45242042440316</v>
      </c>
    </row>
    <row r="1018" spans="1:18" x14ac:dyDescent="0.25">
      <c r="A1018" s="3" t="s">
        <v>223</v>
      </c>
      <c r="B1018" s="3" t="s">
        <v>197</v>
      </c>
      <c r="C1018" s="5">
        <v>43690.819652777776</v>
      </c>
      <c r="D1018" s="3" t="s">
        <v>197</v>
      </c>
      <c r="E1018" s="3" t="s">
        <v>184</v>
      </c>
      <c r="F1018" s="7">
        <v>3</v>
      </c>
      <c r="G1018" s="7">
        <v>8</v>
      </c>
      <c r="H1018" s="7" t="s">
        <v>24</v>
      </c>
      <c r="I1018" s="9">
        <v>44.2</v>
      </c>
      <c r="J1018" s="7">
        <v>18223.3</v>
      </c>
      <c r="K1018" s="7">
        <v>35832.300000000003</v>
      </c>
      <c r="L1018" s="7">
        <v>603.20000000000005</v>
      </c>
      <c r="M1018" s="36">
        <v>117695.2</v>
      </c>
      <c r="N1018" s="36">
        <v>80688.800000000003</v>
      </c>
      <c r="O1018" s="36">
        <v>224007.7</v>
      </c>
      <c r="P1018" s="11">
        <f t="shared" si="45"/>
        <v>6.4585009301279133</v>
      </c>
      <c r="Q1018" s="13">
        <f t="shared" si="46"/>
        <v>2.2518454020534544</v>
      </c>
      <c r="R1018" s="1">
        <f t="shared" si="47"/>
        <v>371.365550397878</v>
      </c>
    </row>
    <row r="1019" spans="1:18" x14ac:dyDescent="0.25">
      <c r="A1019" s="3" t="s">
        <v>224</v>
      </c>
      <c r="B1019" s="3" t="s">
        <v>197</v>
      </c>
      <c r="C1019" s="5">
        <v>43690.820659722223</v>
      </c>
      <c r="D1019" s="3" t="s">
        <v>197</v>
      </c>
      <c r="E1019" s="3" t="s">
        <v>184</v>
      </c>
      <c r="F1019" s="7">
        <v>4</v>
      </c>
      <c r="G1019" s="7">
        <v>8</v>
      </c>
      <c r="H1019" s="7" t="s">
        <v>24</v>
      </c>
      <c r="I1019" s="9">
        <v>65.3</v>
      </c>
      <c r="J1019" s="7">
        <v>18223.3</v>
      </c>
      <c r="K1019" s="7">
        <v>35832.300000000003</v>
      </c>
      <c r="L1019" s="7">
        <v>603.20000000000005</v>
      </c>
      <c r="M1019" s="36">
        <v>126318.5</v>
      </c>
      <c r="N1019" s="36">
        <v>84541.3</v>
      </c>
      <c r="O1019" s="36">
        <v>233171.8</v>
      </c>
      <c r="P1019" s="11">
        <f t="shared" si="45"/>
        <v>6.9317028200161337</v>
      </c>
      <c r="Q1019" s="13">
        <f t="shared" si="46"/>
        <v>2.3593601303851552</v>
      </c>
      <c r="R1019" s="1">
        <f t="shared" si="47"/>
        <v>386.55802387267897</v>
      </c>
    </row>
    <row r="1020" spans="1:18" x14ac:dyDescent="0.25">
      <c r="A1020" s="3" t="s">
        <v>225</v>
      </c>
      <c r="B1020" s="3" t="s">
        <v>197</v>
      </c>
      <c r="C1020" s="5">
        <v>43690.821655092594</v>
      </c>
      <c r="D1020" s="3" t="s">
        <v>197</v>
      </c>
      <c r="E1020" s="3" t="s">
        <v>184</v>
      </c>
      <c r="F1020" s="7">
        <v>5</v>
      </c>
      <c r="G1020" s="7">
        <v>8</v>
      </c>
      <c r="H1020" s="7" t="s">
        <v>24</v>
      </c>
      <c r="I1020" s="9">
        <v>73.239999999999995</v>
      </c>
      <c r="J1020" s="7">
        <v>18223.3</v>
      </c>
      <c r="K1020" s="7">
        <v>35832.300000000003</v>
      </c>
      <c r="L1020" s="7">
        <v>603.20000000000005</v>
      </c>
      <c r="M1020" s="36">
        <v>140564.79999999999</v>
      </c>
      <c r="N1020" s="36">
        <v>91285.6</v>
      </c>
      <c r="O1020" s="36">
        <v>262151.3</v>
      </c>
      <c r="P1020" s="11">
        <f t="shared" si="45"/>
        <v>7.7134657279417009</v>
      </c>
      <c r="Q1020" s="13">
        <f t="shared" si="46"/>
        <v>2.5475785813358338</v>
      </c>
      <c r="R1020" s="1">
        <f t="shared" si="47"/>
        <v>434.60096153846149</v>
      </c>
    </row>
    <row r="1021" spans="1:18" x14ac:dyDescent="0.25">
      <c r="A1021" s="3" t="s">
        <v>226</v>
      </c>
      <c r="B1021" s="3" t="s">
        <v>197</v>
      </c>
      <c r="C1021" s="5">
        <v>43690.822662037041</v>
      </c>
      <c r="D1021" s="3" t="s">
        <v>197</v>
      </c>
      <c r="E1021" s="3" t="s">
        <v>184</v>
      </c>
      <c r="F1021" s="7">
        <v>6</v>
      </c>
      <c r="G1021" s="7">
        <v>8</v>
      </c>
      <c r="H1021" s="7" t="s">
        <v>24</v>
      </c>
      <c r="I1021" s="9">
        <v>59</v>
      </c>
      <c r="J1021" s="7">
        <v>18223.3</v>
      </c>
      <c r="K1021" s="7">
        <v>35832.300000000003</v>
      </c>
      <c r="L1021" s="7">
        <v>603.20000000000005</v>
      </c>
      <c r="M1021" s="36">
        <v>120189.4</v>
      </c>
      <c r="N1021" s="36">
        <v>81433</v>
      </c>
      <c r="O1021" s="36">
        <v>221043.8</v>
      </c>
      <c r="P1021" s="11">
        <f t="shared" si="45"/>
        <v>6.5953696641113302</v>
      </c>
      <c r="Q1021" s="13">
        <f t="shared" si="46"/>
        <v>2.2726143730656418</v>
      </c>
      <c r="R1021" s="1">
        <f t="shared" si="47"/>
        <v>366.45192307692304</v>
      </c>
    </row>
    <row r="1022" spans="1:18" x14ac:dyDescent="0.25">
      <c r="A1022" s="3" t="s">
        <v>227</v>
      </c>
      <c r="B1022" s="3" t="s">
        <v>197</v>
      </c>
      <c r="C1022" s="5">
        <v>43690.823657407411</v>
      </c>
      <c r="D1022" s="3" t="s">
        <v>197</v>
      </c>
      <c r="E1022" s="3" t="s">
        <v>184</v>
      </c>
      <c r="F1022" s="7">
        <v>7</v>
      </c>
      <c r="G1022" s="7">
        <v>8</v>
      </c>
      <c r="H1022" s="7" t="s">
        <v>24</v>
      </c>
      <c r="I1022" s="9">
        <v>66.900000000000006</v>
      </c>
      <c r="J1022" s="7">
        <v>18223.3</v>
      </c>
      <c r="K1022" s="7">
        <v>35832.300000000003</v>
      </c>
      <c r="L1022" s="7">
        <v>603.20000000000005</v>
      </c>
      <c r="M1022" s="36">
        <v>124354.7</v>
      </c>
      <c r="N1022" s="36">
        <v>79682.2</v>
      </c>
      <c r="O1022" s="36">
        <v>221251.4</v>
      </c>
      <c r="P1022" s="11">
        <f t="shared" si="45"/>
        <v>6.823939681616392</v>
      </c>
      <c r="Q1022" s="13">
        <f t="shared" si="46"/>
        <v>2.2237534291686547</v>
      </c>
      <c r="R1022" s="1">
        <f t="shared" si="47"/>
        <v>366.79608753315648</v>
      </c>
    </row>
    <row r="1023" spans="1:18" x14ac:dyDescent="0.25">
      <c r="A1023" s="3" t="s">
        <v>228</v>
      </c>
      <c r="B1023" s="3" t="s">
        <v>197</v>
      </c>
      <c r="C1023" s="5">
        <v>43690.824664351851</v>
      </c>
      <c r="D1023" s="3" t="s">
        <v>197</v>
      </c>
      <c r="E1023" s="3" t="s">
        <v>184</v>
      </c>
      <c r="F1023" s="7">
        <v>8</v>
      </c>
      <c r="G1023" s="7">
        <v>8</v>
      </c>
      <c r="H1023" s="7" t="s">
        <v>24</v>
      </c>
      <c r="I1023" s="9">
        <v>65</v>
      </c>
      <c r="J1023" s="7">
        <v>18223.3</v>
      </c>
      <c r="K1023" s="7">
        <v>35832.300000000003</v>
      </c>
      <c r="L1023" s="7">
        <v>603.20000000000005</v>
      </c>
      <c r="M1023" s="36">
        <v>124562.5</v>
      </c>
      <c r="N1023" s="36">
        <v>83071.899999999994</v>
      </c>
      <c r="O1023" s="36">
        <v>227604.2</v>
      </c>
      <c r="P1023" s="11">
        <f t="shared" si="45"/>
        <v>6.835342665708187</v>
      </c>
      <c r="Q1023" s="13">
        <f t="shared" si="46"/>
        <v>2.3183524362097878</v>
      </c>
      <c r="R1023" s="1">
        <f t="shared" si="47"/>
        <v>377.32791777188328</v>
      </c>
    </row>
    <row r="1024" spans="1:18" x14ac:dyDescent="0.25">
      <c r="A1024" s="3" t="s">
        <v>229</v>
      </c>
      <c r="B1024" s="3" t="s">
        <v>197</v>
      </c>
      <c r="C1024" s="5">
        <v>43690.825671296298</v>
      </c>
      <c r="D1024" s="3" t="s">
        <v>197</v>
      </c>
      <c r="E1024" s="3" t="s">
        <v>184</v>
      </c>
      <c r="F1024" s="7">
        <v>9</v>
      </c>
      <c r="G1024" s="7">
        <v>8</v>
      </c>
      <c r="H1024" s="7" t="s">
        <v>24</v>
      </c>
      <c r="I1024" s="9">
        <v>55.8</v>
      </c>
      <c r="J1024" s="7">
        <v>18223.3</v>
      </c>
      <c r="K1024" s="7">
        <v>35832.300000000003</v>
      </c>
      <c r="L1024" s="7">
        <v>603.20000000000005</v>
      </c>
      <c r="M1024" s="36">
        <v>138847.70000000001</v>
      </c>
      <c r="N1024" s="36">
        <v>91175.1</v>
      </c>
      <c r="O1024" s="36">
        <v>259820.3</v>
      </c>
      <c r="P1024" s="11">
        <f t="shared" si="45"/>
        <v>7.6192402034757709</v>
      </c>
      <c r="Q1024" s="13">
        <f t="shared" si="46"/>
        <v>2.5444947714771309</v>
      </c>
      <c r="R1024" s="1">
        <f t="shared" si="47"/>
        <v>430.73657161803709</v>
      </c>
    </row>
    <row r="1025" spans="1:18" x14ac:dyDescent="0.25">
      <c r="A1025" s="3" t="s">
        <v>230</v>
      </c>
      <c r="B1025" s="3" t="s">
        <v>197</v>
      </c>
      <c r="C1025" s="5">
        <v>43690.826666666668</v>
      </c>
      <c r="D1025" s="3" t="s">
        <v>197</v>
      </c>
      <c r="E1025" s="3" t="s">
        <v>184</v>
      </c>
      <c r="F1025" s="7">
        <v>10</v>
      </c>
      <c r="G1025" s="7">
        <v>8</v>
      </c>
      <c r="H1025" s="7" t="s">
        <v>24</v>
      </c>
      <c r="I1025" s="9">
        <v>66</v>
      </c>
      <c r="J1025" s="7">
        <v>18223.3</v>
      </c>
      <c r="K1025" s="7">
        <v>35832.300000000003</v>
      </c>
      <c r="L1025" s="7">
        <v>603.20000000000005</v>
      </c>
      <c r="M1025" s="36">
        <v>117123.8</v>
      </c>
      <c r="N1025" s="36">
        <v>77664.3</v>
      </c>
      <c r="O1025" s="36">
        <v>220476</v>
      </c>
      <c r="P1025" s="11">
        <f t="shared" si="45"/>
        <v>6.4271454676156354</v>
      </c>
      <c r="Q1025" s="13">
        <f t="shared" si="46"/>
        <v>2.1674383168258804</v>
      </c>
      <c r="R1025" s="1">
        <f t="shared" si="47"/>
        <v>365.51061007957554</v>
      </c>
    </row>
    <row r="1026" spans="1:18" x14ac:dyDescent="0.25">
      <c r="A1026" s="3" t="s">
        <v>231</v>
      </c>
      <c r="B1026" s="3" t="s">
        <v>197</v>
      </c>
      <c r="C1026" s="5">
        <v>43690.827662037038</v>
      </c>
      <c r="D1026" s="3" t="s">
        <v>197</v>
      </c>
      <c r="E1026" s="3" t="s">
        <v>184</v>
      </c>
      <c r="F1026" s="7">
        <v>11</v>
      </c>
      <c r="G1026" s="7">
        <v>8</v>
      </c>
      <c r="H1026" s="7" t="s">
        <v>24</v>
      </c>
      <c r="I1026" s="9">
        <v>68.2</v>
      </c>
      <c r="J1026" s="7">
        <v>18223.3</v>
      </c>
      <c r="K1026" s="7">
        <v>35832.300000000003</v>
      </c>
      <c r="L1026" s="7">
        <v>603.20000000000005</v>
      </c>
      <c r="M1026" s="36">
        <v>126622</v>
      </c>
      <c r="N1026" s="36">
        <v>80346.7</v>
      </c>
      <c r="O1026" s="36">
        <v>227078.3</v>
      </c>
      <c r="P1026" s="11">
        <f t="shared" ref="P1026:P1089" si="48">M1026/J1026</f>
        <v>6.9483573227681052</v>
      </c>
      <c r="Q1026" s="13">
        <f t="shared" ref="Q1026:Q1089" si="49">N1026/K1026</f>
        <v>2.2422981499931622</v>
      </c>
      <c r="R1026" s="1">
        <f t="shared" ref="R1026:R1089" si="50">O1026/L1026</f>
        <v>376.45606763925724</v>
      </c>
    </row>
    <row r="1027" spans="1:18" x14ac:dyDescent="0.25">
      <c r="A1027" s="3" t="s">
        <v>232</v>
      </c>
      <c r="B1027" s="3" t="s">
        <v>197</v>
      </c>
      <c r="C1027" s="5">
        <v>43690.828668981485</v>
      </c>
      <c r="D1027" s="3" t="s">
        <v>197</v>
      </c>
      <c r="E1027" s="3" t="s">
        <v>184</v>
      </c>
      <c r="F1027" s="7">
        <v>12</v>
      </c>
      <c r="G1027" s="7">
        <v>8</v>
      </c>
      <c r="H1027" s="7" t="s">
        <v>24</v>
      </c>
      <c r="I1027" s="9">
        <v>24.4</v>
      </c>
      <c r="J1027" s="7">
        <v>18223.3</v>
      </c>
      <c r="K1027" s="7">
        <v>35832.300000000003</v>
      </c>
      <c r="L1027" s="7">
        <v>603.20000000000005</v>
      </c>
      <c r="M1027" s="36">
        <v>137068.29999999999</v>
      </c>
      <c r="N1027" s="36">
        <v>72184.100000000006</v>
      </c>
      <c r="O1027" s="36">
        <v>259669.3</v>
      </c>
      <c r="P1027" s="11">
        <f t="shared" si="48"/>
        <v>7.5215959787744255</v>
      </c>
      <c r="Q1027" s="13">
        <f t="shared" si="49"/>
        <v>2.0144980925031328</v>
      </c>
      <c r="R1027" s="1">
        <f t="shared" si="50"/>
        <v>430.48624005305032</v>
      </c>
    </row>
    <row r="1028" spans="1:18" x14ac:dyDescent="0.25">
      <c r="A1028" s="3" t="s">
        <v>392</v>
      </c>
      <c r="B1028" s="3" t="s">
        <v>368</v>
      </c>
      <c r="C1028" s="5">
        <v>43690.829699074071</v>
      </c>
      <c r="D1028" s="3" t="s">
        <v>368</v>
      </c>
      <c r="E1028" s="3" t="s">
        <v>355</v>
      </c>
      <c r="F1028" s="7">
        <v>1</v>
      </c>
      <c r="G1028" s="7">
        <v>8</v>
      </c>
      <c r="H1028" s="7" t="s">
        <v>24</v>
      </c>
      <c r="I1028" s="9">
        <v>10.6</v>
      </c>
      <c r="J1028" s="7">
        <v>18223.3</v>
      </c>
      <c r="K1028" s="7">
        <v>35832.300000000003</v>
      </c>
      <c r="L1028" s="7">
        <v>603.20000000000005</v>
      </c>
      <c r="M1028" s="36">
        <v>171244.2</v>
      </c>
      <c r="N1028" s="36">
        <v>94246.3</v>
      </c>
      <c r="O1028" s="36">
        <v>346287.7</v>
      </c>
      <c r="P1028" s="11">
        <f t="shared" si="48"/>
        <v>9.3969917632920499</v>
      </c>
      <c r="Q1028" s="13">
        <f t="shared" si="49"/>
        <v>2.630205150102003</v>
      </c>
      <c r="R1028" s="1">
        <f t="shared" si="50"/>
        <v>574.08438328912462</v>
      </c>
    </row>
    <row r="1029" spans="1:18" x14ac:dyDescent="0.25">
      <c r="A1029" s="3" t="s">
        <v>393</v>
      </c>
      <c r="B1029" s="3" t="s">
        <v>368</v>
      </c>
      <c r="C1029" s="5">
        <v>43690.830694444441</v>
      </c>
      <c r="D1029" s="3" t="s">
        <v>368</v>
      </c>
      <c r="E1029" s="3" t="s">
        <v>355</v>
      </c>
      <c r="F1029" s="7">
        <v>2</v>
      </c>
      <c r="G1029" s="7">
        <v>8</v>
      </c>
      <c r="H1029" s="7" t="s">
        <v>24</v>
      </c>
      <c r="I1029" s="9">
        <v>8.1999999999999993</v>
      </c>
      <c r="J1029" s="7">
        <v>18223.3</v>
      </c>
      <c r="K1029" s="7">
        <v>35832.300000000003</v>
      </c>
      <c r="L1029" s="7">
        <v>603.20000000000005</v>
      </c>
      <c r="M1029" s="36">
        <v>174030.8</v>
      </c>
      <c r="N1029" s="36">
        <v>110205.5</v>
      </c>
      <c r="O1029" s="36">
        <v>398944.3</v>
      </c>
      <c r="P1029" s="11">
        <f t="shared" si="48"/>
        <v>9.5499058897126208</v>
      </c>
      <c r="Q1029" s="13">
        <f t="shared" si="49"/>
        <v>3.0755910170432821</v>
      </c>
      <c r="R1029" s="1">
        <f t="shared" si="50"/>
        <v>661.37980769230762</v>
      </c>
    </row>
    <row r="1030" spans="1:18" x14ac:dyDescent="0.25">
      <c r="A1030" s="3" t="s">
        <v>394</v>
      </c>
      <c r="B1030" s="3" t="s">
        <v>368</v>
      </c>
      <c r="C1030" s="5">
        <v>43690.831701388888</v>
      </c>
      <c r="D1030" s="3" t="s">
        <v>368</v>
      </c>
      <c r="E1030" s="3" t="s">
        <v>355</v>
      </c>
      <c r="F1030" s="7">
        <v>3</v>
      </c>
      <c r="G1030" s="7">
        <v>8</v>
      </c>
      <c r="H1030" s="7" t="s">
        <v>24</v>
      </c>
      <c r="I1030" s="9">
        <v>12.7</v>
      </c>
      <c r="J1030" s="7">
        <v>18223.3</v>
      </c>
      <c r="K1030" s="7">
        <v>35832.300000000003</v>
      </c>
      <c r="L1030" s="7">
        <v>603.20000000000005</v>
      </c>
      <c r="M1030" s="36">
        <v>182248.7</v>
      </c>
      <c r="N1030" s="36">
        <v>91996.4</v>
      </c>
      <c r="O1030" s="36">
        <v>384215.9</v>
      </c>
      <c r="P1030" s="11">
        <f t="shared" si="48"/>
        <v>10.000861534409246</v>
      </c>
      <c r="Q1030" s="13">
        <f t="shared" si="49"/>
        <v>2.5674154324450282</v>
      </c>
      <c r="R1030" s="1">
        <f t="shared" si="50"/>
        <v>636.96269893899205</v>
      </c>
    </row>
    <row r="1031" spans="1:18" x14ac:dyDescent="0.25">
      <c r="A1031" s="3" t="s">
        <v>395</v>
      </c>
      <c r="B1031" s="3" t="s">
        <v>368</v>
      </c>
      <c r="C1031" s="5">
        <v>43690.832696759258</v>
      </c>
      <c r="D1031" s="3" t="s">
        <v>368</v>
      </c>
      <c r="E1031" s="3" t="s">
        <v>355</v>
      </c>
      <c r="F1031" s="7">
        <v>4</v>
      </c>
      <c r="G1031" s="7">
        <v>8</v>
      </c>
      <c r="H1031" s="7" t="s">
        <v>24</v>
      </c>
      <c r="I1031" s="9">
        <v>4.0999999999999996</v>
      </c>
      <c r="J1031" s="7">
        <v>18223.3</v>
      </c>
      <c r="K1031" s="7">
        <v>35832.300000000003</v>
      </c>
      <c r="L1031" s="7">
        <v>603.20000000000005</v>
      </c>
      <c r="M1031" s="36">
        <v>202314.2</v>
      </c>
      <c r="N1031" s="36">
        <v>108007</v>
      </c>
      <c r="O1031" s="36">
        <v>500145.8</v>
      </c>
      <c r="P1031" s="11">
        <f t="shared" si="48"/>
        <v>11.101951896747572</v>
      </c>
      <c r="Q1031" s="13">
        <f t="shared" si="49"/>
        <v>3.0142357593567812</v>
      </c>
      <c r="R1031" s="1">
        <f t="shared" si="50"/>
        <v>829.15417771883278</v>
      </c>
    </row>
    <row r="1032" spans="1:18" x14ac:dyDescent="0.25">
      <c r="A1032" s="3" t="s">
        <v>396</v>
      </c>
      <c r="B1032" s="3" t="s">
        <v>368</v>
      </c>
      <c r="C1032" s="5">
        <v>43690.833703703705</v>
      </c>
      <c r="D1032" s="3" t="s">
        <v>368</v>
      </c>
      <c r="E1032" s="3" t="s">
        <v>355</v>
      </c>
      <c r="F1032" s="7">
        <v>5</v>
      </c>
      <c r="G1032" s="7">
        <v>8</v>
      </c>
      <c r="H1032" s="7" t="s">
        <v>24</v>
      </c>
      <c r="I1032" s="9">
        <v>15.9</v>
      </c>
      <c r="J1032" s="7">
        <v>18223.3</v>
      </c>
      <c r="K1032" s="7">
        <v>35832.300000000003</v>
      </c>
      <c r="L1032" s="7">
        <v>603.20000000000005</v>
      </c>
      <c r="M1032" s="36">
        <v>177840.9</v>
      </c>
      <c r="N1032" s="36">
        <v>92791.5</v>
      </c>
      <c r="O1032" s="36">
        <v>372128.3</v>
      </c>
      <c r="P1032" s="11">
        <f t="shared" si="48"/>
        <v>9.7589843771435465</v>
      </c>
      <c r="Q1032" s="13">
        <f t="shared" si="49"/>
        <v>2.5896049095369258</v>
      </c>
      <c r="R1032" s="1">
        <f t="shared" si="50"/>
        <v>616.92357427055697</v>
      </c>
    </row>
    <row r="1033" spans="1:18" x14ac:dyDescent="0.25">
      <c r="A1033" s="3" t="s">
        <v>397</v>
      </c>
      <c r="B1033" s="3" t="s">
        <v>368</v>
      </c>
      <c r="C1033" s="5">
        <v>43690.834699074076</v>
      </c>
      <c r="D1033" s="3" t="s">
        <v>368</v>
      </c>
      <c r="E1033" s="3" t="s">
        <v>355</v>
      </c>
      <c r="F1033" s="7">
        <v>6</v>
      </c>
      <c r="G1033" s="7">
        <v>8</v>
      </c>
      <c r="H1033" s="7" t="s">
        <v>24</v>
      </c>
      <c r="I1033" s="9">
        <v>7.3</v>
      </c>
      <c r="J1033" s="7">
        <v>18223.3</v>
      </c>
      <c r="K1033" s="7">
        <v>35832.300000000003</v>
      </c>
      <c r="L1033" s="7">
        <v>603.20000000000005</v>
      </c>
      <c r="M1033" s="36">
        <v>181178.3</v>
      </c>
      <c r="N1033" s="36">
        <v>99097.7</v>
      </c>
      <c r="O1033" s="36">
        <v>377252.8</v>
      </c>
      <c r="P1033" s="11">
        <f t="shared" si="48"/>
        <v>9.942123545131782</v>
      </c>
      <c r="Q1033" s="13">
        <f t="shared" si="49"/>
        <v>2.765596961400747</v>
      </c>
      <c r="R1033" s="1">
        <f t="shared" si="50"/>
        <v>625.41909814323606</v>
      </c>
    </row>
    <row r="1034" spans="1:18" x14ac:dyDescent="0.25">
      <c r="A1034" s="3" t="s">
        <v>398</v>
      </c>
      <c r="B1034" s="3" t="s">
        <v>368</v>
      </c>
      <c r="C1034" s="5">
        <v>43690.835706018515</v>
      </c>
      <c r="D1034" s="3" t="s">
        <v>368</v>
      </c>
      <c r="E1034" s="3" t="s">
        <v>355</v>
      </c>
      <c r="F1034" s="7">
        <v>7</v>
      </c>
      <c r="G1034" s="7">
        <v>8</v>
      </c>
      <c r="H1034" s="7" t="s">
        <v>24</v>
      </c>
      <c r="I1034" s="9">
        <v>28.6</v>
      </c>
      <c r="J1034" s="7">
        <v>18223.3</v>
      </c>
      <c r="K1034" s="7">
        <v>35832.300000000003</v>
      </c>
      <c r="L1034" s="7">
        <v>603.20000000000005</v>
      </c>
      <c r="M1034" s="36">
        <v>187601.5</v>
      </c>
      <c r="N1034" s="36">
        <v>104225</v>
      </c>
      <c r="O1034" s="36">
        <v>385563.2</v>
      </c>
      <c r="P1034" s="11">
        <f t="shared" si="48"/>
        <v>10.294595380639072</v>
      </c>
      <c r="Q1034" s="13">
        <f t="shared" si="49"/>
        <v>2.9086885296227143</v>
      </c>
      <c r="R1034" s="1">
        <f t="shared" si="50"/>
        <v>639.19628647214847</v>
      </c>
    </row>
    <row r="1035" spans="1:18" x14ac:dyDescent="0.25">
      <c r="A1035" s="3" t="s">
        <v>399</v>
      </c>
      <c r="B1035" s="3" t="s">
        <v>368</v>
      </c>
      <c r="C1035" s="5">
        <v>43690.836712962962</v>
      </c>
      <c r="D1035" s="3" t="s">
        <v>368</v>
      </c>
      <c r="E1035" s="3" t="s">
        <v>355</v>
      </c>
      <c r="F1035" s="7">
        <v>8</v>
      </c>
      <c r="G1035" s="7">
        <v>8</v>
      </c>
      <c r="H1035" s="7" t="s">
        <v>24</v>
      </c>
      <c r="I1035" s="9">
        <v>7.4</v>
      </c>
      <c r="J1035" s="7">
        <v>18223.3</v>
      </c>
      <c r="K1035" s="7">
        <v>35832.300000000003</v>
      </c>
      <c r="L1035" s="7">
        <v>603.20000000000005</v>
      </c>
      <c r="M1035" s="36">
        <v>185188.2</v>
      </c>
      <c r="N1035" s="36">
        <v>104709.4</v>
      </c>
      <c r="O1035" s="36">
        <v>375063.7</v>
      </c>
      <c r="P1035" s="11">
        <f t="shared" si="48"/>
        <v>10.16216601822941</v>
      </c>
      <c r="Q1035" s="13">
        <f t="shared" si="49"/>
        <v>2.922207058994259</v>
      </c>
      <c r="R1035" s="1">
        <f t="shared" si="50"/>
        <v>621.78995358090185</v>
      </c>
    </row>
    <row r="1036" spans="1:18" x14ac:dyDescent="0.25">
      <c r="A1036" s="3" t="s">
        <v>400</v>
      </c>
      <c r="B1036" s="3" t="s">
        <v>368</v>
      </c>
      <c r="C1036" s="5">
        <v>43690.837708333333</v>
      </c>
      <c r="D1036" s="3" t="s">
        <v>368</v>
      </c>
      <c r="E1036" s="3" t="s">
        <v>355</v>
      </c>
      <c r="F1036" s="7">
        <v>9</v>
      </c>
      <c r="G1036" s="7">
        <v>8</v>
      </c>
      <c r="H1036" s="7" t="s">
        <v>24</v>
      </c>
      <c r="I1036" s="9">
        <v>5.0999999999999996</v>
      </c>
      <c r="J1036" s="7">
        <v>18223.3</v>
      </c>
      <c r="K1036" s="7">
        <v>35832.300000000003</v>
      </c>
      <c r="L1036" s="7">
        <v>603.20000000000005</v>
      </c>
      <c r="M1036" s="36">
        <v>201947.2</v>
      </c>
      <c r="N1036" s="36">
        <v>119433.4</v>
      </c>
      <c r="O1036" s="36">
        <v>438710.1</v>
      </c>
      <c r="P1036" s="11">
        <f t="shared" si="48"/>
        <v>11.081812843996424</v>
      </c>
      <c r="Q1036" s="13">
        <f t="shared" si="49"/>
        <v>3.33312123419373</v>
      </c>
      <c r="R1036" s="1">
        <f t="shared" si="50"/>
        <v>727.30454244031819</v>
      </c>
    </row>
    <row r="1037" spans="1:18" x14ac:dyDescent="0.25">
      <c r="A1037" s="3" t="s">
        <v>401</v>
      </c>
      <c r="B1037" s="3" t="s">
        <v>368</v>
      </c>
      <c r="C1037" s="5">
        <v>43690.83871527778</v>
      </c>
      <c r="D1037" s="3" t="s">
        <v>368</v>
      </c>
      <c r="E1037" s="3" t="s">
        <v>355</v>
      </c>
      <c r="F1037" s="7">
        <v>10</v>
      </c>
      <c r="G1037" s="7">
        <v>8</v>
      </c>
      <c r="H1037" s="7" t="s">
        <v>24</v>
      </c>
      <c r="I1037" s="9">
        <v>8.1999999999999993</v>
      </c>
      <c r="J1037" s="7">
        <v>18223.3</v>
      </c>
      <c r="K1037" s="7">
        <v>35832.300000000003</v>
      </c>
      <c r="L1037" s="7">
        <v>603.20000000000005</v>
      </c>
      <c r="M1037" s="36">
        <v>191247.2</v>
      </c>
      <c r="N1037" s="36">
        <v>103204.3</v>
      </c>
      <c r="O1037" s="36">
        <v>389792.8</v>
      </c>
      <c r="P1037" s="11">
        <f t="shared" si="48"/>
        <v>10.494652450434335</v>
      </c>
      <c r="Q1037" s="13">
        <f t="shared" si="49"/>
        <v>2.8802030570183881</v>
      </c>
      <c r="R1037" s="1">
        <f t="shared" si="50"/>
        <v>646.20822281167102</v>
      </c>
    </row>
    <row r="1038" spans="1:18" x14ac:dyDescent="0.25">
      <c r="A1038" s="3" t="s">
        <v>402</v>
      </c>
      <c r="B1038" s="3" t="s">
        <v>368</v>
      </c>
      <c r="C1038" s="5">
        <v>43690.83971064815</v>
      </c>
      <c r="D1038" s="3" t="s">
        <v>368</v>
      </c>
      <c r="E1038" s="3" t="s">
        <v>355</v>
      </c>
      <c r="F1038" s="7">
        <v>11</v>
      </c>
      <c r="G1038" s="7">
        <v>8</v>
      </c>
      <c r="H1038" s="7" t="s">
        <v>24</v>
      </c>
      <c r="I1038" s="9">
        <v>12.9</v>
      </c>
      <c r="J1038" s="7">
        <v>18223.3</v>
      </c>
      <c r="K1038" s="7">
        <v>35832.300000000003</v>
      </c>
      <c r="L1038" s="7">
        <v>603.20000000000005</v>
      </c>
      <c r="M1038" s="36">
        <v>204739</v>
      </c>
      <c r="N1038" s="36">
        <v>98956.1</v>
      </c>
      <c r="O1038" s="36">
        <v>431777.4</v>
      </c>
      <c r="P1038" s="11">
        <f t="shared" si="48"/>
        <v>11.235012319393304</v>
      </c>
      <c r="Q1038" s="13">
        <f t="shared" si="49"/>
        <v>2.7616452195365633</v>
      </c>
      <c r="R1038" s="1">
        <f t="shared" si="50"/>
        <v>715.8113395225464</v>
      </c>
    </row>
    <row r="1039" spans="1:18" x14ac:dyDescent="0.25">
      <c r="A1039" s="3" t="s">
        <v>403</v>
      </c>
      <c r="B1039" s="3" t="s">
        <v>368</v>
      </c>
      <c r="C1039" s="5">
        <v>43690.840717592589</v>
      </c>
      <c r="D1039" s="3" t="s">
        <v>368</v>
      </c>
      <c r="E1039" s="3" t="s">
        <v>355</v>
      </c>
      <c r="F1039" s="7">
        <v>12</v>
      </c>
      <c r="G1039" s="7">
        <v>8</v>
      </c>
      <c r="H1039" s="7" t="s">
        <v>24</v>
      </c>
      <c r="I1039" s="9">
        <v>23.6</v>
      </c>
      <c r="J1039" s="7">
        <v>18223.3</v>
      </c>
      <c r="K1039" s="7">
        <v>35832.300000000003</v>
      </c>
      <c r="L1039" s="7">
        <v>603.20000000000005</v>
      </c>
      <c r="M1039" s="36">
        <v>182813.3</v>
      </c>
      <c r="N1039" s="36">
        <v>92111.3</v>
      </c>
      <c r="O1039" s="36">
        <v>362867.4</v>
      </c>
      <c r="P1039" s="11">
        <f t="shared" si="48"/>
        <v>10.031843848260195</v>
      </c>
      <c r="Q1039" s="13">
        <f t="shared" si="49"/>
        <v>2.5706220365424488</v>
      </c>
      <c r="R1039" s="1">
        <f t="shared" si="50"/>
        <v>601.57062334217505</v>
      </c>
    </row>
    <row r="1040" spans="1:18" x14ac:dyDescent="0.25">
      <c r="A1040" s="3" t="s">
        <v>94</v>
      </c>
      <c r="B1040" s="3" t="s">
        <v>7</v>
      </c>
      <c r="C1040" s="5">
        <v>43690.785300925927</v>
      </c>
      <c r="D1040" s="3" t="s">
        <v>7</v>
      </c>
      <c r="E1040" s="3" t="s">
        <v>8</v>
      </c>
      <c r="F1040" s="7" t="s">
        <v>2190</v>
      </c>
      <c r="G1040" s="7">
        <v>8</v>
      </c>
      <c r="H1040" s="7" t="s">
        <v>2190</v>
      </c>
      <c r="I1040" s="9">
        <v>4.5999999999999996</v>
      </c>
      <c r="J1040" s="7">
        <v>18223.3</v>
      </c>
      <c r="K1040" s="7">
        <v>35832.300000000003</v>
      </c>
      <c r="L1040" s="7">
        <v>603.20000000000005</v>
      </c>
      <c r="M1040" s="36">
        <v>88973.4</v>
      </c>
      <c r="N1040" s="36">
        <v>451515.5</v>
      </c>
      <c r="O1040" s="36">
        <v>333919.59999999998</v>
      </c>
      <c r="P1040" s="11">
        <f t="shared" si="48"/>
        <v>4.8823978093978591</v>
      </c>
      <c r="Q1040" s="13">
        <f t="shared" si="49"/>
        <v>12.600795929929141</v>
      </c>
      <c r="R1040" s="1">
        <f t="shared" si="50"/>
        <v>553.58023872679041</v>
      </c>
    </row>
    <row r="1041" spans="1:18" x14ac:dyDescent="0.25">
      <c r="A1041" s="3" t="s">
        <v>95</v>
      </c>
      <c r="B1041" s="3" t="s">
        <v>10</v>
      </c>
      <c r="C1041" s="5">
        <v>43690.786296296297</v>
      </c>
      <c r="D1041" s="3" t="s">
        <v>10</v>
      </c>
      <c r="E1041" s="3" t="s">
        <v>8</v>
      </c>
      <c r="F1041" s="7" t="s">
        <v>2190</v>
      </c>
      <c r="G1041" s="7">
        <v>8</v>
      </c>
      <c r="H1041" s="7" t="s">
        <v>2190</v>
      </c>
      <c r="I1041" s="9">
        <v>4.4000000000000004</v>
      </c>
      <c r="J1041" s="7">
        <v>18223.3</v>
      </c>
      <c r="K1041" s="7">
        <v>35832.300000000003</v>
      </c>
      <c r="L1041" s="7">
        <v>603.20000000000005</v>
      </c>
      <c r="M1041" s="36">
        <v>87717.1</v>
      </c>
      <c r="N1041" s="36">
        <v>441206.4</v>
      </c>
      <c r="O1041" s="36">
        <v>330976.40000000002</v>
      </c>
      <c r="P1041" s="11">
        <f t="shared" si="48"/>
        <v>4.8134585942172938</v>
      </c>
      <c r="Q1041" s="13">
        <f t="shared" si="49"/>
        <v>12.313091819392001</v>
      </c>
      <c r="R1041" s="1">
        <f t="shared" si="50"/>
        <v>548.70092838196285</v>
      </c>
    </row>
    <row r="1042" spans="1:18" x14ac:dyDescent="0.25">
      <c r="A1042" s="3" t="s">
        <v>96</v>
      </c>
      <c r="B1042" s="3" t="s">
        <v>12</v>
      </c>
      <c r="C1042" s="5">
        <v>43690.787291666667</v>
      </c>
      <c r="D1042" s="3" t="s">
        <v>12</v>
      </c>
      <c r="E1042" s="3" t="s">
        <v>8</v>
      </c>
      <c r="F1042" s="7" t="s">
        <v>2190</v>
      </c>
      <c r="G1042" s="7">
        <v>8</v>
      </c>
      <c r="H1042" s="7" t="s">
        <v>2190</v>
      </c>
      <c r="I1042" s="9">
        <v>5.2</v>
      </c>
      <c r="J1042" s="7">
        <v>18223.3</v>
      </c>
      <c r="K1042" s="7">
        <v>35832.300000000003</v>
      </c>
      <c r="L1042" s="7">
        <v>603.20000000000005</v>
      </c>
      <c r="M1042" s="36">
        <v>88281.1</v>
      </c>
      <c r="N1042" s="36">
        <v>449853.3</v>
      </c>
      <c r="O1042" s="36">
        <v>331582.7</v>
      </c>
      <c r="P1042" s="11">
        <f t="shared" si="48"/>
        <v>4.8444079831863611</v>
      </c>
      <c r="Q1042" s="13">
        <f t="shared" si="49"/>
        <v>12.554407615475421</v>
      </c>
      <c r="R1042" s="1">
        <f t="shared" si="50"/>
        <v>549.7060676392573</v>
      </c>
    </row>
    <row r="1043" spans="1:18" x14ac:dyDescent="0.25">
      <c r="A1043" s="3" t="s">
        <v>97</v>
      </c>
      <c r="B1043" s="3" t="s">
        <v>14</v>
      </c>
      <c r="C1043" s="5">
        <v>43690.788287037038</v>
      </c>
      <c r="D1043" s="3" t="s">
        <v>14</v>
      </c>
      <c r="E1043" s="3" t="s">
        <v>8</v>
      </c>
      <c r="F1043" s="7" t="s">
        <v>2190</v>
      </c>
      <c r="G1043" s="7">
        <v>8</v>
      </c>
      <c r="H1043" s="7" t="s">
        <v>2190</v>
      </c>
      <c r="I1043" s="9">
        <v>5</v>
      </c>
      <c r="J1043" s="7">
        <v>18223.3</v>
      </c>
      <c r="K1043" s="7">
        <v>35832.300000000003</v>
      </c>
      <c r="L1043" s="7">
        <v>603.20000000000005</v>
      </c>
      <c r="M1043" s="36">
        <v>89052.4</v>
      </c>
      <c r="N1043" s="36">
        <v>439566.8</v>
      </c>
      <c r="O1043" s="36">
        <v>333530.59999999998</v>
      </c>
      <c r="P1043" s="11">
        <f t="shared" si="48"/>
        <v>4.8867329188456532</v>
      </c>
      <c r="Q1043" s="13">
        <f t="shared" si="49"/>
        <v>12.267334220800784</v>
      </c>
      <c r="R1043" s="1">
        <f t="shared" si="50"/>
        <v>552.93534482758616</v>
      </c>
    </row>
    <row r="1044" spans="1:18" x14ac:dyDescent="0.25">
      <c r="A1044" s="3" t="s">
        <v>98</v>
      </c>
      <c r="B1044" s="3" t="s">
        <v>16</v>
      </c>
      <c r="C1044" s="5">
        <v>43690.789282407408</v>
      </c>
      <c r="D1044" s="3" t="s">
        <v>16</v>
      </c>
      <c r="E1044" s="3" t="s">
        <v>8</v>
      </c>
      <c r="F1044" s="7" t="s">
        <v>2190</v>
      </c>
      <c r="G1044" s="7">
        <v>8</v>
      </c>
      <c r="H1044" s="7" t="s">
        <v>2190</v>
      </c>
      <c r="I1044" s="9">
        <v>5.4</v>
      </c>
      <c r="J1044" s="7">
        <v>18223.3</v>
      </c>
      <c r="K1044" s="7">
        <v>35832.300000000003</v>
      </c>
      <c r="L1044" s="7">
        <v>603.20000000000005</v>
      </c>
      <c r="M1044" s="36">
        <v>87675.9</v>
      </c>
      <c r="N1044" s="36">
        <v>434450.3</v>
      </c>
      <c r="O1044" s="36">
        <v>331572.7</v>
      </c>
      <c r="P1044" s="11">
        <f t="shared" si="48"/>
        <v>4.8111977523280638</v>
      </c>
      <c r="Q1044" s="13">
        <f t="shared" si="49"/>
        <v>12.124544056619305</v>
      </c>
      <c r="R1044" s="1">
        <f t="shared" si="50"/>
        <v>549.68948938992037</v>
      </c>
    </row>
    <row r="1045" spans="1:18" x14ac:dyDescent="0.25">
      <c r="A1045" s="3" t="s">
        <v>99</v>
      </c>
      <c r="B1045" s="3" t="s">
        <v>18</v>
      </c>
      <c r="C1045" s="5">
        <v>43690.790289351855</v>
      </c>
      <c r="D1045" s="3" t="s">
        <v>18</v>
      </c>
      <c r="E1045" s="3" t="s">
        <v>8</v>
      </c>
      <c r="F1045" s="7" t="s">
        <v>2190</v>
      </c>
      <c r="G1045" s="7">
        <v>8</v>
      </c>
      <c r="H1045" s="7" t="s">
        <v>2190</v>
      </c>
      <c r="I1045" s="9">
        <v>7.3</v>
      </c>
      <c r="J1045" s="7">
        <v>18223.3</v>
      </c>
      <c r="K1045" s="7">
        <v>35832.300000000003</v>
      </c>
      <c r="L1045" s="7">
        <v>603.20000000000005</v>
      </c>
      <c r="M1045" s="36">
        <v>88637.8</v>
      </c>
      <c r="N1045" s="36">
        <v>438584.5</v>
      </c>
      <c r="O1045" s="36">
        <v>332179.3</v>
      </c>
      <c r="P1045" s="11">
        <f t="shared" si="48"/>
        <v>4.8639818254652019</v>
      </c>
      <c r="Q1045" s="13">
        <f t="shared" si="49"/>
        <v>12.239920407007086</v>
      </c>
      <c r="R1045" s="1">
        <f t="shared" si="50"/>
        <v>550.69512599469488</v>
      </c>
    </row>
    <row r="1046" spans="1:18" x14ac:dyDescent="0.25">
      <c r="A1046" s="3" t="s">
        <v>100</v>
      </c>
      <c r="B1046" s="3" t="s">
        <v>20</v>
      </c>
      <c r="C1046" s="5">
        <v>43690.78329861111</v>
      </c>
      <c r="D1046" s="3" t="s">
        <v>20</v>
      </c>
      <c r="E1046" s="3" t="s">
        <v>8</v>
      </c>
      <c r="F1046" s="7" t="s">
        <v>2190</v>
      </c>
      <c r="G1046" s="7">
        <v>8</v>
      </c>
      <c r="H1046" s="7" t="s">
        <v>2190</v>
      </c>
      <c r="I1046" s="9">
        <v>833.9</v>
      </c>
      <c r="J1046" s="7">
        <v>18223.3</v>
      </c>
      <c r="K1046" s="7">
        <v>35832.300000000003</v>
      </c>
      <c r="L1046" s="7">
        <v>603.20000000000005</v>
      </c>
      <c r="M1046" s="36">
        <v>88286.3</v>
      </c>
      <c r="N1046" s="36">
        <v>439126.8</v>
      </c>
      <c r="O1046" s="36">
        <v>335720.2</v>
      </c>
      <c r="P1046" s="11">
        <f t="shared" si="48"/>
        <v>4.8446933321626711</v>
      </c>
      <c r="Q1046" s="13">
        <f t="shared" si="49"/>
        <v>12.255054796929027</v>
      </c>
      <c r="R1046" s="1">
        <f t="shared" si="50"/>
        <v>556.56531830238725</v>
      </c>
    </row>
    <row r="1047" spans="1:18" x14ac:dyDescent="0.25">
      <c r="A1047" s="3" t="s">
        <v>101</v>
      </c>
      <c r="B1047" s="3" t="s">
        <v>22</v>
      </c>
      <c r="C1047" s="5">
        <v>43690.78429398148</v>
      </c>
      <c r="D1047" s="3" t="s">
        <v>22</v>
      </c>
      <c r="E1047" s="3" t="s">
        <v>8</v>
      </c>
      <c r="F1047" s="7" t="s">
        <v>2190</v>
      </c>
      <c r="G1047" s="7">
        <v>8</v>
      </c>
      <c r="H1047" s="7" t="s">
        <v>2190</v>
      </c>
      <c r="I1047" s="9">
        <v>12.7</v>
      </c>
      <c r="J1047" s="7">
        <v>18223.3</v>
      </c>
      <c r="K1047" s="7">
        <v>35832.300000000003</v>
      </c>
      <c r="L1047" s="7">
        <v>603.20000000000005</v>
      </c>
      <c r="M1047" s="36">
        <v>88639.1</v>
      </c>
      <c r="N1047" s="36">
        <v>440570.6</v>
      </c>
      <c r="O1047" s="36">
        <v>334888.3</v>
      </c>
      <c r="P1047" s="11">
        <f t="shared" si="48"/>
        <v>4.8640531627092791</v>
      </c>
      <c r="Q1047" s="13">
        <f t="shared" si="49"/>
        <v>12.295348051897308</v>
      </c>
      <c r="R1047" s="1">
        <f t="shared" si="50"/>
        <v>555.18617374005294</v>
      </c>
    </row>
    <row r="1048" spans="1:18" x14ac:dyDescent="0.25">
      <c r="A1048" s="3" t="s">
        <v>56</v>
      </c>
      <c r="B1048" s="3" t="s">
        <v>34</v>
      </c>
      <c r="C1048" s="5">
        <v>43690.941342592596</v>
      </c>
      <c r="D1048" s="3" t="s">
        <v>34</v>
      </c>
      <c r="E1048" s="3" t="s">
        <v>35</v>
      </c>
      <c r="F1048" s="7" t="s">
        <v>2190</v>
      </c>
      <c r="G1048" s="7">
        <v>8</v>
      </c>
      <c r="H1048" s="7" t="s">
        <v>2190</v>
      </c>
      <c r="I1048" s="9">
        <v>0.8</v>
      </c>
      <c r="J1048" s="7">
        <v>18223.3</v>
      </c>
      <c r="K1048" s="7">
        <v>35832.300000000003</v>
      </c>
      <c r="L1048" s="7">
        <v>603.20000000000005</v>
      </c>
      <c r="M1048" s="36">
        <v>100081.9</v>
      </c>
      <c r="N1048" s="36">
        <v>66123.5</v>
      </c>
      <c r="O1048" s="36">
        <v>177857.3</v>
      </c>
      <c r="P1048" s="11">
        <f t="shared" si="48"/>
        <v>5.4919745600412657</v>
      </c>
      <c r="Q1048" s="13">
        <f t="shared" si="49"/>
        <v>1.8453601917822744</v>
      </c>
      <c r="R1048" s="1">
        <f t="shared" si="50"/>
        <v>294.85626657824929</v>
      </c>
    </row>
    <row r="1049" spans="1:18" x14ac:dyDescent="0.25">
      <c r="A1049" s="3" t="s">
        <v>57</v>
      </c>
      <c r="B1049" s="3" t="s">
        <v>37</v>
      </c>
      <c r="C1049" s="5">
        <v>43690.942337962966</v>
      </c>
      <c r="D1049" s="3" t="s">
        <v>37</v>
      </c>
      <c r="E1049" s="3" t="s">
        <v>35</v>
      </c>
      <c r="F1049" s="7" t="s">
        <v>2190</v>
      </c>
      <c r="G1049" s="7">
        <v>8</v>
      </c>
      <c r="H1049" s="7" t="s">
        <v>2190</v>
      </c>
      <c r="I1049" s="9">
        <v>1.8</v>
      </c>
      <c r="J1049" s="7">
        <v>18223.3</v>
      </c>
      <c r="K1049" s="7">
        <v>35832.300000000003</v>
      </c>
      <c r="L1049" s="7">
        <v>603.20000000000005</v>
      </c>
      <c r="M1049" s="36">
        <v>100438.7</v>
      </c>
      <c r="N1049" s="36">
        <v>78161.3</v>
      </c>
      <c r="O1049" s="36">
        <v>134404.9</v>
      </c>
      <c r="P1049" s="11">
        <f t="shared" si="48"/>
        <v>5.5115538898004202</v>
      </c>
      <c r="Q1049" s="13">
        <f t="shared" si="49"/>
        <v>2.1813084842446617</v>
      </c>
      <c r="R1049" s="1">
        <f t="shared" si="50"/>
        <v>222.8197944297082</v>
      </c>
    </row>
    <row r="1050" spans="1:18" x14ac:dyDescent="0.25">
      <c r="A1050" s="3" t="s">
        <v>1897</v>
      </c>
      <c r="B1050" s="3" t="s">
        <v>1848</v>
      </c>
      <c r="C1050" s="5">
        <v>43690.866377314815</v>
      </c>
      <c r="D1050" s="3" t="s">
        <v>1848</v>
      </c>
      <c r="E1050" s="3" t="s">
        <v>2041</v>
      </c>
      <c r="F1050" s="7">
        <v>1</v>
      </c>
      <c r="G1050" s="7">
        <v>8</v>
      </c>
      <c r="H1050" s="7" t="s">
        <v>23</v>
      </c>
      <c r="I1050" s="9">
        <v>98.9</v>
      </c>
      <c r="J1050" s="7">
        <v>18223.3</v>
      </c>
      <c r="K1050" s="7">
        <v>35832.300000000003</v>
      </c>
      <c r="L1050" s="7">
        <v>603.20000000000005</v>
      </c>
      <c r="M1050" s="36">
        <v>174679.8</v>
      </c>
      <c r="N1050" s="36">
        <v>115678.6</v>
      </c>
      <c r="O1050" s="36">
        <v>298645.40000000002</v>
      </c>
      <c r="P1050" s="11">
        <f t="shared" si="48"/>
        <v>9.5855196369483018</v>
      </c>
      <c r="Q1050" s="13">
        <f t="shared" si="49"/>
        <v>3.2283330961171903</v>
      </c>
      <c r="R1050" s="1">
        <f t="shared" si="50"/>
        <v>495.10179045092838</v>
      </c>
    </row>
    <row r="1051" spans="1:18" x14ac:dyDescent="0.25">
      <c r="A1051" s="3" t="s">
        <v>1898</v>
      </c>
      <c r="B1051" s="3" t="s">
        <v>1848</v>
      </c>
      <c r="C1051" s="5">
        <v>43690.867372685185</v>
      </c>
      <c r="D1051" s="3" t="s">
        <v>1848</v>
      </c>
      <c r="E1051" s="3" t="s">
        <v>2041</v>
      </c>
      <c r="F1051" s="7">
        <v>2</v>
      </c>
      <c r="G1051" s="7">
        <v>8</v>
      </c>
      <c r="H1051" s="7" t="s">
        <v>23</v>
      </c>
      <c r="I1051" s="9">
        <v>15</v>
      </c>
      <c r="J1051" s="7">
        <v>18223.3</v>
      </c>
      <c r="K1051" s="7">
        <v>35832.300000000003</v>
      </c>
      <c r="L1051" s="7">
        <v>603.20000000000005</v>
      </c>
      <c r="M1051" s="36">
        <v>263006.59999999998</v>
      </c>
      <c r="N1051" s="36">
        <v>145930.9</v>
      </c>
      <c r="O1051" s="36">
        <v>644834.30000000005</v>
      </c>
      <c r="P1051" s="11">
        <f t="shared" si="48"/>
        <v>14.432435398638006</v>
      </c>
      <c r="Q1051" s="13">
        <f t="shared" si="49"/>
        <v>4.0726076751980749</v>
      </c>
      <c r="R1051" s="1">
        <f t="shared" si="50"/>
        <v>1069.0223806366048</v>
      </c>
    </row>
    <row r="1052" spans="1:18" x14ac:dyDescent="0.25">
      <c r="A1052" s="3" t="s">
        <v>1899</v>
      </c>
      <c r="B1052" s="3" t="s">
        <v>1848</v>
      </c>
      <c r="C1052" s="5">
        <v>43690.868379629632</v>
      </c>
      <c r="D1052" s="3" t="s">
        <v>1848</v>
      </c>
      <c r="E1052" s="3" t="s">
        <v>2041</v>
      </c>
      <c r="F1052" s="7">
        <v>3</v>
      </c>
      <c r="G1052" s="7">
        <v>8</v>
      </c>
      <c r="H1052" s="7" t="s">
        <v>23</v>
      </c>
      <c r="I1052" s="9">
        <v>40.6</v>
      </c>
      <c r="J1052" s="7">
        <v>18223.3</v>
      </c>
      <c r="K1052" s="7">
        <v>35832.300000000003</v>
      </c>
      <c r="L1052" s="7">
        <v>603.20000000000005</v>
      </c>
      <c r="M1052" s="36">
        <v>230266.7</v>
      </c>
      <c r="N1052" s="36">
        <v>128890.1</v>
      </c>
      <c r="O1052" s="36">
        <v>489124.7</v>
      </c>
      <c r="P1052" s="11">
        <f t="shared" si="48"/>
        <v>12.635839831424606</v>
      </c>
      <c r="Q1052" s="13">
        <f t="shared" si="49"/>
        <v>3.5970367517574924</v>
      </c>
      <c r="R1052" s="1">
        <f t="shared" si="50"/>
        <v>810.88312334217505</v>
      </c>
    </row>
    <row r="1053" spans="1:18" x14ac:dyDescent="0.25">
      <c r="A1053" s="3" t="s">
        <v>1900</v>
      </c>
      <c r="B1053" s="3" t="s">
        <v>1848</v>
      </c>
      <c r="C1053" s="5">
        <v>43690.869375000002</v>
      </c>
      <c r="D1053" s="3" t="s">
        <v>1848</v>
      </c>
      <c r="E1053" s="3" t="s">
        <v>2041</v>
      </c>
      <c r="F1053" s="7">
        <v>4</v>
      </c>
      <c r="G1053" s="7">
        <v>8</v>
      </c>
      <c r="H1053" s="7" t="s">
        <v>23</v>
      </c>
      <c r="I1053" s="9">
        <v>38.6</v>
      </c>
      <c r="J1053" s="7">
        <v>18223.3</v>
      </c>
      <c r="K1053" s="7">
        <v>35832.300000000003</v>
      </c>
      <c r="L1053" s="7">
        <v>603.20000000000005</v>
      </c>
      <c r="M1053" s="36">
        <v>236920</v>
      </c>
      <c r="N1053" s="36">
        <v>122911.8</v>
      </c>
      <c r="O1053" s="36">
        <v>579680.4</v>
      </c>
      <c r="P1053" s="11">
        <f t="shared" si="48"/>
        <v>13.000938359133636</v>
      </c>
      <c r="Q1053" s="13">
        <f t="shared" si="49"/>
        <v>3.4301956614562839</v>
      </c>
      <c r="R1053" s="1">
        <f t="shared" si="50"/>
        <v>961.00862068965512</v>
      </c>
    </row>
    <row r="1054" spans="1:18" x14ac:dyDescent="0.25">
      <c r="A1054" s="3" t="s">
        <v>1901</v>
      </c>
      <c r="B1054" s="3" t="s">
        <v>1848</v>
      </c>
      <c r="C1054" s="5">
        <v>43690.870381944442</v>
      </c>
      <c r="D1054" s="3" t="s">
        <v>1848</v>
      </c>
      <c r="E1054" s="3" t="s">
        <v>2041</v>
      </c>
      <c r="F1054" s="7">
        <v>5</v>
      </c>
      <c r="G1054" s="7">
        <v>8</v>
      </c>
      <c r="H1054" s="7" t="s">
        <v>23</v>
      </c>
      <c r="I1054" s="9">
        <v>3.5</v>
      </c>
      <c r="J1054" s="7">
        <v>18223.3</v>
      </c>
      <c r="K1054" s="7">
        <v>35832.300000000003</v>
      </c>
      <c r="L1054" s="7">
        <v>603.20000000000005</v>
      </c>
      <c r="M1054" s="36">
        <v>343219.9</v>
      </c>
      <c r="N1054" s="36">
        <v>184126.7</v>
      </c>
      <c r="O1054" s="36">
        <v>790140.9</v>
      </c>
      <c r="P1054" s="11">
        <f t="shared" si="48"/>
        <v>18.834124445078555</v>
      </c>
      <c r="Q1054" s="13">
        <f t="shared" si="49"/>
        <v>5.1385677168364854</v>
      </c>
      <c r="R1054" s="1">
        <f t="shared" si="50"/>
        <v>1309.9152851458884</v>
      </c>
    </row>
    <row r="1055" spans="1:18" x14ac:dyDescent="0.25">
      <c r="A1055" s="3" t="s">
        <v>1902</v>
      </c>
      <c r="B1055" s="3" t="s">
        <v>1848</v>
      </c>
      <c r="C1055" s="5">
        <v>43690.871377314812</v>
      </c>
      <c r="D1055" s="3" t="s">
        <v>1848</v>
      </c>
      <c r="E1055" s="3" t="s">
        <v>2041</v>
      </c>
      <c r="F1055" s="7">
        <v>6</v>
      </c>
      <c r="G1055" s="7">
        <v>8</v>
      </c>
      <c r="H1055" s="7" t="s">
        <v>23</v>
      </c>
      <c r="I1055" s="9">
        <v>3.9</v>
      </c>
      <c r="J1055" s="7">
        <v>18223.3</v>
      </c>
      <c r="K1055" s="7">
        <v>35832.300000000003</v>
      </c>
      <c r="L1055" s="7">
        <v>603.20000000000005</v>
      </c>
      <c r="M1055" s="36">
        <v>258020.3</v>
      </c>
      <c r="N1055" s="36">
        <v>147629.29999999999</v>
      </c>
      <c r="O1055" s="36">
        <v>599340.5</v>
      </c>
      <c r="P1055" s="11">
        <f t="shared" si="48"/>
        <v>14.15881316775776</v>
      </c>
      <c r="Q1055" s="13">
        <f t="shared" si="49"/>
        <v>4.1200062513430611</v>
      </c>
      <c r="R1055" s="1">
        <f t="shared" si="50"/>
        <v>993.60162466843497</v>
      </c>
    </row>
    <row r="1056" spans="1:18" x14ac:dyDescent="0.25">
      <c r="A1056" s="3" t="s">
        <v>1903</v>
      </c>
      <c r="B1056" s="3" t="s">
        <v>1848</v>
      </c>
      <c r="C1056" s="5">
        <v>43690.872395833336</v>
      </c>
      <c r="D1056" s="3" t="s">
        <v>1848</v>
      </c>
      <c r="E1056" s="3" t="s">
        <v>2041</v>
      </c>
      <c r="F1056" s="7">
        <v>7</v>
      </c>
      <c r="G1056" s="7">
        <v>8</v>
      </c>
      <c r="H1056" s="7" t="s">
        <v>23</v>
      </c>
      <c r="I1056" s="9">
        <v>12.7</v>
      </c>
      <c r="J1056" s="7">
        <v>18223.3</v>
      </c>
      <c r="K1056" s="7">
        <v>35832.300000000003</v>
      </c>
      <c r="L1056" s="7">
        <v>603.20000000000005</v>
      </c>
      <c r="M1056" s="36">
        <v>226804.9</v>
      </c>
      <c r="N1056" s="36">
        <v>116100</v>
      </c>
      <c r="O1056" s="36">
        <v>611799</v>
      </c>
      <c r="P1056" s="11">
        <f t="shared" si="48"/>
        <v>12.445874237926171</v>
      </c>
      <c r="Q1056" s="13">
        <f t="shared" si="49"/>
        <v>3.2400934352525512</v>
      </c>
      <c r="R1056" s="1">
        <f t="shared" si="50"/>
        <v>1014.2556366047745</v>
      </c>
    </row>
    <row r="1057" spans="1:18" x14ac:dyDescent="0.25">
      <c r="A1057" s="3" t="s">
        <v>1904</v>
      </c>
      <c r="B1057" s="3" t="s">
        <v>1848</v>
      </c>
      <c r="C1057" s="5">
        <v>43690.873391203706</v>
      </c>
      <c r="D1057" s="3" t="s">
        <v>1848</v>
      </c>
      <c r="E1057" s="3" t="s">
        <v>2041</v>
      </c>
      <c r="F1057" s="7">
        <v>8</v>
      </c>
      <c r="G1057" s="7">
        <v>8</v>
      </c>
      <c r="H1057" s="7" t="s">
        <v>23</v>
      </c>
      <c r="I1057" s="9">
        <v>12.6</v>
      </c>
      <c r="J1057" s="7">
        <v>18223.3</v>
      </c>
      <c r="K1057" s="7">
        <v>35832.300000000003</v>
      </c>
      <c r="L1057" s="7">
        <v>603.20000000000005</v>
      </c>
      <c r="M1057" s="36">
        <v>279553.40000000002</v>
      </c>
      <c r="N1057" s="36">
        <v>155178.70000000001</v>
      </c>
      <c r="O1057" s="36">
        <v>730104.2</v>
      </c>
      <c r="P1057" s="11">
        <f t="shared" si="48"/>
        <v>15.340437791179426</v>
      </c>
      <c r="Q1057" s="13">
        <f t="shared" si="49"/>
        <v>4.3306932572009051</v>
      </c>
      <c r="R1057" s="1">
        <f t="shared" si="50"/>
        <v>1210.384946949602</v>
      </c>
    </row>
    <row r="1058" spans="1:18" x14ac:dyDescent="0.25">
      <c r="A1058" s="3" t="s">
        <v>1905</v>
      </c>
      <c r="B1058" s="3" t="s">
        <v>1848</v>
      </c>
      <c r="C1058" s="5">
        <v>43690.874386574076</v>
      </c>
      <c r="D1058" s="3" t="s">
        <v>1848</v>
      </c>
      <c r="E1058" s="3" t="s">
        <v>2041</v>
      </c>
      <c r="F1058" s="7">
        <v>9</v>
      </c>
      <c r="G1058" s="7">
        <v>8</v>
      </c>
      <c r="H1058" s="7" t="s">
        <v>23</v>
      </c>
      <c r="I1058" s="9">
        <v>18.2</v>
      </c>
      <c r="J1058" s="7">
        <v>18223.3</v>
      </c>
      <c r="K1058" s="7">
        <v>35832.300000000003</v>
      </c>
      <c r="L1058" s="7">
        <v>603.20000000000005</v>
      </c>
      <c r="M1058" s="36">
        <v>248703.7</v>
      </c>
      <c r="N1058" s="36">
        <v>126905.60000000001</v>
      </c>
      <c r="O1058" s="36">
        <v>613242.9</v>
      </c>
      <c r="P1058" s="11">
        <f t="shared" si="48"/>
        <v>13.647566576854906</v>
      </c>
      <c r="Q1058" s="13">
        <f t="shared" si="49"/>
        <v>3.5416537593177106</v>
      </c>
      <c r="R1058" s="1">
        <f t="shared" si="50"/>
        <v>1016.6493700265252</v>
      </c>
    </row>
    <row r="1059" spans="1:18" x14ac:dyDescent="0.25">
      <c r="A1059" s="3" t="s">
        <v>1906</v>
      </c>
      <c r="B1059" s="3" t="s">
        <v>1848</v>
      </c>
      <c r="C1059" s="5">
        <v>43690.875393518516</v>
      </c>
      <c r="D1059" s="3" t="s">
        <v>1848</v>
      </c>
      <c r="E1059" s="3" t="s">
        <v>2041</v>
      </c>
      <c r="F1059" s="7">
        <v>10</v>
      </c>
      <c r="G1059" s="7">
        <v>8</v>
      </c>
      <c r="H1059" s="7" t="s">
        <v>23</v>
      </c>
      <c r="I1059" s="9">
        <v>17</v>
      </c>
      <c r="J1059" s="7">
        <v>18223.3</v>
      </c>
      <c r="K1059" s="7">
        <v>35832.300000000003</v>
      </c>
      <c r="L1059" s="7">
        <v>603.20000000000005</v>
      </c>
      <c r="M1059" s="36">
        <v>289127.7</v>
      </c>
      <c r="N1059" s="36">
        <v>166229.70000000001</v>
      </c>
      <c r="O1059" s="36">
        <v>709729.7</v>
      </c>
      <c r="P1059" s="11">
        <f t="shared" si="48"/>
        <v>15.865825618850593</v>
      </c>
      <c r="Q1059" s="13">
        <f t="shared" si="49"/>
        <v>4.6391021508527226</v>
      </c>
      <c r="R1059" s="1">
        <f t="shared" si="50"/>
        <v>1176.6075928381961</v>
      </c>
    </row>
    <row r="1060" spans="1:18" x14ac:dyDescent="0.25">
      <c r="A1060" s="3" t="s">
        <v>1907</v>
      </c>
      <c r="B1060" s="3" t="s">
        <v>1848</v>
      </c>
      <c r="C1060" s="5">
        <v>43690.876388888886</v>
      </c>
      <c r="D1060" s="3" t="s">
        <v>1848</v>
      </c>
      <c r="E1060" s="3" t="s">
        <v>2041</v>
      </c>
      <c r="F1060" s="7">
        <v>11</v>
      </c>
      <c r="G1060" s="7">
        <v>8</v>
      </c>
      <c r="H1060" s="7" t="s">
        <v>23</v>
      </c>
      <c r="I1060" s="9">
        <v>24.2</v>
      </c>
      <c r="J1060" s="7">
        <v>18223.3</v>
      </c>
      <c r="K1060" s="7">
        <v>35832.300000000003</v>
      </c>
      <c r="L1060" s="7">
        <v>603.20000000000005</v>
      </c>
      <c r="M1060" s="36">
        <v>304119.8</v>
      </c>
      <c r="N1060" s="36">
        <v>170833.5</v>
      </c>
      <c r="O1060" s="36">
        <v>778789.3</v>
      </c>
      <c r="P1060" s="11">
        <f t="shared" si="48"/>
        <v>16.68851415495547</v>
      </c>
      <c r="Q1060" s="13">
        <f t="shared" si="49"/>
        <v>4.7675839954454498</v>
      </c>
      <c r="R1060" s="1">
        <f t="shared" si="50"/>
        <v>1291.0963196286473</v>
      </c>
    </row>
    <row r="1061" spans="1:18" x14ac:dyDescent="0.25">
      <c r="A1061" s="3" t="s">
        <v>1908</v>
      </c>
      <c r="B1061" s="3" t="s">
        <v>1848</v>
      </c>
      <c r="C1061" s="5">
        <v>43690.877395833333</v>
      </c>
      <c r="D1061" s="3" t="s">
        <v>1848</v>
      </c>
      <c r="E1061" s="3" t="s">
        <v>2041</v>
      </c>
      <c r="F1061" s="7">
        <v>12</v>
      </c>
      <c r="G1061" s="7">
        <v>8</v>
      </c>
      <c r="H1061" s="7" t="s">
        <v>23</v>
      </c>
      <c r="I1061" s="9">
        <v>22.9</v>
      </c>
      <c r="J1061" s="7">
        <v>18223.3</v>
      </c>
      <c r="K1061" s="7">
        <v>35832.300000000003</v>
      </c>
      <c r="L1061" s="7">
        <v>603.20000000000005</v>
      </c>
      <c r="M1061" s="36">
        <v>292982.59999999998</v>
      </c>
      <c r="N1061" s="36">
        <v>158483</v>
      </c>
      <c r="O1061" s="36">
        <v>741228.4</v>
      </c>
      <c r="P1061" s="11">
        <f t="shared" si="48"/>
        <v>16.07736249746204</v>
      </c>
      <c r="Q1061" s="13">
        <f t="shared" si="49"/>
        <v>4.4229089396996564</v>
      </c>
      <c r="R1061" s="1">
        <f t="shared" si="50"/>
        <v>1228.8269230769231</v>
      </c>
    </row>
    <row r="1062" spans="1:18" x14ac:dyDescent="0.25">
      <c r="A1062" s="3" t="s">
        <v>647</v>
      </c>
      <c r="B1062" s="3" t="s">
        <v>597</v>
      </c>
      <c r="C1062" s="5">
        <v>43690.914537037039</v>
      </c>
      <c r="D1062" s="3" t="s">
        <v>597</v>
      </c>
      <c r="E1062" s="3" t="s">
        <v>598</v>
      </c>
      <c r="F1062" s="7">
        <v>1</v>
      </c>
      <c r="G1062" s="7">
        <v>8</v>
      </c>
      <c r="H1062" s="7" t="s">
        <v>23</v>
      </c>
      <c r="I1062" s="9">
        <v>0.6</v>
      </c>
      <c r="J1062" s="7">
        <v>18223.3</v>
      </c>
      <c r="K1062" s="7">
        <v>35832.300000000003</v>
      </c>
      <c r="L1062" s="7">
        <v>603.20000000000005</v>
      </c>
      <c r="M1062" s="36">
        <v>119617.2</v>
      </c>
      <c r="N1062" s="36">
        <v>109360.3</v>
      </c>
      <c r="O1062" s="36">
        <v>398914.6</v>
      </c>
      <c r="P1062" s="11">
        <f t="shared" si="48"/>
        <v>6.5639703017565427</v>
      </c>
      <c r="Q1062" s="13">
        <f t="shared" si="49"/>
        <v>3.0520033600968954</v>
      </c>
      <c r="R1062" s="1">
        <f t="shared" si="50"/>
        <v>661.33057029177712</v>
      </c>
    </row>
    <row r="1063" spans="1:18" x14ac:dyDescent="0.25">
      <c r="A1063" s="3" t="s">
        <v>648</v>
      </c>
      <c r="B1063" s="3" t="s">
        <v>597</v>
      </c>
      <c r="C1063" s="5">
        <v>43690.915532407409</v>
      </c>
      <c r="D1063" s="3" t="s">
        <v>597</v>
      </c>
      <c r="E1063" s="3" t="s">
        <v>598</v>
      </c>
      <c r="F1063" s="7">
        <v>2</v>
      </c>
      <c r="G1063" s="7">
        <v>8</v>
      </c>
      <c r="H1063" s="7" t="s">
        <v>23</v>
      </c>
      <c r="I1063" s="9">
        <v>43.7</v>
      </c>
      <c r="J1063" s="7">
        <v>18223.3</v>
      </c>
      <c r="K1063" s="7">
        <v>35832.300000000003</v>
      </c>
      <c r="L1063" s="7">
        <v>603.20000000000005</v>
      </c>
      <c r="M1063" s="36">
        <v>217932</v>
      </c>
      <c r="N1063" s="36">
        <v>125114.2</v>
      </c>
      <c r="O1063" s="36">
        <v>454806.6</v>
      </c>
      <c r="P1063" s="11">
        <f t="shared" si="48"/>
        <v>11.958975597175046</v>
      </c>
      <c r="Q1063" s="13">
        <f t="shared" si="49"/>
        <v>3.4916597594907386</v>
      </c>
      <c r="R1063" s="1">
        <f t="shared" si="50"/>
        <v>753.989721485411</v>
      </c>
    </row>
    <row r="1064" spans="1:18" x14ac:dyDescent="0.25">
      <c r="A1064" s="3" t="s">
        <v>649</v>
      </c>
      <c r="B1064" s="3" t="s">
        <v>597</v>
      </c>
      <c r="C1064" s="5">
        <v>43690.916539351849</v>
      </c>
      <c r="D1064" s="3" t="s">
        <v>597</v>
      </c>
      <c r="E1064" s="3" t="s">
        <v>598</v>
      </c>
      <c r="F1064" s="7">
        <v>3</v>
      </c>
      <c r="G1064" s="7">
        <v>8</v>
      </c>
      <c r="H1064" s="7" t="s">
        <v>23</v>
      </c>
      <c r="I1064" s="9">
        <v>55.11</v>
      </c>
      <c r="J1064" s="7">
        <v>18223.3</v>
      </c>
      <c r="K1064" s="7">
        <v>35832.300000000003</v>
      </c>
      <c r="L1064" s="7">
        <v>603.20000000000005</v>
      </c>
      <c r="M1064" s="36">
        <v>225617.7</v>
      </c>
      <c r="N1064" s="36">
        <v>124832.7</v>
      </c>
      <c r="O1064" s="36">
        <v>495993.8</v>
      </c>
      <c r="P1064" s="11">
        <f t="shared" si="48"/>
        <v>12.380726871642349</v>
      </c>
      <c r="Q1064" s="13">
        <f t="shared" si="49"/>
        <v>3.4838037189909659</v>
      </c>
      <c r="R1064" s="1">
        <f t="shared" si="50"/>
        <v>822.27088859416438</v>
      </c>
    </row>
    <row r="1065" spans="1:18" x14ac:dyDescent="0.25">
      <c r="A1065" s="3" t="s">
        <v>650</v>
      </c>
      <c r="B1065" s="3" t="s">
        <v>597</v>
      </c>
      <c r="C1065" s="5">
        <v>43690.917534722219</v>
      </c>
      <c r="D1065" s="3" t="s">
        <v>597</v>
      </c>
      <c r="E1065" s="3" t="s">
        <v>598</v>
      </c>
      <c r="F1065" s="7">
        <v>4</v>
      </c>
      <c r="G1065" s="7">
        <v>8</v>
      </c>
      <c r="H1065" s="7" t="s">
        <v>23</v>
      </c>
      <c r="I1065" s="9">
        <v>9</v>
      </c>
      <c r="J1065" s="7">
        <v>18223.3</v>
      </c>
      <c r="K1065" s="7">
        <v>35832.300000000003</v>
      </c>
      <c r="L1065" s="7">
        <v>603.20000000000005</v>
      </c>
      <c r="M1065" s="36">
        <v>302423.2</v>
      </c>
      <c r="N1065" s="36">
        <v>164727.29999999999</v>
      </c>
      <c r="O1065" s="36">
        <v>717118.5</v>
      </c>
      <c r="P1065" s="11">
        <f t="shared" si="48"/>
        <v>16.595413563953841</v>
      </c>
      <c r="Q1065" s="13">
        <f t="shared" si="49"/>
        <v>4.5971734998869724</v>
      </c>
      <c r="R1065" s="1">
        <f t="shared" si="50"/>
        <v>1188.8569297082227</v>
      </c>
    </row>
    <row r="1066" spans="1:18" x14ac:dyDescent="0.25">
      <c r="A1066" s="3" t="s">
        <v>651</v>
      </c>
      <c r="B1066" s="3" t="s">
        <v>597</v>
      </c>
      <c r="C1066" s="5">
        <v>43690.918530092589</v>
      </c>
      <c r="D1066" s="3" t="s">
        <v>597</v>
      </c>
      <c r="E1066" s="3" t="s">
        <v>598</v>
      </c>
      <c r="F1066" s="7">
        <v>5</v>
      </c>
      <c r="G1066" s="7">
        <v>8</v>
      </c>
      <c r="H1066" s="7" t="s">
        <v>23</v>
      </c>
      <c r="I1066" s="9">
        <v>17.399999999999999</v>
      </c>
      <c r="J1066" s="7">
        <v>18223.3</v>
      </c>
      <c r="K1066" s="7">
        <v>35832.300000000003</v>
      </c>
      <c r="L1066" s="7">
        <v>603.20000000000005</v>
      </c>
      <c r="M1066" s="36">
        <v>237789.2</v>
      </c>
      <c r="N1066" s="36">
        <v>124960</v>
      </c>
      <c r="O1066" s="36">
        <v>567609.80000000005</v>
      </c>
      <c r="P1066" s="11">
        <f t="shared" si="48"/>
        <v>13.048635538020008</v>
      </c>
      <c r="Q1066" s="13">
        <f t="shared" si="49"/>
        <v>3.4873563795793179</v>
      </c>
      <c r="R1066" s="1">
        <f t="shared" si="50"/>
        <v>940.99767904509281</v>
      </c>
    </row>
    <row r="1067" spans="1:18" x14ac:dyDescent="0.25">
      <c r="A1067" s="3" t="s">
        <v>652</v>
      </c>
      <c r="B1067" s="3" t="s">
        <v>597</v>
      </c>
      <c r="C1067" s="5">
        <v>43690.919537037036</v>
      </c>
      <c r="D1067" s="3" t="s">
        <v>597</v>
      </c>
      <c r="E1067" s="3" t="s">
        <v>598</v>
      </c>
      <c r="F1067" s="7">
        <v>6</v>
      </c>
      <c r="G1067" s="7">
        <v>8</v>
      </c>
      <c r="H1067" s="7" t="s">
        <v>23</v>
      </c>
      <c r="I1067" s="9">
        <v>33.11</v>
      </c>
      <c r="J1067" s="7">
        <v>18223.3</v>
      </c>
      <c r="K1067" s="7">
        <v>35832.300000000003</v>
      </c>
      <c r="L1067" s="7">
        <v>603.20000000000005</v>
      </c>
      <c r="M1067" s="36">
        <v>216085</v>
      </c>
      <c r="N1067" s="36">
        <v>123766.3</v>
      </c>
      <c r="O1067" s="36">
        <v>493479.7</v>
      </c>
      <c r="P1067" s="11">
        <f t="shared" si="48"/>
        <v>11.857621835781664</v>
      </c>
      <c r="Q1067" s="13">
        <f t="shared" si="49"/>
        <v>3.4540428607708686</v>
      </c>
      <c r="R1067" s="1">
        <f t="shared" si="50"/>
        <v>818.10295092838192</v>
      </c>
    </row>
    <row r="1068" spans="1:18" x14ac:dyDescent="0.25">
      <c r="A1068" s="3" t="s">
        <v>653</v>
      </c>
      <c r="B1068" s="3" t="s">
        <v>597</v>
      </c>
      <c r="C1068" s="5">
        <v>43690.920532407406</v>
      </c>
      <c r="D1068" s="3" t="s">
        <v>597</v>
      </c>
      <c r="E1068" s="3" t="s">
        <v>598</v>
      </c>
      <c r="F1068" s="7">
        <v>7</v>
      </c>
      <c r="G1068" s="7">
        <v>8</v>
      </c>
      <c r="H1068" s="7" t="s">
        <v>23</v>
      </c>
      <c r="I1068" s="9">
        <v>97.2</v>
      </c>
      <c r="J1068" s="7">
        <v>18223.3</v>
      </c>
      <c r="K1068" s="7">
        <v>35832.300000000003</v>
      </c>
      <c r="L1068" s="7">
        <v>603.20000000000005</v>
      </c>
      <c r="M1068" s="36">
        <v>191914.2</v>
      </c>
      <c r="N1068" s="36">
        <v>122047.2</v>
      </c>
      <c r="O1068" s="36">
        <v>309541.40000000002</v>
      </c>
      <c r="P1068" s="11">
        <f t="shared" si="48"/>
        <v>10.531253944126476</v>
      </c>
      <c r="Q1068" s="13">
        <f t="shared" si="49"/>
        <v>3.4060665935482786</v>
      </c>
      <c r="R1068" s="1">
        <f t="shared" si="50"/>
        <v>513.16545092838192</v>
      </c>
    </row>
    <row r="1069" spans="1:18" x14ac:dyDescent="0.25">
      <c r="A1069" s="3" t="s">
        <v>654</v>
      </c>
      <c r="B1069" s="3" t="s">
        <v>597</v>
      </c>
      <c r="C1069" s="5">
        <v>43690.921527777777</v>
      </c>
      <c r="D1069" s="3" t="s">
        <v>597</v>
      </c>
      <c r="E1069" s="3" t="s">
        <v>598</v>
      </c>
      <c r="F1069" s="7">
        <v>8</v>
      </c>
      <c r="G1069" s="7">
        <v>8</v>
      </c>
      <c r="H1069" s="7" t="s">
        <v>23</v>
      </c>
      <c r="I1069" s="9">
        <v>22.7</v>
      </c>
      <c r="J1069" s="7">
        <v>18223.3</v>
      </c>
      <c r="K1069" s="7">
        <v>35832.300000000003</v>
      </c>
      <c r="L1069" s="7">
        <v>603.20000000000005</v>
      </c>
      <c r="M1069" s="36">
        <v>202700.1</v>
      </c>
      <c r="N1069" s="36">
        <v>101894.5</v>
      </c>
      <c r="O1069" s="36">
        <v>494493.7</v>
      </c>
      <c r="P1069" s="11">
        <f t="shared" si="48"/>
        <v>11.123128083278003</v>
      </c>
      <c r="Q1069" s="13">
        <f t="shared" si="49"/>
        <v>2.8436494447746865</v>
      </c>
      <c r="R1069" s="1">
        <f t="shared" si="50"/>
        <v>819.78398541114052</v>
      </c>
    </row>
    <row r="1070" spans="1:18" x14ac:dyDescent="0.25">
      <c r="A1070" s="3" t="s">
        <v>655</v>
      </c>
      <c r="B1070" s="3" t="s">
        <v>597</v>
      </c>
      <c r="C1070" s="5">
        <v>43690.922523148147</v>
      </c>
      <c r="D1070" s="3" t="s">
        <v>597</v>
      </c>
      <c r="E1070" s="3" t="s">
        <v>598</v>
      </c>
      <c r="F1070" s="7">
        <v>9</v>
      </c>
      <c r="G1070" s="7">
        <v>8</v>
      </c>
      <c r="H1070" s="7" t="s">
        <v>23</v>
      </c>
      <c r="I1070" s="9">
        <v>53.3</v>
      </c>
      <c r="J1070" s="7">
        <v>18223.3</v>
      </c>
      <c r="K1070" s="7">
        <v>35832.300000000003</v>
      </c>
      <c r="L1070" s="7">
        <v>603.20000000000005</v>
      </c>
      <c r="M1070" s="36">
        <v>179182.9</v>
      </c>
      <c r="N1070" s="36">
        <v>114583.3</v>
      </c>
      <c r="O1070" s="36">
        <v>304954.3</v>
      </c>
      <c r="P1070" s="11">
        <f t="shared" si="48"/>
        <v>9.8326263629529222</v>
      </c>
      <c r="Q1070" s="13">
        <f t="shared" si="49"/>
        <v>3.1977657030109703</v>
      </c>
      <c r="R1070" s="1">
        <f t="shared" si="50"/>
        <v>505.56084217506623</v>
      </c>
    </row>
    <row r="1071" spans="1:18" x14ac:dyDescent="0.25">
      <c r="A1071" s="3" t="s">
        <v>656</v>
      </c>
      <c r="B1071" s="3" t="s">
        <v>597</v>
      </c>
      <c r="C1071" s="5">
        <v>43690.923530092594</v>
      </c>
      <c r="D1071" s="3" t="s">
        <v>597</v>
      </c>
      <c r="E1071" s="3" t="s">
        <v>598</v>
      </c>
      <c r="F1071" s="7">
        <v>10</v>
      </c>
      <c r="G1071" s="7">
        <v>8</v>
      </c>
      <c r="H1071" s="7" t="s">
        <v>23</v>
      </c>
      <c r="I1071" s="9">
        <v>71.099999999999994</v>
      </c>
      <c r="J1071" s="7">
        <v>18223.3</v>
      </c>
      <c r="K1071" s="7">
        <v>35832.300000000003</v>
      </c>
      <c r="L1071" s="7">
        <v>603.20000000000005</v>
      </c>
      <c r="M1071" s="36">
        <v>184703.3</v>
      </c>
      <c r="N1071" s="36">
        <v>117875.1</v>
      </c>
      <c r="O1071" s="36">
        <v>286422.8</v>
      </c>
      <c r="P1071" s="11">
        <f t="shared" si="48"/>
        <v>10.135557226188451</v>
      </c>
      <c r="Q1071" s="13">
        <f t="shared" si="49"/>
        <v>3.2896325382406375</v>
      </c>
      <c r="R1071" s="1">
        <f t="shared" si="50"/>
        <v>474.83885941644559</v>
      </c>
    </row>
    <row r="1072" spans="1:18" x14ac:dyDescent="0.25">
      <c r="A1072" s="3" t="s">
        <v>657</v>
      </c>
      <c r="B1072" s="3" t="s">
        <v>597</v>
      </c>
      <c r="C1072" s="5">
        <v>43690.924525462964</v>
      </c>
      <c r="D1072" s="3" t="s">
        <v>597</v>
      </c>
      <c r="E1072" s="3" t="s">
        <v>598</v>
      </c>
      <c r="F1072" s="7">
        <v>11</v>
      </c>
      <c r="G1072" s="7">
        <v>8</v>
      </c>
      <c r="H1072" s="7" t="s">
        <v>23</v>
      </c>
      <c r="I1072" s="9">
        <v>51.3</v>
      </c>
      <c r="J1072" s="7">
        <v>18223.3</v>
      </c>
      <c r="K1072" s="7">
        <v>35832.300000000003</v>
      </c>
      <c r="L1072" s="7">
        <v>603.20000000000005</v>
      </c>
      <c r="M1072" s="36">
        <v>200828.9</v>
      </c>
      <c r="N1072" s="36">
        <v>111778.8</v>
      </c>
      <c r="O1072" s="36">
        <v>418039.7</v>
      </c>
      <c r="P1072" s="11">
        <f t="shared" si="48"/>
        <v>11.020446351648713</v>
      </c>
      <c r="Q1072" s="13">
        <f t="shared" si="49"/>
        <v>3.1194983297192755</v>
      </c>
      <c r="R1072" s="1">
        <f t="shared" si="50"/>
        <v>693.03663793103442</v>
      </c>
    </row>
    <row r="1073" spans="1:18" x14ac:dyDescent="0.25">
      <c r="A1073" s="3" t="s">
        <v>658</v>
      </c>
      <c r="B1073" s="3" t="s">
        <v>597</v>
      </c>
      <c r="C1073" s="5">
        <v>43690.925520833334</v>
      </c>
      <c r="D1073" s="3" t="s">
        <v>597</v>
      </c>
      <c r="E1073" s="3" t="s">
        <v>598</v>
      </c>
      <c r="F1073" s="7">
        <v>12</v>
      </c>
      <c r="G1073" s="7">
        <v>8</v>
      </c>
      <c r="H1073" s="7" t="s">
        <v>23</v>
      </c>
      <c r="I1073" s="9">
        <v>34.5</v>
      </c>
      <c r="J1073" s="7">
        <v>18223.3</v>
      </c>
      <c r="K1073" s="7">
        <v>35832.300000000003</v>
      </c>
      <c r="L1073" s="7">
        <v>603.20000000000005</v>
      </c>
      <c r="M1073" s="36">
        <v>225002.8</v>
      </c>
      <c r="N1073" s="36">
        <v>119652.7</v>
      </c>
      <c r="O1073" s="36">
        <v>517488.8</v>
      </c>
      <c r="P1073" s="11">
        <f t="shared" si="48"/>
        <v>12.346984355193626</v>
      </c>
      <c r="Q1073" s="13">
        <f t="shared" si="49"/>
        <v>3.3392414106825403</v>
      </c>
      <c r="R1073" s="1">
        <f t="shared" si="50"/>
        <v>857.90583554376644</v>
      </c>
    </row>
    <row r="1074" spans="1:18" x14ac:dyDescent="0.25">
      <c r="A1074" s="3" t="s">
        <v>842</v>
      </c>
      <c r="B1074" s="3" t="s">
        <v>792</v>
      </c>
      <c r="C1074" s="5">
        <v>43690.92931712963</v>
      </c>
      <c r="D1074" s="3" t="s">
        <v>792</v>
      </c>
      <c r="E1074" s="3" t="s">
        <v>793</v>
      </c>
      <c r="F1074" s="7">
        <v>1</v>
      </c>
      <c r="G1074" s="7">
        <v>8</v>
      </c>
      <c r="H1074" s="7" t="s">
        <v>23</v>
      </c>
      <c r="I1074" s="9">
        <v>108.3</v>
      </c>
      <c r="J1074" s="7">
        <v>18223.3</v>
      </c>
      <c r="K1074" s="7">
        <v>35832.300000000003</v>
      </c>
      <c r="L1074" s="7">
        <v>603.20000000000005</v>
      </c>
      <c r="M1074" s="36">
        <v>123254.3</v>
      </c>
      <c r="N1074" s="36">
        <v>86581.9</v>
      </c>
      <c r="O1074" s="36">
        <v>189040.3</v>
      </c>
      <c r="P1074" s="11">
        <f t="shared" si="48"/>
        <v>6.7635554482448299</v>
      </c>
      <c r="Q1074" s="13">
        <f t="shared" si="49"/>
        <v>2.4163087493685862</v>
      </c>
      <c r="R1074" s="1">
        <f t="shared" si="50"/>
        <v>313.39572281167102</v>
      </c>
    </row>
    <row r="1075" spans="1:18" x14ac:dyDescent="0.25">
      <c r="A1075" s="3" t="s">
        <v>843</v>
      </c>
      <c r="B1075" s="3" t="s">
        <v>792</v>
      </c>
      <c r="C1075" s="5">
        <v>43690.930312500001</v>
      </c>
      <c r="D1075" s="3" t="s">
        <v>792</v>
      </c>
      <c r="E1075" s="3" t="s">
        <v>793</v>
      </c>
      <c r="F1075" s="7">
        <v>2</v>
      </c>
      <c r="G1075" s="7">
        <v>8</v>
      </c>
      <c r="H1075" s="7" t="s">
        <v>23</v>
      </c>
      <c r="I1075" s="9">
        <v>121.36</v>
      </c>
      <c r="J1075" s="7">
        <v>18223.3</v>
      </c>
      <c r="K1075" s="7">
        <v>35832.300000000003</v>
      </c>
      <c r="L1075" s="7">
        <v>603.20000000000005</v>
      </c>
      <c r="M1075" s="36">
        <v>107683.5</v>
      </c>
      <c r="N1075" s="36">
        <v>78707.3</v>
      </c>
      <c r="O1075" s="36">
        <v>146460.79999999999</v>
      </c>
      <c r="P1075" s="11">
        <f t="shared" si="48"/>
        <v>5.9091108635647771</v>
      </c>
      <c r="Q1075" s="13">
        <f t="shared" si="49"/>
        <v>2.1965461329582525</v>
      </c>
      <c r="R1075" s="1">
        <f t="shared" si="50"/>
        <v>242.80636604774531</v>
      </c>
    </row>
    <row r="1076" spans="1:18" x14ac:dyDescent="0.25">
      <c r="A1076" s="3" t="s">
        <v>844</v>
      </c>
      <c r="B1076" s="3" t="s">
        <v>792</v>
      </c>
      <c r="C1076" s="5">
        <v>43690.931319444448</v>
      </c>
      <c r="D1076" s="3" t="s">
        <v>792</v>
      </c>
      <c r="E1076" s="3" t="s">
        <v>793</v>
      </c>
      <c r="F1076" s="7">
        <v>3</v>
      </c>
      <c r="G1076" s="7">
        <v>8</v>
      </c>
      <c r="H1076" s="7" t="s">
        <v>23</v>
      </c>
      <c r="I1076" s="9">
        <v>160.5</v>
      </c>
      <c r="J1076" s="7">
        <v>18223.3</v>
      </c>
      <c r="K1076" s="7">
        <v>35832.300000000003</v>
      </c>
      <c r="L1076" s="7">
        <v>603.20000000000005</v>
      </c>
      <c r="M1076" s="36">
        <v>123081.7</v>
      </c>
      <c r="N1076" s="36">
        <v>82480.7</v>
      </c>
      <c r="O1076" s="36">
        <v>147330.4</v>
      </c>
      <c r="P1076" s="11">
        <f t="shared" si="48"/>
        <v>6.7540840572234444</v>
      </c>
      <c r="Q1076" s="13">
        <f t="shared" si="49"/>
        <v>2.3018533557711893</v>
      </c>
      <c r="R1076" s="1">
        <f t="shared" si="50"/>
        <v>244.24801061007955</v>
      </c>
    </row>
    <row r="1077" spans="1:18" x14ac:dyDescent="0.25">
      <c r="A1077" s="3" t="s">
        <v>845</v>
      </c>
      <c r="B1077" s="3" t="s">
        <v>792</v>
      </c>
      <c r="C1077" s="5">
        <v>43690.932314814818</v>
      </c>
      <c r="D1077" s="3" t="s">
        <v>792</v>
      </c>
      <c r="E1077" s="3" t="s">
        <v>793</v>
      </c>
      <c r="F1077" s="7">
        <v>4</v>
      </c>
      <c r="G1077" s="7">
        <v>8</v>
      </c>
      <c r="H1077" s="7" t="s">
        <v>23</v>
      </c>
      <c r="I1077" s="9">
        <v>107.73</v>
      </c>
      <c r="J1077" s="7">
        <v>18223.3</v>
      </c>
      <c r="K1077" s="7">
        <v>35832.300000000003</v>
      </c>
      <c r="L1077" s="7">
        <v>603.20000000000005</v>
      </c>
      <c r="M1077" s="36">
        <v>149734.29999999999</v>
      </c>
      <c r="N1077" s="36">
        <v>94248.9</v>
      </c>
      <c r="O1077" s="36">
        <v>230400.6</v>
      </c>
      <c r="P1077" s="11">
        <f t="shared" si="48"/>
        <v>8.2166402353031547</v>
      </c>
      <c r="Q1077" s="13">
        <f t="shared" si="49"/>
        <v>2.6302777103339721</v>
      </c>
      <c r="R1077" s="1">
        <f t="shared" si="50"/>
        <v>381.96385941644559</v>
      </c>
    </row>
    <row r="1078" spans="1:18" x14ac:dyDescent="0.25">
      <c r="A1078" s="3" t="s">
        <v>846</v>
      </c>
      <c r="B1078" s="3" t="s">
        <v>792</v>
      </c>
      <c r="C1078" s="5">
        <v>43690.933310185188</v>
      </c>
      <c r="D1078" s="3" t="s">
        <v>792</v>
      </c>
      <c r="E1078" s="3" t="s">
        <v>793</v>
      </c>
      <c r="F1078" s="7">
        <v>5</v>
      </c>
      <c r="G1078" s="7">
        <v>8</v>
      </c>
      <c r="H1078" s="7" t="s">
        <v>23</v>
      </c>
      <c r="I1078" s="9">
        <v>110.2</v>
      </c>
      <c r="J1078" s="7">
        <v>18223.3</v>
      </c>
      <c r="K1078" s="7">
        <v>35832.300000000003</v>
      </c>
      <c r="L1078" s="7">
        <v>603.20000000000005</v>
      </c>
      <c r="M1078" s="36">
        <v>128551.9</v>
      </c>
      <c r="N1078" s="36">
        <v>92199.4</v>
      </c>
      <c r="O1078" s="36">
        <v>176051.4</v>
      </c>
      <c r="P1078" s="11">
        <f t="shared" si="48"/>
        <v>7.0542602053415129</v>
      </c>
      <c r="Q1078" s="13">
        <f t="shared" si="49"/>
        <v>2.5730807120949533</v>
      </c>
      <c r="R1078" s="1">
        <f t="shared" si="50"/>
        <v>291.86240053050392</v>
      </c>
    </row>
    <row r="1079" spans="1:18" x14ac:dyDescent="0.25">
      <c r="A1079" s="3" t="s">
        <v>847</v>
      </c>
      <c r="B1079" s="3" t="s">
        <v>792</v>
      </c>
      <c r="C1079" s="5">
        <v>43690.934305555558</v>
      </c>
      <c r="D1079" s="3" t="s">
        <v>792</v>
      </c>
      <c r="E1079" s="3" t="s">
        <v>793</v>
      </c>
      <c r="F1079" s="7">
        <v>6</v>
      </c>
      <c r="G1079" s="7">
        <v>8</v>
      </c>
      <c r="H1079" s="7" t="s">
        <v>23</v>
      </c>
      <c r="I1079" s="9">
        <v>128.30000000000001</v>
      </c>
      <c r="J1079" s="7">
        <v>18223.3</v>
      </c>
      <c r="K1079" s="7">
        <v>35832.300000000003</v>
      </c>
      <c r="L1079" s="7">
        <v>603.20000000000005</v>
      </c>
      <c r="M1079" s="36">
        <v>118851</v>
      </c>
      <c r="N1079" s="36">
        <v>90080.6</v>
      </c>
      <c r="O1079" s="36">
        <v>150981.79999999999</v>
      </c>
      <c r="P1079" s="11">
        <f t="shared" si="48"/>
        <v>6.521925227593246</v>
      </c>
      <c r="Q1079" s="13">
        <f t="shared" si="49"/>
        <v>2.5139497045961323</v>
      </c>
      <c r="R1079" s="1">
        <f t="shared" si="50"/>
        <v>250.30139257294425</v>
      </c>
    </row>
    <row r="1080" spans="1:18" x14ac:dyDescent="0.25">
      <c r="A1080" s="3" t="s">
        <v>848</v>
      </c>
      <c r="B1080" s="3" t="s">
        <v>792</v>
      </c>
      <c r="C1080" s="5">
        <v>43690.935312499998</v>
      </c>
      <c r="D1080" s="3" t="s">
        <v>792</v>
      </c>
      <c r="E1080" s="3" t="s">
        <v>793</v>
      </c>
      <c r="F1080" s="7">
        <v>7</v>
      </c>
      <c r="G1080" s="7">
        <v>8</v>
      </c>
      <c r="H1080" s="7" t="s">
        <v>23</v>
      </c>
      <c r="I1080" s="9">
        <v>138.5</v>
      </c>
      <c r="J1080" s="7">
        <v>18223.3</v>
      </c>
      <c r="K1080" s="7">
        <v>35832.300000000003</v>
      </c>
      <c r="L1080" s="7">
        <v>603.20000000000005</v>
      </c>
      <c r="M1080" s="36">
        <v>108104.2</v>
      </c>
      <c r="N1080" s="36">
        <v>79746.8</v>
      </c>
      <c r="O1080" s="36">
        <v>139109.6</v>
      </c>
      <c r="P1080" s="11">
        <f t="shared" si="48"/>
        <v>5.9321966932443635</v>
      </c>
      <c r="Q1080" s="13">
        <f t="shared" si="49"/>
        <v>2.2255562718552815</v>
      </c>
      <c r="R1080" s="1">
        <f t="shared" si="50"/>
        <v>230.61936339522546</v>
      </c>
    </row>
    <row r="1081" spans="1:18" x14ac:dyDescent="0.25">
      <c r="A1081" s="3" t="s">
        <v>849</v>
      </c>
      <c r="B1081" s="3" t="s">
        <v>792</v>
      </c>
      <c r="C1081" s="5">
        <v>43690.936307870368</v>
      </c>
      <c r="D1081" s="3" t="s">
        <v>792</v>
      </c>
      <c r="E1081" s="3" t="s">
        <v>793</v>
      </c>
      <c r="F1081" s="7">
        <v>8</v>
      </c>
      <c r="G1081" s="7">
        <v>8</v>
      </c>
      <c r="H1081" s="7" t="s">
        <v>23</v>
      </c>
      <c r="I1081" s="9">
        <v>154.19999999999999</v>
      </c>
      <c r="J1081" s="7">
        <v>18223.3</v>
      </c>
      <c r="K1081" s="7">
        <v>35832.300000000003</v>
      </c>
      <c r="L1081" s="7">
        <v>603.20000000000005</v>
      </c>
      <c r="M1081" s="36">
        <v>112862</v>
      </c>
      <c r="N1081" s="36">
        <v>81657.600000000006</v>
      </c>
      <c r="O1081" s="36">
        <v>161468.5</v>
      </c>
      <c r="P1081" s="11">
        <f t="shared" si="48"/>
        <v>6.1932800316078866</v>
      </c>
      <c r="Q1081" s="13">
        <f t="shared" si="49"/>
        <v>2.2788824607965439</v>
      </c>
      <c r="R1081" s="1">
        <f t="shared" si="50"/>
        <v>267.68650530503976</v>
      </c>
    </row>
    <row r="1082" spans="1:18" x14ac:dyDescent="0.25">
      <c r="A1082" s="3" t="s">
        <v>850</v>
      </c>
      <c r="B1082" s="3" t="s">
        <v>792</v>
      </c>
      <c r="C1082" s="5">
        <v>43690.937314814815</v>
      </c>
      <c r="D1082" s="3" t="s">
        <v>792</v>
      </c>
      <c r="E1082" s="3" t="s">
        <v>793</v>
      </c>
      <c r="F1082" s="7">
        <v>9</v>
      </c>
      <c r="G1082" s="7">
        <v>8</v>
      </c>
      <c r="H1082" s="7" t="s">
        <v>23</v>
      </c>
      <c r="I1082" s="9">
        <v>114.85</v>
      </c>
      <c r="J1082" s="7">
        <v>18223.3</v>
      </c>
      <c r="K1082" s="7">
        <v>35832.300000000003</v>
      </c>
      <c r="L1082" s="7">
        <v>603.20000000000005</v>
      </c>
      <c r="M1082" s="36">
        <v>111969.8</v>
      </c>
      <c r="N1082" s="36">
        <v>86438.6</v>
      </c>
      <c r="O1082" s="36">
        <v>141670.29999999999</v>
      </c>
      <c r="P1082" s="11">
        <f t="shared" si="48"/>
        <v>6.1443207322493736</v>
      </c>
      <c r="Q1082" s="13">
        <f t="shared" si="49"/>
        <v>2.412309564275807</v>
      </c>
      <c r="R1082" s="1">
        <f t="shared" si="50"/>
        <v>234.86455570291773</v>
      </c>
    </row>
    <row r="1083" spans="1:18" x14ac:dyDescent="0.25">
      <c r="A1083" s="3" t="s">
        <v>851</v>
      </c>
      <c r="B1083" s="3" t="s">
        <v>792</v>
      </c>
      <c r="C1083" s="5">
        <v>43690.938310185185</v>
      </c>
      <c r="D1083" s="3" t="s">
        <v>792</v>
      </c>
      <c r="E1083" s="3" t="s">
        <v>793</v>
      </c>
      <c r="F1083" s="7">
        <v>10</v>
      </c>
      <c r="G1083" s="7">
        <v>8</v>
      </c>
      <c r="H1083" s="7" t="s">
        <v>23</v>
      </c>
      <c r="I1083" s="9">
        <v>146.6</v>
      </c>
      <c r="J1083" s="7">
        <v>18223.3</v>
      </c>
      <c r="K1083" s="7">
        <v>35832.300000000003</v>
      </c>
      <c r="L1083" s="7">
        <v>603.20000000000005</v>
      </c>
      <c r="M1083" s="36">
        <v>108409.8</v>
      </c>
      <c r="N1083" s="36">
        <v>80448.800000000003</v>
      </c>
      <c r="O1083" s="36">
        <v>142041.20000000001</v>
      </c>
      <c r="P1083" s="11">
        <f t="shared" si="48"/>
        <v>5.9489664330829219</v>
      </c>
      <c r="Q1083" s="13">
        <f t="shared" si="49"/>
        <v>2.2451475344870411</v>
      </c>
      <c r="R1083" s="1">
        <f t="shared" si="50"/>
        <v>235.47944297082228</v>
      </c>
    </row>
    <row r="1084" spans="1:18" x14ac:dyDescent="0.25">
      <c r="A1084" s="3" t="s">
        <v>852</v>
      </c>
      <c r="B1084" s="3" t="s">
        <v>792</v>
      </c>
      <c r="C1084" s="5">
        <v>43690.939305555556</v>
      </c>
      <c r="D1084" s="3" t="s">
        <v>792</v>
      </c>
      <c r="E1084" s="3" t="s">
        <v>793</v>
      </c>
      <c r="F1084" s="7">
        <v>11</v>
      </c>
      <c r="G1084" s="7">
        <v>8</v>
      </c>
      <c r="H1084" s="7" t="s">
        <v>23</v>
      </c>
      <c r="I1084" s="9">
        <v>132.91</v>
      </c>
      <c r="J1084" s="7">
        <v>18223.3</v>
      </c>
      <c r="K1084" s="7">
        <v>35832.300000000003</v>
      </c>
      <c r="L1084" s="7">
        <v>603.20000000000005</v>
      </c>
      <c r="M1084" s="36">
        <v>109787.3</v>
      </c>
      <c r="N1084" s="36">
        <v>80942.7</v>
      </c>
      <c r="O1084" s="36">
        <v>148918.20000000001</v>
      </c>
      <c r="P1084" s="11">
        <f t="shared" si="48"/>
        <v>6.0245564744036484</v>
      </c>
      <c r="Q1084" s="13">
        <f t="shared" si="49"/>
        <v>2.2589311877830891</v>
      </c>
      <c r="R1084" s="1">
        <f t="shared" si="50"/>
        <v>246.8803050397878</v>
      </c>
    </row>
    <row r="1085" spans="1:18" x14ac:dyDescent="0.25">
      <c r="A1085" s="3" t="s">
        <v>853</v>
      </c>
      <c r="B1085" s="3" t="s">
        <v>792</v>
      </c>
      <c r="C1085" s="5">
        <v>43690.940312500003</v>
      </c>
      <c r="D1085" s="3" t="s">
        <v>792</v>
      </c>
      <c r="E1085" s="3" t="s">
        <v>793</v>
      </c>
      <c r="F1085" s="7">
        <v>12</v>
      </c>
      <c r="G1085" s="7">
        <v>8</v>
      </c>
      <c r="H1085" s="7" t="s">
        <v>23</v>
      </c>
      <c r="I1085" s="9">
        <v>171.52</v>
      </c>
      <c r="J1085" s="7">
        <v>18223.3</v>
      </c>
      <c r="K1085" s="7">
        <v>35832.300000000003</v>
      </c>
      <c r="L1085" s="7">
        <v>603.20000000000005</v>
      </c>
      <c r="M1085" s="36">
        <v>120158.2</v>
      </c>
      <c r="N1085" s="36">
        <v>82474.2</v>
      </c>
      <c r="O1085" s="36">
        <v>148792.70000000001</v>
      </c>
      <c r="P1085" s="11">
        <f t="shared" si="48"/>
        <v>6.593657570253467</v>
      </c>
      <c r="Q1085" s="13">
        <f t="shared" si="49"/>
        <v>2.3016719551912659</v>
      </c>
      <c r="R1085" s="1">
        <f t="shared" si="50"/>
        <v>246.67224801061008</v>
      </c>
    </row>
    <row r="1086" spans="1:18" x14ac:dyDescent="0.25">
      <c r="A1086" s="3" t="s">
        <v>233</v>
      </c>
      <c r="B1086" s="3" t="s">
        <v>183</v>
      </c>
      <c r="C1086" s="5">
        <v>43690.890439814815</v>
      </c>
      <c r="D1086" s="3" t="s">
        <v>183</v>
      </c>
      <c r="E1086" s="3" t="s">
        <v>184</v>
      </c>
      <c r="F1086" s="7">
        <v>1</v>
      </c>
      <c r="G1086" s="7">
        <v>8</v>
      </c>
      <c r="H1086" s="7" t="s">
        <v>23</v>
      </c>
      <c r="I1086" s="9">
        <v>85.81</v>
      </c>
      <c r="J1086" s="7">
        <v>18223.3</v>
      </c>
      <c r="K1086" s="7">
        <v>35832.300000000003</v>
      </c>
      <c r="L1086" s="7">
        <v>603.20000000000005</v>
      </c>
      <c r="M1086" s="36">
        <v>104571.7</v>
      </c>
      <c r="N1086" s="36">
        <v>79930.899999999994</v>
      </c>
      <c r="O1086" s="36">
        <v>164424.70000000001</v>
      </c>
      <c r="P1086" s="11">
        <f t="shared" si="48"/>
        <v>5.7383514511641689</v>
      </c>
      <c r="Q1086" s="13">
        <f t="shared" si="49"/>
        <v>2.2306940944343507</v>
      </c>
      <c r="R1086" s="1">
        <f t="shared" si="50"/>
        <v>272.58736737400528</v>
      </c>
    </row>
    <row r="1087" spans="1:18" x14ac:dyDescent="0.25">
      <c r="A1087" s="3" t="s">
        <v>234</v>
      </c>
      <c r="B1087" s="3" t="s">
        <v>183</v>
      </c>
      <c r="C1087" s="5">
        <v>43690.891446759262</v>
      </c>
      <c r="D1087" s="3" t="s">
        <v>183</v>
      </c>
      <c r="E1087" s="3" t="s">
        <v>184</v>
      </c>
      <c r="F1087" s="7">
        <v>2</v>
      </c>
      <c r="G1087" s="7">
        <v>8</v>
      </c>
      <c r="H1087" s="7" t="s">
        <v>23</v>
      </c>
      <c r="I1087" s="9">
        <v>126.2</v>
      </c>
      <c r="J1087" s="7">
        <v>18223.3</v>
      </c>
      <c r="K1087" s="7">
        <v>35832.300000000003</v>
      </c>
      <c r="L1087" s="7">
        <v>603.20000000000005</v>
      </c>
      <c r="M1087" s="36">
        <v>101985.3</v>
      </c>
      <c r="N1087" s="36">
        <v>79145</v>
      </c>
      <c r="O1087" s="36">
        <v>140188</v>
      </c>
      <c r="P1087" s="11">
        <f t="shared" si="48"/>
        <v>5.5964232603315542</v>
      </c>
      <c r="Q1087" s="13">
        <f t="shared" si="49"/>
        <v>2.2087613689324992</v>
      </c>
      <c r="R1087" s="1">
        <f t="shared" si="50"/>
        <v>232.40716180371351</v>
      </c>
    </row>
    <row r="1088" spans="1:18" x14ac:dyDescent="0.25">
      <c r="A1088" s="3" t="s">
        <v>235</v>
      </c>
      <c r="B1088" s="3" t="s">
        <v>183</v>
      </c>
      <c r="C1088" s="5">
        <v>43690.892442129632</v>
      </c>
      <c r="D1088" s="3" t="s">
        <v>183</v>
      </c>
      <c r="E1088" s="3" t="s">
        <v>184</v>
      </c>
      <c r="F1088" s="7">
        <v>3</v>
      </c>
      <c r="G1088" s="7">
        <v>8</v>
      </c>
      <c r="H1088" s="7" t="s">
        <v>23</v>
      </c>
      <c r="I1088" s="9">
        <v>131</v>
      </c>
      <c r="J1088" s="7">
        <v>18223.3</v>
      </c>
      <c r="K1088" s="7">
        <v>35832.300000000003</v>
      </c>
      <c r="L1088" s="7">
        <v>603.20000000000005</v>
      </c>
      <c r="M1088" s="36">
        <v>106164.7</v>
      </c>
      <c r="N1088" s="36">
        <v>82471.100000000006</v>
      </c>
      <c r="O1088" s="36">
        <v>147300.9</v>
      </c>
      <c r="P1088" s="11">
        <f t="shared" si="48"/>
        <v>5.825767012560843</v>
      </c>
      <c r="Q1088" s="13">
        <f t="shared" si="49"/>
        <v>2.301585441068533</v>
      </c>
      <c r="R1088" s="1">
        <f t="shared" si="50"/>
        <v>244.19910477453578</v>
      </c>
    </row>
    <row r="1089" spans="1:18" x14ac:dyDescent="0.25">
      <c r="A1089" s="3" t="s">
        <v>236</v>
      </c>
      <c r="B1089" s="3" t="s">
        <v>183</v>
      </c>
      <c r="C1089" s="5">
        <v>43690.893449074072</v>
      </c>
      <c r="D1089" s="3" t="s">
        <v>183</v>
      </c>
      <c r="E1089" s="3" t="s">
        <v>184</v>
      </c>
      <c r="F1089" s="7">
        <v>4</v>
      </c>
      <c r="G1089" s="7">
        <v>8</v>
      </c>
      <c r="H1089" s="7" t="s">
        <v>23</v>
      </c>
      <c r="I1089" s="9">
        <v>98.4</v>
      </c>
      <c r="J1089" s="7">
        <v>18223.3</v>
      </c>
      <c r="K1089" s="7">
        <v>35832.300000000003</v>
      </c>
      <c r="L1089" s="7">
        <v>603.20000000000005</v>
      </c>
      <c r="M1089" s="36">
        <v>105053.9</v>
      </c>
      <c r="N1089" s="36">
        <v>79636.3</v>
      </c>
      <c r="O1089" s="36">
        <v>150263.79999999999</v>
      </c>
      <c r="P1089" s="11">
        <f t="shared" si="48"/>
        <v>5.7648120812366583</v>
      </c>
      <c r="Q1089" s="13">
        <f t="shared" si="49"/>
        <v>2.2224724619965786</v>
      </c>
      <c r="R1089" s="1">
        <f t="shared" si="50"/>
        <v>249.111074270557</v>
      </c>
    </row>
    <row r="1090" spans="1:18" x14ac:dyDescent="0.25">
      <c r="A1090" s="3" t="s">
        <v>237</v>
      </c>
      <c r="B1090" s="3" t="s">
        <v>183</v>
      </c>
      <c r="C1090" s="5">
        <v>43690.894456018519</v>
      </c>
      <c r="D1090" s="3" t="s">
        <v>183</v>
      </c>
      <c r="E1090" s="3" t="s">
        <v>184</v>
      </c>
      <c r="F1090" s="7">
        <v>5</v>
      </c>
      <c r="G1090" s="7">
        <v>8</v>
      </c>
      <c r="H1090" s="7" t="s">
        <v>23</v>
      </c>
      <c r="I1090" s="9">
        <v>106.2</v>
      </c>
      <c r="J1090" s="7">
        <v>18223.3</v>
      </c>
      <c r="K1090" s="7">
        <v>35832.300000000003</v>
      </c>
      <c r="L1090" s="7">
        <v>603.20000000000005</v>
      </c>
      <c r="M1090" s="36">
        <v>118329.5</v>
      </c>
      <c r="N1090" s="36">
        <v>90637</v>
      </c>
      <c r="O1090" s="36">
        <v>169367.6</v>
      </c>
      <c r="P1090" s="11">
        <f t="shared" ref="P1090:P1153" si="51">M1090/J1090</f>
        <v>6.4933080177574869</v>
      </c>
      <c r="Q1090" s="13">
        <f t="shared" ref="Q1090:Q1153" si="52">N1090/K1090</f>
        <v>2.5294775942376009</v>
      </c>
      <c r="R1090" s="1">
        <f t="shared" ref="R1090:R1153" si="53">O1090/L1090</f>
        <v>280.7818302387268</v>
      </c>
    </row>
    <row r="1091" spans="1:18" x14ac:dyDescent="0.25">
      <c r="A1091" s="3" t="s">
        <v>238</v>
      </c>
      <c r="B1091" s="3" t="s">
        <v>183</v>
      </c>
      <c r="C1091" s="5">
        <v>43690.895462962966</v>
      </c>
      <c r="D1091" s="3" t="s">
        <v>183</v>
      </c>
      <c r="E1091" s="3" t="s">
        <v>184</v>
      </c>
      <c r="F1091" s="7">
        <v>6</v>
      </c>
      <c r="G1091" s="7">
        <v>8</v>
      </c>
      <c r="H1091" s="7" t="s">
        <v>23</v>
      </c>
      <c r="I1091" s="9">
        <v>145.93</v>
      </c>
      <c r="J1091" s="7">
        <v>18223.3</v>
      </c>
      <c r="K1091" s="7">
        <v>35832.300000000003</v>
      </c>
      <c r="L1091" s="7">
        <v>603.20000000000005</v>
      </c>
      <c r="M1091" s="36">
        <v>113218.2</v>
      </c>
      <c r="N1091" s="36">
        <v>84174.2</v>
      </c>
      <c r="O1091" s="36">
        <v>148225.60000000001</v>
      </c>
      <c r="P1091" s="11">
        <f t="shared" si="51"/>
        <v>6.2128264364851589</v>
      </c>
      <c r="Q1091" s="13">
        <f t="shared" si="52"/>
        <v>2.349115183786695</v>
      </c>
      <c r="R1091" s="1">
        <f t="shared" si="53"/>
        <v>245.73209549071618</v>
      </c>
    </row>
    <row r="1092" spans="1:18" x14ac:dyDescent="0.25">
      <c r="A1092" s="3" t="s">
        <v>239</v>
      </c>
      <c r="B1092" s="3" t="s">
        <v>183</v>
      </c>
      <c r="C1092" s="5">
        <v>43690.896469907406</v>
      </c>
      <c r="D1092" s="3" t="s">
        <v>183</v>
      </c>
      <c r="E1092" s="3" t="s">
        <v>184</v>
      </c>
      <c r="F1092" s="7">
        <v>7</v>
      </c>
      <c r="G1092" s="7">
        <v>8</v>
      </c>
      <c r="H1092" s="7" t="s">
        <v>23</v>
      </c>
      <c r="I1092" s="9">
        <v>139.94999999999999</v>
      </c>
      <c r="J1092" s="7">
        <v>18223.3</v>
      </c>
      <c r="K1092" s="7">
        <v>35832.300000000003</v>
      </c>
      <c r="L1092" s="7">
        <v>603.20000000000005</v>
      </c>
      <c r="M1092" s="36">
        <v>116809.2</v>
      </c>
      <c r="N1092" s="36">
        <v>86471.7</v>
      </c>
      <c r="O1092" s="36">
        <v>148084.1</v>
      </c>
      <c r="P1092" s="11">
        <f t="shared" si="51"/>
        <v>6.4098818545488472</v>
      </c>
      <c r="Q1092" s="13">
        <f t="shared" si="52"/>
        <v>2.4132333118443414</v>
      </c>
      <c r="R1092" s="1">
        <f t="shared" si="53"/>
        <v>245.49751326259945</v>
      </c>
    </row>
    <row r="1093" spans="1:18" x14ac:dyDescent="0.25">
      <c r="A1093" s="3" t="s">
        <v>240</v>
      </c>
      <c r="B1093" s="3" t="s">
        <v>183</v>
      </c>
      <c r="C1093" s="5">
        <v>43690.897465277776</v>
      </c>
      <c r="D1093" s="3" t="s">
        <v>183</v>
      </c>
      <c r="E1093" s="3" t="s">
        <v>184</v>
      </c>
      <c r="F1093" s="7">
        <v>8</v>
      </c>
      <c r="G1093" s="7">
        <v>8</v>
      </c>
      <c r="H1093" s="7" t="s">
        <v>23</v>
      </c>
      <c r="I1093" s="9">
        <v>142.5</v>
      </c>
      <c r="J1093" s="7">
        <v>18223.3</v>
      </c>
      <c r="K1093" s="7">
        <v>35832.300000000003</v>
      </c>
      <c r="L1093" s="7">
        <v>603.20000000000005</v>
      </c>
      <c r="M1093" s="36">
        <v>114289.8</v>
      </c>
      <c r="N1093" s="36">
        <v>85182.1</v>
      </c>
      <c r="O1093" s="36">
        <v>148387.6</v>
      </c>
      <c r="P1093" s="11">
        <f t="shared" si="51"/>
        <v>6.2716302755263866</v>
      </c>
      <c r="Q1093" s="13">
        <f t="shared" si="52"/>
        <v>2.3772434367874795</v>
      </c>
      <c r="R1093" s="1">
        <f t="shared" si="53"/>
        <v>246.00066312997347</v>
      </c>
    </row>
    <row r="1094" spans="1:18" x14ac:dyDescent="0.25">
      <c r="A1094" s="3" t="s">
        <v>241</v>
      </c>
      <c r="B1094" s="3" t="s">
        <v>183</v>
      </c>
      <c r="C1094" s="5">
        <v>43690.898472222223</v>
      </c>
      <c r="D1094" s="3" t="s">
        <v>183</v>
      </c>
      <c r="E1094" s="3" t="s">
        <v>184</v>
      </c>
      <c r="F1094" s="7">
        <v>9</v>
      </c>
      <c r="G1094" s="7">
        <v>8</v>
      </c>
      <c r="H1094" s="7" t="s">
        <v>23</v>
      </c>
      <c r="I1094" s="9">
        <v>102.93</v>
      </c>
      <c r="J1094" s="7">
        <v>18223.3</v>
      </c>
      <c r="K1094" s="7">
        <v>35832.300000000003</v>
      </c>
      <c r="L1094" s="7">
        <v>603.20000000000005</v>
      </c>
      <c r="M1094" s="36">
        <v>117101.2</v>
      </c>
      <c r="N1094" s="36">
        <v>89074</v>
      </c>
      <c r="O1094" s="36">
        <v>175956.4</v>
      </c>
      <c r="P1094" s="11">
        <f t="shared" si="51"/>
        <v>6.4259052970647472</v>
      </c>
      <c r="Q1094" s="13">
        <f t="shared" si="52"/>
        <v>2.4858577317113331</v>
      </c>
      <c r="R1094" s="1">
        <f t="shared" si="53"/>
        <v>291.7049071618037</v>
      </c>
    </row>
    <row r="1095" spans="1:18" x14ac:dyDescent="0.25">
      <c r="A1095" s="3" t="s">
        <v>242</v>
      </c>
      <c r="B1095" s="3" t="s">
        <v>183</v>
      </c>
      <c r="C1095" s="5">
        <v>43690.899467592593</v>
      </c>
      <c r="D1095" s="3" t="s">
        <v>183</v>
      </c>
      <c r="E1095" s="3" t="s">
        <v>184</v>
      </c>
      <c r="F1095" s="7">
        <v>10</v>
      </c>
      <c r="G1095" s="7">
        <v>8</v>
      </c>
      <c r="H1095" s="7" t="s">
        <v>23</v>
      </c>
      <c r="I1095" s="9">
        <v>112.1</v>
      </c>
      <c r="J1095" s="7">
        <v>18223.3</v>
      </c>
      <c r="K1095" s="7">
        <v>35832.300000000003</v>
      </c>
      <c r="L1095" s="7">
        <v>603.20000000000005</v>
      </c>
      <c r="M1095" s="36">
        <v>108457.2</v>
      </c>
      <c r="N1095" s="36">
        <v>79838.399999999994</v>
      </c>
      <c r="O1095" s="36">
        <v>144534.79999999999</v>
      </c>
      <c r="P1095" s="11">
        <f t="shared" si="51"/>
        <v>5.9515674987515981</v>
      </c>
      <c r="Q1095" s="13">
        <f t="shared" si="52"/>
        <v>2.2281126246431291</v>
      </c>
      <c r="R1095" s="1">
        <f t="shared" si="53"/>
        <v>239.61339522546416</v>
      </c>
    </row>
    <row r="1096" spans="1:18" x14ac:dyDescent="0.25">
      <c r="A1096" s="3" t="s">
        <v>243</v>
      </c>
      <c r="B1096" s="3" t="s">
        <v>183</v>
      </c>
      <c r="C1096" s="5">
        <v>43690.900462962964</v>
      </c>
      <c r="D1096" s="3" t="s">
        <v>183</v>
      </c>
      <c r="E1096" s="3" t="s">
        <v>184</v>
      </c>
      <c r="F1096" s="7">
        <v>11</v>
      </c>
      <c r="G1096" s="7">
        <v>8</v>
      </c>
      <c r="H1096" s="7" t="s">
        <v>23</v>
      </c>
      <c r="I1096" s="9">
        <v>108.6</v>
      </c>
      <c r="J1096" s="7">
        <v>18223.3</v>
      </c>
      <c r="K1096" s="7">
        <v>35832.300000000003</v>
      </c>
      <c r="L1096" s="7">
        <v>603.20000000000005</v>
      </c>
      <c r="M1096" s="36">
        <v>112219.5</v>
      </c>
      <c r="N1096" s="36">
        <v>83201</v>
      </c>
      <c r="O1096" s="36">
        <v>151930.5</v>
      </c>
      <c r="P1096" s="11">
        <f t="shared" si="51"/>
        <v>6.1580229705925928</v>
      </c>
      <c r="Q1096" s="13">
        <f t="shared" si="52"/>
        <v>2.3219553308048879</v>
      </c>
      <c r="R1096" s="1">
        <f t="shared" si="53"/>
        <v>251.87417108753314</v>
      </c>
    </row>
    <row r="1097" spans="1:18" x14ac:dyDescent="0.25">
      <c r="A1097" s="3" t="s">
        <v>244</v>
      </c>
      <c r="B1097" s="3" t="s">
        <v>183</v>
      </c>
      <c r="C1097" s="5">
        <v>43690.901469907411</v>
      </c>
      <c r="D1097" s="3" t="s">
        <v>183</v>
      </c>
      <c r="E1097" s="3" t="s">
        <v>184</v>
      </c>
      <c r="F1097" s="7">
        <v>12</v>
      </c>
      <c r="G1097" s="7">
        <v>8</v>
      </c>
      <c r="H1097" s="7" t="s">
        <v>23</v>
      </c>
      <c r="I1097" s="9">
        <v>78.900000000000006</v>
      </c>
      <c r="J1097" s="7">
        <v>18223.3</v>
      </c>
      <c r="K1097" s="7">
        <v>35832.300000000003</v>
      </c>
      <c r="L1097" s="7">
        <v>603.20000000000005</v>
      </c>
      <c r="M1097" s="36">
        <v>140618.5</v>
      </c>
      <c r="N1097" s="36">
        <v>86965.1</v>
      </c>
      <c r="O1097" s="36">
        <v>248640.5</v>
      </c>
      <c r="P1097" s="11">
        <f t="shared" si="51"/>
        <v>7.7164125048701395</v>
      </c>
      <c r="Q1097" s="13">
        <f t="shared" si="52"/>
        <v>2.4270030112496266</v>
      </c>
      <c r="R1097" s="1">
        <f t="shared" si="53"/>
        <v>412.20242042440316</v>
      </c>
    </row>
    <row r="1098" spans="1:18" x14ac:dyDescent="0.25">
      <c r="A1098" s="3" t="s">
        <v>404</v>
      </c>
      <c r="B1098" s="3" t="s">
        <v>354</v>
      </c>
      <c r="C1098" s="5">
        <v>43690.902499999997</v>
      </c>
      <c r="D1098" s="3" t="s">
        <v>354</v>
      </c>
      <c r="E1098" s="3" t="s">
        <v>355</v>
      </c>
      <c r="F1098" s="7">
        <v>1</v>
      </c>
      <c r="G1098" s="7">
        <v>8</v>
      </c>
      <c r="H1098" s="7" t="s">
        <v>23</v>
      </c>
      <c r="I1098" s="9">
        <v>20.399999999999999</v>
      </c>
      <c r="J1098" s="7">
        <v>18223.3</v>
      </c>
      <c r="K1098" s="7">
        <v>35832.300000000003</v>
      </c>
      <c r="L1098" s="7">
        <v>603.20000000000005</v>
      </c>
      <c r="M1098" s="36">
        <v>203898</v>
      </c>
      <c r="N1098" s="36">
        <v>98192.8</v>
      </c>
      <c r="O1098" s="36">
        <v>584281.80000000005</v>
      </c>
      <c r="P1098" s="11">
        <f t="shared" si="51"/>
        <v>11.188862609955388</v>
      </c>
      <c r="Q1098" s="13">
        <f t="shared" si="52"/>
        <v>2.7403432098972154</v>
      </c>
      <c r="R1098" s="1">
        <f t="shared" si="53"/>
        <v>968.63693633952255</v>
      </c>
    </row>
    <row r="1099" spans="1:18" x14ac:dyDescent="0.25">
      <c r="A1099" s="3" t="s">
        <v>405</v>
      </c>
      <c r="B1099" s="3" t="s">
        <v>354</v>
      </c>
      <c r="C1099" s="5">
        <v>43690.903506944444</v>
      </c>
      <c r="D1099" s="3" t="s">
        <v>354</v>
      </c>
      <c r="E1099" s="3" t="s">
        <v>355</v>
      </c>
      <c r="F1099" s="7">
        <v>2</v>
      </c>
      <c r="G1099" s="7">
        <v>8</v>
      </c>
      <c r="H1099" s="7" t="s">
        <v>23</v>
      </c>
      <c r="I1099" s="9">
        <v>21.9</v>
      </c>
      <c r="J1099" s="7">
        <v>18223.3</v>
      </c>
      <c r="K1099" s="7">
        <v>35832.300000000003</v>
      </c>
      <c r="L1099" s="7">
        <v>603.20000000000005</v>
      </c>
      <c r="M1099" s="36">
        <v>239178</v>
      </c>
      <c r="N1099" s="36">
        <v>123321.3</v>
      </c>
      <c r="O1099" s="36">
        <v>636958.30000000005</v>
      </c>
      <c r="P1099" s="11">
        <f t="shared" si="51"/>
        <v>13.12484566461618</v>
      </c>
      <c r="Q1099" s="13">
        <f t="shared" si="52"/>
        <v>3.4416238979914766</v>
      </c>
      <c r="R1099" s="1">
        <f t="shared" si="53"/>
        <v>1055.9653514588858</v>
      </c>
    </row>
    <row r="1100" spans="1:18" x14ac:dyDescent="0.25">
      <c r="A1100" s="3" t="s">
        <v>406</v>
      </c>
      <c r="B1100" s="3" t="s">
        <v>354</v>
      </c>
      <c r="C1100" s="5">
        <v>43690.904502314814</v>
      </c>
      <c r="D1100" s="3" t="s">
        <v>354</v>
      </c>
      <c r="E1100" s="3" t="s">
        <v>355</v>
      </c>
      <c r="F1100" s="7">
        <v>3</v>
      </c>
      <c r="G1100" s="7">
        <v>8</v>
      </c>
      <c r="H1100" s="7" t="s">
        <v>23</v>
      </c>
      <c r="I1100" s="9">
        <v>42.9</v>
      </c>
      <c r="J1100" s="7">
        <v>18223.3</v>
      </c>
      <c r="K1100" s="7">
        <v>35832.300000000003</v>
      </c>
      <c r="L1100" s="7">
        <v>603.20000000000005</v>
      </c>
      <c r="M1100" s="36">
        <v>239010.1</v>
      </c>
      <c r="N1100" s="36">
        <v>122893.8</v>
      </c>
      <c r="O1100" s="36">
        <v>648861.5</v>
      </c>
      <c r="P1100" s="11">
        <f t="shared" si="51"/>
        <v>13.115632185169536</v>
      </c>
      <c r="Q1100" s="13">
        <f t="shared" si="52"/>
        <v>3.4296933213888026</v>
      </c>
      <c r="R1100" s="1">
        <f t="shared" si="53"/>
        <v>1075.698773209549</v>
      </c>
    </row>
    <row r="1101" spans="1:18" x14ac:dyDescent="0.25">
      <c r="A1101" s="3" t="s">
        <v>407</v>
      </c>
      <c r="B1101" s="3" t="s">
        <v>354</v>
      </c>
      <c r="C1101" s="5">
        <v>43690.905497685184</v>
      </c>
      <c r="D1101" s="3" t="s">
        <v>354</v>
      </c>
      <c r="E1101" s="3" t="s">
        <v>355</v>
      </c>
      <c r="F1101" s="7">
        <v>4</v>
      </c>
      <c r="G1101" s="7">
        <v>8</v>
      </c>
      <c r="H1101" s="7" t="s">
        <v>23</v>
      </c>
      <c r="I1101" s="9">
        <v>6.8</v>
      </c>
      <c r="J1101" s="7">
        <v>18223.3</v>
      </c>
      <c r="K1101" s="7">
        <v>35832.300000000003</v>
      </c>
      <c r="L1101" s="7">
        <v>603.20000000000005</v>
      </c>
      <c r="M1101" s="36">
        <v>227630.3</v>
      </c>
      <c r="N1101" s="36">
        <v>121474</v>
      </c>
      <c r="O1101" s="36">
        <v>610334.4</v>
      </c>
      <c r="P1101" s="11">
        <f t="shared" si="51"/>
        <v>12.491167900435157</v>
      </c>
      <c r="Q1101" s="13">
        <f t="shared" si="52"/>
        <v>3.3900698531771609</v>
      </c>
      <c r="R1101" s="1">
        <f t="shared" si="53"/>
        <v>1011.8275862068965</v>
      </c>
    </row>
    <row r="1102" spans="1:18" x14ac:dyDescent="0.25">
      <c r="A1102" s="3" t="s">
        <v>408</v>
      </c>
      <c r="B1102" s="3" t="s">
        <v>354</v>
      </c>
      <c r="C1102" s="5">
        <v>43690.906504629631</v>
      </c>
      <c r="D1102" s="3" t="s">
        <v>354</v>
      </c>
      <c r="E1102" s="3" t="s">
        <v>355</v>
      </c>
      <c r="F1102" s="7">
        <v>5</v>
      </c>
      <c r="G1102" s="7">
        <v>8</v>
      </c>
      <c r="H1102" s="7" t="s">
        <v>23</v>
      </c>
      <c r="I1102" s="9">
        <v>36.4</v>
      </c>
      <c r="J1102" s="7">
        <v>18223.3</v>
      </c>
      <c r="K1102" s="7">
        <v>35832.300000000003</v>
      </c>
      <c r="L1102" s="7">
        <v>603.20000000000005</v>
      </c>
      <c r="M1102" s="36">
        <v>225819.3</v>
      </c>
      <c r="N1102" s="36">
        <v>111510</v>
      </c>
      <c r="O1102" s="36">
        <v>621535.1</v>
      </c>
      <c r="P1102" s="11">
        <f t="shared" si="51"/>
        <v>12.391789631954696</v>
      </c>
      <c r="Q1102" s="13">
        <f t="shared" si="52"/>
        <v>3.1119967180448924</v>
      </c>
      <c r="R1102" s="1">
        <f t="shared" si="53"/>
        <v>1030.3963859416444</v>
      </c>
    </row>
    <row r="1103" spans="1:18" x14ac:dyDescent="0.25">
      <c r="A1103" s="3" t="s">
        <v>409</v>
      </c>
      <c r="B1103" s="3" t="s">
        <v>354</v>
      </c>
      <c r="C1103" s="5">
        <v>43690.907500000001</v>
      </c>
      <c r="D1103" s="3" t="s">
        <v>354</v>
      </c>
      <c r="E1103" s="3" t="s">
        <v>355</v>
      </c>
      <c r="F1103" s="7">
        <v>6</v>
      </c>
      <c r="G1103" s="7">
        <v>8</v>
      </c>
      <c r="H1103" s="7" t="s">
        <v>23</v>
      </c>
      <c r="I1103" s="9">
        <v>13.5</v>
      </c>
      <c r="J1103" s="7">
        <v>18223.3</v>
      </c>
      <c r="K1103" s="7">
        <v>35832.300000000003</v>
      </c>
      <c r="L1103" s="7">
        <v>603.20000000000005</v>
      </c>
      <c r="M1103" s="36">
        <v>223287.8</v>
      </c>
      <c r="N1103" s="36">
        <v>111343.4</v>
      </c>
      <c r="O1103" s="36">
        <v>583449.9</v>
      </c>
      <c r="P1103" s="11">
        <f t="shared" si="51"/>
        <v>12.252874067814282</v>
      </c>
      <c r="Q1103" s="13">
        <f t="shared" si="52"/>
        <v>3.1073472816425398</v>
      </c>
      <c r="R1103" s="1">
        <f t="shared" si="53"/>
        <v>967.25779177718834</v>
      </c>
    </row>
    <row r="1104" spans="1:18" x14ac:dyDescent="0.25">
      <c r="A1104" s="3" t="s">
        <v>410</v>
      </c>
      <c r="B1104" s="3" t="s">
        <v>354</v>
      </c>
      <c r="C1104" s="5">
        <v>43690.908506944441</v>
      </c>
      <c r="D1104" s="3" t="s">
        <v>354</v>
      </c>
      <c r="E1104" s="3" t="s">
        <v>355</v>
      </c>
      <c r="F1104" s="7">
        <v>7</v>
      </c>
      <c r="G1104" s="7">
        <v>8</v>
      </c>
      <c r="H1104" s="7" t="s">
        <v>23</v>
      </c>
      <c r="I1104" s="9">
        <v>67.900000000000006</v>
      </c>
      <c r="J1104" s="7">
        <v>18223.3</v>
      </c>
      <c r="K1104" s="7">
        <v>35832.300000000003</v>
      </c>
      <c r="L1104" s="7">
        <v>603.20000000000005</v>
      </c>
      <c r="M1104" s="36">
        <v>198862.9</v>
      </c>
      <c r="N1104" s="36">
        <v>113077.5</v>
      </c>
      <c r="O1104" s="36">
        <v>440748.3</v>
      </c>
      <c r="P1104" s="11">
        <f t="shared" si="51"/>
        <v>10.912562488682072</v>
      </c>
      <c r="Q1104" s="13">
        <f t="shared" si="52"/>
        <v>3.1557421655880304</v>
      </c>
      <c r="R1104" s="1">
        <f t="shared" si="53"/>
        <v>730.68352122015904</v>
      </c>
    </row>
    <row r="1105" spans="1:18" x14ac:dyDescent="0.25">
      <c r="A1105" s="3" t="s">
        <v>411</v>
      </c>
      <c r="B1105" s="3" t="s">
        <v>354</v>
      </c>
      <c r="C1105" s="5">
        <v>43690.909502314818</v>
      </c>
      <c r="D1105" s="3" t="s">
        <v>354</v>
      </c>
      <c r="E1105" s="3" t="s">
        <v>355</v>
      </c>
      <c r="F1105" s="7">
        <v>8</v>
      </c>
      <c r="G1105" s="7">
        <v>8</v>
      </c>
      <c r="H1105" s="7" t="s">
        <v>23</v>
      </c>
      <c r="I1105" s="9">
        <v>23.6</v>
      </c>
      <c r="J1105" s="7">
        <v>18223.3</v>
      </c>
      <c r="K1105" s="7">
        <v>35832.300000000003</v>
      </c>
      <c r="L1105" s="7">
        <v>603.20000000000005</v>
      </c>
      <c r="M1105" s="36">
        <v>232809.7</v>
      </c>
      <c r="N1105" s="36">
        <v>116614.5</v>
      </c>
      <c r="O1105" s="36">
        <v>596910.30000000005</v>
      </c>
      <c r="P1105" s="11">
        <f t="shared" si="51"/>
        <v>12.77538645580109</v>
      </c>
      <c r="Q1105" s="13">
        <f t="shared" si="52"/>
        <v>3.2544519888480501</v>
      </c>
      <c r="R1105" s="1">
        <f t="shared" si="53"/>
        <v>989.57277851458889</v>
      </c>
    </row>
    <row r="1106" spans="1:18" x14ac:dyDescent="0.25">
      <c r="A1106" s="3" t="s">
        <v>412</v>
      </c>
      <c r="B1106" s="3" t="s">
        <v>354</v>
      </c>
      <c r="C1106" s="5">
        <v>43690.910509259258</v>
      </c>
      <c r="D1106" s="3" t="s">
        <v>354</v>
      </c>
      <c r="E1106" s="3" t="s">
        <v>355</v>
      </c>
      <c r="F1106" s="7">
        <v>9</v>
      </c>
      <c r="G1106" s="7">
        <v>8</v>
      </c>
      <c r="H1106" s="7" t="s">
        <v>23</v>
      </c>
      <c r="I1106" s="9">
        <v>14.79</v>
      </c>
      <c r="J1106" s="7">
        <v>18223.3</v>
      </c>
      <c r="K1106" s="7">
        <v>35832.300000000003</v>
      </c>
      <c r="L1106" s="7">
        <v>603.20000000000005</v>
      </c>
      <c r="M1106" s="36">
        <v>220421.2</v>
      </c>
      <c r="N1106" s="36">
        <v>101760.2</v>
      </c>
      <c r="O1106" s="36">
        <v>628500.80000000005</v>
      </c>
      <c r="P1106" s="11">
        <f t="shared" si="51"/>
        <v>12.09556995714278</v>
      </c>
      <c r="Q1106" s="13">
        <f t="shared" si="52"/>
        <v>2.8399014297156473</v>
      </c>
      <c r="R1106" s="1">
        <f t="shared" si="53"/>
        <v>1041.9442970822281</v>
      </c>
    </row>
    <row r="1107" spans="1:18" x14ac:dyDescent="0.25">
      <c r="A1107" s="3" t="s">
        <v>413</v>
      </c>
      <c r="B1107" s="3" t="s">
        <v>354</v>
      </c>
      <c r="C1107" s="5">
        <v>43690.911504629628</v>
      </c>
      <c r="D1107" s="3" t="s">
        <v>354</v>
      </c>
      <c r="E1107" s="3" t="s">
        <v>355</v>
      </c>
      <c r="F1107" s="7">
        <v>10</v>
      </c>
      <c r="G1107" s="7">
        <v>8</v>
      </c>
      <c r="H1107" s="7" t="s">
        <v>23</v>
      </c>
      <c r="I1107" s="9">
        <v>19</v>
      </c>
      <c r="J1107" s="7">
        <v>18223.3</v>
      </c>
      <c r="K1107" s="7">
        <v>35832.300000000003</v>
      </c>
      <c r="L1107" s="7">
        <v>603.20000000000005</v>
      </c>
      <c r="M1107" s="36">
        <v>232002.3</v>
      </c>
      <c r="N1107" s="36">
        <v>113037</v>
      </c>
      <c r="O1107" s="36">
        <v>679730.3</v>
      </c>
      <c r="P1107" s="11">
        <f t="shared" si="51"/>
        <v>12.731080539748563</v>
      </c>
      <c r="Q1107" s="13">
        <f t="shared" si="52"/>
        <v>3.1546119004361985</v>
      </c>
      <c r="R1107" s="1">
        <f t="shared" si="53"/>
        <v>1126.8738395225464</v>
      </c>
    </row>
    <row r="1108" spans="1:18" x14ac:dyDescent="0.25">
      <c r="A1108" s="3" t="s">
        <v>414</v>
      </c>
      <c r="B1108" s="3" t="s">
        <v>354</v>
      </c>
      <c r="C1108" s="5">
        <v>43690.912499999999</v>
      </c>
      <c r="D1108" s="3" t="s">
        <v>354</v>
      </c>
      <c r="E1108" s="3" t="s">
        <v>355</v>
      </c>
      <c r="F1108" s="7">
        <v>11</v>
      </c>
      <c r="G1108" s="7">
        <v>8</v>
      </c>
      <c r="H1108" s="7" t="s">
        <v>23</v>
      </c>
      <c r="I1108" s="9">
        <v>37.5</v>
      </c>
      <c r="J1108" s="7">
        <v>18223.3</v>
      </c>
      <c r="K1108" s="7">
        <v>35832.300000000003</v>
      </c>
      <c r="L1108" s="7">
        <v>603.20000000000005</v>
      </c>
      <c r="M1108" s="36">
        <v>226990.2</v>
      </c>
      <c r="N1108" s="36">
        <v>108883.8</v>
      </c>
      <c r="O1108" s="36">
        <v>622428</v>
      </c>
      <c r="P1108" s="11">
        <f t="shared" si="51"/>
        <v>12.456042538947393</v>
      </c>
      <c r="Q1108" s="13">
        <f t="shared" si="52"/>
        <v>3.0387053021994119</v>
      </c>
      <c r="R1108" s="1">
        <f t="shared" si="53"/>
        <v>1031.8766578249335</v>
      </c>
    </row>
    <row r="1109" spans="1:18" x14ac:dyDescent="0.25">
      <c r="A1109" s="3" t="s">
        <v>415</v>
      </c>
      <c r="B1109" s="3" t="s">
        <v>354</v>
      </c>
      <c r="C1109" s="5">
        <v>43690.913495370369</v>
      </c>
      <c r="D1109" s="3" t="s">
        <v>354</v>
      </c>
      <c r="E1109" s="3" t="s">
        <v>355</v>
      </c>
      <c r="F1109" s="7">
        <v>12</v>
      </c>
      <c r="G1109" s="7">
        <v>8</v>
      </c>
      <c r="H1109" s="7" t="s">
        <v>23</v>
      </c>
      <c r="I1109" s="9">
        <v>59.8</v>
      </c>
      <c r="J1109" s="7">
        <v>18223.3</v>
      </c>
      <c r="K1109" s="7">
        <v>35832.300000000003</v>
      </c>
      <c r="L1109" s="7">
        <v>603.20000000000005</v>
      </c>
      <c r="M1109" s="36">
        <v>196892.3</v>
      </c>
      <c r="N1109" s="36">
        <v>106627</v>
      </c>
      <c r="O1109" s="36">
        <v>471078.40000000002</v>
      </c>
      <c r="P1109" s="11">
        <f t="shared" si="51"/>
        <v>10.804426201621002</v>
      </c>
      <c r="Q1109" s="13">
        <f t="shared" si="52"/>
        <v>2.9757230208499035</v>
      </c>
      <c r="R1109" s="1">
        <f t="shared" si="53"/>
        <v>780.9655172413793</v>
      </c>
    </row>
    <row r="1110" spans="1:18" x14ac:dyDescent="0.25">
      <c r="A1110" s="3" t="s">
        <v>1909</v>
      </c>
      <c r="B1110" s="3" t="s">
        <v>1861</v>
      </c>
      <c r="C1110" s="5">
        <v>43691.772650462961</v>
      </c>
      <c r="D1110" s="3" t="s">
        <v>1861</v>
      </c>
      <c r="E1110" s="3" t="s">
        <v>2041</v>
      </c>
      <c r="F1110" s="7">
        <v>1</v>
      </c>
      <c r="G1110" s="7">
        <v>9</v>
      </c>
      <c r="H1110" s="7" t="s">
        <v>24</v>
      </c>
      <c r="I1110" s="9">
        <v>139.4</v>
      </c>
      <c r="J1110" s="7">
        <v>18295.900000000001</v>
      </c>
      <c r="K1110" s="7">
        <v>36042.9</v>
      </c>
      <c r="L1110" s="7">
        <v>612.6</v>
      </c>
      <c r="M1110" s="36">
        <v>147246.20000000001</v>
      </c>
      <c r="N1110" s="36">
        <v>117342.8</v>
      </c>
      <c r="O1110" s="36">
        <v>268466.5</v>
      </c>
      <c r="P1110" s="11">
        <f t="shared" si="51"/>
        <v>8.0480435507408767</v>
      </c>
      <c r="Q1110" s="13">
        <f t="shared" si="52"/>
        <v>3.2556425814792926</v>
      </c>
      <c r="R1110" s="1">
        <f t="shared" si="53"/>
        <v>438.24110349330721</v>
      </c>
    </row>
    <row r="1111" spans="1:18" x14ac:dyDescent="0.25">
      <c r="A1111" s="3" t="s">
        <v>1910</v>
      </c>
      <c r="B1111" s="3" t="s">
        <v>1861</v>
      </c>
      <c r="C1111" s="5">
        <v>43691.773645833331</v>
      </c>
      <c r="D1111" s="3" t="s">
        <v>1861</v>
      </c>
      <c r="E1111" s="3" t="s">
        <v>2041</v>
      </c>
      <c r="F1111" s="7">
        <v>2</v>
      </c>
      <c r="G1111" s="7">
        <v>9</v>
      </c>
      <c r="H1111" s="7" t="s">
        <v>24</v>
      </c>
      <c r="I1111" s="9">
        <v>30.92</v>
      </c>
      <c r="J1111" s="7">
        <v>18295.900000000001</v>
      </c>
      <c r="K1111" s="7">
        <v>36042.9</v>
      </c>
      <c r="L1111" s="7">
        <v>612.6</v>
      </c>
      <c r="M1111" s="36">
        <v>257925.1</v>
      </c>
      <c r="N1111" s="36">
        <v>159975.9</v>
      </c>
      <c r="O1111" s="36">
        <v>593250.9</v>
      </c>
      <c r="P1111" s="11">
        <f t="shared" si="51"/>
        <v>14.097426199312414</v>
      </c>
      <c r="Q1111" s="13">
        <f t="shared" si="52"/>
        <v>4.4384858044164037</v>
      </c>
      <c r="R1111" s="1">
        <f t="shared" si="53"/>
        <v>968.41478942213519</v>
      </c>
    </row>
    <row r="1112" spans="1:18" x14ac:dyDescent="0.25">
      <c r="A1112" s="3" t="s">
        <v>1911</v>
      </c>
      <c r="B1112" s="3" t="s">
        <v>1861</v>
      </c>
      <c r="C1112" s="5">
        <v>43691.774652777778</v>
      </c>
      <c r="D1112" s="3" t="s">
        <v>1861</v>
      </c>
      <c r="E1112" s="3" t="s">
        <v>2041</v>
      </c>
      <c r="F1112" s="7">
        <v>3</v>
      </c>
      <c r="G1112" s="7">
        <v>9</v>
      </c>
      <c r="H1112" s="7" t="s">
        <v>24</v>
      </c>
      <c r="I1112" s="9">
        <v>77.400000000000006</v>
      </c>
      <c r="J1112" s="7">
        <v>18295.900000000001</v>
      </c>
      <c r="K1112" s="7">
        <v>36042.9</v>
      </c>
      <c r="L1112" s="7">
        <v>612.6</v>
      </c>
      <c r="M1112" s="36">
        <v>206143</v>
      </c>
      <c r="N1112" s="36">
        <v>134804.20000000001</v>
      </c>
      <c r="O1112" s="36">
        <v>460318.1</v>
      </c>
      <c r="P1112" s="11">
        <f t="shared" si="51"/>
        <v>11.26716914718598</v>
      </c>
      <c r="Q1112" s="13">
        <f t="shared" si="52"/>
        <v>3.7401041536613313</v>
      </c>
      <c r="R1112" s="1">
        <f t="shared" si="53"/>
        <v>751.41707476330384</v>
      </c>
    </row>
    <row r="1113" spans="1:18" x14ac:dyDescent="0.25">
      <c r="A1113" s="3" t="s">
        <v>1912</v>
      </c>
      <c r="B1113" s="3" t="s">
        <v>1861</v>
      </c>
      <c r="C1113" s="5">
        <v>43691.775648148148</v>
      </c>
      <c r="D1113" s="3" t="s">
        <v>1861</v>
      </c>
      <c r="E1113" s="3" t="s">
        <v>2041</v>
      </c>
      <c r="F1113" s="7">
        <v>4</v>
      </c>
      <c r="G1113" s="7">
        <v>9</v>
      </c>
      <c r="H1113" s="7" t="s">
        <v>24</v>
      </c>
      <c r="I1113" s="9">
        <v>59.3</v>
      </c>
      <c r="J1113" s="7">
        <v>18295.900000000001</v>
      </c>
      <c r="K1113" s="7">
        <v>36042.9</v>
      </c>
      <c r="L1113" s="7">
        <v>612.6</v>
      </c>
      <c r="M1113" s="36">
        <v>207064.3</v>
      </c>
      <c r="N1113" s="36">
        <v>122860.7</v>
      </c>
      <c r="O1113" s="36">
        <v>452789</v>
      </c>
      <c r="P1113" s="11">
        <f t="shared" si="51"/>
        <v>11.317524691324284</v>
      </c>
      <c r="Q1113" s="13">
        <f t="shared" si="52"/>
        <v>3.4087351461730324</v>
      </c>
      <c r="R1113" s="1">
        <f t="shared" si="53"/>
        <v>739.12667319621289</v>
      </c>
    </row>
    <row r="1114" spans="1:18" x14ac:dyDescent="0.25">
      <c r="A1114" s="3" t="s">
        <v>1913</v>
      </c>
      <c r="B1114" s="3" t="s">
        <v>1861</v>
      </c>
      <c r="C1114" s="5">
        <v>43691.776643518519</v>
      </c>
      <c r="D1114" s="3" t="s">
        <v>1861</v>
      </c>
      <c r="E1114" s="3" t="s">
        <v>2041</v>
      </c>
      <c r="F1114" s="7">
        <v>5</v>
      </c>
      <c r="G1114" s="7">
        <v>9</v>
      </c>
      <c r="H1114" s="7" t="s">
        <v>24</v>
      </c>
      <c r="I1114" s="9">
        <v>5</v>
      </c>
      <c r="J1114" s="7">
        <v>18295.900000000001</v>
      </c>
      <c r="K1114" s="7">
        <v>36042.9</v>
      </c>
      <c r="L1114" s="7">
        <v>612.6</v>
      </c>
      <c r="M1114" s="36">
        <v>246834.2</v>
      </c>
      <c r="N1114" s="36">
        <v>166275.20000000001</v>
      </c>
      <c r="O1114" s="36">
        <v>539833.9</v>
      </c>
      <c r="P1114" s="11">
        <f t="shared" si="51"/>
        <v>13.491230275635525</v>
      </c>
      <c r="Q1114" s="13">
        <f t="shared" si="52"/>
        <v>4.6132580896653712</v>
      </c>
      <c r="R1114" s="1">
        <f t="shared" si="53"/>
        <v>881.21759712699964</v>
      </c>
    </row>
    <row r="1115" spans="1:18" x14ac:dyDescent="0.25">
      <c r="A1115" s="3" t="s">
        <v>1914</v>
      </c>
      <c r="B1115" s="3" t="s">
        <v>1861</v>
      </c>
      <c r="C1115" s="5">
        <v>43691.777650462966</v>
      </c>
      <c r="D1115" s="3" t="s">
        <v>1861</v>
      </c>
      <c r="E1115" s="3" t="s">
        <v>2041</v>
      </c>
      <c r="F1115" s="7">
        <v>6</v>
      </c>
      <c r="G1115" s="7">
        <v>9</v>
      </c>
      <c r="H1115" s="7" t="s">
        <v>24</v>
      </c>
      <c r="I1115" s="9">
        <v>5.3</v>
      </c>
      <c r="J1115" s="7">
        <v>18295.900000000001</v>
      </c>
      <c r="K1115" s="7">
        <v>36042.9</v>
      </c>
      <c r="L1115" s="7">
        <v>612.6</v>
      </c>
      <c r="M1115" s="36">
        <v>248643.20000000001</v>
      </c>
      <c r="N1115" s="36">
        <v>185464.8</v>
      </c>
      <c r="O1115" s="36">
        <v>614796.9</v>
      </c>
      <c r="P1115" s="11">
        <f t="shared" si="51"/>
        <v>13.590104886887225</v>
      </c>
      <c r="Q1115" s="13">
        <f t="shared" si="52"/>
        <v>5.1456680788726761</v>
      </c>
      <c r="R1115" s="1">
        <f t="shared" si="53"/>
        <v>1003.5861900097943</v>
      </c>
    </row>
    <row r="1116" spans="1:18" x14ac:dyDescent="0.25">
      <c r="A1116" s="3" t="s">
        <v>1915</v>
      </c>
      <c r="B1116" s="3" t="s">
        <v>1861</v>
      </c>
      <c r="C1116" s="5">
        <v>43691.778645833336</v>
      </c>
      <c r="D1116" s="3" t="s">
        <v>1861</v>
      </c>
      <c r="E1116" s="3" t="s">
        <v>2041</v>
      </c>
      <c r="F1116" s="7">
        <v>7</v>
      </c>
      <c r="G1116" s="7">
        <v>9</v>
      </c>
      <c r="H1116" s="7" t="s">
        <v>24</v>
      </c>
      <c r="I1116" s="9">
        <v>15.21</v>
      </c>
      <c r="J1116" s="7">
        <v>18295.900000000001</v>
      </c>
      <c r="K1116" s="7">
        <v>36042.9</v>
      </c>
      <c r="L1116" s="7">
        <v>612.6</v>
      </c>
      <c r="M1116" s="36">
        <v>206322.3</v>
      </c>
      <c r="N1116" s="36">
        <v>119248.7</v>
      </c>
      <c r="O1116" s="36">
        <v>455838.8</v>
      </c>
      <c r="P1116" s="11">
        <f t="shared" si="51"/>
        <v>11.276969157024249</v>
      </c>
      <c r="Q1116" s="13">
        <f t="shared" si="52"/>
        <v>3.3085212344178738</v>
      </c>
      <c r="R1116" s="1">
        <f t="shared" si="53"/>
        <v>744.10512569376419</v>
      </c>
    </row>
    <row r="1117" spans="1:18" x14ac:dyDescent="0.25">
      <c r="A1117" s="3" t="s">
        <v>1916</v>
      </c>
      <c r="B1117" s="3" t="s">
        <v>1861</v>
      </c>
      <c r="C1117" s="5">
        <v>43691.779641203706</v>
      </c>
      <c r="D1117" s="3" t="s">
        <v>1861</v>
      </c>
      <c r="E1117" s="3" t="s">
        <v>2041</v>
      </c>
      <c r="F1117" s="7">
        <v>8</v>
      </c>
      <c r="G1117" s="7">
        <v>9</v>
      </c>
      <c r="H1117" s="7" t="s">
        <v>24</v>
      </c>
      <c r="I1117" s="9">
        <v>12.3</v>
      </c>
      <c r="J1117" s="7">
        <v>18295.900000000001</v>
      </c>
      <c r="K1117" s="7">
        <v>36042.9</v>
      </c>
      <c r="L1117" s="7">
        <v>612.6</v>
      </c>
      <c r="M1117" s="36">
        <v>242768.6</v>
      </c>
      <c r="N1117" s="36">
        <v>148562.70000000001</v>
      </c>
      <c r="O1117" s="36">
        <v>578355.69999999995</v>
      </c>
      <c r="P1117" s="11">
        <f t="shared" si="51"/>
        <v>13.26901655562175</v>
      </c>
      <c r="Q1117" s="13">
        <f t="shared" si="52"/>
        <v>4.1218298194651375</v>
      </c>
      <c r="R1117" s="1">
        <f t="shared" si="53"/>
        <v>944.10006529546183</v>
      </c>
    </row>
    <row r="1118" spans="1:18" x14ac:dyDescent="0.25">
      <c r="A1118" s="3" t="s">
        <v>1917</v>
      </c>
      <c r="B1118" s="3" t="s">
        <v>1861</v>
      </c>
      <c r="C1118" s="5">
        <v>43691.780648148146</v>
      </c>
      <c r="D1118" s="3" t="s">
        <v>1861</v>
      </c>
      <c r="E1118" s="3" t="s">
        <v>2041</v>
      </c>
      <c r="F1118" s="7">
        <v>9</v>
      </c>
      <c r="G1118" s="7">
        <v>9</v>
      </c>
      <c r="H1118" s="7" t="s">
        <v>24</v>
      </c>
      <c r="I1118" s="9">
        <v>36.1</v>
      </c>
      <c r="J1118" s="7">
        <v>18295.900000000001</v>
      </c>
      <c r="K1118" s="7">
        <v>36042.9</v>
      </c>
      <c r="L1118" s="7">
        <v>612.6</v>
      </c>
      <c r="M1118" s="36">
        <v>227482.8</v>
      </c>
      <c r="N1118" s="36">
        <v>133437.29999999999</v>
      </c>
      <c r="O1118" s="36">
        <v>482652.6</v>
      </c>
      <c r="P1118" s="11">
        <f t="shared" si="51"/>
        <v>12.433539754808452</v>
      </c>
      <c r="Q1118" s="13">
        <f t="shared" si="52"/>
        <v>3.7021799022831123</v>
      </c>
      <c r="R1118" s="1">
        <f t="shared" si="53"/>
        <v>787.87561214495588</v>
      </c>
    </row>
    <row r="1119" spans="1:18" x14ac:dyDescent="0.25">
      <c r="A1119" s="3" t="s">
        <v>1918</v>
      </c>
      <c r="B1119" s="3" t="s">
        <v>1861</v>
      </c>
      <c r="C1119" s="5">
        <v>43691.781643518516</v>
      </c>
      <c r="D1119" s="3" t="s">
        <v>1861</v>
      </c>
      <c r="E1119" s="3" t="s">
        <v>2041</v>
      </c>
      <c r="F1119" s="7">
        <v>10</v>
      </c>
      <c r="G1119" s="7">
        <v>9</v>
      </c>
      <c r="H1119" s="7" t="s">
        <v>24</v>
      </c>
      <c r="I1119" s="9">
        <v>20.9</v>
      </c>
      <c r="J1119" s="7">
        <v>18295.900000000001</v>
      </c>
      <c r="K1119" s="7">
        <v>36042.9</v>
      </c>
      <c r="L1119" s="7">
        <v>612.6</v>
      </c>
      <c r="M1119" s="36">
        <v>259697.8</v>
      </c>
      <c r="N1119" s="36">
        <v>155260.70000000001</v>
      </c>
      <c r="O1119" s="36">
        <v>579902.30000000005</v>
      </c>
      <c r="P1119" s="11">
        <f t="shared" si="51"/>
        <v>14.194316759492562</v>
      </c>
      <c r="Q1119" s="13">
        <f t="shared" si="52"/>
        <v>4.3076639227143207</v>
      </c>
      <c r="R1119" s="1">
        <f t="shared" si="53"/>
        <v>946.62471433235396</v>
      </c>
    </row>
    <row r="1120" spans="1:18" x14ac:dyDescent="0.25">
      <c r="A1120" s="3" t="s">
        <v>1919</v>
      </c>
      <c r="B1120" s="3" t="s">
        <v>1861</v>
      </c>
      <c r="C1120" s="5">
        <v>43691.782638888886</v>
      </c>
      <c r="D1120" s="3" t="s">
        <v>1861</v>
      </c>
      <c r="E1120" s="3" t="s">
        <v>2041</v>
      </c>
      <c r="F1120" s="7">
        <v>11</v>
      </c>
      <c r="G1120" s="7">
        <v>9</v>
      </c>
      <c r="H1120" s="7" t="s">
        <v>24</v>
      </c>
      <c r="I1120" s="9">
        <v>27.1</v>
      </c>
      <c r="J1120" s="7">
        <v>18295.900000000001</v>
      </c>
      <c r="K1120" s="7">
        <v>36042.9</v>
      </c>
      <c r="L1120" s="7">
        <v>612.6</v>
      </c>
      <c r="M1120" s="36">
        <v>256922.3</v>
      </c>
      <c r="N1120" s="36">
        <v>162212.70000000001</v>
      </c>
      <c r="O1120" s="36">
        <v>619528</v>
      </c>
      <c r="P1120" s="11">
        <f t="shared" si="51"/>
        <v>14.042616105247623</v>
      </c>
      <c r="Q1120" s="13">
        <f t="shared" si="52"/>
        <v>4.5005451836561434</v>
      </c>
      <c r="R1120" s="1">
        <f t="shared" si="53"/>
        <v>1011.3091740124061</v>
      </c>
    </row>
    <row r="1121" spans="1:18" x14ac:dyDescent="0.25">
      <c r="A1121" s="3" t="s">
        <v>1920</v>
      </c>
      <c r="B1121" s="3" t="s">
        <v>1861</v>
      </c>
      <c r="C1121" s="5">
        <v>43691.783634259256</v>
      </c>
      <c r="D1121" s="3" t="s">
        <v>1861</v>
      </c>
      <c r="E1121" s="3" t="s">
        <v>2041</v>
      </c>
      <c r="F1121" s="7">
        <v>12</v>
      </c>
      <c r="G1121" s="7">
        <v>9</v>
      </c>
      <c r="H1121" s="7" t="s">
        <v>24</v>
      </c>
      <c r="I1121" s="9">
        <v>27.5</v>
      </c>
      <c r="J1121" s="7">
        <v>18295.900000000001</v>
      </c>
      <c r="K1121" s="7">
        <v>36042.9</v>
      </c>
      <c r="L1121" s="7">
        <v>612.6</v>
      </c>
      <c r="M1121" s="36">
        <v>253714.9</v>
      </c>
      <c r="N1121" s="36">
        <v>158442.9</v>
      </c>
      <c r="O1121" s="36">
        <v>598350.19999999995</v>
      </c>
      <c r="P1121" s="11">
        <f t="shared" si="51"/>
        <v>13.867309069245021</v>
      </c>
      <c r="Q1121" s="13">
        <f t="shared" si="52"/>
        <v>4.3959531558226441</v>
      </c>
      <c r="R1121" s="1">
        <f t="shared" si="53"/>
        <v>976.73881815213826</v>
      </c>
    </row>
    <row r="1122" spans="1:18" x14ac:dyDescent="0.25">
      <c r="A1122" s="3" t="s">
        <v>659</v>
      </c>
      <c r="B1122" s="3" t="s">
        <v>611</v>
      </c>
      <c r="C1122" s="5">
        <v>43691.820706018516</v>
      </c>
      <c r="D1122" s="3" t="s">
        <v>611</v>
      </c>
      <c r="E1122" s="3" t="s">
        <v>598</v>
      </c>
      <c r="F1122" s="7">
        <v>1</v>
      </c>
      <c r="G1122" s="7">
        <v>9</v>
      </c>
      <c r="H1122" s="7" t="s">
        <v>24</v>
      </c>
      <c r="I1122" s="9">
        <v>0.4</v>
      </c>
      <c r="J1122" s="7">
        <v>18295.900000000001</v>
      </c>
      <c r="K1122" s="7">
        <v>36042.9</v>
      </c>
      <c r="L1122" s="7">
        <v>612.6</v>
      </c>
      <c r="M1122" s="36">
        <v>192462.2</v>
      </c>
      <c r="N1122" s="36">
        <v>87542.399999999994</v>
      </c>
      <c r="O1122" s="36">
        <v>334097.90000000002</v>
      </c>
      <c r="P1122" s="11">
        <f t="shared" si="51"/>
        <v>10.519416918544591</v>
      </c>
      <c r="Q1122" s="13">
        <f t="shared" si="52"/>
        <v>2.4288389668977799</v>
      </c>
      <c r="R1122" s="1">
        <f t="shared" si="53"/>
        <v>545.37691805419524</v>
      </c>
    </row>
    <row r="1123" spans="1:18" x14ac:dyDescent="0.25">
      <c r="A1123" s="3" t="s">
        <v>660</v>
      </c>
      <c r="B1123" s="3" t="s">
        <v>611</v>
      </c>
      <c r="C1123" s="5">
        <v>43691.821712962963</v>
      </c>
      <c r="D1123" s="3" t="s">
        <v>611</v>
      </c>
      <c r="E1123" s="3" t="s">
        <v>598</v>
      </c>
      <c r="F1123" s="7">
        <v>2</v>
      </c>
      <c r="G1123" s="7">
        <v>9</v>
      </c>
      <c r="H1123" s="7" t="s">
        <v>24</v>
      </c>
      <c r="I1123" s="9">
        <v>44.17</v>
      </c>
      <c r="J1123" s="7">
        <v>18295.900000000001</v>
      </c>
      <c r="K1123" s="7">
        <v>36042.9</v>
      </c>
      <c r="L1123" s="7">
        <v>612.6</v>
      </c>
      <c r="M1123" s="36">
        <v>195201.3</v>
      </c>
      <c r="N1123" s="36">
        <v>116507.5</v>
      </c>
      <c r="O1123" s="36">
        <v>422128.9</v>
      </c>
      <c r="P1123" s="11">
        <f t="shared" si="51"/>
        <v>10.669128056012548</v>
      </c>
      <c r="Q1123" s="13">
        <f t="shared" si="52"/>
        <v>3.2324674207680291</v>
      </c>
      <c r="R1123" s="1">
        <f t="shared" si="53"/>
        <v>689.07753836108395</v>
      </c>
    </row>
    <row r="1124" spans="1:18" x14ac:dyDescent="0.25">
      <c r="A1124" s="3" t="s">
        <v>661</v>
      </c>
      <c r="B1124" s="3" t="s">
        <v>611</v>
      </c>
      <c r="C1124" s="5">
        <v>43691.822708333333</v>
      </c>
      <c r="D1124" s="3" t="s">
        <v>611</v>
      </c>
      <c r="E1124" s="3" t="s">
        <v>598</v>
      </c>
      <c r="F1124" s="7">
        <v>3</v>
      </c>
      <c r="G1124" s="7">
        <v>9</v>
      </c>
      <c r="H1124" s="7" t="s">
        <v>24</v>
      </c>
      <c r="I1124" s="9">
        <v>52</v>
      </c>
      <c r="J1124" s="7">
        <v>18295.900000000001</v>
      </c>
      <c r="K1124" s="7">
        <v>36042.9</v>
      </c>
      <c r="L1124" s="7">
        <v>612.6</v>
      </c>
      <c r="M1124" s="36">
        <v>182132.5</v>
      </c>
      <c r="N1124" s="36">
        <v>103111.7</v>
      </c>
      <c r="O1124" s="36">
        <v>388359.3</v>
      </c>
      <c r="P1124" s="11">
        <f t="shared" si="51"/>
        <v>9.9548259446105405</v>
      </c>
      <c r="Q1124" s="13">
        <f t="shared" si="52"/>
        <v>2.8608047632127267</v>
      </c>
      <c r="R1124" s="1">
        <f t="shared" si="53"/>
        <v>633.95249755142015</v>
      </c>
    </row>
    <row r="1125" spans="1:18" x14ac:dyDescent="0.25">
      <c r="A1125" s="3" t="s">
        <v>662</v>
      </c>
      <c r="B1125" s="3" t="s">
        <v>611</v>
      </c>
      <c r="C1125" s="5">
        <v>43691.82371527778</v>
      </c>
      <c r="D1125" s="3" t="s">
        <v>611</v>
      </c>
      <c r="E1125" s="3" t="s">
        <v>598</v>
      </c>
      <c r="F1125" s="7">
        <v>4</v>
      </c>
      <c r="G1125" s="7">
        <v>9</v>
      </c>
      <c r="H1125" s="7" t="s">
        <v>24</v>
      </c>
      <c r="I1125" s="9">
        <v>7</v>
      </c>
      <c r="J1125" s="7">
        <v>18295.900000000001</v>
      </c>
      <c r="K1125" s="7">
        <v>36042.9</v>
      </c>
      <c r="L1125" s="7">
        <v>612.6</v>
      </c>
      <c r="M1125" s="36">
        <v>232253.8</v>
      </c>
      <c r="N1125" s="36">
        <v>126954</v>
      </c>
      <c r="O1125" s="36">
        <v>514202.7</v>
      </c>
      <c r="P1125" s="11">
        <f t="shared" si="51"/>
        <v>12.694308560934415</v>
      </c>
      <c r="Q1125" s="13">
        <f t="shared" si="52"/>
        <v>3.5223025894142812</v>
      </c>
      <c r="R1125" s="1">
        <f t="shared" si="53"/>
        <v>839.37757100881493</v>
      </c>
    </row>
    <row r="1126" spans="1:18" x14ac:dyDescent="0.25">
      <c r="A1126" s="3" t="s">
        <v>663</v>
      </c>
      <c r="B1126" s="3" t="s">
        <v>611</v>
      </c>
      <c r="C1126" s="5">
        <v>43691.82471064815</v>
      </c>
      <c r="D1126" s="3" t="s">
        <v>611</v>
      </c>
      <c r="E1126" s="3" t="s">
        <v>598</v>
      </c>
      <c r="F1126" s="7">
        <v>5</v>
      </c>
      <c r="G1126" s="7">
        <v>9</v>
      </c>
      <c r="H1126" s="7" t="s">
        <v>24</v>
      </c>
      <c r="I1126" s="9">
        <v>16.5</v>
      </c>
      <c r="J1126" s="7">
        <v>18295.900000000001</v>
      </c>
      <c r="K1126" s="7">
        <v>36042.9</v>
      </c>
      <c r="L1126" s="7">
        <v>612.6</v>
      </c>
      <c r="M1126" s="36">
        <v>210405</v>
      </c>
      <c r="N1126" s="36">
        <v>117897.1</v>
      </c>
      <c r="O1126" s="36">
        <v>460611.4</v>
      </c>
      <c r="P1126" s="11">
        <f t="shared" si="51"/>
        <v>11.500117512666771</v>
      </c>
      <c r="Q1126" s="13">
        <f t="shared" si="52"/>
        <v>3.2710214771841333</v>
      </c>
      <c r="R1126" s="1">
        <f t="shared" si="53"/>
        <v>751.89585373816521</v>
      </c>
    </row>
    <row r="1127" spans="1:18" x14ac:dyDescent="0.25">
      <c r="A1127" s="3" t="s">
        <v>664</v>
      </c>
      <c r="B1127" s="3" t="s">
        <v>611</v>
      </c>
      <c r="C1127" s="5">
        <v>43691.82571759259</v>
      </c>
      <c r="D1127" s="3" t="s">
        <v>611</v>
      </c>
      <c r="E1127" s="3" t="s">
        <v>598</v>
      </c>
      <c r="F1127" s="7">
        <v>6</v>
      </c>
      <c r="G1127" s="7">
        <v>9</v>
      </c>
      <c r="H1127" s="7" t="s">
        <v>24</v>
      </c>
      <c r="I1127" s="9">
        <v>24.94</v>
      </c>
      <c r="J1127" s="7">
        <v>18295.900000000001</v>
      </c>
      <c r="K1127" s="7">
        <v>36042.9</v>
      </c>
      <c r="L1127" s="7">
        <v>612.6</v>
      </c>
      <c r="M1127" s="36">
        <v>192389.3</v>
      </c>
      <c r="N1127" s="36">
        <v>113821.4</v>
      </c>
      <c r="O1127" s="36">
        <v>423100.6</v>
      </c>
      <c r="P1127" s="11">
        <f t="shared" si="51"/>
        <v>10.515432419285194</v>
      </c>
      <c r="Q1127" s="13">
        <f t="shared" si="52"/>
        <v>3.1579423409326104</v>
      </c>
      <c r="R1127" s="1">
        <f t="shared" si="53"/>
        <v>690.66372837087818</v>
      </c>
    </row>
    <row r="1128" spans="1:18" x14ac:dyDescent="0.25">
      <c r="A1128" s="3" t="s">
        <v>665</v>
      </c>
      <c r="B1128" s="3" t="s">
        <v>611</v>
      </c>
      <c r="C1128" s="5">
        <v>43691.82671296296</v>
      </c>
      <c r="D1128" s="3" t="s">
        <v>611</v>
      </c>
      <c r="E1128" s="3" t="s">
        <v>598</v>
      </c>
      <c r="F1128" s="7">
        <v>7</v>
      </c>
      <c r="G1128" s="7">
        <v>9</v>
      </c>
      <c r="H1128" s="7" t="s">
        <v>24</v>
      </c>
      <c r="I1128" s="9">
        <v>74.900000000000006</v>
      </c>
      <c r="J1128" s="7">
        <v>18295.900000000001</v>
      </c>
      <c r="K1128" s="7">
        <v>36042.9</v>
      </c>
      <c r="L1128" s="7">
        <v>612.6</v>
      </c>
      <c r="M1128" s="36">
        <v>156967.20000000001</v>
      </c>
      <c r="N1128" s="36">
        <v>106200.4</v>
      </c>
      <c r="O1128" s="36">
        <v>304214.7</v>
      </c>
      <c r="P1128" s="11">
        <f t="shared" si="51"/>
        <v>8.5793647757147777</v>
      </c>
      <c r="Q1128" s="13">
        <f t="shared" si="52"/>
        <v>2.9464998654381303</v>
      </c>
      <c r="R1128" s="1">
        <f t="shared" si="53"/>
        <v>496.59598432908911</v>
      </c>
    </row>
    <row r="1129" spans="1:18" x14ac:dyDescent="0.25">
      <c r="A1129" s="3" t="s">
        <v>666</v>
      </c>
      <c r="B1129" s="3" t="s">
        <v>611</v>
      </c>
      <c r="C1129" s="5">
        <v>43691.827708333331</v>
      </c>
      <c r="D1129" s="3" t="s">
        <v>611</v>
      </c>
      <c r="E1129" s="3" t="s">
        <v>598</v>
      </c>
      <c r="F1129" s="7">
        <v>8</v>
      </c>
      <c r="G1129" s="7">
        <v>9</v>
      </c>
      <c r="H1129" s="7" t="s">
        <v>24</v>
      </c>
      <c r="I1129" s="9">
        <v>34.01</v>
      </c>
      <c r="J1129" s="7">
        <v>18295.900000000001</v>
      </c>
      <c r="K1129" s="7">
        <v>36042.9</v>
      </c>
      <c r="L1129" s="7">
        <v>612.6</v>
      </c>
      <c r="M1129" s="36">
        <v>172683.8</v>
      </c>
      <c r="N1129" s="36">
        <v>99153.9</v>
      </c>
      <c r="O1129" s="36">
        <v>358727.9</v>
      </c>
      <c r="P1129" s="11">
        <f t="shared" si="51"/>
        <v>9.4383878355259903</v>
      </c>
      <c r="Q1129" s="13">
        <f t="shared" si="52"/>
        <v>2.750996728898063</v>
      </c>
      <c r="R1129" s="1">
        <f t="shared" si="53"/>
        <v>585.5825987593862</v>
      </c>
    </row>
    <row r="1130" spans="1:18" x14ac:dyDescent="0.25">
      <c r="A1130" s="3" t="s">
        <v>667</v>
      </c>
      <c r="B1130" s="3" t="s">
        <v>611</v>
      </c>
      <c r="C1130" s="5">
        <v>43691.828715277778</v>
      </c>
      <c r="D1130" s="3" t="s">
        <v>611</v>
      </c>
      <c r="E1130" s="3" t="s">
        <v>598</v>
      </c>
      <c r="F1130" s="7">
        <v>9</v>
      </c>
      <c r="G1130" s="7">
        <v>9</v>
      </c>
      <c r="H1130" s="7" t="s">
        <v>24</v>
      </c>
      <c r="I1130" s="9">
        <v>75</v>
      </c>
      <c r="J1130" s="7">
        <v>18295.900000000001</v>
      </c>
      <c r="K1130" s="7">
        <v>36042.9</v>
      </c>
      <c r="L1130" s="7">
        <v>612.6</v>
      </c>
      <c r="M1130" s="36">
        <v>165307.4</v>
      </c>
      <c r="N1130" s="36">
        <v>112086.9</v>
      </c>
      <c r="O1130" s="36">
        <v>321480.09999999998</v>
      </c>
      <c r="P1130" s="11">
        <f t="shared" si="51"/>
        <v>9.0352155400936809</v>
      </c>
      <c r="Q1130" s="13">
        <f t="shared" si="52"/>
        <v>3.1098191322007938</v>
      </c>
      <c r="R1130" s="1">
        <f t="shared" si="53"/>
        <v>524.77979105452164</v>
      </c>
    </row>
    <row r="1131" spans="1:18" x14ac:dyDescent="0.25">
      <c r="A1131" s="3" t="s">
        <v>668</v>
      </c>
      <c r="B1131" s="3" t="s">
        <v>611</v>
      </c>
      <c r="C1131" s="5">
        <v>43691.829710648148</v>
      </c>
      <c r="D1131" s="3" t="s">
        <v>611</v>
      </c>
      <c r="E1131" s="3" t="s">
        <v>598</v>
      </c>
      <c r="F1131" s="7">
        <v>10</v>
      </c>
      <c r="G1131" s="7">
        <v>9</v>
      </c>
      <c r="H1131" s="7" t="s">
        <v>24</v>
      </c>
      <c r="I1131" s="9">
        <v>81.5</v>
      </c>
      <c r="J1131" s="7">
        <v>18295.900000000001</v>
      </c>
      <c r="K1131" s="7">
        <v>36042.9</v>
      </c>
      <c r="L1131" s="7">
        <v>612.6</v>
      </c>
      <c r="M1131" s="36">
        <v>153798.79999999999</v>
      </c>
      <c r="N1131" s="36">
        <v>109648.3</v>
      </c>
      <c r="O1131" s="36">
        <v>297907.8</v>
      </c>
      <c r="P1131" s="11">
        <f t="shared" si="51"/>
        <v>8.4061893648303698</v>
      </c>
      <c r="Q1131" s="13">
        <f t="shared" si="52"/>
        <v>3.0421608694083995</v>
      </c>
      <c r="R1131" s="1">
        <f t="shared" si="53"/>
        <v>486.3006856023506</v>
      </c>
    </row>
    <row r="1132" spans="1:18" x14ac:dyDescent="0.25">
      <c r="A1132" s="3" t="s">
        <v>669</v>
      </c>
      <c r="B1132" s="3" t="s">
        <v>611</v>
      </c>
      <c r="C1132" s="5">
        <v>43691.830717592595</v>
      </c>
      <c r="D1132" s="3" t="s">
        <v>611</v>
      </c>
      <c r="E1132" s="3" t="s">
        <v>598</v>
      </c>
      <c r="F1132" s="7">
        <v>11</v>
      </c>
      <c r="G1132" s="7">
        <v>9</v>
      </c>
      <c r="H1132" s="7" t="s">
        <v>24</v>
      </c>
      <c r="I1132" s="9">
        <v>70.7</v>
      </c>
      <c r="J1132" s="7">
        <v>18295.900000000001</v>
      </c>
      <c r="K1132" s="7">
        <v>36042.9</v>
      </c>
      <c r="L1132" s="7">
        <v>612.6</v>
      </c>
      <c r="M1132" s="36">
        <v>166929.70000000001</v>
      </c>
      <c r="N1132" s="36">
        <v>101011.1</v>
      </c>
      <c r="O1132" s="36">
        <v>341124.8</v>
      </c>
      <c r="P1132" s="11">
        <f t="shared" si="51"/>
        <v>9.1238856793052001</v>
      </c>
      <c r="Q1132" s="13">
        <f t="shared" si="52"/>
        <v>2.8025242142003002</v>
      </c>
      <c r="R1132" s="1">
        <f t="shared" si="53"/>
        <v>556.84753509631082</v>
      </c>
    </row>
    <row r="1133" spans="1:18" x14ac:dyDescent="0.25">
      <c r="A1133" s="3" t="s">
        <v>670</v>
      </c>
      <c r="B1133" s="3" t="s">
        <v>611</v>
      </c>
      <c r="C1133" s="5">
        <v>43691.831712962965</v>
      </c>
      <c r="D1133" s="3" t="s">
        <v>611</v>
      </c>
      <c r="E1133" s="3" t="s">
        <v>598</v>
      </c>
      <c r="F1133" s="7">
        <v>12</v>
      </c>
      <c r="G1133" s="7">
        <v>9</v>
      </c>
      <c r="H1133" s="7" t="s">
        <v>24</v>
      </c>
      <c r="I1133" s="9">
        <v>38.9</v>
      </c>
      <c r="J1133" s="7">
        <v>18295.900000000001</v>
      </c>
      <c r="K1133" s="7">
        <v>36042.9</v>
      </c>
      <c r="L1133" s="7">
        <v>612.6</v>
      </c>
      <c r="M1133" s="36">
        <v>180331.9</v>
      </c>
      <c r="N1133" s="36">
        <v>97001.2</v>
      </c>
      <c r="O1133" s="36">
        <v>374930.1</v>
      </c>
      <c r="P1133" s="11">
        <f t="shared" si="51"/>
        <v>9.8564104526150658</v>
      </c>
      <c r="Q1133" s="13">
        <f t="shared" si="52"/>
        <v>2.6912706802171855</v>
      </c>
      <c r="R1133" s="1">
        <f t="shared" si="53"/>
        <v>612.03085210577854</v>
      </c>
    </row>
    <row r="1134" spans="1:18" x14ac:dyDescent="0.25">
      <c r="A1134" s="3" t="s">
        <v>854</v>
      </c>
      <c r="B1134" s="3" t="s">
        <v>806</v>
      </c>
      <c r="C1134" s="5">
        <v>43691.832743055558</v>
      </c>
      <c r="D1134" s="3" t="s">
        <v>806</v>
      </c>
      <c r="E1134" s="3" t="s">
        <v>793</v>
      </c>
      <c r="F1134" s="7">
        <v>1</v>
      </c>
      <c r="G1134" s="7">
        <v>9</v>
      </c>
      <c r="H1134" s="7" t="s">
        <v>24</v>
      </c>
      <c r="I1134" s="9">
        <v>27.2</v>
      </c>
      <c r="J1134" s="7">
        <v>18295.900000000001</v>
      </c>
      <c r="K1134" s="7">
        <v>36042.9</v>
      </c>
      <c r="L1134" s="7">
        <v>612.6</v>
      </c>
      <c r="M1134" s="36">
        <v>103405.4</v>
      </c>
      <c r="N1134" s="36">
        <v>75347.399999999994</v>
      </c>
      <c r="O1134" s="36">
        <v>197118.8</v>
      </c>
      <c r="P1134" s="11">
        <f t="shared" si="51"/>
        <v>5.6518345640280057</v>
      </c>
      <c r="Q1134" s="13">
        <f t="shared" si="52"/>
        <v>2.0904921635051563</v>
      </c>
      <c r="R1134" s="1">
        <f t="shared" si="53"/>
        <v>321.77407770159971</v>
      </c>
    </row>
    <row r="1135" spans="1:18" x14ac:dyDescent="0.25">
      <c r="A1135" s="3" t="s">
        <v>855</v>
      </c>
      <c r="B1135" s="3" t="s">
        <v>806</v>
      </c>
      <c r="C1135" s="5">
        <v>43691.833738425928</v>
      </c>
      <c r="D1135" s="3" t="s">
        <v>806</v>
      </c>
      <c r="E1135" s="3" t="s">
        <v>793</v>
      </c>
      <c r="F1135" s="7">
        <v>2</v>
      </c>
      <c r="G1135" s="7">
        <v>9</v>
      </c>
      <c r="H1135" s="7" t="s">
        <v>24</v>
      </c>
      <c r="I1135" s="9">
        <v>37</v>
      </c>
      <c r="J1135" s="7">
        <v>18295.900000000001</v>
      </c>
      <c r="K1135" s="7">
        <v>36042.9</v>
      </c>
      <c r="L1135" s="7">
        <v>612.6</v>
      </c>
      <c r="M1135" s="36">
        <v>118858.5</v>
      </c>
      <c r="N1135" s="36">
        <v>74356.3</v>
      </c>
      <c r="O1135" s="36">
        <v>203947.7</v>
      </c>
      <c r="P1135" s="11">
        <f t="shared" si="51"/>
        <v>6.4964554900278202</v>
      </c>
      <c r="Q1135" s="13">
        <f t="shared" si="52"/>
        <v>2.0629943761462037</v>
      </c>
      <c r="R1135" s="1">
        <f t="shared" si="53"/>
        <v>332.92148220698664</v>
      </c>
    </row>
    <row r="1136" spans="1:18" x14ac:dyDescent="0.25">
      <c r="A1136" s="3" t="s">
        <v>856</v>
      </c>
      <c r="B1136" s="3" t="s">
        <v>806</v>
      </c>
      <c r="C1136" s="5">
        <v>43691.834733796299</v>
      </c>
      <c r="D1136" s="3" t="s">
        <v>806</v>
      </c>
      <c r="E1136" s="3" t="s">
        <v>793</v>
      </c>
      <c r="F1136" s="7">
        <v>3</v>
      </c>
      <c r="G1136" s="7">
        <v>9</v>
      </c>
      <c r="H1136" s="7" t="s">
        <v>24</v>
      </c>
      <c r="I1136" s="9">
        <v>34.1</v>
      </c>
      <c r="J1136" s="7">
        <v>18295.900000000001</v>
      </c>
      <c r="K1136" s="7">
        <v>36042.9</v>
      </c>
      <c r="L1136" s="7">
        <v>612.6</v>
      </c>
      <c r="M1136" s="36">
        <v>116442.9</v>
      </c>
      <c r="N1136" s="36">
        <v>71673.399999999994</v>
      </c>
      <c r="O1136" s="36">
        <v>192262.9</v>
      </c>
      <c r="P1136" s="11">
        <f t="shared" si="51"/>
        <v>6.3644259096300253</v>
      </c>
      <c r="Q1136" s="13">
        <f t="shared" si="52"/>
        <v>1.9885580793998261</v>
      </c>
      <c r="R1136" s="1">
        <f t="shared" si="53"/>
        <v>313.84737185765584</v>
      </c>
    </row>
    <row r="1137" spans="1:18" x14ac:dyDescent="0.25">
      <c r="A1137" s="3" t="s">
        <v>857</v>
      </c>
      <c r="B1137" s="3" t="s">
        <v>806</v>
      </c>
      <c r="C1137" s="5">
        <v>43691.835740740738</v>
      </c>
      <c r="D1137" s="3" t="s">
        <v>806</v>
      </c>
      <c r="E1137" s="3" t="s">
        <v>793</v>
      </c>
      <c r="F1137" s="7">
        <v>4</v>
      </c>
      <c r="G1137" s="7">
        <v>9</v>
      </c>
      <c r="H1137" s="7" t="s">
        <v>24</v>
      </c>
      <c r="I1137" s="9">
        <v>28.8</v>
      </c>
      <c r="J1137" s="7">
        <v>18295.900000000001</v>
      </c>
      <c r="K1137" s="7">
        <v>36042.9</v>
      </c>
      <c r="L1137" s="7">
        <v>612.6</v>
      </c>
      <c r="M1137" s="36">
        <v>124919.5</v>
      </c>
      <c r="N1137" s="36">
        <v>72912.399999999994</v>
      </c>
      <c r="O1137" s="36">
        <v>224930.8</v>
      </c>
      <c r="P1137" s="11">
        <f t="shared" si="51"/>
        <v>6.8277318962171849</v>
      </c>
      <c r="Q1137" s="13">
        <f t="shared" si="52"/>
        <v>2.0229337816879327</v>
      </c>
      <c r="R1137" s="1">
        <f t="shared" si="53"/>
        <v>367.17401240613776</v>
      </c>
    </row>
    <row r="1138" spans="1:18" x14ac:dyDescent="0.25">
      <c r="A1138" s="3" t="s">
        <v>858</v>
      </c>
      <c r="B1138" s="3" t="s">
        <v>806</v>
      </c>
      <c r="C1138" s="5">
        <v>43691.836736111109</v>
      </c>
      <c r="D1138" s="3" t="s">
        <v>806</v>
      </c>
      <c r="E1138" s="3" t="s">
        <v>793</v>
      </c>
      <c r="F1138" s="7">
        <v>5</v>
      </c>
      <c r="G1138" s="7">
        <v>9</v>
      </c>
      <c r="H1138" s="7" t="s">
        <v>24</v>
      </c>
      <c r="I1138" s="9">
        <v>44.7</v>
      </c>
      <c r="J1138" s="7">
        <v>18295.900000000001</v>
      </c>
      <c r="K1138" s="7">
        <v>36042.9</v>
      </c>
      <c r="L1138" s="7">
        <v>612.6</v>
      </c>
      <c r="M1138" s="36">
        <v>122010.5</v>
      </c>
      <c r="N1138" s="36">
        <v>86052.6</v>
      </c>
      <c r="O1138" s="36">
        <v>222094.8</v>
      </c>
      <c r="P1138" s="11">
        <f t="shared" si="51"/>
        <v>6.6687345252214971</v>
      </c>
      <c r="Q1138" s="13">
        <f t="shared" si="52"/>
        <v>2.3875048900060762</v>
      </c>
      <c r="R1138" s="1">
        <f t="shared" si="53"/>
        <v>362.54456415279134</v>
      </c>
    </row>
    <row r="1139" spans="1:18" x14ac:dyDescent="0.25">
      <c r="A1139" s="3" t="s">
        <v>859</v>
      </c>
      <c r="B1139" s="3" t="s">
        <v>806</v>
      </c>
      <c r="C1139" s="5">
        <v>43691.837743055556</v>
      </c>
      <c r="D1139" s="3" t="s">
        <v>806</v>
      </c>
      <c r="E1139" s="3" t="s">
        <v>793</v>
      </c>
      <c r="F1139" s="7">
        <v>6</v>
      </c>
      <c r="G1139" s="7">
        <v>9</v>
      </c>
      <c r="H1139" s="7" t="s">
        <v>24</v>
      </c>
      <c r="I1139" s="9">
        <v>52.4</v>
      </c>
      <c r="J1139" s="7">
        <v>18295.900000000001</v>
      </c>
      <c r="K1139" s="7">
        <v>36042.9</v>
      </c>
      <c r="L1139" s="7">
        <v>612.6</v>
      </c>
      <c r="M1139" s="36">
        <v>119212.5</v>
      </c>
      <c r="N1139" s="36">
        <v>80231.399999999994</v>
      </c>
      <c r="O1139" s="36">
        <v>203930</v>
      </c>
      <c r="P1139" s="11">
        <f t="shared" si="51"/>
        <v>6.5158040872545211</v>
      </c>
      <c r="Q1139" s="13">
        <f t="shared" si="52"/>
        <v>2.2259973531541579</v>
      </c>
      <c r="R1139" s="1">
        <f t="shared" si="53"/>
        <v>332.89258896506692</v>
      </c>
    </row>
    <row r="1140" spans="1:18" x14ac:dyDescent="0.25">
      <c r="A1140" s="3" t="s">
        <v>860</v>
      </c>
      <c r="B1140" s="3" t="s">
        <v>806</v>
      </c>
      <c r="C1140" s="5">
        <v>43691.838750000003</v>
      </c>
      <c r="D1140" s="3" t="s">
        <v>806</v>
      </c>
      <c r="E1140" s="3" t="s">
        <v>793</v>
      </c>
      <c r="F1140" s="7">
        <v>7</v>
      </c>
      <c r="G1140" s="7">
        <v>9</v>
      </c>
      <c r="H1140" s="7" t="s">
        <v>24</v>
      </c>
      <c r="I1140" s="9">
        <v>42.3</v>
      </c>
      <c r="J1140" s="7">
        <v>18295.900000000001</v>
      </c>
      <c r="K1140" s="7">
        <v>36042.9</v>
      </c>
      <c r="L1140" s="7">
        <v>612.6</v>
      </c>
      <c r="M1140" s="36">
        <v>107743.6</v>
      </c>
      <c r="N1140" s="36">
        <v>73762.2</v>
      </c>
      <c r="O1140" s="36">
        <v>187979.5</v>
      </c>
      <c r="P1140" s="11">
        <f t="shared" si="51"/>
        <v>5.8889477970474262</v>
      </c>
      <c r="Q1140" s="13">
        <f t="shared" si="52"/>
        <v>2.0465112407714141</v>
      </c>
      <c r="R1140" s="1">
        <f t="shared" si="53"/>
        <v>306.85520731309174</v>
      </c>
    </row>
    <row r="1141" spans="1:18" x14ac:dyDescent="0.25">
      <c r="A1141" s="3" t="s">
        <v>861</v>
      </c>
      <c r="B1141" s="3" t="s">
        <v>806</v>
      </c>
      <c r="C1141" s="5">
        <v>43691.839745370373</v>
      </c>
      <c r="D1141" s="3" t="s">
        <v>806</v>
      </c>
      <c r="E1141" s="3" t="s">
        <v>793</v>
      </c>
      <c r="F1141" s="7">
        <v>8</v>
      </c>
      <c r="G1141" s="7">
        <v>9</v>
      </c>
      <c r="H1141" s="7" t="s">
        <v>24</v>
      </c>
      <c r="I1141" s="9">
        <v>34.9</v>
      </c>
      <c r="J1141" s="7">
        <v>18295.900000000001</v>
      </c>
      <c r="K1141" s="7">
        <v>36042.9</v>
      </c>
      <c r="L1141" s="7">
        <v>612.6</v>
      </c>
      <c r="M1141" s="36">
        <v>120873.60000000001</v>
      </c>
      <c r="N1141" s="36">
        <v>77019.899999999994</v>
      </c>
      <c r="O1141" s="36">
        <v>206575.7</v>
      </c>
      <c r="P1141" s="11">
        <f t="shared" si="51"/>
        <v>6.6065949201733716</v>
      </c>
      <c r="Q1141" s="13">
        <f t="shared" si="52"/>
        <v>2.1368951998868013</v>
      </c>
      <c r="R1141" s="1">
        <f t="shared" si="53"/>
        <v>337.21139405811294</v>
      </c>
    </row>
    <row r="1142" spans="1:18" x14ac:dyDescent="0.25">
      <c r="A1142" s="3" t="s">
        <v>862</v>
      </c>
      <c r="B1142" s="3" t="s">
        <v>806</v>
      </c>
      <c r="C1142" s="5">
        <v>43691.840740740743</v>
      </c>
      <c r="D1142" s="3" t="s">
        <v>806</v>
      </c>
      <c r="E1142" s="3" t="s">
        <v>793</v>
      </c>
      <c r="F1142" s="7">
        <v>9</v>
      </c>
      <c r="G1142" s="7">
        <v>9</v>
      </c>
      <c r="H1142" s="7" t="s">
        <v>24</v>
      </c>
      <c r="I1142" s="9">
        <v>77.099999999999994</v>
      </c>
      <c r="J1142" s="7">
        <v>18295.900000000001</v>
      </c>
      <c r="K1142" s="7">
        <v>36042.9</v>
      </c>
      <c r="L1142" s="7">
        <v>612.6</v>
      </c>
      <c r="M1142" s="36">
        <v>104188.9</v>
      </c>
      <c r="N1142" s="36">
        <v>80229.2</v>
      </c>
      <c r="O1142" s="36">
        <v>183006.1</v>
      </c>
      <c r="P1142" s="11">
        <f t="shared" si="51"/>
        <v>5.6946583660820176</v>
      </c>
      <c r="Q1142" s="13">
        <f t="shared" si="52"/>
        <v>2.2259363147804421</v>
      </c>
      <c r="R1142" s="1">
        <f t="shared" si="53"/>
        <v>298.73669604962453</v>
      </c>
    </row>
    <row r="1143" spans="1:18" x14ac:dyDescent="0.25">
      <c r="A1143" s="3" t="s">
        <v>863</v>
      </c>
      <c r="B1143" s="3" t="s">
        <v>806</v>
      </c>
      <c r="C1143" s="5">
        <v>43691.841747685183</v>
      </c>
      <c r="D1143" s="3" t="s">
        <v>806</v>
      </c>
      <c r="E1143" s="3" t="s">
        <v>793</v>
      </c>
      <c r="F1143" s="7">
        <v>10</v>
      </c>
      <c r="G1143" s="7">
        <v>9</v>
      </c>
      <c r="H1143" s="7" t="s">
        <v>24</v>
      </c>
      <c r="I1143" s="9">
        <v>51.5</v>
      </c>
      <c r="J1143" s="7">
        <v>18295.900000000001</v>
      </c>
      <c r="K1143" s="7">
        <v>36042.9</v>
      </c>
      <c r="L1143" s="7">
        <v>612.6</v>
      </c>
      <c r="M1143" s="36">
        <v>104897.9</v>
      </c>
      <c r="N1143" s="36">
        <v>73374.899999999994</v>
      </c>
      <c r="O1143" s="36">
        <v>178237</v>
      </c>
      <c r="P1143" s="11">
        <f t="shared" si="51"/>
        <v>5.7334102175897321</v>
      </c>
      <c r="Q1143" s="13">
        <f t="shared" si="52"/>
        <v>2.0357657125259063</v>
      </c>
      <c r="R1143" s="1">
        <f t="shared" si="53"/>
        <v>290.95168135814561</v>
      </c>
    </row>
    <row r="1144" spans="1:18" x14ac:dyDescent="0.25">
      <c r="A1144" s="3" t="s">
        <v>864</v>
      </c>
      <c r="B1144" s="3" t="s">
        <v>806</v>
      </c>
      <c r="C1144" s="5">
        <v>43691.842743055553</v>
      </c>
      <c r="D1144" s="3" t="s">
        <v>806</v>
      </c>
      <c r="E1144" s="3" t="s">
        <v>793</v>
      </c>
      <c r="F1144" s="7">
        <v>11</v>
      </c>
      <c r="G1144" s="7">
        <v>9</v>
      </c>
      <c r="H1144" s="7" t="s">
        <v>24</v>
      </c>
      <c r="I1144" s="9">
        <v>43.7</v>
      </c>
      <c r="J1144" s="7">
        <v>18295.900000000001</v>
      </c>
      <c r="K1144" s="7">
        <v>36042.9</v>
      </c>
      <c r="L1144" s="7">
        <v>612.6</v>
      </c>
      <c r="M1144" s="36">
        <v>113505.4</v>
      </c>
      <c r="N1144" s="36">
        <v>74762.8</v>
      </c>
      <c r="O1144" s="36">
        <v>188746</v>
      </c>
      <c r="P1144" s="11">
        <f t="shared" si="51"/>
        <v>6.2038708125864259</v>
      </c>
      <c r="Q1144" s="13">
        <f t="shared" si="52"/>
        <v>2.0742726029259577</v>
      </c>
      <c r="R1144" s="1">
        <f t="shared" si="53"/>
        <v>308.10643160300356</v>
      </c>
    </row>
    <row r="1145" spans="1:18" x14ac:dyDescent="0.25">
      <c r="A1145" s="3" t="s">
        <v>865</v>
      </c>
      <c r="B1145" s="3" t="s">
        <v>806</v>
      </c>
      <c r="C1145" s="5">
        <v>43691.84375</v>
      </c>
      <c r="D1145" s="3" t="s">
        <v>806</v>
      </c>
      <c r="E1145" s="3" t="s">
        <v>793</v>
      </c>
      <c r="F1145" s="7">
        <v>12</v>
      </c>
      <c r="G1145" s="7">
        <v>9</v>
      </c>
      <c r="H1145" s="7" t="s">
        <v>24</v>
      </c>
      <c r="I1145" s="9">
        <v>39.33</v>
      </c>
      <c r="J1145" s="7">
        <v>18295.900000000001</v>
      </c>
      <c r="K1145" s="7">
        <v>36042.9</v>
      </c>
      <c r="L1145" s="7">
        <v>612.6</v>
      </c>
      <c r="M1145" s="36">
        <v>112230.6</v>
      </c>
      <c r="N1145" s="36">
        <v>73527.600000000006</v>
      </c>
      <c r="O1145" s="36">
        <v>193880.4</v>
      </c>
      <c r="P1145" s="11">
        <f t="shared" si="51"/>
        <v>6.134193999748577</v>
      </c>
      <c r="Q1145" s="13">
        <f t="shared" si="52"/>
        <v>2.0400023305560873</v>
      </c>
      <c r="R1145" s="1">
        <f t="shared" si="53"/>
        <v>316.48775710088148</v>
      </c>
    </row>
    <row r="1146" spans="1:18" x14ac:dyDescent="0.25">
      <c r="A1146" s="3" t="s">
        <v>245</v>
      </c>
      <c r="B1146" s="3" t="s">
        <v>197</v>
      </c>
      <c r="C1146" s="5">
        <v>43691.796678240738</v>
      </c>
      <c r="D1146" s="3" t="s">
        <v>197</v>
      </c>
      <c r="E1146" s="3" t="s">
        <v>184</v>
      </c>
      <c r="F1146" s="7">
        <v>1</v>
      </c>
      <c r="G1146" s="7">
        <v>9</v>
      </c>
      <c r="H1146" s="7" t="s">
        <v>24</v>
      </c>
      <c r="I1146" s="9">
        <v>40.4</v>
      </c>
      <c r="J1146" s="7">
        <v>18295.900000000001</v>
      </c>
      <c r="K1146" s="7">
        <v>36042.9</v>
      </c>
      <c r="L1146" s="7">
        <v>612.6</v>
      </c>
      <c r="M1146" s="36">
        <v>106216.4</v>
      </c>
      <c r="N1146" s="36">
        <v>74636.100000000006</v>
      </c>
      <c r="O1146" s="36">
        <v>187070.8</v>
      </c>
      <c r="P1146" s="11">
        <f t="shared" si="51"/>
        <v>5.8054755437010472</v>
      </c>
      <c r="Q1146" s="13">
        <f t="shared" si="52"/>
        <v>2.070757347494236</v>
      </c>
      <c r="R1146" s="1">
        <f t="shared" si="53"/>
        <v>305.37185765589288</v>
      </c>
    </row>
    <row r="1147" spans="1:18" x14ac:dyDescent="0.25">
      <c r="A1147" s="3" t="s">
        <v>246</v>
      </c>
      <c r="B1147" s="3" t="s">
        <v>197</v>
      </c>
      <c r="C1147" s="5">
        <v>43691.797685185185</v>
      </c>
      <c r="D1147" s="3" t="s">
        <v>197</v>
      </c>
      <c r="E1147" s="3" t="s">
        <v>184</v>
      </c>
      <c r="F1147" s="7">
        <v>2</v>
      </c>
      <c r="G1147" s="7">
        <v>9</v>
      </c>
      <c r="H1147" s="7" t="s">
        <v>24</v>
      </c>
      <c r="I1147" s="9">
        <v>45.9</v>
      </c>
      <c r="J1147" s="7">
        <v>18295.900000000001</v>
      </c>
      <c r="K1147" s="7">
        <v>36042.9</v>
      </c>
      <c r="L1147" s="7">
        <v>612.6</v>
      </c>
      <c r="M1147" s="36">
        <v>102648.2</v>
      </c>
      <c r="N1147" s="36">
        <v>71436.100000000006</v>
      </c>
      <c r="O1147" s="36">
        <v>171580.5</v>
      </c>
      <c r="P1147" s="11">
        <f t="shared" si="51"/>
        <v>5.610448242502418</v>
      </c>
      <c r="Q1147" s="13">
        <f t="shared" si="52"/>
        <v>1.9819742584531213</v>
      </c>
      <c r="R1147" s="1">
        <f t="shared" si="53"/>
        <v>280.08570029382958</v>
      </c>
    </row>
    <row r="1148" spans="1:18" x14ac:dyDescent="0.25">
      <c r="A1148" s="3" t="s">
        <v>247</v>
      </c>
      <c r="B1148" s="3" t="s">
        <v>197</v>
      </c>
      <c r="C1148" s="5">
        <v>43691.798680555556</v>
      </c>
      <c r="D1148" s="3" t="s">
        <v>197</v>
      </c>
      <c r="E1148" s="3" t="s">
        <v>184</v>
      </c>
      <c r="F1148" s="7">
        <v>3</v>
      </c>
      <c r="G1148" s="7">
        <v>9</v>
      </c>
      <c r="H1148" s="7" t="s">
        <v>24</v>
      </c>
      <c r="I1148" s="9">
        <v>49.57</v>
      </c>
      <c r="J1148" s="7">
        <v>18295.900000000001</v>
      </c>
      <c r="K1148" s="7">
        <v>36042.9</v>
      </c>
      <c r="L1148" s="7">
        <v>612.6</v>
      </c>
      <c r="M1148" s="36">
        <v>102715.9</v>
      </c>
      <c r="N1148" s="36">
        <v>71281.5</v>
      </c>
      <c r="O1148" s="36">
        <v>175906.4</v>
      </c>
      <c r="P1148" s="11">
        <f t="shared" si="51"/>
        <v>5.614148525079389</v>
      </c>
      <c r="Q1148" s="13">
        <f t="shared" si="52"/>
        <v>1.9776849254638222</v>
      </c>
      <c r="R1148" s="1">
        <f t="shared" si="53"/>
        <v>287.14724126673195</v>
      </c>
    </row>
    <row r="1149" spans="1:18" x14ac:dyDescent="0.25">
      <c r="A1149" s="3" t="s">
        <v>248</v>
      </c>
      <c r="B1149" s="3" t="s">
        <v>197</v>
      </c>
      <c r="C1149" s="5">
        <v>43691.799675925926</v>
      </c>
      <c r="D1149" s="3" t="s">
        <v>197</v>
      </c>
      <c r="E1149" s="3" t="s">
        <v>184</v>
      </c>
      <c r="F1149" s="7">
        <v>4</v>
      </c>
      <c r="G1149" s="7">
        <v>9</v>
      </c>
      <c r="H1149" s="7" t="s">
        <v>24</v>
      </c>
      <c r="I1149" s="9">
        <v>41.6</v>
      </c>
      <c r="J1149" s="7">
        <v>18295.900000000001</v>
      </c>
      <c r="K1149" s="7">
        <v>36042.9</v>
      </c>
      <c r="L1149" s="7">
        <v>612.6</v>
      </c>
      <c r="M1149" s="36">
        <v>109221.3</v>
      </c>
      <c r="N1149" s="36">
        <v>74598.3</v>
      </c>
      <c r="O1149" s="36">
        <v>185854.1</v>
      </c>
      <c r="P1149" s="11">
        <f t="shared" si="51"/>
        <v>5.9697145262053244</v>
      </c>
      <c r="Q1149" s="13">
        <f t="shared" si="52"/>
        <v>2.0697085972549378</v>
      </c>
      <c r="R1149" s="1">
        <f t="shared" si="53"/>
        <v>303.38573294156055</v>
      </c>
    </row>
    <row r="1150" spans="1:18" x14ac:dyDescent="0.25">
      <c r="A1150" s="3" t="s">
        <v>249</v>
      </c>
      <c r="B1150" s="3" t="s">
        <v>197</v>
      </c>
      <c r="C1150" s="5">
        <v>43691.800671296296</v>
      </c>
      <c r="D1150" s="3" t="s">
        <v>197</v>
      </c>
      <c r="E1150" s="3" t="s">
        <v>184</v>
      </c>
      <c r="F1150" s="7">
        <v>5</v>
      </c>
      <c r="G1150" s="7">
        <v>9</v>
      </c>
      <c r="H1150" s="7" t="s">
        <v>24</v>
      </c>
      <c r="I1150" s="9">
        <v>45.7</v>
      </c>
      <c r="J1150" s="7">
        <v>18295.900000000001</v>
      </c>
      <c r="K1150" s="7">
        <v>36042.9</v>
      </c>
      <c r="L1150" s="7">
        <v>612.6</v>
      </c>
      <c r="M1150" s="36">
        <v>111192</v>
      </c>
      <c r="N1150" s="36">
        <v>78886.5</v>
      </c>
      <c r="O1150" s="36">
        <v>188862</v>
      </c>
      <c r="P1150" s="11">
        <f t="shared" si="51"/>
        <v>6.0774271831393918</v>
      </c>
      <c r="Q1150" s="13">
        <f t="shared" si="52"/>
        <v>2.188683485513097</v>
      </c>
      <c r="R1150" s="1">
        <f t="shared" si="53"/>
        <v>308.29578844270321</v>
      </c>
    </row>
    <row r="1151" spans="1:18" x14ac:dyDescent="0.25">
      <c r="A1151" s="3" t="s">
        <v>250</v>
      </c>
      <c r="B1151" s="3" t="s">
        <v>197</v>
      </c>
      <c r="C1151" s="5">
        <v>43691.801666666666</v>
      </c>
      <c r="D1151" s="3" t="s">
        <v>197</v>
      </c>
      <c r="E1151" s="3" t="s">
        <v>184</v>
      </c>
      <c r="F1151" s="7">
        <v>6</v>
      </c>
      <c r="G1151" s="7">
        <v>9</v>
      </c>
      <c r="H1151" s="7" t="s">
        <v>24</v>
      </c>
      <c r="I1151" s="9">
        <v>48.7</v>
      </c>
      <c r="J1151" s="7">
        <v>18295.900000000001</v>
      </c>
      <c r="K1151" s="7">
        <v>36042.9</v>
      </c>
      <c r="L1151" s="7">
        <v>612.6</v>
      </c>
      <c r="M1151" s="36">
        <v>111859.1</v>
      </c>
      <c r="N1151" s="36">
        <v>80160.600000000006</v>
      </c>
      <c r="O1151" s="36">
        <v>185790.6</v>
      </c>
      <c r="P1151" s="11">
        <f t="shared" si="51"/>
        <v>6.1138889040714037</v>
      </c>
      <c r="Q1151" s="13">
        <f t="shared" si="52"/>
        <v>2.2240330273091233</v>
      </c>
      <c r="R1151" s="1">
        <f t="shared" si="53"/>
        <v>303.28207639569052</v>
      </c>
    </row>
    <row r="1152" spans="1:18" x14ac:dyDescent="0.25">
      <c r="A1152" s="3" t="s">
        <v>251</v>
      </c>
      <c r="B1152" s="3" t="s">
        <v>197</v>
      </c>
      <c r="C1152" s="5">
        <v>43691.802673611113</v>
      </c>
      <c r="D1152" s="3" t="s">
        <v>197</v>
      </c>
      <c r="E1152" s="3" t="s">
        <v>184</v>
      </c>
      <c r="F1152" s="7">
        <v>7</v>
      </c>
      <c r="G1152" s="7">
        <v>9</v>
      </c>
      <c r="H1152" s="7" t="s">
        <v>24</v>
      </c>
      <c r="I1152" s="9">
        <v>40.6</v>
      </c>
      <c r="J1152" s="7">
        <v>18295.900000000001</v>
      </c>
      <c r="K1152" s="7">
        <v>36042.9</v>
      </c>
      <c r="L1152" s="7">
        <v>612.6</v>
      </c>
      <c r="M1152" s="36">
        <v>107912.6</v>
      </c>
      <c r="N1152" s="36">
        <v>72690</v>
      </c>
      <c r="O1152" s="36">
        <v>177733.7</v>
      </c>
      <c r="P1152" s="11">
        <f t="shared" si="51"/>
        <v>5.8981848392262748</v>
      </c>
      <c r="Q1152" s="13">
        <f t="shared" si="52"/>
        <v>2.0167633569995753</v>
      </c>
      <c r="R1152" s="1">
        <f t="shared" si="53"/>
        <v>290.13010120796605</v>
      </c>
    </row>
    <row r="1153" spans="1:18" x14ac:dyDescent="0.25">
      <c r="A1153" s="3" t="s">
        <v>252</v>
      </c>
      <c r="B1153" s="3" t="s">
        <v>197</v>
      </c>
      <c r="C1153" s="5">
        <v>43691.803668981483</v>
      </c>
      <c r="D1153" s="3" t="s">
        <v>197</v>
      </c>
      <c r="E1153" s="3" t="s">
        <v>184</v>
      </c>
      <c r="F1153" s="7">
        <v>8</v>
      </c>
      <c r="G1153" s="7">
        <v>9</v>
      </c>
      <c r="H1153" s="7" t="s">
        <v>24</v>
      </c>
      <c r="I1153" s="9">
        <v>26.17</v>
      </c>
      <c r="J1153" s="7">
        <v>18295.900000000001</v>
      </c>
      <c r="K1153" s="7">
        <v>36042.9</v>
      </c>
      <c r="L1153" s="7">
        <v>612.6</v>
      </c>
      <c r="M1153" s="36">
        <v>107820.4</v>
      </c>
      <c r="N1153" s="36">
        <v>72415.399999999994</v>
      </c>
      <c r="O1153" s="36">
        <v>183298.4</v>
      </c>
      <c r="P1153" s="11">
        <f t="shared" si="51"/>
        <v>5.8931454588186414</v>
      </c>
      <c r="Q1153" s="13">
        <f t="shared" si="52"/>
        <v>2.0091446581712344</v>
      </c>
      <c r="R1153" s="1">
        <f t="shared" si="53"/>
        <v>299.21384263793664</v>
      </c>
    </row>
    <row r="1154" spans="1:18" x14ac:dyDescent="0.25">
      <c r="A1154" s="3" t="s">
        <v>253</v>
      </c>
      <c r="B1154" s="3" t="s">
        <v>197</v>
      </c>
      <c r="C1154" s="5">
        <v>43691.804664351854</v>
      </c>
      <c r="D1154" s="3" t="s">
        <v>197</v>
      </c>
      <c r="E1154" s="3" t="s">
        <v>184</v>
      </c>
      <c r="F1154" s="7">
        <v>9</v>
      </c>
      <c r="G1154" s="7">
        <v>9</v>
      </c>
      <c r="H1154" s="7" t="s">
        <v>24</v>
      </c>
      <c r="I1154" s="9">
        <v>39.4</v>
      </c>
      <c r="J1154" s="7">
        <v>18295.900000000001</v>
      </c>
      <c r="K1154" s="7">
        <v>36042.9</v>
      </c>
      <c r="L1154" s="7">
        <v>612.6</v>
      </c>
      <c r="M1154" s="36">
        <v>113686.9</v>
      </c>
      <c r="N1154" s="36">
        <v>81549.399999999994</v>
      </c>
      <c r="O1154" s="36">
        <v>198277.3</v>
      </c>
      <c r="P1154" s="11">
        <f t="shared" ref="P1154:P1217" si="54">M1154/J1154</f>
        <v>6.2137910679441832</v>
      </c>
      <c r="Q1154" s="13">
        <f t="shared" ref="Q1154:Q1217" si="55">N1154/K1154</f>
        <v>2.262564887952967</v>
      </c>
      <c r="R1154" s="1">
        <f t="shared" ref="R1154:R1217" si="56">O1154/L1154</f>
        <v>323.6651975187724</v>
      </c>
    </row>
    <row r="1155" spans="1:18" x14ac:dyDescent="0.25">
      <c r="A1155" s="3" t="s">
        <v>254</v>
      </c>
      <c r="B1155" s="3" t="s">
        <v>197</v>
      </c>
      <c r="C1155" s="5">
        <v>43691.805659722224</v>
      </c>
      <c r="D1155" s="3" t="s">
        <v>197</v>
      </c>
      <c r="E1155" s="3" t="s">
        <v>184</v>
      </c>
      <c r="F1155" s="7">
        <v>10</v>
      </c>
      <c r="G1155" s="7">
        <v>9</v>
      </c>
      <c r="H1155" s="7" t="s">
        <v>24</v>
      </c>
      <c r="I1155" s="9">
        <v>57.5</v>
      </c>
      <c r="J1155" s="7">
        <v>18295.900000000001</v>
      </c>
      <c r="K1155" s="7">
        <v>36042.9</v>
      </c>
      <c r="L1155" s="7">
        <v>612.6</v>
      </c>
      <c r="M1155" s="36">
        <v>103551.3</v>
      </c>
      <c r="N1155" s="36">
        <v>75268</v>
      </c>
      <c r="O1155" s="36">
        <v>177748.8</v>
      </c>
      <c r="P1155" s="11">
        <f t="shared" si="54"/>
        <v>5.6598090282522309</v>
      </c>
      <c r="Q1155" s="13">
        <f t="shared" si="55"/>
        <v>2.0882892331083238</v>
      </c>
      <c r="R1155" s="1">
        <f t="shared" si="56"/>
        <v>290.15475024485795</v>
      </c>
    </row>
    <row r="1156" spans="1:18" x14ac:dyDescent="0.25">
      <c r="A1156" s="3" t="s">
        <v>255</v>
      </c>
      <c r="B1156" s="3" t="s">
        <v>197</v>
      </c>
      <c r="C1156" s="5">
        <v>43691.806655092594</v>
      </c>
      <c r="D1156" s="3" t="s">
        <v>197</v>
      </c>
      <c r="E1156" s="3" t="s">
        <v>184</v>
      </c>
      <c r="F1156" s="7">
        <v>11</v>
      </c>
      <c r="G1156" s="7">
        <v>9</v>
      </c>
      <c r="H1156" s="7" t="s">
        <v>24</v>
      </c>
      <c r="I1156" s="9">
        <v>41.91</v>
      </c>
      <c r="J1156" s="7">
        <v>18295.900000000001</v>
      </c>
      <c r="K1156" s="7">
        <v>36042.9</v>
      </c>
      <c r="L1156" s="7">
        <v>612.6</v>
      </c>
      <c r="M1156" s="36">
        <v>109366.2</v>
      </c>
      <c r="N1156" s="36">
        <v>74906.600000000006</v>
      </c>
      <c r="O1156" s="36">
        <v>178605</v>
      </c>
      <c r="P1156" s="11">
        <f t="shared" si="54"/>
        <v>5.9776343333752369</v>
      </c>
      <c r="Q1156" s="13">
        <f t="shared" si="55"/>
        <v>2.0782622929897427</v>
      </c>
      <c r="R1156" s="1">
        <f t="shared" si="56"/>
        <v>291.55239960822723</v>
      </c>
    </row>
    <row r="1157" spans="1:18" x14ac:dyDescent="0.25">
      <c r="A1157" s="3" t="s">
        <v>256</v>
      </c>
      <c r="B1157" s="3" t="s">
        <v>197</v>
      </c>
      <c r="C1157" s="5">
        <v>43691.807662037034</v>
      </c>
      <c r="D1157" s="3" t="s">
        <v>197</v>
      </c>
      <c r="E1157" s="3" t="s">
        <v>184</v>
      </c>
      <c r="F1157" s="7">
        <v>12</v>
      </c>
      <c r="G1157" s="7">
        <v>9</v>
      </c>
      <c r="H1157" s="7" t="s">
        <v>24</v>
      </c>
      <c r="I1157" s="9">
        <v>26.6</v>
      </c>
      <c r="J1157" s="7">
        <v>18295.900000000001</v>
      </c>
      <c r="K1157" s="7">
        <v>36042.9</v>
      </c>
      <c r="L1157" s="7">
        <v>612.6</v>
      </c>
      <c r="M1157" s="36">
        <v>122265.4</v>
      </c>
      <c r="N1157" s="36">
        <v>75307.399999999994</v>
      </c>
      <c r="O1157" s="36">
        <v>230132.3</v>
      </c>
      <c r="P1157" s="11">
        <f t="shared" si="54"/>
        <v>6.6826666083658077</v>
      </c>
      <c r="Q1157" s="13">
        <f t="shared" si="55"/>
        <v>2.0893823748921423</v>
      </c>
      <c r="R1157" s="1">
        <f t="shared" si="56"/>
        <v>375.66487104146256</v>
      </c>
    </row>
    <row r="1158" spans="1:18" x14ac:dyDescent="0.25">
      <c r="A1158" s="3" t="s">
        <v>416</v>
      </c>
      <c r="B1158" s="3" t="s">
        <v>368</v>
      </c>
      <c r="C1158" s="5">
        <v>43691.808680555558</v>
      </c>
      <c r="D1158" s="3" t="s">
        <v>368</v>
      </c>
      <c r="E1158" s="3" t="s">
        <v>355</v>
      </c>
      <c r="F1158" s="7">
        <v>1</v>
      </c>
      <c r="G1158" s="7">
        <v>9</v>
      </c>
      <c r="H1158" s="7" t="s">
        <v>24</v>
      </c>
      <c r="I1158" s="9">
        <v>29.6</v>
      </c>
      <c r="J1158" s="7">
        <v>18295.900000000001</v>
      </c>
      <c r="K1158" s="7">
        <v>36042.9</v>
      </c>
      <c r="L1158" s="7">
        <v>612.6</v>
      </c>
      <c r="M1158" s="36">
        <v>176471</v>
      </c>
      <c r="N1158" s="36">
        <v>89246.5</v>
      </c>
      <c r="O1158" s="36">
        <v>393258.8</v>
      </c>
      <c r="P1158" s="11">
        <f t="shared" si="54"/>
        <v>9.6453850316191048</v>
      </c>
      <c r="Q1158" s="13">
        <f t="shared" si="55"/>
        <v>2.476118736283706</v>
      </c>
      <c r="R1158" s="1">
        <f t="shared" si="56"/>
        <v>641.95037544890624</v>
      </c>
    </row>
    <row r="1159" spans="1:18" x14ac:dyDescent="0.25">
      <c r="A1159" s="3" t="s">
        <v>417</v>
      </c>
      <c r="B1159" s="3" t="s">
        <v>368</v>
      </c>
      <c r="C1159" s="5">
        <v>43691.809687499997</v>
      </c>
      <c r="D1159" s="3" t="s">
        <v>368</v>
      </c>
      <c r="E1159" s="3" t="s">
        <v>355</v>
      </c>
      <c r="F1159" s="7">
        <v>2</v>
      </c>
      <c r="G1159" s="7">
        <v>9</v>
      </c>
      <c r="H1159" s="7" t="s">
        <v>24</v>
      </c>
      <c r="I1159" s="9">
        <v>27.7</v>
      </c>
      <c r="J1159" s="7">
        <v>18295.900000000001</v>
      </c>
      <c r="K1159" s="7">
        <v>36042.9</v>
      </c>
      <c r="L1159" s="7">
        <v>612.6</v>
      </c>
      <c r="M1159" s="36">
        <v>198817.9</v>
      </c>
      <c r="N1159" s="36">
        <v>108876.8</v>
      </c>
      <c r="O1159" s="36">
        <v>454694.3</v>
      </c>
      <c r="P1159" s="11">
        <f t="shared" si="54"/>
        <v>10.866800758639913</v>
      </c>
      <c r="Q1159" s="13">
        <f t="shared" si="55"/>
        <v>3.0207558215348933</v>
      </c>
      <c r="R1159" s="1">
        <f t="shared" si="56"/>
        <v>742.23685928827945</v>
      </c>
    </row>
    <row r="1160" spans="1:18" x14ac:dyDescent="0.25">
      <c r="A1160" s="3" t="s">
        <v>418</v>
      </c>
      <c r="B1160" s="3" t="s">
        <v>368</v>
      </c>
      <c r="C1160" s="5">
        <v>43691.810682870368</v>
      </c>
      <c r="D1160" s="3" t="s">
        <v>368</v>
      </c>
      <c r="E1160" s="3" t="s">
        <v>355</v>
      </c>
      <c r="F1160" s="7">
        <v>3</v>
      </c>
      <c r="G1160" s="7">
        <v>9</v>
      </c>
      <c r="H1160" s="7" t="s">
        <v>24</v>
      </c>
      <c r="I1160" s="9">
        <v>50</v>
      </c>
      <c r="J1160" s="7">
        <v>18295.900000000001</v>
      </c>
      <c r="K1160" s="7">
        <v>36042.9</v>
      </c>
      <c r="L1160" s="7">
        <v>612.6</v>
      </c>
      <c r="M1160" s="36">
        <v>201879.5</v>
      </c>
      <c r="N1160" s="36">
        <v>108950</v>
      </c>
      <c r="O1160" s="36">
        <v>446841.59999999998</v>
      </c>
      <c r="P1160" s="11">
        <f t="shared" si="54"/>
        <v>11.03413879612372</v>
      </c>
      <c r="Q1160" s="13">
        <f t="shared" si="55"/>
        <v>3.0227867346967083</v>
      </c>
      <c r="R1160" s="1">
        <f t="shared" si="56"/>
        <v>729.41821743388823</v>
      </c>
    </row>
    <row r="1161" spans="1:18" x14ac:dyDescent="0.25">
      <c r="A1161" s="3" t="s">
        <v>419</v>
      </c>
      <c r="B1161" s="3" t="s">
        <v>368</v>
      </c>
      <c r="C1161" s="5">
        <v>43691.811678240738</v>
      </c>
      <c r="D1161" s="3" t="s">
        <v>368</v>
      </c>
      <c r="E1161" s="3" t="s">
        <v>355</v>
      </c>
      <c r="F1161" s="7">
        <v>4</v>
      </c>
      <c r="G1161" s="7">
        <v>9</v>
      </c>
      <c r="H1161" s="7" t="s">
        <v>24</v>
      </c>
      <c r="I1161" s="9">
        <v>13.2</v>
      </c>
      <c r="J1161" s="7">
        <v>18295.900000000001</v>
      </c>
      <c r="K1161" s="7">
        <v>36042.9</v>
      </c>
      <c r="L1161" s="7">
        <v>612.6</v>
      </c>
      <c r="M1161" s="36">
        <v>199200.3</v>
      </c>
      <c r="N1161" s="36">
        <v>109284.1</v>
      </c>
      <c r="O1161" s="36">
        <v>442567.1</v>
      </c>
      <c r="P1161" s="11">
        <f t="shared" si="54"/>
        <v>10.887701616209094</v>
      </c>
      <c r="Q1161" s="13">
        <f t="shared" si="55"/>
        <v>3.0320562440869074</v>
      </c>
      <c r="R1161" s="1">
        <f t="shared" si="56"/>
        <v>722.44058112961147</v>
      </c>
    </row>
    <row r="1162" spans="1:18" x14ac:dyDescent="0.25">
      <c r="A1162" s="3" t="s">
        <v>420</v>
      </c>
      <c r="B1162" s="3" t="s">
        <v>368</v>
      </c>
      <c r="C1162" s="5">
        <v>43691.812673611108</v>
      </c>
      <c r="D1162" s="3" t="s">
        <v>368</v>
      </c>
      <c r="E1162" s="3" t="s">
        <v>355</v>
      </c>
      <c r="F1162" s="7">
        <v>5</v>
      </c>
      <c r="G1162" s="7">
        <v>9</v>
      </c>
      <c r="H1162" s="7" t="s">
        <v>24</v>
      </c>
      <c r="I1162" s="9">
        <v>30.2</v>
      </c>
      <c r="J1162" s="7">
        <v>18295.900000000001</v>
      </c>
      <c r="K1162" s="7">
        <v>36042.9</v>
      </c>
      <c r="L1162" s="7">
        <v>612.6</v>
      </c>
      <c r="M1162" s="36">
        <v>208592.3</v>
      </c>
      <c r="N1162" s="36">
        <v>115444.5</v>
      </c>
      <c r="O1162" s="36">
        <v>554103.6</v>
      </c>
      <c r="P1162" s="11">
        <f t="shared" si="54"/>
        <v>11.401040670314112</v>
      </c>
      <c r="Q1162" s="13">
        <f t="shared" si="55"/>
        <v>3.2029747883771837</v>
      </c>
      <c r="R1162" s="1">
        <f t="shared" si="56"/>
        <v>904.511263467189</v>
      </c>
    </row>
    <row r="1163" spans="1:18" x14ac:dyDescent="0.25">
      <c r="A1163" s="3" t="s">
        <v>421</v>
      </c>
      <c r="B1163" s="3" t="s">
        <v>368</v>
      </c>
      <c r="C1163" s="5">
        <v>43691.813668981478</v>
      </c>
      <c r="D1163" s="3" t="s">
        <v>368</v>
      </c>
      <c r="E1163" s="3" t="s">
        <v>355</v>
      </c>
      <c r="F1163" s="7">
        <v>6</v>
      </c>
      <c r="G1163" s="7">
        <v>9</v>
      </c>
      <c r="H1163" s="7" t="s">
        <v>24</v>
      </c>
      <c r="I1163" s="9">
        <v>26.6</v>
      </c>
      <c r="J1163" s="7">
        <v>18295.900000000001</v>
      </c>
      <c r="K1163" s="7">
        <v>36042.9</v>
      </c>
      <c r="L1163" s="7">
        <v>612.6</v>
      </c>
      <c r="M1163" s="36">
        <v>199616.8</v>
      </c>
      <c r="N1163" s="36">
        <v>108603.7</v>
      </c>
      <c r="O1163" s="36">
        <v>456959.9</v>
      </c>
      <c r="P1163" s="11">
        <f t="shared" si="54"/>
        <v>10.91046627933034</v>
      </c>
      <c r="Q1163" s="13">
        <f t="shared" si="55"/>
        <v>3.0131787397795402</v>
      </c>
      <c r="R1163" s="1">
        <f t="shared" si="56"/>
        <v>745.93519425399938</v>
      </c>
    </row>
    <row r="1164" spans="1:18" x14ac:dyDescent="0.25">
      <c r="A1164" s="3" t="s">
        <v>422</v>
      </c>
      <c r="B1164" s="3" t="s">
        <v>368</v>
      </c>
      <c r="C1164" s="5">
        <v>43691.814675925925</v>
      </c>
      <c r="D1164" s="3" t="s">
        <v>368</v>
      </c>
      <c r="E1164" s="3" t="s">
        <v>355</v>
      </c>
      <c r="F1164" s="7">
        <v>7</v>
      </c>
      <c r="G1164" s="7">
        <v>9</v>
      </c>
      <c r="H1164" s="7" t="s">
        <v>24</v>
      </c>
      <c r="I1164" s="9">
        <v>92.72</v>
      </c>
      <c r="J1164" s="7">
        <v>18295.900000000001</v>
      </c>
      <c r="K1164" s="7">
        <v>36042.9</v>
      </c>
      <c r="L1164" s="7">
        <v>612.6</v>
      </c>
      <c r="M1164" s="36">
        <v>172948.5</v>
      </c>
      <c r="N1164" s="36">
        <v>108604.3</v>
      </c>
      <c r="O1164" s="36">
        <v>384657</v>
      </c>
      <c r="P1164" s="11">
        <f t="shared" si="54"/>
        <v>9.4528555578025664</v>
      </c>
      <c r="Q1164" s="13">
        <f t="shared" si="55"/>
        <v>3.0131953866087358</v>
      </c>
      <c r="R1164" s="1">
        <f t="shared" si="56"/>
        <v>627.90891283055828</v>
      </c>
    </row>
    <row r="1165" spans="1:18" x14ac:dyDescent="0.25">
      <c r="A1165" s="3" t="s">
        <v>423</v>
      </c>
      <c r="B1165" s="3" t="s">
        <v>368</v>
      </c>
      <c r="C1165" s="5">
        <v>43691.815671296295</v>
      </c>
      <c r="D1165" s="3" t="s">
        <v>368</v>
      </c>
      <c r="E1165" s="3" t="s">
        <v>355</v>
      </c>
      <c r="F1165" s="7">
        <v>8</v>
      </c>
      <c r="G1165" s="7">
        <v>9</v>
      </c>
      <c r="H1165" s="7" t="s">
        <v>24</v>
      </c>
      <c r="I1165" s="9">
        <v>32.4</v>
      </c>
      <c r="J1165" s="7">
        <v>18295.900000000001</v>
      </c>
      <c r="K1165" s="7">
        <v>36042.9</v>
      </c>
      <c r="L1165" s="7">
        <v>612.6</v>
      </c>
      <c r="M1165" s="36">
        <v>191871.6</v>
      </c>
      <c r="N1165" s="36">
        <v>98605.5</v>
      </c>
      <c r="O1165" s="36">
        <v>431583</v>
      </c>
      <c r="P1165" s="11">
        <f t="shared" si="54"/>
        <v>10.487136462267502</v>
      </c>
      <c r="Q1165" s="13">
        <f t="shared" si="55"/>
        <v>2.7357815270136419</v>
      </c>
      <c r="R1165" s="1">
        <f t="shared" si="56"/>
        <v>704.51028403525947</v>
      </c>
    </row>
    <row r="1166" spans="1:18" x14ac:dyDescent="0.25">
      <c r="A1166" s="3" t="s">
        <v>424</v>
      </c>
      <c r="B1166" s="3" t="s">
        <v>368</v>
      </c>
      <c r="C1166" s="5">
        <v>43691.816666666666</v>
      </c>
      <c r="D1166" s="3" t="s">
        <v>368</v>
      </c>
      <c r="E1166" s="3" t="s">
        <v>355</v>
      </c>
      <c r="F1166" s="7">
        <v>9</v>
      </c>
      <c r="G1166" s="7">
        <v>9</v>
      </c>
      <c r="H1166" s="7" t="s">
        <v>24</v>
      </c>
      <c r="I1166" s="9">
        <v>19.5</v>
      </c>
      <c r="J1166" s="7">
        <v>18295.900000000001</v>
      </c>
      <c r="K1166" s="7">
        <v>36042.9</v>
      </c>
      <c r="L1166" s="7">
        <v>612.6</v>
      </c>
      <c r="M1166" s="36">
        <v>196944.2</v>
      </c>
      <c r="N1166" s="36">
        <v>103930.2</v>
      </c>
      <c r="O1166" s="36">
        <v>467942.9</v>
      </c>
      <c r="P1166" s="11">
        <f t="shared" si="54"/>
        <v>10.76438983597418</v>
      </c>
      <c r="Q1166" s="13">
        <f t="shared" si="55"/>
        <v>2.8835138127065245</v>
      </c>
      <c r="R1166" s="1">
        <f t="shared" si="56"/>
        <v>763.8636957231472</v>
      </c>
    </row>
    <row r="1167" spans="1:18" x14ac:dyDescent="0.25">
      <c r="A1167" s="3" t="s">
        <v>425</v>
      </c>
      <c r="B1167" s="3" t="s">
        <v>368</v>
      </c>
      <c r="C1167" s="5">
        <v>43691.817673611113</v>
      </c>
      <c r="D1167" s="3" t="s">
        <v>368</v>
      </c>
      <c r="E1167" s="3" t="s">
        <v>355</v>
      </c>
      <c r="F1167" s="7">
        <v>10</v>
      </c>
      <c r="G1167" s="7">
        <v>9</v>
      </c>
      <c r="H1167" s="7" t="s">
        <v>24</v>
      </c>
      <c r="I1167" s="9">
        <v>42.2</v>
      </c>
      <c r="J1167" s="7">
        <v>18295.900000000001</v>
      </c>
      <c r="K1167" s="7">
        <v>36042.9</v>
      </c>
      <c r="L1167" s="7">
        <v>612.6</v>
      </c>
      <c r="M1167" s="36">
        <v>211790.9</v>
      </c>
      <c r="N1167" s="36">
        <v>115782.8</v>
      </c>
      <c r="O1167" s="36">
        <v>484968.9</v>
      </c>
      <c r="P1167" s="11">
        <f t="shared" si="54"/>
        <v>11.575866724238763</v>
      </c>
      <c r="Q1167" s="13">
        <f t="shared" si="55"/>
        <v>3.2123608255717491</v>
      </c>
      <c r="R1167" s="1">
        <f t="shared" si="56"/>
        <v>791.656709108717</v>
      </c>
    </row>
    <row r="1168" spans="1:18" x14ac:dyDescent="0.25">
      <c r="A1168" s="3" t="s">
        <v>426</v>
      </c>
      <c r="B1168" s="3" t="s">
        <v>368</v>
      </c>
      <c r="C1168" s="5">
        <v>43691.818668981483</v>
      </c>
      <c r="D1168" s="3" t="s">
        <v>368</v>
      </c>
      <c r="E1168" s="3" t="s">
        <v>355</v>
      </c>
      <c r="F1168" s="7">
        <v>11</v>
      </c>
      <c r="G1168" s="7">
        <v>9</v>
      </c>
      <c r="H1168" s="7" t="s">
        <v>24</v>
      </c>
      <c r="I1168" s="9">
        <v>38.11</v>
      </c>
      <c r="J1168" s="7">
        <v>18295.900000000001</v>
      </c>
      <c r="K1168" s="7">
        <v>36042.9</v>
      </c>
      <c r="L1168" s="7">
        <v>612.6</v>
      </c>
      <c r="M1168" s="36">
        <v>193328.6</v>
      </c>
      <c r="N1168" s="36">
        <v>98318.7</v>
      </c>
      <c r="O1168" s="36">
        <v>446159.4</v>
      </c>
      <c r="P1168" s="11">
        <f t="shared" si="54"/>
        <v>10.566771790401127</v>
      </c>
      <c r="Q1168" s="13">
        <f t="shared" si="55"/>
        <v>2.727824342658332</v>
      </c>
      <c r="R1168" s="1">
        <f t="shared" si="56"/>
        <v>728.30460333006852</v>
      </c>
    </row>
    <row r="1169" spans="1:18" x14ac:dyDescent="0.25">
      <c r="A1169" s="3" t="s">
        <v>427</v>
      </c>
      <c r="B1169" s="3" t="s">
        <v>368</v>
      </c>
      <c r="C1169" s="5">
        <v>43691.819675925923</v>
      </c>
      <c r="D1169" s="3" t="s">
        <v>368</v>
      </c>
      <c r="E1169" s="3" t="s">
        <v>355</v>
      </c>
      <c r="F1169" s="7">
        <v>12</v>
      </c>
      <c r="G1169" s="7">
        <v>9</v>
      </c>
      <c r="H1169" s="7" t="s">
        <v>24</v>
      </c>
      <c r="I1169" s="9">
        <v>73.8</v>
      </c>
      <c r="J1169" s="7">
        <v>18295.900000000001</v>
      </c>
      <c r="K1169" s="7">
        <v>36042.9</v>
      </c>
      <c r="L1169" s="7">
        <v>612.6</v>
      </c>
      <c r="M1169" s="36">
        <v>165488.5</v>
      </c>
      <c r="N1169" s="36">
        <v>97903.5</v>
      </c>
      <c r="O1169" s="36">
        <v>375455.7</v>
      </c>
      <c r="P1169" s="11">
        <f t="shared" si="54"/>
        <v>9.0451139326297145</v>
      </c>
      <c r="Q1169" s="13">
        <f t="shared" si="55"/>
        <v>2.7163047368552475</v>
      </c>
      <c r="R1169" s="1">
        <f t="shared" si="56"/>
        <v>612.88883447600392</v>
      </c>
    </row>
    <row r="1170" spans="1:18" x14ac:dyDescent="0.25">
      <c r="A1170" s="3" t="s">
        <v>102</v>
      </c>
      <c r="B1170" s="3" t="s">
        <v>7</v>
      </c>
      <c r="C1170" s="5">
        <v>43691.765868055554</v>
      </c>
      <c r="D1170" s="3" t="s">
        <v>7</v>
      </c>
      <c r="E1170" s="3" t="s">
        <v>8</v>
      </c>
      <c r="F1170" s="7" t="s">
        <v>2190</v>
      </c>
      <c r="G1170" s="7">
        <v>9</v>
      </c>
      <c r="H1170" s="7" t="s">
        <v>2190</v>
      </c>
      <c r="I1170" s="9">
        <v>5.0999999999999996</v>
      </c>
      <c r="J1170" s="7">
        <v>18295.900000000001</v>
      </c>
      <c r="K1170" s="7">
        <v>36042.9</v>
      </c>
      <c r="L1170" s="7">
        <v>612.6</v>
      </c>
      <c r="M1170" s="36">
        <v>88799.5</v>
      </c>
      <c r="N1170" s="36">
        <v>440351.2</v>
      </c>
      <c r="O1170" s="36">
        <v>335056.3</v>
      </c>
      <c r="P1170" s="11">
        <f t="shared" si="54"/>
        <v>4.853519094441924</v>
      </c>
      <c r="Q1170" s="13">
        <f t="shared" si="55"/>
        <v>12.217418687175559</v>
      </c>
      <c r="R1170" s="1">
        <f t="shared" si="56"/>
        <v>546.94139732288602</v>
      </c>
    </row>
    <row r="1171" spans="1:18" x14ac:dyDescent="0.25">
      <c r="A1171" s="3" t="s">
        <v>103</v>
      </c>
      <c r="B1171" s="3" t="s">
        <v>10</v>
      </c>
      <c r="C1171" s="5">
        <v>43691.766863425924</v>
      </c>
      <c r="D1171" s="3" t="s">
        <v>10</v>
      </c>
      <c r="E1171" s="3" t="s">
        <v>8</v>
      </c>
      <c r="F1171" s="7" t="s">
        <v>2190</v>
      </c>
      <c r="G1171" s="7">
        <v>9</v>
      </c>
      <c r="H1171" s="7" t="s">
        <v>2190</v>
      </c>
      <c r="I1171" s="9">
        <v>2.9</v>
      </c>
      <c r="J1171" s="7">
        <v>18295.900000000001</v>
      </c>
      <c r="K1171" s="7">
        <v>36042.9</v>
      </c>
      <c r="L1171" s="7">
        <v>612.6</v>
      </c>
      <c r="M1171" s="36">
        <v>88752.8</v>
      </c>
      <c r="N1171" s="36">
        <v>446816.8</v>
      </c>
      <c r="O1171" s="36">
        <v>335998.8</v>
      </c>
      <c r="P1171" s="11">
        <f t="shared" si="54"/>
        <v>4.8509666100055204</v>
      </c>
      <c r="Q1171" s="13">
        <f t="shared" si="55"/>
        <v>12.396804918583133</v>
      </c>
      <c r="R1171" s="1">
        <f t="shared" si="56"/>
        <v>548.47992164544564</v>
      </c>
    </row>
    <row r="1172" spans="1:18" x14ac:dyDescent="0.25">
      <c r="A1172" s="3" t="s">
        <v>104</v>
      </c>
      <c r="B1172" s="3" t="s">
        <v>12</v>
      </c>
      <c r="C1172" s="5">
        <v>43691.767858796295</v>
      </c>
      <c r="D1172" s="3" t="s">
        <v>12</v>
      </c>
      <c r="E1172" s="3" t="s">
        <v>8</v>
      </c>
      <c r="F1172" s="7" t="s">
        <v>2190</v>
      </c>
      <c r="G1172" s="7">
        <v>9</v>
      </c>
      <c r="H1172" s="7" t="s">
        <v>2190</v>
      </c>
      <c r="I1172" s="9">
        <v>3.8</v>
      </c>
      <c r="J1172" s="7">
        <v>18295.900000000001</v>
      </c>
      <c r="K1172" s="7">
        <v>36042.9</v>
      </c>
      <c r="L1172" s="7">
        <v>612.6</v>
      </c>
      <c r="M1172" s="36">
        <v>88735.6</v>
      </c>
      <c r="N1172" s="36">
        <v>439526.8</v>
      </c>
      <c r="O1172" s="36">
        <v>336345</v>
      </c>
      <c r="P1172" s="11">
        <f t="shared" si="54"/>
        <v>4.8500265086713412</v>
      </c>
      <c r="Q1172" s="13">
        <f t="shared" si="55"/>
        <v>12.194545943861343</v>
      </c>
      <c r="R1172" s="1">
        <f t="shared" si="56"/>
        <v>549.0450538687561</v>
      </c>
    </row>
    <row r="1173" spans="1:18" x14ac:dyDescent="0.25">
      <c r="A1173" s="3" t="s">
        <v>105</v>
      </c>
      <c r="B1173" s="3" t="s">
        <v>14</v>
      </c>
      <c r="C1173" s="5">
        <v>43691.768865740742</v>
      </c>
      <c r="D1173" s="3" t="s">
        <v>14</v>
      </c>
      <c r="E1173" s="3" t="s">
        <v>8</v>
      </c>
      <c r="F1173" s="7" t="s">
        <v>2190</v>
      </c>
      <c r="G1173" s="7">
        <v>9</v>
      </c>
      <c r="H1173" s="7" t="s">
        <v>2190</v>
      </c>
      <c r="I1173" s="9">
        <v>3</v>
      </c>
      <c r="J1173" s="7">
        <v>18295.900000000001</v>
      </c>
      <c r="K1173" s="7">
        <v>36042.9</v>
      </c>
      <c r="L1173" s="7">
        <v>612.6</v>
      </c>
      <c r="M1173" s="36">
        <v>90273.9</v>
      </c>
      <c r="N1173" s="36">
        <v>442976.1</v>
      </c>
      <c r="O1173" s="36">
        <v>338750.9</v>
      </c>
      <c r="P1173" s="11">
        <f t="shared" si="54"/>
        <v>4.9341054553205899</v>
      </c>
      <c r="Q1173" s="13">
        <f t="shared" si="55"/>
        <v>12.290245790433065</v>
      </c>
      <c r="R1173" s="1">
        <f t="shared" si="56"/>
        <v>552.97241266731965</v>
      </c>
    </row>
    <row r="1174" spans="1:18" x14ac:dyDescent="0.25">
      <c r="A1174" s="3" t="s">
        <v>106</v>
      </c>
      <c r="B1174" s="3" t="s">
        <v>16</v>
      </c>
      <c r="C1174" s="5">
        <v>43691.769861111112</v>
      </c>
      <c r="D1174" s="3" t="s">
        <v>16</v>
      </c>
      <c r="E1174" s="3" t="s">
        <v>8</v>
      </c>
      <c r="F1174" s="7" t="s">
        <v>2190</v>
      </c>
      <c r="G1174" s="7">
        <v>9</v>
      </c>
      <c r="H1174" s="7" t="s">
        <v>2190</v>
      </c>
      <c r="I1174" s="9">
        <v>4.0999999999999996</v>
      </c>
      <c r="J1174" s="7">
        <v>18295.900000000001</v>
      </c>
      <c r="K1174" s="7">
        <v>36042.9</v>
      </c>
      <c r="L1174" s="7">
        <v>612.6</v>
      </c>
      <c r="M1174" s="36">
        <v>90396.7</v>
      </c>
      <c r="N1174" s="36">
        <v>455423.6</v>
      </c>
      <c r="O1174" s="36">
        <v>339261.8</v>
      </c>
      <c r="P1174" s="11">
        <f t="shared" si="54"/>
        <v>4.9408173415901917</v>
      </c>
      <c r="Q1174" s="13">
        <f t="shared" si="55"/>
        <v>12.63559813444534</v>
      </c>
      <c r="R1174" s="1">
        <f t="shared" si="56"/>
        <v>553.80639895527258</v>
      </c>
    </row>
    <row r="1175" spans="1:18" x14ac:dyDescent="0.25">
      <c r="A1175" s="3" t="s">
        <v>107</v>
      </c>
      <c r="B1175" s="3" t="s">
        <v>18</v>
      </c>
      <c r="C1175" s="5">
        <v>43691.770868055559</v>
      </c>
      <c r="D1175" s="3" t="s">
        <v>18</v>
      </c>
      <c r="E1175" s="3" t="s">
        <v>8</v>
      </c>
      <c r="F1175" s="7" t="s">
        <v>2190</v>
      </c>
      <c r="G1175" s="7">
        <v>9</v>
      </c>
      <c r="H1175" s="7" t="s">
        <v>2190</v>
      </c>
      <c r="I1175" s="9">
        <v>4.9000000000000004</v>
      </c>
      <c r="J1175" s="7">
        <v>18295.900000000001</v>
      </c>
      <c r="K1175" s="7">
        <v>36042.9</v>
      </c>
      <c r="L1175" s="7">
        <v>612.6</v>
      </c>
      <c r="M1175" s="36">
        <v>89928.2</v>
      </c>
      <c r="N1175" s="36">
        <v>456171.4</v>
      </c>
      <c r="O1175" s="36">
        <v>334217.90000000002</v>
      </c>
      <c r="P1175" s="11">
        <f t="shared" si="54"/>
        <v>4.9152105116446849</v>
      </c>
      <c r="Q1175" s="13">
        <f t="shared" si="55"/>
        <v>12.656345632565637</v>
      </c>
      <c r="R1175" s="1">
        <f t="shared" si="56"/>
        <v>545.57280444009143</v>
      </c>
    </row>
    <row r="1176" spans="1:18" x14ac:dyDescent="0.25">
      <c r="A1176" s="3" t="s">
        <v>108</v>
      </c>
      <c r="B1176" s="3" t="s">
        <v>20</v>
      </c>
      <c r="C1176" s="5">
        <v>43691.763865740744</v>
      </c>
      <c r="D1176" s="3" t="s">
        <v>20</v>
      </c>
      <c r="E1176" s="3" t="s">
        <v>8</v>
      </c>
      <c r="F1176" s="7" t="s">
        <v>2190</v>
      </c>
      <c r="G1176" s="7">
        <v>9</v>
      </c>
      <c r="H1176" s="7" t="s">
        <v>2190</v>
      </c>
      <c r="I1176" s="9">
        <v>594.03</v>
      </c>
      <c r="J1176" s="7">
        <v>18295.900000000001</v>
      </c>
      <c r="K1176" s="7">
        <v>36042.9</v>
      </c>
      <c r="L1176" s="7">
        <v>612.6</v>
      </c>
      <c r="M1176" s="36">
        <v>89010.8</v>
      </c>
      <c r="N1176" s="36">
        <v>443054.9</v>
      </c>
      <c r="O1176" s="36">
        <v>338071.2</v>
      </c>
      <c r="P1176" s="11">
        <f t="shared" si="54"/>
        <v>4.8650681300182006</v>
      </c>
      <c r="Q1176" s="13">
        <f t="shared" si="55"/>
        <v>12.292432074000704</v>
      </c>
      <c r="R1176" s="1">
        <f t="shared" si="56"/>
        <v>551.86287952987266</v>
      </c>
    </row>
    <row r="1177" spans="1:18" x14ac:dyDescent="0.25">
      <c r="A1177" s="3" t="s">
        <v>109</v>
      </c>
      <c r="B1177" s="3" t="s">
        <v>22</v>
      </c>
      <c r="C1177" s="5">
        <v>43691.764861111114</v>
      </c>
      <c r="D1177" s="3" t="s">
        <v>22</v>
      </c>
      <c r="E1177" s="3" t="s">
        <v>8</v>
      </c>
      <c r="F1177" s="7" t="s">
        <v>2190</v>
      </c>
      <c r="G1177" s="7">
        <v>9</v>
      </c>
      <c r="H1177" s="7" t="s">
        <v>2190</v>
      </c>
      <c r="I1177" s="9">
        <v>9.1999999999999993</v>
      </c>
      <c r="J1177" s="7">
        <v>18295.900000000001</v>
      </c>
      <c r="K1177" s="7">
        <v>36042.9</v>
      </c>
      <c r="L1177" s="7">
        <v>612.6</v>
      </c>
      <c r="M1177" s="36">
        <v>89243.8</v>
      </c>
      <c r="N1177" s="36">
        <v>443265.2</v>
      </c>
      <c r="O1177" s="36">
        <v>338219.2</v>
      </c>
      <c r="P1177" s="11">
        <f t="shared" si="54"/>
        <v>4.8778032236730633</v>
      </c>
      <c r="Q1177" s="13">
        <f t="shared" si="55"/>
        <v>12.298266787633626</v>
      </c>
      <c r="R1177" s="1">
        <f t="shared" si="56"/>
        <v>552.10447273914463</v>
      </c>
    </row>
    <row r="1178" spans="1:18" x14ac:dyDescent="0.25">
      <c r="A1178" s="3" t="s">
        <v>66</v>
      </c>
      <c r="B1178" s="3" t="s">
        <v>34</v>
      </c>
      <c r="C1178" s="5">
        <v>43691.930810185186</v>
      </c>
      <c r="D1178" s="3" t="s">
        <v>34</v>
      </c>
      <c r="E1178" s="3" t="s">
        <v>35</v>
      </c>
      <c r="F1178" s="7" t="s">
        <v>2190</v>
      </c>
      <c r="G1178" s="7">
        <v>9</v>
      </c>
      <c r="H1178" s="7" t="s">
        <v>2190</v>
      </c>
      <c r="I1178" s="9">
        <v>0.4</v>
      </c>
      <c r="J1178" s="7">
        <v>18295.900000000001</v>
      </c>
      <c r="K1178" s="7">
        <v>36042.9</v>
      </c>
      <c r="L1178" s="7">
        <v>612.6</v>
      </c>
      <c r="M1178" s="36">
        <v>95363.9</v>
      </c>
      <c r="N1178" s="36">
        <v>103133.7</v>
      </c>
      <c r="O1178" s="36">
        <v>198337.4</v>
      </c>
      <c r="P1178" s="11">
        <f t="shared" si="54"/>
        <v>5.2123098617723089</v>
      </c>
      <c r="Q1178" s="13">
        <f t="shared" si="55"/>
        <v>2.8614151469498843</v>
      </c>
      <c r="R1178" s="1">
        <f t="shared" si="56"/>
        <v>323.76330395037542</v>
      </c>
    </row>
    <row r="1179" spans="1:18" x14ac:dyDescent="0.25">
      <c r="A1179" s="3" t="s">
        <v>67</v>
      </c>
      <c r="B1179" s="3" t="s">
        <v>37</v>
      </c>
      <c r="C1179" s="5">
        <v>43691.931817129633</v>
      </c>
      <c r="D1179" s="3" t="s">
        <v>37</v>
      </c>
      <c r="E1179" s="3" t="s">
        <v>35</v>
      </c>
      <c r="F1179" s="7" t="s">
        <v>2190</v>
      </c>
      <c r="G1179" s="7">
        <v>9</v>
      </c>
      <c r="H1179" s="7" t="s">
        <v>2190</v>
      </c>
      <c r="I1179" s="9">
        <v>0.1</v>
      </c>
      <c r="J1179" s="7">
        <v>18295.900000000001</v>
      </c>
      <c r="K1179" s="7">
        <v>36042.9</v>
      </c>
      <c r="L1179" s="7">
        <v>612.6</v>
      </c>
      <c r="M1179" s="36">
        <v>139720.9</v>
      </c>
      <c r="N1179" s="36">
        <v>86024.5</v>
      </c>
      <c r="O1179" s="36">
        <v>271435.90000000002</v>
      </c>
      <c r="P1179" s="11">
        <f t="shared" si="54"/>
        <v>7.6367328199214022</v>
      </c>
      <c r="Q1179" s="13">
        <f t="shared" si="55"/>
        <v>2.3867252635054337</v>
      </c>
      <c r="R1179" s="1">
        <f t="shared" si="56"/>
        <v>443.08831211230819</v>
      </c>
    </row>
    <row r="1180" spans="1:18" x14ac:dyDescent="0.25">
      <c r="A1180" s="3" t="s">
        <v>1921</v>
      </c>
      <c r="B1180" s="3" t="s">
        <v>1848</v>
      </c>
      <c r="C1180" s="5">
        <v>43691.856608796297</v>
      </c>
      <c r="D1180" s="3" t="s">
        <v>1848</v>
      </c>
      <c r="E1180" s="3" t="s">
        <v>2041</v>
      </c>
      <c r="F1180" s="7">
        <v>1</v>
      </c>
      <c r="G1180" s="7">
        <v>9</v>
      </c>
      <c r="H1180" s="7" t="s">
        <v>23</v>
      </c>
      <c r="I1180" s="9">
        <v>172.01</v>
      </c>
      <c r="J1180" s="7">
        <v>18295.900000000001</v>
      </c>
      <c r="K1180" s="7">
        <v>36042.9</v>
      </c>
      <c r="L1180" s="7">
        <v>612.6</v>
      </c>
      <c r="M1180" s="36">
        <v>134452.79999999999</v>
      </c>
      <c r="N1180" s="36">
        <v>111395.7</v>
      </c>
      <c r="O1180" s="36">
        <v>154890.70000000001</v>
      </c>
      <c r="P1180" s="11">
        <f t="shared" si="54"/>
        <v>7.3487939920965886</v>
      </c>
      <c r="Q1180" s="13">
        <f t="shared" si="55"/>
        <v>3.0906419849679132</v>
      </c>
      <c r="R1180" s="1">
        <f t="shared" si="56"/>
        <v>252.84149526607902</v>
      </c>
    </row>
    <row r="1181" spans="1:18" x14ac:dyDescent="0.25">
      <c r="A1181" s="3" t="s">
        <v>1922</v>
      </c>
      <c r="B1181" s="3" t="s">
        <v>1848</v>
      </c>
      <c r="C1181" s="5">
        <v>43691.857604166667</v>
      </c>
      <c r="D1181" s="3" t="s">
        <v>1848</v>
      </c>
      <c r="E1181" s="3" t="s">
        <v>2041</v>
      </c>
      <c r="F1181" s="7">
        <v>2</v>
      </c>
      <c r="G1181" s="7">
        <v>9</v>
      </c>
      <c r="H1181" s="7" t="s">
        <v>23</v>
      </c>
      <c r="I1181" s="9">
        <v>51.7</v>
      </c>
      <c r="J1181" s="7">
        <v>18295.900000000001</v>
      </c>
      <c r="K1181" s="7">
        <v>36042.9</v>
      </c>
      <c r="L1181" s="7">
        <v>612.6</v>
      </c>
      <c r="M1181" s="36">
        <v>263183.8</v>
      </c>
      <c r="N1181" s="36">
        <v>178718.4</v>
      </c>
      <c r="O1181" s="36">
        <v>477318.9</v>
      </c>
      <c r="P1181" s="11">
        <f t="shared" si="54"/>
        <v>14.384851250826687</v>
      </c>
      <c r="Q1181" s="13">
        <f t="shared" si="55"/>
        <v>4.9584911314017459</v>
      </c>
      <c r="R1181" s="1">
        <f t="shared" si="56"/>
        <v>779.16895200783551</v>
      </c>
    </row>
    <row r="1182" spans="1:18" x14ac:dyDescent="0.25">
      <c r="A1182" s="3" t="s">
        <v>1923</v>
      </c>
      <c r="B1182" s="3" t="s">
        <v>1848</v>
      </c>
      <c r="C1182" s="5">
        <v>43691.858599537038</v>
      </c>
      <c r="D1182" s="3" t="s">
        <v>1848</v>
      </c>
      <c r="E1182" s="3" t="s">
        <v>2041</v>
      </c>
      <c r="F1182" s="7">
        <v>3</v>
      </c>
      <c r="G1182" s="7">
        <v>9</v>
      </c>
      <c r="H1182" s="7" t="s">
        <v>23</v>
      </c>
      <c r="I1182" s="9">
        <v>148.22999999999999</v>
      </c>
      <c r="J1182" s="7">
        <v>18295.900000000001</v>
      </c>
      <c r="K1182" s="7">
        <v>36042.9</v>
      </c>
      <c r="L1182" s="7">
        <v>612.6</v>
      </c>
      <c r="M1182" s="36">
        <v>213700.5</v>
      </c>
      <c r="N1182" s="36">
        <v>152772.20000000001</v>
      </c>
      <c r="O1182" s="36">
        <v>272923.09999999998</v>
      </c>
      <c r="P1182" s="11">
        <f t="shared" si="54"/>
        <v>11.680239835154323</v>
      </c>
      <c r="Q1182" s="13">
        <f t="shared" si="55"/>
        <v>4.2386211986271913</v>
      </c>
      <c r="R1182" s="1">
        <f t="shared" si="56"/>
        <v>445.51599738818146</v>
      </c>
    </row>
    <row r="1183" spans="1:18" x14ac:dyDescent="0.25">
      <c r="A1183" s="3" t="s">
        <v>1924</v>
      </c>
      <c r="B1183" s="3" t="s">
        <v>1848</v>
      </c>
      <c r="C1183" s="5">
        <v>43691.859594907408</v>
      </c>
      <c r="D1183" s="3" t="s">
        <v>1848</v>
      </c>
      <c r="E1183" s="3" t="s">
        <v>2041</v>
      </c>
      <c r="F1183" s="7">
        <v>4</v>
      </c>
      <c r="G1183" s="7">
        <v>9</v>
      </c>
      <c r="H1183" s="7" t="s">
        <v>23</v>
      </c>
      <c r="I1183" s="9">
        <v>110.1</v>
      </c>
      <c r="J1183" s="7">
        <v>18295.900000000001</v>
      </c>
      <c r="K1183" s="7">
        <v>36042.9</v>
      </c>
      <c r="L1183" s="7">
        <v>612.6</v>
      </c>
      <c r="M1183" s="36">
        <v>202161.2</v>
      </c>
      <c r="N1183" s="36">
        <v>140952.79999999999</v>
      </c>
      <c r="O1183" s="36">
        <v>283506.5</v>
      </c>
      <c r="P1183" s="11">
        <f t="shared" si="54"/>
        <v>11.049535688323614</v>
      </c>
      <c r="Q1183" s="13">
        <f t="shared" si="55"/>
        <v>3.9106953103107682</v>
      </c>
      <c r="R1183" s="1">
        <f t="shared" si="56"/>
        <v>462.79219719229513</v>
      </c>
    </row>
    <row r="1184" spans="1:18" x14ac:dyDescent="0.25">
      <c r="A1184" s="3" t="s">
        <v>1925</v>
      </c>
      <c r="B1184" s="3" t="s">
        <v>1848</v>
      </c>
      <c r="C1184" s="5">
        <v>43691.860601851855</v>
      </c>
      <c r="D1184" s="3" t="s">
        <v>1848</v>
      </c>
      <c r="E1184" s="3" t="s">
        <v>2041</v>
      </c>
      <c r="F1184" s="7">
        <v>5</v>
      </c>
      <c r="G1184" s="7">
        <v>9</v>
      </c>
      <c r="H1184" s="7" t="s">
        <v>23</v>
      </c>
      <c r="I1184" s="9">
        <v>5.5</v>
      </c>
      <c r="J1184" s="7">
        <v>18295.900000000001</v>
      </c>
      <c r="K1184" s="7">
        <v>36042.9</v>
      </c>
      <c r="L1184" s="7">
        <v>612.6</v>
      </c>
      <c r="M1184" s="36">
        <v>376344.6</v>
      </c>
      <c r="N1184" s="36">
        <v>232510.8</v>
      </c>
      <c r="O1184" s="36">
        <v>840787.5</v>
      </c>
      <c r="P1184" s="11">
        <f t="shared" si="54"/>
        <v>20.56988724249695</v>
      </c>
      <c r="Q1184" s="13">
        <f t="shared" si="55"/>
        <v>6.4509459560690168</v>
      </c>
      <c r="R1184" s="1">
        <f t="shared" si="56"/>
        <v>1372.4902056807052</v>
      </c>
    </row>
    <row r="1185" spans="1:18" x14ac:dyDescent="0.25">
      <c r="A1185" s="3" t="s">
        <v>1926</v>
      </c>
      <c r="B1185" s="3" t="s">
        <v>1848</v>
      </c>
      <c r="C1185" s="5">
        <v>43691.861597222225</v>
      </c>
      <c r="D1185" s="3" t="s">
        <v>1848</v>
      </c>
      <c r="E1185" s="3" t="s">
        <v>2041</v>
      </c>
      <c r="F1185" s="7">
        <v>6</v>
      </c>
      <c r="G1185" s="7">
        <v>9</v>
      </c>
      <c r="H1185" s="7" t="s">
        <v>23</v>
      </c>
      <c r="I1185" s="9">
        <v>7.5</v>
      </c>
      <c r="J1185" s="7">
        <v>18295.900000000001</v>
      </c>
      <c r="K1185" s="7">
        <v>36042.9</v>
      </c>
      <c r="L1185" s="7">
        <v>612.6</v>
      </c>
      <c r="M1185" s="36">
        <v>332400.5</v>
      </c>
      <c r="N1185" s="36">
        <v>215614.2</v>
      </c>
      <c r="O1185" s="36">
        <v>742458.4</v>
      </c>
      <c r="P1185" s="11">
        <f t="shared" si="54"/>
        <v>18.168032182073578</v>
      </c>
      <c r="Q1185" s="13">
        <f t="shared" si="55"/>
        <v>5.9821545991027358</v>
      </c>
      <c r="R1185" s="1">
        <f t="shared" si="56"/>
        <v>1211.9791054521711</v>
      </c>
    </row>
    <row r="1186" spans="1:18" x14ac:dyDescent="0.25">
      <c r="A1186" s="3" t="s">
        <v>1927</v>
      </c>
      <c r="B1186" s="3" t="s">
        <v>1848</v>
      </c>
      <c r="C1186" s="5">
        <v>43691.862604166665</v>
      </c>
      <c r="D1186" s="3" t="s">
        <v>1848</v>
      </c>
      <c r="E1186" s="3" t="s">
        <v>2041</v>
      </c>
      <c r="F1186" s="7">
        <v>7</v>
      </c>
      <c r="G1186" s="7">
        <v>9</v>
      </c>
      <c r="H1186" s="7" t="s">
        <v>23</v>
      </c>
      <c r="I1186" s="9">
        <v>36.299999999999997</v>
      </c>
      <c r="J1186" s="7">
        <v>18295.900000000001</v>
      </c>
      <c r="K1186" s="7">
        <v>36042.9</v>
      </c>
      <c r="L1186" s="7">
        <v>612.6</v>
      </c>
      <c r="M1186" s="36">
        <v>270257.3</v>
      </c>
      <c r="N1186" s="36">
        <v>152073.20000000001</v>
      </c>
      <c r="O1186" s="36">
        <v>626802.4</v>
      </c>
      <c r="P1186" s="11">
        <f t="shared" si="54"/>
        <v>14.771467924507675</v>
      </c>
      <c r="Q1186" s="13">
        <f t="shared" si="55"/>
        <v>4.219227642614773</v>
      </c>
      <c r="R1186" s="1">
        <f t="shared" si="56"/>
        <v>1023.1838067254325</v>
      </c>
    </row>
    <row r="1187" spans="1:18" x14ac:dyDescent="0.25">
      <c r="A1187" s="3" t="s">
        <v>1928</v>
      </c>
      <c r="B1187" s="3" t="s">
        <v>1848</v>
      </c>
      <c r="C1187" s="5">
        <v>43691.863599537035</v>
      </c>
      <c r="D1187" s="3" t="s">
        <v>1848</v>
      </c>
      <c r="E1187" s="3" t="s">
        <v>2041</v>
      </c>
      <c r="F1187" s="7">
        <v>8</v>
      </c>
      <c r="G1187" s="7">
        <v>9</v>
      </c>
      <c r="H1187" s="7" t="s">
        <v>23</v>
      </c>
      <c r="I1187" s="9">
        <v>25.1</v>
      </c>
      <c r="J1187" s="7">
        <v>18295.900000000001</v>
      </c>
      <c r="K1187" s="7">
        <v>36042.9</v>
      </c>
      <c r="L1187" s="7">
        <v>612.6</v>
      </c>
      <c r="M1187" s="36">
        <v>269362.7</v>
      </c>
      <c r="N1187" s="36">
        <v>158870.1</v>
      </c>
      <c r="O1187" s="36">
        <v>606181.1</v>
      </c>
      <c r="P1187" s="11">
        <f t="shared" si="54"/>
        <v>14.722571723719522</v>
      </c>
      <c r="Q1187" s="13">
        <f t="shared" si="55"/>
        <v>4.4078056982096339</v>
      </c>
      <c r="R1187" s="1">
        <f t="shared" si="56"/>
        <v>989.52187397975831</v>
      </c>
    </row>
    <row r="1188" spans="1:18" x14ac:dyDescent="0.25">
      <c r="A1188" s="3" t="s">
        <v>1929</v>
      </c>
      <c r="B1188" s="3" t="s">
        <v>1848</v>
      </c>
      <c r="C1188" s="5">
        <v>43691.864594907405</v>
      </c>
      <c r="D1188" s="3" t="s">
        <v>1848</v>
      </c>
      <c r="E1188" s="3" t="s">
        <v>2041</v>
      </c>
      <c r="F1188" s="7">
        <v>9</v>
      </c>
      <c r="G1188" s="7">
        <v>9</v>
      </c>
      <c r="H1188" s="7" t="s">
        <v>23</v>
      </c>
      <c r="I1188" s="9">
        <v>54.8</v>
      </c>
      <c r="J1188" s="7">
        <v>18295.900000000001</v>
      </c>
      <c r="K1188" s="7">
        <v>36042.9</v>
      </c>
      <c r="L1188" s="7">
        <v>612.6</v>
      </c>
      <c r="M1188" s="36">
        <v>219327.5</v>
      </c>
      <c r="N1188" s="36">
        <v>154758.6</v>
      </c>
      <c r="O1188" s="36">
        <v>371149.3</v>
      </c>
      <c r="P1188" s="11">
        <f t="shared" si="54"/>
        <v>11.987795079771971</v>
      </c>
      <c r="Q1188" s="13">
        <f t="shared" si="55"/>
        <v>4.2937333011494632</v>
      </c>
      <c r="R1188" s="1">
        <f t="shared" si="56"/>
        <v>605.85912504080966</v>
      </c>
    </row>
    <row r="1189" spans="1:18" x14ac:dyDescent="0.25">
      <c r="A1189" s="3" t="s">
        <v>1930</v>
      </c>
      <c r="B1189" s="3" t="s">
        <v>1848</v>
      </c>
      <c r="C1189" s="5">
        <v>43691.865590277775</v>
      </c>
      <c r="D1189" s="3" t="s">
        <v>1848</v>
      </c>
      <c r="E1189" s="3" t="s">
        <v>2041</v>
      </c>
      <c r="F1189" s="7">
        <v>10</v>
      </c>
      <c r="G1189" s="7">
        <v>9</v>
      </c>
      <c r="H1189" s="7" t="s">
        <v>23</v>
      </c>
      <c r="I1189" s="9">
        <v>32.200000000000003</v>
      </c>
      <c r="J1189" s="7">
        <v>18295.900000000001</v>
      </c>
      <c r="K1189" s="7">
        <v>36042.9</v>
      </c>
      <c r="L1189" s="7">
        <v>612.6</v>
      </c>
      <c r="M1189" s="36">
        <v>324353.7</v>
      </c>
      <c r="N1189" s="36">
        <v>203849.1</v>
      </c>
      <c r="O1189" s="36">
        <v>717736.8</v>
      </c>
      <c r="P1189" s="11">
        <f t="shared" si="54"/>
        <v>17.728217797430023</v>
      </c>
      <c r="Q1189" s="13">
        <f t="shared" si="55"/>
        <v>5.6557352488284796</v>
      </c>
      <c r="R1189" s="1">
        <f t="shared" si="56"/>
        <v>1171.6238981390793</v>
      </c>
    </row>
    <row r="1190" spans="1:18" x14ac:dyDescent="0.25">
      <c r="A1190" s="3" t="s">
        <v>1931</v>
      </c>
      <c r="B1190" s="3" t="s">
        <v>1848</v>
      </c>
      <c r="C1190" s="5">
        <v>43691.866585648146</v>
      </c>
      <c r="D1190" s="3" t="s">
        <v>1848</v>
      </c>
      <c r="E1190" s="3" t="s">
        <v>2041</v>
      </c>
      <c r="F1190" s="7">
        <v>11</v>
      </c>
      <c r="G1190" s="7">
        <v>9</v>
      </c>
      <c r="H1190" s="7" t="s">
        <v>23</v>
      </c>
      <c r="I1190" s="9">
        <v>53.1</v>
      </c>
      <c r="J1190" s="7">
        <v>18295.900000000001</v>
      </c>
      <c r="K1190" s="7">
        <v>36042.9</v>
      </c>
      <c r="L1190" s="7">
        <v>612.6</v>
      </c>
      <c r="M1190" s="36">
        <v>249413.1</v>
      </c>
      <c r="N1190" s="36">
        <v>180325.8</v>
      </c>
      <c r="O1190" s="36">
        <v>397442.8</v>
      </c>
      <c r="P1190" s="11">
        <f t="shared" si="54"/>
        <v>13.632185353002585</v>
      </c>
      <c r="Q1190" s="13">
        <f t="shared" si="55"/>
        <v>5.0030879868157108</v>
      </c>
      <c r="R1190" s="1">
        <f t="shared" si="56"/>
        <v>648.78028077048646</v>
      </c>
    </row>
    <row r="1191" spans="1:18" x14ac:dyDescent="0.25">
      <c r="A1191" s="3" t="s">
        <v>1932</v>
      </c>
      <c r="B1191" s="3" t="s">
        <v>1848</v>
      </c>
      <c r="C1191" s="5">
        <v>43691.867581018516</v>
      </c>
      <c r="D1191" s="3" t="s">
        <v>1848</v>
      </c>
      <c r="E1191" s="3" t="s">
        <v>2041</v>
      </c>
      <c r="F1191" s="7">
        <v>12</v>
      </c>
      <c r="G1191" s="7">
        <v>9</v>
      </c>
      <c r="H1191" s="7" t="s">
        <v>23</v>
      </c>
      <c r="I1191" s="9">
        <v>41.6</v>
      </c>
      <c r="J1191" s="7">
        <v>18295.900000000001</v>
      </c>
      <c r="K1191" s="7">
        <v>36042.9</v>
      </c>
      <c r="L1191" s="7">
        <v>612.6</v>
      </c>
      <c r="M1191" s="36">
        <v>292199.90000000002</v>
      </c>
      <c r="N1191" s="36">
        <v>187921.9</v>
      </c>
      <c r="O1191" s="36">
        <v>598117.5</v>
      </c>
      <c r="P1191" s="11">
        <f t="shared" si="54"/>
        <v>15.970785804469854</v>
      </c>
      <c r="Q1191" s="13">
        <f t="shared" si="55"/>
        <v>5.2138396188985903</v>
      </c>
      <c r="R1191" s="1">
        <f t="shared" si="56"/>
        <v>976.35896180215468</v>
      </c>
    </row>
    <row r="1192" spans="1:18" x14ac:dyDescent="0.25">
      <c r="A1192" s="3" t="s">
        <v>671</v>
      </c>
      <c r="B1192" s="3" t="s">
        <v>597</v>
      </c>
      <c r="C1192" s="5">
        <v>43691.906736111108</v>
      </c>
      <c r="D1192" s="3" t="s">
        <v>597</v>
      </c>
      <c r="E1192" s="3" t="s">
        <v>598</v>
      </c>
      <c r="F1192" s="7">
        <v>1</v>
      </c>
      <c r="G1192" s="7">
        <v>9</v>
      </c>
      <c r="H1192" s="7" t="s">
        <v>23</v>
      </c>
      <c r="I1192" s="9">
        <v>2.2999999999999998</v>
      </c>
      <c r="J1192" s="7">
        <v>18295.900000000001</v>
      </c>
      <c r="K1192" s="7">
        <v>36042.9</v>
      </c>
      <c r="L1192" s="7">
        <v>612.6</v>
      </c>
      <c r="M1192" s="36">
        <v>172792.4</v>
      </c>
      <c r="N1192" s="36">
        <v>98626.4</v>
      </c>
      <c r="O1192" s="36">
        <v>333288.5</v>
      </c>
      <c r="P1192" s="11">
        <f t="shared" si="54"/>
        <v>9.444323591624352</v>
      </c>
      <c r="Q1192" s="13">
        <f t="shared" si="55"/>
        <v>2.7363613915639418</v>
      </c>
      <c r="R1192" s="1">
        <f t="shared" si="56"/>
        <v>544.05566438132553</v>
      </c>
    </row>
    <row r="1193" spans="1:18" x14ac:dyDescent="0.25">
      <c r="A1193" s="3" t="s">
        <v>672</v>
      </c>
      <c r="B1193" s="3" t="s">
        <v>597</v>
      </c>
      <c r="C1193" s="5">
        <v>43691.907743055555</v>
      </c>
      <c r="D1193" s="3" t="s">
        <v>597</v>
      </c>
      <c r="E1193" s="3" t="s">
        <v>598</v>
      </c>
      <c r="F1193" s="7">
        <v>2</v>
      </c>
      <c r="G1193" s="7">
        <v>9</v>
      </c>
      <c r="H1193" s="7" t="s">
        <v>23</v>
      </c>
      <c r="I1193" s="9">
        <v>110.7</v>
      </c>
      <c r="J1193" s="7">
        <v>18295.900000000001</v>
      </c>
      <c r="K1193" s="7">
        <v>36042.9</v>
      </c>
      <c r="L1193" s="7">
        <v>612.6</v>
      </c>
      <c r="M1193" s="36">
        <v>171939.5</v>
      </c>
      <c r="N1193" s="36">
        <v>125420.1</v>
      </c>
      <c r="O1193" s="36">
        <v>246092.5</v>
      </c>
      <c r="P1193" s="11">
        <f t="shared" si="54"/>
        <v>9.3977065900010377</v>
      </c>
      <c r="Q1193" s="13">
        <f t="shared" si="55"/>
        <v>3.4797449705767294</v>
      </c>
      <c r="R1193" s="1">
        <f t="shared" si="56"/>
        <v>401.7180868429644</v>
      </c>
    </row>
    <row r="1194" spans="1:18" x14ac:dyDescent="0.25">
      <c r="A1194" s="3" t="s">
        <v>673</v>
      </c>
      <c r="B1194" s="3" t="s">
        <v>597</v>
      </c>
      <c r="C1194" s="5">
        <v>43691.908750000002</v>
      </c>
      <c r="D1194" s="3" t="s">
        <v>597</v>
      </c>
      <c r="E1194" s="3" t="s">
        <v>598</v>
      </c>
      <c r="F1194" s="7">
        <v>3</v>
      </c>
      <c r="G1194" s="7">
        <v>9</v>
      </c>
      <c r="H1194" s="7" t="s">
        <v>23</v>
      </c>
      <c r="I1194" s="9">
        <v>104.6</v>
      </c>
      <c r="J1194" s="7">
        <v>18295.900000000001</v>
      </c>
      <c r="K1194" s="7">
        <v>36042.9</v>
      </c>
      <c r="L1194" s="7">
        <v>612.6</v>
      </c>
      <c r="M1194" s="36">
        <v>158192.20000000001</v>
      </c>
      <c r="N1194" s="36">
        <v>115697.8</v>
      </c>
      <c r="O1194" s="36">
        <v>241213.2</v>
      </c>
      <c r="P1194" s="11">
        <f t="shared" si="54"/>
        <v>8.6463196672478535</v>
      </c>
      <c r="Q1194" s="13">
        <f t="shared" si="55"/>
        <v>3.2100025247690946</v>
      </c>
      <c r="R1194" s="1">
        <f t="shared" si="56"/>
        <v>393.75318315377081</v>
      </c>
    </row>
    <row r="1195" spans="1:18" x14ac:dyDescent="0.25">
      <c r="A1195" s="3" t="s">
        <v>674</v>
      </c>
      <c r="B1195" s="3" t="s">
        <v>597</v>
      </c>
      <c r="C1195" s="5">
        <v>43691.909745370373</v>
      </c>
      <c r="D1195" s="3" t="s">
        <v>597</v>
      </c>
      <c r="E1195" s="3" t="s">
        <v>598</v>
      </c>
      <c r="F1195" s="7">
        <v>4</v>
      </c>
      <c r="G1195" s="7">
        <v>9</v>
      </c>
      <c r="H1195" s="7" t="s">
        <v>23</v>
      </c>
      <c r="I1195" s="9">
        <v>15.9</v>
      </c>
      <c r="J1195" s="7">
        <v>18295.900000000001</v>
      </c>
      <c r="K1195" s="7">
        <v>36042.9</v>
      </c>
      <c r="L1195" s="7">
        <v>612.6</v>
      </c>
      <c r="M1195" s="36">
        <v>275761.2</v>
      </c>
      <c r="N1195" s="36">
        <v>143685.4</v>
      </c>
      <c r="O1195" s="36">
        <v>799190.5</v>
      </c>
      <c r="P1195" s="11">
        <f t="shared" si="54"/>
        <v>15.072294885739428</v>
      </c>
      <c r="Q1195" s="13">
        <f t="shared" si="55"/>
        <v>3.9865105194088151</v>
      </c>
      <c r="R1195" s="1">
        <f t="shared" si="56"/>
        <v>1304.5878223963434</v>
      </c>
    </row>
    <row r="1196" spans="1:18" x14ac:dyDescent="0.25">
      <c r="A1196" s="3" t="s">
        <v>675</v>
      </c>
      <c r="B1196" s="3" t="s">
        <v>597</v>
      </c>
      <c r="C1196" s="5">
        <v>43691.910740740743</v>
      </c>
      <c r="D1196" s="3" t="s">
        <v>597</v>
      </c>
      <c r="E1196" s="3" t="s">
        <v>598</v>
      </c>
      <c r="F1196" s="7">
        <v>5</v>
      </c>
      <c r="G1196" s="7">
        <v>9</v>
      </c>
      <c r="H1196" s="7" t="s">
        <v>23</v>
      </c>
      <c r="I1196" s="9">
        <v>43.9</v>
      </c>
      <c r="J1196" s="7">
        <v>18295.900000000001</v>
      </c>
      <c r="K1196" s="7">
        <v>36042.9</v>
      </c>
      <c r="L1196" s="7">
        <v>612.6</v>
      </c>
      <c r="M1196" s="36">
        <v>225889.8</v>
      </c>
      <c r="N1196" s="36">
        <v>138263.20000000001</v>
      </c>
      <c r="O1196" s="36">
        <v>561346</v>
      </c>
      <c r="P1196" s="11">
        <f t="shared" si="54"/>
        <v>12.346471067288299</v>
      </c>
      <c r="Q1196" s="13">
        <f t="shared" si="55"/>
        <v>3.8360731239717119</v>
      </c>
      <c r="R1196" s="1">
        <f t="shared" si="56"/>
        <v>916.3336598106431</v>
      </c>
    </row>
    <row r="1197" spans="1:18" x14ac:dyDescent="0.25">
      <c r="A1197" s="3" t="s">
        <v>676</v>
      </c>
      <c r="B1197" s="3" t="s">
        <v>597</v>
      </c>
      <c r="C1197" s="5">
        <v>43691.911747685182</v>
      </c>
      <c r="D1197" s="3" t="s">
        <v>597</v>
      </c>
      <c r="E1197" s="3" t="s">
        <v>598</v>
      </c>
      <c r="F1197" s="7">
        <v>6</v>
      </c>
      <c r="G1197" s="7">
        <v>9</v>
      </c>
      <c r="H1197" s="7" t="s">
        <v>23</v>
      </c>
      <c r="I1197" s="9">
        <v>87.2</v>
      </c>
      <c r="J1197" s="7">
        <v>18295.900000000001</v>
      </c>
      <c r="K1197" s="7">
        <v>36042.9</v>
      </c>
      <c r="L1197" s="7">
        <v>612.6</v>
      </c>
      <c r="M1197" s="36">
        <v>176794.3</v>
      </c>
      <c r="N1197" s="36">
        <v>126362.9</v>
      </c>
      <c r="O1197" s="36">
        <v>284299.7</v>
      </c>
      <c r="P1197" s="11">
        <f t="shared" si="54"/>
        <v>9.6630556572784059</v>
      </c>
      <c r="Q1197" s="13">
        <f t="shared" si="55"/>
        <v>3.5059026881854676</v>
      </c>
      <c r="R1197" s="1">
        <f t="shared" si="56"/>
        <v>464.08700620306888</v>
      </c>
    </row>
    <row r="1198" spans="1:18" x14ac:dyDescent="0.25">
      <c r="A1198" s="3" t="s">
        <v>677</v>
      </c>
      <c r="B1198" s="3" t="s">
        <v>597</v>
      </c>
      <c r="C1198" s="5">
        <v>43691.912743055553</v>
      </c>
      <c r="D1198" s="3" t="s">
        <v>597</v>
      </c>
      <c r="E1198" s="3" t="s">
        <v>598</v>
      </c>
      <c r="F1198" s="7">
        <v>7</v>
      </c>
      <c r="G1198" s="7">
        <v>9</v>
      </c>
      <c r="H1198" s="7" t="s">
        <v>23</v>
      </c>
      <c r="I1198" s="9">
        <v>145.34</v>
      </c>
      <c r="J1198" s="7">
        <v>18295.900000000001</v>
      </c>
      <c r="K1198" s="7">
        <v>36042.9</v>
      </c>
      <c r="L1198" s="7">
        <v>612.6</v>
      </c>
      <c r="M1198" s="36">
        <v>143839.6</v>
      </c>
      <c r="N1198" s="36">
        <v>109525.4</v>
      </c>
      <c r="O1198" s="36">
        <v>186160</v>
      </c>
      <c r="P1198" s="11">
        <f t="shared" si="54"/>
        <v>7.8618488295191815</v>
      </c>
      <c r="Q1198" s="13">
        <f t="shared" si="55"/>
        <v>3.0387510438949139</v>
      </c>
      <c r="R1198" s="1">
        <f t="shared" si="56"/>
        <v>303.88507998694092</v>
      </c>
    </row>
    <row r="1199" spans="1:18" x14ac:dyDescent="0.25">
      <c r="A1199" s="3" t="s">
        <v>678</v>
      </c>
      <c r="B1199" s="3" t="s">
        <v>597</v>
      </c>
      <c r="C1199" s="5">
        <v>43691.91375</v>
      </c>
      <c r="D1199" s="3" t="s">
        <v>597</v>
      </c>
      <c r="E1199" s="3" t="s">
        <v>598</v>
      </c>
      <c r="F1199" s="7">
        <v>8</v>
      </c>
      <c r="G1199" s="7">
        <v>9</v>
      </c>
      <c r="H1199" s="7" t="s">
        <v>23</v>
      </c>
      <c r="I1199" s="9">
        <v>83.6</v>
      </c>
      <c r="J1199" s="7">
        <v>18295.900000000001</v>
      </c>
      <c r="K1199" s="7">
        <v>36042.9</v>
      </c>
      <c r="L1199" s="7">
        <v>612.6</v>
      </c>
      <c r="M1199" s="36">
        <v>181400.8</v>
      </c>
      <c r="N1199" s="36">
        <v>113398.3</v>
      </c>
      <c r="O1199" s="36">
        <v>352894.1</v>
      </c>
      <c r="P1199" s="11">
        <f t="shared" si="54"/>
        <v>9.9148333779699271</v>
      </c>
      <c r="Q1199" s="13">
        <f t="shared" si="55"/>
        <v>3.1462035518784557</v>
      </c>
      <c r="R1199" s="1">
        <f t="shared" si="56"/>
        <v>576.05958210904339</v>
      </c>
    </row>
    <row r="1200" spans="1:18" x14ac:dyDescent="0.25">
      <c r="A1200" s="3" t="s">
        <v>679</v>
      </c>
      <c r="B1200" s="3" t="s">
        <v>597</v>
      </c>
      <c r="C1200" s="5">
        <v>43691.91474537037</v>
      </c>
      <c r="D1200" s="3" t="s">
        <v>597</v>
      </c>
      <c r="E1200" s="3" t="s">
        <v>598</v>
      </c>
      <c r="F1200" s="7">
        <v>9</v>
      </c>
      <c r="G1200" s="7">
        <v>9</v>
      </c>
      <c r="H1200" s="7" t="s">
        <v>23</v>
      </c>
      <c r="I1200" s="9">
        <v>105.1</v>
      </c>
      <c r="J1200" s="7">
        <v>18295.900000000001</v>
      </c>
      <c r="K1200" s="7">
        <v>36042.9</v>
      </c>
      <c r="L1200" s="7">
        <v>612.6</v>
      </c>
      <c r="M1200" s="36">
        <v>142943.79999999999</v>
      </c>
      <c r="N1200" s="36">
        <v>106168.5</v>
      </c>
      <c r="O1200" s="36">
        <v>194652.79999999999</v>
      </c>
      <c r="P1200" s="11">
        <f t="shared" si="54"/>
        <v>7.812887040265851</v>
      </c>
      <c r="Q1200" s="13">
        <f t="shared" si="55"/>
        <v>2.945614809019252</v>
      </c>
      <c r="R1200" s="1">
        <f t="shared" si="56"/>
        <v>317.7486124714332</v>
      </c>
    </row>
    <row r="1201" spans="1:18" x14ac:dyDescent="0.25">
      <c r="A1201" s="3" t="s">
        <v>680</v>
      </c>
      <c r="B1201" s="3" t="s">
        <v>597</v>
      </c>
      <c r="C1201" s="5">
        <v>43691.915752314817</v>
      </c>
      <c r="D1201" s="3" t="s">
        <v>597</v>
      </c>
      <c r="E1201" s="3" t="s">
        <v>598</v>
      </c>
      <c r="F1201" s="7">
        <v>10</v>
      </c>
      <c r="G1201" s="7">
        <v>9</v>
      </c>
      <c r="H1201" s="7" t="s">
        <v>23</v>
      </c>
      <c r="I1201" s="9">
        <v>154.1</v>
      </c>
      <c r="J1201" s="7">
        <v>18295.900000000001</v>
      </c>
      <c r="K1201" s="7">
        <v>36042.9</v>
      </c>
      <c r="L1201" s="7">
        <v>612.6</v>
      </c>
      <c r="M1201" s="36">
        <v>142547.6</v>
      </c>
      <c r="N1201" s="36">
        <v>109337.8</v>
      </c>
      <c r="O1201" s="36">
        <v>190498.4</v>
      </c>
      <c r="P1201" s="11">
        <f t="shared" si="54"/>
        <v>7.7912319153471543</v>
      </c>
      <c r="Q1201" s="13">
        <f t="shared" si="55"/>
        <v>3.0335461352998787</v>
      </c>
      <c r="R1201" s="1">
        <f t="shared" si="56"/>
        <v>310.96702579170744</v>
      </c>
    </row>
    <row r="1202" spans="1:18" x14ac:dyDescent="0.25">
      <c r="A1202" s="3" t="s">
        <v>681</v>
      </c>
      <c r="B1202" s="3" t="s">
        <v>597</v>
      </c>
      <c r="C1202" s="5">
        <v>43691.916759259257</v>
      </c>
      <c r="D1202" s="3" t="s">
        <v>597</v>
      </c>
      <c r="E1202" s="3" t="s">
        <v>598</v>
      </c>
      <c r="F1202" s="7">
        <v>11</v>
      </c>
      <c r="G1202" s="7">
        <v>9</v>
      </c>
      <c r="H1202" s="7" t="s">
        <v>23</v>
      </c>
      <c r="I1202" s="9">
        <v>172.3</v>
      </c>
      <c r="J1202" s="7">
        <v>18295.900000000001</v>
      </c>
      <c r="K1202" s="7">
        <v>36042.9</v>
      </c>
      <c r="L1202" s="7">
        <v>612.6</v>
      </c>
      <c r="M1202" s="36">
        <v>162281.1</v>
      </c>
      <c r="N1202" s="36">
        <v>112047.3</v>
      </c>
      <c r="O1202" s="36">
        <v>220229.4</v>
      </c>
      <c r="P1202" s="11">
        <f t="shared" si="54"/>
        <v>8.8698068966271126</v>
      </c>
      <c r="Q1202" s="13">
        <f t="shared" si="55"/>
        <v>3.1087204414739102</v>
      </c>
      <c r="R1202" s="1">
        <f t="shared" si="56"/>
        <v>359.49951028403524</v>
      </c>
    </row>
    <row r="1203" spans="1:18" x14ac:dyDescent="0.25">
      <c r="A1203" s="3" t="s">
        <v>682</v>
      </c>
      <c r="B1203" s="3" t="s">
        <v>597</v>
      </c>
      <c r="C1203" s="5">
        <v>43691.917754629627</v>
      </c>
      <c r="D1203" s="3" t="s">
        <v>597</v>
      </c>
      <c r="E1203" s="3" t="s">
        <v>598</v>
      </c>
      <c r="F1203" s="7">
        <v>12</v>
      </c>
      <c r="G1203" s="7">
        <v>9</v>
      </c>
      <c r="H1203" s="7" t="s">
        <v>23</v>
      </c>
      <c r="I1203" s="9">
        <v>93.2</v>
      </c>
      <c r="J1203" s="7">
        <v>18295.900000000001</v>
      </c>
      <c r="K1203" s="7">
        <v>36042.9</v>
      </c>
      <c r="L1203" s="7">
        <v>612.6</v>
      </c>
      <c r="M1203" s="36">
        <v>192637.2</v>
      </c>
      <c r="N1203" s="36">
        <v>117748.2</v>
      </c>
      <c r="O1203" s="36">
        <v>388788.4</v>
      </c>
      <c r="P1203" s="11">
        <f t="shared" si="54"/>
        <v>10.528981903049317</v>
      </c>
      <c r="Q1203" s="13">
        <f t="shared" si="55"/>
        <v>3.2668902890721889</v>
      </c>
      <c r="R1203" s="1">
        <f t="shared" si="56"/>
        <v>634.652954619654</v>
      </c>
    </row>
    <row r="1204" spans="1:18" x14ac:dyDescent="0.25">
      <c r="A1204" s="3" t="s">
        <v>866</v>
      </c>
      <c r="B1204" s="3" t="s">
        <v>792</v>
      </c>
      <c r="C1204" s="5">
        <v>43691.91878472222</v>
      </c>
      <c r="D1204" s="3" t="s">
        <v>792</v>
      </c>
      <c r="E1204" s="3" t="s">
        <v>793</v>
      </c>
      <c r="F1204" s="7">
        <v>1</v>
      </c>
      <c r="G1204" s="7">
        <v>9</v>
      </c>
      <c r="H1204" s="7" t="s">
        <v>23</v>
      </c>
      <c r="I1204" s="9">
        <v>87.11</v>
      </c>
      <c r="J1204" s="7">
        <v>18295.900000000001</v>
      </c>
      <c r="K1204" s="7">
        <v>36042.9</v>
      </c>
      <c r="L1204" s="7">
        <v>612.6</v>
      </c>
      <c r="M1204" s="36">
        <v>113602.6</v>
      </c>
      <c r="N1204" s="36">
        <v>82578</v>
      </c>
      <c r="O1204" s="36">
        <v>136783</v>
      </c>
      <c r="P1204" s="11">
        <f t="shared" si="54"/>
        <v>6.2091834782656221</v>
      </c>
      <c r="Q1204" s="13">
        <f t="shared" si="55"/>
        <v>2.2911031021366206</v>
      </c>
      <c r="R1204" s="1">
        <f t="shared" si="56"/>
        <v>223.28272935031015</v>
      </c>
    </row>
    <row r="1205" spans="1:18" x14ac:dyDescent="0.25">
      <c r="A1205" s="3" t="s">
        <v>867</v>
      </c>
      <c r="B1205" s="3" t="s">
        <v>792</v>
      </c>
      <c r="C1205" s="5">
        <v>43691.919791666667</v>
      </c>
      <c r="D1205" s="3" t="s">
        <v>792</v>
      </c>
      <c r="E1205" s="3" t="s">
        <v>793</v>
      </c>
      <c r="F1205" s="7">
        <v>2</v>
      </c>
      <c r="G1205" s="7">
        <v>9</v>
      </c>
      <c r="H1205" s="7" t="s">
        <v>23</v>
      </c>
      <c r="I1205" s="9">
        <v>107.04</v>
      </c>
      <c r="J1205" s="7">
        <v>18295.900000000001</v>
      </c>
      <c r="K1205" s="7">
        <v>36042.9</v>
      </c>
      <c r="L1205" s="7">
        <v>612.6</v>
      </c>
      <c r="M1205" s="36">
        <v>110643.5</v>
      </c>
      <c r="N1205" s="36">
        <v>80796.5</v>
      </c>
      <c r="O1205" s="36">
        <v>162866.70000000001</v>
      </c>
      <c r="P1205" s="11">
        <f t="shared" si="54"/>
        <v>6.0474477888488671</v>
      </c>
      <c r="Q1205" s="13">
        <f t="shared" si="55"/>
        <v>2.2416758917845123</v>
      </c>
      <c r="R1205" s="1">
        <f t="shared" si="56"/>
        <v>265.86141038197849</v>
      </c>
    </row>
    <row r="1206" spans="1:18" x14ac:dyDescent="0.25">
      <c r="A1206" s="3" t="s">
        <v>868</v>
      </c>
      <c r="B1206" s="3" t="s">
        <v>792</v>
      </c>
      <c r="C1206" s="5">
        <v>43691.920787037037</v>
      </c>
      <c r="D1206" s="3" t="s">
        <v>792</v>
      </c>
      <c r="E1206" s="3" t="s">
        <v>793</v>
      </c>
      <c r="F1206" s="7">
        <v>3</v>
      </c>
      <c r="G1206" s="7">
        <v>9</v>
      </c>
      <c r="H1206" s="7" t="s">
        <v>23</v>
      </c>
      <c r="I1206" s="9">
        <v>94.2</v>
      </c>
      <c r="J1206" s="7">
        <v>18295.900000000001</v>
      </c>
      <c r="K1206" s="7">
        <v>36042.9</v>
      </c>
      <c r="L1206" s="7">
        <v>612.6</v>
      </c>
      <c r="M1206" s="36">
        <v>101172.5</v>
      </c>
      <c r="N1206" s="36">
        <v>73571</v>
      </c>
      <c r="O1206" s="36">
        <v>157579.29999999999</v>
      </c>
      <c r="P1206" s="11">
        <f t="shared" si="54"/>
        <v>5.5297908274531444</v>
      </c>
      <c r="Q1206" s="13">
        <f t="shared" si="55"/>
        <v>2.0412064512012074</v>
      </c>
      <c r="R1206" s="1">
        <f t="shared" si="56"/>
        <v>257.23032974208292</v>
      </c>
    </row>
    <row r="1207" spans="1:18" x14ac:dyDescent="0.25">
      <c r="A1207" s="3" t="s">
        <v>869</v>
      </c>
      <c r="B1207" s="3" t="s">
        <v>792</v>
      </c>
      <c r="C1207" s="5">
        <v>43691.921782407408</v>
      </c>
      <c r="D1207" s="3" t="s">
        <v>792</v>
      </c>
      <c r="E1207" s="3" t="s">
        <v>793</v>
      </c>
      <c r="F1207" s="7">
        <v>4</v>
      </c>
      <c r="G1207" s="7">
        <v>9</v>
      </c>
      <c r="H1207" s="7" t="s">
        <v>23</v>
      </c>
      <c r="I1207" s="9">
        <v>106.9</v>
      </c>
      <c r="J1207" s="7">
        <v>18295.900000000001</v>
      </c>
      <c r="K1207" s="7">
        <v>36042.9</v>
      </c>
      <c r="L1207" s="7">
        <v>612.6</v>
      </c>
      <c r="M1207" s="36">
        <v>128035</v>
      </c>
      <c r="N1207" s="36">
        <v>91332</v>
      </c>
      <c r="O1207" s="36">
        <v>215484.5</v>
      </c>
      <c r="P1207" s="11">
        <f t="shared" si="54"/>
        <v>6.9980159489284475</v>
      </c>
      <c r="Q1207" s="13">
        <f t="shared" si="55"/>
        <v>2.5339803400947205</v>
      </c>
      <c r="R1207" s="1">
        <f t="shared" si="56"/>
        <v>351.75399934704535</v>
      </c>
    </row>
    <row r="1208" spans="1:18" x14ac:dyDescent="0.25">
      <c r="A1208" s="3" t="s">
        <v>870</v>
      </c>
      <c r="B1208" s="3" t="s">
        <v>792</v>
      </c>
      <c r="C1208" s="5">
        <v>43691.922800925924</v>
      </c>
      <c r="D1208" s="3" t="s">
        <v>792</v>
      </c>
      <c r="E1208" s="3" t="s">
        <v>793</v>
      </c>
      <c r="F1208" s="7">
        <v>5</v>
      </c>
      <c r="G1208" s="7">
        <v>9</v>
      </c>
      <c r="H1208" s="7" t="s">
        <v>23</v>
      </c>
      <c r="I1208" s="9">
        <v>51.9</v>
      </c>
      <c r="J1208" s="7">
        <v>18295.900000000001</v>
      </c>
      <c r="K1208" s="7">
        <v>36042.9</v>
      </c>
      <c r="L1208" s="7">
        <v>612.6</v>
      </c>
      <c r="M1208" s="36">
        <v>107293.2</v>
      </c>
      <c r="N1208" s="36">
        <v>81881.2</v>
      </c>
      <c r="O1208" s="36">
        <v>155878</v>
      </c>
      <c r="P1208" s="11">
        <f t="shared" si="54"/>
        <v>5.8643302597849782</v>
      </c>
      <c r="Q1208" s="13">
        <f t="shared" si="55"/>
        <v>2.2717705844979177</v>
      </c>
      <c r="R1208" s="1">
        <f t="shared" si="56"/>
        <v>254.45315050603983</v>
      </c>
    </row>
    <row r="1209" spans="1:18" x14ac:dyDescent="0.25">
      <c r="A1209" s="3" t="s">
        <v>871</v>
      </c>
      <c r="B1209" s="3" t="s">
        <v>792</v>
      </c>
      <c r="C1209" s="5">
        <v>43691.923796296294</v>
      </c>
      <c r="D1209" s="3" t="s">
        <v>792</v>
      </c>
      <c r="E1209" s="3" t="s">
        <v>793</v>
      </c>
      <c r="F1209" s="7">
        <v>6</v>
      </c>
      <c r="G1209" s="7">
        <v>9</v>
      </c>
      <c r="H1209" s="7" t="s">
        <v>23</v>
      </c>
      <c r="I1209" s="9">
        <v>79.36</v>
      </c>
      <c r="J1209" s="7">
        <v>18295.900000000001</v>
      </c>
      <c r="K1209" s="7">
        <v>36042.9</v>
      </c>
      <c r="L1209" s="7">
        <v>612.6</v>
      </c>
      <c r="M1209" s="36">
        <v>104168.8</v>
      </c>
      <c r="N1209" s="36">
        <v>81463.3</v>
      </c>
      <c r="O1209" s="36">
        <v>152078.9</v>
      </c>
      <c r="P1209" s="11">
        <f t="shared" si="54"/>
        <v>5.6935597592903324</v>
      </c>
      <c r="Q1209" s="13">
        <f t="shared" si="55"/>
        <v>2.2601760679634548</v>
      </c>
      <c r="R1209" s="1">
        <f t="shared" si="56"/>
        <v>248.25155076722166</v>
      </c>
    </row>
    <row r="1210" spans="1:18" x14ac:dyDescent="0.25">
      <c r="A1210" s="3" t="s">
        <v>872</v>
      </c>
      <c r="B1210" s="3" t="s">
        <v>792</v>
      </c>
      <c r="C1210" s="5">
        <v>43691.924803240741</v>
      </c>
      <c r="D1210" s="3" t="s">
        <v>792</v>
      </c>
      <c r="E1210" s="3" t="s">
        <v>793</v>
      </c>
      <c r="F1210" s="7">
        <v>7</v>
      </c>
      <c r="G1210" s="7">
        <v>9</v>
      </c>
      <c r="H1210" s="7" t="s">
        <v>23</v>
      </c>
      <c r="I1210" s="9">
        <v>79.02</v>
      </c>
      <c r="J1210" s="7">
        <v>18295.900000000001</v>
      </c>
      <c r="K1210" s="7">
        <v>36042.9</v>
      </c>
      <c r="L1210" s="7">
        <v>612.6</v>
      </c>
      <c r="M1210" s="36">
        <v>97450.1</v>
      </c>
      <c r="N1210" s="36">
        <v>74613.899999999994</v>
      </c>
      <c r="O1210" s="36">
        <v>143539.1</v>
      </c>
      <c r="P1210" s="11">
        <f t="shared" si="54"/>
        <v>5.3263354084794949</v>
      </c>
      <c r="Q1210" s="13">
        <f t="shared" si="55"/>
        <v>2.0701414148140129</v>
      </c>
      <c r="R1210" s="1">
        <f t="shared" si="56"/>
        <v>234.31129611492003</v>
      </c>
    </row>
    <row r="1211" spans="1:18" x14ac:dyDescent="0.25">
      <c r="A1211" s="3" t="s">
        <v>873</v>
      </c>
      <c r="B1211" s="3" t="s">
        <v>792</v>
      </c>
      <c r="C1211" s="5">
        <v>43691.925798611112</v>
      </c>
      <c r="D1211" s="3" t="s">
        <v>792</v>
      </c>
      <c r="E1211" s="3" t="s">
        <v>793</v>
      </c>
      <c r="F1211" s="7">
        <v>8</v>
      </c>
      <c r="G1211" s="7">
        <v>9</v>
      </c>
      <c r="H1211" s="7" t="s">
        <v>23</v>
      </c>
      <c r="I1211" s="9">
        <v>82.7</v>
      </c>
      <c r="J1211" s="7">
        <v>18295.900000000001</v>
      </c>
      <c r="K1211" s="7">
        <v>36042.9</v>
      </c>
      <c r="L1211" s="7">
        <v>612.6</v>
      </c>
      <c r="M1211" s="36">
        <v>108546.2</v>
      </c>
      <c r="N1211" s="36">
        <v>79565.399999999994</v>
      </c>
      <c r="O1211" s="36">
        <v>160580</v>
      </c>
      <c r="P1211" s="11">
        <f t="shared" si="54"/>
        <v>5.9328155488388106</v>
      </c>
      <c r="Q1211" s="13">
        <f t="shared" si="55"/>
        <v>2.2075193727474756</v>
      </c>
      <c r="R1211" s="1">
        <f t="shared" si="56"/>
        <v>262.12863206007182</v>
      </c>
    </row>
    <row r="1212" spans="1:18" x14ac:dyDescent="0.25">
      <c r="A1212" s="3" t="s">
        <v>874</v>
      </c>
      <c r="B1212" s="3" t="s">
        <v>792</v>
      </c>
      <c r="C1212" s="5">
        <v>43691.926805555559</v>
      </c>
      <c r="D1212" s="3" t="s">
        <v>792</v>
      </c>
      <c r="E1212" s="3" t="s">
        <v>793</v>
      </c>
      <c r="F1212" s="7">
        <v>9</v>
      </c>
      <c r="G1212" s="7">
        <v>9</v>
      </c>
      <c r="H1212" s="7" t="s">
        <v>23</v>
      </c>
      <c r="I1212" s="9">
        <v>131.22</v>
      </c>
      <c r="J1212" s="7">
        <v>18295.900000000001</v>
      </c>
      <c r="K1212" s="7">
        <v>36042.9</v>
      </c>
      <c r="L1212" s="7">
        <v>612.6</v>
      </c>
      <c r="M1212" s="36">
        <v>107738.6</v>
      </c>
      <c r="N1212" s="36">
        <v>81543.399999999994</v>
      </c>
      <c r="O1212" s="36">
        <v>129668</v>
      </c>
      <c r="P1212" s="11">
        <f t="shared" si="54"/>
        <v>5.8886745117758625</v>
      </c>
      <c r="Q1212" s="13">
        <f t="shared" si="55"/>
        <v>2.262398419661015</v>
      </c>
      <c r="R1212" s="1">
        <f t="shared" si="56"/>
        <v>211.6682990532158</v>
      </c>
    </row>
    <row r="1213" spans="1:18" x14ac:dyDescent="0.25">
      <c r="A1213" s="3" t="s">
        <v>875</v>
      </c>
      <c r="B1213" s="3" t="s">
        <v>792</v>
      </c>
      <c r="C1213" s="5">
        <v>43691.927800925929</v>
      </c>
      <c r="D1213" s="3" t="s">
        <v>792</v>
      </c>
      <c r="E1213" s="3" t="s">
        <v>793</v>
      </c>
      <c r="F1213" s="7">
        <v>10</v>
      </c>
      <c r="G1213" s="7">
        <v>9</v>
      </c>
      <c r="H1213" s="7" t="s">
        <v>23</v>
      </c>
      <c r="I1213" s="9">
        <v>92.5</v>
      </c>
      <c r="J1213" s="7">
        <v>18295.900000000001</v>
      </c>
      <c r="K1213" s="7">
        <v>36042.9</v>
      </c>
      <c r="L1213" s="7">
        <v>612.6</v>
      </c>
      <c r="M1213" s="36">
        <v>101776.9</v>
      </c>
      <c r="N1213" s="36">
        <v>77117.2</v>
      </c>
      <c r="O1213" s="36">
        <v>136080.70000000001</v>
      </c>
      <c r="P1213" s="11">
        <f t="shared" si="54"/>
        <v>5.5628255510797491</v>
      </c>
      <c r="Q1213" s="13">
        <f t="shared" si="55"/>
        <v>2.1395947606879577</v>
      </c>
      <c r="R1213" s="1">
        <f t="shared" si="56"/>
        <v>222.13630427685277</v>
      </c>
    </row>
    <row r="1214" spans="1:18" x14ac:dyDescent="0.25">
      <c r="A1214" s="3" t="s">
        <v>876</v>
      </c>
      <c r="B1214" s="3" t="s">
        <v>792</v>
      </c>
      <c r="C1214" s="5">
        <v>43691.928796296299</v>
      </c>
      <c r="D1214" s="3" t="s">
        <v>792</v>
      </c>
      <c r="E1214" s="3" t="s">
        <v>793</v>
      </c>
      <c r="F1214" s="7">
        <v>11</v>
      </c>
      <c r="G1214" s="7">
        <v>9</v>
      </c>
      <c r="H1214" s="7" t="s">
        <v>23</v>
      </c>
      <c r="I1214" s="9">
        <v>93.3</v>
      </c>
      <c r="J1214" s="7">
        <v>18295.900000000001</v>
      </c>
      <c r="K1214" s="7">
        <v>36042.9</v>
      </c>
      <c r="L1214" s="7">
        <v>612.6</v>
      </c>
      <c r="M1214" s="36">
        <v>95281</v>
      </c>
      <c r="N1214" s="36">
        <v>73511.100000000006</v>
      </c>
      <c r="O1214" s="36">
        <v>140120.1</v>
      </c>
      <c r="P1214" s="11">
        <f t="shared" si="54"/>
        <v>5.2077787919697851</v>
      </c>
      <c r="Q1214" s="13">
        <f t="shared" si="55"/>
        <v>2.0395445427532191</v>
      </c>
      <c r="R1214" s="1">
        <f t="shared" si="56"/>
        <v>228.73016650342802</v>
      </c>
    </row>
    <row r="1215" spans="1:18" x14ac:dyDescent="0.25">
      <c r="A1215" s="3" t="s">
        <v>877</v>
      </c>
      <c r="B1215" s="3" t="s">
        <v>792</v>
      </c>
      <c r="C1215" s="5">
        <v>43691.929791666669</v>
      </c>
      <c r="D1215" s="3" t="s">
        <v>792</v>
      </c>
      <c r="E1215" s="3" t="s">
        <v>793</v>
      </c>
      <c r="F1215" s="7">
        <v>12</v>
      </c>
      <c r="G1215" s="7">
        <v>9</v>
      </c>
      <c r="H1215" s="7" t="s">
        <v>23</v>
      </c>
      <c r="I1215" s="9">
        <v>80.83</v>
      </c>
      <c r="J1215" s="7">
        <v>18295.900000000001</v>
      </c>
      <c r="K1215" s="7">
        <v>36042.9</v>
      </c>
      <c r="L1215" s="7">
        <v>612.6</v>
      </c>
      <c r="M1215" s="36">
        <v>103427.8</v>
      </c>
      <c r="N1215" s="36">
        <v>75565.5</v>
      </c>
      <c r="O1215" s="36">
        <v>171014.7</v>
      </c>
      <c r="P1215" s="11">
        <f t="shared" si="54"/>
        <v>5.6530588820446104</v>
      </c>
      <c r="Q1215" s="13">
        <f t="shared" si="55"/>
        <v>2.096543285917615</v>
      </c>
      <c r="R1215" s="1">
        <f t="shared" si="56"/>
        <v>279.16209598432908</v>
      </c>
    </row>
    <row r="1216" spans="1:18" x14ac:dyDescent="0.25">
      <c r="A1216" s="3" t="s">
        <v>257</v>
      </c>
      <c r="B1216" s="3" t="s">
        <v>183</v>
      </c>
      <c r="C1216" s="5">
        <v>43691.880613425928</v>
      </c>
      <c r="D1216" s="3" t="s">
        <v>183</v>
      </c>
      <c r="E1216" s="3" t="s">
        <v>184</v>
      </c>
      <c r="F1216" s="7">
        <v>1</v>
      </c>
      <c r="G1216" s="7">
        <v>9</v>
      </c>
      <c r="H1216" s="7" t="s">
        <v>23</v>
      </c>
      <c r="I1216" s="9">
        <v>107.7</v>
      </c>
      <c r="J1216" s="7">
        <v>18295.900000000001</v>
      </c>
      <c r="K1216" s="7">
        <v>36042.9</v>
      </c>
      <c r="L1216" s="7">
        <v>612.6</v>
      </c>
      <c r="M1216" s="36">
        <v>96644.1</v>
      </c>
      <c r="N1216" s="36">
        <v>69998.5</v>
      </c>
      <c r="O1216" s="36">
        <v>149631.4</v>
      </c>
      <c r="P1216" s="11">
        <f t="shared" si="54"/>
        <v>5.2822818227034469</v>
      </c>
      <c r="Q1216" s="13">
        <f t="shared" si="55"/>
        <v>1.9420884557014002</v>
      </c>
      <c r="R1216" s="1">
        <f t="shared" si="56"/>
        <v>244.25628468821415</v>
      </c>
    </row>
    <row r="1217" spans="1:18" x14ac:dyDescent="0.25">
      <c r="A1217" s="3" t="s">
        <v>258</v>
      </c>
      <c r="B1217" s="3" t="s">
        <v>183</v>
      </c>
      <c r="C1217" s="5">
        <v>43691.881608796299</v>
      </c>
      <c r="D1217" s="3" t="s">
        <v>183</v>
      </c>
      <c r="E1217" s="3" t="s">
        <v>184</v>
      </c>
      <c r="F1217" s="7">
        <v>2</v>
      </c>
      <c r="G1217" s="7">
        <v>9</v>
      </c>
      <c r="H1217" s="7" t="s">
        <v>23</v>
      </c>
      <c r="I1217" s="9">
        <v>73.81</v>
      </c>
      <c r="J1217" s="7">
        <v>18295.900000000001</v>
      </c>
      <c r="K1217" s="7">
        <v>36042.9</v>
      </c>
      <c r="L1217" s="7">
        <v>612.6</v>
      </c>
      <c r="M1217" s="36">
        <v>94485.7</v>
      </c>
      <c r="N1217" s="36">
        <v>68693.7</v>
      </c>
      <c r="O1217" s="36">
        <v>141993.4</v>
      </c>
      <c r="P1217" s="11">
        <f t="shared" si="54"/>
        <v>5.1643100366748831</v>
      </c>
      <c r="Q1217" s="13">
        <f t="shared" si="55"/>
        <v>1.9058871511448856</v>
      </c>
      <c r="R1217" s="1">
        <f t="shared" si="56"/>
        <v>231.78811622592227</v>
      </c>
    </row>
    <row r="1218" spans="1:18" x14ac:dyDescent="0.25">
      <c r="A1218" s="3" t="s">
        <v>259</v>
      </c>
      <c r="B1218" s="3" t="s">
        <v>183</v>
      </c>
      <c r="C1218" s="5">
        <v>43691.882615740738</v>
      </c>
      <c r="D1218" s="3" t="s">
        <v>183</v>
      </c>
      <c r="E1218" s="3" t="s">
        <v>184</v>
      </c>
      <c r="F1218" s="7">
        <v>3</v>
      </c>
      <c r="G1218" s="7">
        <v>9</v>
      </c>
      <c r="H1218" s="7" t="s">
        <v>23</v>
      </c>
      <c r="I1218" s="9">
        <v>66.3</v>
      </c>
      <c r="J1218" s="7">
        <v>18295.900000000001</v>
      </c>
      <c r="K1218" s="7">
        <v>36042.9</v>
      </c>
      <c r="L1218" s="7">
        <v>612.6</v>
      </c>
      <c r="M1218" s="36">
        <v>90714.9</v>
      </c>
      <c r="N1218" s="36">
        <v>67156.899999999994</v>
      </c>
      <c r="O1218" s="36">
        <v>134806.1</v>
      </c>
      <c r="P1218" s="11">
        <f t="shared" ref="P1218:P1281" si="57">M1218/J1218</f>
        <v>4.9582092162724978</v>
      </c>
      <c r="Q1218" s="13">
        <f t="shared" ref="Q1218:Q1281" si="58">N1218/K1218</f>
        <v>1.8632490726328901</v>
      </c>
      <c r="R1218" s="1">
        <f t="shared" ref="R1218:R1281" si="59">O1218/L1218</f>
        <v>220.0556643813255</v>
      </c>
    </row>
    <row r="1219" spans="1:18" x14ac:dyDescent="0.25">
      <c r="A1219" s="3" t="s">
        <v>260</v>
      </c>
      <c r="B1219" s="3" t="s">
        <v>183</v>
      </c>
      <c r="C1219" s="5">
        <v>43691.883611111109</v>
      </c>
      <c r="D1219" s="3" t="s">
        <v>183</v>
      </c>
      <c r="E1219" s="3" t="s">
        <v>184</v>
      </c>
      <c r="F1219" s="7">
        <v>4</v>
      </c>
      <c r="G1219" s="7">
        <v>9</v>
      </c>
      <c r="H1219" s="7" t="s">
        <v>23</v>
      </c>
      <c r="I1219" s="9">
        <v>87.74</v>
      </c>
      <c r="J1219" s="7">
        <v>18295.900000000001</v>
      </c>
      <c r="K1219" s="7">
        <v>36042.9</v>
      </c>
      <c r="L1219" s="7">
        <v>612.6</v>
      </c>
      <c r="M1219" s="36">
        <v>97836.9</v>
      </c>
      <c r="N1219" s="36">
        <v>71210.5</v>
      </c>
      <c r="O1219" s="36">
        <v>149622.29999999999</v>
      </c>
      <c r="P1219" s="11">
        <f t="shared" si="57"/>
        <v>5.3474767570876525</v>
      </c>
      <c r="Q1219" s="13">
        <f t="shared" si="58"/>
        <v>1.9757150506757224</v>
      </c>
      <c r="R1219" s="1">
        <f t="shared" si="59"/>
        <v>244.24142997061702</v>
      </c>
    </row>
    <row r="1220" spans="1:18" x14ac:dyDescent="0.25">
      <c r="A1220" s="3" t="s">
        <v>261</v>
      </c>
      <c r="B1220" s="3" t="s">
        <v>183</v>
      </c>
      <c r="C1220" s="5">
        <v>43691.884606481479</v>
      </c>
      <c r="D1220" s="3" t="s">
        <v>183</v>
      </c>
      <c r="E1220" s="3" t="s">
        <v>184</v>
      </c>
      <c r="F1220" s="7">
        <v>5</v>
      </c>
      <c r="G1220" s="7">
        <v>9</v>
      </c>
      <c r="H1220" s="7" t="s">
        <v>23</v>
      </c>
      <c r="I1220" s="9">
        <v>67</v>
      </c>
      <c r="J1220" s="7">
        <v>18295.900000000001</v>
      </c>
      <c r="K1220" s="7">
        <v>36042.9</v>
      </c>
      <c r="L1220" s="7">
        <v>612.6</v>
      </c>
      <c r="M1220" s="36">
        <v>100918.1</v>
      </c>
      <c r="N1220" s="36">
        <v>74939.3</v>
      </c>
      <c r="O1220" s="36">
        <v>151442.29999999999</v>
      </c>
      <c r="P1220" s="11">
        <f t="shared" si="57"/>
        <v>5.5158860728359906</v>
      </c>
      <c r="Q1220" s="13">
        <f t="shared" si="58"/>
        <v>2.0791695451808816</v>
      </c>
      <c r="R1220" s="1">
        <f t="shared" si="59"/>
        <v>247.21237349004241</v>
      </c>
    </row>
    <row r="1221" spans="1:18" x14ac:dyDescent="0.25">
      <c r="A1221" s="3" t="s">
        <v>262</v>
      </c>
      <c r="B1221" s="3" t="s">
        <v>183</v>
      </c>
      <c r="C1221" s="5">
        <v>43691.885613425926</v>
      </c>
      <c r="D1221" s="3" t="s">
        <v>183</v>
      </c>
      <c r="E1221" s="3" t="s">
        <v>184</v>
      </c>
      <c r="F1221" s="7">
        <v>6</v>
      </c>
      <c r="G1221" s="7">
        <v>9</v>
      </c>
      <c r="H1221" s="7" t="s">
        <v>23</v>
      </c>
      <c r="I1221" s="9">
        <v>62.3</v>
      </c>
      <c r="J1221" s="7">
        <v>18295.900000000001</v>
      </c>
      <c r="K1221" s="7">
        <v>36042.9</v>
      </c>
      <c r="L1221" s="7">
        <v>612.6</v>
      </c>
      <c r="M1221" s="36">
        <v>92127</v>
      </c>
      <c r="N1221" s="36">
        <v>69354.100000000006</v>
      </c>
      <c r="O1221" s="36">
        <v>133852.5</v>
      </c>
      <c r="P1221" s="11">
        <f t="shared" si="57"/>
        <v>5.0353904426674827</v>
      </c>
      <c r="Q1221" s="13">
        <f t="shared" si="58"/>
        <v>1.9242097611457458</v>
      </c>
      <c r="R1221" s="1">
        <f t="shared" si="59"/>
        <v>218.49902056807051</v>
      </c>
    </row>
    <row r="1222" spans="1:18" x14ac:dyDescent="0.25">
      <c r="A1222" s="3" t="s">
        <v>263</v>
      </c>
      <c r="B1222" s="3" t="s">
        <v>183</v>
      </c>
      <c r="C1222" s="5">
        <v>43691.886608796296</v>
      </c>
      <c r="D1222" s="3" t="s">
        <v>183</v>
      </c>
      <c r="E1222" s="3" t="s">
        <v>184</v>
      </c>
      <c r="F1222" s="7">
        <v>7</v>
      </c>
      <c r="G1222" s="7">
        <v>9</v>
      </c>
      <c r="H1222" s="7" t="s">
        <v>23</v>
      </c>
      <c r="I1222" s="9">
        <v>89.4</v>
      </c>
      <c r="J1222" s="7">
        <v>18295.900000000001</v>
      </c>
      <c r="K1222" s="7">
        <v>36042.9</v>
      </c>
      <c r="L1222" s="7">
        <v>612.6</v>
      </c>
      <c r="M1222" s="36">
        <v>91297.1</v>
      </c>
      <c r="N1222" s="36">
        <v>68878</v>
      </c>
      <c r="O1222" s="36">
        <v>133362.9</v>
      </c>
      <c r="P1222" s="11">
        <f t="shared" si="57"/>
        <v>4.9900305532933604</v>
      </c>
      <c r="Q1222" s="13">
        <f t="shared" si="58"/>
        <v>1.9110005021793472</v>
      </c>
      <c r="R1222" s="1">
        <f t="shared" si="59"/>
        <v>217.69980411361408</v>
      </c>
    </row>
    <row r="1223" spans="1:18" x14ac:dyDescent="0.25">
      <c r="A1223" s="3" t="s">
        <v>264</v>
      </c>
      <c r="B1223" s="3" t="s">
        <v>183</v>
      </c>
      <c r="C1223" s="5">
        <v>43691.887615740743</v>
      </c>
      <c r="D1223" s="3" t="s">
        <v>183</v>
      </c>
      <c r="E1223" s="3" t="s">
        <v>184</v>
      </c>
      <c r="F1223" s="7">
        <v>8</v>
      </c>
      <c r="G1223" s="7">
        <v>9</v>
      </c>
      <c r="H1223" s="7" t="s">
        <v>23</v>
      </c>
      <c r="I1223" s="9">
        <v>79.8</v>
      </c>
      <c r="J1223" s="7">
        <v>18295.900000000001</v>
      </c>
      <c r="K1223" s="7">
        <v>36042.9</v>
      </c>
      <c r="L1223" s="7">
        <v>612.6</v>
      </c>
      <c r="M1223" s="36">
        <v>96900.5</v>
      </c>
      <c r="N1223" s="36">
        <v>74056</v>
      </c>
      <c r="O1223" s="36">
        <v>139840.79999999999</v>
      </c>
      <c r="P1223" s="11">
        <f t="shared" si="57"/>
        <v>5.2962958914292271</v>
      </c>
      <c r="Q1223" s="13">
        <f t="shared" si="58"/>
        <v>2.0546626381340012</v>
      </c>
      <c r="R1223" s="1">
        <f t="shared" si="59"/>
        <v>228.27424094025463</v>
      </c>
    </row>
    <row r="1224" spans="1:18" x14ac:dyDescent="0.25">
      <c r="A1224" s="3" t="s">
        <v>265</v>
      </c>
      <c r="B1224" s="3" t="s">
        <v>183</v>
      </c>
      <c r="C1224" s="5">
        <v>43691.888611111113</v>
      </c>
      <c r="D1224" s="3" t="s">
        <v>183</v>
      </c>
      <c r="E1224" s="3" t="s">
        <v>184</v>
      </c>
      <c r="F1224" s="7">
        <v>9</v>
      </c>
      <c r="G1224" s="7">
        <v>9</v>
      </c>
      <c r="H1224" s="7" t="s">
        <v>23</v>
      </c>
      <c r="I1224" s="9">
        <v>74.599999999999994</v>
      </c>
      <c r="J1224" s="7">
        <v>18295.900000000001</v>
      </c>
      <c r="K1224" s="7">
        <v>36042.9</v>
      </c>
      <c r="L1224" s="7">
        <v>612.6</v>
      </c>
      <c r="M1224" s="36">
        <v>101105.5</v>
      </c>
      <c r="N1224" s="36">
        <v>74368.899999999994</v>
      </c>
      <c r="O1224" s="36">
        <v>150544.4</v>
      </c>
      <c r="P1224" s="11">
        <f t="shared" si="57"/>
        <v>5.526128804814193</v>
      </c>
      <c r="Q1224" s="13">
        <f t="shared" si="58"/>
        <v>2.0633439595593028</v>
      </c>
      <c r="R1224" s="1">
        <f t="shared" si="59"/>
        <v>245.74665360757425</v>
      </c>
    </row>
    <row r="1225" spans="1:18" x14ac:dyDescent="0.25">
      <c r="A1225" s="3" t="s">
        <v>266</v>
      </c>
      <c r="B1225" s="3" t="s">
        <v>183</v>
      </c>
      <c r="C1225" s="5">
        <v>43691.889606481483</v>
      </c>
      <c r="D1225" s="3" t="s">
        <v>183</v>
      </c>
      <c r="E1225" s="3" t="s">
        <v>184</v>
      </c>
      <c r="F1225" s="7">
        <v>10</v>
      </c>
      <c r="G1225" s="7">
        <v>9</v>
      </c>
      <c r="H1225" s="7" t="s">
        <v>23</v>
      </c>
      <c r="I1225" s="9">
        <v>81.400000000000006</v>
      </c>
      <c r="J1225" s="7">
        <v>18295.900000000001</v>
      </c>
      <c r="K1225" s="7">
        <v>36042.9</v>
      </c>
      <c r="L1225" s="7">
        <v>612.6</v>
      </c>
      <c r="M1225" s="36">
        <v>91365.2</v>
      </c>
      <c r="N1225" s="36">
        <v>67667.7</v>
      </c>
      <c r="O1225" s="36">
        <v>133457.5</v>
      </c>
      <c r="P1225" s="11">
        <f t="shared" si="57"/>
        <v>4.993752698692056</v>
      </c>
      <c r="Q1225" s="13">
        <f t="shared" si="58"/>
        <v>1.8774210732210781</v>
      </c>
      <c r="R1225" s="1">
        <f t="shared" si="59"/>
        <v>217.85422788116225</v>
      </c>
    </row>
    <row r="1226" spans="1:18" x14ac:dyDescent="0.25">
      <c r="A1226" s="3" t="s">
        <v>267</v>
      </c>
      <c r="B1226" s="3" t="s">
        <v>183</v>
      </c>
      <c r="C1226" s="5">
        <v>43691.890613425923</v>
      </c>
      <c r="D1226" s="3" t="s">
        <v>183</v>
      </c>
      <c r="E1226" s="3" t="s">
        <v>184</v>
      </c>
      <c r="F1226" s="7">
        <v>11</v>
      </c>
      <c r="G1226" s="7">
        <v>9</v>
      </c>
      <c r="H1226" s="7" t="s">
        <v>23</v>
      </c>
      <c r="I1226" s="9">
        <v>83.2</v>
      </c>
      <c r="J1226" s="7">
        <v>18295.900000000001</v>
      </c>
      <c r="K1226" s="7">
        <v>36042.9</v>
      </c>
      <c r="L1226" s="7">
        <v>612.6</v>
      </c>
      <c r="M1226" s="36">
        <v>93644.800000000003</v>
      </c>
      <c r="N1226" s="36">
        <v>68324.5</v>
      </c>
      <c r="O1226" s="36">
        <v>143683.5</v>
      </c>
      <c r="P1226" s="11">
        <f t="shared" si="57"/>
        <v>5.1183489197033216</v>
      </c>
      <c r="Q1226" s="13">
        <f t="shared" si="58"/>
        <v>1.895643802246767</v>
      </c>
      <c r="R1226" s="1">
        <f t="shared" si="59"/>
        <v>234.54701273261509</v>
      </c>
    </row>
    <row r="1227" spans="1:18" x14ac:dyDescent="0.25">
      <c r="A1227" s="3" t="s">
        <v>268</v>
      </c>
      <c r="B1227" s="3" t="s">
        <v>183</v>
      </c>
      <c r="C1227" s="5">
        <v>43691.891608796293</v>
      </c>
      <c r="D1227" s="3" t="s">
        <v>183</v>
      </c>
      <c r="E1227" s="3" t="s">
        <v>184</v>
      </c>
      <c r="F1227" s="7">
        <v>12</v>
      </c>
      <c r="G1227" s="7">
        <v>9</v>
      </c>
      <c r="H1227" s="7" t="s">
        <v>23</v>
      </c>
      <c r="I1227" s="9">
        <v>46.7</v>
      </c>
      <c r="J1227" s="7">
        <v>18295.900000000001</v>
      </c>
      <c r="K1227" s="7">
        <v>36042.9</v>
      </c>
      <c r="L1227" s="7">
        <v>612.6</v>
      </c>
      <c r="M1227" s="36">
        <v>115873.3</v>
      </c>
      <c r="N1227" s="36">
        <v>73582.600000000006</v>
      </c>
      <c r="O1227" s="36">
        <v>195742.2</v>
      </c>
      <c r="P1227" s="11">
        <f t="shared" si="57"/>
        <v>6.3332932514935036</v>
      </c>
      <c r="Q1227" s="13">
        <f t="shared" si="58"/>
        <v>2.0415282898989817</v>
      </c>
      <c r="R1227" s="1">
        <f t="shared" si="59"/>
        <v>319.52693437806073</v>
      </c>
    </row>
    <row r="1228" spans="1:18" x14ac:dyDescent="0.25">
      <c r="A1228" s="3" t="s">
        <v>428</v>
      </c>
      <c r="B1228" s="3" t="s">
        <v>354</v>
      </c>
      <c r="C1228" s="5">
        <v>43691.892638888887</v>
      </c>
      <c r="D1228" s="3" t="s">
        <v>354</v>
      </c>
      <c r="E1228" s="3" t="s">
        <v>355</v>
      </c>
      <c r="F1228" s="7">
        <v>1</v>
      </c>
      <c r="G1228" s="7">
        <v>9</v>
      </c>
      <c r="H1228" s="7" t="s">
        <v>23</v>
      </c>
      <c r="I1228" s="9">
        <v>61.4</v>
      </c>
      <c r="J1228" s="7">
        <v>18295.900000000001</v>
      </c>
      <c r="K1228" s="7">
        <v>36042.9</v>
      </c>
      <c r="L1228" s="7">
        <v>612.6</v>
      </c>
      <c r="M1228" s="36">
        <v>184614.8</v>
      </c>
      <c r="N1228" s="36">
        <v>95321.8</v>
      </c>
      <c r="O1228" s="36">
        <v>393832</v>
      </c>
      <c r="P1228" s="11">
        <f t="shared" si="57"/>
        <v>10.090501150530992</v>
      </c>
      <c r="Q1228" s="13">
        <f t="shared" si="58"/>
        <v>2.6446762052997954</v>
      </c>
      <c r="R1228" s="1">
        <f t="shared" si="59"/>
        <v>642.88605941887033</v>
      </c>
    </row>
    <row r="1229" spans="1:18" x14ac:dyDescent="0.25">
      <c r="A1229" s="3" t="s">
        <v>429</v>
      </c>
      <c r="B1229" s="3" t="s">
        <v>354</v>
      </c>
      <c r="C1229" s="5">
        <v>43691.893634259257</v>
      </c>
      <c r="D1229" s="3" t="s">
        <v>354</v>
      </c>
      <c r="E1229" s="3" t="s">
        <v>355</v>
      </c>
      <c r="F1229" s="7">
        <v>2</v>
      </c>
      <c r="G1229" s="7">
        <v>9</v>
      </c>
      <c r="H1229" s="7" t="s">
        <v>23</v>
      </c>
      <c r="I1229" s="9">
        <v>42.81</v>
      </c>
      <c r="J1229" s="7">
        <v>18295.900000000001</v>
      </c>
      <c r="K1229" s="7">
        <v>36042.9</v>
      </c>
      <c r="L1229" s="7">
        <v>612.6</v>
      </c>
      <c r="M1229" s="36">
        <v>226314.5</v>
      </c>
      <c r="N1229" s="36">
        <v>116212.3</v>
      </c>
      <c r="O1229" s="36">
        <v>491997.4</v>
      </c>
      <c r="P1229" s="11">
        <f t="shared" si="57"/>
        <v>12.369683918254909</v>
      </c>
      <c r="Q1229" s="13">
        <f t="shared" si="58"/>
        <v>3.2242771808039863</v>
      </c>
      <c r="R1229" s="1">
        <f t="shared" si="59"/>
        <v>803.12993796931119</v>
      </c>
    </row>
    <row r="1230" spans="1:18" x14ac:dyDescent="0.25">
      <c r="A1230" s="3" t="s">
        <v>430</v>
      </c>
      <c r="B1230" s="3" t="s">
        <v>354</v>
      </c>
      <c r="C1230" s="5">
        <v>43691.894641203704</v>
      </c>
      <c r="D1230" s="3" t="s">
        <v>354</v>
      </c>
      <c r="E1230" s="3" t="s">
        <v>355</v>
      </c>
      <c r="F1230" s="7">
        <v>3</v>
      </c>
      <c r="G1230" s="7">
        <v>9</v>
      </c>
      <c r="H1230" s="7" t="s">
        <v>23</v>
      </c>
      <c r="I1230" s="9">
        <v>62.2</v>
      </c>
      <c r="J1230" s="7">
        <v>18295.900000000001</v>
      </c>
      <c r="K1230" s="7">
        <v>36042.9</v>
      </c>
      <c r="L1230" s="7">
        <v>612.6</v>
      </c>
      <c r="M1230" s="36">
        <v>174271</v>
      </c>
      <c r="N1230" s="36">
        <v>114171.1</v>
      </c>
      <c r="O1230" s="36">
        <v>331349.8</v>
      </c>
      <c r="P1230" s="11">
        <f t="shared" si="57"/>
        <v>9.5251395121311333</v>
      </c>
      <c r="Q1230" s="13">
        <f t="shared" si="58"/>
        <v>3.167644667881885</v>
      </c>
      <c r="R1230" s="1">
        <f t="shared" si="59"/>
        <v>540.89095657851772</v>
      </c>
    </row>
    <row r="1231" spans="1:18" x14ac:dyDescent="0.25">
      <c r="A1231" s="3" t="s">
        <v>431</v>
      </c>
      <c r="B1231" s="3" t="s">
        <v>354</v>
      </c>
      <c r="C1231" s="5">
        <v>43691.895636574074</v>
      </c>
      <c r="D1231" s="3" t="s">
        <v>354</v>
      </c>
      <c r="E1231" s="3" t="s">
        <v>355</v>
      </c>
      <c r="F1231" s="7">
        <v>4</v>
      </c>
      <c r="G1231" s="7">
        <v>9</v>
      </c>
      <c r="H1231" s="7" t="s">
        <v>23</v>
      </c>
      <c r="I1231" s="9">
        <v>13.7</v>
      </c>
      <c r="J1231" s="7">
        <v>18295.900000000001</v>
      </c>
      <c r="K1231" s="7">
        <v>36042.9</v>
      </c>
      <c r="L1231" s="7">
        <v>612.6</v>
      </c>
      <c r="M1231" s="36">
        <v>232492.1</v>
      </c>
      <c r="N1231" s="36">
        <v>120694.6</v>
      </c>
      <c r="O1231" s="36">
        <v>559400.6</v>
      </c>
      <c r="P1231" s="11">
        <f t="shared" si="57"/>
        <v>12.707333336977136</v>
      </c>
      <c r="Q1231" s="13">
        <f t="shared" si="58"/>
        <v>3.3486373183067957</v>
      </c>
      <c r="R1231" s="1">
        <f t="shared" si="59"/>
        <v>913.15801501795613</v>
      </c>
    </row>
    <row r="1232" spans="1:18" x14ac:dyDescent="0.25">
      <c r="A1232" s="3" t="s">
        <v>432</v>
      </c>
      <c r="B1232" s="3" t="s">
        <v>354</v>
      </c>
      <c r="C1232" s="5">
        <v>43691.8987037037</v>
      </c>
      <c r="D1232" s="3" t="s">
        <v>354</v>
      </c>
      <c r="E1232" s="3" t="s">
        <v>355</v>
      </c>
      <c r="F1232" s="7">
        <v>5</v>
      </c>
      <c r="G1232" s="7">
        <v>9</v>
      </c>
      <c r="H1232" s="7" t="s">
        <v>23</v>
      </c>
      <c r="I1232" s="9">
        <v>49.2</v>
      </c>
      <c r="J1232" s="7">
        <v>18295.900000000001</v>
      </c>
      <c r="K1232" s="7">
        <v>36042.9</v>
      </c>
      <c r="L1232" s="7">
        <v>612.6</v>
      </c>
      <c r="M1232" s="36">
        <v>175538.3</v>
      </c>
      <c r="N1232" s="36">
        <v>92925.1</v>
      </c>
      <c r="O1232" s="36">
        <v>372280.3</v>
      </c>
      <c r="P1232" s="11">
        <f t="shared" si="57"/>
        <v>9.5944063970616362</v>
      </c>
      <c r="Q1232" s="13">
        <f t="shared" si="58"/>
        <v>2.578180446079533</v>
      </c>
      <c r="R1232" s="1">
        <f t="shared" si="59"/>
        <v>607.70535422788112</v>
      </c>
    </row>
    <row r="1233" spans="1:18" x14ac:dyDescent="0.25">
      <c r="A1233" s="3" t="s">
        <v>433</v>
      </c>
      <c r="B1233" s="3" t="s">
        <v>354</v>
      </c>
      <c r="C1233" s="5">
        <v>43691.899710648147</v>
      </c>
      <c r="D1233" s="3" t="s">
        <v>354</v>
      </c>
      <c r="E1233" s="3" t="s">
        <v>355</v>
      </c>
      <c r="F1233" s="7">
        <v>6</v>
      </c>
      <c r="G1233" s="7">
        <v>9</v>
      </c>
      <c r="H1233" s="7" t="s">
        <v>23</v>
      </c>
      <c r="I1233" s="9">
        <v>53.81</v>
      </c>
      <c r="J1233" s="7">
        <v>18295.900000000001</v>
      </c>
      <c r="K1233" s="7">
        <v>36042.9</v>
      </c>
      <c r="L1233" s="7">
        <v>612.6</v>
      </c>
      <c r="M1233" s="36">
        <v>235694.3</v>
      </c>
      <c r="N1233" s="36">
        <v>132490.6</v>
      </c>
      <c r="O1233" s="36">
        <v>490030.9</v>
      </c>
      <c r="P1233" s="11">
        <f t="shared" si="57"/>
        <v>12.882356156297311</v>
      </c>
      <c r="Q1233" s="13">
        <f t="shared" si="58"/>
        <v>3.6759139802846055</v>
      </c>
      <c r="R1233" s="1">
        <f t="shared" si="59"/>
        <v>799.91984982043743</v>
      </c>
    </row>
    <row r="1234" spans="1:18" x14ac:dyDescent="0.25">
      <c r="A1234" s="3" t="s">
        <v>434</v>
      </c>
      <c r="B1234" s="3" t="s">
        <v>354</v>
      </c>
      <c r="C1234" s="5">
        <v>43691.900706018518</v>
      </c>
      <c r="D1234" s="3" t="s">
        <v>354</v>
      </c>
      <c r="E1234" s="3" t="s">
        <v>355</v>
      </c>
      <c r="F1234" s="7">
        <v>7</v>
      </c>
      <c r="G1234" s="7">
        <v>9</v>
      </c>
      <c r="H1234" s="7" t="s">
        <v>23</v>
      </c>
      <c r="I1234" s="9">
        <v>127.8</v>
      </c>
      <c r="J1234" s="7">
        <v>18295.900000000001</v>
      </c>
      <c r="K1234" s="7">
        <v>36042.9</v>
      </c>
      <c r="L1234" s="7">
        <v>612.6</v>
      </c>
      <c r="M1234" s="36">
        <v>153714.5</v>
      </c>
      <c r="N1234" s="36">
        <v>109923.8</v>
      </c>
      <c r="O1234" s="36">
        <v>221166</v>
      </c>
      <c r="P1234" s="11">
        <f t="shared" si="57"/>
        <v>8.4015817751518096</v>
      </c>
      <c r="Q1234" s="13">
        <f t="shared" si="58"/>
        <v>3.049804538480533</v>
      </c>
      <c r="R1234" s="1">
        <f t="shared" si="59"/>
        <v>361.02840352595496</v>
      </c>
    </row>
    <row r="1235" spans="1:18" x14ac:dyDescent="0.25">
      <c r="A1235" s="3" t="s">
        <v>435</v>
      </c>
      <c r="B1235" s="3" t="s">
        <v>354</v>
      </c>
      <c r="C1235" s="5">
        <v>43691.901701388888</v>
      </c>
      <c r="D1235" s="3" t="s">
        <v>354</v>
      </c>
      <c r="E1235" s="3" t="s">
        <v>355</v>
      </c>
      <c r="F1235" s="7">
        <v>8</v>
      </c>
      <c r="G1235" s="7">
        <v>9</v>
      </c>
      <c r="H1235" s="7" t="s">
        <v>23</v>
      </c>
      <c r="I1235" s="9">
        <v>75.3</v>
      </c>
      <c r="J1235" s="7">
        <v>18295.900000000001</v>
      </c>
      <c r="K1235" s="7">
        <v>36042.9</v>
      </c>
      <c r="L1235" s="7">
        <v>612.6</v>
      </c>
      <c r="M1235" s="36">
        <v>224398.1</v>
      </c>
      <c r="N1235" s="36">
        <v>133315.4</v>
      </c>
      <c r="O1235" s="36">
        <v>443760</v>
      </c>
      <c r="P1235" s="11">
        <f t="shared" si="57"/>
        <v>12.264939139370021</v>
      </c>
      <c r="Q1235" s="13">
        <f t="shared" si="58"/>
        <v>3.6987978214849524</v>
      </c>
      <c r="R1235" s="1">
        <f t="shared" si="59"/>
        <v>724.3878550440744</v>
      </c>
    </row>
    <row r="1236" spans="1:18" x14ac:dyDescent="0.25">
      <c r="A1236" s="3" t="s">
        <v>436</v>
      </c>
      <c r="B1236" s="3" t="s">
        <v>354</v>
      </c>
      <c r="C1236" s="5">
        <v>43691.902708333335</v>
      </c>
      <c r="D1236" s="3" t="s">
        <v>354</v>
      </c>
      <c r="E1236" s="3" t="s">
        <v>355</v>
      </c>
      <c r="F1236" s="7">
        <v>9</v>
      </c>
      <c r="G1236" s="7">
        <v>9</v>
      </c>
      <c r="H1236" s="7" t="s">
        <v>23</v>
      </c>
      <c r="I1236" s="9">
        <v>47.02</v>
      </c>
      <c r="J1236" s="7">
        <v>18295.900000000001</v>
      </c>
      <c r="K1236" s="7">
        <v>36042.9</v>
      </c>
      <c r="L1236" s="7">
        <v>612.6</v>
      </c>
      <c r="M1236" s="36">
        <v>236307.9</v>
      </c>
      <c r="N1236" s="36">
        <v>119003.8</v>
      </c>
      <c r="O1236" s="36">
        <v>560130</v>
      </c>
      <c r="P1236" s="11">
        <f t="shared" si="57"/>
        <v>12.915893724823594</v>
      </c>
      <c r="Q1236" s="13">
        <f t="shared" si="58"/>
        <v>3.3017265536346962</v>
      </c>
      <c r="R1236" s="1">
        <f t="shared" si="59"/>
        <v>914.34867776689521</v>
      </c>
    </row>
    <row r="1237" spans="1:18" x14ac:dyDescent="0.25">
      <c r="A1237" s="3" t="s">
        <v>437</v>
      </c>
      <c r="B1237" s="3" t="s">
        <v>354</v>
      </c>
      <c r="C1237" s="5">
        <v>43691.903703703705</v>
      </c>
      <c r="D1237" s="3" t="s">
        <v>354</v>
      </c>
      <c r="E1237" s="3" t="s">
        <v>355</v>
      </c>
      <c r="F1237" s="7">
        <v>10</v>
      </c>
      <c r="G1237" s="7">
        <v>9</v>
      </c>
      <c r="H1237" s="7" t="s">
        <v>23</v>
      </c>
      <c r="I1237" s="9">
        <v>80.2</v>
      </c>
      <c r="J1237" s="7">
        <v>18295.900000000001</v>
      </c>
      <c r="K1237" s="7">
        <v>36042.9</v>
      </c>
      <c r="L1237" s="7">
        <v>612.6</v>
      </c>
      <c r="M1237" s="36">
        <v>207547.9</v>
      </c>
      <c r="N1237" s="36">
        <v>132517.29999999999</v>
      </c>
      <c r="O1237" s="36">
        <v>392555.3</v>
      </c>
      <c r="P1237" s="11">
        <f t="shared" si="57"/>
        <v>11.343956842789913</v>
      </c>
      <c r="Q1237" s="13">
        <f t="shared" si="58"/>
        <v>3.6766547641837914</v>
      </c>
      <c r="R1237" s="1">
        <f t="shared" si="59"/>
        <v>640.8019915115899</v>
      </c>
    </row>
    <row r="1238" spans="1:18" x14ac:dyDescent="0.25">
      <c r="A1238" s="3" t="s">
        <v>438</v>
      </c>
      <c r="B1238" s="3" t="s">
        <v>354</v>
      </c>
      <c r="C1238" s="5">
        <v>43691.904710648145</v>
      </c>
      <c r="D1238" s="3" t="s">
        <v>354</v>
      </c>
      <c r="E1238" s="3" t="s">
        <v>355</v>
      </c>
      <c r="F1238" s="7">
        <v>11</v>
      </c>
      <c r="G1238" s="7">
        <v>9</v>
      </c>
      <c r="H1238" s="7" t="s">
        <v>23</v>
      </c>
      <c r="I1238" s="9">
        <v>123.81</v>
      </c>
      <c r="J1238" s="7">
        <v>18295.900000000001</v>
      </c>
      <c r="K1238" s="7">
        <v>36042.9</v>
      </c>
      <c r="L1238" s="7">
        <v>612.6</v>
      </c>
      <c r="M1238" s="36">
        <v>181799.2</v>
      </c>
      <c r="N1238" s="36">
        <v>118454.7</v>
      </c>
      <c r="O1238" s="36">
        <v>276832.59999999998</v>
      </c>
      <c r="P1238" s="11">
        <f t="shared" si="57"/>
        <v>9.9366087484081138</v>
      </c>
      <c r="Q1238" s="13">
        <f t="shared" si="58"/>
        <v>3.2864919304495475</v>
      </c>
      <c r="R1238" s="1">
        <f t="shared" si="59"/>
        <v>451.89781260202409</v>
      </c>
    </row>
    <row r="1239" spans="1:18" x14ac:dyDescent="0.25">
      <c r="A1239" s="3" t="s">
        <v>439</v>
      </c>
      <c r="B1239" s="3" t="s">
        <v>354</v>
      </c>
      <c r="C1239" s="5">
        <v>43691.905706018515</v>
      </c>
      <c r="D1239" s="3" t="s">
        <v>354</v>
      </c>
      <c r="E1239" s="3" t="s">
        <v>355</v>
      </c>
      <c r="F1239" s="7">
        <v>12</v>
      </c>
      <c r="G1239" s="7">
        <v>9</v>
      </c>
      <c r="H1239" s="7" t="s">
        <v>23</v>
      </c>
      <c r="I1239" s="9">
        <v>136.6</v>
      </c>
      <c r="J1239" s="7">
        <v>18295.900000000001</v>
      </c>
      <c r="K1239" s="7">
        <v>36042.9</v>
      </c>
      <c r="L1239" s="7">
        <v>612.6</v>
      </c>
      <c r="M1239" s="36">
        <v>149281</v>
      </c>
      <c r="N1239" s="36">
        <v>101204.7</v>
      </c>
      <c r="O1239" s="36">
        <v>224309.4</v>
      </c>
      <c r="P1239" s="11">
        <f t="shared" si="57"/>
        <v>8.1592597248563887</v>
      </c>
      <c r="Q1239" s="13">
        <f t="shared" si="58"/>
        <v>2.8078955910872874</v>
      </c>
      <c r="R1239" s="1">
        <f t="shared" si="59"/>
        <v>366.15964740450534</v>
      </c>
    </row>
    <row r="1240" spans="1:18" x14ac:dyDescent="0.25">
      <c r="A1240" s="3" t="s">
        <v>1933</v>
      </c>
      <c r="B1240" s="3" t="s">
        <v>1861</v>
      </c>
      <c r="C1240" s="5">
        <v>43692.805115740739</v>
      </c>
      <c r="D1240" s="3" t="s">
        <v>1861</v>
      </c>
      <c r="E1240" s="3" t="s">
        <v>2041</v>
      </c>
      <c r="F1240" s="7">
        <v>1</v>
      </c>
      <c r="G1240" s="7">
        <v>10</v>
      </c>
      <c r="H1240" s="7" t="s">
        <v>24</v>
      </c>
      <c r="I1240" s="9">
        <v>106.5</v>
      </c>
      <c r="J1240" s="7">
        <v>18353.2</v>
      </c>
      <c r="K1240" s="7">
        <v>35838.400000000001</v>
      </c>
      <c r="L1240" s="7">
        <v>606</v>
      </c>
      <c r="M1240" s="36">
        <v>127431</v>
      </c>
      <c r="N1240" s="36">
        <v>104175.4</v>
      </c>
      <c r="O1240" s="36">
        <v>185049.1</v>
      </c>
      <c r="P1240" s="11">
        <f t="shared" si="57"/>
        <v>6.9432578514918379</v>
      </c>
      <c r="Q1240" s="13">
        <f t="shared" si="58"/>
        <v>2.9068094557792756</v>
      </c>
      <c r="R1240" s="1">
        <f t="shared" si="59"/>
        <v>305.36155115511554</v>
      </c>
    </row>
    <row r="1241" spans="1:18" x14ac:dyDescent="0.25">
      <c r="A1241" s="3" t="s">
        <v>1934</v>
      </c>
      <c r="B1241" s="3" t="s">
        <v>1861</v>
      </c>
      <c r="C1241" s="5">
        <v>43692.806111111109</v>
      </c>
      <c r="D1241" s="3" t="s">
        <v>1861</v>
      </c>
      <c r="E1241" s="3" t="s">
        <v>2041</v>
      </c>
      <c r="F1241" s="7">
        <v>2</v>
      </c>
      <c r="G1241" s="7">
        <v>10</v>
      </c>
      <c r="H1241" s="7" t="s">
        <v>24</v>
      </c>
      <c r="I1241" s="9">
        <v>32.299999999999997</v>
      </c>
      <c r="J1241" s="7">
        <v>18353.2</v>
      </c>
      <c r="K1241" s="7">
        <v>35838.400000000001</v>
      </c>
      <c r="L1241" s="7">
        <v>606</v>
      </c>
      <c r="M1241" s="36">
        <v>209562.6</v>
      </c>
      <c r="N1241" s="36">
        <v>147262</v>
      </c>
      <c r="O1241" s="36">
        <v>415540.2</v>
      </c>
      <c r="P1241" s="11">
        <f t="shared" si="57"/>
        <v>11.418313972495259</v>
      </c>
      <c r="Q1241" s="13">
        <f t="shared" si="58"/>
        <v>4.1090562078664226</v>
      </c>
      <c r="R1241" s="1">
        <f t="shared" si="59"/>
        <v>685.70990099009907</v>
      </c>
    </row>
    <row r="1242" spans="1:18" x14ac:dyDescent="0.25">
      <c r="A1242" s="3" t="s">
        <v>1935</v>
      </c>
      <c r="B1242" s="3" t="s">
        <v>1861</v>
      </c>
      <c r="C1242" s="5">
        <v>43692.807118055556</v>
      </c>
      <c r="D1242" s="3" t="s">
        <v>1861</v>
      </c>
      <c r="E1242" s="3" t="s">
        <v>2041</v>
      </c>
      <c r="F1242" s="7">
        <v>3</v>
      </c>
      <c r="G1242" s="7">
        <v>10</v>
      </c>
      <c r="H1242" s="7" t="s">
        <v>24</v>
      </c>
      <c r="I1242" s="9">
        <v>79.099999999999994</v>
      </c>
      <c r="J1242" s="7">
        <v>18353.2</v>
      </c>
      <c r="K1242" s="7">
        <v>35838.400000000001</v>
      </c>
      <c r="L1242" s="7">
        <v>606</v>
      </c>
      <c r="M1242" s="36">
        <v>163160.4</v>
      </c>
      <c r="N1242" s="36">
        <v>119833.3</v>
      </c>
      <c r="O1242" s="36">
        <v>288212.8</v>
      </c>
      <c r="P1242" s="11">
        <f t="shared" si="57"/>
        <v>8.8900246278578123</v>
      </c>
      <c r="Q1242" s="13">
        <f t="shared" si="58"/>
        <v>3.3437123309076298</v>
      </c>
      <c r="R1242" s="1">
        <f t="shared" si="59"/>
        <v>475.59867986798679</v>
      </c>
    </row>
    <row r="1243" spans="1:18" x14ac:dyDescent="0.25">
      <c r="A1243" s="3" t="s">
        <v>1936</v>
      </c>
      <c r="B1243" s="3" t="s">
        <v>1861</v>
      </c>
      <c r="C1243" s="5">
        <v>43692.808113425926</v>
      </c>
      <c r="D1243" s="3" t="s">
        <v>1861</v>
      </c>
      <c r="E1243" s="3" t="s">
        <v>2041</v>
      </c>
      <c r="F1243" s="7">
        <v>4</v>
      </c>
      <c r="G1243" s="7">
        <v>10</v>
      </c>
      <c r="H1243" s="7" t="s">
        <v>24</v>
      </c>
      <c r="I1243" s="9">
        <v>62.9</v>
      </c>
      <c r="J1243" s="7">
        <v>18353.2</v>
      </c>
      <c r="K1243" s="7">
        <v>35838.400000000001</v>
      </c>
      <c r="L1243" s="7">
        <v>606</v>
      </c>
      <c r="M1243" s="36">
        <v>169367.6</v>
      </c>
      <c r="N1243" s="36">
        <v>113536.5</v>
      </c>
      <c r="O1243" s="36">
        <v>312332.2</v>
      </c>
      <c r="P1243" s="11">
        <f t="shared" si="57"/>
        <v>9.2282326787699152</v>
      </c>
      <c r="Q1243" s="13">
        <f t="shared" si="58"/>
        <v>3.1680125228804856</v>
      </c>
      <c r="R1243" s="1">
        <f t="shared" si="59"/>
        <v>515.39966996699673</v>
      </c>
    </row>
    <row r="1244" spans="1:18" x14ac:dyDescent="0.25">
      <c r="A1244" s="3" t="s">
        <v>1937</v>
      </c>
      <c r="B1244" s="3" t="s">
        <v>1861</v>
      </c>
      <c r="C1244" s="5">
        <v>43692.809120370373</v>
      </c>
      <c r="D1244" s="3" t="s">
        <v>1861</v>
      </c>
      <c r="E1244" s="3" t="s">
        <v>2041</v>
      </c>
      <c r="F1244" s="7">
        <v>5</v>
      </c>
      <c r="G1244" s="7">
        <v>10</v>
      </c>
      <c r="H1244" s="7" t="s">
        <v>24</v>
      </c>
      <c r="I1244" s="9">
        <v>3.4</v>
      </c>
      <c r="J1244" s="7">
        <v>18353.2</v>
      </c>
      <c r="K1244" s="7">
        <v>35838.400000000001</v>
      </c>
      <c r="L1244" s="7">
        <v>606</v>
      </c>
      <c r="M1244" s="36">
        <v>209451</v>
      </c>
      <c r="N1244" s="36">
        <v>158110.20000000001</v>
      </c>
      <c r="O1244" s="36">
        <v>434099.7</v>
      </c>
      <c r="P1244" s="11">
        <f t="shared" si="57"/>
        <v>11.412233289017719</v>
      </c>
      <c r="Q1244" s="13">
        <f t="shared" si="58"/>
        <v>4.4117538729407562</v>
      </c>
      <c r="R1244" s="1">
        <f t="shared" si="59"/>
        <v>716.33613861386141</v>
      </c>
    </row>
    <row r="1245" spans="1:18" x14ac:dyDescent="0.25">
      <c r="A1245" s="3" t="s">
        <v>1938</v>
      </c>
      <c r="B1245" s="3" t="s">
        <v>1861</v>
      </c>
      <c r="C1245" s="5">
        <v>43692.810115740744</v>
      </c>
      <c r="D1245" s="3" t="s">
        <v>1861</v>
      </c>
      <c r="E1245" s="3" t="s">
        <v>2041</v>
      </c>
      <c r="F1245" s="7">
        <v>6</v>
      </c>
      <c r="G1245" s="7">
        <v>10</v>
      </c>
      <c r="H1245" s="7" t="s">
        <v>24</v>
      </c>
      <c r="I1245" s="9">
        <v>5.2</v>
      </c>
      <c r="J1245" s="7">
        <v>18353.2</v>
      </c>
      <c r="K1245" s="7">
        <v>35838.400000000001</v>
      </c>
      <c r="L1245" s="7">
        <v>606</v>
      </c>
      <c r="M1245" s="36">
        <v>258725.9</v>
      </c>
      <c r="N1245" s="36">
        <v>233035.7</v>
      </c>
      <c r="O1245" s="36">
        <v>566171.4</v>
      </c>
      <c r="P1245" s="11">
        <f t="shared" si="57"/>
        <v>14.09704574679075</v>
      </c>
      <c r="Q1245" s="13">
        <f t="shared" si="58"/>
        <v>6.5024024510022773</v>
      </c>
      <c r="R1245" s="1">
        <f t="shared" si="59"/>
        <v>934.27623762376243</v>
      </c>
    </row>
    <row r="1246" spans="1:18" x14ac:dyDescent="0.25">
      <c r="A1246" s="3" t="s">
        <v>1939</v>
      </c>
      <c r="B1246" s="3" t="s">
        <v>1861</v>
      </c>
      <c r="C1246" s="5">
        <v>43692.811111111114</v>
      </c>
      <c r="D1246" s="3" t="s">
        <v>1861</v>
      </c>
      <c r="E1246" s="3" t="s">
        <v>2041</v>
      </c>
      <c r="F1246" s="7">
        <v>7</v>
      </c>
      <c r="G1246" s="7">
        <v>10</v>
      </c>
      <c r="H1246" s="7" t="s">
        <v>24</v>
      </c>
      <c r="I1246" s="9">
        <v>29.6</v>
      </c>
      <c r="J1246" s="7">
        <v>18353.2</v>
      </c>
      <c r="K1246" s="7">
        <v>35838.400000000001</v>
      </c>
      <c r="L1246" s="7">
        <v>606</v>
      </c>
      <c r="M1246" s="36">
        <v>214762.9</v>
      </c>
      <c r="N1246" s="36">
        <v>126332.5</v>
      </c>
      <c r="O1246" s="36">
        <v>463951.2</v>
      </c>
      <c r="P1246" s="11">
        <f t="shared" si="57"/>
        <v>11.701659656081773</v>
      </c>
      <c r="Q1246" s="13">
        <f t="shared" si="58"/>
        <v>3.5250597124871645</v>
      </c>
      <c r="R1246" s="1">
        <f t="shared" si="59"/>
        <v>765.59603960396043</v>
      </c>
    </row>
    <row r="1247" spans="1:18" x14ac:dyDescent="0.25">
      <c r="A1247" s="3" t="s">
        <v>1940</v>
      </c>
      <c r="B1247" s="3" t="s">
        <v>1861</v>
      </c>
      <c r="C1247" s="5">
        <v>43692.812118055554</v>
      </c>
      <c r="D1247" s="3" t="s">
        <v>1861</v>
      </c>
      <c r="E1247" s="3" t="s">
        <v>2041</v>
      </c>
      <c r="F1247" s="7">
        <v>8</v>
      </c>
      <c r="G1247" s="7">
        <v>10</v>
      </c>
      <c r="H1247" s="7" t="s">
        <v>24</v>
      </c>
      <c r="I1247" s="9">
        <v>16.8</v>
      </c>
      <c r="J1247" s="7">
        <v>18353.2</v>
      </c>
      <c r="K1247" s="7">
        <v>35838.400000000001</v>
      </c>
      <c r="L1247" s="7">
        <v>606</v>
      </c>
      <c r="M1247" s="36">
        <v>232186.5</v>
      </c>
      <c r="N1247" s="36">
        <v>156501.29999999999</v>
      </c>
      <c r="O1247" s="36">
        <v>527332.9</v>
      </c>
      <c r="P1247" s="11">
        <f t="shared" si="57"/>
        <v>12.651009088333369</v>
      </c>
      <c r="Q1247" s="13">
        <f t="shared" si="58"/>
        <v>4.3668606857448991</v>
      </c>
      <c r="R1247" s="1">
        <f t="shared" si="59"/>
        <v>870.18630363036311</v>
      </c>
    </row>
    <row r="1248" spans="1:18" x14ac:dyDescent="0.25">
      <c r="A1248" s="3" t="s">
        <v>1941</v>
      </c>
      <c r="B1248" s="3" t="s">
        <v>1861</v>
      </c>
      <c r="C1248" s="5">
        <v>43692.813113425924</v>
      </c>
      <c r="D1248" s="3" t="s">
        <v>1861</v>
      </c>
      <c r="E1248" s="3" t="s">
        <v>2041</v>
      </c>
      <c r="F1248" s="7">
        <v>9</v>
      </c>
      <c r="G1248" s="7">
        <v>10</v>
      </c>
      <c r="H1248" s="7" t="s">
        <v>24</v>
      </c>
      <c r="I1248" s="9">
        <v>46.5</v>
      </c>
      <c r="J1248" s="7">
        <v>18353.2</v>
      </c>
      <c r="K1248" s="7">
        <v>35838.400000000001</v>
      </c>
      <c r="L1248" s="7">
        <v>606</v>
      </c>
      <c r="M1248" s="36">
        <v>188982.7</v>
      </c>
      <c r="N1248" s="36">
        <v>126012.9</v>
      </c>
      <c r="O1248" s="36">
        <v>370367.3</v>
      </c>
      <c r="P1248" s="11">
        <f t="shared" si="57"/>
        <v>10.296989080923218</v>
      </c>
      <c r="Q1248" s="13">
        <f t="shared" si="58"/>
        <v>3.516141903656413</v>
      </c>
      <c r="R1248" s="1">
        <f t="shared" si="59"/>
        <v>611.16716171617156</v>
      </c>
    </row>
    <row r="1249" spans="1:18" x14ac:dyDescent="0.25">
      <c r="A1249" s="3" t="s">
        <v>1942</v>
      </c>
      <c r="B1249" s="3" t="s">
        <v>1861</v>
      </c>
      <c r="C1249" s="5">
        <v>43692.814120370371</v>
      </c>
      <c r="D1249" s="3" t="s">
        <v>1861</v>
      </c>
      <c r="E1249" s="3" t="s">
        <v>2041</v>
      </c>
      <c r="F1249" s="7">
        <v>10</v>
      </c>
      <c r="G1249" s="7">
        <v>10</v>
      </c>
      <c r="H1249" s="7" t="s">
        <v>24</v>
      </c>
      <c r="I1249" s="9">
        <v>28.3</v>
      </c>
      <c r="J1249" s="7">
        <v>18353.2</v>
      </c>
      <c r="K1249" s="7">
        <v>35838.400000000001</v>
      </c>
      <c r="L1249" s="7">
        <v>606</v>
      </c>
      <c r="M1249" s="36">
        <v>268760.90000000002</v>
      </c>
      <c r="N1249" s="36">
        <v>173845.8</v>
      </c>
      <c r="O1249" s="36">
        <v>612822.30000000005</v>
      </c>
      <c r="P1249" s="11">
        <f t="shared" si="57"/>
        <v>14.643816882069613</v>
      </c>
      <c r="Q1249" s="13">
        <f t="shared" si="58"/>
        <v>4.8508248136077494</v>
      </c>
      <c r="R1249" s="1">
        <f t="shared" si="59"/>
        <v>1011.2579207920793</v>
      </c>
    </row>
    <row r="1250" spans="1:18" x14ac:dyDescent="0.25">
      <c r="A1250" s="3" t="s">
        <v>1943</v>
      </c>
      <c r="B1250" s="3" t="s">
        <v>1861</v>
      </c>
      <c r="C1250" s="5">
        <v>43692.815115740741</v>
      </c>
      <c r="D1250" s="3" t="s">
        <v>1861</v>
      </c>
      <c r="E1250" s="3" t="s">
        <v>2041</v>
      </c>
      <c r="F1250" s="7">
        <v>11</v>
      </c>
      <c r="G1250" s="7">
        <v>10</v>
      </c>
      <c r="H1250" s="7" t="s">
        <v>24</v>
      </c>
      <c r="I1250" s="9">
        <v>31.5</v>
      </c>
      <c r="J1250" s="7">
        <v>18353.2</v>
      </c>
      <c r="K1250" s="7">
        <v>35838.400000000001</v>
      </c>
      <c r="L1250" s="7">
        <v>606</v>
      </c>
      <c r="M1250" s="36">
        <v>228252.9</v>
      </c>
      <c r="N1250" s="36">
        <v>155042.5</v>
      </c>
      <c r="O1250" s="36">
        <v>455817.3</v>
      </c>
      <c r="P1250" s="11">
        <f t="shared" si="57"/>
        <v>12.436681341673387</v>
      </c>
      <c r="Q1250" s="13">
        <f t="shared" si="58"/>
        <v>4.3261557435599798</v>
      </c>
      <c r="R1250" s="1">
        <f t="shared" si="59"/>
        <v>752.17376237623762</v>
      </c>
    </row>
    <row r="1251" spans="1:18" x14ac:dyDescent="0.25">
      <c r="A1251" s="3" t="s">
        <v>1944</v>
      </c>
      <c r="B1251" s="3" t="s">
        <v>1861</v>
      </c>
      <c r="C1251" s="5">
        <v>43692.816122685188</v>
      </c>
      <c r="D1251" s="3" t="s">
        <v>1861</v>
      </c>
      <c r="E1251" s="3" t="s">
        <v>2041</v>
      </c>
      <c r="F1251" s="7">
        <v>12</v>
      </c>
      <c r="G1251" s="7">
        <v>10</v>
      </c>
      <c r="H1251" s="7" t="s">
        <v>24</v>
      </c>
      <c r="I1251" s="9">
        <v>25.2</v>
      </c>
      <c r="J1251" s="7">
        <v>18353.2</v>
      </c>
      <c r="K1251" s="7">
        <v>35838.400000000001</v>
      </c>
      <c r="L1251" s="7">
        <v>606</v>
      </c>
      <c r="M1251" s="36">
        <v>236625.2</v>
      </c>
      <c r="N1251" s="36">
        <v>147972.5</v>
      </c>
      <c r="O1251" s="36">
        <v>540105.9</v>
      </c>
      <c r="P1251" s="11">
        <f t="shared" si="57"/>
        <v>12.892857921234445</v>
      </c>
      <c r="Q1251" s="13">
        <f t="shared" si="58"/>
        <v>4.1288813116656993</v>
      </c>
      <c r="R1251" s="1">
        <f t="shared" si="59"/>
        <v>891.26386138613861</v>
      </c>
    </row>
    <row r="1252" spans="1:18" x14ac:dyDescent="0.25">
      <c r="A1252" s="3" t="s">
        <v>743</v>
      </c>
      <c r="B1252" s="3" t="s">
        <v>806</v>
      </c>
      <c r="C1252" s="5">
        <v>43692.865324074075</v>
      </c>
      <c r="D1252" s="3" t="s">
        <v>806</v>
      </c>
      <c r="E1252" s="3" t="s">
        <v>598</v>
      </c>
      <c r="F1252" s="7">
        <v>1</v>
      </c>
      <c r="G1252" s="7">
        <v>10</v>
      </c>
      <c r="H1252" s="7" t="s">
        <v>24</v>
      </c>
      <c r="I1252" s="9">
        <v>0.5</v>
      </c>
      <c r="J1252" s="7">
        <v>18353.2</v>
      </c>
      <c r="K1252" s="7">
        <v>35838.400000000001</v>
      </c>
      <c r="L1252" s="7">
        <v>606</v>
      </c>
      <c r="M1252" s="36">
        <v>146010</v>
      </c>
      <c r="N1252" s="36">
        <v>66546</v>
      </c>
      <c r="O1252" s="36">
        <v>261743.9</v>
      </c>
      <c r="P1252" s="11">
        <f t="shared" si="57"/>
        <v>7.9555608831157505</v>
      </c>
      <c r="Q1252" s="13">
        <f t="shared" si="58"/>
        <v>1.8568351265681502</v>
      </c>
      <c r="R1252" s="1">
        <f t="shared" si="59"/>
        <v>431.92062706270627</v>
      </c>
    </row>
    <row r="1253" spans="1:18" x14ac:dyDescent="0.25">
      <c r="A1253" s="3" t="s">
        <v>744</v>
      </c>
      <c r="B1253" s="3" t="s">
        <v>806</v>
      </c>
      <c r="C1253" s="5">
        <v>43692.866331018522</v>
      </c>
      <c r="D1253" s="3" t="s">
        <v>806</v>
      </c>
      <c r="E1253" s="3" t="s">
        <v>598</v>
      </c>
      <c r="F1253" s="7">
        <v>2</v>
      </c>
      <c r="G1253" s="7">
        <v>10</v>
      </c>
      <c r="H1253" s="7" t="s">
        <v>24</v>
      </c>
      <c r="I1253" s="9">
        <v>70.5</v>
      </c>
      <c r="J1253" s="7">
        <v>18353.2</v>
      </c>
      <c r="K1253" s="7">
        <v>35838.400000000001</v>
      </c>
      <c r="L1253" s="7">
        <v>606</v>
      </c>
      <c r="M1253" s="36">
        <v>159022.1</v>
      </c>
      <c r="N1253" s="36">
        <v>111319.1</v>
      </c>
      <c r="O1253" s="36">
        <v>289747.3</v>
      </c>
      <c r="P1253" s="11">
        <f t="shared" si="57"/>
        <v>8.6645435128478958</v>
      </c>
      <c r="Q1253" s="13">
        <f t="shared" si="58"/>
        <v>3.1061403410866557</v>
      </c>
      <c r="R1253" s="1">
        <f t="shared" si="59"/>
        <v>478.13085808580854</v>
      </c>
    </row>
    <row r="1254" spans="1:18" x14ac:dyDescent="0.25">
      <c r="A1254" s="3" t="s">
        <v>745</v>
      </c>
      <c r="B1254" s="3" t="s">
        <v>806</v>
      </c>
      <c r="C1254" s="5">
        <v>43692.867326388892</v>
      </c>
      <c r="D1254" s="3" t="s">
        <v>806</v>
      </c>
      <c r="E1254" s="3" t="s">
        <v>598</v>
      </c>
      <c r="F1254" s="7">
        <v>3</v>
      </c>
      <c r="G1254" s="7">
        <v>10</v>
      </c>
      <c r="H1254" s="7" t="s">
        <v>24</v>
      </c>
      <c r="I1254" s="9">
        <v>63.1</v>
      </c>
      <c r="J1254" s="7">
        <v>18353.2</v>
      </c>
      <c r="K1254" s="7">
        <v>35838.400000000001</v>
      </c>
      <c r="L1254" s="7">
        <v>606</v>
      </c>
      <c r="M1254" s="36">
        <v>144663.79999999999</v>
      </c>
      <c r="N1254" s="36">
        <v>102391.4</v>
      </c>
      <c r="O1254" s="36">
        <v>264431.5</v>
      </c>
      <c r="P1254" s="11">
        <f t="shared" si="57"/>
        <v>7.882211276507638</v>
      </c>
      <c r="Q1254" s="13">
        <f t="shared" si="58"/>
        <v>2.8570304477878472</v>
      </c>
      <c r="R1254" s="1">
        <f t="shared" si="59"/>
        <v>436.3556105610561</v>
      </c>
    </row>
    <row r="1255" spans="1:18" x14ac:dyDescent="0.25">
      <c r="A1255" s="3" t="s">
        <v>746</v>
      </c>
      <c r="B1255" s="3" t="s">
        <v>806</v>
      </c>
      <c r="C1255" s="5">
        <v>43692.868333333332</v>
      </c>
      <c r="D1255" s="3" t="s">
        <v>806</v>
      </c>
      <c r="E1255" s="3" t="s">
        <v>598</v>
      </c>
      <c r="F1255" s="7">
        <v>4</v>
      </c>
      <c r="G1255" s="7">
        <v>10</v>
      </c>
      <c r="H1255" s="7" t="s">
        <v>24</v>
      </c>
      <c r="I1255" s="9">
        <v>13.9</v>
      </c>
      <c r="J1255" s="7">
        <v>18353.2</v>
      </c>
      <c r="K1255" s="7">
        <v>35838.400000000001</v>
      </c>
      <c r="L1255" s="7">
        <v>606</v>
      </c>
      <c r="M1255" s="36">
        <v>230416.3</v>
      </c>
      <c r="N1255" s="36">
        <v>140206</v>
      </c>
      <c r="O1255" s="36">
        <v>536374.9</v>
      </c>
      <c r="P1255" s="11">
        <f t="shared" si="57"/>
        <v>12.554557243423488</v>
      </c>
      <c r="Q1255" s="13">
        <f t="shared" si="58"/>
        <v>3.9121724184115361</v>
      </c>
      <c r="R1255" s="1">
        <f t="shared" si="59"/>
        <v>885.10709570957101</v>
      </c>
    </row>
    <row r="1256" spans="1:18" x14ac:dyDescent="0.25">
      <c r="A1256" s="3" t="s">
        <v>747</v>
      </c>
      <c r="B1256" s="3" t="s">
        <v>806</v>
      </c>
      <c r="C1256" s="5">
        <v>43692.869328703702</v>
      </c>
      <c r="D1256" s="3" t="s">
        <v>806</v>
      </c>
      <c r="E1256" s="3" t="s">
        <v>598</v>
      </c>
      <c r="F1256" s="7">
        <v>5</v>
      </c>
      <c r="G1256" s="7">
        <v>10</v>
      </c>
      <c r="H1256" s="7" t="s">
        <v>24</v>
      </c>
      <c r="I1256" s="9">
        <v>38.200000000000003</v>
      </c>
      <c r="J1256" s="7">
        <v>18353.2</v>
      </c>
      <c r="K1256" s="7">
        <v>35838.400000000001</v>
      </c>
      <c r="L1256" s="7">
        <v>606</v>
      </c>
      <c r="M1256" s="36">
        <v>189016.7</v>
      </c>
      <c r="N1256" s="36">
        <v>114797.5</v>
      </c>
      <c r="O1256" s="36">
        <v>414989.3</v>
      </c>
      <c r="P1256" s="11">
        <f t="shared" si="57"/>
        <v>10.298841618900246</v>
      </c>
      <c r="Q1256" s="13">
        <f t="shared" si="58"/>
        <v>3.2031982454573864</v>
      </c>
      <c r="R1256" s="1">
        <f t="shared" si="59"/>
        <v>684.80082508250825</v>
      </c>
    </row>
    <row r="1257" spans="1:18" x14ac:dyDescent="0.25">
      <c r="A1257" s="3" t="s">
        <v>748</v>
      </c>
      <c r="B1257" s="3" t="s">
        <v>806</v>
      </c>
      <c r="C1257" s="5">
        <v>43692.870324074072</v>
      </c>
      <c r="D1257" s="3" t="s">
        <v>806</v>
      </c>
      <c r="E1257" s="3" t="s">
        <v>598</v>
      </c>
      <c r="F1257" s="7">
        <v>6</v>
      </c>
      <c r="G1257" s="7">
        <v>10</v>
      </c>
      <c r="H1257" s="7" t="s">
        <v>24</v>
      </c>
      <c r="I1257" s="9">
        <v>47.6</v>
      </c>
      <c r="J1257" s="7">
        <v>18353.2</v>
      </c>
      <c r="K1257" s="7">
        <v>35838.400000000001</v>
      </c>
      <c r="L1257" s="7">
        <v>606</v>
      </c>
      <c r="M1257" s="36">
        <v>162037.20000000001</v>
      </c>
      <c r="N1257" s="36">
        <v>116807.3</v>
      </c>
      <c r="O1257" s="36">
        <v>305766.40000000002</v>
      </c>
      <c r="P1257" s="11">
        <f t="shared" si="57"/>
        <v>8.828825490922565</v>
      </c>
      <c r="Q1257" s="13">
        <f t="shared" si="58"/>
        <v>3.2592777579356222</v>
      </c>
      <c r="R1257" s="1">
        <f t="shared" si="59"/>
        <v>504.56501650165018</v>
      </c>
    </row>
    <row r="1258" spans="1:18" x14ac:dyDescent="0.25">
      <c r="A1258" s="3" t="s">
        <v>749</v>
      </c>
      <c r="B1258" s="3" t="s">
        <v>806</v>
      </c>
      <c r="C1258" s="5">
        <v>43692.871331018519</v>
      </c>
      <c r="D1258" s="3" t="s">
        <v>806</v>
      </c>
      <c r="E1258" s="3" t="s">
        <v>598</v>
      </c>
      <c r="F1258" s="7">
        <v>7</v>
      </c>
      <c r="G1258" s="7">
        <v>10</v>
      </c>
      <c r="H1258" s="7" t="s">
        <v>24</v>
      </c>
      <c r="I1258" s="9">
        <v>80.900000000000006</v>
      </c>
      <c r="J1258" s="7">
        <v>18353.2</v>
      </c>
      <c r="K1258" s="7">
        <v>35838.400000000001</v>
      </c>
      <c r="L1258" s="7">
        <v>606</v>
      </c>
      <c r="M1258" s="36">
        <v>134308</v>
      </c>
      <c r="N1258" s="36">
        <v>99714.5</v>
      </c>
      <c r="O1258" s="36">
        <v>229770.8</v>
      </c>
      <c r="P1258" s="11">
        <f t="shared" si="57"/>
        <v>7.3179609005514026</v>
      </c>
      <c r="Q1258" s="13">
        <f t="shared" si="58"/>
        <v>2.7823368230724586</v>
      </c>
      <c r="R1258" s="1">
        <f t="shared" si="59"/>
        <v>379.15973597359732</v>
      </c>
    </row>
    <row r="1259" spans="1:18" x14ac:dyDescent="0.25">
      <c r="A1259" s="3" t="s">
        <v>750</v>
      </c>
      <c r="B1259" s="3" t="s">
        <v>806</v>
      </c>
      <c r="C1259" s="5">
        <v>43692.872337962966</v>
      </c>
      <c r="D1259" s="3" t="s">
        <v>806</v>
      </c>
      <c r="E1259" s="3" t="s">
        <v>598</v>
      </c>
      <c r="F1259" s="7">
        <v>8</v>
      </c>
      <c r="G1259" s="7">
        <v>10</v>
      </c>
      <c r="H1259" s="7" t="s">
        <v>24</v>
      </c>
      <c r="I1259" s="9">
        <v>74.7</v>
      </c>
      <c r="J1259" s="7">
        <v>18353.2</v>
      </c>
      <c r="K1259" s="7">
        <v>35838.400000000001</v>
      </c>
      <c r="L1259" s="7">
        <v>606</v>
      </c>
      <c r="M1259" s="36">
        <v>151855.6</v>
      </c>
      <c r="N1259" s="36">
        <v>97244.800000000003</v>
      </c>
      <c r="O1259" s="36">
        <v>310402.40000000002</v>
      </c>
      <c r="P1259" s="11">
        <f t="shared" si="57"/>
        <v>8.274066647778044</v>
      </c>
      <c r="Q1259" s="13">
        <f t="shared" si="58"/>
        <v>2.7134247064601098</v>
      </c>
      <c r="R1259" s="1">
        <f t="shared" si="59"/>
        <v>512.21518151815189</v>
      </c>
    </row>
    <row r="1260" spans="1:18" x14ac:dyDescent="0.25">
      <c r="A1260" s="3" t="s">
        <v>751</v>
      </c>
      <c r="B1260" s="3" t="s">
        <v>806</v>
      </c>
      <c r="C1260" s="5">
        <v>43692.873333333337</v>
      </c>
      <c r="D1260" s="3" t="s">
        <v>806</v>
      </c>
      <c r="E1260" s="3" t="s">
        <v>598</v>
      </c>
      <c r="F1260" s="7">
        <v>9</v>
      </c>
      <c r="G1260" s="7">
        <v>10</v>
      </c>
      <c r="H1260" s="7" t="s">
        <v>24</v>
      </c>
      <c r="I1260" s="9">
        <v>66.8</v>
      </c>
      <c r="J1260" s="7">
        <v>18353.2</v>
      </c>
      <c r="K1260" s="7">
        <v>35838.400000000001</v>
      </c>
      <c r="L1260" s="7">
        <v>606</v>
      </c>
      <c r="M1260" s="36">
        <v>141825.70000000001</v>
      </c>
      <c r="N1260" s="36">
        <v>98918.9</v>
      </c>
      <c r="O1260" s="36">
        <v>248002.3</v>
      </c>
      <c r="P1260" s="11">
        <f t="shared" si="57"/>
        <v>7.7275733931957369</v>
      </c>
      <c r="Q1260" s="13">
        <f t="shared" si="58"/>
        <v>2.76013717130229</v>
      </c>
      <c r="R1260" s="1">
        <f t="shared" si="59"/>
        <v>409.24471947194718</v>
      </c>
    </row>
    <row r="1261" spans="1:18" x14ac:dyDescent="0.25">
      <c r="A1261" s="3" t="s">
        <v>752</v>
      </c>
      <c r="B1261" s="3" t="s">
        <v>806</v>
      </c>
      <c r="C1261" s="5">
        <v>43692.874328703707</v>
      </c>
      <c r="D1261" s="3" t="s">
        <v>806</v>
      </c>
      <c r="E1261" s="3" t="s">
        <v>598</v>
      </c>
      <c r="F1261" s="7">
        <v>10</v>
      </c>
      <c r="G1261" s="7">
        <v>10</v>
      </c>
      <c r="H1261" s="7" t="s">
        <v>24</v>
      </c>
      <c r="I1261" s="9">
        <v>73.7</v>
      </c>
      <c r="J1261" s="7">
        <v>18353.2</v>
      </c>
      <c r="K1261" s="7">
        <v>35838.400000000001</v>
      </c>
      <c r="L1261" s="7">
        <v>606</v>
      </c>
      <c r="M1261" s="36">
        <v>133840.20000000001</v>
      </c>
      <c r="N1261" s="36">
        <v>100926.7</v>
      </c>
      <c r="O1261" s="36">
        <v>233442.6</v>
      </c>
      <c r="P1261" s="11">
        <f t="shared" si="57"/>
        <v>7.2924721574439335</v>
      </c>
      <c r="Q1261" s="13">
        <f t="shared" si="58"/>
        <v>2.8161608777177549</v>
      </c>
      <c r="R1261" s="1">
        <f t="shared" si="59"/>
        <v>385.21881188118812</v>
      </c>
    </row>
    <row r="1262" spans="1:18" x14ac:dyDescent="0.25">
      <c r="A1262" s="3" t="s">
        <v>753</v>
      </c>
      <c r="B1262" s="3" t="s">
        <v>806</v>
      </c>
      <c r="C1262" s="5">
        <v>43692.875335648147</v>
      </c>
      <c r="D1262" s="3" t="s">
        <v>806</v>
      </c>
      <c r="E1262" s="3" t="s">
        <v>598</v>
      </c>
      <c r="F1262" s="7">
        <v>11</v>
      </c>
      <c r="G1262" s="7">
        <v>10</v>
      </c>
      <c r="H1262" s="7" t="s">
        <v>24</v>
      </c>
      <c r="I1262" s="9">
        <v>69.3</v>
      </c>
      <c r="J1262" s="7">
        <v>18353.2</v>
      </c>
      <c r="K1262" s="7">
        <v>35838.400000000001</v>
      </c>
      <c r="L1262" s="7">
        <v>606</v>
      </c>
      <c r="M1262" s="36">
        <v>138613.20000000001</v>
      </c>
      <c r="N1262" s="36">
        <v>99106.1</v>
      </c>
      <c r="O1262" s="36">
        <v>247827.4</v>
      </c>
      <c r="P1262" s="11">
        <f t="shared" si="57"/>
        <v>7.5525357975720855</v>
      </c>
      <c r="Q1262" s="13">
        <f t="shared" si="58"/>
        <v>2.7653606187776241</v>
      </c>
      <c r="R1262" s="1">
        <f t="shared" si="59"/>
        <v>408.95610561056105</v>
      </c>
    </row>
    <row r="1263" spans="1:18" x14ac:dyDescent="0.25">
      <c r="A1263" s="3" t="s">
        <v>754</v>
      </c>
      <c r="B1263" s="3" t="s">
        <v>806</v>
      </c>
      <c r="C1263" s="5">
        <v>43692.876342592594</v>
      </c>
      <c r="D1263" s="3" t="s">
        <v>806</v>
      </c>
      <c r="E1263" s="3" t="s">
        <v>598</v>
      </c>
      <c r="F1263" s="7">
        <v>12</v>
      </c>
      <c r="G1263" s="7">
        <v>10</v>
      </c>
      <c r="H1263" s="7" t="s">
        <v>24</v>
      </c>
      <c r="I1263" s="9">
        <v>70.599999999999994</v>
      </c>
      <c r="J1263" s="7">
        <v>18353.2</v>
      </c>
      <c r="K1263" s="7">
        <v>35838.400000000001</v>
      </c>
      <c r="L1263" s="7">
        <v>606</v>
      </c>
      <c r="M1263" s="36">
        <v>163156.20000000001</v>
      </c>
      <c r="N1263" s="36">
        <v>101800.7</v>
      </c>
      <c r="O1263" s="36">
        <v>344358.1</v>
      </c>
      <c r="P1263" s="11">
        <f t="shared" si="57"/>
        <v>8.8897957849312377</v>
      </c>
      <c r="Q1263" s="13">
        <f t="shared" si="58"/>
        <v>2.8405481271485331</v>
      </c>
      <c r="R1263" s="1">
        <f t="shared" si="59"/>
        <v>568.2476897689769</v>
      </c>
    </row>
    <row r="1264" spans="1:18" x14ac:dyDescent="0.25">
      <c r="A1264" s="3" t="s">
        <v>938</v>
      </c>
      <c r="B1264" s="3" t="s">
        <v>806</v>
      </c>
      <c r="C1264" s="5">
        <v>43692.853298611109</v>
      </c>
      <c r="D1264" s="3" t="s">
        <v>806</v>
      </c>
      <c r="E1264" s="3" t="s">
        <v>793</v>
      </c>
      <c r="F1264" s="7">
        <v>1</v>
      </c>
      <c r="G1264" s="7">
        <v>10</v>
      </c>
      <c r="H1264" s="7" t="s">
        <v>24</v>
      </c>
      <c r="I1264" s="9">
        <v>41.7</v>
      </c>
      <c r="J1264" s="7">
        <v>18353.2</v>
      </c>
      <c r="K1264" s="7">
        <v>35838.400000000001</v>
      </c>
      <c r="L1264" s="7">
        <v>606</v>
      </c>
      <c r="M1264" s="36">
        <v>105609.5</v>
      </c>
      <c r="N1264" s="36">
        <v>70238.899999999994</v>
      </c>
      <c r="O1264" s="36">
        <v>164726.5</v>
      </c>
      <c r="P1264" s="11">
        <f t="shared" si="57"/>
        <v>5.7542826319116012</v>
      </c>
      <c r="Q1264" s="13">
        <f t="shared" si="58"/>
        <v>1.9598782311710341</v>
      </c>
      <c r="R1264" s="1">
        <f t="shared" si="59"/>
        <v>271.82590759075907</v>
      </c>
    </row>
    <row r="1265" spans="1:18" x14ac:dyDescent="0.25">
      <c r="A1265" s="3" t="s">
        <v>939</v>
      </c>
      <c r="B1265" s="3" t="s">
        <v>611</v>
      </c>
      <c r="C1265" s="5">
        <v>43692.85429398148</v>
      </c>
      <c r="D1265" s="3" t="s">
        <v>611</v>
      </c>
      <c r="E1265" s="3" t="s">
        <v>793</v>
      </c>
      <c r="F1265" s="7">
        <v>2</v>
      </c>
      <c r="G1265" s="7">
        <v>10</v>
      </c>
      <c r="H1265" s="7" t="s">
        <v>24</v>
      </c>
      <c r="I1265" s="9">
        <v>60.95</v>
      </c>
      <c r="J1265" s="7">
        <v>18353.2</v>
      </c>
      <c r="K1265" s="7">
        <v>35838.400000000001</v>
      </c>
      <c r="L1265" s="7">
        <v>606</v>
      </c>
      <c r="M1265" s="36">
        <v>98951.4</v>
      </c>
      <c r="N1265" s="36">
        <v>68206.600000000006</v>
      </c>
      <c r="O1265" s="36">
        <v>166658.79999999999</v>
      </c>
      <c r="P1265" s="11">
        <f t="shared" si="57"/>
        <v>5.3915066582394342</v>
      </c>
      <c r="Q1265" s="13">
        <f t="shared" si="58"/>
        <v>1.9031709004866288</v>
      </c>
      <c r="R1265" s="1">
        <f t="shared" si="59"/>
        <v>275.01452145214517</v>
      </c>
    </row>
    <row r="1266" spans="1:18" x14ac:dyDescent="0.25">
      <c r="A1266" s="3" t="s">
        <v>940</v>
      </c>
      <c r="B1266" s="3" t="s">
        <v>611</v>
      </c>
      <c r="C1266" s="5">
        <v>43692.85528935185</v>
      </c>
      <c r="D1266" s="3" t="s">
        <v>611</v>
      </c>
      <c r="E1266" s="3" t="s">
        <v>793</v>
      </c>
      <c r="F1266" s="7">
        <v>3</v>
      </c>
      <c r="G1266" s="7">
        <v>10</v>
      </c>
      <c r="H1266" s="7" t="s">
        <v>24</v>
      </c>
      <c r="I1266" s="9">
        <v>50.8</v>
      </c>
      <c r="J1266" s="7">
        <v>18353.2</v>
      </c>
      <c r="K1266" s="7">
        <v>35838.400000000001</v>
      </c>
      <c r="L1266" s="7">
        <v>606</v>
      </c>
      <c r="M1266" s="36">
        <v>98141.5</v>
      </c>
      <c r="N1266" s="36">
        <v>64548</v>
      </c>
      <c r="O1266" s="36">
        <v>165489.70000000001</v>
      </c>
      <c r="P1266" s="11">
        <f t="shared" si="57"/>
        <v>5.3473781138983938</v>
      </c>
      <c r="Q1266" s="13">
        <f t="shared" si="58"/>
        <v>1.8010848698602615</v>
      </c>
      <c r="R1266" s="1">
        <f t="shared" si="59"/>
        <v>273.08531353135317</v>
      </c>
    </row>
    <row r="1267" spans="1:18" x14ac:dyDescent="0.25">
      <c r="A1267" s="3" t="s">
        <v>941</v>
      </c>
      <c r="B1267" s="3" t="s">
        <v>611</v>
      </c>
      <c r="C1267" s="5">
        <v>43692.85628472222</v>
      </c>
      <c r="D1267" s="3" t="s">
        <v>611</v>
      </c>
      <c r="E1267" s="3" t="s">
        <v>793</v>
      </c>
      <c r="F1267" s="7">
        <v>4</v>
      </c>
      <c r="G1267" s="7">
        <v>10</v>
      </c>
      <c r="H1267" s="7" t="s">
        <v>24</v>
      </c>
      <c r="I1267" s="9">
        <v>39.9</v>
      </c>
      <c r="J1267" s="7">
        <v>18353.2</v>
      </c>
      <c r="K1267" s="7">
        <v>35838.400000000001</v>
      </c>
      <c r="L1267" s="7">
        <v>606</v>
      </c>
      <c r="M1267" s="36">
        <v>117022.7</v>
      </c>
      <c r="N1267" s="36">
        <v>75803.5</v>
      </c>
      <c r="O1267" s="36">
        <v>198214.5</v>
      </c>
      <c r="P1267" s="11">
        <f t="shared" si="57"/>
        <v>6.3761469389534247</v>
      </c>
      <c r="Q1267" s="13">
        <f t="shared" si="58"/>
        <v>2.1151474396178398</v>
      </c>
      <c r="R1267" s="1">
        <f t="shared" si="59"/>
        <v>327.08663366336634</v>
      </c>
    </row>
    <row r="1268" spans="1:18" x14ac:dyDescent="0.25">
      <c r="A1268" s="3" t="s">
        <v>942</v>
      </c>
      <c r="B1268" s="3" t="s">
        <v>611</v>
      </c>
      <c r="C1268" s="5">
        <v>43692.85728009259</v>
      </c>
      <c r="D1268" s="3" t="s">
        <v>611</v>
      </c>
      <c r="E1268" s="3" t="s">
        <v>793</v>
      </c>
      <c r="F1268" s="7">
        <v>5</v>
      </c>
      <c r="G1268" s="7">
        <v>10</v>
      </c>
      <c r="H1268" s="7" t="s">
        <v>24</v>
      </c>
      <c r="I1268" s="9">
        <v>50.2</v>
      </c>
      <c r="J1268" s="7">
        <v>18353.2</v>
      </c>
      <c r="K1268" s="7">
        <v>35838.400000000001</v>
      </c>
      <c r="L1268" s="7">
        <v>606</v>
      </c>
      <c r="M1268" s="36">
        <v>112040.6</v>
      </c>
      <c r="N1268" s="36">
        <v>75331.100000000006</v>
      </c>
      <c r="O1268" s="36">
        <v>189097.60000000001</v>
      </c>
      <c r="P1268" s="11">
        <f t="shared" si="57"/>
        <v>6.104690190266548</v>
      </c>
      <c r="Q1268" s="13">
        <f t="shared" si="58"/>
        <v>2.1019660475914104</v>
      </c>
      <c r="R1268" s="1">
        <f t="shared" si="59"/>
        <v>312.04224422442246</v>
      </c>
    </row>
    <row r="1269" spans="1:18" x14ac:dyDescent="0.25">
      <c r="A1269" s="3" t="s">
        <v>943</v>
      </c>
      <c r="B1269" s="3" t="s">
        <v>611</v>
      </c>
      <c r="C1269" s="5">
        <v>43692.858298611114</v>
      </c>
      <c r="D1269" s="3" t="s">
        <v>611</v>
      </c>
      <c r="E1269" s="3" t="s">
        <v>793</v>
      </c>
      <c r="F1269" s="7">
        <v>6</v>
      </c>
      <c r="G1269" s="7">
        <v>10</v>
      </c>
      <c r="H1269" s="7" t="s">
        <v>24</v>
      </c>
      <c r="I1269" s="9">
        <v>64.099999999999994</v>
      </c>
      <c r="J1269" s="7">
        <v>18353.2</v>
      </c>
      <c r="K1269" s="7">
        <v>35838.400000000001</v>
      </c>
      <c r="L1269" s="7">
        <v>606</v>
      </c>
      <c r="M1269" s="36">
        <v>103217.3</v>
      </c>
      <c r="N1269" s="36">
        <v>69166.5</v>
      </c>
      <c r="O1269" s="36">
        <v>164177.29999999999</v>
      </c>
      <c r="P1269" s="11">
        <f t="shared" si="57"/>
        <v>5.6239402393043179</v>
      </c>
      <c r="Q1269" s="13">
        <f t="shared" si="58"/>
        <v>1.9299550203134068</v>
      </c>
      <c r="R1269" s="1">
        <f t="shared" si="59"/>
        <v>270.91963696369635</v>
      </c>
    </row>
    <row r="1270" spans="1:18" x14ac:dyDescent="0.25">
      <c r="A1270" s="3" t="s">
        <v>944</v>
      </c>
      <c r="B1270" s="3" t="s">
        <v>611</v>
      </c>
      <c r="C1270" s="5">
        <v>43692.859293981484</v>
      </c>
      <c r="D1270" s="3" t="s">
        <v>611</v>
      </c>
      <c r="E1270" s="3" t="s">
        <v>793</v>
      </c>
      <c r="F1270" s="7">
        <v>7</v>
      </c>
      <c r="G1270" s="7">
        <v>10</v>
      </c>
      <c r="H1270" s="7" t="s">
        <v>24</v>
      </c>
      <c r="I1270" s="9">
        <v>76.599999999999994</v>
      </c>
      <c r="J1270" s="7">
        <v>18353.2</v>
      </c>
      <c r="K1270" s="7">
        <v>35838.400000000001</v>
      </c>
      <c r="L1270" s="7">
        <v>606</v>
      </c>
      <c r="M1270" s="36">
        <v>95470.3</v>
      </c>
      <c r="N1270" s="36">
        <v>68775</v>
      </c>
      <c r="O1270" s="36">
        <v>163819</v>
      </c>
      <c r="P1270" s="11">
        <f t="shared" si="57"/>
        <v>5.2018340125972582</v>
      </c>
      <c r="Q1270" s="13">
        <f t="shared" si="58"/>
        <v>1.9190309835260502</v>
      </c>
      <c r="R1270" s="1">
        <f t="shared" si="59"/>
        <v>270.3283828382838</v>
      </c>
    </row>
    <row r="1271" spans="1:18" x14ac:dyDescent="0.25">
      <c r="A1271" s="3" t="s">
        <v>945</v>
      </c>
      <c r="B1271" s="3" t="s">
        <v>611</v>
      </c>
      <c r="C1271" s="5">
        <v>43692.860300925924</v>
      </c>
      <c r="D1271" s="3" t="s">
        <v>611</v>
      </c>
      <c r="E1271" s="3" t="s">
        <v>793</v>
      </c>
      <c r="F1271" s="7">
        <v>8</v>
      </c>
      <c r="G1271" s="7">
        <v>10</v>
      </c>
      <c r="H1271" s="7" t="s">
        <v>24</v>
      </c>
      <c r="I1271" s="9">
        <v>54.4</v>
      </c>
      <c r="J1271" s="7">
        <v>18353.2</v>
      </c>
      <c r="K1271" s="7">
        <v>35838.400000000001</v>
      </c>
      <c r="L1271" s="7">
        <v>606</v>
      </c>
      <c r="M1271" s="36">
        <v>102547.9</v>
      </c>
      <c r="N1271" s="36">
        <v>70139.5</v>
      </c>
      <c r="O1271" s="36">
        <v>169317.5</v>
      </c>
      <c r="P1271" s="11">
        <f t="shared" si="57"/>
        <v>5.587467035721291</v>
      </c>
      <c r="Q1271" s="13">
        <f t="shared" si="58"/>
        <v>1.9571046698513326</v>
      </c>
      <c r="R1271" s="1">
        <f t="shared" si="59"/>
        <v>279.40181518151815</v>
      </c>
    </row>
    <row r="1272" spans="1:18" x14ac:dyDescent="0.25">
      <c r="A1272" s="3" t="s">
        <v>946</v>
      </c>
      <c r="B1272" s="3" t="s">
        <v>611</v>
      </c>
      <c r="C1272" s="5">
        <v>43692.861296296294</v>
      </c>
      <c r="D1272" s="3" t="s">
        <v>611</v>
      </c>
      <c r="E1272" s="3" t="s">
        <v>793</v>
      </c>
      <c r="F1272" s="7">
        <v>9</v>
      </c>
      <c r="G1272" s="7">
        <v>10</v>
      </c>
      <c r="H1272" s="7" t="s">
        <v>24</v>
      </c>
      <c r="I1272" s="9">
        <v>91.6</v>
      </c>
      <c r="J1272" s="7">
        <v>18353.2</v>
      </c>
      <c r="K1272" s="7">
        <v>35838.400000000001</v>
      </c>
      <c r="L1272" s="7">
        <v>606</v>
      </c>
      <c r="M1272" s="36">
        <v>93274.1</v>
      </c>
      <c r="N1272" s="36">
        <v>72798.899999999994</v>
      </c>
      <c r="O1272" s="36">
        <v>148739</v>
      </c>
      <c r="P1272" s="11">
        <f t="shared" si="57"/>
        <v>5.0821709565634334</v>
      </c>
      <c r="Q1272" s="13">
        <f t="shared" si="58"/>
        <v>2.0313099915174782</v>
      </c>
      <c r="R1272" s="1">
        <f t="shared" si="59"/>
        <v>245.44389438943895</v>
      </c>
    </row>
    <row r="1273" spans="1:18" x14ac:dyDescent="0.25">
      <c r="A1273" s="3" t="s">
        <v>947</v>
      </c>
      <c r="B1273" s="3" t="s">
        <v>611</v>
      </c>
      <c r="C1273" s="5">
        <v>43692.862303240741</v>
      </c>
      <c r="D1273" s="3" t="s">
        <v>611</v>
      </c>
      <c r="E1273" s="3" t="s">
        <v>793</v>
      </c>
      <c r="F1273" s="7">
        <v>10</v>
      </c>
      <c r="G1273" s="7">
        <v>10</v>
      </c>
      <c r="H1273" s="7" t="s">
        <v>24</v>
      </c>
      <c r="I1273" s="9">
        <v>61.9</v>
      </c>
      <c r="J1273" s="7">
        <v>18353.2</v>
      </c>
      <c r="K1273" s="7">
        <v>35838.400000000001</v>
      </c>
      <c r="L1273" s="7">
        <v>606</v>
      </c>
      <c r="M1273" s="36">
        <v>97805.2</v>
      </c>
      <c r="N1273" s="36">
        <v>69220</v>
      </c>
      <c r="O1273" s="36">
        <v>166393.79999999999</v>
      </c>
      <c r="P1273" s="11">
        <f t="shared" si="57"/>
        <v>5.3290543338491378</v>
      </c>
      <c r="Q1273" s="13">
        <f t="shared" si="58"/>
        <v>1.9314478324925219</v>
      </c>
      <c r="R1273" s="1">
        <f t="shared" si="59"/>
        <v>274.57722772277225</v>
      </c>
    </row>
    <row r="1274" spans="1:18" x14ac:dyDescent="0.25">
      <c r="A1274" s="3" t="s">
        <v>948</v>
      </c>
      <c r="B1274" s="3" t="s">
        <v>611</v>
      </c>
      <c r="C1274" s="5">
        <v>43692.863298611112</v>
      </c>
      <c r="D1274" s="3" t="s">
        <v>611</v>
      </c>
      <c r="E1274" s="3" t="s">
        <v>793</v>
      </c>
      <c r="F1274" s="7">
        <v>11</v>
      </c>
      <c r="G1274" s="7">
        <v>10</v>
      </c>
      <c r="H1274" s="7" t="s">
        <v>24</v>
      </c>
      <c r="I1274" s="9">
        <v>81.099999999999994</v>
      </c>
      <c r="J1274" s="7">
        <v>18353.2</v>
      </c>
      <c r="K1274" s="7">
        <v>35838.400000000001</v>
      </c>
      <c r="L1274" s="7">
        <v>606</v>
      </c>
      <c r="M1274" s="36">
        <v>104307.3</v>
      </c>
      <c r="N1274" s="36">
        <v>69201.100000000006</v>
      </c>
      <c r="O1274" s="36">
        <v>164127.20000000001</v>
      </c>
      <c r="P1274" s="11">
        <f t="shared" si="57"/>
        <v>5.6833304273914083</v>
      </c>
      <c r="Q1274" s="13">
        <f t="shared" si="58"/>
        <v>1.9309204651993392</v>
      </c>
      <c r="R1274" s="1">
        <f t="shared" si="59"/>
        <v>270.83696369636965</v>
      </c>
    </row>
    <row r="1275" spans="1:18" x14ac:dyDescent="0.25">
      <c r="A1275" s="3" t="s">
        <v>949</v>
      </c>
      <c r="B1275" s="3" t="s">
        <v>611</v>
      </c>
      <c r="C1275" s="5">
        <v>43692.864293981482</v>
      </c>
      <c r="D1275" s="3" t="s">
        <v>611</v>
      </c>
      <c r="E1275" s="3" t="s">
        <v>793</v>
      </c>
      <c r="F1275" s="7">
        <v>12</v>
      </c>
      <c r="G1275" s="7">
        <v>10</v>
      </c>
      <c r="H1275" s="7" t="s">
        <v>24</v>
      </c>
      <c r="I1275" s="9">
        <v>59.43</v>
      </c>
      <c r="J1275" s="7">
        <v>18353.2</v>
      </c>
      <c r="K1275" s="7">
        <v>35838.400000000001</v>
      </c>
      <c r="L1275" s="7">
        <v>606</v>
      </c>
      <c r="M1275" s="36">
        <v>97958.6</v>
      </c>
      <c r="N1275" s="36">
        <v>67669.399999999994</v>
      </c>
      <c r="O1275" s="36">
        <v>165478.79999999999</v>
      </c>
      <c r="P1275" s="11">
        <f t="shared" si="57"/>
        <v>5.3374125493102023</v>
      </c>
      <c r="Q1275" s="13">
        <f t="shared" si="58"/>
        <v>1.8881813920264294</v>
      </c>
      <c r="R1275" s="1">
        <f t="shared" si="59"/>
        <v>273.06732673267322</v>
      </c>
    </row>
    <row r="1276" spans="1:18" x14ac:dyDescent="0.25">
      <c r="A1276" s="3" t="s">
        <v>269</v>
      </c>
      <c r="B1276" s="3" t="s">
        <v>197</v>
      </c>
      <c r="C1276" s="5">
        <v>43692.829189814816</v>
      </c>
      <c r="D1276" s="3" t="s">
        <v>197</v>
      </c>
      <c r="E1276" s="3" t="s">
        <v>184</v>
      </c>
      <c r="F1276" s="7">
        <v>1</v>
      </c>
      <c r="G1276" s="7">
        <v>10</v>
      </c>
      <c r="H1276" s="7" t="s">
        <v>24</v>
      </c>
      <c r="I1276" s="9">
        <v>57.6</v>
      </c>
      <c r="J1276" s="7">
        <v>18353.2</v>
      </c>
      <c r="K1276" s="7">
        <v>35838.400000000001</v>
      </c>
      <c r="L1276" s="7">
        <v>606</v>
      </c>
      <c r="M1276" s="36">
        <v>115285.2</v>
      </c>
      <c r="N1276" s="36">
        <v>67483.399999999994</v>
      </c>
      <c r="O1276" s="36">
        <v>202948</v>
      </c>
      <c r="P1276" s="11">
        <f t="shared" si="57"/>
        <v>6.2814767996861578</v>
      </c>
      <c r="Q1276" s="13">
        <f t="shared" si="58"/>
        <v>1.8829914281887581</v>
      </c>
      <c r="R1276" s="1">
        <f t="shared" si="59"/>
        <v>334.89768976897687</v>
      </c>
    </row>
    <row r="1277" spans="1:18" x14ac:dyDescent="0.25">
      <c r="A1277" s="3" t="s">
        <v>270</v>
      </c>
      <c r="B1277" s="3" t="s">
        <v>197</v>
      </c>
      <c r="C1277" s="5">
        <v>43692.830185185187</v>
      </c>
      <c r="D1277" s="3" t="s">
        <v>197</v>
      </c>
      <c r="E1277" s="3" t="s">
        <v>184</v>
      </c>
      <c r="F1277" s="7">
        <v>2</v>
      </c>
      <c r="G1277" s="7">
        <v>10</v>
      </c>
      <c r="H1277" s="7" t="s">
        <v>24</v>
      </c>
      <c r="I1277" s="9">
        <v>68.2</v>
      </c>
      <c r="J1277" s="7">
        <v>18353.2</v>
      </c>
      <c r="K1277" s="7">
        <v>35838.400000000001</v>
      </c>
      <c r="L1277" s="7">
        <v>606</v>
      </c>
      <c r="M1277" s="36">
        <v>114970.4</v>
      </c>
      <c r="N1277" s="36">
        <v>69999.3</v>
      </c>
      <c r="O1277" s="36">
        <v>197172.9</v>
      </c>
      <c r="P1277" s="11">
        <f t="shared" si="57"/>
        <v>6.2643244774753173</v>
      </c>
      <c r="Q1277" s="13">
        <f t="shared" si="58"/>
        <v>1.9531926648511093</v>
      </c>
      <c r="R1277" s="1">
        <f t="shared" si="59"/>
        <v>325.36782178217823</v>
      </c>
    </row>
    <row r="1278" spans="1:18" x14ac:dyDescent="0.25">
      <c r="A1278" s="3" t="s">
        <v>271</v>
      </c>
      <c r="B1278" s="3" t="s">
        <v>197</v>
      </c>
      <c r="C1278" s="5">
        <v>43692.831192129626</v>
      </c>
      <c r="D1278" s="3" t="s">
        <v>197</v>
      </c>
      <c r="E1278" s="3" t="s">
        <v>184</v>
      </c>
      <c r="F1278" s="7">
        <v>3</v>
      </c>
      <c r="G1278" s="7">
        <v>10</v>
      </c>
      <c r="H1278" s="7" t="s">
        <v>24</v>
      </c>
      <c r="I1278" s="9">
        <v>60.4</v>
      </c>
      <c r="J1278" s="7">
        <v>18353.2</v>
      </c>
      <c r="K1278" s="7">
        <v>35838.400000000001</v>
      </c>
      <c r="L1278" s="7">
        <v>606</v>
      </c>
      <c r="M1278" s="36">
        <v>111620.9</v>
      </c>
      <c r="N1278" s="36">
        <v>67456.5</v>
      </c>
      <c r="O1278" s="36">
        <v>203117.8</v>
      </c>
      <c r="P1278" s="11">
        <f t="shared" si="57"/>
        <v>6.0818222435324625</v>
      </c>
      <c r="Q1278" s="13">
        <f t="shared" si="58"/>
        <v>1.8822408366444929</v>
      </c>
      <c r="R1278" s="1">
        <f t="shared" si="59"/>
        <v>335.17788778877883</v>
      </c>
    </row>
    <row r="1279" spans="1:18" x14ac:dyDescent="0.25">
      <c r="A1279" s="3" t="s">
        <v>272</v>
      </c>
      <c r="B1279" s="3" t="s">
        <v>197</v>
      </c>
      <c r="C1279" s="5">
        <v>43692.832199074073</v>
      </c>
      <c r="D1279" s="3" t="s">
        <v>197</v>
      </c>
      <c r="E1279" s="3" t="s">
        <v>184</v>
      </c>
      <c r="F1279" s="7">
        <v>4</v>
      </c>
      <c r="G1279" s="7">
        <v>10</v>
      </c>
      <c r="H1279" s="7" t="s">
        <v>24</v>
      </c>
      <c r="I1279" s="9">
        <v>52.2</v>
      </c>
      <c r="J1279" s="7">
        <v>18353.2</v>
      </c>
      <c r="K1279" s="7">
        <v>35838.400000000001</v>
      </c>
      <c r="L1279" s="7">
        <v>606</v>
      </c>
      <c r="M1279" s="36">
        <v>114286</v>
      </c>
      <c r="N1279" s="36">
        <v>71408.100000000006</v>
      </c>
      <c r="O1279" s="36">
        <v>203665.3</v>
      </c>
      <c r="P1279" s="11">
        <f t="shared" si="57"/>
        <v>6.2270339777259549</v>
      </c>
      <c r="Q1279" s="13">
        <f t="shared" si="58"/>
        <v>1.9925024554667621</v>
      </c>
      <c r="R1279" s="1">
        <f t="shared" si="59"/>
        <v>336.08135313531352</v>
      </c>
    </row>
    <row r="1280" spans="1:18" x14ac:dyDescent="0.25">
      <c r="A1280" s="3" t="s">
        <v>273</v>
      </c>
      <c r="B1280" s="3" t="s">
        <v>197</v>
      </c>
      <c r="C1280" s="5">
        <v>43692.83320601852</v>
      </c>
      <c r="D1280" s="3" t="s">
        <v>197</v>
      </c>
      <c r="E1280" s="3" t="s">
        <v>184</v>
      </c>
      <c r="F1280" s="7">
        <v>5</v>
      </c>
      <c r="G1280" s="7">
        <v>10</v>
      </c>
      <c r="H1280" s="7" t="s">
        <v>24</v>
      </c>
      <c r="I1280" s="9">
        <v>59.2</v>
      </c>
      <c r="J1280" s="7">
        <v>18353.2</v>
      </c>
      <c r="K1280" s="7">
        <v>35838.400000000001</v>
      </c>
      <c r="L1280" s="7">
        <v>606</v>
      </c>
      <c r="M1280" s="36">
        <v>118801.60000000001</v>
      </c>
      <c r="N1280" s="36">
        <v>73270.3</v>
      </c>
      <c r="O1280" s="36">
        <v>211032.8</v>
      </c>
      <c r="P1280" s="11">
        <f t="shared" si="57"/>
        <v>6.4730728156397799</v>
      </c>
      <c r="Q1280" s="13">
        <f t="shared" si="58"/>
        <v>2.044463480512523</v>
      </c>
      <c r="R1280" s="1">
        <f t="shared" si="59"/>
        <v>348.23894389438942</v>
      </c>
    </row>
    <row r="1281" spans="1:18" x14ac:dyDescent="0.25">
      <c r="A1281" s="3" t="s">
        <v>274</v>
      </c>
      <c r="B1281" s="3" t="s">
        <v>197</v>
      </c>
      <c r="C1281" s="5">
        <v>43692.834201388891</v>
      </c>
      <c r="D1281" s="3" t="s">
        <v>197</v>
      </c>
      <c r="E1281" s="3" t="s">
        <v>184</v>
      </c>
      <c r="F1281" s="7">
        <v>6</v>
      </c>
      <c r="G1281" s="7">
        <v>10</v>
      </c>
      <c r="H1281" s="7" t="s">
        <v>24</v>
      </c>
      <c r="I1281" s="9">
        <v>84.9</v>
      </c>
      <c r="J1281" s="7">
        <v>18353.2</v>
      </c>
      <c r="K1281" s="7">
        <v>35838.400000000001</v>
      </c>
      <c r="L1281" s="7">
        <v>606</v>
      </c>
      <c r="M1281" s="36">
        <v>109802.1</v>
      </c>
      <c r="N1281" s="36">
        <v>71460.899999999994</v>
      </c>
      <c r="O1281" s="36">
        <v>190750.2</v>
      </c>
      <c r="P1281" s="11">
        <f t="shared" si="57"/>
        <v>5.9827223590436542</v>
      </c>
      <c r="Q1281" s="13">
        <f t="shared" si="58"/>
        <v>1.9939757355239072</v>
      </c>
      <c r="R1281" s="1">
        <f t="shared" si="59"/>
        <v>314.76930693069306</v>
      </c>
    </row>
    <row r="1282" spans="1:18" x14ac:dyDescent="0.25">
      <c r="A1282" s="3" t="s">
        <v>275</v>
      </c>
      <c r="B1282" s="3" t="s">
        <v>197</v>
      </c>
      <c r="C1282" s="5">
        <v>43692.83520833333</v>
      </c>
      <c r="D1282" s="3" t="s">
        <v>197</v>
      </c>
      <c r="E1282" s="3" t="s">
        <v>184</v>
      </c>
      <c r="F1282" s="7">
        <v>7</v>
      </c>
      <c r="G1282" s="7">
        <v>10</v>
      </c>
      <c r="H1282" s="7" t="s">
        <v>24</v>
      </c>
      <c r="I1282" s="9">
        <v>49.7</v>
      </c>
      <c r="J1282" s="7">
        <v>18353.2</v>
      </c>
      <c r="K1282" s="7">
        <v>35838.400000000001</v>
      </c>
      <c r="L1282" s="7">
        <v>606</v>
      </c>
      <c r="M1282" s="36">
        <v>104048.1</v>
      </c>
      <c r="N1282" s="36">
        <v>68384.100000000006</v>
      </c>
      <c r="O1282" s="36">
        <v>183850.3</v>
      </c>
      <c r="P1282" s="11">
        <f t="shared" ref="P1282:P1345" si="60">M1282/J1282</f>
        <v>5.6692075496371208</v>
      </c>
      <c r="Q1282" s="13">
        <f t="shared" ref="Q1282:Q1345" si="61">N1282/K1282</f>
        <v>1.908123688557525</v>
      </c>
      <c r="R1282" s="1">
        <f t="shared" ref="R1282:R1345" si="62">O1282/L1282</f>
        <v>303.38333333333333</v>
      </c>
    </row>
    <row r="1283" spans="1:18" x14ac:dyDescent="0.25">
      <c r="A1283" s="3" t="s">
        <v>276</v>
      </c>
      <c r="B1283" s="3" t="s">
        <v>197</v>
      </c>
      <c r="C1283" s="5">
        <v>43692.8362037037</v>
      </c>
      <c r="D1283" s="3" t="s">
        <v>197</v>
      </c>
      <c r="E1283" s="3" t="s">
        <v>184</v>
      </c>
      <c r="F1283" s="7">
        <v>8</v>
      </c>
      <c r="G1283" s="7">
        <v>10</v>
      </c>
      <c r="H1283" s="7" t="s">
        <v>24</v>
      </c>
      <c r="I1283" s="9">
        <v>80.12</v>
      </c>
      <c r="J1283" s="7">
        <v>18353.2</v>
      </c>
      <c r="K1283" s="7">
        <v>35838.400000000001</v>
      </c>
      <c r="L1283" s="7">
        <v>606</v>
      </c>
      <c r="M1283" s="36">
        <v>112494.39999999999</v>
      </c>
      <c r="N1283" s="36">
        <v>71736.800000000003</v>
      </c>
      <c r="O1283" s="36">
        <v>199537.5</v>
      </c>
      <c r="P1283" s="11">
        <f t="shared" si="60"/>
        <v>6.1294161236187685</v>
      </c>
      <c r="Q1283" s="13">
        <f t="shared" si="61"/>
        <v>2.0016741818831196</v>
      </c>
      <c r="R1283" s="1">
        <f t="shared" si="62"/>
        <v>329.269801980198</v>
      </c>
    </row>
    <row r="1284" spans="1:18" x14ac:dyDescent="0.25">
      <c r="A1284" s="3" t="s">
        <v>277</v>
      </c>
      <c r="B1284" s="3" t="s">
        <v>197</v>
      </c>
      <c r="C1284" s="5">
        <v>43692.837199074071</v>
      </c>
      <c r="D1284" s="3" t="s">
        <v>197</v>
      </c>
      <c r="E1284" s="3" t="s">
        <v>184</v>
      </c>
      <c r="F1284" s="7">
        <v>9</v>
      </c>
      <c r="G1284" s="7">
        <v>10</v>
      </c>
      <c r="H1284" s="7" t="s">
        <v>24</v>
      </c>
      <c r="I1284" s="9">
        <v>45</v>
      </c>
      <c r="J1284" s="7">
        <v>18353.2</v>
      </c>
      <c r="K1284" s="7">
        <v>35838.400000000001</v>
      </c>
      <c r="L1284" s="7">
        <v>606</v>
      </c>
      <c r="M1284" s="36">
        <v>119210.5</v>
      </c>
      <c r="N1284" s="36">
        <v>71459.399999999994</v>
      </c>
      <c r="O1284" s="36">
        <v>216009.60000000001</v>
      </c>
      <c r="P1284" s="11">
        <f t="shared" si="60"/>
        <v>6.4953523091341019</v>
      </c>
      <c r="Q1284" s="13">
        <f t="shared" si="61"/>
        <v>1.993933880976829</v>
      </c>
      <c r="R1284" s="1">
        <f t="shared" si="62"/>
        <v>356.45148514851485</v>
      </c>
    </row>
    <row r="1285" spans="1:18" x14ac:dyDescent="0.25">
      <c r="A1285" s="3" t="s">
        <v>278</v>
      </c>
      <c r="B1285" s="3" t="s">
        <v>197</v>
      </c>
      <c r="C1285" s="5">
        <v>43692.838206018518</v>
      </c>
      <c r="D1285" s="3" t="s">
        <v>197</v>
      </c>
      <c r="E1285" s="3" t="s">
        <v>184</v>
      </c>
      <c r="F1285" s="7">
        <v>10</v>
      </c>
      <c r="G1285" s="7">
        <v>10</v>
      </c>
      <c r="H1285" s="7" t="s">
        <v>24</v>
      </c>
      <c r="I1285" s="9">
        <v>91</v>
      </c>
      <c r="J1285" s="7">
        <v>18353.2</v>
      </c>
      <c r="K1285" s="7">
        <v>35838.400000000001</v>
      </c>
      <c r="L1285" s="7">
        <v>606</v>
      </c>
      <c r="M1285" s="36">
        <v>107819.7</v>
      </c>
      <c r="N1285" s="36">
        <v>68463.899999999994</v>
      </c>
      <c r="O1285" s="36">
        <v>192318.9</v>
      </c>
      <c r="P1285" s="11">
        <f t="shared" si="60"/>
        <v>5.8747084977006727</v>
      </c>
      <c r="Q1285" s="13">
        <f t="shared" si="61"/>
        <v>1.910350350462074</v>
      </c>
      <c r="R1285" s="1">
        <f t="shared" si="62"/>
        <v>317.3579207920792</v>
      </c>
    </row>
    <row r="1286" spans="1:18" x14ac:dyDescent="0.25">
      <c r="A1286" s="3" t="s">
        <v>279</v>
      </c>
      <c r="B1286" s="3" t="s">
        <v>197</v>
      </c>
      <c r="C1286" s="5">
        <v>43692.839201388888</v>
      </c>
      <c r="D1286" s="3" t="s">
        <v>197</v>
      </c>
      <c r="E1286" s="3" t="s">
        <v>184</v>
      </c>
      <c r="F1286" s="7">
        <v>11</v>
      </c>
      <c r="G1286" s="7">
        <v>10</v>
      </c>
      <c r="H1286" s="7" t="s">
        <v>24</v>
      </c>
      <c r="I1286" s="9">
        <v>50.5</v>
      </c>
      <c r="J1286" s="7">
        <v>18353.2</v>
      </c>
      <c r="K1286" s="7">
        <v>35838.400000000001</v>
      </c>
      <c r="L1286" s="7">
        <v>606</v>
      </c>
      <c r="M1286" s="36">
        <v>116486.3</v>
      </c>
      <c r="N1286" s="36">
        <v>69124.7</v>
      </c>
      <c r="O1286" s="36">
        <v>202306.7</v>
      </c>
      <c r="P1286" s="11">
        <f t="shared" si="60"/>
        <v>6.3469204280452454</v>
      </c>
      <c r="Q1286" s="13">
        <f t="shared" si="61"/>
        <v>1.9287886736014999</v>
      </c>
      <c r="R1286" s="1">
        <f t="shared" si="62"/>
        <v>333.83943894389444</v>
      </c>
    </row>
    <row r="1287" spans="1:18" x14ac:dyDescent="0.25">
      <c r="A1287" s="3" t="s">
        <v>280</v>
      </c>
      <c r="B1287" s="3" t="s">
        <v>197</v>
      </c>
      <c r="C1287" s="5">
        <v>43692.840208333335</v>
      </c>
      <c r="D1287" s="3" t="s">
        <v>197</v>
      </c>
      <c r="E1287" s="3" t="s">
        <v>184</v>
      </c>
      <c r="F1287" s="7">
        <v>12</v>
      </c>
      <c r="G1287" s="7">
        <v>10</v>
      </c>
      <c r="H1287" s="7" t="s">
        <v>24</v>
      </c>
      <c r="I1287" s="9">
        <v>44.4</v>
      </c>
      <c r="J1287" s="7">
        <v>18353.2</v>
      </c>
      <c r="K1287" s="7">
        <v>35838.400000000001</v>
      </c>
      <c r="L1287" s="7">
        <v>606</v>
      </c>
      <c r="M1287" s="36">
        <v>123536.3</v>
      </c>
      <c r="N1287" s="36">
        <v>70587.3</v>
      </c>
      <c r="O1287" s="36">
        <v>219818.2</v>
      </c>
      <c r="P1287" s="11">
        <f t="shared" si="60"/>
        <v>6.7310496262232196</v>
      </c>
      <c r="Q1287" s="13">
        <f t="shared" si="61"/>
        <v>1.9695996473056834</v>
      </c>
      <c r="R1287" s="1">
        <f t="shared" si="62"/>
        <v>362.73630363036307</v>
      </c>
    </row>
    <row r="1288" spans="1:18" x14ac:dyDescent="0.25">
      <c r="A1288" s="3" t="s">
        <v>440</v>
      </c>
      <c r="B1288" s="3" t="s">
        <v>368</v>
      </c>
      <c r="C1288" s="5">
        <v>43692.841238425928</v>
      </c>
      <c r="D1288" s="3" t="s">
        <v>368</v>
      </c>
      <c r="E1288" s="3" t="s">
        <v>355</v>
      </c>
      <c r="F1288" s="7">
        <v>1</v>
      </c>
      <c r="G1288" s="7">
        <v>10</v>
      </c>
      <c r="H1288" s="7" t="s">
        <v>24</v>
      </c>
      <c r="I1288" s="9">
        <v>57.7</v>
      </c>
      <c r="J1288" s="7">
        <v>18353.2</v>
      </c>
      <c r="K1288" s="7">
        <v>35838.400000000001</v>
      </c>
      <c r="L1288" s="7">
        <v>606</v>
      </c>
      <c r="M1288" s="36">
        <v>159584</v>
      </c>
      <c r="N1288" s="36">
        <v>87444.1</v>
      </c>
      <c r="O1288" s="36">
        <v>314888</v>
      </c>
      <c r="P1288" s="11">
        <f t="shared" si="60"/>
        <v>8.6951594272388455</v>
      </c>
      <c r="Q1288" s="13">
        <f t="shared" si="61"/>
        <v>2.439955466761909</v>
      </c>
      <c r="R1288" s="1">
        <f t="shared" si="62"/>
        <v>519.61716171617161</v>
      </c>
    </row>
    <row r="1289" spans="1:18" x14ac:dyDescent="0.25">
      <c r="A1289" s="3" t="s">
        <v>441</v>
      </c>
      <c r="B1289" s="3" t="s">
        <v>368</v>
      </c>
      <c r="C1289" s="5">
        <v>43692.842233796298</v>
      </c>
      <c r="D1289" s="3" t="s">
        <v>368</v>
      </c>
      <c r="E1289" s="3" t="s">
        <v>355</v>
      </c>
      <c r="F1289" s="7">
        <v>2</v>
      </c>
      <c r="G1289" s="7">
        <v>10</v>
      </c>
      <c r="H1289" s="7" t="s">
        <v>24</v>
      </c>
      <c r="I1289" s="9">
        <v>44.7</v>
      </c>
      <c r="J1289" s="7">
        <v>18353.2</v>
      </c>
      <c r="K1289" s="7">
        <v>35838.400000000001</v>
      </c>
      <c r="L1289" s="7">
        <v>606</v>
      </c>
      <c r="M1289" s="36">
        <v>181474.6</v>
      </c>
      <c r="N1289" s="36">
        <v>99058.3</v>
      </c>
      <c r="O1289" s="36">
        <v>362407.9</v>
      </c>
      <c r="P1289" s="11">
        <f t="shared" si="60"/>
        <v>9.8878996578253382</v>
      </c>
      <c r="Q1289" s="13">
        <f t="shared" si="61"/>
        <v>2.7640268538774051</v>
      </c>
      <c r="R1289" s="1">
        <f t="shared" si="62"/>
        <v>598.03283828382837</v>
      </c>
    </row>
    <row r="1290" spans="1:18" x14ac:dyDescent="0.25">
      <c r="A1290" s="3" t="s">
        <v>442</v>
      </c>
      <c r="B1290" s="3" t="s">
        <v>368</v>
      </c>
      <c r="C1290" s="5">
        <v>43692.843240740738</v>
      </c>
      <c r="D1290" s="3" t="s">
        <v>368</v>
      </c>
      <c r="E1290" s="3" t="s">
        <v>355</v>
      </c>
      <c r="F1290" s="7">
        <v>3</v>
      </c>
      <c r="G1290" s="7">
        <v>10</v>
      </c>
      <c r="H1290" s="7" t="s">
        <v>24</v>
      </c>
      <c r="I1290" s="9">
        <v>68.2</v>
      </c>
      <c r="J1290" s="7">
        <v>18353.2</v>
      </c>
      <c r="K1290" s="7">
        <v>35838.400000000001</v>
      </c>
      <c r="L1290" s="7">
        <v>606</v>
      </c>
      <c r="M1290" s="36">
        <v>157717.79999999999</v>
      </c>
      <c r="N1290" s="36">
        <v>101628.4</v>
      </c>
      <c r="O1290" s="36">
        <v>310055.3</v>
      </c>
      <c r="P1290" s="11">
        <f t="shared" si="60"/>
        <v>8.5934768868644156</v>
      </c>
      <c r="Q1290" s="13">
        <f t="shared" si="61"/>
        <v>2.835740434840841</v>
      </c>
      <c r="R1290" s="1">
        <f t="shared" si="62"/>
        <v>511.64240924092405</v>
      </c>
    </row>
    <row r="1291" spans="1:18" x14ac:dyDescent="0.25">
      <c r="A1291" s="3" t="s">
        <v>443</v>
      </c>
      <c r="B1291" s="3" t="s">
        <v>368</v>
      </c>
      <c r="C1291" s="5">
        <v>43692.844247685185</v>
      </c>
      <c r="D1291" s="3" t="s">
        <v>368</v>
      </c>
      <c r="E1291" s="3" t="s">
        <v>355</v>
      </c>
      <c r="F1291" s="7">
        <v>4</v>
      </c>
      <c r="G1291" s="7">
        <v>10</v>
      </c>
      <c r="H1291" s="7" t="s">
        <v>24</v>
      </c>
      <c r="I1291" s="9">
        <v>14.2</v>
      </c>
      <c r="J1291" s="7">
        <v>18353.2</v>
      </c>
      <c r="K1291" s="7">
        <v>35838.400000000001</v>
      </c>
      <c r="L1291" s="7">
        <v>606</v>
      </c>
      <c r="M1291" s="36">
        <v>193869.3</v>
      </c>
      <c r="N1291" s="36">
        <v>102496.8</v>
      </c>
      <c r="O1291" s="36">
        <v>401034.9</v>
      </c>
      <c r="P1291" s="11">
        <f t="shared" si="60"/>
        <v>10.563242377351088</v>
      </c>
      <c r="Q1291" s="13">
        <f t="shared" si="61"/>
        <v>2.8599714272958612</v>
      </c>
      <c r="R1291" s="1">
        <f t="shared" si="62"/>
        <v>661.77376237623764</v>
      </c>
    </row>
    <row r="1292" spans="1:18" x14ac:dyDescent="0.25">
      <c r="A1292" s="3" t="s">
        <v>444</v>
      </c>
      <c r="B1292" s="3" t="s">
        <v>368</v>
      </c>
      <c r="C1292" s="5">
        <v>43692.845254629632</v>
      </c>
      <c r="D1292" s="3" t="s">
        <v>368</v>
      </c>
      <c r="E1292" s="3" t="s">
        <v>355</v>
      </c>
      <c r="F1292" s="7">
        <v>5</v>
      </c>
      <c r="G1292" s="7">
        <v>10</v>
      </c>
      <c r="H1292" s="7" t="s">
        <v>24</v>
      </c>
      <c r="I1292" s="9">
        <v>49.1</v>
      </c>
      <c r="J1292" s="7">
        <v>18353.2</v>
      </c>
      <c r="K1292" s="7">
        <v>35838.400000000001</v>
      </c>
      <c r="L1292" s="7">
        <v>606</v>
      </c>
      <c r="M1292" s="36">
        <v>161331.6</v>
      </c>
      <c r="N1292" s="36">
        <v>93353.4</v>
      </c>
      <c r="O1292" s="36">
        <v>326679.7</v>
      </c>
      <c r="P1292" s="11">
        <f t="shared" si="60"/>
        <v>8.7903798792581131</v>
      </c>
      <c r="Q1292" s="13">
        <f t="shared" si="61"/>
        <v>2.6048428501272376</v>
      </c>
      <c r="R1292" s="1">
        <f t="shared" si="62"/>
        <v>539.0754125412542</v>
      </c>
    </row>
    <row r="1293" spans="1:18" x14ac:dyDescent="0.25">
      <c r="A1293" s="3" t="s">
        <v>445</v>
      </c>
      <c r="B1293" s="3" t="s">
        <v>368</v>
      </c>
      <c r="C1293" s="5">
        <v>43692.846250000002</v>
      </c>
      <c r="D1293" s="3" t="s">
        <v>368</v>
      </c>
      <c r="E1293" s="3" t="s">
        <v>355</v>
      </c>
      <c r="F1293" s="7">
        <v>6</v>
      </c>
      <c r="G1293" s="7">
        <v>10</v>
      </c>
      <c r="H1293" s="7" t="s">
        <v>24</v>
      </c>
      <c r="I1293" s="9">
        <v>35.799999999999997</v>
      </c>
      <c r="J1293" s="7">
        <v>18353.2</v>
      </c>
      <c r="K1293" s="7">
        <v>35838.400000000001</v>
      </c>
      <c r="L1293" s="7">
        <v>606</v>
      </c>
      <c r="M1293" s="36">
        <v>176717.2</v>
      </c>
      <c r="N1293" s="36">
        <v>96483.6</v>
      </c>
      <c r="O1293" s="36">
        <v>361804</v>
      </c>
      <c r="P1293" s="11">
        <f t="shared" si="60"/>
        <v>9.6286860057101755</v>
      </c>
      <c r="Q1293" s="13">
        <f t="shared" si="61"/>
        <v>2.692184918969597</v>
      </c>
      <c r="R1293" s="1">
        <f t="shared" si="62"/>
        <v>597.03630363036302</v>
      </c>
    </row>
    <row r="1294" spans="1:18" x14ac:dyDescent="0.25">
      <c r="A1294" s="3" t="s">
        <v>446</v>
      </c>
      <c r="B1294" s="3" t="s">
        <v>368</v>
      </c>
      <c r="C1294" s="5">
        <v>43692.847256944442</v>
      </c>
      <c r="D1294" s="3" t="s">
        <v>368</v>
      </c>
      <c r="E1294" s="3" t="s">
        <v>355</v>
      </c>
      <c r="F1294" s="7">
        <v>7</v>
      </c>
      <c r="G1294" s="7">
        <v>10</v>
      </c>
      <c r="H1294" s="7" t="s">
        <v>24</v>
      </c>
      <c r="I1294" s="9">
        <v>75.02</v>
      </c>
      <c r="J1294" s="7">
        <v>18353.2</v>
      </c>
      <c r="K1294" s="7">
        <v>35838.400000000001</v>
      </c>
      <c r="L1294" s="7">
        <v>606</v>
      </c>
      <c r="M1294" s="36">
        <v>139583.20000000001</v>
      </c>
      <c r="N1294" s="36">
        <v>101707.8</v>
      </c>
      <c r="O1294" s="36">
        <v>252164.2</v>
      </c>
      <c r="P1294" s="11">
        <f t="shared" si="60"/>
        <v>7.6053876163284881</v>
      </c>
      <c r="Q1294" s="13">
        <f t="shared" si="61"/>
        <v>2.8379559355328361</v>
      </c>
      <c r="R1294" s="1">
        <f t="shared" si="62"/>
        <v>416.1125412541254</v>
      </c>
    </row>
    <row r="1295" spans="1:18" x14ac:dyDescent="0.25">
      <c r="A1295" s="3" t="s">
        <v>447</v>
      </c>
      <c r="B1295" s="3" t="s">
        <v>368</v>
      </c>
      <c r="C1295" s="5">
        <v>43692.848252314812</v>
      </c>
      <c r="D1295" s="3" t="s">
        <v>368</v>
      </c>
      <c r="E1295" s="3" t="s">
        <v>355</v>
      </c>
      <c r="F1295" s="7">
        <v>8</v>
      </c>
      <c r="G1295" s="7">
        <v>10</v>
      </c>
      <c r="H1295" s="7" t="s">
        <v>24</v>
      </c>
      <c r="I1295" s="9">
        <v>52</v>
      </c>
      <c r="J1295" s="7">
        <v>18353.2</v>
      </c>
      <c r="K1295" s="7">
        <v>35838.400000000001</v>
      </c>
      <c r="L1295" s="7">
        <v>606</v>
      </c>
      <c r="M1295" s="36">
        <v>176965.1</v>
      </c>
      <c r="N1295" s="36">
        <v>105218.5</v>
      </c>
      <c r="O1295" s="36">
        <v>366767.6</v>
      </c>
      <c r="P1295" s="11">
        <f t="shared" si="60"/>
        <v>9.6421931870191582</v>
      </c>
      <c r="Q1295" s="13">
        <f t="shared" si="61"/>
        <v>2.9359151078173134</v>
      </c>
      <c r="R1295" s="1">
        <f t="shared" si="62"/>
        <v>605.22706270627054</v>
      </c>
    </row>
    <row r="1296" spans="1:18" x14ac:dyDescent="0.25">
      <c r="A1296" s="3" t="s">
        <v>448</v>
      </c>
      <c r="B1296" s="3" t="s">
        <v>368</v>
      </c>
      <c r="C1296" s="5">
        <v>43692.849259259259</v>
      </c>
      <c r="D1296" s="3" t="s">
        <v>368</v>
      </c>
      <c r="E1296" s="3" t="s">
        <v>355</v>
      </c>
      <c r="F1296" s="7">
        <v>9</v>
      </c>
      <c r="G1296" s="7">
        <v>10</v>
      </c>
      <c r="H1296" s="7" t="s">
        <v>24</v>
      </c>
      <c r="I1296" s="9">
        <v>33.4</v>
      </c>
      <c r="J1296" s="7">
        <v>18353.2</v>
      </c>
      <c r="K1296" s="7">
        <v>35838.400000000001</v>
      </c>
      <c r="L1296" s="7">
        <v>606</v>
      </c>
      <c r="M1296" s="36">
        <v>195610.8</v>
      </c>
      <c r="N1296" s="36">
        <v>96609</v>
      </c>
      <c r="O1296" s="36">
        <v>400327.7</v>
      </c>
      <c r="P1296" s="11">
        <f t="shared" si="60"/>
        <v>10.65813046226271</v>
      </c>
      <c r="Q1296" s="13">
        <f t="shared" si="61"/>
        <v>2.6956839591053172</v>
      </c>
      <c r="R1296" s="1">
        <f t="shared" si="62"/>
        <v>660.60676567656765</v>
      </c>
    </row>
    <row r="1297" spans="1:18" x14ac:dyDescent="0.25">
      <c r="A1297" s="3" t="s">
        <v>449</v>
      </c>
      <c r="B1297" s="3" t="s">
        <v>368</v>
      </c>
      <c r="C1297" s="5">
        <v>43692.850254629629</v>
      </c>
      <c r="D1297" s="3" t="s">
        <v>368</v>
      </c>
      <c r="E1297" s="3" t="s">
        <v>355</v>
      </c>
      <c r="F1297" s="7">
        <v>10</v>
      </c>
      <c r="G1297" s="7">
        <v>10</v>
      </c>
      <c r="H1297" s="7" t="s">
        <v>24</v>
      </c>
      <c r="I1297" s="9">
        <v>48.7</v>
      </c>
      <c r="J1297" s="7">
        <v>18353.2</v>
      </c>
      <c r="K1297" s="7">
        <v>35838.400000000001</v>
      </c>
      <c r="L1297" s="7">
        <v>606</v>
      </c>
      <c r="M1297" s="36">
        <v>168929.4</v>
      </c>
      <c r="N1297" s="36">
        <v>102746.8</v>
      </c>
      <c r="O1297" s="36">
        <v>338796.3</v>
      </c>
      <c r="P1297" s="11">
        <f t="shared" si="60"/>
        <v>9.2043567334306822</v>
      </c>
      <c r="Q1297" s="13">
        <f t="shared" si="61"/>
        <v>2.8669471851421937</v>
      </c>
      <c r="R1297" s="1">
        <f t="shared" si="62"/>
        <v>559.06980198019801</v>
      </c>
    </row>
    <row r="1298" spans="1:18" x14ac:dyDescent="0.25">
      <c r="A1298" s="3" t="s">
        <v>450</v>
      </c>
      <c r="B1298" s="3" t="s">
        <v>368</v>
      </c>
      <c r="C1298" s="5">
        <v>43692.851261574076</v>
      </c>
      <c r="D1298" s="3" t="s">
        <v>368</v>
      </c>
      <c r="E1298" s="3" t="s">
        <v>355</v>
      </c>
      <c r="F1298" s="7">
        <v>11</v>
      </c>
      <c r="G1298" s="7">
        <v>10</v>
      </c>
      <c r="H1298" s="7" t="s">
        <v>24</v>
      </c>
      <c r="I1298" s="9">
        <v>59.82</v>
      </c>
      <c r="J1298" s="7">
        <v>18353.2</v>
      </c>
      <c r="K1298" s="7">
        <v>35838.400000000001</v>
      </c>
      <c r="L1298" s="7">
        <v>606</v>
      </c>
      <c r="M1298" s="36">
        <v>149021.79999999999</v>
      </c>
      <c r="N1298" s="36">
        <v>97889</v>
      </c>
      <c r="O1298" s="36">
        <v>269273.3</v>
      </c>
      <c r="P1298" s="11">
        <f t="shared" si="60"/>
        <v>8.1196630560338239</v>
      </c>
      <c r="Q1298" s="13">
        <f t="shared" si="61"/>
        <v>2.7313998392785392</v>
      </c>
      <c r="R1298" s="1">
        <f t="shared" si="62"/>
        <v>444.34537953795376</v>
      </c>
    </row>
    <row r="1299" spans="1:18" x14ac:dyDescent="0.25">
      <c r="A1299" s="3" t="s">
        <v>451</v>
      </c>
      <c r="B1299" s="3" t="s">
        <v>368</v>
      </c>
      <c r="C1299" s="5">
        <v>43692.852268518516</v>
      </c>
      <c r="D1299" s="3" t="s">
        <v>368</v>
      </c>
      <c r="E1299" s="3" t="s">
        <v>355</v>
      </c>
      <c r="F1299" s="7">
        <v>12</v>
      </c>
      <c r="G1299" s="7">
        <v>10</v>
      </c>
      <c r="H1299" s="7" t="s">
        <v>24</v>
      </c>
      <c r="I1299" s="9">
        <v>81.3</v>
      </c>
      <c r="J1299" s="7">
        <v>18353.2</v>
      </c>
      <c r="K1299" s="7">
        <v>35838.400000000001</v>
      </c>
      <c r="L1299" s="7">
        <v>606</v>
      </c>
      <c r="M1299" s="36">
        <v>132832.79999999999</v>
      </c>
      <c r="N1299" s="36">
        <v>91068.800000000003</v>
      </c>
      <c r="O1299" s="36">
        <v>238971.3</v>
      </c>
      <c r="P1299" s="11">
        <f t="shared" si="60"/>
        <v>7.2375825469127992</v>
      </c>
      <c r="Q1299" s="13">
        <f t="shared" si="61"/>
        <v>2.5410955846243137</v>
      </c>
      <c r="R1299" s="1">
        <f t="shared" si="62"/>
        <v>394.34207920792079</v>
      </c>
    </row>
    <row r="1300" spans="1:18" x14ac:dyDescent="0.25">
      <c r="A1300" s="3" t="s">
        <v>110</v>
      </c>
      <c r="B1300" s="3" t="s">
        <v>7</v>
      </c>
      <c r="C1300" s="5">
        <v>43692.79583333333</v>
      </c>
      <c r="D1300" s="3" t="s">
        <v>7</v>
      </c>
      <c r="E1300" s="3" t="s">
        <v>8</v>
      </c>
      <c r="F1300" s="7" t="s">
        <v>2190</v>
      </c>
      <c r="G1300" s="7">
        <v>10</v>
      </c>
      <c r="H1300" s="7" t="s">
        <v>2190</v>
      </c>
      <c r="I1300" s="9">
        <v>8.4</v>
      </c>
      <c r="J1300" s="7">
        <v>18353.2</v>
      </c>
      <c r="K1300" s="7">
        <v>35838.400000000001</v>
      </c>
      <c r="L1300" s="7">
        <v>606</v>
      </c>
      <c r="M1300" s="36">
        <v>88836.5</v>
      </c>
      <c r="N1300" s="36">
        <v>439930</v>
      </c>
      <c r="O1300" s="36">
        <v>335644.6</v>
      </c>
      <c r="P1300" s="11">
        <f t="shared" si="60"/>
        <v>4.8403820587145567</v>
      </c>
      <c r="Q1300" s="13">
        <f t="shared" si="61"/>
        <v>12.275380597348095</v>
      </c>
      <c r="R1300" s="1">
        <f t="shared" si="62"/>
        <v>553.86897689768978</v>
      </c>
    </row>
    <row r="1301" spans="1:18" x14ac:dyDescent="0.25">
      <c r="A1301" s="3" t="s">
        <v>111</v>
      </c>
      <c r="B1301" s="3" t="s">
        <v>10</v>
      </c>
      <c r="C1301" s="5">
        <v>43692.7968287037</v>
      </c>
      <c r="D1301" s="3" t="s">
        <v>10</v>
      </c>
      <c r="E1301" s="3" t="s">
        <v>8</v>
      </c>
      <c r="F1301" s="7" t="s">
        <v>2190</v>
      </c>
      <c r="G1301" s="7">
        <v>10</v>
      </c>
      <c r="H1301" s="7" t="s">
        <v>2190</v>
      </c>
      <c r="I1301" s="9">
        <v>6.2</v>
      </c>
      <c r="J1301" s="7">
        <v>18353.2</v>
      </c>
      <c r="K1301" s="7">
        <v>35838.400000000001</v>
      </c>
      <c r="L1301" s="7">
        <v>606</v>
      </c>
      <c r="M1301" s="36">
        <v>88355.3</v>
      </c>
      <c r="N1301" s="36">
        <v>436854.9</v>
      </c>
      <c r="O1301" s="36">
        <v>334355.90000000002</v>
      </c>
      <c r="P1301" s="11">
        <f t="shared" si="60"/>
        <v>4.8141631976984938</v>
      </c>
      <c r="Q1301" s="13">
        <f t="shared" si="61"/>
        <v>12.189575985535068</v>
      </c>
      <c r="R1301" s="1">
        <f t="shared" si="62"/>
        <v>551.74240924092408</v>
      </c>
    </row>
    <row r="1302" spans="1:18" x14ac:dyDescent="0.25">
      <c r="A1302" s="3" t="s">
        <v>112</v>
      </c>
      <c r="B1302" s="3" t="s">
        <v>12</v>
      </c>
      <c r="C1302" s="5">
        <v>43692.797824074078</v>
      </c>
      <c r="D1302" s="3" t="s">
        <v>12</v>
      </c>
      <c r="E1302" s="3" t="s">
        <v>8</v>
      </c>
      <c r="F1302" s="7" t="s">
        <v>2190</v>
      </c>
      <c r="G1302" s="7">
        <v>10</v>
      </c>
      <c r="H1302" s="7" t="s">
        <v>2190</v>
      </c>
      <c r="I1302" s="9">
        <v>5.7</v>
      </c>
      <c r="J1302" s="7">
        <v>18353.2</v>
      </c>
      <c r="K1302" s="7">
        <v>35838.400000000001</v>
      </c>
      <c r="L1302" s="7">
        <v>606</v>
      </c>
      <c r="M1302" s="36">
        <v>87940.7</v>
      </c>
      <c r="N1302" s="36">
        <v>435815.4</v>
      </c>
      <c r="O1302" s="36">
        <v>329715.20000000001</v>
      </c>
      <c r="P1302" s="11">
        <f t="shared" si="60"/>
        <v>4.7915731316609635</v>
      </c>
      <c r="Q1302" s="13">
        <f t="shared" si="61"/>
        <v>12.160570784410018</v>
      </c>
      <c r="R1302" s="1">
        <f t="shared" si="62"/>
        <v>544.08448844884492</v>
      </c>
    </row>
    <row r="1303" spans="1:18" x14ac:dyDescent="0.25">
      <c r="A1303" s="3" t="s">
        <v>113</v>
      </c>
      <c r="B1303" s="3" t="s">
        <v>14</v>
      </c>
      <c r="C1303" s="5">
        <v>43692.798831018517</v>
      </c>
      <c r="D1303" s="3" t="s">
        <v>14</v>
      </c>
      <c r="E1303" s="3" t="s">
        <v>8</v>
      </c>
      <c r="F1303" s="7" t="s">
        <v>2190</v>
      </c>
      <c r="G1303" s="7">
        <v>10</v>
      </c>
      <c r="H1303" s="7" t="s">
        <v>2190</v>
      </c>
      <c r="I1303" s="9">
        <v>3.5</v>
      </c>
      <c r="J1303" s="7">
        <v>18353.2</v>
      </c>
      <c r="K1303" s="7">
        <v>35838.400000000001</v>
      </c>
      <c r="L1303" s="7">
        <v>606</v>
      </c>
      <c r="M1303" s="36">
        <v>87644.2</v>
      </c>
      <c r="N1303" s="36">
        <v>430726.3</v>
      </c>
      <c r="O1303" s="36">
        <v>327561.5</v>
      </c>
      <c r="P1303" s="11">
        <f t="shared" si="60"/>
        <v>4.7754179107730526</v>
      </c>
      <c r="Q1303" s="13">
        <f t="shared" si="61"/>
        <v>12.018569467386936</v>
      </c>
      <c r="R1303" s="1">
        <f t="shared" si="62"/>
        <v>540.53052805280527</v>
      </c>
    </row>
    <row r="1304" spans="1:18" x14ac:dyDescent="0.25">
      <c r="A1304" s="3" t="s">
        <v>114</v>
      </c>
      <c r="B1304" s="3" t="s">
        <v>16</v>
      </c>
      <c r="C1304" s="5">
        <v>43692.799826388888</v>
      </c>
      <c r="D1304" s="3" t="s">
        <v>16</v>
      </c>
      <c r="E1304" s="3" t="s">
        <v>8</v>
      </c>
      <c r="F1304" s="7" t="s">
        <v>2190</v>
      </c>
      <c r="G1304" s="7">
        <v>10</v>
      </c>
      <c r="H1304" s="7" t="s">
        <v>2190</v>
      </c>
      <c r="I1304" s="9">
        <v>4.5</v>
      </c>
      <c r="J1304" s="7">
        <v>18353.2</v>
      </c>
      <c r="K1304" s="7">
        <v>35838.400000000001</v>
      </c>
      <c r="L1304" s="7">
        <v>606</v>
      </c>
      <c r="M1304" s="36">
        <v>88427.7</v>
      </c>
      <c r="N1304" s="36">
        <v>430815.9</v>
      </c>
      <c r="O1304" s="36">
        <v>329371.90000000002</v>
      </c>
      <c r="P1304" s="11">
        <f t="shared" si="60"/>
        <v>4.8181080138613428</v>
      </c>
      <c r="Q1304" s="13">
        <f t="shared" si="61"/>
        <v>12.021069578999063</v>
      </c>
      <c r="R1304" s="1">
        <f t="shared" si="62"/>
        <v>543.51798679867989</v>
      </c>
    </row>
    <row r="1305" spans="1:18" x14ac:dyDescent="0.25">
      <c r="A1305" s="3" t="s">
        <v>115</v>
      </c>
      <c r="B1305" s="3" t="s">
        <v>18</v>
      </c>
      <c r="C1305" s="5">
        <v>43692.800833333335</v>
      </c>
      <c r="D1305" s="3" t="s">
        <v>18</v>
      </c>
      <c r="E1305" s="3" t="s">
        <v>8</v>
      </c>
      <c r="F1305" s="7" t="s">
        <v>2190</v>
      </c>
      <c r="G1305" s="7">
        <v>10</v>
      </c>
      <c r="H1305" s="7" t="s">
        <v>2190</v>
      </c>
      <c r="I1305" s="9">
        <v>11.2</v>
      </c>
      <c r="J1305" s="7">
        <v>18353.2</v>
      </c>
      <c r="K1305" s="7">
        <v>35838.400000000001</v>
      </c>
      <c r="L1305" s="7">
        <v>606</v>
      </c>
      <c r="M1305" s="36">
        <v>87977.5</v>
      </c>
      <c r="N1305" s="36">
        <v>434943.2</v>
      </c>
      <c r="O1305" s="36">
        <v>328270.2</v>
      </c>
      <c r="P1305" s="11">
        <f t="shared" si="60"/>
        <v>4.7935782315890414</v>
      </c>
      <c r="Q1305" s="13">
        <f t="shared" si="61"/>
        <v>12.136233760435733</v>
      </c>
      <c r="R1305" s="1">
        <f t="shared" si="62"/>
        <v>541.70000000000005</v>
      </c>
    </row>
    <row r="1306" spans="1:18" x14ac:dyDescent="0.25">
      <c r="A1306" s="3" t="s">
        <v>116</v>
      </c>
      <c r="B1306" s="3" t="s">
        <v>20</v>
      </c>
      <c r="C1306" s="5">
        <v>43692.79383101852</v>
      </c>
      <c r="D1306" s="3" t="s">
        <v>20</v>
      </c>
      <c r="E1306" s="3" t="s">
        <v>8</v>
      </c>
      <c r="F1306" s="7" t="s">
        <v>2190</v>
      </c>
      <c r="G1306" s="7">
        <v>10</v>
      </c>
      <c r="H1306" s="7" t="s">
        <v>2190</v>
      </c>
      <c r="I1306" s="9">
        <v>679.1</v>
      </c>
      <c r="J1306" s="7">
        <v>18353.2</v>
      </c>
      <c r="K1306" s="7">
        <v>35838.400000000001</v>
      </c>
      <c r="L1306" s="7">
        <v>606</v>
      </c>
      <c r="M1306" s="36">
        <v>88064.1</v>
      </c>
      <c r="N1306" s="36">
        <v>435895.9</v>
      </c>
      <c r="O1306" s="36">
        <v>335151</v>
      </c>
      <c r="P1306" s="11">
        <f t="shared" si="60"/>
        <v>4.798296754789356</v>
      </c>
      <c r="Q1306" s="13">
        <f t="shared" si="61"/>
        <v>12.162816978436538</v>
      </c>
      <c r="R1306" s="1">
        <f t="shared" si="62"/>
        <v>553.05445544554459</v>
      </c>
    </row>
    <row r="1307" spans="1:18" x14ac:dyDescent="0.25">
      <c r="A1307" s="3" t="s">
        <v>117</v>
      </c>
      <c r="B1307" s="3" t="s">
        <v>22</v>
      </c>
      <c r="C1307" s="5">
        <v>43692.79482638889</v>
      </c>
      <c r="D1307" s="3" t="s">
        <v>22</v>
      </c>
      <c r="E1307" s="3" t="s">
        <v>8</v>
      </c>
      <c r="F1307" s="7" t="s">
        <v>2190</v>
      </c>
      <c r="G1307" s="7">
        <v>10</v>
      </c>
      <c r="H1307" s="7" t="s">
        <v>2190</v>
      </c>
      <c r="I1307" s="9">
        <v>16.399999999999999</v>
      </c>
      <c r="J1307" s="7">
        <v>18353.2</v>
      </c>
      <c r="K1307" s="7">
        <v>35838.400000000001</v>
      </c>
      <c r="L1307" s="7">
        <v>606</v>
      </c>
      <c r="M1307" s="36">
        <v>87605.8</v>
      </c>
      <c r="N1307" s="36">
        <v>433979.7</v>
      </c>
      <c r="O1307" s="36">
        <v>332209.8</v>
      </c>
      <c r="P1307" s="11">
        <f t="shared" si="60"/>
        <v>4.7733256325872331</v>
      </c>
      <c r="Q1307" s="13">
        <f t="shared" si="61"/>
        <v>12.109349189695969</v>
      </c>
      <c r="R1307" s="1">
        <f t="shared" si="62"/>
        <v>548.20099009900991</v>
      </c>
    </row>
    <row r="1308" spans="1:18" x14ac:dyDescent="0.25">
      <c r="A1308" s="3" t="s">
        <v>76</v>
      </c>
      <c r="B1308" s="3" t="s">
        <v>34</v>
      </c>
      <c r="C1308" s="5">
        <v>43692.954583333332</v>
      </c>
      <c r="D1308" s="3" t="s">
        <v>34</v>
      </c>
      <c r="E1308" s="3" t="s">
        <v>35</v>
      </c>
      <c r="F1308" s="7" t="s">
        <v>2190</v>
      </c>
      <c r="G1308" s="7">
        <v>10</v>
      </c>
      <c r="H1308" s="7" t="s">
        <v>2190</v>
      </c>
      <c r="I1308" s="9">
        <v>0.9</v>
      </c>
      <c r="J1308" s="7">
        <v>18353.2</v>
      </c>
      <c r="K1308" s="7">
        <v>35838.400000000001</v>
      </c>
      <c r="L1308" s="7">
        <v>606</v>
      </c>
      <c r="M1308" s="36">
        <v>90889.3</v>
      </c>
      <c r="N1308" s="36">
        <v>67726.8</v>
      </c>
      <c r="O1308" s="36">
        <v>132412</v>
      </c>
      <c r="P1308" s="11">
        <f t="shared" si="60"/>
        <v>4.952231763398208</v>
      </c>
      <c r="Q1308" s="13">
        <f t="shared" si="61"/>
        <v>1.8897830260279478</v>
      </c>
      <c r="R1308" s="1">
        <f t="shared" si="62"/>
        <v>218.50165016501651</v>
      </c>
    </row>
    <row r="1309" spans="1:18" x14ac:dyDescent="0.25">
      <c r="A1309" s="3" t="s">
        <v>77</v>
      </c>
      <c r="B1309" s="3" t="s">
        <v>37</v>
      </c>
      <c r="C1309" s="5">
        <v>43692.955578703702</v>
      </c>
      <c r="D1309" s="3" t="s">
        <v>37</v>
      </c>
      <c r="E1309" s="3" t="s">
        <v>35</v>
      </c>
      <c r="F1309" s="7" t="s">
        <v>2190</v>
      </c>
      <c r="G1309" s="7">
        <v>10</v>
      </c>
      <c r="H1309" s="7" t="s">
        <v>2190</v>
      </c>
      <c r="I1309" s="9">
        <v>0.3</v>
      </c>
      <c r="J1309" s="7">
        <v>18353.2</v>
      </c>
      <c r="K1309" s="7">
        <v>35838.400000000001</v>
      </c>
      <c r="L1309" s="7">
        <v>606</v>
      </c>
      <c r="M1309" s="36">
        <v>138149.4</v>
      </c>
      <c r="N1309" s="36">
        <v>66464.7</v>
      </c>
      <c r="O1309" s="36">
        <v>216848.1</v>
      </c>
      <c r="P1309" s="11">
        <f t="shared" si="60"/>
        <v>7.5272650001089723</v>
      </c>
      <c r="Q1309" s="13">
        <f t="shared" si="61"/>
        <v>1.8545666101165228</v>
      </c>
      <c r="R1309" s="1">
        <f t="shared" si="62"/>
        <v>357.83514851485148</v>
      </c>
    </row>
    <row r="1310" spans="1:18" x14ac:dyDescent="0.25">
      <c r="A1310" s="3" t="s">
        <v>1945</v>
      </c>
      <c r="B1310" s="3" t="s">
        <v>1848</v>
      </c>
      <c r="C1310" s="5">
        <v>43692.87773148148</v>
      </c>
      <c r="D1310" s="3" t="s">
        <v>1848</v>
      </c>
      <c r="E1310" s="3" t="s">
        <v>2041</v>
      </c>
      <c r="F1310" s="7">
        <v>1</v>
      </c>
      <c r="G1310" s="7">
        <v>10</v>
      </c>
      <c r="H1310" s="7" t="s">
        <v>23</v>
      </c>
      <c r="I1310" s="9">
        <v>75.599999999999994</v>
      </c>
      <c r="J1310" s="7">
        <v>18353.2</v>
      </c>
      <c r="K1310" s="7">
        <v>35838.400000000001</v>
      </c>
      <c r="L1310" s="7">
        <v>606</v>
      </c>
      <c r="M1310" s="36">
        <v>111387.7</v>
      </c>
      <c r="N1310" s="36">
        <v>88513.5</v>
      </c>
      <c r="O1310" s="36">
        <v>146009.79999999999</v>
      </c>
      <c r="P1310" s="11">
        <f t="shared" si="60"/>
        <v>6.0691160124664902</v>
      </c>
      <c r="Q1310" s="13">
        <f t="shared" si="61"/>
        <v>2.4697949685253806</v>
      </c>
      <c r="R1310" s="1">
        <f t="shared" si="62"/>
        <v>240.94026402640262</v>
      </c>
    </row>
    <row r="1311" spans="1:18" x14ac:dyDescent="0.25">
      <c r="A1311" s="3" t="s">
        <v>1946</v>
      </c>
      <c r="B1311" s="3" t="s">
        <v>1848</v>
      </c>
      <c r="C1311" s="5">
        <v>43692.87872685185</v>
      </c>
      <c r="D1311" s="3" t="s">
        <v>1848</v>
      </c>
      <c r="E1311" s="3" t="s">
        <v>2041</v>
      </c>
      <c r="F1311" s="7">
        <v>2</v>
      </c>
      <c r="G1311" s="7">
        <v>10</v>
      </c>
      <c r="H1311" s="7" t="s">
        <v>23</v>
      </c>
      <c r="I1311" s="9">
        <v>37.71</v>
      </c>
      <c r="J1311" s="7">
        <v>18353.2</v>
      </c>
      <c r="K1311" s="7">
        <v>35838.400000000001</v>
      </c>
      <c r="L1311" s="7">
        <v>606</v>
      </c>
      <c r="M1311" s="36">
        <v>168249.9</v>
      </c>
      <c r="N1311" s="36">
        <v>135894.6</v>
      </c>
      <c r="O1311" s="36">
        <v>266493.2</v>
      </c>
      <c r="P1311" s="11">
        <f t="shared" si="60"/>
        <v>9.1673332170956563</v>
      </c>
      <c r="Q1311" s="13">
        <f t="shared" si="61"/>
        <v>3.7918712888968256</v>
      </c>
      <c r="R1311" s="1">
        <f t="shared" si="62"/>
        <v>439.75775577557755</v>
      </c>
    </row>
    <row r="1312" spans="1:18" x14ac:dyDescent="0.25">
      <c r="A1312" s="3" t="s">
        <v>1947</v>
      </c>
      <c r="B1312" s="3" t="s">
        <v>1848</v>
      </c>
      <c r="C1312" s="5">
        <v>43692.879733796297</v>
      </c>
      <c r="D1312" s="3" t="s">
        <v>1848</v>
      </c>
      <c r="E1312" s="3" t="s">
        <v>2041</v>
      </c>
      <c r="F1312" s="7">
        <v>3</v>
      </c>
      <c r="G1312" s="7">
        <v>10</v>
      </c>
      <c r="H1312" s="7" t="s">
        <v>23</v>
      </c>
      <c r="I1312" s="9">
        <v>104</v>
      </c>
      <c r="J1312" s="7">
        <v>18353.2</v>
      </c>
      <c r="K1312" s="7">
        <v>35838.400000000001</v>
      </c>
      <c r="L1312" s="7">
        <v>606</v>
      </c>
      <c r="M1312" s="36">
        <v>147782.5</v>
      </c>
      <c r="N1312" s="36">
        <v>113801</v>
      </c>
      <c r="O1312" s="36">
        <v>190434.6</v>
      </c>
      <c r="P1312" s="11">
        <f t="shared" si="60"/>
        <v>8.0521380467711356</v>
      </c>
      <c r="Q1312" s="13">
        <f t="shared" si="61"/>
        <v>3.1753928746819051</v>
      </c>
      <c r="R1312" s="1">
        <f t="shared" si="62"/>
        <v>314.24851485148514</v>
      </c>
    </row>
    <row r="1313" spans="1:18" x14ac:dyDescent="0.25">
      <c r="A1313" s="3" t="s">
        <v>1948</v>
      </c>
      <c r="B1313" s="3" t="s">
        <v>1848</v>
      </c>
      <c r="C1313" s="5">
        <v>43692.880729166667</v>
      </c>
      <c r="D1313" s="3" t="s">
        <v>1848</v>
      </c>
      <c r="E1313" s="3" t="s">
        <v>2041</v>
      </c>
      <c r="F1313" s="7">
        <v>4</v>
      </c>
      <c r="G1313" s="7">
        <v>10</v>
      </c>
      <c r="H1313" s="7" t="s">
        <v>23</v>
      </c>
      <c r="I1313" s="9">
        <v>89</v>
      </c>
      <c r="J1313" s="7">
        <v>18353.2</v>
      </c>
      <c r="K1313" s="7">
        <v>35838.400000000001</v>
      </c>
      <c r="L1313" s="7">
        <v>606</v>
      </c>
      <c r="M1313" s="36">
        <v>152044.5</v>
      </c>
      <c r="N1313" s="36">
        <v>118089.8</v>
      </c>
      <c r="O1313" s="36">
        <v>214361.3</v>
      </c>
      <c r="P1313" s="11">
        <f t="shared" si="60"/>
        <v>8.2843591308327706</v>
      </c>
      <c r="Q1313" s="13">
        <f t="shared" si="61"/>
        <v>3.2950633956873072</v>
      </c>
      <c r="R1313" s="1">
        <f t="shared" si="62"/>
        <v>353.73151815181518</v>
      </c>
    </row>
    <row r="1314" spans="1:18" x14ac:dyDescent="0.25">
      <c r="A1314" s="3" t="s">
        <v>1949</v>
      </c>
      <c r="B1314" s="3" t="s">
        <v>1848</v>
      </c>
      <c r="C1314" s="5">
        <v>43692.881724537037</v>
      </c>
      <c r="D1314" s="3" t="s">
        <v>1848</v>
      </c>
      <c r="E1314" s="3" t="s">
        <v>2041</v>
      </c>
      <c r="F1314" s="7">
        <v>5</v>
      </c>
      <c r="G1314" s="7">
        <v>10</v>
      </c>
      <c r="H1314" s="7" t="s">
        <v>23</v>
      </c>
      <c r="I1314" s="9">
        <v>2.1</v>
      </c>
      <c r="J1314" s="7">
        <v>18353.2</v>
      </c>
      <c r="K1314" s="7">
        <v>35838.400000000001</v>
      </c>
      <c r="L1314" s="7">
        <v>606</v>
      </c>
      <c r="M1314" s="36">
        <v>296239.8</v>
      </c>
      <c r="N1314" s="36">
        <v>176579.4</v>
      </c>
      <c r="O1314" s="36">
        <v>710476.6</v>
      </c>
      <c r="P1314" s="11">
        <f t="shared" si="60"/>
        <v>16.141043523745175</v>
      </c>
      <c r="Q1314" s="13">
        <f t="shared" si="61"/>
        <v>4.9271005402026873</v>
      </c>
      <c r="R1314" s="1">
        <f t="shared" si="62"/>
        <v>1172.4036303630362</v>
      </c>
    </row>
    <row r="1315" spans="1:18" x14ac:dyDescent="0.25">
      <c r="A1315" s="3" t="s">
        <v>1950</v>
      </c>
      <c r="B1315" s="3" t="s">
        <v>1848</v>
      </c>
      <c r="C1315" s="5">
        <v>43692.882719907408</v>
      </c>
      <c r="D1315" s="3" t="s">
        <v>1848</v>
      </c>
      <c r="E1315" s="3" t="s">
        <v>2041</v>
      </c>
      <c r="F1315" s="7">
        <v>6</v>
      </c>
      <c r="G1315" s="7">
        <v>10</v>
      </c>
      <c r="H1315" s="7" t="s">
        <v>23</v>
      </c>
      <c r="I1315" s="9">
        <v>4.8</v>
      </c>
      <c r="J1315" s="7">
        <v>18353.2</v>
      </c>
      <c r="K1315" s="7">
        <v>35838.400000000001</v>
      </c>
      <c r="L1315" s="7">
        <v>606</v>
      </c>
      <c r="M1315" s="36">
        <v>332356.7</v>
      </c>
      <c r="N1315" s="36">
        <v>188472.7</v>
      </c>
      <c r="O1315" s="36">
        <v>821611.8</v>
      </c>
      <c r="P1315" s="11">
        <f t="shared" si="60"/>
        <v>18.108923784408169</v>
      </c>
      <c r="Q1315" s="13">
        <f t="shared" si="61"/>
        <v>5.2589596633778291</v>
      </c>
      <c r="R1315" s="1">
        <f t="shared" si="62"/>
        <v>1355.7950495049506</v>
      </c>
    </row>
    <row r="1316" spans="1:18" x14ac:dyDescent="0.25">
      <c r="A1316" s="3" t="s">
        <v>1951</v>
      </c>
      <c r="B1316" s="3" t="s">
        <v>1848</v>
      </c>
      <c r="C1316" s="5">
        <v>43692.883726851855</v>
      </c>
      <c r="D1316" s="3" t="s">
        <v>1848</v>
      </c>
      <c r="E1316" s="3" t="s">
        <v>2041</v>
      </c>
      <c r="F1316" s="7">
        <v>7</v>
      </c>
      <c r="G1316" s="7">
        <v>10</v>
      </c>
      <c r="H1316" s="7" t="s">
        <v>23</v>
      </c>
      <c r="I1316" s="9">
        <v>38.200000000000003</v>
      </c>
      <c r="J1316" s="7">
        <v>18353.2</v>
      </c>
      <c r="K1316" s="7">
        <v>35838.400000000001</v>
      </c>
      <c r="L1316" s="7">
        <v>606</v>
      </c>
      <c r="M1316" s="36">
        <v>213256.3</v>
      </c>
      <c r="N1316" s="36">
        <v>150820</v>
      </c>
      <c r="O1316" s="36">
        <v>407136.1</v>
      </c>
      <c r="P1316" s="11">
        <f t="shared" si="60"/>
        <v>11.619570429134972</v>
      </c>
      <c r="Q1316" s="13">
        <f t="shared" si="61"/>
        <v>4.2083351935354258</v>
      </c>
      <c r="R1316" s="1">
        <f t="shared" si="62"/>
        <v>671.84174917491748</v>
      </c>
    </row>
    <row r="1317" spans="1:18" x14ac:dyDescent="0.25">
      <c r="A1317" s="3" t="s">
        <v>1952</v>
      </c>
      <c r="B1317" s="3" t="s">
        <v>1848</v>
      </c>
      <c r="C1317" s="5">
        <v>43692.884733796294</v>
      </c>
      <c r="D1317" s="3" t="s">
        <v>1848</v>
      </c>
      <c r="E1317" s="3" t="s">
        <v>2041</v>
      </c>
      <c r="F1317" s="7">
        <v>8</v>
      </c>
      <c r="G1317" s="7">
        <v>10</v>
      </c>
      <c r="H1317" s="7" t="s">
        <v>23</v>
      </c>
      <c r="I1317" s="9">
        <v>18.3</v>
      </c>
      <c r="J1317" s="7">
        <v>18353.2</v>
      </c>
      <c r="K1317" s="7">
        <v>35838.400000000001</v>
      </c>
      <c r="L1317" s="7">
        <v>606</v>
      </c>
      <c r="M1317" s="36">
        <v>280204.5</v>
      </c>
      <c r="N1317" s="36">
        <v>180101.1</v>
      </c>
      <c r="O1317" s="36">
        <v>718673.4</v>
      </c>
      <c r="P1317" s="11">
        <f t="shared" si="60"/>
        <v>15.267337576008543</v>
      </c>
      <c r="Q1317" s="13">
        <f t="shared" si="61"/>
        <v>5.0253666458324036</v>
      </c>
      <c r="R1317" s="1">
        <f t="shared" si="62"/>
        <v>1185.9297029702971</v>
      </c>
    </row>
    <row r="1318" spans="1:18" x14ac:dyDescent="0.25">
      <c r="A1318" s="3" t="s">
        <v>1953</v>
      </c>
      <c r="B1318" s="3" t="s">
        <v>1848</v>
      </c>
      <c r="C1318" s="5">
        <v>43692.885740740741</v>
      </c>
      <c r="D1318" s="3" t="s">
        <v>1848</v>
      </c>
      <c r="E1318" s="3" t="s">
        <v>2041</v>
      </c>
      <c r="F1318" s="7">
        <v>9</v>
      </c>
      <c r="G1318" s="7">
        <v>10</v>
      </c>
      <c r="H1318" s="7" t="s">
        <v>23</v>
      </c>
      <c r="I1318" s="9">
        <v>62.8</v>
      </c>
      <c r="J1318" s="7">
        <v>18353.2</v>
      </c>
      <c r="K1318" s="7">
        <v>35838.400000000001</v>
      </c>
      <c r="L1318" s="7">
        <v>606</v>
      </c>
      <c r="M1318" s="36">
        <v>163648.29999999999</v>
      </c>
      <c r="N1318" s="36">
        <v>121608.9</v>
      </c>
      <c r="O1318" s="36">
        <v>234285.6</v>
      </c>
      <c r="P1318" s="11">
        <f t="shared" si="60"/>
        <v>8.9166085478281705</v>
      </c>
      <c r="Q1318" s="13">
        <f t="shared" si="61"/>
        <v>3.3932569534354209</v>
      </c>
      <c r="R1318" s="1">
        <f t="shared" si="62"/>
        <v>386.60990099009899</v>
      </c>
    </row>
    <row r="1319" spans="1:18" x14ac:dyDescent="0.25">
      <c r="A1319" s="3" t="s">
        <v>1954</v>
      </c>
      <c r="B1319" s="3" t="s">
        <v>1848</v>
      </c>
      <c r="C1319" s="5">
        <v>43692.886736111112</v>
      </c>
      <c r="D1319" s="3" t="s">
        <v>1848</v>
      </c>
      <c r="E1319" s="3" t="s">
        <v>2041</v>
      </c>
      <c r="F1319" s="7">
        <v>10</v>
      </c>
      <c r="G1319" s="7">
        <v>10</v>
      </c>
      <c r="H1319" s="7" t="s">
        <v>23</v>
      </c>
      <c r="I1319" s="9">
        <v>24.1</v>
      </c>
      <c r="J1319" s="7">
        <v>18353.2</v>
      </c>
      <c r="K1319" s="7">
        <v>35838.400000000001</v>
      </c>
      <c r="L1319" s="7">
        <v>606</v>
      </c>
      <c r="M1319" s="36">
        <v>271718.8</v>
      </c>
      <c r="N1319" s="36">
        <v>194749.7</v>
      </c>
      <c r="O1319" s="36">
        <v>559732.69999999995</v>
      </c>
      <c r="P1319" s="11">
        <f t="shared" si="60"/>
        <v>14.804982237429984</v>
      </c>
      <c r="Q1319" s="13">
        <f t="shared" si="61"/>
        <v>5.434106991383544</v>
      </c>
      <c r="R1319" s="1">
        <f t="shared" si="62"/>
        <v>923.6513201320131</v>
      </c>
    </row>
    <row r="1320" spans="1:18" x14ac:dyDescent="0.25">
      <c r="A1320" s="3" t="s">
        <v>1955</v>
      </c>
      <c r="B1320" s="3" t="s">
        <v>1848</v>
      </c>
      <c r="C1320" s="5">
        <v>43692.887743055559</v>
      </c>
      <c r="D1320" s="3" t="s">
        <v>1848</v>
      </c>
      <c r="E1320" s="3" t="s">
        <v>2041</v>
      </c>
      <c r="F1320" s="7">
        <v>11</v>
      </c>
      <c r="G1320" s="7">
        <v>10</v>
      </c>
      <c r="H1320" s="7" t="s">
        <v>23</v>
      </c>
      <c r="I1320" s="9">
        <v>48.7</v>
      </c>
      <c r="J1320" s="7">
        <v>18353.2</v>
      </c>
      <c r="K1320" s="7">
        <v>35838.400000000001</v>
      </c>
      <c r="L1320" s="7">
        <v>606</v>
      </c>
      <c r="M1320" s="36">
        <v>201622.6</v>
      </c>
      <c r="N1320" s="36">
        <v>158685</v>
      </c>
      <c r="O1320" s="36">
        <v>305828.8</v>
      </c>
      <c r="P1320" s="11">
        <f t="shared" si="60"/>
        <v>10.98569186844801</v>
      </c>
      <c r="Q1320" s="13">
        <f t="shared" si="61"/>
        <v>4.4277925353810437</v>
      </c>
      <c r="R1320" s="1">
        <f t="shared" si="62"/>
        <v>504.66798679867986</v>
      </c>
    </row>
    <row r="1321" spans="1:18" x14ac:dyDescent="0.25">
      <c r="A1321" s="3" t="s">
        <v>1956</v>
      </c>
      <c r="B1321" s="3" t="s">
        <v>1848</v>
      </c>
      <c r="C1321" s="5">
        <v>43692.888738425929</v>
      </c>
      <c r="D1321" s="3" t="s">
        <v>1848</v>
      </c>
      <c r="E1321" s="3" t="s">
        <v>2041</v>
      </c>
      <c r="F1321" s="7">
        <v>12</v>
      </c>
      <c r="G1321" s="7">
        <v>10</v>
      </c>
      <c r="H1321" s="7" t="s">
        <v>23</v>
      </c>
      <c r="I1321" s="9">
        <v>31.1</v>
      </c>
      <c r="J1321" s="7">
        <v>18353.2</v>
      </c>
      <c r="K1321" s="7">
        <v>35838.400000000001</v>
      </c>
      <c r="L1321" s="7">
        <v>606</v>
      </c>
      <c r="M1321" s="36">
        <v>224117.2</v>
      </c>
      <c r="N1321" s="36">
        <v>160603.29999999999</v>
      </c>
      <c r="O1321" s="36">
        <v>412461.7</v>
      </c>
      <c r="P1321" s="11">
        <f t="shared" si="60"/>
        <v>12.211341891332301</v>
      </c>
      <c r="Q1321" s="13">
        <f t="shared" si="61"/>
        <v>4.4813189204875217</v>
      </c>
      <c r="R1321" s="1">
        <f t="shared" si="62"/>
        <v>680.62986798679867</v>
      </c>
    </row>
    <row r="1322" spans="1:18" x14ac:dyDescent="0.25">
      <c r="A1322" s="3" t="s">
        <v>695</v>
      </c>
      <c r="B1322" s="3" t="s">
        <v>597</v>
      </c>
      <c r="C1322" s="5">
        <v>43692.929062499999</v>
      </c>
      <c r="D1322" s="3" t="s">
        <v>597</v>
      </c>
      <c r="E1322" s="3" t="s">
        <v>598</v>
      </c>
      <c r="F1322" s="7">
        <v>1</v>
      </c>
      <c r="G1322" s="7">
        <v>10</v>
      </c>
      <c r="H1322" s="7" t="s">
        <v>23</v>
      </c>
      <c r="I1322" s="9">
        <v>3.5</v>
      </c>
      <c r="J1322" s="7">
        <v>18353.2</v>
      </c>
      <c r="K1322" s="7">
        <v>35838.400000000001</v>
      </c>
      <c r="L1322" s="7">
        <v>606</v>
      </c>
      <c r="M1322" s="36">
        <v>163510.5</v>
      </c>
      <c r="N1322" s="36">
        <v>85878.8</v>
      </c>
      <c r="O1322" s="36">
        <v>360954.6</v>
      </c>
      <c r="P1322" s="11">
        <f t="shared" si="60"/>
        <v>8.9091003203800962</v>
      </c>
      <c r="Q1322" s="13">
        <f t="shared" si="61"/>
        <v>2.3962788517344524</v>
      </c>
      <c r="R1322" s="1">
        <f t="shared" si="62"/>
        <v>595.63465346534645</v>
      </c>
    </row>
    <row r="1323" spans="1:18" x14ac:dyDescent="0.25">
      <c r="A1323" s="3" t="s">
        <v>696</v>
      </c>
      <c r="B1323" s="3" t="s">
        <v>597</v>
      </c>
      <c r="C1323" s="5">
        <v>43692.930312500001</v>
      </c>
      <c r="D1323" s="3" t="s">
        <v>597</v>
      </c>
      <c r="E1323" s="3" t="s">
        <v>598</v>
      </c>
      <c r="F1323" s="7">
        <v>2</v>
      </c>
      <c r="G1323" s="7">
        <v>10</v>
      </c>
      <c r="H1323" s="7" t="s">
        <v>23</v>
      </c>
      <c r="I1323" s="9">
        <v>85.31</v>
      </c>
      <c r="J1323" s="7">
        <v>18353.2</v>
      </c>
      <c r="K1323" s="7">
        <v>35838.400000000001</v>
      </c>
      <c r="L1323" s="7">
        <v>606</v>
      </c>
      <c r="M1323" s="36">
        <v>141395.1</v>
      </c>
      <c r="N1323" s="36">
        <v>110662.9</v>
      </c>
      <c r="O1323" s="36">
        <v>206104.7</v>
      </c>
      <c r="P1323" s="11">
        <f t="shared" si="60"/>
        <v>7.7041115445807815</v>
      </c>
      <c r="Q1323" s="13">
        <f t="shared" si="61"/>
        <v>3.0878303718916018</v>
      </c>
      <c r="R1323" s="1">
        <f t="shared" si="62"/>
        <v>340.1067656765677</v>
      </c>
    </row>
    <row r="1324" spans="1:18" x14ac:dyDescent="0.25">
      <c r="A1324" s="3" t="s">
        <v>697</v>
      </c>
      <c r="B1324" s="3" t="s">
        <v>597</v>
      </c>
      <c r="C1324" s="5">
        <v>43692.931319444448</v>
      </c>
      <c r="D1324" s="3" t="s">
        <v>597</v>
      </c>
      <c r="E1324" s="3" t="s">
        <v>598</v>
      </c>
      <c r="F1324" s="7">
        <v>3</v>
      </c>
      <c r="G1324" s="7">
        <v>10</v>
      </c>
      <c r="H1324" s="7" t="s">
        <v>23</v>
      </c>
      <c r="I1324" s="9">
        <v>92.4</v>
      </c>
      <c r="J1324" s="7">
        <v>18353.2</v>
      </c>
      <c r="K1324" s="7">
        <v>35838.400000000001</v>
      </c>
      <c r="L1324" s="7">
        <v>606</v>
      </c>
      <c r="M1324" s="36">
        <v>122356.5</v>
      </c>
      <c r="N1324" s="36">
        <v>100132.6</v>
      </c>
      <c r="O1324" s="36">
        <v>178036.5</v>
      </c>
      <c r="P1324" s="11">
        <f t="shared" si="60"/>
        <v>6.6667665584203295</v>
      </c>
      <c r="Q1324" s="13">
        <f t="shared" si="61"/>
        <v>2.7940030804946652</v>
      </c>
      <c r="R1324" s="1">
        <f t="shared" si="62"/>
        <v>293.78960396039605</v>
      </c>
    </row>
    <row r="1325" spans="1:18" x14ac:dyDescent="0.25">
      <c r="A1325" s="3" t="s">
        <v>698</v>
      </c>
      <c r="B1325" s="3" t="s">
        <v>597</v>
      </c>
      <c r="C1325" s="5">
        <v>43692.932314814818</v>
      </c>
      <c r="D1325" s="3" t="s">
        <v>597</v>
      </c>
      <c r="E1325" s="3" t="s">
        <v>598</v>
      </c>
      <c r="F1325" s="7">
        <v>4</v>
      </c>
      <c r="G1325" s="7">
        <v>10</v>
      </c>
      <c r="H1325" s="7" t="s">
        <v>23</v>
      </c>
      <c r="I1325" s="9">
        <v>19.399999999999999</v>
      </c>
      <c r="J1325" s="7">
        <v>18353.2</v>
      </c>
      <c r="K1325" s="7">
        <v>35838.400000000001</v>
      </c>
      <c r="L1325" s="7">
        <v>606</v>
      </c>
      <c r="M1325" s="36">
        <v>274264.90000000002</v>
      </c>
      <c r="N1325" s="36">
        <v>169543</v>
      </c>
      <c r="O1325" s="36">
        <v>694038.6</v>
      </c>
      <c r="P1325" s="11">
        <f t="shared" si="60"/>
        <v>14.943710088703877</v>
      </c>
      <c r="Q1325" s="13">
        <f t="shared" si="61"/>
        <v>4.7307636501629533</v>
      </c>
      <c r="R1325" s="1">
        <f t="shared" si="62"/>
        <v>1145.2782178217822</v>
      </c>
    </row>
    <row r="1326" spans="1:18" x14ac:dyDescent="0.25">
      <c r="A1326" s="3" t="s">
        <v>699</v>
      </c>
      <c r="B1326" s="3" t="s">
        <v>597</v>
      </c>
      <c r="C1326" s="5">
        <v>43692.933321759258</v>
      </c>
      <c r="D1326" s="3" t="s">
        <v>597</v>
      </c>
      <c r="E1326" s="3" t="s">
        <v>598</v>
      </c>
      <c r="F1326" s="7">
        <v>5</v>
      </c>
      <c r="G1326" s="7">
        <v>10</v>
      </c>
      <c r="H1326" s="7" t="s">
        <v>23</v>
      </c>
      <c r="I1326" s="9">
        <v>54.3</v>
      </c>
      <c r="J1326" s="7">
        <v>18353.2</v>
      </c>
      <c r="K1326" s="7">
        <v>35838.400000000001</v>
      </c>
      <c r="L1326" s="7">
        <v>606</v>
      </c>
      <c r="M1326" s="36">
        <v>165051.6</v>
      </c>
      <c r="N1326" s="36">
        <v>118589.6</v>
      </c>
      <c r="O1326" s="36">
        <v>304867.90000000002</v>
      </c>
      <c r="P1326" s="11">
        <f t="shared" si="60"/>
        <v>8.9930693285094705</v>
      </c>
      <c r="Q1326" s="13">
        <f t="shared" si="61"/>
        <v>3.3090093307736952</v>
      </c>
      <c r="R1326" s="1">
        <f t="shared" si="62"/>
        <v>503.08234323432345</v>
      </c>
    </row>
    <row r="1327" spans="1:18" x14ac:dyDescent="0.25">
      <c r="A1327" s="3" t="s">
        <v>700</v>
      </c>
      <c r="B1327" s="3" t="s">
        <v>597</v>
      </c>
      <c r="C1327" s="5">
        <v>43692.934317129628</v>
      </c>
      <c r="D1327" s="3" t="s">
        <v>597</v>
      </c>
      <c r="E1327" s="3" t="s">
        <v>598</v>
      </c>
      <c r="F1327" s="7">
        <v>6</v>
      </c>
      <c r="G1327" s="7">
        <v>10</v>
      </c>
      <c r="H1327" s="7" t="s">
        <v>23</v>
      </c>
      <c r="I1327" s="9">
        <v>96.32</v>
      </c>
      <c r="J1327" s="7">
        <v>18353.2</v>
      </c>
      <c r="K1327" s="7">
        <v>35838.400000000001</v>
      </c>
      <c r="L1327" s="7">
        <v>606</v>
      </c>
      <c r="M1327" s="36">
        <v>141230.79999999999</v>
      </c>
      <c r="N1327" s="36">
        <v>110080.3</v>
      </c>
      <c r="O1327" s="36">
        <v>204204.2</v>
      </c>
      <c r="P1327" s="11">
        <f t="shared" si="60"/>
        <v>7.6951594272388455</v>
      </c>
      <c r="Q1327" s="13">
        <f t="shared" si="61"/>
        <v>3.0715740658065092</v>
      </c>
      <c r="R1327" s="1">
        <f t="shared" si="62"/>
        <v>336.97062706270628</v>
      </c>
    </row>
    <row r="1328" spans="1:18" x14ac:dyDescent="0.25">
      <c r="A1328" s="3" t="s">
        <v>701</v>
      </c>
      <c r="B1328" s="3" t="s">
        <v>597</v>
      </c>
      <c r="C1328" s="5">
        <v>43692.935324074075</v>
      </c>
      <c r="D1328" s="3" t="s">
        <v>597</v>
      </c>
      <c r="E1328" s="3" t="s">
        <v>598</v>
      </c>
      <c r="F1328" s="7">
        <v>7</v>
      </c>
      <c r="G1328" s="7">
        <v>10</v>
      </c>
      <c r="H1328" s="7" t="s">
        <v>23</v>
      </c>
      <c r="I1328" s="9">
        <v>120.03</v>
      </c>
      <c r="J1328" s="7">
        <v>18353.2</v>
      </c>
      <c r="K1328" s="7">
        <v>35838.400000000001</v>
      </c>
      <c r="L1328" s="7">
        <v>606</v>
      </c>
      <c r="M1328" s="36">
        <v>122177</v>
      </c>
      <c r="N1328" s="36">
        <v>102725</v>
      </c>
      <c r="O1328" s="36">
        <v>166950</v>
      </c>
      <c r="P1328" s="11">
        <f t="shared" si="60"/>
        <v>6.6569862476298409</v>
      </c>
      <c r="Q1328" s="13">
        <f t="shared" si="61"/>
        <v>2.8663388990579937</v>
      </c>
      <c r="R1328" s="1">
        <f t="shared" si="62"/>
        <v>275.49504950495049</v>
      </c>
    </row>
    <row r="1329" spans="1:18" x14ac:dyDescent="0.25">
      <c r="A1329" s="3" t="s">
        <v>702</v>
      </c>
      <c r="B1329" s="3" t="s">
        <v>597</v>
      </c>
      <c r="C1329" s="5">
        <v>43692.936319444445</v>
      </c>
      <c r="D1329" s="3" t="s">
        <v>597</v>
      </c>
      <c r="E1329" s="3" t="s">
        <v>598</v>
      </c>
      <c r="F1329" s="7">
        <v>8</v>
      </c>
      <c r="G1329" s="7">
        <v>10</v>
      </c>
      <c r="H1329" s="7" t="s">
        <v>23</v>
      </c>
      <c r="I1329" s="9">
        <v>101.2</v>
      </c>
      <c r="J1329" s="7">
        <v>18353.2</v>
      </c>
      <c r="K1329" s="7">
        <v>35838.400000000001</v>
      </c>
      <c r="L1329" s="7">
        <v>606</v>
      </c>
      <c r="M1329" s="36">
        <v>119707.8</v>
      </c>
      <c r="N1329" s="36">
        <v>91557.5</v>
      </c>
      <c r="O1329" s="36">
        <v>190923.6</v>
      </c>
      <c r="P1329" s="11">
        <f t="shared" si="60"/>
        <v>6.522448401368699</v>
      </c>
      <c r="Q1329" s="13">
        <f t="shared" si="61"/>
        <v>2.5547317960623239</v>
      </c>
      <c r="R1329" s="1">
        <f t="shared" si="62"/>
        <v>315.05544554455446</v>
      </c>
    </row>
    <row r="1330" spans="1:18" x14ac:dyDescent="0.25">
      <c r="A1330" s="3" t="s">
        <v>703</v>
      </c>
      <c r="B1330" s="3" t="s">
        <v>597</v>
      </c>
      <c r="C1330" s="5">
        <v>43692.937326388892</v>
      </c>
      <c r="D1330" s="3" t="s">
        <v>597</v>
      </c>
      <c r="E1330" s="3" t="s">
        <v>598</v>
      </c>
      <c r="F1330" s="7">
        <v>9</v>
      </c>
      <c r="G1330" s="7">
        <v>10</v>
      </c>
      <c r="H1330" s="7" t="s">
        <v>23</v>
      </c>
      <c r="I1330" s="9">
        <v>130.19999999999999</v>
      </c>
      <c r="J1330" s="7">
        <v>18353.2</v>
      </c>
      <c r="K1330" s="7">
        <v>35838.400000000001</v>
      </c>
      <c r="L1330" s="7">
        <v>606</v>
      </c>
      <c r="M1330" s="36">
        <v>127192.3</v>
      </c>
      <c r="N1330" s="36">
        <v>100962.8</v>
      </c>
      <c r="O1330" s="36">
        <v>172138.5</v>
      </c>
      <c r="P1330" s="11">
        <f t="shared" si="60"/>
        <v>6.9302519451648754</v>
      </c>
      <c r="Q1330" s="13">
        <f t="shared" si="61"/>
        <v>2.8171681771507657</v>
      </c>
      <c r="R1330" s="1">
        <f t="shared" si="62"/>
        <v>284.05693069306932</v>
      </c>
    </row>
    <row r="1331" spans="1:18" x14ac:dyDescent="0.25">
      <c r="A1331" s="3" t="s">
        <v>704</v>
      </c>
      <c r="B1331" s="3" t="s">
        <v>597</v>
      </c>
      <c r="C1331" s="5">
        <v>43692.938321759262</v>
      </c>
      <c r="D1331" s="3" t="s">
        <v>597</v>
      </c>
      <c r="E1331" s="3" t="s">
        <v>598</v>
      </c>
      <c r="F1331" s="7">
        <v>10</v>
      </c>
      <c r="G1331" s="7">
        <v>10</v>
      </c>
      <c r="H1331" s="7" t="s">
        <v>23</v>
      </c>
      <c r="I1331" s="9">
        <v>129.19999999999999</v>
      </c>
      <c r="J1331" s="7">
        <v>18353.2</v>
      </c>
      <c r="K1331" s="7">
        <v>35838.400000000001</v>
      </c>
      <c r="L1331" s="7">
        <v>606</v>
      </c>
      <c r="M1331" s="36">
        <v>123451</v>
      </c>
      <c r="N1331" s="36">
        <v>102008</v>
      </c>
      <c r="O1331" s="36">
        <v>167749.29999999999</v>
      </c>
      <c r="P1331" s="11">
        <f t="shared" si="60"/>
        <v>6.7264019353573214</v>
      </c>
      <c r="Q1331" s="13">
        <f t="shared" si="61"/>
        <v>2.8463324255547122</v>
      </c>
      <c r="R1331" s="1">
        <f t="shared" si="62"/>
        <v>276.81402640264025</v>
      </c>
    </row>
    <row r="1332" spans="1:18" x14ac:dyDescent="0.25">
      <c r="A1332" s="3" t="s">
        <v>705</v>
      </c>
      <c r="B1332" s="3" t="s">
        <v>597</v>
      </c>
      <c r="C1332" s="5">
        <v>43692.939328703702</v>
      </c>
      <c r="D1332" s="3" t="s">
        <v>597</v>
      </c>
      <c r="E1332" s="3" t="s">
        <v>598</v>
      </c>
      <c r="F1332" s="7">
        <v>11</v>
      </c>
      <c r="G1332" s="7">
        <v>10</v>
      </c>
      <c r="H1332" s="7" t="s">
        <v>23</v>
      </c>
      <c r="I1332" s="9">
        <v>133</v>
      </c>
      <c r="J1332" s="7">
        <v>18353.2</v>
      </c>
      <c r="K1332" s="7">
        <v>35838.400000000001</v>
      </c>
      <c r="L1332" s="7">
        <v>606</v>
      </c>
      <c r="M1332" s="36">
        <v>124369.4</v>
      </c>
      <c r="N1332" s="36">
        <v>98383.5</v>
      </c>
      <c r="O1332" s="36">
        <v>168586.3</v>
      </c>
      <c r="P1332" s="11">
        <f t="shared" si="60"/>
        <v>6.7764422553015269</v>
      </c>
      <c r="Q1332" s="13">
        <f t="shared" si="61"/>
        <v>2.7451978882985846</v>
      </c>
      <c r="R1332" s="1">
        <f t="shared" si="62"/>
        <v>278.1952145214521</v>
      </c>
    </row>
    <row r="1333" spans="1:18" x14ac:dyDescent="0.25">
      <c r="A1333" s="3" t="s">
        <v>706</v>
      </c>
      <c r="B1333" s="3" t="s">
        <v>597</v>
      </c>
      <c r="C1333" s="5">
        <v>43692.940324074072</v>
      </c>
      <c r="D1333" s="3" t="s">
        <v>597</v>
      </c>
      <c r="E1333" s="3" t="s">
        <v>598</v>
      </c>
      <c r="F1333" s="7">
        <v>12</v>
      </c>
      <c r="G1333" s="7">
        <v>10</v>
      </c>
      <c r="H1333" s="7" t="s">
        <v>23</v>
      </c>
      <c r="I1333" s="9">
        <v>96.6</v>
      </c>
      <c r="J1333" s="7">
        <v>18353.2</v>
      </c>
      <c r="K1333" s="7">
        <v>35838.400000000001</v>
      </c>
      <c r="L1333" s="7">
        <v>606</v>
      </c>
      <c r="M1333" s="36">
        <v>142094.20000000001</v>
      </c>
      <c r="N1333" s="36">
        <v>104346.8</v>
      </c>
      <c r="O1333" s="36">
        <v>214218.5</v>
      </c>
      <c r="P1333" s="11">
        <f t="shared" si="60"/>
        <v>7.7422029945731534</v>
      </c>
      <c r="Q1333" s="13">
        <f t="shared" si="61"/>
        <v>2.9115920353587215</v>
      </c>
      <c r="R1333" s="1">
        <f t="shared" si="62"/>
        <v>353.49587458745873</v>
      </c>
    </row>
    <row r="1334" spans="1:18" x14ac:dyDescent="0.25">
      <c r="A1334" s="3" t="s">
        <v>890</v>
      </c>
      <c r="B1334" s="3" t="s">
        <v>792</v>
      </c>
      <c r="C1334" s="5">
        <v>43692.941354166665</v>
      </c>
      <c r="D1334" s="3" t="s">
        <v>792</v>
      </c>
      <c r="E1334" s="3" t="s">
        <v>793</v>
      </c>
      <c r="F1334" s="7">
        <v>1</v>
      </c>
      <c r="G1334" s="7">
        <v>10</v>
      </c>
      <c r="H1334" s="7" t="s">
        <v>23</v>
      </c>
      <c r="I1334" s="9">
        <v>90.9</v>
      </c>
      <c r="J1334" s="7">
        <v>18353.2</v>
      </c>
      <c r="K1334" s="7">
        <v>35838.400000000001</v>
      </c>
      <c r="L1334" s="7">
        <v>606</v>
      </c>
      <c r="M1334" s="36">
        <v>101070.6</v>
      </c>
      <c r="N1334" s="36">
        <v>71035</v>
      </c>
      <c r="O1334" s="36">
        <v>170292.1</v>
      </c>
      <c r="P1334" s="11">
        <f t="shared" si="60"/>
        <v>5.5069742606194012</v>
      </c>
      <c r="Q1334" s="13">
        <f t="shared" si="61"/>
        <v>1.9820918344568954</v>
      </c>
      <c r="R1334" s="1">
        <f t="shared" si="62"/>
        <v>281.01006600660065</v>
      </c>
    </row>
    <row r="1335" spans="1:18" x14ac:dyDescent="0.25">
      <c r="A1335" s="3" t="s">
        <v>891</v>
      </c>
      <c r="B1335" s="3" t="s">
        <v>792</v>
      </c>
      <c r="C1335" s="5">
        <v>43692.942361111112</v>
      </c>
      <c r="D1335" s="3" t="s">
        <v>792</v>
      </c>
      <c r="E1335" s="3" t="s">
        <v>793</v>
      </c>
      <c r="F1335" s="7">
        <v>2</v>
      </c>
      <c r="G1335" s="7">
        <v>10</v>
      </c>
      <c r="H1335" s="7" t="s">
        <v>23</v>
      </c>
      <c r="I1335" s="9">
        <v>96.8</v>
      </c>
      <c r="J1335" s="7">
        <v>18353.2</v>
      </c>
      <c r="K1335" s="7">
        <v>35838.400000000001</v>
      </c>
      <c r="L1335" s="7">
        <v>606</v>
      </c>
      <c r="M1335" s="36">
        <v>94109.4</v>
      </c>
      <c r="N1335" s="36">
        <v>68282.5</v>
      </c>
      <c r="O1335" s="36">
        <v>149950.9</v>
      </c>
      <c r="P1335" s="11">
        <f t="shared" si="60"/>
        <v>5.1276834557461362</v>
      </c>
      <c r="Q1335" s="13">
        <f t="shared" si="61"/>
        <v>1.9052887405687753</v>
      </c>
      <c r="R1335" s="1">
        <f t="shared" si="62"/>
        <v>247.4437293729373</v>
      </c>
    </row>
    <row r="1336" spans="1:18" x14ac:dyDescent="0.25">
      <c r="A1336" s="3" t="s">
        <v>892</v>
      </c>
      <c r="B1336" s="3" t="s">
        <v>792</v>
      </c>
      <c r="C1336" s="5">
        <v>43692.943356481483</v>
      </c>
      <c r="D1336" s="3" t="s">
        <v>792</v>
      </c>
      <c r="E1336" s="3" t="s">
        <v>793</v>
      </c>
      <c r="F1336" s="7">
        <v>3</v>
      </c>
      <c r="G1336" s="7">
        <v>10</v>
      </c>
      <c r="H1336" s="7" t="s">
        <v>23</v>
      </c>
      <c r="I1336" s="9">
        <v>108.2</v>
      </c>
      <c r="J1336" s="7">
        <v>18353.2</v>
      </c>
      <c r="K1336" s="7">
        <v>35838.400000000001</v>
      </c>
      <c r="L1336" s="7">
        <v>606</v>
      </c>
      <c r="M1336" s="36">
        <v>94832.3</v>
      </c>
      <c r="N1336" s="36">
        <v>67716.800000000003</v>
      </c>
      <c r="O1336" s="36">
        <v>142955.79999999999</v>
      </c>
      <c r="P1336" s="11">
        <f t="shared" si="60"/>
        <v>5.1670716823224287</v>
      </c>
      <c r="Q1336" s="13">
        <f t="shared" si="61"/>
        <v>1.8895039957140944</v>
      </c>
      <c r="R1336" s="1">
        <f t="shared" si="62"/>
        <v>235.90066006600659</v>
      </c>
    </row>
    <row r="1337" spans="1:18" x14ac:dyDescent="0.25">
      <c r="A1337" s="3" t="s">
        <v>893</v>
      </c>
      <c r="B1337" s="3" t="s">
        <v>792</v>
      </c>
      <c r="C1337" s="5">
        <v>43692.945543981485</v>
      </c>
      <c r="D1337" s="3" t="s">
        <v>792</v>
      </c>
      <c r="E1337" s="3" t="s">
        <v>793</v>
      </c>
      <c r="F1337" s="7">
        <v>4</v>
      </c>
      <c r="G1337" s="7">
        <v>10</v>
      </c>
      <c r="H1337" s="7" t="s">
        <v>23</v>
      </c>
      <c r="I1337" s="9">
        <v>109.01</v>
      </c>
      <c r="J1337" s="7">
        <v>18353.2</v>
      </c>
      <c r="K1337" s="7">
        <v>35838.400000000001</v>
      </c>
      <c r="L1337" s="7">
        <v>606</v>
      </c>
      <c r="M1337" s="36">
        <v>107019.6</v>
      </c>
      <c r="N1337" s="36">
        <v>78506.5</v>
      </c>
      <c r="O1337" s="36">
        <v>177386.3</v>
      </c>
      <c r="P1337" s="11">
        <f t="shared" si="60"/>
        <v>5.8311139201883053</v>
      </c>
      <c r="Q1337" s="13">
        <f t="shared" si="61"/>
        <v>2.1905693334523861</v>
      </c>
      <c r="R1337" s="1">
        <f t="shared" si="62"/>
        <v>292.71666666666664</v>
      </c>
    </row>
    <row r="1338" spans="1:18" x14ac:dyDescent="0.25">
      <c r="A1338" s="3" t="s">
        <v>894</v>
      </c>
      <c r="B1338" s="3" t="s">
        <v>792</v>
      </c>
      <c r="C1338" s="5">
        <v>43692.946539351855</v>
      </c>
      <c r="D1338" s="3" t="s">
        <v>792</v>
      </c>
      <c r="E1338" s="3" t="s">
        <v>793</v>
      </c>
      <c r="F1338" s="7">
        <v>5</v>
      </c>
      <c r="G1338" s="7">
        <v>10</v>
      </c>
      <c r="H1338" s="7" t="s">
        <v>23</v>
      </c>
      <c r="I1338" s="9">
        <v>95.8</v>
      </c>
      <c r="J1338" s="7">
        <v>18353.2</v>
      </c>
      <c r="K1338" s="7">
        <v>35838.400000000001</v>
      </c>
      <c r="L1338" s="7">
        <v>606</v>
      </c>
      <c r="M1338" s="36">
        <v>105955</v>
      </c>
      <c r="N1338" s="36">
        <v>76308.600000000006</v>
      </c>
      <c r="O1338" s="36">
        <v>162426.5</v>
      </c>
      <c r="P1338" s="11">
        <f t="shared" si="60"/>
        <v>5.7731076869428763</v>
      </c>
      <c r="Q1338" s="13">
        <f t="shared" si="61"/>
        <v>2.1292412607705704</v>
      </c>
      <c r="R1338" s="1">
        <f t="shared" si="62"/>
        <v>268.03052805280527</v>
      </c>
    </row>
    <row r="1339" spans="1:18" x14ac:dyDescent="0.25">
      <c r="A1339" s="3" t="s">
        <v>895</v>
      </c>
      <c r="B1339" s="3" t="s">
        <v>792</v>
      </c>
      <c r="C1339" s="5">
        <v>43692.947534722225</v>
      </c>
      <c r="D1339" s="3" t="s">
        <v>792</v>
      </c>
      <c r="E1339" s="3" t="s">
        <v>793</v>
      </c>
      <c r="F1339" s="7">
        <v>6</v>
      </c>
      <c r="G1339" s="7">
        <v>10</v>
      </c>
      <c r="H1339" s="7" t="s">
        <v>23</v>
      </c>
      <c r="I1339" s="9">
        <v>152.22999999999999</v>
      </c>
      <c r="J1339" s="7">
        <v>18353.2</v>
      </c>
      <c r="K1339" s="7">
        <v>35838.400000000001</v>
      </c>
      <c r="L1339" s="7">
        <v>606</v>
      </c>
      <c r="M1339" s="36">
        <v>111510.39999999999</v>
      </c>
      <c r="N1339" s="36">
        <v>78336.100000000006</v>
      </c>
      <c r="O1339" s="36">
        <v>143109.20000000001</v>
      </c>
      <c r="P1339" s="11">
        <f t="shared" si="60"/>
        <v>6.07580149510712</v>
      </c>
      <c r="Q1339" s="13">
        <f t="shared" si="61"/>
        <v>2.1858146569043262</v>
      </c>
      <c r="R1339" s="1">
        <f t="shared" si="62"/>
        <v>236.15379537953797</v>
      </c>
    </row>
    <row r="1340" spans="1:18" x14ac:dyDescent="0.25">
      <c r="A1340" s="3" t="s">
        <v>896</v>
      </c>
      <c r="B1340" s="3" t="s">
        <v>792</v>
      </c>
      <c r="C1340" s="5">
        <v>43692.948541666665</v>
      </c>
      <c r="D1340" s="3" t="s">
        <v>792</v>
      </c>
      <c r="E1340" s="3" t="s">
        <v>793</v>
      </c>
      <c r="F1340" s="7">
        <v>7</v>
      </c>
      <c r="G1340" s="7">
        <v>10</v>
      </c>
      <c r="H1340" s="7" t="s">
        <v>23</v>
      </c>
      <c r="I1340" s="9">
        <v>184.52</v>
      </c>
      <c r="J1340" s="7">
        <v>18353.2</v>
      </c>
      <c r="K1340" s="7">
        <v>35838.400000000001</v>
      </c>
      <c r="L1340" s="7">
        <v>606</v>
      </c>
      <c r="M1340" s="36">
        <v>99365.3</v>
      </c>
      <c r="N1340" s="36">
        <v>76251.7</v>
      </c>
      <c r="O1340" s="36">
        <v>133928.20000000001</v>
      </c>
      <c r="P1340" s="11">
        <f t="shared" si="60"/>
        <v>5.4140585837892026</v>
      </c>
      <c r="Q1340" s="13">
        <f t="shared" si="61"/>
        <v>2.1276535782847446</v>
      </c>
      <c r="R1340" s="1">
        <f t="shared" si="62"/>
        <v>221.00363036303634</v>
      </c>
    </row>
    <row r="1341" spans="1:18" x14ac:dyDescent="0.25">
      <c r="A1341" s="3" t="s">
        <v>897</v>
      </c>
      <c r="B1341" s="3" t="s">
        <v>792</v>
      </c>
      <c r="C1341" s="5">
        <v>43692.949537037035</v>
      </c>
      <c r="D1341" s="3" t="s">
        <v>792</v>
      </c>
      <c r="E1341" s="3" t="s">
        <v>793</v>
      </c>
      <c r="F1341" s="7">
        <v>8</v>
      </c>
      <c r="G1341" s="7">
        <v>10</v>
      </c>
      <c r="H1341" s="7" t="s">
        <v>23</v>
      </c>
      <c r="I1341" s="9">
        <v>139.41999999999999</v>
      </c>
      <c r="J1341" s="7">
        <v>18353.2</v>
      </c>
      <c r="K1341" s="7">
        <v>35838.400000000001</v>
      </c>
      <c r="L1341" s="7">
        <v>606</v>
      </c>
      <c r="M1341" s="36">
        <v>102131.2</v>
      </c>
      <c r="N1341" s="36">
        <v>75063.8</v>
      </c>
      <c r="O1341" s="36">
        <v>145665.5</v>
      </c>
      <c r="P1341" s="11">
        <f t="shared" si="60"/>
        <v>5.5647625482204734</v>
      </c>
      <c r="Q1341" s="13">
        <f t="shared" si="61"/>
        <v>2.0945075673021116</v>
      </c>
      <c r="R1341" s="1">
        <f t="shared" si="62"/>
        <v>240.37211221122112</v>
      </c>
    </row>
    <row r="1342" spans="1:18" x14ac:dyDescent="0.25">
      <c r="A1342" s="3" t="s">
        <v>898</v>
      </c>
      <c r="B1342" s="3" t="s">
        <v>792</v>
      </c>
      <c r="C1342" s="5">
        <v>43692.950543981482</v>
      </c>
      <c r="D1342" s="3" t="s">
        <v>792</v>
      </c>
      <c r="E1342" s="3" t="s">
        <v>793</v>
      </c>
      <c r="F1342" s="7">
        <v>9</v>
      </c>
      <c r="G1342" s="7">
        <v>10</v>
      </c>
      <c r="H1342" s="7" t="s">
        <v>23</v>
      </c>
      <c r="I1342" s="9">
        <v>162.19999999999999</v>
      </c>
      <c r="J1342" s="7">
        <v>18353.2</v>
      </c>
      <c r="K1342" s="7">
        <v>35838.400000000001</v>
      </c>
      <c r="L1342" s="7">
        <v>606</v>
      </c>
      <c r="M1342" s="36">
        <v>96153.1</v>
      </c>
      <c r="N1342" s="36">
        <v>77870.5</v>
      </c>
      <c r="O1342" s="36">
        <v>122521.9</v>
      </c>
      <c r="P1342" s="11">
        <f t="shared" si="60"/>
        <v>5.2390373340888781</v>
      </c>
      <c r="Q1342" s="13">
        <f t="shared" si="61"/>
        <v>2.1728230054913165</v>
      </c>
      <c r="R1342" s="1">
        <f t="shared" si="62"/>
        <v>202.18135313531351</v>
      </c>
    </row>
    <row r="1343" spans="1:18" x14ac:dyDescent="0.25">
      <c r="A1343" s="3" t="s">
        <v>899</v>
      </c>
      <c r="B1343" s="3" t="s">
        <v>792</v>
      </c>
      <c r="C1343" s="5">
        <v>43692.951550925929</v>
      </c>
      <c r="D1343" s="3" t="s">
        <v>792</v>
      </c>
      <c r="E1343" s="3" t="s">
        <v>793</v>
      </c>
      <c r="F1343" s="7">
        <v>10</v>
      </c>
      <c r="G1343" s="7">
        <v>10</v>
      </c>
      <c r="H1343" s="7" t="s">
        <v>23</v>
      </c>
      <c r="I1343" s="9">
        <v>104.8</v>
      </c>
      <c r="J1343" s="7">
        <v>18353.2</v>
      </c>
      <c r="K1343" s="7">
        <v>35838.400000000001</v>
      </c>
      <c r="L1343" s="7">
        <v>606</v>
      </c>
      <c r="M1343" s="36">
        <v>96644.9</v>
      </c>
      <c r="N1343" s="36">
        <v>72953.2</v>
      </c>
      <c r="O1343" s="36">
        <v>135286.1</v>
      </c>
      <c r="P1343" s="11">
        <f t="shared" si="60"/>
        <v>5.2658337510624849</v>
      </c>
      <c r="Q1343" s="13">
        <f t="shared" si="61"/>
        <v>2.0356154292602349</v>
      </c>
      <c r="R1343" s="1">
        <f t="shared" si="62"/>
        <v>223.2443894389439</v>
      </c>
    </row>
    <row r="1344" spans="1:18" x14ac:dyDescent="0.25">
      <c r="A1344" s="3" t="s">
        <v>900</v>
      </c>
      <c r="B1344" s="3" t="s">
        <v>792</v>
      </c>
      <c r="C1344" s="5">
        <v>43692.952546296299</v>
      </c>
      <c r="D1344" s="3" t="s">
        <v>792</v>
      </c>
      <c r="E1344" s="3" t="s">
        <v>793</v>
      </c>
      <c r="F1344" s="7">
        <v>11</v>
      </c>
      <c r="G1344" s="7">
        <v>10</v>
      </c>
      <c r="H1344" s="7" t="s">
        <v>23</v>
      </c>
      <c r="I1344" s="9">
        <v>165.3</v>
      </c>
      <c r="J1344" s="7">
        <v>18353.2</v>
      </c>
      <c r="K1344" s="7">
        <v>35838.400000000001</v>
      </c>
      <c r="L1344" s="7">
        <v>606</v>
      </c>
      <c r="M1344" s="36">
        <v>97205.2</v>
      </c>
      <c r="N1344" s="36">
        <v>72344.7</v>
      </c>
      <c r="O1344" s="36">
        <v>136442</v>
      </c>
      <c r="P1344" s="11">
        <f t="shared" si="60"/>
        <v>5.2963624871956929</v>
      </c>
      <c r="Q1344" s="13">
        <f t="shared" si="61"/>
        <v>2.0186364346622616</v>
      </c>
      <c r="R1344" s="1">
        <f t="shared" si="62"/>
        <v>225.15181518151815</v>
      </c>
    </row>
    <row r="1345" spans="1:18" x14ac:dyDescent="0.25">
      <c r="A1345" s="3" t="s">
        <v>901</v>
      </c>
      <c r="B1345" s="3" t="s">
        <v>792</v>
      </c>
      <c r="C1345" s="5">
        <v>43692.953541666669</v>
      </c>
      <c r="D1345" s="3" t="s">
        <v>792</v>
      </c>
      <c r="E1345" s="3" t="s">
        <v>793</v>
      </c>
      <c r="F1345" s="7">
        <v>12</v>
      </c>
      <c r="G1345" s="7">
        <v>10</v>
      </c>
      <c r="H1345" s="7" t="s">
        <v>23</v>
      </c>
      <c r="I1345" s="9">
        <v>108.9</v>
      </c>
      <c r="J1345" s="7">
        <v>18353.2</v>
      </c>
      <c r="K1345" s="7">
        <v>35838.400000000001</v>
      </c>
      <c r="L1345" s="7">
        <v>606</v>
      </c>
      <c r="M1345" s="36">
        <v>95874</v>
      </c>
      <c r="N1345" s="36">
        <v>69728.800000000003</v>
      </c>
      <c r="O1345" s="36">
        <v>142371.20000000001</v>
      </c>
      <c r="P1345" s="11">
        <f t="shared" si="60"/>
        <v>5.2238301767539177</v>
      </c>
      <c r="Q1345" s="13">
        <f t="shared" si="61"/>
        <v>1.9456448948613778</v>
      </c>
      <c r="R1345" s="1">
        <f t="shared" si="62"/>
        <v>234.93597359735975</v>
      </c>
    </row>
    <row r="1346" spans="1:18" x14ac:dyDescent="0.25">
      <c r="A1346" s="3" t="s">
        <v>281</v>
      </c>
      <c r="B1346" s="3" t="s">
        <v>183</v>
      </c>
      <c r="C1346" s="5">
        <v>43692.904236111113</v>
      </c>
      <c r="D1346" s="3" t="s">
        <v>183</v>
      </c>
      <c r="E1346" s="3" t="s">
        <v>184</v>
      </c>
      <c r="F1346" s="7">
        <v>1</v>
      </c>
      <c r="G1346" s="7">
        <v>10</v>
      </c>
      <c r="H1346" s="7" t="s">
        <v>23</v>
      </c>
      <c r="I1346" s="9">
        <v>118.5</v>
      </c>
      <c r="J1346" s="7">
        <v>18353.2</v>
      </c>
      <c r="K1346" s="7">
        <v>35838.400000000001</v>
      </c>
      <c r="L1346" s="7">
        <v>606</v>
      </c>
      <c r="M1346" s="36">
        <v>107746.2</v>
      </c>
      <c r="N1346" s="36">
        <v>76524</v>
      </c>
      <c r="O1346" s="36">
        <v>148377.5</v>
      </c>
      <c r="P1346" s="11">
        <f t="shared" ref="P1346:P1409" si="63">M1346/J1346</f>
        <v>5.870703746485626</v>
      </c>
      <c r="Q1346" s="13">
        <f t="shared" ref="Q1346:Q1409" si="64">N1346/K1346</f>
        <v>2.1352515737309701</v>
      </c>
      <c r="R1346" s="1">
        <f t="shared" ref="R1346:R1409" si="65">O1346/L1346</f>
        <v>244.84735973597358</v>
      </c>
    </row>
    <row r="1347" spans="1:18" x14ac:dyDescent="0.25">
      <c r="A1347" s="3" t="s">
        <v>282</v>
      </c>
      <c r="B1347" s="3" t="s">
        <v>183</v>
      </c>
      <c r="C1347" s="5">
        <v>43692.905243055553</v>
      </c>
      <c r="D1347" s="3" t="s">
        <v>183</v>
      </c>
      <c r="E1347" s="3" t="s">
        <v>184</v>
      </c>
      <c r="F1347" s="7">
        <v>2</v>
      </c>
      <c r="G1347" s="7">
        <v>10</v>
      </c>
      <c r="H1347" s="7" t="s">
        <v>23</v>
      </c>
      <c r="I1347" s="9">
        <v>142.80000000000001</v>
      </c>
      <c r="J1347" s="7">
        <v>18353.2</v>
      </c>
      <c r="K1347" s="7">
        <v>35838.400000000001</v>
      </c>
      <c r="L1347" s="7">
        <v>606</v>
      </c>
      <c r="M1347" s="36">
        <v>99087.8</v>
      </c>
      <c r="N1347" s="36">
        <v>73636.600000000006</v>
      </c>
      <c r="O1347" s="36">
        <v>138344.5</v>
      </c>
      <c r="P1347" s="11">
        <f t="shared" si="63"/>
        <v>5.3989386047119847</v>
      </c>
      <c r="Q1347" s="13">
        <f t="shared" si="64"/>
        <v>2.0546843609089693</v>
      </c>
      <c r="R1347" s="1">
        <f t="shared" si="65"/>
        <v>228.29125412541254</v>
      </c>
    </row>
    <row r="1348" spans="1:18" x14ac:dyDescent="0.25">
      <c r="A1348" s="3" t="s">
        <v>283</v>
      </c>
      <c r="B1348" s="3" t="s">
        <v>183</v>
      </c>
      <c r="C1348" s="5">
        <v>43692.906238425923</v>
      </c>
      <c r="D1348" s="3" t="s">
        <v>183</v>
      </c>
      <c r="E1348" s="3" t="s">
        <v>184</v>
      </c>
      <c r="F1348" s="7">
        <v>3</v>
      </c>
      <c r="G1348" s="7">
        <v>10</v>
      </c>
      <c r="H1348" s="7" t="s">
        <v>23</v>
      </c>
      <c r="I1348" s="9">
        <v>103.61</v>
      </c>
      <c r="J1348" s="7">
        <v>18353.2</v>
      </c>
      <c r="K1348" s="7">
        <v>35838.400000000001</v>
      </c>
      <c r="L1348" s="7">
        <v>606</v>
      </c>
      <c r="M1348" s="36">
        <v>92915.6</v>
      </c>
      <c r="N1348" s="36">
        <v>69004.2</v>
      </c>
      <c r="O1348" s="36">
        <v>132887.79999999999</v>
      </c>
      <c r="P1348" s="11">
        <f t="shared" si="63"/>
        <v>5.0626375781880002</v>
      </c>
      <c r="Q1348" s="13">
        <f t="shared" si="64"/>
        <v>1.9254263583195677</v>
      </c>
      <c r="R1348" s="1">
        <f t="shared" si="65"/>
        <v>219.28679867986796</v>
      </c>
    </row>
    <row r="1349" spans="1:18" x14ac:dyDescent="0.25">
      <c r="A1349" s="3" t="s">
        <v>284</v>
      </c>
      <c r="B1349" s="3" t="s">
        <v>183</v>
      </c>
      <c r="C1349" s="5">
        <v>43692.90724537037</v>
      </c>
      <c r="D1349" s="3" t="s">
        <v>183</v>
      </c>
      <c r="E1349" s="3" t="s">
        <v>184</v>
      </c>
      <c r="F1349" s="7">
        <v>4</v>
      </c>
      <c r="G1349" s="7">
        <v>10</v>
      </c>
      <c r="H1349" s="7" t="s">
        <v>23</v>
      </c>
      <c r="I1349" s="9">
        <v>152.69999999999999</v>
      </c>
      <c r="J1349" s="7">
        <v>18353.2</v>
      </c>
      <c r="K1349" s="7">
        <v>35838.400000000001</v>
      </c>
      <c r="L1349" s="7">
        <v>606</v>
      </c>
      <c r="M1349" s="36">
        <v>106176.4</v>
      </c>
      <c r="N1349" s="36">
        <v>78661.899999999994</v>
      </c>
      <c r="O1349" s="36">
        <v>142708.6</v>
      </c>
      <c r="P1349" s="11">
        <f t="shared" si="63"/>
        <v>5.7851709783579972</v>
      </c>
      <c r="Q1349" s="13">
        <f t="shared" si="64"/>
        <v>2.1949054645296662</v>
      </c>
      <c r="R1349" s="1">
        <f t="shared" si="65"/>
        <v>235.49273927392741</v>
      </c>
    </row>
    <row r="1350" spans="1:18" x14ac:dyDescent="0.25">
      <c r="A1350" s="3" t="s">
        <v>285</v>
      </c>
      <c r="B1350" s="3" t="s">
        <v>183</v>
      </c>
      <c r="C1350" s="5">
        <v>43692.908252314817</v>
      </c>
      <c r="D1350" s="3" t="s">
        <v>183</v>
      </c>
      <c r="E1350" s="3" t="s">
        <v>184</v>
      </c>
      <c r="F1350" s="7">
        <v>5</v>
      </c>
      <c r="G1350" s="7">
        <v>10</v>
      </c>
      <c r="H1350" s="7" t="s">
        <v>23</v>
      </c>
      <c r="I1350" s="9">
        <v>112.35</v>
      </c>
      <c r="J1350" s="7">
        <v>18353.2</v>
      </c>
      <c r="K1350" s="7">
        <v>35838.400000000001</v>
      </c>
      <c r="L1350" s="7">
        <v>606</v>
      </c>
      <c r="M1350" s="36">
        <v>103889.4</v>
      </c>
      <c r="N1350" s="36">
        <v>80030.3</v>
      </c>
      <c r="O1350" s="36">
        <v>145697</v>
      </c>
      <c r="P1350" s="11">
        <f t="shared" si="63"/>
        <v>5.660560556197284</v>
      </c>
      <c r="Q1350" s="13">
        <f t="shared" si="64"/>
        <v>2.2330879726773518</v>
      </c>
      <c r="R1350" s="1">
        <f t="shared" si="65"/>
        <v>240.42409240924093</v>
      </c>
    </row>
    <row r="1351" spans="1:18" x14ac:dyDescent="0.25">
      <c r="A1351" s="3" t="s">
        <v>286</v>
      </c>
      <c r="B1351" s="3" t="s">
        <v>183</v>
      </c>
      <c r="C1351" s="5">
        <v>43692.909259259257</v>
      </c>
      <c r="D1351" s="3" t="s">
        <v>183</v>
      </c>
      <c r="E1351" s="3" t="s">
        <v>184</v>
      </c>
      <c r="F1351" s="7">
        <v>6</v>
      </c>
      <c r="G1351" s="7">
        <v>10</v>
      </c>
      <c r="H1351" s="7" t="s">
        <v>23</v>
      </c>
      <c r="I1351" s="9">
        <v>142.91999999999999</v>
      </c>
      <c r="J1351" s="7">
        <v>18353.2</v>
      </c>
      <c r="K1351" s="7">
        <v>35838.400000000001</v>
      </c>
      <c r="L1351" s="7">
        <v>606</v>
      </c>
      <c r="M1351" s="36">
        <v>102118.9</v>
      </c>
      <c r="N1351" s="36">
        <v>77404.3</v>
      </c>
      <c r="O1351" s="36">
        <v>130696</v>
      </c>
      <c r="P1351" s="11">
        <f t="shared" si="63"/>
        <v>5.5640923653640773</v>
      </c>
      <c r="Q1351" s="13">
        <f t="shared" si="64"/>
        <v>2.1598146122594759</v>
      </c>
      <c r="R1351" s="1">
        <f t="shared" si="65"/>
        <v>215.66996699669966</v>
      </c>
    </row>
    <row r="1352" spans="1:18" x14ac:dyDescent="0.25">
      <c r="A1352" s="3" t="s">
        <v>287</v>
      </c>
      <c r="B1352" s="3" t="s">
        <v>183</v>
      </c>
      <c r="C1352" s="5">
        <v>43692.910266203704</v>
      </c>
      <c r="D1352" s="3" t="s">
        <v>183</v>
      </c>
      <c r="E1352" s="3" t="s">
        <v>184</v>
      </c>
      <c r="F1352" s="7">
        <v>7</v>
      </c>
      <c r="G1352" s="7">
        <v>10</v>
      </c>
      <c r="H1352" s="7" t="s">
        <v>23</v>
      </c>
      <c r="I1352" s="9">
        <v>129.63999999999999</v>
      </c>
      <c r="J1352" s="7">
        <v>18353.2</v>
      </c>
      <c r="K1352" s="7">
        <v>35838.400000000001</v>
      </c>
      <c r="L1352" s="7">
        <v>606</v>
      </c>
      <c r="M1352" s="36">
        <v>94729.600000000006</v>
      </c>
      <c r="N1352" s="36">
        <v>71102</v>
      </c>
      <c r="O1352" s="36">
        <v>123377.5</v>
      </c>
      <c r="P1352" s="11">
        <f t="shared" si="63"/>
        <v>5.1614759279035809</v>
      </c>
      <c r="Q1352" s="13">
        <f t="shared" si="64"/>
        <v>1.9839613375597125</v>
      </c>
      <c r="R1352" s="1">
        <f t="shared" si="65"/>
        <v>203.59323432343234</v>
      </c>
    </row>
    <row r="1353" spans="1:18" x14ac:dyDescent="0.25">
      <c r="A1353" s="3" t="s">
        <v>288</v>
      </c>
      <c r="B1353" s="3" t="s">
        <v>183</v>
      </c>
      <c r="C1353" s="5">
        <v>43692.911261574074</v>
      </c>
      <c r="D1353" s="3" t="s">
        <v>183</v>
      </c>
      <c r="E1353" s="3" t="s">
        <v>184</v>
      </c>
      <c r="F1353" s="7">
        <v>8</v>
      </c>
      <c r="G1353" s="7">
        <v>10</v>
      </c>
      <c r="H1353" s="7" t="s">
        <v>23</v>
      </c>
      <c r="I1353" s="9">
        <v>121.17</v>
      </c>
      <c r="J1353" s="7">
        <v>18353.2</v>
      </c>
      <c r="K1353" s="7">
        <v>35838.400000000001</v>
      </c>
      <c r="L1353" s="7">
        <v>606</v>
      </c>
      <c r="M1353" s="36">
        <v>96023</v>
      </c>
      <c r="N1353" s="36">
        <v>73991.899999999994</v>
      </c>
      <c r="O1353" s="36">
        <v>132430.9</v>
      </c>
      <c r="P1353" s="11">
        <f t="shared" si="63"/>
        <v>5.2319486520061895</v>
      </c>
      <c r="Q1353" s="13">
        <f t="shared" si="64"/>
        <v>2.0645983079601766</v>
      </c>
      <c r="R1353" s="1">
        <f t="shared" si="65"/>
        <v>218.53283828382837</v>
      </c>
    </row>
    <row r="1354" spans="1:18" x14ac:dyDescent="0.25">
      <c r="A1354" s="3" t="s">
        <v>289</v>
      </c>
      <c r="B1354" s="3" t="s">
        <v>183</v>
      </c>
      <c r="C1354" s="5">
        <v>43692.912256944444</v>
      </c>
      <c r="D1354" s="3" t="s">
        <v>183</v>
      </c>
      <c r="E1354" s="3" t="s">
        <v>184</v>
      </c>
      <c r="F1354" s="7">
        <v>9</v>
      </c>
      <c r="G1354" s="7">
        <v>10</v>
      </c>
      <c r="H1354" s="7" t="s">
        <v>23</v>
      </c>
      <c r="I1354" s="9">
        <v>119.67</v>
      </c>
      <c r="J1354" s="7">
        <v>18353.2</v>
      </c>
      <c r="K1354" s="7">
        <v>35838.400000000001</v>
      </c>
      <c r="L1354" s="7">
        <v>606</v>
      </c>
      <c r="M1354" s="36">
        <v>99534.5</v>
      </c>
      <c r="N1354" s="36">
        <v>77807.100000000006</v>
      </c>
      <c r="O1354" s="36">
        <v>149045.29999999999</v>
      </c>
      <c r="P1354" s="11">
        <f t="shared" si="63"/>
        <v>5.4232776845454742</v>
      </c>
      <c r="Q1354" s="13">
        <f t="shared" si="64"/>
        <v>2.1710539533014868</v>
      </c>
      <c r="R1354" s="1">
        <f t="shared" si="65"/>
        <v>245.94933993399337</v>
      </c>
    </row>
    <row r="1355" spans="1:18" x14ac:dyDescent="0.25">
      <c r="A1355" s="3" t="s">
        <v>290</v>
      </c>
      <c r="B1355" s="3" t="s">
        <v>183</v>
      </c>
      <c r="C1355" s="5">
        <v>43692.913263888891</v>
      </c>
      <c r="D1355" s="3" t="s">
        <v>183</v>
      </c>
      <c r="E1355" s="3" t="s">
        <v>184</v>
      </c>
      <c r="F1355" s="7">
        <v>10</v>
      </c>
      <c r="G1355" s="7">
        <v>10</v>
      </c>
      <c r="H1355" s="7" t="s">
        <v>23</v>
      </c>
      <c r="I1355" s="9">
        <v>138.5</v>
      </c>
      <c r="J1355" s="7">
        <v>18353.2</v>
      </c>
      <c r="K1355" s="7">
        <v>35838.400000000001</v>
      </c>
      <c r="L1355" s="7">
        <v>606</v>
      </c>
      <c r="M1355" s="36">
        <v>94162</v>
      </c>
      <c r="N1355" s="36">
        <v>70848.5</v>
      </c>
      <c r="O1355" s="36">
        <v>126424.1</v>
      </c>
      <c r="P1355" s="11">
        <f t="shared" si="63"/>
        <v>5.1305494409694221</v>
      </c>
      <c r="Q1355" s="13">
        <f t="shared" si="64"/>
        <v>1.9768879191035313</v>
      </c>
      <c r="R1355" s="1">
        <f t="shared" si="65"/>
        <v>208.62062706270629</v>
      </c>
    </row>
    <row r="1356" spans="1:18" x14ac:dyDescent="0.25">
      <c r="A1356" s="3" t="s">
        <v>291</v>
      </c>
      <c r="B1356" s="3" t="s">
        <v>183</v>
      </c>
      <c r="C1356" s="5">
        <v>43692.914270833331</v>
      </c>
      <c r="D1356" s="3" t="s">
        <v>183</v>
      </c>
      <c r="E1356" s="3" t="s">
        <v>184</v>
      </c>
      <c r="F1356" s="7">
        <v>11</v>
      </c>
      <c r="G1356" s="7">
        <v>10</v>
      </c>
      <c r="H1356" s="7" t="s">
        <v>23</v>
      </c>
      <c r="I1356" s="9">
        <v>153.4</v>
      </c>
      <c r="J1356" s="7">
        <v>18353.2</v>
      </c>
      <c r="K1356" s="7">
        <v>35838.400000000001</v>
      </c>
      <c r="L1356" s="7">
        <v>606</v>
      </c>
      <c r="M1356" s="36">
        <v>103065.60000000001</v>
      </c>
      <c r="N1356" s="36">
        <v>75959.899999999994</v>
      </c>
      <c r="O1356" s="36">
        <v>137800.9</v>
      </c>
      <c r="P1356" s="11">
        <f t="shared" si="63"/>
        <v>5.6156746507421049</v>
      </c>
      <c r="Q1356" s="13">
        <f t="shared" si="64"/>
        <v>2.1195114737265053</v>
      </c>
      <c r="R1356" s="1">
        <f t="shared" si="65"/>
        <v>227.39422442244222</v>
      </c>
    </row>
    <row r="1357" spans="1:18" x14ac:dyDescent="0.25">
      <c r="A1357" s="3" t="s">
        <v>292</v>
      </c>
      <c r="B1357" s="3" t="s">
        <v>183</v>
      </c>
      <c r="C1357" s="5">
        <v>43692.915266203701</v>
      </c>
      <c r="D1357" s="3" t="s">
        <v>183</v>
      </c>
      <c r="E1357" s="3" t="s">
        <v>184</v>
      </c>
      <c r="F1357" s="7">
        <v>12</v>
      </c>
      <c r="G1357" s="7">
        <v>10</v>
      </c>
      <c r="H1357" s="7" t="s">
        <v>23</v>
      </c>
      <c r="I1357" s="9">
        <v>90</v>
      </c>
      <c r="J1357" s="7">
        <v>18353.2</v>
      </c>
      <c r="K1357" s="7">
        <v>35838.400000000001</v>
      </c>
      <c r="L1357" s="7">
        <v>606</v>
      </c>
      <c r="M1357" s="36">
        <v>99768.9</v>
      </c>
      <c r="N1357" s="36">
        <v>74215.5</v>
      </c>
      <c r="O1357" s="36">
        <v>160001</v>
      </c>
      <c r="P1357" s="11">
        <f t="shared" si="63"/>
        <v>5.4360492993047531</v>
      </c>
      <c r="Q1357" s="13">
        <f t="shared" si="64"/>
        <v>2.0708374257779365</v>
      </c>
      <c r="R1357" s="1">
        <f t="shared" si="65"/>
        <v>264.02805280528054</v>
      </c>
    </row>
    <row r="1358" spans="1:18" x14ac:dyDescent="0.25">
      <c r="A1358" s="3" t="s">
        <v>452</v>
      </c>
      <c r="B1358" s="3" t="s">
        <v>354</v>
      </c>
      <c r="C1358" s="5">
        <v>43692.916296296295</v>
      </c>
      <c r="D1358" s="3" t="s">
        <v>354</v>
      </c>
      <c r="E1358" s="3" t="s">
        <v>355</v>
      </c>
      <c r="F1358" s="7">
        <v>1</v>
      </c>
      <c r="G1358" s="7">
        <v>10</v>
      </c>
      <c r="H1358" s="7" t="s">
        <v>23</v>
      </c>
      <c r="I1358" s="9">
        <v>149.30000000000001</v>
      </c>
      <c r="J1358" s="7">
        <v>18353.2</v>
      </c>
      <c r="K1358" s="7">
        <v>35838.400000000001</v>
      </c>
      <c r="L1358" s="7">
        <v>606</v>
      </c>
      <c r="M1358" s="36">
        <v>138982.20000000001</v>
      </c>
      <c r="N1358" s="36">
        <v>97922.2</v>
      </c>
      <c r="O1358" s="36">
        <v>206192.1</v>
      </c>
      <c r="P1358" s="11">
        <f t="shared" si="63"/>
        <v>7.5726412832639545</v>
      </c>
      <c r="Q1358" s="13">
        <f t="shared" si="64"/>
        <v>2.732326219920532</v>
      </c>
      <c r="R1358" s="1">
        <f t="shared" si="65"/>
        <v>340.25099009900993</v>
      </c>
    </row>
    <row r="1359" spans="1:18" x14ac:dyDescent="0.25">
      <c r="A1359" s="3" t="s">
        <v>453</v>
      </c>
      <c r="B1359" s="3" t="s">
        <v>354</v>
      </c>
      <c r="C1359" s="5">
        <v>43692.917303240742</v>
      </c>
      <c r="D1359" s="3" t="s">
        <v>354</v>
      </c>
      <c r="E1359" s="3" t="s">
        <v>355</v>
      </c>
      <c r="F1359" s="7">
        <v>2</v>
      </c>
      <c r="G1359" s="7">
        <v>10</v>
      </c>
      <c r="H1359" s="7" t="s">
        <v>23</v>
      </c>
      <c r="I1359" s="9">
        <v>84.3</v>
      </c>
      <c r="J1359" s="7">
        <v>18353.2</v>
      </c>
      <c r="K1359" s="7">
        <v>35838.400000000001</v>
      </c>
      <c r="L1359" s="7">
        <v>606</v>
      </c>
      <c r="M1359" s="36">
        <v>164814.29999999999</v>
      </c>
      <c r="N1359" s="36">
        <v>115471.9</v>
      </c>
      <c r="O1359" s="36">
        <v>272098.3</v>
      </c>
      <c r="P1359" s="11">
        <f t="shared" si="63"/>
        <v>8.9801397031580308</v>
      </c>
      <c r="Q1359" s="13">
        <f t="shared" si="64"/>
        <v>3.2220160498236528</v>
      </c>
      <c r="R1359" s="1">
        <f t="shared" si="65"/>
        <v>449.00709570957093</v>
      </c>
    </row>
    <row r="1360" spans="1:18" x14ac:dyDescent="0.25">
      <c r="A1360" s="3" t="s">
        <v>454</v>
      </c>
      <c r="B1360" s="3" t="s">
        <v>354</v>
      </c>
      <c r="C1360" s="5">
        <v>43692.918298611112</v>
      </c>
      <c r="D1360" s="3" t="s">
        <v>354</v>
      </c>
      <c r="E1360" s="3" t="s">
        <v>355</v>
      </c>
      <c r="F1360" s="7">
        <v>3</v>
      </c>
      <c r="G1360" s="7">
        <v>10</v>
      </c>
      <c r="H1360" s="7" t="s">
        <v>23</v>
      </c>
      <c r="I1360" s="9">
        <v>103.11</v>
      </c>
      <c r="J1360" s="7">
        <v>18353.2</v>
      </c>
      <c r="K1360" s="7">
        <v>35838.400000000001</v>
      </c>
      <c r="L1360" s="7">
        <v>606</v>
      </c>
      <c r="M1360" s="36">
        <v>134718.20000000001</v>
      </c>
      <c r="N1360" s="36">
        <v>99308.800000000003</v>
      </c>
      <c r="O1360" s="36">
        <v>216546.1</v>
      </c>
      <c r="P1360" s="11">
        <f t="shared" si="63"/>
        <v>7.3403112263801411</v>
      </c>
      <c r="Q1360" s="13">
        <f t="shared" si="64"/>
        <v>2.7710165632394301</v>
      </c>
      <c r="R1360" s="1">
        <f t="shared" si="65"/>
        <v>357.33679867986797</v>
      </c>
    </row>
    <row r="1361" spans="1:18" x14ac:dyDescent="0.25">
      <c r="A1361" s="3" t="s">
        <v>455</v>
      </c>
      <c r="B1361" s="3" t="s">
        <v>354</v>
      </c>
      <c r="C1361" s="5">
        <v>43692.920034722221</v>
      </c>
      <c r="D1361" s="3" t="s">
        <v>354</v>
      </c>
      <c r="E1361" s="3" t="s">
        <v>355</v>
      </c>
      <c r="F1361" s="7">
        <v>4</v>
      </c>
      <c r="G1361" s="7">
        <v>10</v>
      </c>
      <c r="H1361" s="7" t="s">
        <v>23</v>
      </c>
      <c r="I1361" s="9">
        <v>30.9</v>
      </c>
      <c r="J1361" s="7">
        <v>18353.2</v>
      </c>
      <c r="K1361" s="7">
        <v>35838.400000000001</v>
      </c>
      <c r="L1361" s="7">
        <v>606</v>
      </c>
      <c r="M1361" s="36">
        <v>229557.1</v>
      </c>
      <c r="N1361" s="36">
        <v>124372.2</v>
      </c>
      <c r="O1361" s="36">
        <v>596396.4</v>
      </c>
      <c r="P1361" s="11">
        <f t="shared" si="63"/>
        <v>12.507742519015757</v>
      </c>
      <c r="Q1361" s="13">
        <f t="shared" si="64"/>
        <v>3.4703614000625027</v>
      </c>
      <c r="R1361" s="1">
        <f t="shared" si="65"/>
        <v>984.15247524752476</v>
      </c>
    </row>
    <row r="1362" spans="1:18" x14ac:dyDescent="0.25">
      <c r="A1362" s="3" t="s">
        <v>456</v>
      </c>
      <c r="B1362" s="3" t="s">
        <v>354</v>
      </c>
      <c r="C1362" s="5">
        <v>43692.921030092592</v>
      </c>
      <c r="D1362" s="3" t="s">
        <v>354</v>
      </c>
      <c r="E1362" s="3" t="s">
        <v>355</v>
      </c>
      <c r="F1362" s="7">
        <v>5</v>
      </c>
      <c r="G1362" s="7">
        <v>10</v>
      </c>
      <c r="H1362" s="7" t="s">
        <v>23</v>
      </c>
      <c r="I1362" s="9">
        <v>89.4</v>
      </c>
      <c r="J1362" s="7">
        <v>18353.2</v>
      </c>
      <c r="K1362" s="7">
        <v>35838.400000000001</v>
      </c>
      <c r="L1362" s="7">
        <v>606</v>
      </c>
      <c r="M1362" s="36">
        <v>150652.29999999999</v>
      </c>
      <c r="N1362" s="36">
        <v>102489.1</v>
      </c>
      <c r="O1362" s="36">
        <v>244118.3</v>
      </c>
      <c r="P1362" s="11">
        <f t="shared" si="63"/>
        <v>8.2085031493145593</v>
      </c>
      <c r="Q1362" s="13">
        <f t="shared" si="64"/>
        <v>2.8597565739541944</v>
      </c>
      <c r="R1362" s="1">
        <f t="shared" si="65"/>
        <v>402.83547854785479</v>
      </c>
    </row>
    <row r="1363" spans="1:18" x14ac:dyDescent="0.25">
      <c r="A1363" s="3" t="s">
        <v>457</v>
      </c>
      <c r="B1363" s="3" t="s">
        <v>354</v>
      </c>
      <c r="C1363" s="5">
        <v>43692.922037037039</v>
      </c>
      <c r="D1363" s="3" t="s">
        <v>354</v>
      </c>
      <c r="E1363" s="3" t="s">
        <v>355</v>
      </c>
      <c r="F1363" s="7">
        <v>6</v>
      </c>
      <c r="G1363" s="7">
        <v>10</v>
      </c>
      <c r="H1363" s="7" t="s">
        <v>23</v>
      </c>
      <c r="I1363" s="9">
        <v>61.5</v>
      </c>
      <c r="J1363" s="7">
        <v>18353.2</v>
      </c>
      <c r="K1363" s="7">
        <v>35838.400000000001</v>
      </c>
      <c r="L1363" s="7">
        <v>606</v>
      </c>
      <c r="M1363" s="36">
        <v>167813.8</v>
      </c>
      <c r="N1363" s="36">
        <v>109723.8</v>
      </c>
      <c r="O1363" s="36">
        <v>285816.40000000002</v>
      </c>
      <c r="P1363" s="11">
        <f t="shared" si="63"/>
        <v>9.1435716932197106</v>
      </c>
      <c r="Q1363" s="13">
        <f t="shared" si="64"/>
        <v>3.0616266351176393</v>
      </c>
      <c r="R1363" s="1">
        <f t="shared" si="65"/>
        <v>471.64422442244228</v>
      </c>
    </row>
    <row r="1364" spans="1:18" x14ac:dyDescent="0.25">
      <c r="A1364" s="3" t="s">
        <v>458</v>
      </c>
      <c r="B1364" s="3" t="s">
        <v>354</v>
      </c>
      <c r="C1364" s="5">
        <v>43692.923032407409</v>
      </c>
      <c r="D1364" s="3" t="s">
        <v>354</v>
      </c>
      <c r="E1364" s="3" t="s">
        <v>355</v>
      </c>
      <c r="F1364" s="7">
        <v>7</v>
      </c>
      <c r="G1364" s="7">
        <v>10</v>
      </c>
      <c r="H1364" s="7" t="s">
        <v>23</v>
      </c>
      <c r="I1364" s="9">
        <v>137.5</v>
      </c>
      <c r="J1364" s="7">
        <v>18353.2</v>
      </c>
      <c r="K1364" s="7">
        <v>35838.400000000001</v>
      </c>
      <c r="L1364" s="7">
        <v>606</v>
      </c>
      <c r="M1364" s="36">
        <v>129484.7</v>
      </c>
      <c r="N1364" s="36">
        <v>99761.1</v>
      </c>
      <c r="O1364" s="36">
        <v>170078.8</v>
      </c>
      <c r="P1364" s="11">
        <f t="shared" si="63"/>
        <v>7.0551565939454699</v>
      </c>
      <c r="Q1364" s="13">
        <f t="shared" si="64"/>
        <v>2.783637104335015</v>
      </c>
      <c r="R1364" s="1">
        <f t="shared" si="65"/>
        <v>280.65808580858084</v>
      </c>
    </row>
    <row r="1365" spans="1:18" x14ac:dyDescent="0.25">
      <c r="A1365" s="3" t="s">
        <v>459</v>
      </c>
      <c r="B1365" s="3" t="s">
        <v>354</v>
      </c>
      <c r="C1365" s="5">
        <v>43692.924039351848</v>
      </c>
      <c r="D1365" s="3" t="s">
        <v>354</v>
      </c>
      <c r="E1365" s="3" t="s">
        <v>355</v>
      </c>
      <c r="F1365" s="7">
        <v>8</v>
      </c>
      <c r="G1365" s="7">
        <v>10</v>
      </c>
      <c r="H1365" s="7" t="s">
        <v>23</v>
      </c>
      <c r="I1365" s="9">
        <v>117.71</v>
      </c>
      <c r="J1365" s="7">
        <v>18353.2</v>
      </c>
      <c r="K1365" s="7">
        <v>35838.400000000001</v>
      </c>
      <c r="L1365" s="7">
        <v>606</v>
      </c>
      <c r="M1365" s="36">
        <v>169118.6</v>
      </c>
      <c r="N1365" s="36">
        <v>115756.4</v>
      </c>
      <c r="O1365" s="36">
        <v>249723.4</v>
      </c>
      <c r="P1365" s="11">
        <f t="shared" si="63"/>
        <v>9.2146655624087348</v>
      </c>
      <c r="Q1365" s="13">
        <f t="shared" si="64"/>
        <v>3.2299544622527789</v>
      </c>
      <c r="R1365" s="1">
        <f t="shared" si="65"/>
        <v>412.08481848184817</v>
      </c>
    </row>
    <row r="1366" spans="1:18" x14ac:dyDescent="0.25">
      <c r="A1366" s="3" t="s">
        <v>460</v>
      </c>
      <c r="B1366" s="3" t="s">
        <v>354</v>
      </c>
      <c r="C1366" s="5">
        <v>43692.925034722219</v>
      </c>
      <c r="D1366" s="3" t="s">
        <v>354</v>
      </c>
      <c r="E1366" s="3" t="s">
        <v>355</v>
      </c>
      <c r="F1366" s="7">
        <v>9</v>
      </c>
      <c r="G1366" s="7">
        <v>10</v>
      </c>
      <c r="H1366" s="7" t="s">
        <v>23</v>
      </c>
      <c r="I1366" s="9">
        <v>85.64</v>
      </c>
      <c r="J1366" s="7">
        <v>18353.2</v>
      </c>
      <c r="K1366" s="7">
        <v>35838.400000000001</v>
      </c>
      <c r="L1366" s="7">
        <v>606</v>
      </c>
      <c r="M1366" s="36">
        <v>179039.8</v>
      </c>
      <c r="N1366" s="36">
        <v>122395.2</v>
      </c>
      <c r="O1366" s="36">
        <v>306938.5</v>
      </c>
      <c r="P1366" s="11">
        <f t="shared" si="63"/>
        <v>9.755236144105659</v>
      </c>
      <c r="Q1366" s="13">
        <f t="shared" si="64"/>
        <v>3.4151971070137059</v>
      </c>
      <c r="R1366" s="1">
        <f t="shared" si="65"/>
        <v>506.49917491749176</v>
      </c>
    </row>
    <row r="1367" spans="1:18" x14ac:dyDescent="0.25">
      <c r="A1367" s="3" t="s">
        <v>461</v>
      </c>
      <c r="B1367" s="3" t="s">
        <v>354</v>
      </c>
      <c r="C1367" s="5">
        <v>43692.926041666666</v>
      </c>
      <c r="D1367" s="3" t="s">
        <v>354</v>
      </c>
      <c r="E1367" s="3" t="s">
        <v>355</v>
      </c>
      <c r="F1367" s="7">
        <v>10</v>
      </c>
      <c r="G1367" s="7">
        <v>10</v>
      </c>
      <c r="H1367" s="7" t="s">
        <v>23</v>
      </c>
      <c r="I1367" s="9">
        <v>81.8</v>
      </c>
      <c r="J1367" s="7">
        <v>18353.2</v>
      </c>
      <c r="K1367" s="7">
        <v>35838.400000000001</v>
      </c>
      <c r="L1367" s="7">
        <v>606</v>
      </c>
      <c r="M1367" s="36">
        <v>156864.79999999999</v>
      </c>
      <c r="N1367" s="36">
        <v>116272.8</v>
      </c>
      <c r="O1367" s="36">
        <v>240864.8</v>
      </c>
      <c r="P1367" s="11">
        <f t="shared" si="63"/>
        <v>8.5469999782054344</v>
      </c>
      <c r="Q1367" s="13">
        <f t="shared" si="64"/>
        <v>3.2443635876601635</v>
      </c>
      <c r="R1367" s="1">
        <f t="shared" si="65"/>
        <v>397.46666666666664</v>
      </c>
    </row>
    <row r="1368" spans="1:18" x14ac:dyDescent="0.25">
      <c r="A1368" s="3" t="s">
        <v>462</v>
      </c>
      <c r="B1368" s="3" t="s">
        <v>354</v>
      </c>
      <c r="C1368" s="5">
        <v>43692.927037037036</v>
      </c>
      <c r="D1368" s="3" t="s">
        <v>354</v>
      </c>
      <c r="E1368" s="3" t="s">
        <v>355</v>
      </c>
      <c r="F1368" s="7">
        <v>11</v>
      </c>
      <c r="G1368" s="7">
        <v>10</v>
      </c>
      <c r="H1368" s="7" t="s">
        <v>23</v>
      </c>
      <c r="I1368" s="9">
        <v>139.55000000000001</v>
      </c>
      <c r="J1368" s="7">
        <v>18353.2</v>
      </c>
      <c r="K1368" s="7">
        <v>35838.400000000001</v>
      </c>
      <c r="L1368" s="7">
        <v>606</v>
      </c>
      <c r="M1368" s="36">
        <v>146332.4</v>
      </c>
      <c r="N1368" s="36">
        <v>105700.2</v>
      </c>
      <c r="O1368" s="36">
        <v>188155.6</v>
      </c>
      <c r="P1368" s="11">
        <f t="shared" si="63"/>
        <v>7.9731273020508677</v>
      </c>
      <c r="Q1368" s="13">
        <f t="shared" si="64"/>
        <v>2.9493559980356263</v>
      </c>
      <c r="R1368" s="1">
        <f t="shared" si="65"/>
        <v>310.48778877887787</v>
      </c>
    </row>
    <row r="1369" spans="1:18" x14ac:dyDescent="0.25">
      <c r="A1369" s="3" t="s">
        <v>463</v>
      </c>
      <c r="B1369" s="3" t="s">
        <v>354</v>
      </c>
      <c r="C1369" s="5">
        <v>43692.928043981483</v>
      </c>
      <c r="D1369" s="3" t="s">
        <v>354</v>
      </c>
      <c r="E1369" s="3" t="s">
        <v>355</v>
      </c>
      <c r="F1369" s="7">
        <v>12</v>
      </c>
      <c r="G1369" s="7">
        <v>10</v>
      </c>
      <c r="H1369" s="7" t="s">
        <v>23</v>
      </c>
      <c r="I1369" s="9">
        <v>145.80000000000001</v>
      </c>
      <c r="J1369" s="7">
        <v>18353.2</v>
      </c>
      <c r="K1369" s="7">
        <v>35838.400000000001</v>
      </c>
      <c r="L1369" s="7">
        <v>606</v>
      </c>
      <c r="M1369" s="36">
        <v>117787.7</v>
      </c>
      <c r="N1369" s="36">
        <v>92745.4</v>
      </c>
      <c r="O1369" s="36">
        <v>170782</v>
      </c>
      <c r="P1369" s="11">
        <f t="shared" si="63"/>
        <v>6.4178290434365666</v>
      </c>
      <c r="Q1369" s="13">
        <f t="shared" si="64"/>
        <v>2.5878778070449573</v>
      </c>
      <c r="R1369" s="1">
        <f t="shared" si="65"/>
        <v>281.81848184818483</v>
      </c>
    </row>
    <row r="1370" spans="1:18" x14ac:dyDescent="0.25">
      <c r="A1370" s="3" t="s">
        <v>1957</v>
      </c>
      <c r="B1370" s="3" t="s">
        <v>1861</v>
      </c>
      <c r="C1370" s="5">
        <v>43698.71979166667</v>
      </c>
      <c r="D1370" s="3" t="s">
        <v>1861</v>
      </c>
      <c r="E1370" s="3" t="s">
        <v>2041</v>
      </c>
      <c r="F1370" s="7">
        <v>1</v>
      </c>
      <c r="G1370" s="7">
        <v>11</v>
      </c>
      <c r="H1370" s="7" t="s">
        <v>24</v>
      </c>
      <c r="I1370" s="9">
        <v>122.6</v>
      </c>
      <c r="J1370" s="7">
        <v>18598.099999999999</v>
      </c>
      <c r="K1370" s="7">
        <v>36515.199999999997</v>
      </c>
      <c r="L1370" s="7">
        <v>603.4</v>
      </c>
      <c r="M1370" s="36">
        <v>107521.60000000001</v>
      </c>
      <c r="N1370" s="36">
        <v>90677.8</v>
      </c>
      <c r="O1370" s="36">
        <v>152072.20000000001</v>
      </c>
      <c r="P1370" s="11">
        <f t="shared" si="63"/>
        <v>5.7813217479204875</v>
      </c>
      <c r="Q1370" s="13">
        <f t="shared" si="64"/>
        <v>2.4832891508193851</v>
      </c>
      <c r="R1370" s="1">
        <f t="shared" si="65"/>
        <v>252.02552204176337</v>
      </c>
    </row>
    <row r="1371" spans="1:18" x14ac:dyDescent="0.25">
      <c r="A1371" s="3" t="s">
        <v>1958</v>
      </c>
      <c r="B1371" s="3" t="s">
        <v>1861</v>
      </c>
      <c r="C1371" s="5">
        <v>43698.72078703704</v>
      </c>
      <c r="D1371" s="3" t="s">
        <v>1861</v>
      </c>
      <c r="E1371" s="3" t="s">
        <v>2041</v>
      </c>
      <c r="F1371" s="7">
        <v>2</v>
      </c>
      <c r="G1371" s="7">
        <v>11</v>
      </c>
      <c r="H1371" s="7" t="s">
        <v>24</v>
      </c>
      <c r="I1371" s="9">
        <v>64.900000000000006</v>
      </c>
      <c r="J1371" s="7">
        <v>18598.099999999999</v>
      </c>
      <c r="K1371" s="7">
        <v>36515.199999999997</v>
      </c>
      <c r="L1371" s="7">
        <v>603.4</v>
      </c>
      <c r="M1371" s="36">
        <v>170936.6</v>
      </c>
      <c r="N1371" s="36">
        <v>134054.20000000001</v>
      </c>
      <c r="O1371" s="36">
        <v>251048.9</v>
      </c>
      <c r="P1371" s="11">
        <f t="shared" si="63"/>
        <v>9.1910786585726516</v>
      </c>
      <c r="Q1371" s="13">
        <f t="shared" si="64"/>
        <v>3.6711889843133823</v>
      </c>
      <c r="R1371" s="1">
        <f t="shared" si="65"/>
        <v>416.05717600265166</v>
      </c>
    </row>
    <row r="1372" spans="1:18" x14ac:dyDescent="0.25">
      <c r="A1372" s="3" t="s">
        <v>1959</v>
      </c>
      <c r="B1372" s="3" t="s">
        <v>1861</v>
      </c>
      <c r="C1372" s="5">
        <v>43698.721770833334</v>
      </c>
      <c r="D1372" s="3" t="s">
        <v>1861</v>
      </c>
      <c r="E1372" s="3" t="s">
        <v>2041</v>
      </c>
      <c r="F1372" s="7">
        <v>3</v>
      </c>
      <c r="G1372" s="7">
        <v>11</v>
      </c>
      <c r="H1372" s="7" t="s">
        <v>24</v>
      </c>
      <c r="I1372" s="9">
        <v>82.1</v>
      </c>
      <c r="J1372" s="7">
        <v>18598.099999999999</v>
      </c>
      <c r="K1372" s="7">
        <v>36515.199999999997</v>
      </c>
      <c r="L1372" s="7">
        <v>603.4</v>
      </c>
      <c r="M1372" s="36">
        <v>132530.9</v>
      </c>
      <c r="N1372" s="36">
        <v>106556.3</v>
      </c>
      <c r="O1372" s="36">
        <v>188077.3</v>
      </c>
      <c r="P1372" s="11">
        <f t="shared" si="63"/>
        <v>7.126045133642684</v>
      </c>
      <c r="Q1372" s="13">
        <f t="shared" si="64"/>
        <v>2.9181354613968979</v>
      </c>
      <c r="R1372" s="1">
        <f t="shared" si="65"/>
        <v>311.69588995691083</v>
      </c>
    </row>
    <row r="1373" spans="1:18" x14ac:dyDescent="0.25">
      <c r="A1373" s="3" t="s">
        <v>1960</v>
      </c>
      <c r="B1373" s="3" t="s">
        <v>1861</v>
      </c>
      <c r="C1373" s="5">
        <v>43698.722777777781</v>
      </c>
      <c r="D1373" s="3" t="s">
        <v>1861</v>
      </c>
      <c r="E1373" s="3" t="s">
        <v>2041</v>
      </c>
      <c r="F1373" s="7">
        <v>4</v>
      </c>
      <c r="G1373" s="7">
        <v>11</v>
      </c>
      <c r="H1373" s="7" t="s">
        <v>24</v>
      </c>
      <c r="I1373" s="9">
        <v>80.5</v>
      </c>
      <c r="J1373" s="7">
        <v>18598.099999999999</v>
      </c>
      <c r="K1373" s="7">
        <v>36515.199999999997</v>
      </c>
      <c r="L1373" s="7">
        <v>603.4</v>
      </c>
      <c r="M1373" s="36">
        <v>138469.29999999999</v>
      </c>
      <c r="N1373" s="36">
        <v>112030.2</v>
      </c>
      <c r="O1373" s="36">
        <v>204089.9</v>
      </c>
      <c r="P1373" s="11">
        <f t="shared" si="63"/>
        <v>7.4453465676601374</v>
      </c>
      <c r="Q1373" s="13">
        <f t="shared" si="64"/>
        <v>3.0680428972044522</v>
      </c>
      <c r="R1373" s="1">
        <f t="shared" si="65"/>
        <v>338.23317865429237</v>
      </c>
    </row>
    <row r="1374" spans="1:18" x14ac:dyDescent="0.25">
      <c r="A1374" s="3" t="s">
        <v>1961</v>
      </c>
      <c r="B1374" s="3" t="s">
        <v>1861</v>
      </c>
      <c r="C1374" s="5">
        <v>43698.723761574074</v>
      </c>
      <c r="D1374" s="3" t="s">
        <v>1861</v>
      </c>
      <c r="E1374" s="3" t="s">
        <v>2041</v>
      </c>
      <c r="F1374" s="7">
        <v>5</v>
      </c>
      <c r="G1374" s="7">
        <v>11</v>
      </c>
      <c r="H1374" s="7" t="s">
        <v>24</v>
      </c>
      <c r="I1374" s="9">
        <v>5.8</v>
      </c>
      <c r="J1374" s="7">
        <v>18598.099999999999</v>
      </c>
      <c r="K1374" s="7">
        <v>36515.199999999997</v>
      </c>
      <c r="L1374" s="7">
        <v>603.4</v>
      </c>
      <c r="M1374" s="36">
        <v>217697.8</v>
      </c>
      <c r="N1374" s="36">
        <v>214323.8</v>
      </c>
      <c r="O1374" s="36">
        <v>332376.5</v>
      </c>
      <c r="P1374" s="11">
        <f t="shared" si="63"/>
        <v>11.705378506406568</v>
      </c>
      <c r="Q1374" s="13">
        <f t="shared" si="64"/>
        <v>5.8694406712820966</v>
      </c>
      <c r="R1374" s="1">
        <f t="shared" si="65"/>
        <v>550.83941000994366</v>
      </c>
    </row>
    <row r="1375" spans="1:18" x14ac:dyDescent="0.25">
      <c r="A1375" s="3" t="s">
        <v>1962</v>
      </c>
      <c r="B1375" s="3" t="s">
        <v>1861</v>
      </c>
      <c r="C1375" s="5">
        <v>43698.724768518521</v>
      </c>
      <c r="D1375" s="3" t="s">
        <v>1861</v>
      </c>
      <c r="E1375" s="3" t="s">
        <v>2041</v>
      </c>
      <c r="F1375" s="7">
        <v>6</v>
      </c>
      <c r="G1375" s="7">
        <v>11</v>
      </c>
      <c r="H1375" s="7" t="s">
        <v>24</v>
      </c>
      <c r="I1375" s="9">
        <v>6.5</v>
      </c>
      <c r="J1375" s="7">
        <v>18598.099999999999</v>
      </c>
      <c r="K1375" s="7">
        <v>36515.199999999997</v>
      </c>
      <c r="L1375" s="7">
        <v>603.4</v>
      </c>
      <c r="M1375" s="36">
        <v>273997.7</v>
      </c>
      <c r="N1375" s="36">
        <v>233318.8</v>
      </c>
      <c r="O1375" s="36">
        <v>522918.2</v>
      </c>
      <c r="P1375" s="11">
        <f t="shared" si="63"/>
        <v>14.732564079126364</v>
      </c>
      <c r="Q1375" s="13">
        <f t="shared" si="64"/>
        <v>6.3896350013145211</v>
      </c>
      <c r="R1375" s="1">
        <f t="shared" si="65"/>
        <v>866.61948955916478</v>
      </c>
    </row>
    <row r="1376" spans="1:18" x14ac:dyDescent="0.25">
      <c r="A1376" s="3" t="s">
        <v>1963</v>
      </c>
      <c r="B1376" s="3" t="s">
        <v>1861</v>
      </c>
      <c r="C1376" s="5">
        <v>43698.725775462961</v>
      </c>
      <c r="D1376" s="3" t="s">
        <v>1861</v>
      </c>
      <c r="E1376" s="3" t="s">
        <v>2041</v>
      </c>
      <c r="F1376" s="7">
        <v>7</v>
      </c>
      <c r="G1376" s="7">
        <v>11</v>
      </c>
      <c r="H1376" s="7" t="s">
        <v>24</v>
      </c>
      <c r="I1376" s="9">
        <v>46.6</v>
      </c>
      <c r="J1376" s="7">
        <v>18598.099999999999</v>
      </c>
      <c r="K1376" s="7">
        <v>36515.199999999997</v>
      </c>
      <c r="L1376" s="7">
        <v>603.4</v>
      </c>
      <c r="M1376" s="36">
        <v>181070.2</v>
      </c>
      <c r="N1376" s="36">
        <v>130740.5</v>
      </c>
      <c r="O1376" s="36">
        <v>311396.8</v>
      </c>
      <c r="P1376" s="11">
        <f t="shared" si="63"/>
        <v>9.7359515219296604</v>
      </c>
      <c r="Q1376" s="13">
        <f t="shared" si="64"/>
        <v>3.5804404741039351</v>
      </c>
      <c r="R1376" s="1">
        <f t="shared" si="65"/>
        <v>516.07026847862119</v>
      </c>
    </row>
    <row r="1377" spans="1:18" x14ac:dyDescent="0.25">
      <c r="A1377" s="3" t="s">
        <v>1964</v>
      </c>
      <c r="B1377" s="3" t="s">
        <v>1861</v>
      </c>
      <c r="C1377" s="5">
        <v>43698.726770833331</v>
      </c>
      <c r="D1377" s="3" t="s">
        <v>1861</v>
      </c>
      <c r="E1377" s="3" t="s">
        <v>2041</v>
      </c>
      <c r="F1377" s="7">
        <v>8</v>
      </c>
      <c r="G1377" s="7">
        <v>11</v>
      </c>
      <c r="H1377" s="7" t="s">
        <v>24</v>
      </c>
      <c r="I1377" s="9">
        <v>19.399999999999999</v>
      </c>
      <c r="J1377" s="7">
        <v>18598.099999999999</v>
      </c>
      <c r="K1377" s="7">
        <v>36515.199999999997</v>
      </c>
      <c r="L1377" s="7">
        <v>603.4</v>
      </c>
      <c r="M1377" s="36">
        <v>219374.3</v>
      </c>
      <c r="N1377" s="36">
        <v>142178.6</v>
      </c>
      <c r="O1377" s="36">
        <v>389708.7</v>
      </c>
      <c r="P1377" s="11">
        <f t="shared" si="63"/>
        <v>11.795522123227641</v>
      </c>
      <c r="Q1377" s="13">
        <f t="shared" si="64"/>
        <v>3.8936826307948476</v>
      </c>
      <c r="R1377" s="1">
        <f t="shared" si="65"/>
        <v>645.85465694398408</v>
      </c>
    </row>
    <row r="1378" spans="1:18" x14ac:dyDescent="0.25">
      <c r="A1378" s="3" t="s">
        <v>1965</v>
      </c>
      <c r="B1378" s="3" t="s">
        <v>1861</v>
      </c>
      <c r="C1378" s="5">
        <v>43698.727766203701</v>
      </c>
      <c r="D1378" s="3" t="s">
        <v>1861</v>
      </c>
      <c r="E1378" s="3" t="s">
        <v>2041</v>
      </c>
      <c r="F1378" s="7">
        <v>9</v>
      </c>
      <c r="G1378" s="7">
        <v>11</v>
      </c>
      <c r="H1378" s="7" t="s">
        <v>24</v>
      </c>
      <c r="I1378" s="9">
        <v>59.7</v>
      </c>
      <c r="J1378" s="7">
        <v>18598.099999999999</v>
      </c>
      <c r="K1378" s="7">
        <v>36515.199999999997</v>
      </c>
      <c r="L1378" s="7">
        <v>603.4</v>
      </c>
      <c r="M1378" s="36">
        <v>157148.9</v>
      </c>
      <c r="N1378" s="36">
        <v>119241.8</v>
      </c>
      <c r="O1378" s="36">
        <v>225266.1</v>
      </c>
      <c r="P1378" s="11">
        <f t="shared" si="63"/>
        <v>8.4497287357310693</v>
      </c>
      <c r="Q1378" s="13">
        <f t="shared" si="64"/>
        <v>3.2655387345543776</v>
      </c>
      <c r="R1378" s="1">
        <f t="shared" si="65"/>
        <v>373.32797480941338</v>
      </c>
    </row>
    <row r="1379" spans="1:18" x14ac:dyDescent="0.25">
      <c r="A1379" s="3" t="s">
        <v>1966</v>
      </c>
      <c r="B1379" s="3" t="s">
        <v>1861</v>
      </c>
      <c r="C1379" s="5">
        <v>43698.728773148148</v>
      </c>
      <c r="D1379" s="3" t="s">
        <v>1861</v>
      </c>
      <c r="E1379" s="3" t="s">
        <v>2041</v>
      </c>
      <c r="F1379" s="7">
        <v>10</v>
      </c>
      <c r="G1379" s="7">
        <v>11</v>
      </c>
      <c r="H1379" s="7" t="s">
        <v>24</v>
      </c>
      <c r="I1379" s="9">
        <v>36.6</v>
      </c>
      <c r="J1379" s="7">
        <v>18598.099999999999</v>
      </c>
      <c r="K1379" s="7">
        <v>36515.199999999997</v>
      </c>
      <c r="L1379" s="7">
        <v>603.4</v>
      </c>
      <c r="M1379" s="36">
        <v>230462.3</v>
      </c>
      <c r="N1379" s="36">
        <v>170563.3</v>
      </c>
      <c r="O1379" s="36">
        <v>402488.1</v>
      </c>
      <c r="P1379" s="11">
        <f t="shared" si="63"/>
        <v>12.391712056607933</v>
      </c>
      <c r="Q1379" s="13">
        <f t="shared" si="64"/>
        <v>4.6710219305932874</v>
      </c>
      <c r="R1379" s="1">
        <f t="shared" si="65"/>
        <v>667.03364269141525</v>
      </c>
    </row>
    <row r="1380" spans="1:18" x14ac:dyDescent="0.25">
      <c r="A1380" s="3" t="s">
        <v>1967</v>
      </c>
      <c r="B1380" s="3" t="s">
        <v>1861</v>
      </c>
      <c r="C1380" s="5">
        <v>43698.729768518519</v>
      </c>
      <c r="D1380" s="3" t="s">
        <v>1861</v>
      </c>
      <c r="E1380" s="3" t="s">
        <v>2041</v>
      </c>
      <c r="F1380" s="7">
        <v>11</v>
      </c>
      <c r="G1380" s="7">
        <v>11</v>
      </c>
      <c r="H1380" s="7" t="s">
        <v>24</v>
      </c>
      <c r="I1380" s="9">
        <v>18.5</v>
      </c>
      <c r="J1380" s="7">
        <v>18598.099999999999</v>
      </c>
      <c r="K1380" s="7">
        <v>36515.199999999997</v>
      </c>
      <c r="L1380" s="7">
        <v>603.4</v>
      </c>
      <c r="M1380" s="36">
        <v>172742.9</v>
      </c>
      <c r="N1380" s="36">
        <v>137447.9</v>
      </c>
      <c r="O1380" s="36">
        <v>267786.7</v>
      </c>
      <c r="P1380" s="11">
        <f t="shared" si="63"/>
        <v>9.2882014829471835</v>
      </c>
      <c r="Q1380" s="13">
        <f t="shared" si="64"/>
        <v>3.7641283629830866</v>
      </c>
      <c r="R1380" s="1">
        <f t="shared" si="65"/>
        <v>443.79632084852506</v>
      </c>
    </row>
    <row r="1381" spans="1:18" x14ac:dyDescent="0.25">
      <c r="A1381" s="3" t="s">
        <v>1968</v>
      </c>
      <c r="B1381" s="3" t="s">
        <v>1861</v>
      </c>
      <c r="C1381" s="5">
        <v>43698.730763888889</v>
      </c>
      <c r="D1381" s="3" t="s">
        <v>1861</v>
      </c>
      <c r="E1381" s="3" t="s">
        <v>2041</v>
      </c>
      <c r="F1381" s="7">
        <v>12</v>
      </c>
      <c r="G1381" s="7">
        <v>11</v>
      </c>
      <c r="H1381" s="7" t="s">
        <v>24</v>
      </c>
      <c r="I1381" s="9">
        <v>37.4</v>
      </c>
      <c r="J1381" s="7">
        <v>18598.099999999999</v>
      </c>
      <c r="K1381" s="7">
        <v>36515.199999999997</v>
      </c>
      <c r="L1381" s="7">
        <v>603.4</v>
      </c>
      <c r="M1381" s="36">
        <v>210896.5</v>
      </c>
      <c r="N1381" s="36">
        <v>144588</v>
      </c>
      <c r="O1381" s="36">
        <v>343081.7</v>
      </c>
      <c r="P1381" s="11">
        <f t="shared" si="63"/>
        <v>11.339679859770623</v>
      </c>
      <c r="Q1381" s="13">
        <f t="shared" si="64"/>
        <v>3.9596661116466572</v>
      </c>
      <c r="R1381" s="1">
        <f t="shared" si="65"/>
        <v>568.58087504143191</v>
      </c>
    </row>
    <row r="1382" spans="1:18" x14ac:dyDescent="0.25">
      <c r="A1382" s="3" t="s">
        <v>683</v>
      </c>
      <c r="B1382" s="3" t="s">
        <v>611</v>
      </c>
      <c r="C1382" s="5">
        <v>43698.767881944441</v>
      </c>
      <c r="D1382" s="3" t="s">
        <v>611</v>
      </c>
      <c r="E1382" s="3" t="s">
        <v>598</v>
      </c>
      <c r="F1382" s="7">
        <v>1</v>
      </c>
      <c r="G1382" s="7">
        <v>11</v>
      </c>
      <c r="H1382" s="7" t="s">
        <v>24</v>
      </c>
      <c r="I1382" s="9">
        <v>3.3</v>
      </c>
      <c r="J1382" s="7">
        <v>18598.099999999999</v>
      </c>
      <c r="K1382" s="7">
        <v>36515.199999999997</v>
      </c>
      <c r="L1382" s="7">
        <v>603.4</v>
      </c>
      <c r="M1382" s="36">
        <v>141861.5</v>
      </c>
      <c r="N1382" s="36">
        <v>78150.7</v>
      </c>
      <c r="O1382" s="36">
        <v>267419.3</v>
      </c>
      <c r="P1382" s="11">
        <f t="shared" si="63"/>
        <v>7.6277415434910028</v>
      </c>
      <c r="Q1382" s="13">
        <f t="shared" si="64"/>
        <v>2.1402237972132152</v>
      </c>
      <c r="R1382" s="1">
        <f t="shared" si="65"/>
        <v>443.187437852171</v>
      </c>
    </row>
    <row r="1383" spans="1:18" x14ac:dyDescent="0.25">
      <c r="A1383" s="3" t="s">
        <v>684</v>
      </c>
      <c r="B1383" s="3" t="s">
        <v>611</v>
      </c>
      <c r="C1383" s="5">
        <v>43698.768877314818</v>
      </c>
      <c r="D1383" s="3" t="s">
        <v>611</v>
      </c>
      <c r="E1383" s="3" t="s">
        <v>598</v>
      </c>
      <c r="F1383" s="7">
        <v>2</v>
      </c>
      <c r="G1383" s="7">
        <v>11</v>
      </c>
      <c r="H1383" s="7" t="s">
        <v>24</v>
      </c>
      <c r="I1383" s="9">
        <v>40.200000000000003</v>
      </c>
      <c r="J1383" s="7">
        <v>18598.099999999999</v>
      </c>
      <c r="K1383" s="7">
        <v>36515.199999999997</v>
      </c>
      <c r="L1383" s="7">
        <v>603.4</v>
      </c>
      <c r="M1383" s="36">
        <v>128905</v>
      </c>
      <c r="N1383" s="36">
        <v>93802.6</v>
      </c>
      <c r="O1383" s="36">
        <v>184564.3</v>
      </c>
      <c r="P1383" s="11">
        <f t="shared" si="63"/>
        <v>6.9310843580795893</v>
      </c>
      <c r="Q1383" s="13">
        <f t="shared" si="64"/>
        <v>2.5688644728770487</v>
      </c>
      <c r="R1383" s="1">
        <f t="shared" si="65"/>
        <v>305.87388133907854</v>
      </c>
    </row>
    <row r="1384" spans="1:18" x14ac:dyDescent="0.25">
      <c r="A1384" s="3" t="s">
        <v>685</v>
      </c>
      <c r="B1384" s="3" t="s">
        <v>611</v>
      </c>
      <c r="C1384" s="5">
        <v>43698.769884259258</v>
      </c>
      <c r="D1384" s="3" t="s">
        <v>611</v>
      </c>
      <c r="E1384" s="3" t="s">
        <v>598</v>
      </c>
      <c r="F1384" s="7">
        <v>3</v>
      </c>
      <c r="G1384" s="7">
        <v>11</v>
      </c>
      <c r="H1384" s="7" t="s">
        <v>24</v>
      </c>
      <c r="I1384" s="9">
        <v>49.93</v>
      </c>
      <c r="J1384" s="7">
        <v>18598.099999999999</v>
      </c>
      <c r="K1384" s="7">
        <v>36515.199999999997</v>
      </c>
      <c r="L1384" s="7">
        <v>603.4</v>
      </c>
      <c r="M1384" s="36">
        <v>114604.4</v>
      </c>
      <c r="N1384" s="36">
        <v>84093.5</v>
      </c>
      <c r="O1384" s="36">
        <v>162607.29999999999</v>
      </c>
      <c r="P1384" s="11">
        <f t="shared" si="63"/>
        <v>6.1621563493044986</v>
      </c>
      <c r="Q1384" s="13">
        <f t="shared" si="64"/>
        <v>2.302972460783455</v>
      </c>
      <c r="R1384" s="1">
        <f t="shared" si="65"/>
        <v>269.48508452104738</v>
      </c>
    </row>
    <row r="1385" spans="1:18" x14ac:dyDescent="0.25">
      <c r="A1385" s="3" t="s">
        <v>686</v>
      </c>
      <c r="B1385" s="3" t="s">
        <v>611</v>
      </c>
      <c r="C1385" s="5">
        <v>43698.770879629628</v>
      </c>
      <c r="D1385" s="3" t="s">
        <v>611</v>
      </c>
      <c r="E1385" s="3" t="s">
        <v>598</v>
      </c>
      <c r="F1385" s="7">
        <v>4</v>
      </c>
      <c r="G1385" s="7">
        <v>11</v>
      </c>
      <c r="H1385" s="7" t="s">
        <v>24</v>
      </c>
      <c r="I1385" s="9">
        <v>9.8000000000000007</v>
      </c>
      <c r="J1385" s="7">
        <v>18598.099999999999</v>
      </c>
      <c r="K1385" s="7">
        <v>36515.199999999997</v>
      </c>
      <c r="L1385" s="7">
        <v>603.4</v>
      </c>
      <c r="M1385" s="36">
        <v>214180.6</v>
      </c>
      <c r="N1385" s="36">
        <v>130825.9</v>
      </c>
      <c r="O1385" s="36">
        <v>378793.3</v>
      </c>
      <c r="P1385" s="11">
        <f t="shared" si="63"/>
        <v>11.516262413902497</v>
      </c>
      <c r="Q1385" s="13">
        <f t="shared" si="64"/>
        <v>3.5827792261852598</v>
      </c>
      <c r="R1385" s="1">
        <f t="shared" si="65"/>
        <v>627.76483261518069</v>
      </c>
    </row>
    <row r="1386" spans="1:18" x14ac:dyDescent="0.25">
      <c r="A1386" s="3" t="s">
        <v>687</v>
      </c>
      <c r="B1386" s="3" t="s">
        <v>611</v>
      </c>
      <c r="C1386" s="5">
        <v>43698.771886574075</v>
      </c>
      <c r="D1386" s="3" t="s">
        <v>611</v>
      </c>
      <c r="E1386" s="3" t="s">
        <v>598</v>
      </c>
      <c r="F1386" s="7">
        <v>5</v>
      </c>
      <c r="G1386" s="7">
        <v>11</v>
      </c>
      <c r="H1386" s="7" t="s">
        <v>24</v>
      </c>
      <c r="I1386" s="9">
        <v>35.200000000000003</v>
      </c>
      <c r="J1386" s="7">
        <v>18598.099999999999</v>
      </c>
      <c r="K1386" s="7">
        <v>36515.199999999997</v>
      </c>
      <c r="L1386" s="7">
        <v>603.4</v>
      </c>
      <c r="M1386" s="36">
        <v>149885.4</v>
      </c>
      <c r="N1386" s="36">
        <v>109935.8</v>
      </c>
      <c r="O1386" s="36">
        <v>216209.8</v>
      </c>
      <c r="P1386" s="11">
        <f t="shared" si="63"/>
        <v>8.0591780880842663</v>
      </c>
      <c r="Q1386" s="13">
        <f t="shared" si="64"/>
        <v>3.0106859609149068</v>
      </c>
      <c r="R1386" s="1">
        <f t="shared" si="65"/>
        <v>358.31919124958569</v>
      </c>
    </row>
    <row r="1387" spans="1:18" x14ac:dyDescent="0.25">
      <c r="A1387" s="3" t="s">
        <v>688</v>
      </c>
      <c r="B1387" s="3" t="s">
        <v>611</v>
      </c>
      <c r="C1387" s="5">
        <v>43698.772893518515</v>
      </c>
      <c r="D1387" s="3" t="s">
        <v>611</v>
      </c>
      <c r="E1387" s="3" t="s">
        <v>598</v>
      </c>
      <c r="F1387" s="7">
        <v>6</v>
      </c>
      <c r="G1387" s="7">
        <v>11</v>
      </c>
      <c r="H1387" s="7" t="s">
        <v>24</v>
      </c>
      <c r="I1387" s="9">
        <v>45.09</v>
      </c>
      <c r="J1387" s="7">
        <v>18598.099999999999</v>
      </c>
      <c r="K1387" s="7">
        <v>36515.199999999997</v>
      </c>
      <c r="L1387" s="7">
        <v>603.4</v>
      </c>
      <c r="M1387" s="36">
        <v>130342.1</v>
      </c>
      <c r="N1387" s="36">
        <v>100485.2</v>
      </c>
      <c r="O1387" s="36">
        <v>186442.2</v>
      </c>
      <c r="P1387" s="11">
        <f t="shared" si="63"/>
        <v>7.0083556922481334</v>
      </c>
      <c r="Q1387" s="13">
        <f t="shared" si="64"/>
        <v>2.7518731925335205</v>
      </c>
      <c r="R1387" s="1">
        <f t="shared" si="65"/>
        <v>308.98607888631096</v>
      </c>
    </row>
    <row r="1388" spans="1:18" x14ac:dyDescent="0.25">
      <c r="A1388" s="3" t="s">
        <v>689</v>
      </c>
      <c r="B1388" s="3" t="s">
        <v>611</v>
      </c>
      <c r="C1388" s="5">
        <v>43698.773888888885</v>
      </c>
      <c r="D1388" s="3" t="s">
        <v>611</v>
      </c>
      <c r="E1388" s="3" t="s">
        <v>598</v>
      </c>
      <c r="F1388" s="7">
        <v>7</v>
      </c>
      <c r="G1388" s="7">
        <v>11</v>
      </c>
      <c r="H1388" s="7" t="s">
        <v>24</v>
      </c>
      <c r="I1388" s="9">
        <v>66.7</v>
      </c>
      <c r="J1388" s="7">
        <v>18598.099999999999</v>
      </c>
      <c r="K1388" s="7">
        <v>36515.199999999997</v>
      </c>
      <c r="L1388" s="7">
        <v>603.4</v>
      </c>
      <c r="M1388" s="36">
        <v>104177</v>
      </c>
      <c r="N1388" s="36">
        <v>86212.1</v>
      </c>
      <c r="O1388" s="36">
        <v>147022.5</v>
      </c>
      <c r="P1388" s="11">
        <f t="shared" si="63"/>
        <v>5.6014861733187802</v>
      </c>
      <c r="Q1388" s="13">
        <f t="shared" si="64"/>
        <v>2.360992134782228</v>
      </c>
      <c r="R1388" s="1">
        <f t="shared" si="65"/>
        <v>243.65677825654626</v>
      </c>
    </row>
    <row r="1389" spans="1:18" x14ac:dyDescent="0.25">
      <c r="A1389" s="3" t="s">
        <v>690</v>
      </c>
      <c r="B1389" s="3" t="s">
        <v>611</v>
      </c>
      <c r="C1389" s="5">
        <v>43698.774884259263</v>
      </c>
      <c r="D1389" s="3" t="s">
        <v>611</v>
      </c>
      <c r="E1389" s="3" t="s">
        <v>598</v>
      </c>
      <c r="F1389" s="7">
        <v>8</v>
      </c>
      <c r="G1389" s="7">
        <v>11</v>
      </c>
      <c r="H1389" s="7" t="s">
        <v>24</v>
      </c>
      <c r="I1389" s="9">
        <v>61.52</v>
      </c>
      <c r="J1389" s="7">
        <v>18598.099999999999</v>
      </c>
      <c r="K1389" s="7">
        <v>36515.199999999997</v>
      </c>
      <c r="L1389" s="7">
        <v>603.4</v>
      </c>
      <c r="M1389" s="36">
        <v>114862.7</v>
      </c>
      <c r="N1389" s="36">
        <v>83572.800000000003</v>
      </c>
      <c r="O1389" s="36">
        <v>167106.9</v>
      </c>
      <c r="P1389" s="11">
        <f t="shared" si="63"/>
        <v>6.1760448647980173</v>
      </c>
      <c r="Q1389" s="13">
        <f t="shared" si="64"/>
        <v>2.2887126456927529</v>
      </c>
      <c r="R1389" s="1">
        <f t="shared" si="65"/>
        <v>276.94216108717268</v>
      </c>
    </row>
    <row r="1390" spans="1:18" x14ac:dyDescent="0.25">
      <c r="A1390" s="3" t="s">
        <v>691</v>
      </c>
      <c r="B1390" s="3" t="s">
        <v>611</v>
      </c>
      <c r="C1390" s="5">
        <v>43698.775891203702</v>
      </c>
      <c r="D1390" s="3" t="s">
        <v>611</v>
      </c>
      <c r="E1390" s="3" t="s">
        <v>598</v>
      </c>
      <c r="F1390" s="7">
        <v>9</v>
      </c>
      <c r="G1390" s="7">
        <v>11</v>
      </c>
      <c r="H1390" s="7" t="s">
        <v>24</v>
      </c>
      <c r="I1390" s="9">
        <v>58.8</v>
      </c>
      <c r="J1390" s="7">
        <v>18598.099999999999</v>
      </c>
      <c r="K1390" s="7">
        <v>36515.199999999997</v>
      </c>
      <c r="L1390" s="7">
        <v>603.4</v>
      </c>
      <c r="M1390" s="36">
        <v>114721.1</v>
      </c>
      <c r="N1390" s="36">
        <v>88004.6</v>
      </c>
      <c r="O1390" s="36">
        <v>159401.5</v>
      </c>
      <c r="P1390" s="11">
        <f t="shared" si="63"/>
        <v>6.1684311838306067</v>
      </c>
      <c r="Q1390" s="13">
        <f t="shared" si="64"/>
        <v>2.4100812812198757</v>
      </c>
      <c r="R1390" s="1">
        <f t="shared" si="65"/>
        <v>264.17219091813058</v>
      </c>
    </row>
    <row r="1391" spans="1:18" x14ac:dyDescent="0.25">
      <c r="A1391" s="3" t="s">
        <v>692</v>
      </c>
      <c r="B1391" s="3" t="s">
        <v>611</v>
      </c>
      <c r="C1391" s="5">
        <v>43698.776886574073</v>
      </c>
      <c r="D1391" s="3" t="s">
        <v>611</v>
      </c>
      <c r="E1391" s="3" t="s">
        <v>598</v>
      </c>
      <c r="F1391" s="7">
        <v>10</v>
      </c>
      <c r="G1391" s="7">
        <v>11</v>
      </c>
      <c r="H1391" s="7" t="s">
        <v>24</v>
      </c>
      <c r="I1391" s="9">
        <v>45.62</v>
      </c>
      <c r="J1391" s="7">
        <v>18598.099999999999</v>
      </c>
      <c r="K1391" s="7">
        <v>36515.199999999997</v>
      </c>
      <c r="L1391" s="7">
        <v>603.4</v>
      </c>
      <c r="M1391" s="36">
        <v>110550</v>
      </c>
      <c r="N1391" s="36">
        <v>89530.8</v>
      </c>
      <c r="O1391" s="36">
        <v>154789.29999999999</v>
      </c>
      <c r="P1391" s="11">
        <f t="shared" si="63"/>
        <v>5.9441555857856452</v>
      </c>
      <c r="Q1391" s="13">
        <f t="shared" si="64"/>
        <v>2.4518775742704411</v>
      </c>
      <c r="R1391" s="1">
        <f t="shared" si="65"/>
        <v>256.52850513755385</v>
      </c>
    </row>
    <row r="1392" spans="1:18" x14ac:dyDescent="0.25">
      <c r="A1392" s="3" t="s">
        <v>693</v>
      </c>
      <c r="B1392" s="3" t="s">
        <v>611</v>
      </c>
      <c r="C1392" s="5">
        <v>43698.777881944443</v>
      </c>
      <c r="D1392" s="3" t="s">
        <v>611</v>
      </c>
      <c r="E1392" s="3" t="s">
        <v>598</v>
      </c>
      <c r="F1392" s="7">
        <v>11</v>
      </c>
      <c r="G1392" s="7">
        <v>11</v>
      </c>
      <c r="H1392" s="7" t="s">
        <v>24</v>
      </c>
      <c r="I1392" s="9">
        <v>58.69</v>
      </c>
      <c r="J1392" s="7">
        <v>18598.099999999999</v>
      </c>
      <c r="K1392" s="7">
        <v>36515.199999999997</v>
      </c>
      <c r="L1392" s="7">
        <v>603.4</v>
      </c>
      <c r="M1392" s="36">
        <v>112938.2</v>
      </c>
      <c r="N1392" s="36">
        <v>86366.399999999994</v>
      </c>
      <c r="O1392" s="36">
        <v>155744.4</v>
      </c>
      <c r="P1392" s="11">
        <f t="shared" si="63"/>
        <v>6.0725665524972987</v>
      </c>
      <c r="Q1392" s="13">
        <f t="shared" si="64"/>
        <v>2.3652177723249497</v>
      </c>
      <c r="R1392" s="1">
        <f t="shared" si="65"/>
        <v>258.11136890951275</v>
      </c>
    </row>
    <row r="1393" spans="1:18" x14ac:dyDescent="0.25">
      <c r="A1393" s="3" t="s">
        <v>694</v>
      </c>
      <c r="B1393" s="3" t="s">
        <v>611</v>
      </c>
      <c r="C1393" s="5">
        <v>43698.778877314813</v>
      </c>
      <c r="D1393" s="3" t="s">
        <v>611</v>
      </c>
      <c r="E1393" s="3" t="s">
        <v>598</v>
      </c>
      <c r="F1393" s="7">
        <v>12</v>
      </c>
      <c r="G1393" s="7">
        <v>11</v>
      </c>
      <c r="H1393" s="7" t="s">
        <v>24</v>
      </c>
      <c r="I1393" s="9">
        <v>45.2</v>
      </c>
      <c r="J1393" s="7">
        <v>18598.099999999999</v>
      </c>
      <c r="K1393" s="7">
        <v>36515.199999999997</v>
      </c>
      <c r="L1393" s="7">
        <v>603.4</v>
      </c>
      <c r="M1393" s="36">
        <v>133642.1</v>
      </c>
      <c r="N1393" s="36">
        <v>88346</v>
      </c>
      <c r="O1393" s="36">
        <v>191772.5</v>
      </c>
      <c r="P1393" s="11">
        <f t="shared" si="63"/>
        <v>7.1857931724208397</v>
      </c>
      <c r="Q1393" s="13">
        <f t="shared" si="64"/>
        <v>2.4194308123740251</v>
      </c>
      <c r="R1393" s="1">
        <f t="shared" si="65"/>
        <v>317.81985415976135</v>
      </c>
    </row>
    <row r="1394" spans="1:18" x14ac:dyDescent="0.25">
      <c r="A1394" s="3" t="s">
        <v>878</v>
      </c>
      <c r="B1394" s="3" t="s">
        <v>806</v>
      </c>
      <c r="C1394" s="5">
        <v>43698.779907407406</v>
      </c>
      <c r="D1394" s="3" t="s">
        <v>806</v>
      </c>
      <c r="E1394" s="3" t="s">
        <v>793</v>
      </c>
      <c r="F1394" s="7">
        <v>1</v>
      </c>
      <c r="G1394" s="7">
        <v>11</v>
      </c>
      <c r="H1394" s="7" t="s">
        <v>24</v>
      </c>
      <c r="I1394" s="9">
        <v>48.8</v>
      </c>
      <c r="J1394" s="7">
        <v>18598.099999999999</v>
      </c>
      <c r="K1394" s="7">
        <v>36515.199999999997</v>
      </c>
      <c r="L1394" s="7">
        <v>603.4</v>
      </c>
      <c r="M1394" s="36">
        <v>85296.1</v>
      </c>
      <c r="N1394" s="36">
        <v>61352.800000000003</v>
      </c>
      <c r="O1394" s="36">
        <v>134208.79999999999</v>
      </c>
      <c r="P1394" s="11">
        <f t="shared" si="63"/>
        <v>4.5862803189573134</v>
      </c>
      <c r="Q1394" s="13">
        <f t="shared" si="64"/>
        <v>1.6801989308561915</v>
      </c>
      <c r="R1394" s="1">
        <f t="shared" si="65"/>
        <v>222.42094796155121</v>
      </c>
    </row>
    <row r="1395" spans="1:18" x14ac:dyDescent="0.25">
      <c r="A1395" s="3" t="s">
        <v>879</v>
      </c>
      <c r="B1395" s="3" t="s">
        <v>806</v>
      </c>
      <c r="C1395" s="5">
        <v>43698.780902777777</v>
      </c>
      <c r="D1395" s="3" t="s">
        <v>806</v>
      </c>
      <c r="E1395" s="3" t="s">
        <v>793</v>
      </c>
      <c r="F1395" s="7">
        <v>2</v>
      </c>
      <c r="G1395" s="7">
        <v>11</v>
      </c>
      <c r="H1395" s="7" t="s">
        <v>24</v>
      </c>
      <c r="I1395" s="9">
        <v>60</v>
      </c>
      <c r="J1395" s="7">
        <v>18598.099999999999</v>
      </c>
      <c r="K1395" s="7">
        <v>36515.199999999997</v>
      </c>
      <c r="L1395" s="7">
        <v>603.4</v>
      </c>
      <c r="M1395" s="36">
        <v>94283.1</v>
      </c>
      <c r="N1395" s="36">
        <v>66895</v>
      </c>
      <c r="O1395" s="36">
        <v>140162.79999999999</v>
      </c>
      <c r="P1395" s="11">
        <f t="shared" si="63"/>
        <v>5.0695017232943158</v>
      </c>
      <c r="Q1395" s="13">
        <f t="shared" si="64"/>
        <v>1.8319768206116906</v>
      </c>
      <c r="R1395" s="1">
        <f t="shared" si="65"/>
        <v>232.28836592641696</v>
      </c>
    </row>
    <row r="1396" spans="1:18" x14ac:dyDescent="0.25">
      <c r="A1396" s="3" t="s">
        <v>880</v>
      </c>
      <c r="B1396" s="3" t="s">
        <v>806</v>
      </c>
      <c r="C1396" s="5">
        <v>43698.781898148147</v>
      </c>
      <c r="D1396" s="3" t="s">
        <v>806</v>
      </c>
      <c r="E1396" s="3" t="s">
        <v>793</v>
      </c>
      <c r="F1396" s="7">
        <v>3</v>
      </c>
      <c r="G1396" s="7">
        <v>11</v>
      </c>
      <c r="H1396" s="7" t="s">
        <v>24</v>
      </c>
      <c r="I1396" s="9">
        <v>60.1</v>
      </c>
      <c r="J1396" s="7">
        <v>18598.099999999999</v>
      </c>
      <c r="K1396" s="7">
        <v>36515.199999999997</v>
      </c>
      <c r="L1396" s="7">
        <v>603.4</v>
      </c>
      <c r="M1396" s="36">
        <v>88380.3</v>
      </c>
      <c r="N1396" s="36">
        <v>64480</v>
      </c>
      <c r="O1396" s="36">
        <v>134294.79999999999</v>
      </c>
      <c r="P1396" s="11">
        <f t="shared" si="63"/>
        <v>4.752114463305392</v>
      </c>
      <c r="Q1396" s="13">
        <f t="shared" si="64"/>
        <v>1.7658399789676629</v>
      </c>
      <c r="R1396" s="1">
        <f t="shared" si="65"/>
        <v>222.56347364932051</v>
      </c>
    </row>
    <row r="1397" spans="1:18" x14ac:dyDescent="0.25">
      <c r="A1397" s="3" t="s">
        <v>881</v>
      </c>
      <c r="B1397" s="3" t="s">
        <v>806</v>
      </c>
      <c r="C1397" s="5">
        <v>43698.782905092594</v>
      </c>
      <c r="D1397" s="3" t="s">
        <v>806</v>
      </c>
      <c r="E1397" s="3" t="s">
        <v>793</v>
      </c>
      <c r="F1397" s="7">
        <v>4</v>
      </c>
      <c r="G1397" s="7">
        <v>11</v>
      </c>
      <c r="H1397" s="7" t="s">
        <v>24</v>
      </c>
      <c r="I1397" s="9">
        <v>48.6</v>
      </c>
      <c r="J1397" s="7">
        <v>18598.099999999999</v>
      </c>
      <c r="K1397" s="7">
        <v>36515.199999999997</v>
      </c>
      <c r="L1397" s="7">
        <v>603.4</v>
      </c>
      <c r="M1397" s="36">
        <v>84195.4</v>
      </c>
      <c r="N1397" s="36">
        <v>63048.9</v>
      </c>
      <c r="O1397" s="36">
        <v>126454.3</v>
      </c>
      <c r="P1397" s="11">
        <f t="shared" si="63"/>
        <v>4.5270968539797076</v>
      </c>
      <c r="Q1397" s="13">
        <f t="shared" si="64"/>
        <v>1.726648080799229</v>
      </c>
      <c r="R1397" s="1">
        <f t="shared" si="65"/>
        <v>209.5696055684455</v>
      </c>
    </row>
    <row r="1398" spans="1:18" x14ac:dyDescent="0.25">
      <c r="A1398" s="3" t="s">
        <v>882</v>
      </c>
      <c r="B1398" s="3" t="s">
        <v>806</v>
      </c>
      <c r="C1398" s="5">
        <v>43698.783900462964</v>
      </c>
      <c r="D1398" s="3" t="s">
        <v>806</v>
      </c>
      <c r="E1398" s="3" t="s">
        <v>793</v>
      </c>
      <c r="F1398" s="7">
        <v>5</v>
      </c>
      <c r="G1398" s="7">
        <v>11</v>
      </c>
      <c r="H1398" s="7" t="s">
        <v>24</v>
      </c>
      <c r="I1398" s="9">
        <v>27.8</v>
      </c>
      <c r="J1398" s="7">
        <v>18598.099999999999</v>
      </c>
      <c r="K1398" s="7">
        <v>36515.199999999997</v>
      </c>
      <c r="L1398" s="7">
        <v>603.4</v>
      </c>
      <c r="M1398" s="36">
        <v>95118.9</v>
      </c>
      <c r="N1398" s="36">
        <v>68819.5</v>
      </c>
      <c r="O1398" s="36">
        <v>142140.5</v>
      </c>
      <c r="P1398" s="11">
        <f t="shared" si="63"/>
        <v>5.1144417978180572</v>
      </c>
      <c r="Q1398" s="13">
        <f t="shared" si="64"/>
        <v>1.8846809000087636</v>
      </c>
      <c r="R1398" s="1">
        <f t="shared" si="65"/>
        <v>235.56595956247929</v>
      </c>
    </row>
    <row r="1399" spans="1:18" x14ac:dyDescent="0.25">
      <c r="A1399" s="3" t="s">
        <v>883</v>
      </c>
      <c r="B1399" s="3" t="s">
        <v>806</v>
      </c>
      <c r="C1399" s="5">
        <v>43698.784895833334</v>
      </c>
      <c r="D1399" s="3" t="s">
        <v>806</v>
      </c>
      <c r="E1399" s="3" t="s">
        <v>793</v>
      </c>
      <c r="F1399" s="7">
        <v>6</v>
      </c>
      <c r="G1399" s="7">
        <v>11</v>
      </c>
      <c r="H1399" s="7" t="s">
        <v>24</v>
      </c>
      <c r="I1399" s="9">
        <v>32</v>
      </c>
      <c r="J1399" s="7">
        <v>18598.099999999999</v>
      </c>
      <c r="K1399" s="7">
        <v>36515.199999999997</v>
      </c>
      <c r="L1399" s="7">
        <v>603.4</v>
      </c>
      <c r="M1399" s="36">
        <v>88578.6</v>
      </c>
      <c r="N1399" s="36">
        <v>76859.3</v>
      </c>
      <c r="O1399" s="36">
        <v>143839.1</v>
      </c>
      <c r="P1399" s="11">
        <f t="shared" si="63"/>
        <v>4.7627768427957697</v>
      </c>
      <c r="Q1399" s="13">
        <f t="shared" si="64"/>
        <v>2.1048577030935065</v>
      </c>
      <c r="R1399" s="1">
        <f t="shared" si="65"/>
        <v>238.38100762346704</v>
      </c>
    </row>
    <row r="1400" spans="1:18" x14ac:dyDescent="0.25">
      <c r="A1400" s="3" t="s">
        <v>884</v>
      </c>
      <c r="B1400" s="3" t="s">
        <v>806</v>
      </c>
      <c r="C1400" s="5">
        <v>43698.785902777781</v>
      </c>
      <c r="D1400" s="3" t="s">
        <v>806</v>
      </c>
      <c r="E1400" s="3" t="s">
        <v>793</v>
      </c>
      <c r="F1400" s="7">
        <v>7</v>
      </c>
      <c r="G1400" s="7">
        <v>11</v>
      </c>
      <c r="H1400" s="7" t="s">
        <v>24</v>
      </c>
      <c r="I1400" s="9">
        <v>73.099999999999994</v>
      </c>
      <c r="J1400" s="7">
        <v>18598.099999999999</v>
      </c>
      <c r="K1400" s="7">
        <v>36515.199999999997</v>
      </c>
      <c r="L1400" s="7">
        <v>603.4</v>
      </c>
      <c r="M1400" s="36">
        <v>80601</v>
      </c>
      <c r="N1400" s="36">
        <v>65576.2</v>
      </c>
      <c r="O1400" s="36">
        <v>111314.1</v>
      </c>
      <c r="P1400" s="11">
        <f t="shared" si="63"/>
        <v>4.3338297998182611</v>
      </c>
      <c r="Q1400" s="13">
        <f t="shared" si="64"/>
        <v>1.7958603540443432</v>
      </c>
      <c r="R1400" s="1">
        <f t="shared" si="65"/>
        <v>184.47812396420287</v>
      </c>
    </row>
    <row r="1401" spans="1:18" x14ac:dyDescent="0.25">
      <c r="A1401" s="3" t="s">
        <v>885</v>
      </c>
      <c r="B1401" s="3" t="s">
        <v>806</v>
      </c>
      <c r="C1401" s="5">
        <v>43698.786898148152</v>
      </c>
      <c r="D1401" s="3" t="s">
        <v>806</v>
      </c>
      <c r="E1401" s="3" t="s">
        <v>793</v>
      </c>
      <c r="F1401" s="7">
        <v>8</v>
      </c>
      <c r="G1401" s="7">
        <v>11</v>
      </c>
      <c r="H1401" s="7" t="s">
        <v>24</v>
      </c>
      <c r="I1401" s="9">
        <v>66.5</v>
      </c>
      <c r="J1401" s="7">
        <v>18598.099999999999</v>
      </c>
      <c r="K1401" s="7">
        <v>36515.199999999997</v>
      </c>
      <c r="L1401" s="7">
        <v>603.4</v>
      </c>
      <c r="M1401" s="36">
        <v>92339.9</v>
      </c>
      <c r="N1401" s="36">
        <v>69408.399999999994</v>
      </c>
      <c r="O1401" s="36">
        <v>135244.6</v>
      </c>
      <c r="P1401" s="11">
        <f t="shared" si="63"/>
        <v>4.9650179319392844</v>
      </c>
      <c r="Q1401" s="13">
        <f t="shared" si="64"/>
        <v>1.9008084304618351</v>
      </c>
      <c r="R1401" s="1">
        <f t="shared" si="65"/>
        <v>224.13755386145178</v>
      </c>
    </row>
    <row r="1402" spans="1:18" x14ac:dyDescent="0.25">
      <c r="A1402" s="3" t="s">
        <v>886</v>
      </c>
      <c r="B1402" s="3" t="s">
        <v>806</v>
      </c>
      <c r="C1402" s="5">
        <v>43698.787905092591</v>
      </c>
      <c r="D1402" s="3" t="s">
        <v>806</v>
      </c>
      <c r="E1402" s="3" t="s">
        <v>793</v>
      </c>
      <c r="F1402" s="7">
        <v>9</v>
      </c>
      <c r="G1402" s="7">
        <v>11</v>
      </c>
      <c r="H1402" s="7" t="s">
        <v>24</v>
      </c>
      <c r="I1402" s="9">
        <v>72</v>
      </c>
      <c r="J1402" s="7">
        <v>18598.099999999999</v>
      </c>
      <c r="K1402" s="7">
        <v>36515.199999999997</v>
      </c>
      <c r="L1402" s="7">
        <v>603.4</v>
      </c>
      <c r="M1402" s="36">
        <v>76913.2</v>
      </c>
      <c r="N1402" s="36">
        <v>66782</v>
      </c>
      <c r="O1402" s="36">
        <v>104660.4</v>
      </c>
      <c r="P1402" s="11">
        <f t="shared" si="63"/>
        <v>4.1355407272785936</v>
      </c>
      <c r="Q1402" s="13">
        <f t="shared" si="64"/>
        <v>1.8288822189115768</v>
      </c>
      <c r="R1402" s="1">
        <f t="shared" si="65"/>
        <v>173.45111037454424</v>
      </c>
    </row>
    <row r="1403" spans="1:18" x14ac:dyDescent="0.25">
      <c r="A1403" s="3" t="s">
        <v>887</v>
      </c>
      <c r="B1403" s="3" t="s">
        <v>806</v>
      </c>
      <c r="C1403" s="5">
        <v>43698.788900462961</v>
      </c>
      <c r="D1403" s="3" t="s">
        <v>806</v>
      </c>
      <c r="E1403" s="3" t="s">
        <v>793</v>
      </c>
      <c r="F1403" s="7">
        <v>10</v>
      </c>
      <c r="G1403" s="7">
        <v>11</v>
      </c>
      <c r="H1403" s="7" t="s">
        <v>24</v>
      </c>
      <c r="I1403" s="9">
        <v>76.52</v>
      </c>
      <c r="J1403" s="7">
        <v>18598.099999999999</v>
      </c>
      <c r="K1403" s="7">
        <v>36515.199999999997</v>
      </c>
      <c r="L1403" s="7">
        <v>603.4</v>
      </c>
      <c r="M1403" s="36">
        <v>83215.5</v>
      </c>
      <c r="N1403" s="36">
        <v>65223.7</v>
      </c>
      <c r="O1403" s="36">
        <v>119230.8</v>
      </c>
      <c r="P1403" s="11">
        <f t="shared" si="63"/>
        <v>4.4744086761550914</v>
      </c>
      <c r="Q1403" s="13">
        <f t="shared" si="64"/>
        <v>1.7862068398913329</v>
      </c>
      <c r="R1403" s="1">
        <f t="shared" si="65"/>
        <v>197.59827643354328</v>
      </c>
    </row>
    <row r="1404" spans="1:18" x14ac:dyDescent="0.25">
      <c r="A1404" s="3" t="s">
        <v>888</v>
      </c>
      <c r="B1404" s="3" t="s">
        <v>806</v>
      </c>
      <c r="C1404" s="5">
        <v>43698.789907407408</v>
      </c>
      <c r="D1404" s="3" t="s">
        <v>806</v>
      </c>
      <c r="E1404" s="3" t="s">
        <v>793</v>
      </c>
      <c r="F1404" s="7">
        <v>11</v>
      </c>
      <c r="G1404" s="7">
        <v>11</v>
      </c>
      <c r="H1404" s="7" t="s">
        <v>24</v>
      </c>
      <c r="I1404" s="9">
        <v>63.8</v>
      </c>
      <c r="J1404" s="7">
        <v>18598.099999999999</v>
      </c>
      <c r="K1404" s="7">
        <v>36515.199999999997</v>
      </c>
      <c r="L1404" s="7">
        <v>603.4</v>
      </c>
      <c r="M1404" s="36">
        <v>86705.8</v>
      </c>
      <c r="N1404" s="36">
        <v>66160</v>
      </c>
      <c r="O1404" s="36">
        <v>124403.3</v>
      </c>
      <c r="P1404" s="11">
        <f t="shared" si="63"/>
        <v>4.6620783843510898</v>
      </c>
      <c r="Q1404" s="13">
        <f t="shared" si="64"/>
        <v>1.8118482166330736</v>
      </c>
      <c r="R1404" s="1">
        <f t="shared" si="65"/>
        <v>206.17053364269142</v>
      </c>
    </row>
    <row r="1405" spans="1:18" x14ac:dyDescent="0.25">
      <c r="A1405" s="3" t="s">
        <v>889</v>
      </c>
      <c r="B1405" s="3" t="s">
        <v>806</v>
      </c>
      <c r="C1405" s="5">
        <v>43698.790902777779</v>
      </c>
      <c r="D1405" s="3" t="s">
        <v>806</v>
      </c>
      <c r="E1405" s="3" t="s">
        <v>793</v>
      </c>
      <c r="F1405" s="7">
        <v>12</v>
      </c>
      <c r="G1405" s="7">
        <v>11</v>
      </c>
      <c r="H1405" s="7" t="s">
        <v>24</v>
      </c>
      <c r="I1405" s="9">
        <v>60</v>
      </c>
      <c r="J1405" s="7">
        <v>18598.099999999999</v>
      </c>
      <c r="K1405" s="7">
        <v>36515.199999999997</v>
      </c>
      <c r="L1405" s="7">
        <v>603.4</v>
      </c>
      <c r="M1405" s="36">
        <v>100987.6</v>
      </c>
      <c r="N1405" s="36">
        <v>67643.5</v>
      </c>
      <c r="O1405" s="36">
        <v>143209.20000000001</v>
      </c>
      <c r="P1405" s="11">
        <f t="shared" si="63"/>
        <v>5.42999553717853</v>
      </c>
      <c r="Q1405" s="13">
        <f t="shared" si="64"/>
        <v>1.8524751336429761</v>
      </c>
      <c r="R1405" s="1">
        <f t="shared" si="65"/>
        <v>237.33708982432884</v>
      </c>
    </row>
    <row r="1406" spans="1:18" x14ac:dyDescent="0.25">
      <c r="A1406" s="3" t="s">
        <v>293</v>
      </c>
      <c r="B1406" s="3" t="s">
        <v>197</v>
      </c>
      <c r="C1406" s="5">
        <v>43698.743831018517</v>
      </c>
      <c r="D1406" s="3" t="s">
        <v>197</v>
      </c>
      <c r="E1406" s="3" t="s">
        <v>184</v>
      </c>
      <c r="F1406" s="7">
        <v>1</v>
      </c>
      <c r="G1406" s="7">
        <v>11</v>
      </c>
      <c r="H1406" s="7" t="s">
        <v>24</v>
      </c>
      <c r="I1406" s="9">
        <v>65.5</v>
      </c>
      <c r="J1406" s="7">
        <v>18598.099999999999</v>
      </c>
      <c r="K1406" s="7">
        <v>36515.199999999997</v>
      </c>
      <c r="L1406" s="7">
        <v>603.4</v>
      </c>
      <c r="M1406" s="36">
        <v>98551.7</v>
      </c>
      <c r="N1406" s="36">
        <v>64598.1</v>
      </c>
      <c r="O1406" s="36">
        <v>143040.4</v>
      </c>
      <c r="P1406" s="11">
        <f t="shared" si="63"/>
        <v>5.2990197923443798</v>
      </c>
      <c r="Q1406" s="13">
        <f t="shared" si="64"/>
        <v>1.7690742485321183</v>
      </c>
      <c r="R1406" s="1">
        <f t="shared" si="65"/>
        <v>237.05734173019556</v>
      </c>
    </row>
    <row r="1407" spans="1:18" x14ac:dyDescent="0.25">
      <c r="A1407" s="3" t="s">
        <v>294</v>
      </c>
      <c r="B1407" s="3" t="s">
        <v>197</v>
      </c>
      <c r="C1407" s="5">
        <v>43698.744826388887</v>
      </c>
      <c r="D1407" s="3" t="s">
        <v>197</v>
      </c>
      <c r="E1407" s="3" t="s">
        <v>184</v>
      </c>
      <c r="F1407" s="7">
        <v>2</v>
      </c>
      <c r="G1407" s="7">
        <v>11</v>
      </c>
      <c r="H1407" s="7" t="s">
        <v>24</v>
      </c>
      <c r="I1407" s="9">
        <v>71.3</v>
      </c>
      <c r="J1407" s="7">
        <v>18598.099999999999</v>
      </c>
      <c r="K1407" s="7">
        <v>36515.199999999997</v>
      </c>
      <c r="L1407" s="7">
        <v>603.4</v>
      </c>
      <c r="M1407" s="36">
        <v>91088.3</v>
      </c>
      <c r="N1407" s="36">
        <v>64904.4</v>
      </c>
      <c r="O1407" s="36">
        <v>130464</v>
      </c>
      <c r="P1407" s="11">
        <f t="shared" si="63"/>
        <v>4.8977207349137819</v>
      </c>
      <c r="Q1407" s="13">
        <f t="shared" si="64"/>
        <v>1.7774625361493297</v>
      </c>
      <c r="R1407" s="1">
        <f t="shared" si="65"/>
        <v>216.21478289691748</v>
      </c>
    </row>
    <row r="1408" spans="1:18" x14ac:dyDescent="0.25">
      <c r="A1408" s="3" t="s">
        <v>295</v>
      </c>
      <c r="B1408" s="3" t="s">
        <v>197</v>
      </c>
      <c r="C1408" s="5">
        <v>43698.745821759258</v>
      </c>
      <c r="D1408" s="3" t="s">
        <v>197</v>
      </c>
      <c r="E1408" s="3" t="s">
        <v>184</v>
      </c>
      <c r="F1408" s="7">
        <v>3</v>
      </c>
      <c r="G1408" s="7">
        <v>11</v>
      </c>
      <c r="H1408" s="7" t="s">
        <v>24</v>
      </c>
      <c r="I1408" s="9">
        <v>58.39</v>
      </c>
      <c r="J1408" s="7">
        <v>18598.099999999999</v>
      </c>
      <c r="K1408" s="7">
        <v>36515.199999999997</v>
      </c>
      <c r="L1408" s="7">
        <v>603.4</v>
      </c>
      <c r="M1408" s="36">
        <v>92108.2</v>
      </c>
      <c r="N1408" s="36">
        <v>64035.8</v>
      </c>
      <c r="O1408" s="36">
        <v>131057.60000000001</v>
      </c>
      <c r="P1408" s="11">
        <f t="shared" si="63"/>
        <v>4.9525596700738248</v>
      </c>
      <c r="Q1408" s="13">
        <f t="shared" si="64"/>
        <v>1.7536751818420824</v>
      </c>
      <c r="R1408" s="1">
        <f t="shared" si="65"/>
        <v>217.19854159761354</v>
      </c>
    </row>
    <row r="1409" spans="1:18" x14ac:dyDescent="0.25">
      <c r="A1409" s="3" t="s">
        <v>296</v>
      </c>
      <c r="B1409" s="3" t="s">
        <v>197</v>
      </c>
      <c r="C1409" s="5">
        <v>43698.746817129628</v>
      </c>
      <c r="D1409" s="3" t="s">
        <v>197</v>
      </c>
      <c r="E1409" s="3" t="s">
        <v>184</v>
      </c>
      <c r="F1409" s="7">
        <v>4</v>
      </c>
      <c r="G1409" s="7">
        <v>11</v>
      </c>
      <c r="H1409" s="7" t="s">
        <v>24</v>
      </c>
      <c r="I1409" s="9">
        <v>30.35</v>
      </c>
      <c r="J1409" s="7">
        <v>18598.099999999999</v>
      </c>
      <c r="K1409" s="7">
        <v>36515.199999999997</v>
      </c>
      <c r="L1409" s="7">
        <v>603.4</v>
      </c>
      <c r="M1409" s="36">
        <v>98854.7</v>
      </c>
      <c r="N1409" s="36">
        <v>65671.100000000006</v>
      </c>
      <c r="O1409" s="36">
        <v>142347.6</v>
      </c>
      <c r="P1409" s="11">
        <f t="shared" si="63"/>
        <v>5.3153117791602371</v>
      </c>
      <c r="Q1409" s="13">
        <f t="shared" si="64"/>
        <v>1.7984592717553241</v>
      </c>
      <c r="R1409" s="1">
        <f t="shared" si="65"/>
        <v>235.90918130593306</v>
      </c>
    </row>
    <row r="1410" spans="1:18" x14ac:dyDescent="0.25">
      <c r="A1410" s="3" t="s">
        <v>297</v>
      </c>
      <c r="B1410" s="3" t="s">
        <v>197</v>
      </c>
      <c r="C1410" s="5">
        <v>43698.747812499998</v>
      </c>
      <c r="D1410" s="3" t="s">
        <v>197</v>
      </c>
      <c r="E1410" s="3" t="s">
        <v>184</v>
      </c>
      <c r="F1410" s="7">
        <v>5</v>
      </c>
      <c r="G1410" s="7">
        <v>11</v>
      </c>
      <c r="H1410" s="7" t="s">
        <v>24</v>
      </c>
      <c r="I1410" s="9">
        <v>41.73</v>
      </c>
      <c r="J1410" s="7">
        <v>18598.099999999999</v>
      </c>
      <c r="K1410" s="7">
        <v>36515.199999999997</v>
      </c>
      <c r="L1410" s="7">
        <v>603.4</v>
      </c>
      <c r="M1410" s="36">
        <v>97740.5</v>
      </c>
      <c r="N1410" s="36">
        <v>71790</v>
      </c>
      <c r="O1410" s="36">
        <v>145143.6</v>
      </c>
      <c r="P1410" s="11">
        <f t="shared" ref="P1410:P1473" si="66">M1410/J1410</f>
        <v>5.2554024335819252</v>
      </c>
      <c r="Q1410" s="13">
        <f t="shared" ref="Q1410:Q1473" si="67">N1410/K1410</f>
        <v>1.9660305845237054</v>
      </c>
      <c r="R1410" s="1">
        <f t="shared" ref="R1410:R1473" si="68">O1410/L1410</f>
        <v>240.54292343387473</v>
      </c>
    </row>
    <row r="1411" spans="1:18" x14ac:dyDescent="0.25">
      <c r="A1411" s="3" t="s">
        <v>298</v>
      </c>
      <c r="B1411" s="3" t="s">
        <v>197</v>
      </c>
      <c r="C1411" s="5">
        <v>43698.748807870368</v>
      </c>
      <c r="D1411" s="3" t="s">
        <v>197</v>
      </c>
      <c r="E1411" s="3" t="s">
        <v>184</v>
      </c>
      <c r="F1411" s="7">
        <v>6</v>
      </c>
      <c r="G1411" s="7">
        <v>11</v>
      </c>
      <c r="H1411" s="7" t="s">
        <v>24</v>
      </c>
      <c r="I1411" s="9">
        <v>86.3</v>
      </c>
      <c r="J1411" s="7">
        <v>18598.099999999999</v>
      </c>
      <c r="K1411" s="7">
        <v>36515.199999999997</v>
      </c>
      <c r="L1411" s="7">
        <v>603.4</v>
      </c>
      <c r="M1411" s="36">
        <v>86668.1</v>
      </c>
      <c r="N1411" s="36">
        <v>65987.399999999994</v>
      </c>
      <c r="O1411" s="36">
        <v>121730.7</v>
      </c>
      <c r="P1411" s="11">
        <f t="shared" si="66"/>
        <v>4.6600512955624502</v>
      </c>
      <c r="Q1411" s="13">
        <f t="shared" si="67"/>
        <v>1.8071214179300674</v>
      </c>
      <c r="R1411" s="1">
        <f t="shared" si="68"/>
        <v>201.74129930394432</v>
      </c>
    </row>
    <row r="1412" spans="1:18" x14ac:dyDescent="0.25">
      <c r="A1412" s="3" t="s">
        <v>299</v>
      </c>
      <c r="B1412" s="3" t="s">
        <v>197</v>
      </c>
      <c r="C1412" s="5">
        <v>43698.749814814815</v>
      </c>
      <c r="D1412" s="3" t="s">
        <v>197</v>
      </c>
      <c r="E1412" s="3" t="s">
        <v>184</v>
      </c>
      <c r="F1412" s="7">
        <v>7</v>
      </c>
      <c r="G1412" s="7">
        <v>11</v>
      </c>
      <c r="H1412" s="7" t="s">
        <v>24</v>
      </c>
      <c r="I1412" s="9">
        <v>51.11</v>
      </c>
      <c r="J1412" s="7">
        <v>18598.099999999999</v>
      </c>
      <c r="K1412" s="7">
        <v>36515.199999999997</v>
      </c>
      <c r="L1412" s="7">
        <v>603.4</v>
      </c>
      <c r="M1412" s="36">
        <v>92178.2</v>
      </c>
      <c r="N1412" s="36">
        <v>67966</v>
      </c>
      <c r="O1412" s="36">
        <v>131917.4</v>
      </c>
      <c r="P1412" s="11">
        <f t="shared" si="66"/>
        <v>4.956323495410822</v>
      </c>
      <c r="Q1412" s="13">
        <f t="shared" si="67"/>
        <v>1.8613070721233897</v>
      </c>
      <c r="R1412" s="1">
        <f t="shared" si="68"/>
        <v>218.62346702021875</v>
      </c>
    </row>
    <row r="1413" spans="1:18" x14ac:dyDescent="0.25">
      <c r="A1413" s="3" t="s">
        <v>300</v>
      </c>
      <c r="B1413" s="3" t="s">
        <v>197</v>
      </c>
      <c r="C1413" s="5">
        <v>43698.750810185185</v>
      </c>
      <c r="D1413" s="3" t="s">
        <v>197</v>
      </c>
      <c r="E1413" s="3" t="s">
        <v>184</v>
      </c>
      <c r="F1413" s="7">
        <v>8</v>
      </c>
      <c r="G1413" s="7">
        <v>11</v>
      </c>
      <c r="H1413" s="7" t="s">
        <v>24</v>
      </c>
      <c r="I1413" s="9">
        <v>48.3</v>
      </c>
      <c r="J1413" s="7">
        <v>18598.099999999999</v>
      </c>
      <c r="K1413" s="7">
        <v>36515.199999999997</v>
      </c>
      <c r="L1413" s="7">
        <v>603.4</v>
      </c>
      <c r="M1413" s="36">
        <v>98593.600000000006</v>
      </c>
      <c r="N1413" s="36">
        <v>69144.399999999994</v>
      </c>
      <c r="O1413" s="36">
        <v>141475.29999999999</v>
      </c>
      <c r="P1413" s="11">
        <f t="shared" si="66"/>
        <v>5.3012727106532394</v>
      </c>
      <c r="Q1413" s="13">
        <f t="shared" si="67"/>
        <v>1.8935785645429848</v>
      </c>
      <c r="R1413" s="1">
        <f t="shared" si="68"/>
        <v>234.46353994033808</v>
      </c>
    </row>
    <row r="1414" spans="1:18" x14ac:dyDescent="0.25">
      <c r="A1414" s="3" t="s">
        <v>301</v>
      </c>
      <c r="B1414" s="3" t="s">
        <v>197</v>
      </c>
      <c r="C1414" s="5">
        <v>43698.751817129632</v>
      </c>
      <c r="D1414" s="3" t="s">
        <v>197</v>
      </c>
      <c r="E1414" s="3" t="s">
        <v>184</v>
      </c>
      <c r="F1414" s="7">
        <v>9</v>
      </c>
      <c r="G1414" s="7">
        <v>11</v>
      </c>
      <c r="H1414" s="7" t="s">
        <v>24</v>
      </c>
      <c r="I1414" s="9">
        <v>51.81</v>
      </c>
      <c r="J1414" s="7">
        <v>18598.099999999999</v>
      </c>
      <c r="K1414" s="7">
        <v>36515.199999999997</v>
      </c>
      <c r="L1414" s="7">
        <v>603.4</v>
      </c>
      <c r="M1414" s="36">
        <v>100969</v>
      </c>
      <c r="N1414" s="36">
        <v>71815.3</v>
      </c>
      <c r="O1414" s="36">
        <v>145307.79999999999</v>
      </c>
      <c r="P1414" s="11">
        <f t="shared" si="66"/>
        <v>5.4289954350175558</v>
      </c>
      <c r="Q1414" s="13">
        <f t="shared" si="67"/>
        <v>1.966723446674262</v>
      </c>
      <c r="R1414" s="1">
        <f t="shared" si="68"/>
        <v>240.81504806098772</v>
      </c>
    </row>
    <row r="1415" spans="1:18" x14ac:dyDescent="0.25">
      <c r="A1415" s="3" t="s">
        <v>302</v>
      </c>
      <c r="B1415" s="3" t="s">
        <v>197</v>
      </c>
      <c r="C1415" s="5">
        <v>43698.752812500003</v>
      </c>
      <c r="D1415" s="3" t="s">
        <v>197</v>
      </c>
      <c r="E1415" s="3" t="s">
        <v>184</v>
      </c>
      <c r="F1415" s="7">
        <v>10</v>
      </c>
      <c r="G1415" s="7">
        <v>11</v>
      </c>
      <c r="H1415" s="7" t="s">
        <v>24</v>
      </c>
      <c r="I1415" s="9">
        <v>57.7</v>
      </c>
      <c r="J1415" s="7">
        <v>18598.099999999999</v>
      </c>
      <c r="K1415" s="7">
        <v>36515.199999999997</v>
      </c>
      <c r="L1415" s="7">
        <v>603.4</v>
      </c>
      <c r="M1415" s="36">
        <v>90944.7</v>
      </c>
      <c r="N1415" s="36">
        <v>65558.899999999994</v>
      </c>
      <c r="O1415" s="36">
        <v>127842.6</v>
      </c>
      <c r="P1415" s="11">
        <f t="shared" si="66"/>
        <v>4.8899995160795999</v>
      </c>
      <c r="Q1415" s="13">
        <f t="shared" si="67"/>
        <v>1.7953865787398124</v>
      </c>
      <c r="R1415" s="1">
        <f t="shared" si="68"/>
        <v>211.87040106065629</v>
      </c>
    </row>
    <row r="1416" spans="1:18" x14ac:dyDescent="0.25">
      <c r="A1416" s="3" t="s">
        <v>303</v>
      </c>
      <c r="B1416" s="3" t="s">
        <v>197</v>
      </c>
      <c r="C1416" s="5">
        <v>43698.753819444442</v>
      </c>
      <c r="D1416" s="3" t="s">
        <v>197</v>
      </c>
      <c r="E1416" s="3" t="s">
        <v>184</v>
      </c>
      <c r="F1416" s="7">
        <v>11</v>
      </c>
      <c r="G1416" s="7">
        <v>11</v>
      </c>
      <c r="H1416" s="7" t="s">
        <v>24</v>
      </c>
      <c r="I1416" s="9">
        <v>77</v>
      </c>
      <c r="J1416" s="7">
        <v>18598.099999999999</v>
      </c>
      <c r="K1416" s="7">
        <v>36515.199999999997</v>
      </c>
      <c r="L1416" s="7">
        <v>603.4</v>
      </c>
      <c r="M1416" s="36">
        <v>97841.9</v>
      </c>
      <c r="N1416" s="36">
        <v>69597.5</v>
      </c>
      <c r="O1416" s="36">
        <v>138022.39999999999</v>
      </c>
      <c r="P1416" s="11">
        <f t="shared" si="66"/>
        <v>5.2608546034272319</v>
      </c>
      <c r="Q1416" s="13">
        <f t="shared" si="67"/>
        <v>1.9059870957847693</v>
      </c>
      <c r="R1416" s="1">
        <f t="shared" si="68"/>
        <v>228.74113357640039</v>
      </c>
    </row>
    <row r="1417" spans="1:18" x14ac:dyDescent="0.25">
      <c r="A1417" s="3" t="s">
        <v>304</v>
      </c>
      <c r="B1417" s="3" t="s">
        <v>197</v>
      </c>
      <c r="C1417" s="5">
        <v>43698.754826388889</v>
      </c>
      <c r="D1417" s="3" t="s">
        <v>197</v>
      </c>
      <c r="E1417" s="3" t="s">
        <v>184</v>
      </c>
      <c r="F1417" s="7">
        <v>12</v>
      </c>
      <c r="G1417" s="7">
        <v>11</v>
      </c>
      <c r="H1417" s="7" t="s">
        <v>24</v>
      </c>
      <c r="I1417" s="9">
        <v>45.7</v>
      </c>
      <c r="J1417" s="7">
        <v>18598.099999999999</v>
      </c>
      <c r="K1417" s="7">
        <v>36515.199999999997</v>
      </c>
      <c r="L1417" s="7">
        <v>603.4</v>
      </c>
      <c r="M1417" s="36">
        <v>106228.2</v>
      </c>
      <c r="N1417" s="36">
        <v>68609</v>
      </c>
      <c r="O1417" s="36">
        <v>156632.29999999999</v>
      </c>
      <c r="P1417" s="11">
        <f t="shared" si="66"/>
        <v>5.7117770094794631</v>
      </c>
      <c r="Q1417" s="13">
        <f t="shared" si="67"/>
        <v>1.8789161773727108</v>
      </c>
      <c r="R1417" s="1">
        <f t="shared" si="68"/>
        <v>259.5828637719589</v>
      </c>
    </row>
    <row r="1418" spans="1:18" x14ac:dyDescent="0.25">
      <c r="A1418" s="3" t="s">
        <v>464</v>
      </c>
      <c r="B1418" s="3" t="s">
        <v>368</v>
      </c>
      <c r="C1418" s="5">
        <v>43698.755856481483</v>
      </c>
      <c r="D1418" s="3" t="s">
        <v>368</v>
      </c>
      <c r="E1418" s="3" t="s">
        <v>355</v>
      </c>
      <c r="F1418" s="7">
        <v>1</v>
      </c>
      <c r="G1418" s="7">
        <v>11</v>
      </c>
      <c r="H1418" s="7" t="s">
        <v>24</v>
      </c>
      <c r="I1418" s="9">
        <v>45.2</v>
      </c>
      <c r="J1418" s="7">
        <v>18598.099999999999</v>
      </c>
      <c r="K1418" s="7">
        <v>36515.199999999997</v>
      </c>
      <c r="L1418" s="7">
        <v>603.4</v>
      </c>
      <c r="M1418" s="36">
        <v>117098.8</v>
      </c>
      <c r="N1418" s="36">
        <v>80860</v>
      </c>
      <c r="O1418" s="36">
        <v>183572.9</v>
      </c>
      <c r="P1418" s="11">
        <f t="shared" si="66"/>
        <v>6.2962775767417112</v>
      </c>
      <c r="Q1418" s="13">
        <f t="shared" si="67"/>
        <v>2.2144202962054158</v>
      </c>
      <c r="R1418" s="1">
        <f t="shared" si="68"/>
        <v>304.23085846867747</v>
      </c>
    </row>
    <row r="1419" spans="1:18" x14ac:dyDescent="0.25">
      <c r="A1419" s="3" t="s">
        <v>465</v>
      </c>
      <c r="B1419" s="3" t="s">
        <v>368</v>
      </c>
      <c r="C1419" s="5">
        <v>43698.756851851853</v>
      </c>
      <c r="D1419" s="3" t="s">
        <v>368</v>
      </c>
      <c r="E1419" s="3" t="s">
        <v>355</v>
      </c>
      <c r="F1419" s="7">
        <v>2</v>
      </c>
      <c r="G1419" s="7">
        <v>11</v>
      </c>
      <c r="H1419" s="7" t="s">
        <v>24</v>
      </c>
      <c r="I1419" s="9">
        <v>51.1</v>
      </c>
      <c r="J1419" s="7">
        <v>18598.099999999999</v>
      </c>
      <c r="K1419" s="7">
        <v>36515.199999999997</v>
      </c>
      <c r="L1419" s="7">
        <v>603.4</v>
      </c>
      <c r="M1419" s="36">
        <v>142911.6</v>
      </c>
      <c r="N1419" s="36">
        <v>102059.5</v>
      </c>
      <c r="O1419" s="36">
        <v>210725.5</v>
      </c>
      <c r="P1419" s="11">
        <f t="shared" si="66"/>
        <v>7.6842043004392933</v>
      </c>
      <c r="Q1419" s="13">
        <f t="shared" si="67"/>
        <v>2.7949867452458155</v>
      </c>
      <c r="R1419" s="1">
        <f t="shared" si="68"/>
        <v>349.23019555850186</v>
      </c>
    </row>
    <row r="1420" spans="1:18" x14ac:dyDescent="0.25">
      <c r="A1420" s="3" t="s">
        <v>466</v>
      </c>
      <c r="B1420" s="3" t="s">
        <v>368</v>
      </c>
      <c r="C1420" s="5">
        <v>43698.757847222223</v>
      </c>
      <c r="D1420" s="3" t="s">
        <v>368</v>
      </c>
      <c r="E1420" s="3" t="s">
        <v>355</v>
      </c>
      <c r="F1420" s="7">
        <v>3</v>
      </c>
      <c r="G1420" s="7">
        <v>11</v>
      </c>
      <c r="H1420" s="7" t="s">
        <v>24</v>
      </c>
      <c r="I1420" s="9">
        <v>35.4</v>
      </c>
      <c r="J1420" s="7">
        <v>18598.099999999999</v>
      </c>
      <c r="K1420" s="7">
        <v>36515.199999999997</v>
      </c>
      <c r="L1420" s="7">
        <v>603.4</v>
      </c>
      <c r="M1420" s="36">
        <v>130727.5</v>
      </c>
      <c r="N1420" s="36">
        <v>94109.5</v>
      </c>
      <c r="O1420" s="36">
        <v>194329.4</v>
      </c>
      <c r="P1420" s="11">
        <f t="shared" si="66"/>
        <v>7.0290782391749698</v>
      </c>
      <c r="Q1420" s="13">
        <f t="shared" si="67"/>
        <v>2.5772691920077122</v>
      </c>
      <c r="R1420" s="1">
        <f t="shared" si="68"/>
        <v>322.05734173019556</v>
      </c>
    </row>
    <row r="1421" spans="1:18" x14ac:dyDescent="0.25">
      <c r="A1421" s="3" t="s">
        <v>467</v>
      </c>
      <c r="B1421" s="3" t="s">
        <v>368</v>
      </c>
      <c r="C1421" s="5">
        <v>43698.75885416667</v>
      </c>
      <c r="D1421" s="3" t="s">
        <v>368</v>
      </c>
      <c r="E1421" s="3" t="s">
        <v>355</v>
      </c>
      <c r="F1421" s="7">
        <v>4</v>
      </c>
      <c r="G1421" s="7">
        <v>11</v>
      </c>
      <c r="H1421" s="7" t="s">
        <v>24</v>
      </c>
      <c r="I1421" s="9">
        <v>12.2</v>
      </c>
      <c r="J1421" s="7">
        <v>18598.099999999999</v>
      </c>
      <c r="K1421" s="7">
        <v>36515.199999999997</v>
      </c>
      <c r="L1421" s="7">
        <v>603.4</v>
      </c>
      <c r="M1421" s="36">
        <v>180700.7</v>
      </c>
      <c r="N1421" s="36">
        <v>110029.5</v>
      </c>
      <c r="O1421" s="36">
        <v>314088.40000000002</v>
      </c>
      <c r="P1421" s="11">
        <f t="shared" si="66"/>
        <v>9.7160839010436568</v>
      </c>
      <c r="Q1421" s="13">
        <f t="shared" si="67"/>
        <v>3.0132520155989835</v>
      </c>
      <c r="R1421" s="1">
        <f t="shared" si="68"/>
        <v>520.53099105071271</v>
      </c>
    </row>
    <row r="1422" spans="1:18" x14ac:dyDescent="0.25">
      <c r="A1422" s="3" t="s">
        <v>468</v>
      </c>
      <c r="B1422" s="3" t="s">
        <v>368</v>
      </c>
      <c r="C1422" s="5">
        <v>43698.75984953704</v>
      </c>
      <c r="D1422" s="3" t="s">
        <v>368</v>
      </c>
      <c r="E1422" s="3" t="s">
        <v>355</v>
      </c>
      <c r="F1422" s="7">
        <v>5</v>
      </c>
      <c r="G1422" s="7">
        <v>11</v>
      </c>
      <c r="H1422" s="7" t="s">
        <v>24</v>
      </c>
      <c r="I1422" s="9">
        <v>48.31</v>
      </c>
      <c r="J1422" s="7">
        <v>18598.099999999999</v>
      </c>
      <c r="K1422" s="7">
        <v>36515.199999999997</v>
      </c>
      <c r="L1422" s="7">
        <v>603.4</v>
      </c>
      <c r="M1422" s="36">
        <v>136949.6</v>
      </c>
      <c r="N1422" s="36">
        <v>93780.1</v>
      </c>
      <c r="O1422" s="36">
        <v>204988.7</v>
      </c>
      <c r="P1422" s="11">
        <f t="shared" si="66"/>
        <v>7.363633919593938</v>
      </c>
      <c r="Q1422" s="13">
        <f t="shared" si="67"/>
        <v>2.5682482911226012</v>
      </c>
      <c r="R1422" s="1">
        <f t="shared" si="68"/>
        <v>339.72273781902555</v>
      </c>
    </row>
    <row r="1423" spans="1:18" x14ac:dyDescent="0.25">
      <c r="A1423" s="3" t="s">
        <v>469</v>
      </c>
      <c r="B1423" s="3" t="s">
        <v>368</v>
      </c>
      <c r="C1423" s="5">
        <v>43698.760844907411</v>
      </c>
      <c r="D1423" s="3" t="s">
        <v>368</v>
      </c>
      <c r="E1423" s="3" t="s">
        <v>355</v>
      </c>
      <c r="F1423" s="7">
        <v>6</v>
      </c>
      <c r="G1423" s="7">
        <v>11</v>
      </c>
      <c r="H1423" s="7" t="s">
        <v>24</v>
      </c>
      <c r="I1423" s="9">
        <v>34.299999999999997</v>
      </c>
      <c r="J1423" s="7">
        <v>18598.099999999999</v>
      </c>
      <c r="K1423" s="7">
        <v>36515.199999999997</v>
      </c>
      <c r="L1423" s="7">
        <v>603.4</v>
      </c>
      <c r="M1423" s="36">
        <v>141316.4</v>
      </c>
      <c r="N1423" s="36">
        <v>88228.800000000003</v>
      </c>
      <c r="O1423" s="36">
        <v>204796.3</v>
      </c>
      <c r="P1423" s="11">
        <f t="shared" si="66"/>
        <v>7.5984320979024744</v>
      </c>
      <c r="Q1423" s="13">
        <f t="shared" si="67"/>
        <v>2.4162211900797477</v>
      </c>
      <c r="R1423" s="1">
        <f t="shared" si="68"/>
        <v>339.40387802452767</v>
      </c>
    </row>
    <row r="1424" spans="1:18" x14ac:dyDescent="0.25">
      <c r="A1424" s="3" t="s">
        <v>470</v>
      </c>
      <c r="B1424" s="3" t="s">
        <v>368</v>
      </c>
      <c r="C1424" s="5">
        <v>43698.76185185185</v>
      </c>
      <c r="D1424" s="3" t="s">
        <v>368</v>
      </c>
      <c r="E1424" s="3" t="s">
        <v>355</v>
      </c>
      <c r="F1424" s="7">
        <v>7</v>
      </c>
      <c r="G1424" s="7">
        <v>11</v>
      </c>
      <c r="H1424" s="7" t="s">
        <v>24</v>
      </c>
      <c r="I1424" s="9">
        <v>45.01</v>
      </c>
      <c r="J1424" s="7">
        <v>18598.099999999999</v>
      </c>
      <c r="K1424" s="7">
        <v>36515.199999999997</v>
      </c>
      <c r="L1424" s="7">
        <v>603.4</v>
      </c>
      <c r="M1424" s="36">
        <v>111784.9</v>
      </c>
      <c r="N1424" s="36">
        <v>93409.5</v>
      </c>
      <c r="O1424" s="36">
        <v>167438.29999999999</v>
      </c>
      <c r="P1424" s="11">
        <f t="shared" si="66"/>
        <v>6.0105548416236072</v>
      </c>
      <c r="Q1424" s="13">
        <f t="shared" si="67"/>
        <v>2.5580990929804575</v>
      </c>
      <c r="R1424" s="1">
        <f t="shared" si="68"/>
        <v>277.49138216771627</v>
      </c>
    </row>
    <row r="1425" spans="1:18" x14ac:dyDescent="0.25">
      <c r="A1425" s="3" t="s">
        <v>471</v>
      </c>
      <c r="B1425" s="3" t="s">
        <v>368</v>
      </c>
      <c r="C1425" s="5">
        <v>43698.76284722222</v>
      </c>
      <c r="D1425" s="3" t="s">
        <v>368</v>
      </c>
      <c r="E1425" s="3" t="s">
        <v>355</v>
      </c>
      <c r="F1425" s="7">
        <v>8</v>
      </c>
      <c r="G1425" s="7">
        <v>11</v>
      </c>
      <c r="H1425" s="7" t="s">
        <v>24</v>
      </c>
      <c r="I1425" s="9">
        <v>32.299999999999997</v>
      </c>
      <c r="J1425" s="7">
        <v>18598.099999999999</v>
      </c>
      <c r="K1425" s="7">
        <v>36515.199999999997</v>
      </c>
      <c r="L1425" s="7">
        <v>603.4</v>
      </c>
      <c r="M1425" s="36">
        <v>136754.6</v>
      </c>
      <c r="N1425" s="36">
        <v>93550.9</v>
      </c>
      <c r="O1425" s="36">
        <v>206601.4</v>
      </c>
      <c r="P1425" s="11">
        <f t="shared" si="66"/>
        <v>7.3531489775837322</v>
      </c>
      <c r="Q1425" s="13">
        <f t="shared" si="67"/>
        <v>2.561971452983963</v>
      </c>
      <c r="R1425" s="1">
        <f t="shared" si="68"/>
        <v>342.3954259197879</v>
      </c>
    </row>
    <row r="1426" spans="1:18" x14ac:dyDescent="0.25">
      <c r="A1426" s="3" t="s">
        <v>472</v>
      </c>
      <c r="B1426" s="3" t="s">
        <v>368</v>
      </c>
      <c r="C1426" s="5">
        <v>43698.763854166667</v>
      </c>
      <c r="D1426" s="3" t="s">
        <v>368</v>
      </c>
      <c r="E1426" s="3" t="s">
        <v>355</v>
      </c>
      <c r="F1426" s="7">
        <v>9</v>
      </c>
      <c r="G1426" s="7">
        <v>11</v>
      </c>
      <c r="H1426" s="7" t="s">
        <v>24</v>
      </c>
      <c r="I1426" s="9">
        <v>38</v>
      </c>
      <c r="J1426" s="7">
        <v>18598.099999999999</v>
      </c>
      <c r="K1426" s="7">
        <v>36515.199999999997</v>
      </c>
      <c r="L1426" s="7">
        <v>603.4</v>
      </c>
      <c r="M1426" s="36">
        <v>152491.79999999999</v>
      </c>
      <c r="N1426" s="36">
        <v>99075.3</v>
      </c>
      <c r="O1426" s="36">
        <v>241572.2</v>
      </c>
      <c r="P1426" s="11">
        <f t="shared" si="66"/>
        <v>8.1993214360606732</v>
      </c>
      <c r="Q1426" s="13">
        <f t="shared" si="67"/>
        <v>2.7132618745070549</v>
      </c>
      <c r="R1426" s="1">
        <f t="shared" si="68"/>
        <v>400.35167384819363</v>
      </c>
    </row>
    <row r="1427" spans="1:18" x14ac:dyDescent="0.25">
      <c r="A1427" s="3" t="s">
        <v>473</v>
      </c>
      <c r="B1427" s="3" t="s">
        <v>368</v>
      </c>
      <c r="C1427" s="5">
        <v>43698.764849537038</v>
      </c>
      <c r="D1427" s="3" t="s">
        <v>368</v>
      </c>
      <c r="E1427" s="3" t="s">
        <v>355</v>
      </c>
      <c r="F1427" s="7">
        <v>10</v>
      </c>
      <c r="G1427" s="7">
        <v>11</v>
      </c>
      <c r="H1427" s="7" t="s">
        <v>24</v>
      </c>
      <c r="I1427" s="9">
        <v>44.6</v>
      </c>
      <c r="J1427" s="7">
        <v>18598.099999999999</v>
      </c>
      <c r="K1427" s="7">
        <v>36515.199999999997</v>
      </c>
      <c r="L1427" s="7">
        <v>603.4</v>
      </c>
      <c r="M1427" s="36">
        <v>140782.5</v>
      </c>
      <c r="N1427" s="36">
        <v>100530.6</v>
      </c>
      <c r="O1427" s="36">
        <v>207132.7</v>
      </c>
      <c r="P1427" s="11">
        <f t="shared" si="66"/>
        <v>7.5697248643678661</v>
      </c>
      <c r="Q1427" s="13">
        <f t="shared" si="67"/>
        <v>2.7531165103847171</v>
      </c>
      <c r="R1427" s="1">
        <f t="shared" si="68"/>
        <v>343.27593636062318</v>
      </c>
    </row>
    <row r="1428" spans="1:18" x14ac:dyDescent="0.25">
      <c r="A1428" s="3" t="s">
        <v>474</v>
      </c>
      <c r="B1428" s="3" t="s">
        <v>368</v>
      </c>
      <c r="C1428" s="5">
        <v>43698.765844907408</v>
      </c>
      <c r="D1428" s="3" t="s">
        <v>368</v>
      </c>
      <c r="E1428" s="3" t="s">
        <v>355</v>
      </c>
      <c r="F1428" s="7">
        <v>11</v>
      </c>
      <c r="G1428" s="7">
        <v>11</v>
      </c>
      <c r="H1428" s="7" t="s">
        <v>24</v>
      </c>
      <c r="I1428" s="9">
        <v>38</v>
      </c>
      <c r="J1428" s="7">
        <v>18598.099999999999</v>
      </c>
      <c r="K1428" s="7">
        <v>36515.199999999997</v>
      </c>
      <c r="L1428" s="7">
        <v>603.4</v>
      </c>
      <c r="M1428" s="36">
        <v>121980.3</v>
      </c>
      <c r="N1428" s="36">
        <v>85413.3</v>
      </c>
      <c r="O1428" s="36">
        <v>172868.2</v>
      </c>
      <c r="P1428" s="11">
        <f t="shared" si="66"/>
        <v>6.5587506250638512</v>
      </c>
      <c r="Q1428" s="13">
        <f t="shared" si="67"/>
        <v>2.3391163132065556</v>
      </c>
      <c r="R1428" s="1">
        <f t="shared" si="68"/>
        <v>286.4902220749089</v>
      </c>
    </row>
    <row r="1429" spans="1:18" x14ac:dyDescent="0.25">
      <c r="A1429" s="3" t="s">
        <v>475</v>
      </c>
      <c r="B1429" s="3" t="s">
        <v>368</v>
      </c>
      <c r="C1429" s="5">
        <v>43698.766851851855</v>
      </c>
      <c r="D1429" s="3" t="s">
        <v>368</v>
      </c>
      <c r="E1429" s="3" t="s">
        <v>355</v>
      </c>
      <c r="F1429" s="7">
        <v>12</v>
      </c>
      <c r="G1429" s="7">
        <v>11</v>
      </c>
      <c r="H1429" s="7" t="s">
        <v>24</v>
      </c>
      <c r="I1429" s="9">
        <v>45.8</v>
      </c>
      <c r="J1429" s="7">
        <v>18598.099999999999</v>
      </c>
      <c r="K1429" s="7">
        <v>36515.199999999997</v>
      </c>
      <c r="L1429" s="7">
        <v>603.4</v>
      </c>
      <c r="M1429" s="36">
        <v>114201.3</v>
      </c>
      <c r="N1429" s="36">
        <v>79346.5</v>
      </c>
      <c r="O1429" s="36">
        <v>161768.79999999999</v>
      </c>
      <c r="P1429" s="11">
        <f t="shared" si="66"/>
        <v>6.1404820922567369</v>
      </c>
      <c r="Q1429" s="13">
        <f t="shared" si="67"/>
        <v>2.1729718035229166</v>
      </c>
      <c r="R1429" s="1">
        <f t="shared" si="68"/>
        <v>268.09545906529667</v>
      </c>
    </row>
    <row r="1430" spans="1:18" x14ac:dyDescent="0.25">
      <c r="A1430" s="3" t="s">
        <v>118</v>
      </c>
      <c r="B1430" s="3" t="s">
        <v>7</v>
      </c>
      <c r="C1430" s="5">
        <v>43698.712685185186</v>
      </c>
      <c r="D1430" s="3" t="s">
        <v>7</v>
      </c>
      <c r="E1430" s="3" t="s">
        <v>8</v>
      </c>
      <c r="F1430" s="7" t="s">
        <v>2190</v>
      </c>
      <c r="G1430" s="7">
        <v>11</v>
      </c>
      <c r="H1430" s="7" t="s">
        <v>2190</v>
      </c>
      <c r="I1430" s="9">
        <v>13.4</v>
      </c>
      <c r="J1430" s="7">
        <v>18598.099999999999</v>
      </c>
      <c r="K1430" s="7">
        <v>36515.199999999997</v>
      </c>
      <c r="L1430" s="7">
        <v>603.4</v>
      </c>
      <c r="M1430" s="36">
        <v>89861.9</v>
      </c>
      <c r="N1430" s="36">
        <v>448499.4</v>
      </c>
      <c r="O1430" s="36">
        <v>340443.2</v>
      </c>
      <c r="P1430" s="11">
        <f t="shared" si="66"/>
        <v>4.8317785150095975</v>
      </c>
      <c r="Q1430" s="13">
        <f t="shared" si="67"/>
        <v>12.282539873805979</v>
      </c>
      <c r="R1430" s="1">
        <f t="shared" si="68"/>
        <v>564.2081537951608</v>
      </c>
    </row>
    <row r="1431" spans="1:18" x14ac:dyDescent="0.25">
      <c r="A1431" s="3" t="s">
        <v>119</v>
      </c>
      <c r="B1431" s="3" t="s">
        <v>10</v>
      </c>
      <c r="C1431" s="5">
        <v>43698.713680555556</v>
      </c>
      <c r="D1431" s="3" t="s">
        <v>10</v>
      </c>
      <c r="E1431" s="3" t="s">
        <v>8</v>
      </c>
      <c r="F1431" s="7" t="s">
        <v>2190</v>
      </c>
      <c r="G1431" s="7">
        <v>11</v>
      </c>
      <c r="H1431" s="7" t="s">
        <v>2190</v>
      </c>
      <c r="I1431" s="9">
        <v>6</v>
      </c>
      <c r="J1431" s="7">
        <v>18598.099999999999</v>
      </c>
      <c r="K1431" s="7">
        <v>36515.199999999997</v>
      </c>
      <c r="L1431" s="7">
        <v>603.4</v>
      </c>
      <c r="M1431" s="36">
        <v>89611.5</v>
      </c>
      <c r="N1431" s="36">
        <v>446657.1</v>
      </c>
      <c r="O1431" s="36">
        <v>337890.9</v>
      </c>
      <c r="P1431" s="11">
        <f t="shared" si="66"/>
        <v>4.8183147740898269</v>
      </c>
      <c r="Q1431" s="13">
        <f t="shared" si="67"/>
        <v>12.23208691175182</v>
      </c>
      <c r="R1431" s="1">
        <f t="shared" si="68"/>
        <v>559.9782896917468</v>
      </c>
    </row>
    <row r="1432" spans="1:18" x14ac:dyDescent="0.25">
      <c r="A1432" s="3" t="s">
        <v>120</v>
      </c>
      <c r="B1432" s="3" t="s">
        <v>12</v>
      </c>
      <c r="C1432" s="5">
        <v>43698.714675925927</v>
      </c>
      <c r="D1432" s="3" t="s">
        <v>12</v>
      </c>
      <c r="E1432" s="3" t="s">
        <v>8</v>
      </c>
      <c r="F1432" s="7" t="s">
        <v>2190</v>
      </c>
      <c r="G1432" s="7">
        <v>11</v>
      </c>
      <c r="H1432" s="7" t="s">
        <v>2190</v>
      </c>
      <c r="I1432" s="9">
        <v>10.5</v>
      </c>
      <c r="J1432" s="7">
        <v>18598.099999999999</v>
      </c>
      <c r="K1432" s="7">
        <v>36515.199999999997</v>
      </c>
      <c r="L1432" s="7">
        <v>603.4</v>
      </c>
      <c r="M1432" s="36">
        <v>89593.9</v>
      </c>
      <c r="N1432" s="36">
        <v>447629.4</v>
      </c>
      <c r="O1432" s="36">
        <v>337062.40000000002</v>
      </c>
      <c r="P1432" s="11">
        <f t="shared" si="66"/>
        <v>4.8173684408622384</v>
      </c>
      <c r="Q1432" s="13">
        <f t="shared" si="67"/>
        <v>12.258714179300677</v>
      </c>
      <c r="R1432" s="1">
        <f t="shared" si="68"/>
        <v>558.60523699038788</v>
      </c>
    </row>
    <row r="1433" spans="1:18" x14ac:dyDescent="0.25">
      <c r="A1433" s="3" t="s">
        <v>121</v>
      </c>
      <c r="B1433" s="3" t="s">
        <v>14</v>
      </c>
      <c r="C1433" s="5">
        <v>43698.715671296297</v>
      </c>
      <c r="D1433" s="3" t="s">
        <v>14</v>
      </c>
      <c r="E1433" s="3" t="s">
        <v>8</v>
      </c>
      <c r="F1433" s="7" t="s">
        <v>2190</v>
      </c>
      <c r="G1433" s="7">
        <v>11</v>
      </c>
      <c r="H1433" s="7" t="s">
        <v>2190</v>
      </c>
      <c r="I1433" s="9">
        <v>12.4</v>
      </c>
      <c r="J1433" s="7">
        <v>18598.099999999999</v>
      </c>
      <c r="K1433" s="7">
        <v>36515.199999999997</v>
      </c>
      <c r="L1433" s="7">
        <v>603.4</v>
      </c>
      <c r="M1433" s="36">
        <v>88668.6</v>
      </c>
      <c r="N1433" s="36">
        <v>439266.6</v>
      </c>
      <c r="O1433" s="36">
        <v>334667.5</v>
      </c>
      <c r="P1433" s="11">
        <f t="shared" si="66"/>
        <v>4.7676160468004802</v>
      </c>
      <c r="Q1433" s="13">
        <f t="shared" si="67"/>
        <v>12.029691744807643</v>
      </c>
      <c r="R1433" s="1">
        <f t="shared" si="68"/>
        <v>554.63622804110048</v>
      </c>
    </row>
    <row r="1434" spans="1:18" x14ac:dyDescent="0.25">
      <c r="A1434" s="3" t="s">
        <v>122</v>
      </c>
      <c r="B1434" s="3" t="s">
        <v>16</v>
      </c>
      <c r="C1434" s="5">
        <v>43698.716678240744</v>
      </c>
      <c r="D1434" s="3" t="s">
        <v>16</v>
      </c>
      <c r="E1434" s="3" t="s">
        <v>8</v>
      </c>
      <c r="F1434" s="7" t="s">
        <v>2190</v>
      </c>
      <c r="G1434" s="7">
        <v>11</v>
      </c>
      <c r="H1434" s="7" t="s">
        <v>2190</v>
      </c>
      <c r="I1434" s="9">
        <v>8.1999999999999993</v>
      </c>
      <c r="J1434" s="7">
        <v>18598.099999999999</v>
      </c>
      <c r="K1434" s="7">
        <v>36515.199999999997</v>
      </c>
      <c r="L1434" s="7">
        <v>603.4</v>
      </c>
      <c r="M1434" s="36">
        <v>88173.3</v>
      </c>
      <c r="N1434" s="36">
        <v>439279.3</v>
      </c>
      <c r="O1434" s="36">
        <v>331960.09999999998</v>
      </c>
      <c r="P1434" s="11">
        <f t="shared" si="66"/>
        <v>4.7409842940945586</v>
      </c>
      <c r="Q1434" s="13">
        <f t="shared" si="67"/>
        <v>12.030039545175708</v>
      </c>
      <c r="R1434" s="1">
        <f t="shared" si="68"/>
        <v>550.1493205170699</v>
      </c>
    </row>
    <row r="1435" spans="1:18" x14ac:dyDescent="0.25">
      <c r="A1435" s="3" t="s">
        <v>123</v>
      </c>
      <c r="B1435" s="3" t="s">
        <v>18</v>
      </c>
      <c r="C1435" s="5">
        <v>43698.717673611114</v>
      </c>
      <c r="D1435" s="3" t="s">
        <v>18</v>
      </c>
      <c r="E1435" s="3" t="s">
        <v>8</v>
      </c>
      <c r="F1435" s="7" t="s">
        <v>2190</v>
      </c>
      <c r="G1435" s="7">
        <v>11</v>
      </c>
      <c r="H1435" s="7" t="s">
        <v>2190</v>
      </c>
      <c r="I1435" s="9">
        <v>13</v>
      </c>
      <c r="J1435" s="7">
        <v>18598.099999999999</v>
      </c>
      <c r="K1435" s="7">
        <v>36515.199999999997</v>
      </c>
      <c r="L1435" s="7">
        <v>603.4</v>
      </c>
      <c r="M1435" s="36">
        <v>89513</v>
      </c>
      <c r="N1435" s="36">
        <v>443949.8</v>
      </c>
      <c r="O1435" s="36">
        <v>337436.9</v>
      </c>
      <c r="P1435" s="11">
        <f t="shared" si="66"/>
        <v>4.8130185341513387</v>
      </c>
      <c r="Q1435" s="13">
        <f t="shared" si="67"/>
        <v>12.157945184471124</v>
      </c>
      <c r="R1435" s="1">
        <f t="shared" si="68"/>
        <v>559.22588664236002</v>
      </c>
    </row>
    <row r="1436" spans="1:18" x14ac:dyDescent="0.25">
      <c r="A1436" s="3" t="s">
        <v>124</v>
      </c>
      <c r="B1436" s="3" t="s">
        <v>20</v>
      </c>
      <c r="C1436" s="5">
        <v>43698.710682870369</v>
      </c>
      <c r="D1436" s="3" t="s">
        <v>20</v>
      </c>
      <c r="E1436" s="3" t="s">
        <v>8</v>
      </c>
      <c r="F1436" s="7" t="s">
        <v>2190</v>
      </c>
      <c r="G1436" s="7">
        <v>11</v>
      </c>
      <c r="H1436" s="7" t="s">
        <v>2190</v>
      </c>
      <c r="I1436" s="9">
        <v>867.24</v>
      </c>
      <c r="J1436" s="7">
        <v>18598.099999999999</v>
      </c>
      <c r="K1436" s="7">
        <v>36515.199999999997</v>
      </c>
      <c r="L1436" s="7">
        <v>603.4</v>
      </c>
      <c r="M1436" s="36">
        <v>87298.8</v>
      </c>
      <c r="N1436" s="36">
        <v>433932.6</v>
      </c>
      <c r="O1436" s="36">
        <v>332771.5</v>
      </c>
      <c r="P1436" s="11">
        <f t="shared" si="66"/>
        <v>4.6939633618487919</v>
      </c>
      <c r="Q1436" s="13">
        <f t="shared" si="67"/>
        <v>11.883615590219964</v>
      </c>
      <c r="R1436" s="1">
        <f t="shared" si="68"/>
        <v>551.49403380841898</v>
      </c>
    </row>
    <row r="1437" spans="1:18" x14ac:dyDescent="0.25">
      <c r="A1437" s="3" t="s">
        <v>125</v>
      </c>
      <c r="B1437" s="3" t="s">
        <v>22</v>
      </c>
      <c r="C1437" s="5">
        <v>43698.711678240739</v>
      </c>
      <c r="D1437" s="3" t="s">
        <v>22</v>
      </c>
      <c r="E1437" s="3" t="s">
        <v>8</v>
      </c>
      <c r="F1437" s="7" t="s">
        <v>2190</v>
      </c>
      <c r="G1437" s="7">
        <v>11</v>
      </c>
      <c r="H1437" s="7" t="s">
        <v>2190</v>
      </c>
      <c r="I1437" s="9">
        <v>24.6</v>
      </c>
      <c r="J1437" s="7">
        <v>18598.099999999999</v>
      </c>
      <c r="K1437" s="7">
        <v>36515.199999999997</v>
      </c>
      <c r="L1437" s="7">
        <v>603.4</v>
      </c>
      <c r="M1437" s="36">
        <v>87705.4</v>
      </c>
      <c r="N1437" s="36">
        <v>434804.3</v>
      </c>
      <c r="O1437" s="36">
        <v>333440.2</v>
      </c>
      <c r="P1437" s="11">
        <f t="shared" si="66"/>
        <v>4.7158258101634036</v>
      </c>
      <c r="Q1437" s="13">
        <f t="shared" si="67"/>
        <v>11.907487840680046</v>
      </c>
      <c r="R1437" s="1">
        <f t="shared" si="68"/>
        <v>552.60225389459731</v>
      </c>
    </row>
    <row r="1438" spans="1:18" x14ac:dyDescent="0.25">
      <c r="A1438" s="3" t="s">
        <v>126</v>
      </c>
      <c r="B1438" s="3" t="s">
        <v>34</v>
      </c>
      <c r="C1438" s="5">
        <v>43698.864861111113</v>
      </c>
      <c r="D1438" s="3" t="s">
        <v>34</v>
      </c>
      <c r="E1438" s="3" t="s">
        <v>35</v>
      </c>
      <c r="F1438" s="7" t="s">
        <v>2190</v>
      </c>
      <c r="G1438" s="7">
        <v>11</v>
      </c>
      <c r="H1438" s="7" t="s">
        <v>2190</v>
      </c>
      <c r="I1438" s="9">
        <v>1.1000000000000001</v>
      </c>
      <c r="J1438" s="7">
        <v>18598.099999999999</v>
      </c>
      <c r="K1438" s="7">
        <v>36515.199999999997</v>
      </c>
      <c r="L1438" s="7">
        <v>603.4</v>
      </c>
      <c r="M1438" s="36">
        <v>97432.8</v>
      </c>
      <c r="N1438" s="36">
        <v>66018.399999999994</v>
      </c>
      <c r="O1438" s="36">
        <v>129870.1</v>
      </c>
      <c r="P1438" s="11">
        <f t="shared" si="66"/>
        <v>5.238857732779155</v>
      </c>
      <c r="Q1438" s="13">
        <f t="shared" si="67"/>
        <v>1.8079703794584172</v>
      </c>
      <c r="R1438" s="1">
        <f t="shared" si="68"/>
        <v>215.23052701358966</v>
      </c>
    </row>
    <row r="1439" spans="1:18" x14ac:dyDescent="0.25">
      <c r="A1439" s="3" t="s">
        <v>127</v>
      </c>
      <c r="B1439" s="3" t="s">
        <v>37</v>
      </c>
      <c r="C1439" s="5">
        <v>43698.865868055553</v>
      </c>
      <c r="D1439" s="3" t="s">
        <v>37</v>
      </c>
      <c r="E1439" s="3" t="s">
        <v>35</v>
      </c>
      <c r="F1439" s="7" t="s">
        <v>2190</v>
      </c>
      <c r="G1439" s="7">
        <v>11</v>
      </c>
      <c r="H1439" s="7" t="s">
        <v>2190</v>
      </c>
      <c r="I1439" s="9">
        <v>0.2</v>
      </c>
      <c r="J1439" s="7">
        <v>18598.099999999999</v>
      </c>
      <c r="K1439" s="7">
        <v>36515.199999999997</v>
      </c>
      <c r="L1439" s="7">
        <v>603.4</v>
      </c>
      <c r="M1439" s="36">
        <v>72683.100000000006</v>
      </c>
      <c r="N1439" s="36">
        <v>70470</v>
      </c>
      <c r="O1439" s="36">
        <v>102270.5</v>
      </c>
      <c r="P1439" s="11">
        <f t="shared" si="66"/>
        <v>3.9080927621638777</v>
      </c>
      <c r="Q1439" s="13">
        <f t="shared" si="67"/>
        <v>1.9298812549294542</v>
      </c>
      <c r="R1439" s="1">
        <f t="shared" si="68"/>
        <v>169.49038780245277</v>
      </c>
    </row>
    <row r="1440" spans="1:18" x14ac:dyDescent="0.25">
      <c r="A1440" s="3" t="s">
        <v>1969</v>
      </c>
      <c r="B1440" s="3" t="s">
        <v>1848</v>
      </c>
      <c r="C1440" s="5">
        <v>43698.792407407411</v>
      </c>
      <c r="D1440" s="3" t="s">
        <v>1848</v>
      </c>
      <c r="E1440" s="3" t="s">
        <v>2041</v>
      </c>
      <c r="F1440" s="7">
        <v>1</v>
      </c>
      <c r="G1440" s="7">
        <v>11</v>
      </c>
      <c r="H1440" s="7" t="s">
        <v>23</v>
      </c>
      <c r="I1440" s="9">
        <v>112.7</v>
      </c>
      <c r="J1440" s="7">
        <v>18598.099999999999</v>
      </c>
      <c r="K1440" s="7">
        <v>36515.199999999997</v>
      </c>
      <c r="L1440" s="7">
        <v>603.4</v>
      </c>
      <c r="M1440" s="36">
        <v>90882.9</v>
      </c>
      <c r="N1440" s="36">
        <v>85802.5</v>
      </c>
      <c r="O1440" s="36">
        <v>131033.8</v>
      </c>
      <c r="P1440" s="11">
        <f t="shared" si="66"/>
        <v>4.8866765959963656</v>
      </c>
      <c r="Q1440" s="13">
        <f t="shared" si="67"/>
        <v>2.3497748882657086</v>
      </c>
      <c r="R1440" s="1">
        <f t="shared" si="68"/>
        <v>217.15909844216111</v>
      </c>
    </row>
    <row r="1441" spans="1:18" x14ac:dyDescent="0.25">
      <c r="A1441" s="3" t="s">
        <v>1970</v>
      </c>
      <c r="B1441" s="3" t="s">
        <v>1848</v>
      </c>
      <c r="C1441" s="5">
        <v>43698.793414351851</v>
      </c>
      <c r="D1441" s="3" t="s">
        <v>1848</v>
      </c>
      <c r="E1441" s="3" t="s">
        <v>2041</v>
      </c>
      <c r="F1441" s="7">
        <v>2</v>
      </c>
      <c r="G1441" s="7">
        <v>11</v>
      </c>
      <c r="H1441" s="7" t="s">
        <v>23</v>
      </c>
      <c r="I1441" s="9">
        <v>55.3</v>
      </c>
      <c r="J1441" s="7">
        <v>18598.099999999999</v>
      </c>
      <c r="K1441" s="7">
        <v>36515.199999999997</v>
      </c>
      <c r="L1441" s="7">
        <v>603.4</v>
      </c>
      <c r="M1441" s="36">
        <v>151294.29999999999</v>
      </c>
      <c r="N1441" s="36">
        <v>137795.5</v>
      </c>
      <c r="O1441" s="36">
        <v>204953.1</v>
      </c>
      <c r="P1441" s="11">
        <f t="shared" si="66"/>
        <v>8.1349331383313341</v>
      </c>
      <c r="Q1441" s="13">
        <f t="shared" si="67"/>
        <v>3.7736476864429065</v>
      </c>
      <c r="R1441" s="1">
        <f t="shared" si="68"/>
        <v>339.66373881339081</v>
      </c>
    </row>
    <row r="1442" spans="1:18" x14ac:dyDescent="0.25">
      <c r="A1442" s="3" t="s">
        <v>1971</v>
      </c>
      <c r="B1442" s="3" t="s">
        <v>1848</v>
      </c>
      <c r="C1442" s="5">
        <v>43698.794421296298</v>
      </c>
      <c r="D1442" s="3" t="s">
        <v>1848</v>
      </c>
      <c r="E1442" s="3" t="s">
        <v>2041</v>
      </c>
      <c r="F1442" s="7">
        <v>3</v>
      </c>
      <c r="G1442" s="7">
        <v>11</v>
      </c>
      <c r="H1442" s="7" t="s">
        <v>23</v>
      </c>
      <c r="I1442" s="9">
        <v>109.6</v>
      </c>
      <c r="J1442" s="7">
        <v>18598.099999999999</v>
      </c>
      <c r="K1442" s="7">
        <v>36515.199999999997</v>
      </c>
      <c r="L1442" s="7">
        <v>603.4</v>
      </c>
      <c r="M1442" s="36">
        <v>112767.5</v>
      </c>
      <c r="N1442" s="36">
        <v>106999.8</v>
      </c>
      <c r="O1442" s="36">
        <v>154879.79999999999</v>
      </c>
      <c r="P1442" s="11">
        <f t="shared" si="66"/>
        <v>6.0633881955683648</v>
      </c>
      <c r="Q1442" s="13">
        <f t="shared" si="67"/>
        <v>2.9302810884234516</v>
      </c>
      <c r="R1442" s="1">
        <f t="shared" si="68"/>
        <v>256.67848856479947</v>
      </c>
    </row>
    <row r="1443" spans="1:18" x14ac:dyDescent="0.25">
      <c r="A1443" s="3" t="s">
        <v>1972</v>
      </c>
      <c r="B1443" s="3" t="s">
        <v>1848</v>
      </c>
      <c r="C1443" s="5">
        <v>43698.795428240737</v>
      </c>
      <c r="D1443" s="3" t="s">
        <v>1848</v>
      </c>
      <c r="E1443" s="3" t="s">
        <v>2041</v>
      </c>
      <c r="F1443" s="7">
        <v>4</v>
      </c>
      <c r="G1443" s="7">
        <v>11</v>
      </c>
      <c r="H1443" s="7" t="s">
        <v>23</v>
      </c>
      <c r="I1443" s="9">
        <v>77.599999999999994</v>
      </c>
      <c r="J1443" s="7">
        <v>18598.099999999999</v>
      </c>
      <c r="K1443" s="7">
        <v>36515.199999999997</v>
      </c>
      <c r="L1443" s="7">
        <v>603.4</v>
      </c>
      <c r="M1443" s="36">
        <v>121257</v>
      </c>
      <c r="N1443" s="36">
        <v>110742.6</v>
      </c>
      <c r="O1443" s="36">
        <v>162772</v>
      </c>
      <c r="P1443" s="11">
        <f t="shared" si="66"/>
        <v>6.5198595555459971</v>
      </c>
      <c r="Q1443" s="13">
        <f t="shared" si="67"/>
        <v>3.0327808693366056</v>
      </c>
      <c r="R1443" s="1">
        <f t="shared" si="68"/>
        <v>269.75803778588005</v>
      </c>
    </row>
    <row r="1444" spans="1:18" x14ac:dyDescent="0.25">
      <c r="A1444" s="3" t="s">
        <v>1973</v>
      </c>
      <c r="B1444" s="3" t="s">
        <v>1848</v>
      </c>
      <c r="C1444" s="5">
        <v>43698.796435185184</v>
      </c>
      <c r="D1444" s="3" t="s">
        <v>1848</v>
      </c>
      <c r="E1444" s="3" t="s">
        <v>2041</v>
      </c>
      <c r="F1444" s="7">
        <v>5</v>
      </c>
      <c r="G1444" s="7">
        <v>11</v>
      </c>
      <c r="H1444" s="7" t="s">
        <v>23</v>
      </c>
      <c r="I1444" s="9">
        <v>3.6</v>
      </c>
      <c r="J1444" s="7">
        <v>18598.099999999999</v>
      </c>
      <c r="K1444" s="7">
        <v>36515.199999999997</v>
      </c>
      <c r="L1444" s="7">
        <v>603.4</v>
      </c>
      <c r="M1444" s="36">
        <v>210782.5</v>
      </c>
      <c r="N1444" s="36">
        <v>144998.5</v>
      </c>
      <c r="O1444" s="36">
        <v>430607.4</v>
      </c>
      <c r="P1444" s="11">
        <f t="shared" si="66"/>
        <v>11.333550201364657</v>
      </c>
      <c r="Q1444" s="13">
        <f t="shared" si="67"/>
        <v>3.9709080054333543</v>
      </c>
      <c r="R1444" s="1">
        <f t="shared" si="68"/>
        <v>713.63506794829311</v>
      </c>
    </row>
    <row r="1445" spans="1:18" x14ac:dyDescent="0.25">
      <c r="A1445" s="3" t="s">
        <v>1974</v>
      </c>
      <c r="B1445" s="3" t="s">
        <v>1848</v>
      </c>
      <c r="C1445" s="5">
        <v>43698.797453703701</v>
      </c>
      <c r="D1445" s="3" t="s">
        <v>1848</v>
      </c>
      <c r="E1445" s="3" t="s">
        <v>2041</v>
      </c>
      <c r="F1445" s="7">
        <v>6</v>
      </c>
      <c r="G1445" s="7">
        <v>11</v>
      </c>
      <c r="H1445" s="7" t="s">
        <v>23</v>
      </c>
      <c r="I1445" s="9">
        <v>5</v>
      </c>
      <c r="J1445" s="7">
        <v>18598.099999999999</v>
      </c>
      <c r="K1445" s="7">
        <v>36515.199999999997</v>
      </c>
      <c r="L1445" s="7">
        <v>603.4</v>
      </c>
      <c r="M1445" s="36">
        <v>300128.59999999998</v>
      </c>
      <c r="N1445" s="36">
        <v>234890.8</v>
      </c>
      <c r="O1445" s="36">
        <v>618384.1</v>
      </c>
      <c r="P1445" s="11">
        <f t="shared" si="66"/>
        <v>16.137594700533924</v>
      </c>
      <c r="Q1445" s="13">
        <f t="shared" si="67"/>
        <v>6.4326855665585843</v>
      </c>
      <c r="R1445" s="1">
        <f t="shared" si="68"/>
        <v>1024.832780908187</v>
      </c>
    </row>
    <row r="1446" spans="1:18" x14ac:dyDescent="0.25">
      <c r="A1446" s="3" t="s">
        <v>1975</v>
      </c>
      <c r="B1446" s="3" t="s">
        <v>1848</v>
      </c>
      <c r="C1446" s="5">
        <v>43698.798460648148</v>
      </c>
      <c r="D1446" s="3" t="s">
        <v>1848</v>
      </c>
      <c r="E1446" s="3" t="s">
        <v>2041</v>
      </c>
      <c r="F1446" s="7">
        <v>7</v>
      </c>
      <c r="G1446" s="7">
        <v>11</v>
      </c>
      <c r="H1446" s="7" t="s">
        <v>23</v>
      </c>
      <c r="I1446" s="9">
        <v>56.8</v>
      </c>
      <c r="J1446" s="7">
        <v>18598.099999999999</v>
      </c>
      <c r="K1446" s="7">
        <v>36515.199999999997</v>
      </c>
      <c r="L1446" s="7">
        <v>603.4</v>
      </c>
      <c r="M1446" s="36">
        <v>155693.29999999999</v>
      </c>
      <c r="N1446" s="36">
        <v>130726.8</v>
      </c>
      <c r="O1446" s="36">
        <v>229787.8</v>
      </c>
      <c r="P1446" s="11">
        <f t="shared" si="66"/>
        <v>8.3714626762948896</v>
      </c>
      <c r="Q1446" s="13">
        <f t="shared" si="67"/>
        <v>3.580065287880116</v>
      </c>
      <c r="R1446" s="1">
        <f t="shared" si="68"/>
        <v>380.82167716274444</v>
      </c>
    </row>
    <row r="1447" spans="1:18" x14ac:dyDescent="0.25">
      <c r="A1447" s="3" t="s">
        <v>1976</v>
      </c>
      <c r="B1447" s="3" t="s">
        <v>1848</v>
      </c>
      <c r="C1447" s="5">
        <v>43698.799467592595</v>
      </c>
      <c r="D1447" s="3" t="s">
        <v>1848</v>
      </c>
      <c r="E1447" s="3" t="s">
        <v>2041</v>
      </c>
      <c r="F1447" s="7">
        <v>8</v>
      </c>
      <c r="G1447" s="7">
        <v>11</v>
      </c>
      <c r="H1447" s="7" t="s">
        <v>23</v>
      </c>
      <c r="I1447" s="9">
        <v>33.799999999999997</v>
      </c>
      <c r="J1447" s="7">
        <v>18598.099999999999</v>
      </c>
      <c r="K1447" s="7">
        <v>36515.199999999997</v>
      </c>
      <c r="L1447" s="7">
        <v>603.4</v>
      </c>
      <c r="M1447" s="36">
        <v>210768.3</v>
      </c>
      <c r="N1447" s="36">
        <v>172050.5</v>
      </c>
      <c r="O1447" s="36">
        <v>350712.2</v>
      </c>
      <c r="P1447" s="11">
        <f t="shared" si="66"/>
        <v>11.33278668251058</v>
      </c>
      <c r="Q1447" s="13">
        <f t="shared" si="67"/>
        <v>4.7117501752694775</v>
      </c>
      <c r="R1447" s="1">
        <f t="shared" si="68"/>
        <v>581.22671528007959</v>
      </c>
    </row>
    <row r="1448" spans="1:18" x14ac:dyDescent="0.25">
      <c r="A1448" s="3" t="s">
        <v>1977</v>
      </c>
      <c r="B1448" s="3" t="s">
        <v>1848</v>
      </c>
      <c r="C1448" s="5">
        <v>43698.800486111111</v>
      </c>
      <c r="D1448" s="3" t="s">
        <v>1848</v>
      </c>
      <c r="E1448" s="3" t="s">
        <v>2041</v>
      </c>
      <c r="F1448" s="7">
        <v>9</v>
      </c>
      <c r="G1448" s="7">
        <v>11</v>
      </c>
      <c r="H1448" s="7" t="s">
        <v>23</v>
      </c>
      <c r="I1448" s="9">
        <v>73.599999999999994</v>
      </c>
      <c r="J1448" s="7">
        <v>18598.099999999999</v>
      </c>
      <c r="K1448" s="7">
        <v>36515.199999999997</v>
      </c>
      <c r="L1448" s="7">
        <v>603.4</v>
      </c>
      <c r="M1448" s="36">
        <v>147588</v>
      </c>
      <c r="N1448" s="36">
        <v>127050.3</v>
      </c>
      <c r="O1448" s="36">
        <v>197259.2</v>
      </c>
      <c r="P1448" s="11">
        <f t="shared" si="66"/>
        <v>7.9356493405240327</v>
      </c>
      <c r="Q1448" s="13">
        <f t="shared" si="67"/>
        <v>3.4793811892034006</v>
      </c>
      <c r="R1448" s="1">
        <f t="shared" si="68"/>
        <v>326.91282731189926</v>
      </c>
    </row>
    <row r="1449" spans="1:18" x14ac:dyDescent="0.25">
      <c r="A1449" s="3" t="s">
        <v>1978</v>
      </c>
      <c r="B1449" s="3" t="s">
        <v>1848</v>
      </c>
      <c r="C1449" s="5">
        <v>43698.801493055558</v>
      </c>
      <c r="D1449" s="3" t="s">
        <v>1848</v>
      </c>
      <c r="E1449" s="3" t="s">
        <v>2041</v>
      </c>
      <c r="F1449" s="7">
        <v>10</v>
      </c>
      <c r="G1449" s="7">
        <v>11</v>
      </c>
      <c r="H1449" s="7" t="s">
        <v>23</v>
      </c>
      <c r="I1449" s="9">
        <v>36.4</v>
      </c>
      <c r="J1449" s="7">
        <v>18598.099999999999</v>
      </c>
      <c r="K1449" s="7">
        <v>36515.199999999997</v>
      </c>
      <c r="L1449" s="7">
        <v>603.4</v>
      </c>
      <c r="M1449" s="36">
        <v>213863.1</v>
      </c>
      <c r="N1449" s="36">
        <v>191237.1</v>
      </c>
      <c r="O1449" s="36">
        <v>332695.7</v>
      </c>
      <c r="P1449" s="11">
        <f t="shared" si="66"/>
        <v>11.499190777552547</v>
      </c>
      <c r="Q1449" s="13">
        <f t="shared" si="67"/>
        <v>5.2371916352642192</v>
      </c>
      <c r="R1449" s="1">
        <f t="shared" si="68"/>
        <v>551.36841233012933</v>
      </c>
    </row>
    <row r="1450" spans="1:18" x14ac:dyDescent="0.25">
      <c r="A1450" s="3" t="s">
        <v>1979</v>
      </c>
      <c r="B1450" s="3" t="s">
        <v>1848</v>
      </c>
      <c r="C1450" s="5">
        <v>43698.802499999998</v>
      </c>
      <c r="D1450" s="3" t="s">
        <v>1848</v>
      </c>
      <c r="E1450" s="3" t="s">
        <v>2041</v>
      </c>
      <c r="F1450" s="7">
        <v>11</v>
      </c>
      <c r="G1450" s="7">
        <v>11</v>
      </c>
      <c r="H1450" s="7" t="s">
        <v>23</v>
      </c>
      <c r="I1450" s="9">
        <v>43.7</v>
      </c>
      <c r="J1450" s="7">
        <v>18598.099999999999</v>
      </c>
      <c r="K1450" s="7">
        <v>36515.199999999997</v>
      </c>
      <c r="L1450" s="7">
        <v>603.4</v>
      </c>
      <c r="M1450" s="36">
        <v>167729.60000000001</v>
      </c>
      <c r="N1450" s="36">
        <v>146183.1</v>
      </c>
      <c r="O1450" s="36">
        <v>227128.9</v>
      </c>
      <c r="P1450" s="11">
        <f t="shared" si="66"/>
        <v>9.0186416892048129</v>
      </c>
      <c r="Q1450" s="13">
        <f t="shared" si="67"/>
        <v>4.003349290158619</v>
      </c>
      <c r="R1450" s="1">
        <f t="shared" si="68"/>
        <v>376.41514749751411</v>
      </c>
    </row>
    <row r="1451" spans="1:18" x14ac:dyDescent="0.25">
      <c r="A1451" s="3" t="s">
        <v>1980</v>
      </c>
      <c r="B1451" s="3" t="s">
        <v>1848</v>
      </c>
      <c r="C1451" s="5">
        <v>43698.803506944445</v>
      </c>
      <c r="D1451" s="3" t="s">
        <v>1848</v>
      </c>
      <c r="E1451" s="3" t="s">
        <v>2041</v>
      </c>
      <c r="F1451" s="7">
        <v>12</v>
      </c>
      <c r="G1451" s="7">
        <v>11</v>
      </c>
      <c r="H1451" s="7" t="s">
        <v>23</v>
      </c>
      <c r="I1451" s="9">
        <v>49.64</v>
      </c>
      <c r="J1451" s="7">
        <v>18598.099999999999</v>
      </c>
      <c r="K1451" s="7">
        <v>36515.199999999997</v>
      </c>
      <c r="L1451" s="7">
        <v>603.4</v>
      </c>
      <c r="M1451" s="36">
        <v>192414.7</v>
      </c>
      <c r="N1451" s="36">
        <v>160839.20000000001</v>
      </c>
      <c r="O1451" s="36">
        <v>296211.7</v>
      </c>
      <c r="P1451" s="11">
        <f t="shared" si="66"/>
        <v>10.345933186723377</v>
      </c>
      <c r="Q1451" s="13">
        <f t="shared" si="67"/>
        <v>4.4047191306633957</v>
      </c>
      <c r="R1451" s="1">
        <f t="shared" si="68"/>
        <v>490.90437520715949</v>
      </c>
    </row>
    <row r="1452" spans="1:18" x14ac:dyDescent="0.25">
      <c r="A1452" s="3" t="s">
        <v>719</v>
      </c>
      <c r="B1452" s="3" t="s">
        <v>597</v>
      </c>
      <c r="C1452" s="5">
        <v>43698.840787037036</v>
      </c>
      <c r="D1452" s="3" t="s">
        <v>597</v>
      </c>
      <c r="E1452" s="3" t="s">
        <v>598</v>
      </c>
      <c r="F1452" s="7">
        <v>1</v>
      </c>
      <c r="G1452" s="7">
        <v>11</v>
      </c>
      <c r="H1452" s="7" t="s">
        <v>23</v>
      </c>
      <c r="I1452" s="9">
        <v>10.6</v>
      </c>
      <c r="J1452" s="7">
        <v>18598.099999999999</v>
      </c>
      <c r="K1452" s="7">
        <v>36515.199999999997</v>
      </c>
      <c r="L1452" s="7">
        <v>603.4</v>
      </c>
      <c r="M1452" s="36">
        <v>147206.20000000001</v>
      </c>
      <c r="N1452" s="36">
        <v>91341.7</v>
      </c>
      <c r="O1452" s="36">
        <v>322367.7</v>
      </c>
      <c r="P1452" s="11">
        <f t="shared" si="66"/>
        <v>7.9151203617573849</v>
      </c>
      <c r="Q1452" s="13">
        <f t="shared" si="67"/>
        <v>2.5014706204539481</v>
      </c>
      <c r="R1452" s="1">
        <f t="shared" si="68"/>
        <v>534.25207159429897</v>
      </c>
    </row>
    <row r="1453" spans="1:18" x14ac:dyDescent="0.25">
      <c r="A1453" s="3" t="s">
        <v>720</v>
      </c>
      <c r="B1453" s="3" t="s">
        <v>597</v>
      </c>
      <c r="C1453" s="5">
        <v>43698.841793981483</v>
      </c>
      <c r="D1453" s="3" t="s">
        <v>597</v>
      </c>
      <c r="E1453" s="3" t="s">
        <v>598</v>
      </c>
      <c r="F1453" s="7">
        <v>2</v>
      </c>
      <c r="G1453" s="7">
        <v>11</v>
      </c>
      <c r="H1453" s="7" t="s">
        <v>23</v>
      </c>
      <c r="I1453" s="9">
        <v>62.01</v>
      </c>
      <c r="J1453" s="7">
        <v>18598.099999999999</v>
      </c>
      <c r="K1453" s="7">
        <v>36515.199999999997</v>
      </c>
      <c r="L1453" s="7">
        <v>603.4</v>
      </c>
      <c r="M1453" s="36">
        <v>100744.3</v>
      </c>
      <c r="N1453" s="36">
        <v>95542.5</v>
      </c>
      <c r="O1453" s="36">
        <v>147619.70000000001</v>
      </c>
      <c r="P1453" s="11">
        <f t="shared" si="66"/>
        <v>5.4169135556857961</v>
      </c>
      <c r="Q1453" s="13">
        <f t="shared" si="67"/>
        <v>2.6165131233020773</v>
      </c>
      <c r="R1453" s="1">
        <f t="shared" si="68"/>
        <v>244.64650314882337</v>
      </c>
    </row>
    <row r="1454" spans="1:18" x14ac:dyDescent="0.25">
      <c r="A1454" s="3" t="s">
        <v>721</v>
      </c>
      <c r="B1454" s="3" t="s">
        <v>597</v>
      </c>
      <c r="C1454" s="5">
        <v>43698.842789351853</v>
      </c>
      <c r="D1454" s="3" t="s">
        <v>597</v>
      </c>
      <c r="E1454" s="3" t="s">
        <v>598</v>
      </c>
      <c r="F1454" s="7">
        <v>3</v>
      </c>
      <c r="G1454" s="7">
        <v>11</v>
      </c>
      <c r="H1454" s="7" t="s">
        <v>23</v>
      </c>
      <c r="I1454" s="9">
        <v>69.040000000000006</v>
      </c>
      <c r="J1454" s="7">
        <v>18598.099999999999</v>
      </c>
      <c r="K1454" s="7">
        <v>36515.199999999997</v>
      </c>
      <c r="L1454" s="7">
        <v>603.4</v>
      </c>
      <c r="M1454" s="36">
        <v>90159.2</v>
      </c>
      <c r="N1454" s="36">
        <v>84498.6</v>
      </c>
      <c r="O1454" s="36">
        <v>133001.5</v>
      </c>
      <c r="P1454" s="11">
        <f t="shared" si="66"/>
        <v>4.8477640189051572</v>
      </c>
      <c r="Q1454" s="13">
        <f t="shared" si="67"/>
        <v>2.3140664709490846</v>
      </c>
      <c r="R1454" s="1">
        <f t="shared" si="68"/>
        <v>220.42011932383164</v>
      </c>
    </row>
    <row r="1455" spans="1:18" x14ac:dyDescent="0.25">
      <c r="A1455" s="3" t="s">
        <v>722</v>
      </c>
      <c r="B1455" s="3" t="s">
        <v>597</v>
      </c>
      <c r="C1455" s="5">
        <v>43698.843784722223</v>
      </c>
      <c r="D1455" s="3" t="s">
        <v>597</v>
      </c>
      <c r="E1455" s="3" t="s">
        <v>598</v>
      </c>
      <c r="F1455" s="7">
        <v>4</v>
      </c>
      <c r="G1455" s="7">
        <v>11</v>
      </c>
      <c r="H1455" s="7" t="s">
        <v>23</v>
      </c>
      <c r="I1455" s="9">
        <v>18.2</v>
      </c>
      <c r="J1455" s="7">
        <v>18598.099999999999</v>
      </c>
      <c r="K1455" s="7">
        <v>36515.199999999997</v>
      </c>
      <c r="L1455" s="7">
        <v>603.4</v>
      </c>
      <c r="M1455" s="36">
        <v>202990.5</v>
      </c>
      <c r="N1455" s="36">
        <v>144519.70000000001</v>
      </c>
      <c r="O1455" s="36">
        <v>384703.1</v>
      </c>
      <c r="P1455" s="11">
        <f t="shared" si="66"/>
        <v>10.914582672423528</v>
      </c>
      <c r="Q1455" s="13">
        <f t="shared" si="67"/>
        <v>3.9577956576987123</v>
      </c>
      <c r="R1455" s="1">
        <f t="shared" si="68"/>
        <v>637.55899900563475</v>
      </c>
    </row>
    <row r="1456" spans="1:18" x14ac:dyDescent="0.25">
      <c r="A1456" s="3" t="s">
        <v>723</v>
      </c>
      <c r="B1456" s="3" t="s">
        <v>597</v>
      </c>
      <c r="C1456" s="5">
        <v>43698.84479166667</v>
      </c>
      <c r="D1456" s="3" t="s">
        <v>597</v>
      </c>
      <c r="E1456" s="3" t="s">
        <v>598</v>
      </c>
      <c r="F1456" s="7">
        <v>5</v>
      </c>
      <c r="G1456" s="7">
        <v>11</v>
      </c>
      <c r="H1456" s="7" t="s">
        <v>23</v>
      </c>
      <c r="I1456" s="9">
        <v>34.1</v>
      </c>
      <c r="J1456" s="7">
        <v>18598.099999999999</v>
      </c>
      <c r="K1456" s="7">
        <v>36515.199999999997</v>
      </c>
      <c r="L1456" s="7">
        <v>603.4</v>
      </c>
      <c r="M1456" s="36">
        <v>106684.9</v>
      </c>
      <c r="N1456" s="36">
        <v>97046.8</v>
      </c>
      <c r="O1456" s="36">
        <v>161292.1</v>
      </c>
      <c r="P1456" s="11">
        <f t="shared" si="66"/>
        <v>5.7363332813566981</v>
      </c>
      <c r="Q1456" s="13">
        <f t="shared" si="67"/>
        <v>2.6577096661116468</v>
      </c>
      <c r="R1456" s="1">
        <f t="shared" si="68"/>
        <v>267.30543586344055</v>
      </c>
    </row>
    <row r="1457" spans="1:18" x14ac:dyDescent="0.25">
      <c r="A1457" s="3" t="s">
        <v>724</v>
      </c>
      <c r="B1457" s="3" t="s">
        <v>597</v>
      </c>
      <c r="C1457" s="5">
        <v>43698.84578703704</v>
      </c>
      <c r="D1457" s="3" t="s">
        <v>597</v>
      </c>
      <c r="E1457" s="3" t="s">
        <v>598</v>
      </c>
      <c r="F1457" s="7">
        <v>6</v>
      </c>
      <c r="G1457" s="7">
        <v>11</v>
      </c>
      <c r="H1457" s="7" t="s">
        <v>23</v>
      </c>
      <c r="I1457" s="9">
        <v>78.03</v>
      </c>
      <c r="J1457" s="7">
        <v>18598.099999999999</v>
      </c>
      <c r="K1457" s="7">
        <v>36515.199999999997</v>
      </c>
      <c r="L1457" s="7">
        <v>603.4</v>
      </c>
      <c r="M1457" s="36">
        <v>98462.1</v>
      </c>
      <c r="N1457" s="36">
        <v>96216.5</v>
      </c>
      <c r="O1457" s="36">
        <v>141956.20000000001</v>
      </c>
      <c r="P1457" s="11">
        <f t="shared" si="66"/>
        <v>5.2942020959130245</v>
      </c>
      <c r="Q1457" s="13">
        <f t="shared" si="67"/>
        <v>2.6349711900797477</v>
      </c>
      <c r="R1457" s="1">
        <f t="shared" si="68"/>
        <v>235.2605236990388</v>
      </c>
    </row>
    <row r="1458" spans="1:18" x14ac:dyDescent="0.25">
      <c r="A1458" s="3" t="s">
        <v>725</v>
      </c>
      <c r="B1458" s="3" t="s">
        <v>597</v>
      </c>
      <c r="C1458" s="5">
        <v>43698.84679398148</v>
      </c>
      <c r="D1458" s="3" t="s">
        <v>597</v>
      </c>
      <c r="E1458" s="3" t="s">
        <v>598</v>
      </c>
      <c r="F1458" s="7">
        <v>7</v>
      </c>
      <c r="G1458" s="7">
        <v>11</v>
      </c>
      <c r="H1458" s="7" t="s">
        <v>23</v>
      </c>
      <c r="I1458" s="9">
        <v>92.41</v>
      </c>
      <c r="J1458" s="7">
        <v>18598.099999999999</v>
      </c>
      <c r="K1458" s="7">
        <v>36515.199999999997</v>
      </c>
      <c r="L1458" s="7">
        <v>603.4</v>
      </c>
      <c r="M1458" s="36">
        <v>92764.1</v>
      </c>
      <c r="N1458" s="36">
        <v>90071.1</v>
      </c>
      <c r="O1458" s="36">
        <v>131324.20000000001</v>
      </c>
      <c r="P1458" s="11">
        <f t="shared" si="66"/>
        <v>4.9878267134814855</v>
      </c>
      <c r="Q1458" s="13">
        <f t="shared" si="67"/>
        <v>2.4666741521339062</v>
      </c>
      <c r="R1458" s="1">
        <f t="shared" si="68"/>
        <v>217.64037122969842</v>
      </c>
    </row>
    <row r="1459" spans="1:18" x14ac:dyDescent="0.25">
      <c r="A1459" s="3" t="s">
        <v>726</v>
      </c>
      <c r="B1459" s="3" t="s">
        <v>597</v>
      </c>
      <c r="C1459" s="5">
        <v>43698.84778935185</v>
      </c>
      <c r="D1459" s="3" t="s">
        <v>597</v>
      </c>
      <c r="E1459" s="3" t="s">
        <v>598</v>
      </c>
      <c r="F1459" s="7">
        <v>8</v>
      </c>
      <c r="G1459" s="7">
        <v>11</v>
      </c>
      <c r="H1459" s="7" t="s">
        <v>23</v>
      </c>
      <c r="I1459" s="9">
        <v>61.5</v>
      </c>
      <c r="J1459" s="7">
        <v>18598.099999999999</v>
      </c>
      <c r="K1459" s="7">
        <v>36515.199999999997</v>
      </c>
      <c r="L1459" s="7">
        <v>603.4</v>
      </c>
      <c r="M1459" s="36">
        <v>91790.5</v>
      </c>
      <c r="N1459" s="36">
        <v>83948.6</v>
      </c>
      <c r="O1459" s="36">
        <v>137661.29999999999</v>
      </c>
      <c r="P1459" s="11">
        <f t="shared" si="66"/>
        <v>4.9354772799371984</v>
      </c>
      <c r="Q1459" s="13">
        <f t="shared" si="67"/>
        <v>2.2990042502848134</v>
      </c>
      <c r="R1459" s="1">
        <f t="shared" si="68"/>
        <v>228.14269141531321</v>
      </c>
    </row>
    <row r="1460" spans="1:18" x14ac:dyDescent="0.25">
      <c r="A1460" s="3" t="s">
        <v>727</v>
      </c>
      <c r="B1460" s="3" t="s">
        <v>597</v>
      </c>
      <c r="C1460" s="5">
        <v>43698.848796296297</v>
      </c>
      <c r="D1460" s="3" t="s">
        <v>597</v>
      </c>
      <c r="E1460" s="3" t="s">
        <v>598</v>
      </c>
      <c r="F1460" s="7">
        <v>9</v>
      </c>
      <c r="G1460" s="7">
        <v>11</v>
      </c>
      <c r="H1460" s="7" t="s">
        <v>23</v>
      </c>
      <c r="I1460" s="9">
        <v>69.400000000000006</v>
      </c>
      <c r="J1460" s="7">
        <v>18598.099999999999</v>
      </c>
      <c r="K1460" s="7">
        <v>36515.199999999997</v>
      </c>
      <c r="L1460" s="7">
        <v>603.4</v>
      </c>
      <c r="M1460" s="36">
        <v>94914.3</v>
      </c>
      <c r="N1460" s="36">
        <v>87056.3</v>
      </c>
      <c r="O1460" s="36">
        <v>136233.29999999999</v>
      </c>
      <c r="P1460" s="11">
        <f t="shared" si="66"/>
        <v>5.1034406740473495</v>
      </c>
      <c r="Q1460" s="13">
        <f t="shared" si="67"/>
        <v>2.3841112742090966</v>
      </c>
      <c r="R1460" s="1">
        <f t="shared" si="68"/>
        <v>225.77610208816705</v>
      </c>
    </row>
    <row r="1461" spans="1:18" x14ac:dyDescent="0.25">
      <c r="A1461" s="3" t="s">
        <v>728</v>
      </c>
      <c r="B1461" s="3" t="s">
        <v>597</v>
      </c>
      <c r="C1461" s="5">
        <v>43698.849791666667</v>
      </c>
      <c r="D1461" s="3" t="s">
        <v>597</v>
      </c>
      <c r="E1461" s="3" t="s">
        <v>598</v>
      </c>
      <c r="F1461" s="7">
        <v>10</v>
      </c>
      <c r="G1461" s="7">
        <v>11</v>
      </c>
      <c r="H1461" s="7" t="s">
        <v>23</v>
      </c>
      <c r="I1461" s="9">
        <v>92.9</v>
      </c>
      <c r="J1461" s="7">
        <v>18598.099999999999</v>
      </c>
      <c r="K1461" s="7">
        <v>36515.199999999997</v>
      </c>
      <c r="L1461" s="7">
        <v>603.4</v>
      </c>
      <c r="M1461" s="36">
        <v>90855.4</v>
      </c>
      <c r="N1461" s="36">
        <v>85230.3</v>
      </c>
      <c r="O1461" s="36">
        <v>128145.60000000001</v>
      </c>
      <c r="P1461" s="11">
        <f t="shared" si="66"/>
        <v>4.8851979503282594</v>
      </c>
      <c r="Q1461" s="13">
        <f t="shared" si="67"/>
        <v>2.334104701603716</v>
      </c>
      <c r="R1461" s="1">
        <f t="shared" si="68"/>
        <v>212.37255551872724</v>
      </c>
    </row>
    <row r="1462" spans="1:18" x14ac:dyDescent="0.25">
      <c r="A1462" s="3" t="s">
        <v>729</v>
      </c>
      <c r="B1462" s="3" t="s">
        <v>597</v>
      </c>
      <c r="C1462" s="5">
        <v>43698.850798611114</v>
      </c>
      <c r="D1462" s="3" t="s">
        <v>597</v>
      </c>
      <c r="E1462" s="3" t="s">
        <v>598</v>
      </c>
      <c r="F1462" s="7">
        <v>11</v>
      </c>
      <c r="G1462" s="7">
        <v>11</v>
      </c>
      <c r="H1462" s="7" t="s">
        <v>23</v>
      </c>
      <c r="I1462" s="9">
        <v>87.1</v>
      </c>
      <c r="J1462" s="7">
        <v>18598.099999999999</v>
      </c>
      <c r="K1462" s="7">
        <v>36515.199999999997</v>
      </c>
      <c r="L1462" s="7">
        <v>603.4</v>
      </c>
      <c r="M1462" s="36">
        <v>91350.1</v>
      </c>
      <c r="N1462" s="36">
        <v>86334.1</v>
      </c>
      <c r="O1462" s="36">
        <v>125505</v>
      </c>
      <c r="P1462" s="11">
        <f t="shared" si="66"/>
        <v>4.9117974416741506</v>
      </c>
      <c r="Q1462" s="13">
        <f t="shared" si="67"/>
        <v>2.3643332091841209</v>
      </c>
      <c r="R1462" s="1">
        <f t="shared" si="68"/>
        <v>207.99635399403383</v>
      </c>
    </row>
    <row r="1463" spans="1:18" x14ac:dyDescent="0.25">
      <c r="A1463" s="3" t="s">
        <v>730</v>
      </c>
      <c r="B1463" s="3" t="s">
        <v>597</v>
      </c>
      <c r="C1463" s="5">
        <v>43698.851793981485</v>
      </c>
      <c r="D1463" s="3" t="s">
        <v>597</v>
      </c>
      <c r="E1463" s="3" t="s">
        <v>598</v>
      </c>
      <c r="F1463" s="7">
        <v>12</v>
      </c>
      <c r="G1463" s="7">
        <v>11</v>
      </c>
      <c r="H1463" s="7" t="s">
        <v>23</v>
      </c>
      <c r="I1463" s="9">
        <v>92.4</v>
      </c>
      <c r="J1463" s="7">
        <v>18598.099999999999</v>
      </c>
      <c r="K1463" s="7">
        <v>36515.199999999997</v>
      </c>
      <c r="L1463" s="7">
        <v>603.4</v>
      </c>
      <c r="M1463" s="36">
        <v>94768.5</v>
      </c>
      <c r="N1463" s="36">
        <v>85556.7</v>
      </c>
      <c r="O1463" s="36">
        <v>141435.29999999999</v>
      </c>
      <c r="P1463" s="11">
        <f t="shared" si="66"/>
        <v>5.0956011635597189</v>
      </c>
      <c r="Q1463" s="13">
        <f t="shared" si="67"/>
        <v>2.3430434449215669</v>
      </c>
      <c r="R1463" s="1">
        <f t="shared" si="68"/>
        <v>234.39724892277096</v>
      </c>
    </row>
    <row r="1464" spans="1:18" x14ac:dyDescent="0.25">
      <c r="A1464" s="3" t="s">
        <v>914</v>
      </c>
      <c r="B1464" s="3" t="s">
        <v>792</v>
      </c>
      <c r="C1464" s="5">
        <v>43698.852824074071</v>
      </c>
      <c r="D1464" s="3" t="s">
        <v>792</v>
      </c>
      <c r="E1464" s="3" t="s">
        <v>793</v>
      </c>
      <c r="F1464" s="7">
        <v>1</v>
      </c>
      <c r="G1464" s="7">
        <v>11</v>
      </c>
      <c r="H1464" s="7" t="s">
        <v>23</v>
      </c>
      <c r="I1464" s="9">
        <v>54.8</v>
      </c>
      <c r="J1464" s="7">
        <v>18598.099999999999</v>
      </c>
      <c r="K1464" s="7">
        <v>36515.199999999997</v>
      </c>
      <c r="L1464" s="7">
        <v>603.4</v>
      </c>
      <c r="M1464" s="36">
        <v>78243.3</v>
      </c>
      <c r="N1464" s="36">
        <v>69505.8</v>
      </c>
      <c r="O1464" s="36">
        <v>114415.4</v>
      </c>
      <c r="P1464" s="11">
        <f t="shared" si="66"/>
        <v>4.2070587855748709</v>
      </c>
      <c r="Q1464" s="13">
        <f t="shared" si="67"/>
        <v>1.9034758128121989</v>
      </c>
      <c r="R1464" s="1">
        <f t="shared" si="68"/>
        <v>189.61783228372556</v>
      </c>
    </row>
    <row r="1465" spans="1:18" x14ac:dyDescent="0.25">
      <c r="A1465" s="3" t="s">
        <v>915</v>
      </c>
      <c r="B1465" s="3" t="s">
        <v>792</v>
      </c>
      <c r="C1465" s="5">
        <v>43698.853831018518</v>
      </c>
      <c r="D1465" s="3" t="s">
        <v>792</v>
      </c>
      <c r="E1465" s="3" t="s">
        <v>793</v>
      </c>
      <c r="F1465" s="7">
        <v>2</v>
      </c>
      <c r="G1465" s="7">
        <v>11</v>
      </c>
      <c r="H1465" s="7" t="s">
        <v>23</v>
      </c>
      <c r="I1465" s="9">
        <v>80.900000000000006</v>
      </c>
      <c r="J1465" s="7">
        <v>18598.099999999999</v>
      </c>
      <c r="K1465" s="7">
        <v>36515.199999999997</v>
      </c>
      <c r="L1465" s="7">
        <v>603.4</v>
      </c>
      <c r="M1465" s="36">
        <v>78303.3</v>
      </c>
      <c r="N1465" s="36">
        <v>71657</v>
      </c>
      <c r="O1465" s="36">
        <v>107799.3</v>
      </c>
      <c r="P1465" s="11">
        <f t="shared" si="66"/>
        <v>4.2102849215780109</v>
      </c>
      <c r="Q1465" s="13">
        <f t="shared" si="67"/>
        <v>1.962388265708527</v>
      </c>
      <c r="R1465" s="1">
        <f t="shared" si="68"/>
        <v>178.65313225058006</v>
      </c>
    </row>
    <row r="1466" spans="1:18" x14ac:dyDescent="0.25">
      <c r="A1466" s="3" t="s">
        <v>916</v>
      </c>
      <c r="B1466" s="3" t="s">
        <v>792</v>
      </c>
      <c r="C1466" s="5">
        <v>43698.854826388888</v>
      </c>
      <c r="D1466" s="3" t="s">
        <v>792</v>
      </c>
      <c r="E1466" s="3" t="s">
        <v>793</v>
      </c>
      <c r="F1466" s="7">
        <v>3</v>
      </c>
      <c r="G1466" s="7">
        <v>11</v>
      </c>
      <c r="H1466" s="7" t="s">
        <v>23</v>
      </c>
      <c r="I1466" s="9">
        <v>81.3</v>
      </c>
      <c r="J1466" s="7">
        <v>18598.099999999999</v>
      </c>
      <c r="K1466" s="7">
        <v>36515.199999999997</v>
      </c>
      <c r="L1466" s="7">
        <v>603.4</v>
      </c>
      <c r="M1466" s="36">
        <v>72078.8</v>
      </c>
      <c r="N1466" s="36">
        <v>65877.2</v>
      </c>
      <c r="O1466" s="36">
        <v>97114.7</v>
      </c>
      <c r="P1466" s="11">
        <f t="shared" si="66"/>
        <v>3.8756001957189179</v>
      </c>
      <c r="Q1466" s="13">
        <f t="shared" si="67"/>
        <v>1.8041034966260627</v>
      </c>
      <c r="R1466" s="1">
        <f t="shared" si="68"/>
        <v>160.94580709313888</v>
      </c>
    </row>
    <row r="1467" spans="1:18" x14ac:dyDescent="0.25">
      <c r="A1467" s="3" t="s">
        <v>917</v>
      </c>
      <c r="B1467" s="3" t="s">
        <v>792</v>
      </c>
      <c r="C1467" s="5">
        <v>43698.855821759258</v>
      </c>
      <c r="D1467" s="3" t="s">
        <v>792</v>
      </c>
      <c r="E1467" s="3" t="s">
        <v>793</v>
      </c>
      <c r="F1467" s="7">
        <v>4</v>
      </c>
      <c r="G1467" s="7">
        <v>11</v>
      </c>
      <c r="H1467" s="7" t="s">
        <v>23</v>
      </c>
      <c r="I1467" s="9">
        <v>64.400000000000006</v>
      </c>
      <c r="J1467" s="7">
        <v>18598.099999999999</v>
      </c>
      <c r="K1467" s="7">
        <v>36515.199999999997</v>
      </c>
      <c r="L1467" s="7">
        <v>603.4</v>
      </c>
      <c r="M1467" s="36">
        <v>79502.899999999994</v>
      </c>
      <c r="N1467" s="36">
        <v>70966.399999999994</v>
      </c>
      <c r="O1467" s="36">
        <v>116909</v>
      </c>
      <c r="P1467" s="11">
        <f t="shared" si="66"/>
        <v>4.2747861340674582</v>
      </c>
      <c r="Q1467" s="13">
        <f t="shared" si="67"/>
        <v>1.9434755937253527</v>
      </c>
      <c r="R1467" s="1">
        <f t="shared" si="68"/>
        <v>193.75041431885981</v>
      </c>
    </row>
    <row r="1468" spans="1:18" x14ac:dyDescent="0.25">
      <c r="A1468" s="3" t="s">
        <v>918</v>
      </c>
      <c r="B1468" s="3" t="s">
        <v>792</v>
      </c>
      <c r="C1468" s="5">
        <v>43698.856828703705</v>
      </c>
      <c r="D1468" s="3" t="s">
        <v>792</v>
      </c>
      <c r="E1468" s="3" t="s">
        <v>793</v>
      </c>
      <c r="F1468" s="7">
        <v>5</v>
      </c>
      <c r="G1468" s="7">
        <v>11</v>
      </c>
      <c r="H1468" s="7" t="s">
        <v>23</v>
      </c>
      <c r="I1468" s="9">
        <v>59.9</v>
      </c>
      <c r="J1468" s="7">
        <v>18598.099999999999</v>
      </c>
      <c r="K1468" s="7">
        <v>36515.199999999997</v>
      </c>
      <c r="L1468" s="7">
        <v>603.4</v>
      </c>
      <c r="M1468" s="36">
        <v>78047.600000000006</v>
      </c>
      <c r="N1468" s="36">
        <v>70988.3</v>
      </c>
      <c r="O1468" s="36">
        <v>106131</v>
      </c>
      <c r="P1468" s="11">
        <f t="shared" si="66"/>
        <v>4.196536205311296</v>
      </c>
      <c r="Q1468" s="13">
        <f t="shared" si="67"/>
        <v>1.9440753439663485</v>
      </c>
      <c r="R1468" s="1">
        <f t="shared" si="68"/>
        <v>175.88829963539942</v>
      </c>
    </row>
    <row r="1469" spans="1:18" x14ac:dyDescent="0.25">
      <c r="A1469" s="3" t="s">
        <v>919</v>
      </c>
      <c r="B1469" s="3" t="s">
        <v>792</v>
      </c>
      <c r="C1469" s="5">
        <v>43698.857824074075</v>
      </c>
      <c r="D1469" s="3" t="s">
        <v>792</v>
      </c>
      <c r="E1469" s="3" t="s">
        <v>793</v>
      </c>
      <c r="F1469" s="7">
        <v>6</v>
      </c>
      <c r="G1469" s="7">
        <v>11</v>
      </c>
      <c r="H1469" s="7" t="s">
        <v>23</v>
      </c>
      <c r="I1469" s="9">
        <v>53.7</v>
      </c>
      <c r="J1469" s="7">
        <v>18598.099999999999</v>
      </c>
      <c r="K1469" s="7">
        <v>36515.199999999997</v>
      </c>
      <c r="L1469" s="7">
        <v>603.4</v>
      </c>
      <c r="M1469" s="36">
        <v>91601.2</v>
      </c>
      <c r="N1469" s="36">
        <v>79330.2</v>
      </c>
      <c r="O1469" s="36">
        <v>123196.4</v>
      </c>
      <c r="P1469" s="11">
        <f t="shared" si="66"/>
        <v>4.9252988208472912</v>
      </c>
      <c r="Q1469" s="13">
        <f t="shared" si="67"/>
        <v>2.1725254140741392</v>
      </c>
      <c r="R1469" s="1">
        <f t="shared" si="68"/>
        <v>204.17036791514749</v>
      </c>
    </row>
    <row r="1470" spans="1:18" x14ac:dyDescent="0.25">
      <c r="A1470" s="3" t="s">
        <v>920</v>
      </c>
      <c r="B1470" s="3" t="s">
        <v>792</v>
      </c>
      <c r="C1470" s="5">
        <v>43698.858819444446</v>
      </c>
      <c r="D1470" s="3" t="s">
        <v>792</v>
      </c>
      <c r="E1470" s="3" t="s">
        <v>793</v>
      </c>
      <c r="F1470" s="7">
        <v>7</v>
      </c>
      <c r="G1470" s="7">
        <v>11</v>
      </c>
      <c r="H1470" s="7" t="s">
        <v>23</v>
      </c>
      <c r="I1470" s="9">
        <v>76.11</v>
      </c>
      <c r="J1470" s="7">
        <v>18598.099999999999</v>
      </c>
      <c r="K1470" s="7">
        <v>36515.199999999997</v>
      </c>
      <c r="L1470" s="7">
        <v>603.4</v>
      </c>
      <c r="M1470" s="36">
        <v>73502.3</v>
      </c>
      <c r="N1470" s="36">
        <v>69804.899999999994</v>
      </c>
      <c r="O1470" s="36">
        <v>98876.9</v>
      </c>
      <c r="P1470" s="11">
        <f t="shared" si="66"/>
        <v>3.9521402723934171</v>
      </c>
      <c r="Q1470" s="13">
        <f t="shared" si="67"/>
        <v>1.911666922267987</v>
      </c>
      <c r="R1470" s="1">
        <f t="shared" si="68"/>
        <v>163.86625787205833</v>
      </c>
    </row>
    <row r="1471" spans="1:18" x14ac:dyDescent="0.25">
      <c r="A1471" s="3" t="s">
        <v>921</v>
      </c>
      <c r="B1471" s="3" t="s">
        <v>792</v>
      </c>
      <c r="C1471" s="5">
        <v>43698.859826388885</v>
      </c>
      <c r="D1471" s="3" t="s">
        <v>792</v>
      </c>
      <c r="E1471" s="3" t="s">
        <v>793</v>
      </c>
      <c r="F1471" s="7">
        <v>8</v>
      </c>
      <c r="G1471" s="7">
        <v>11</v>
      </c>
      <c r="H1471" s="7" t="s">
        <v>23</v>
      </c>
      <c r="I1471" s="9">
        <v>99.5</v>
      </c>
      <c r="J1471" s="7">
        <v>18598.099999999999</v>
      </c>
      <c r="K1471" s="7">
        <v>36515.199999999997</v>
      </c>
      <c r="L1471" s="7">
        <v>603.4</v>
      </c>
      <c r="M1471" s="36">
        <v>77676.800000000003</v>
      </c>
      <c r="N1471" s="36">
        <v>70125.100000000006</v>
      </c>
      <c r="O1471" s="36">
        <v>106732.1</v>
      </c>
      <c r="P1471" s="11">
        <f t="shared" si="66"/>
        <v>4.1765986848118901</v>
      </c>
      <c r="Q1471" s="13">
        <f t="shared" si="67"/>
        <v>1.9204358732801685</v>
      </c>
      <c r="R1471" s="1">
        <f t="shared" si="68"/>
        <v>176.88448790188932</v>
      </c>
    </row>
    <row r="1472" spans="1:18" x14ac:dyDescent="0.25">
      <c r="A1472" s="3" t="s">
        <v>922</v>
      </c>
      <c r="B1472" s="3" t="s">
        <v>792</v>
      </c>
      <c r="C1472" s="5">
        <v>43698.860821759263</v>
      </c>
      <c r="D1472" s="3" t="s">
        <v>792</v>
      </c>
      <c r="E1472" s="3" t="s">
        <v>793</v>
      </c>
      <c r="F1472" s="7">
        <v>9</v>
      </c>
      <c r="G1472" s="7">
        <v>11</v>
      </c>
      <c r="H1472" s="7" t="s">
        <v>23</v>
      </c>
      <c r="I1472" s="9">
        <v>87.8</v>
      </c>
      <c r="J1472" s="7">
        <v>18598.099999999999</v>
      </c>
      <c r="K1472" s="7">
        <v>36515.199999999997</v>
      </c>
      <c r="L1472" s="7">
        <v>603.4</v>
      </c>
      <c r="M1472" s="36">
        <v>71142</v>
      </c>
      <c r="N1472" s="36">
        <v>67668.3</v>
      </c>
      <c r="O1472" s="36">
        <v>89884.7</v>
      </c>
      <c r="P1472" s="11">
        <f t="shared" si="66"/>
        <v>3.8252294589232236</v>
      </c>
      <c r="Q1472" s="13">
        <f t="shared" si="67"/>
        <v>1.8531543028656561</v>
      </c>
      <c r="R1472" s="1">
        <f t="shared" si="68"/>
        <v>148.96370566788201</v>
      </c>
    </row>
    <row r="1473" spans="1:18" x14ac:dyDescent="0.25">
      <c r="A1473" s="3" t="s">
        <v>923</v>
      </c>
      <c r="B1473" s="3" t="s">
        <v>792</v>
      </c>
      <c r="C1473" s="5">
        <v>43698.861828703702</v>
      </c>
      <c r="D1473" s="3" t="s">
        <v>792</v>
      </c>
      <c r="E1473" s="3" t="s">
        <v>793</v>
      </c>
      <c r="F1473" s="7">
        <v>10</v>
      </c>
      <c r="G1473" s="7">
        <v>11</v>
      </c>
      <c r="H1473" s="7" t="s">
        <v>23</v>
      </c>
      <c r="I1473" s="9">
        <v>73.010000000000005</v>
      </c>
      <c r="J1473" s="7">
        <v>18598.099999999999</v>
      </c>
      <c r="K1473" s="7">
        <v>36515.199999999997</v>
      </c>
      <c r="L1473" s="7">
        <v>603.4</v>
      </c>
      <c r="M1473" s="36">
        <v>75636.899999999994</v>
      </c>
      <c r="N1473" s="36">
        <v>70145.600000000006</v>
      </c>
      <c r="O1473" s="36">
        <v>99891</v>
      </c>
      <c r="P1473" s="11">
        <f t="shared" si="66"/>
        <v>4.066915437598464</v>
      </c>
      <c r="Q1473" s="13">
        <f t="shared" si="67"/>
        <v>1.9209972833231095</v>
      </c>
      <c r="R1473" s="1">
        <f t="shared" si="68"/>
        <v>165.54690089492874</v>
      </c>
    </row>
    <row r="1474" spans="1:18" x14ac:dyDescent="0.25">
      <c r="A1474" s="3" t="s">
        <v>924</v>
      </c>
      <c r="B1474" s="3" t="s">
        <v>792</v>
      </c>
      <c r="C1474" s="5">
        <v>43698.862824074073</v>
      </c>
      <c r="D1474" s="3" t="s">
        <v>792</v>
      </c>
      <c r="E1474" s="3" t="s">
        <v>793</v>
      </c>
      <c r="F1474" s="7">
        <v>11</v>
      </c>
      <c r="G1474" s="7">
        <v>11</v>
      </c>
      <c r="H1474" s="7" t="s">
        <v>23</v>
      </c>
      <c r="I1474" s="9">
        <v>53</v>
      </c>
      <c r="J1474" s="7">
        <v>18598.099999999999</v>
      </c>
      <c r="K1474" s="7">
        <v>36515.199999999997</v>
      </c>
      <c r="L1474" s="7">
        <v>603.4</v>
      </c>
      <c r="M1474" s="36">
        <v>76736</v>
      </c>
      <c r="N1474" s="36">
        <v>70960</v>
      </c>
      <c r="O1474" s="36">
        <v>107427</v>
      </c>
      <c r="P1474" s="11">
        <f t="shared" ref="P1474:P1537" si="69">M1474/J1474</f>
        <v>4.1260128722826526</v>
      </c>
      <c r="Q1474" s="13">
        <f t="shared" ref="Q1474:Q1537" si="70">N1474/K1474</f>
        <v>1.9433003242485323</v>
      </c>
      <c r="R1474" s="1">
        <f t="shared" ref="R1474:R1537" si="71">O1474/L1474</f>
        <v>178.03612860457409</v>
      </c>
    </row>
    <row r="1475" spans="1:18" x14ac:dyDescent="0.25">
      <c r="A1475" s="3" t="s">
        <v>925</v>
      </c>
      <c r="B1475" s="3" t="s">
        <v>792</v>
      </c>
      <c r="C1475" s="5">
        <v>43698.86383101852</v>
      </c>
      <c r="D1475" s="3" t="s">
        <v>792</v>
      </c>
      <c r="E1475" s="3" t="s">
        <v>793</v>
      </c>
      <c r="F1475" s="7">
        <v>12</v>
      </c>
      <c r="G1475" s="7">
        <v>11</v>
      </c>
      <c r="H1475" s="7" t="s">
        <v>23</v>
      </c>
      <c r="I1475" s="9">
        <v>51.1</v>
      </c>
      <c r="J1475" s="7">
        <v>18598.099999999999</v>
      </c>
      <c r="K1475" s="7">
        <v>36515.199999999997</v>
      </c>
      <c r="L1475" s="7">
        <v>603.4</v>
      </c>
      <c r="M1475" s="36">
        <v>78357.600000000006</v>
      </c>
      <c r="N1475" s="36">
        <v>69857.8</v>
      </c>
      <c r="O1475" s="36">
        <v>116540.3</v>
      </c>
      <c r="P1475" s="11">
        <f t="shared" si="69"/>
        <v>4.2132045746608533</v>
      </c>
      <c r="Q1475" s="13">
        <f t="shared" si="70"/>
        <v>1.9131156340373325</v>
      </c>
      <c r="R1475" s="1">
        <f t="shared" si="71"/>
        <v>193.13937686443489</v>
      </c>
    </row>
    <row r="1476" spans="1:18" x14ac:dyDescent="0.25">
      <c r="A1476" s="3" t="s">
        <v>305</v>
      </c>
      <c r="B1476" s="3" t="s">
        <v>183</v>
      </c>
      <c r="C1476" s="5">
        <v>43698.816643518519</v>
      </c>
      <c r="D1476" s="3" t="s">
        <v>183</v>
      </c>
      <c r="E1476" s="3" t="s">
        <v>184</v>
      </c>
      <c r="F1476" s="7">
        <v>1</v>
      </c>
      <c r="G1476" s="7">
        <v>11</v>
      </c>
      <c r="H1476" s="7" t="s">
        <v>23</v>
      </c>
      <c r="I1476" s="9">
        <v>102</v>
      </c>
      <c r="J1476" s="7">
        <v>18598.099999999999</v>
      </c>
      <c r="K1476" s="7">
        <v>36515.199999999997</v>
      </c>
      <c r="L1476" s="7">
        <v>603.4</v>
      </c>
      <c r="M1476" s="36">
        <v>80680.100000000006</v>
      </c>
      <c r="N1476" s="36">
        <v>69621.899999999994</v>
      </c>
      <c r="O1476" s="36">
        <v>113959.5</v>
      </c>
      <c r="P1476" s="11">
        <f t="shared" si="69"/>
        <v>4.3380829224490682</v>
      </c>
      <c r="Q1476" s="13">
        <f t="shared" si="70"/>
        <v>1.9066553106651476</v>
      </c>
      <c r="R1476" s="1">
        <f t="shared" si="71"/>
        <v>188.86228041100432</v>
      </c>
    </row>
    <row r="1477" spans="1:18" x14ac:dyDescent="0.25">
      <c r="A1477" s="3" t="s">
        <v>306</v>
      </c>
      <c r="B1477" s="3" t="s">
        <v>183</v>
      </c>
      <c r="C1477" s="5">
        <v>43698.817650462966</v>
      </c>
      <c r="D1477" s="3" t="s">
        <v>183</v>
      </c>
      <c r="E1477" s="3" t="s">
        <v>184</v>
      </c>
      <c r="F1477" s="7">
        <v>2</v>
      </c>
      <c r="G1477" s="7">
        <v>11</v>
      </c>
      <c r="H1477" s="7" t="s">
        <v>23</v>
      </c>
      <c r="I1477" s="9">
        <v>64.2</v>
      </c>
      <c r="J1477" s="7">
        <v>18598.099999999999</v>
      </c>
      <c r="K1477" s="7">
        <v>36515.199999999997</v>
      </c>
      <c r="L1477" s="7">
        <v>603.4</v>
      </c>
      <c r="M1477" s="36">
        <v>78791.7</v>
      </c>
      <c r="N1477" s="36">
        <v>71198</v>
      </c>
      <c r="O1477" s="36">
        <v>108724.8</v>
      </c>
      <c r="P1477" s="11">
        <f t="shared" si="69"/>
        <v>4.2365456686435712</v>
      </c>
      <c r="Q1477" s="13">
        <f t="shared" si="70"/>
        <v>1.9498181579177987</v>
      </c>
      <c r="R1477" s="1">
        <f t="shared" si="71"/>
        <v>180.1869406695393</v>
      </c>
    </row>
    <row r="1478" spans="1:18" x14ac:dyDescent="0.25">
      <c r="A1478" s="3" t="s">
        <v>307</v>
      </c>
      <c r="B1478" s="3" t="s">
        <v>183</v>
      </c>
      <c r="C1478" s="5">
        <v>43698.818657407406</v>
      </c>
      <c r="D1478" s="3" t="s">
        <v>183</v>
      </c>
      <c r="E1478" s="3" t="s">
        <v>184</v>
      </c>
      <c r="F1478" s="7">
        <v>3</v>
      </c>
      <c r="G1478" s="7">
        <v>11</v>
      </c>
      <c r="H1478" s="7" t="s">
        <v>23</v>
      </c>
      <c r="I1478" s="9">
        <v>74.900000000000006</v>
      </c>
      <c r="J1478" s="7">
        <v>18598.099999999999</v>
      </c>
      <c r="K1478" s="7">
        <v>36515.199999999997</v>
      </c>
      <c r="L1478" s="7">
        <v>603.4</v>
      </c>
      <c r="M1478" s="36">
        <v>81314.5</v>
      </c>
      <c r="N1478" s="36">
        <v>73419.899999999994</v>
      </c>
      <c r="O1478" s="36">
        <v>112510</v>
      </c>
      <c r="P1478" s="11">
        <f t="shared" si="69"/>
        <v>4.3721939337889362</v>
      </c>
      <c r="Q1478" s="13">
        <f t="shared" si="70"/>
        <v>2.0106667908158795</v>
      </c>
      <c r="R1478" s="1">
        <f t="shared" si="71"/>
        <v>186.46005966191581</v>
      </c>
    </row>
    <row r="1479" spans="1:18" x14ac:dyDescent="0.25">
      <c r="A1479" s="3" t="s">
        <v>308</v>
      </c>
      <c r="B1479" s="3" t="s">
        <v>183</v>
      </c>
      <c r="C1479" s="5">
        <v>43698.819652777776</v>
      </c>
      <c r="D1479" s="3" t="s">
        <v>183</v>
      </c>
      <c r="E1479" s="3" t="s">
        <v>184</v>
      </c>
      <c r="F1479" s="7">
        <v>4</v>
      </c>
      <c r="G1479" s="7">
        <v>11</v>
      </c>
      <c r="H1479" s="7" t="s">
        <v>23</v>
      </c>
      <c r="I1479" s="9">
        <v>67.599999999999994</v>
      </c>
      <c r="J1479" s="7">
        <v>18598.099999999999</v>
      </c>
      <c r="K1479" s="7">
        <v>36515.199999999997</v>
      </c>
      <c r="L1479" s="7">
        <v>603.4</v>
      </c>
      <c r="M1479" s="36">
        <v>85309.3</v>
      </c>
      <c r="N1479" s="36">
        <v>76368.3</v>
      </c>
      <c r="O1479" s="36">
        <v>117323.3</v>
      </c>
      <c r="P1479" s="11">
        <f t="shared" si="69"/>
        <v>4.5869900688780039</v>
      </c>
      <c r="Q1479" s="13">
        <f t="shared" si="70"/>
        <v>2.0914112479186753</v>
      </c>
      <c r="R1479" s="1">
        <f t="shared" si="71"/>
        <v>194.43702353331125</v>
      </c>
    </row>
    <row r="1480" spans="1:18" x14ac:dyDescent="0.25">
      <c r="A1480" s="3" t="s">
        <v>309</v>
      </c>
      <c r="B1480" s="3" t="s">
        <v>183</v>
      </c>
      <c r="C1480" s="5">
        <v>43698.820659722223</v>
      </c>
      <c r="D1480" s="3" t="s">
        <v>183</v>
      </c>
      <c r="E1480" s="3" t="s">
        <v>184</v>
      </c>
      <c r="F1480" s="7">
        <v>5</v>
      </c>
      <c r="G1480" s="7">
        <v>11</v>
      </c>
      <c r="H1480" s="7" t="s">
        <v>23</v>
      </c>
      <c r="I1480" s="9">
        <v>93.7</v>
      </c>
      <c r="J1480" s="7">
        <v>18598.099999999999</v>
      </c>
      <c r="K1480" s="7">
        <v>36515.199999999997</v>
      </c>
      <c r="L1480" s="7">
        <v>603.4</v>
      </c>
      <c r="M1480" s="36">
        <v>81786.7</v>
      </c>
      <c r="N1480" s="36">
        <v>74908.800000000003</v>
      </c>
      <c r="O1480" s="36">
        <v>114098.1</v>
      </c>
      <c r="P1480" s="11">
        <f t="shared" si="69"/>
        <v>4.3975836241336479</v>
      </c>
      <c r="Q1480" s="13">
        <f t="shared" si="70"/>
        <v>2.0514415914468498</v>
      </c>
      <c r="R1480" s="1">
        <f t="shared" si="71"/>
        <v>189.09197878687439</v>
      </c>
    </row>
    <row r="1481" spans="1:18" x14ac:dyDescent="0.25">
      <c r="A1481" s="3" t="s">
        <v>310</v>
      </c>
      <c r="B1481" s="3" t="s">
        <v>183</v>
      </c>
      <c r="C1481" s="5">
        <v>43698.821655092594</v>
      </c>
      <c r="D1481" s="3" t="s">
        <v>183</v>
      </c>
      <c r="E1481" s="3" t="s">
        <v>184</v>
      </c>
      <c r="F1481" s="7">
        <v>6</v>
      </c>
      <c r="G1481" s="7">
        <v>11</v>
      </c>
      <c r="H1481" s="7" t="s">
        <v>23</v>
      </c>
      <c r="I1481" s="9">
        <v>80.010000000000005</v>
      </c>
      <c r="J1481" s="7">
        <v>18598.099999999999</v>
      </c>
      <c r="K1481" s="7">
        <v>36515.199999999997</v>
      </c>
      <c r="L1481" s="7">
        <v>603.4</v>
      </c>
      <c r="M1481" s="36">
        <v>78608.600000000006</v>
      </c>
      <c r="N1481" s="36">
        <v>75541.3</v>
      </c>
      <c r="O1481" s="36">
        <v>110049.5</v>
      </c>
      <c r="P1481" s="11">
        <f t="shared" si="69"/>
        <v>4.2267005769406563</v>
      </c>
      <c r="Q1481" s="13">
        <f t="shared" si="70"/>
        <v>2.0687631452107618</v>
      </c>
      <c r="R1481" s="1">
        <f t="shared" si="71"/>
        <v>182.38233344381837</v>
      </c>
    </row>
    <row r="1482" spans="1:18" x14ac:dyDescent="0.25">
      <c r="A1482" s="3" t="s">
        <v>311</v>
      </c>
      <c r="B1482" s="3" t="s">
        <v>183</v>
      </c>
      <c r="C1482" s="5">
        <v>43698.822650462964</v>
      </c>
      <c r="D1482" s="3" t="s">
        <v>183</v>
      </c>
      <c r="E1482" s="3" t="s">
        <v>184</v>
      </c>
      <c r="F1482" s="7">
        <v>7</v>
      </c>
      <c r="G1482" s="7">
        <v>11</v>
      </c>
      <c r="H1482" s="7" t="s">
        <v>23</v>
      </c>
      <c r="I1482" s="9">
        <v>76.73</v>
      </c>
      <c r="J1482" s="7">
        <v>18598.099999999999</v>
      </c>
      <c r="K1482" s="7">
        <v>36515.199999999997</v>
      </c>
      <c r="L1482" s="7">
        <v>603.4</v>
      </c>
      <c r="M1482" s="36">
        <v>78440.899999999994</v>
      </c>
      <c r="N1482" s="36">
        <v>71364.5</v>
      </c>
      <c r="O1482" s="36">
        <v>110604.8</v>
      </c>
      <c r="P1482" s="11">
        <f t="shared" si="69"/>
        <v>4.2176835268118786</v>
      </c>
      <c r="Q1482" s="13">
        <f t="shared" si="70"/>
        <v>1.95437790290071</v>
      </c>
      <c r="R1482" s="1">
        <f t="shared" si="71"/>
        <v>183.30261849519391</v>
      </c>
    </row>
    <row r="1483" spans="1:18" x14ac:dyDescent="0.25">
      <c r="A1483" s="3" t="s">
        <v>312</v>
      </c>
      <c r="B1483" s="3" t="s">
        <v>183</v>
      </c>
      <c r="C1483" s="5">
        <v>43698.823657407411</v>
      </c>
      <c r="D1483" s="3" t="s">
        <v>183</v>
      </c>
      <c r="E1483" s="3" t="s">
        <v>184</v>
      </c>
      <c r="F1483" s="7">
        <v>8</v>
      </c>
      <c r="G1483" s="7">
        <v>11</v>
      </c>
      <c r="H1483" s="7" t="s">
        <v>23</v>
      </c>
      <c r="I1483" s="9">
        <v>70.400000000000006</v>
      </c>
      <c r="J1483" s="7">
        <v>18598.099999999999</v>
      </c>
      <c r="K1483" s="7">
        <v>36515.199999999997</v>
      </c>
      <c r="L1483" s="7">
        <v>603.4</v>
      </c>
      <c r="M1483" s="36">
        <v>80564.100000000006</v>
      </c>
      <c r="N1483" s="36">
        <v>74601.5</v>
      </c>
      <c r="O1483" s="36">
        <v>119239.4</v>
      </c>
      <c r="P1483" s="11">
        <f t="shared" si="69"/>
        <v>4.3318457261763301</v>
      </c>
      <c r="Q1483" s="13">
        <f t="shared" si="70"/>
        <v>2.043025917973885</v>
      </c>
      <c r="R1483" s="1">
        <f t="shared" si="71"/>
        <v>197.61252900232017</v>
      </c>
    </row>
    <row r="1484" spans="1:18" x14ac:dyDescent="0.25">
      <c r="A1484" s="3" t="s">
        <v>313</v>
      </c>
      <c r="B1484" s="3" t="s">
        <v>183</v>
      </c>
      <c r="C1484" s="5">
        <v>43698.824675925927</v>
      </c>
      <c r="D1484" s="3" t="s">
        <v>183</v>
      </c>
      <c r="E1484" s="3" t="s">
        <v>184</v>
      </c>
      <c r="F1484" s="7">
        <v>9</v>
      </c>
      <c r="G1484" s="7">
        <v>11</v>
      </c>
      <c r="H1484" s="7" t="s">
        <v>23</v>
      </c>
      <c r="I1484" s="9">
        <v>98</v>
      </c>
      <c r="J1484" s="7">
        <v>18598.099999999999</v>
      </c>
      <c r="K1484" s="7">
        <v>36515.199999999997</v>
      </c>
      <c r="L1484" s="7">
        <v>603.4</v>
      </c>
      <c r="M1484" s="36">
        <v>81175.7</v>
      </c>
      <c r="N1484" s="36">
        <v>73465.8</v>
      </c>
      <c r="O1484" s="36">
        <v>115919.5</v>
      </c>
      <c r="P1484" s="11">
        <f t="shared" si="69"/>
        <v>4.3647308058350047</v>
      </c>
      <c r="Q1484" s="13">
        <f t="shared" si="70"/>
        <v>2.0119238015949525</v>
      </c>
      <c r="R1484" s="1">
        <f t="shared" si="71"/>
        <v>192.11054027179318</v>
      </c>
    </row>
    <row r="1485" spans="1:18" x14ac:dyDescent="0.25">
      <c r="A1485" s="3" t="s">
        <v>314</v>
      </c>
      <c r="B1485" s="3" t="s">
        <v>183</v>
      </c>
      <c r="C1485" s="5">
        <v>43698.825694444444</v>
      </c>
      <c r="D1485" s="3" t="s">
        <v>183</v>
      </c>
      <c r="E1485" s="3" t="s">
        <v>184</v>
      </c>
      <c r="F1485" s="7">
        <v>10</v>
      </c>
      <c r="G1485" s="7">
        <v>11</v>
      </c>
      <c r="H1485" s="7" t="s">
        <v>23</v>
      </c>
      <c r="I1485" s="9">
        <v>55.75</v>
      </c>
      <c r="J1485" s="7">
        <v>18598.099999999999</v>
      </c>
      <c r="K1485" s="7">
        <v>36515.199999999997</v>
      </c>
      <c r="L1485" s="7">
        <v>603.4</v>
      </c>
      <c r="M1485" s="36">
        <v>82070.2</v>
      </c>
      <c r="N1485" s="36">
        <v>74151.5</v>
      </c>
      <c r="O1485" s="36">
        <v>115647.5</v>
      </c>
      <c r="P1485" s="11">
        <f t="shared" si="69"/>
        <v>4.4128271167484856</v>
      </c>
      <c r="Q1485" s="13">
        <f t="shared" si="70"/>
        <v>2.0307022828849357</v>
      </c>
      <c r="R1485" s="1">
        <f t="shared" si="71"/>
        <v>191.65976135233677</v>
      </c>
    </row>
    <row r="1486" spans="1:18" x14ac:dyDescent="0.25">
      <c r="A1486" s="3" t="s">
        <v>315</v>
      </c>
      <c r="B1486" s="3" t="s">
        <v>183</v>
      </c>
      <c r="C1486" s="5">
        <v>43698.826701388891</v>
      </c>
      <c r="D1486" s="3" t="s">
        <v>183</v>
      </c>
      <c r="E1486" s="3" t="s">
        <v>184</v>
      </c>
      <c r="F1486" s="7">
        <v>11</v>
      </c>
      <c r="G1486" s="7">
        <v>11</v>
      </c>
      <c r="H1486" s="7" t="s">
        <v>23</v>
      </c>
      <c r="I1486" s="9">
        <v>74.599999999999994</v>
      </c>
      <c r="J1486" s="7">
        <v>18598.099999999999</v>
      </c>
      <c r="K1486" s="7">
        <v>36515.199999999997</v>
      </c>
      <c r="L1486" s="7">
        <v>603.4</v>
      </c>
      <c r="M1486" s="36">
        <v>81968.3</v>
      </c>
      <c r="N1486" s="36">
        <v>76929</v>
      </c>
      <c r="O1486" s="36">
        <v>114885.3</v>
      </c>
      <c r="P1486" s="11">
        <f t="shared" si="69"/>
        <v>4.407348062436486</v>
      </c>
      <c r="Q1486" s="13">
        <f t="shared" si="70"/>
        <v>2.1067664972395059</v>
      </c>
      <c r="R1486" s="1">
        <f t="shared" si="71"/>
        <v>190.39658601259529</v>
      </c>
    </row>
    <row r="1487" spans="1:18" x14ac:dyDescent="0.25">
      <c r="A1487" s="3" t="s">
        <v>316</v>
      </c>
      <c r="B1487" s="3" t="s">
        <v>183</v>
      </c>
      <c r="C1487" s="5">
        <v>43698.827708333331</v>
      </c>
      <c r="D1487" s="3" t="s">
        <v>183</v>
      </c>
      <c r="E1487" s="3" t="s">
        <v>184</v>
      </c>
      <c r="F1487" s="7">
        <v>12</v>
      </c>
      <c r="G1487" s="7">
        <v>11</v>
      </c>
      <c r="H1487" s="7" t="s">
        <v>23</v>
      </c>
      <c r="I1487" s="9">
        <v>87.6</v>
      </c>
      <c r="J1487" s="7">
        <v>18598.099999999999</v>
      </c>
      <c r="K1487" s="7">
        <v>36515.199999999997</v>
      </c>
      <c r="L1487" s="7">
        <v>603.4</v>
      </c>
      <c r="M1487" s="36">
        <v>84896.4</v>
      </c>
      <c r="N1487" s="36">
        <v>75857.8</v>
      </c>
      <c r="O1487" s="36">
        <v>133309.29999999999</v>
      </c>
      <c r="P1487" s="11">
        <f t="shared" si="69"/>
        <v>4.5647888762830613</v>
      </c>
      <c r="Q1487" s="13">
        <f t="shared" si="70"/>
        <v>2.0774307685566562</v>
      </c>
      <c r="R1487" s="1">
        <f t="shared" si="71"/>
        <v>220.9302287040106</v>
      </c>
    </row>
    <row r="1488" spans="1:18" x14ac:dyDescent="0.25">
      <c r="A1488" s="3" t="s">
        <v>476</v>
      </c>
      <c r="B1488" s="3" t="s">
        <v>354</v>
      </c>
      <c r="C1488" s="5">
        <v>43698.828738425924</v>
      </c>
      <c r="D1488" s="3" t="s">
        <v>354</v>
      </c>
      <c r="E1488" s="3" t="s">
        <v>355</v>
      </c>
      <c r="F1488" s="7">
        <v>1</v>
      </c>
      <c r="G1488" s="7">
        <v>11</v>
      </c>
      <c r="H1488" s="7" t="s">
        <v>23</v>
      </c>
      <c r="I1488" s="9">
        <v>105.09</v>
      </c>
      <c r="J1488" s="7">
        <v>18598.099999999999</v>
      </c>
      <c r="K1488" s="7">
        <v>36515.199999999997</v>
      </c>
      <c r="L1488" s="7">
        <v>603.4</v>
      </c>
      <c r="M1488" s="36">
        <v>96579.8</v>
      </c>
      <c r="N1488" s="36">
        <v>86704.3</v>
      </c>
      <c r="O1488" s="36">
        <v>161222.1</v>
      </c>
      <c r="P1488" s="11">
        <f t="shared" si="69"/>
        <v>5.1929928326011803</v>
      </c>
      <c r="Q1488" s="13">
        <f t="shared" si="70"/>
        <v>2.374471452983963</v>
      </c>
      <c r="R1488" s="1">
        <f t="shared" si="71"/>
        <v>267.18942658269805</v>
      </c>
    </row>
    <row r="1489" spans="1:18" x14ac:dyDescent="0.25">
      <c r="A1489" s="3" t="s">
        <v>477</v>
      </c>
      <c r="B1489" s="3" t="s">
        <v>354</v>
      </c>
      <c r="C1489" s="5">
        <v>43698.829733796294</v>
      </c>
      <c r="D1489" s="3" t="s">
        <v>354</v>
      </c>
      <c r="E1489" s="3" t="s">
        <v>355</v>
      </c>
      <c r="F1489" s="7">
        <v>2</v>
      </c>
      <c r="G1489" s="7">
        <v>11</v>
      </c>
      <c r="H1489" s="7" t="s">
        <v>23</v>
      </c>
      <c r="I1489" s="9">
        <v>69.900000000000006</v>
      </c>
      <c r="J1489" s="7">
        <v>18598.099999999999</v>
      </c>
      <c r="K1489" s="7">
        <v>36515.199999999997</v>
      </c>
      <c r="L1489" s="7">
        <v>603.4</v>
      </c>
      <c r="M1489" s="36">
        <v>109668.5</v>
      </c>
      <c r="N1489" s="36">
        <v>103968.3</v>
      </c>
      <c r="O1489" s="36">
        <v>168193.9</v>
      </c>
      <c r="P1489" s="11">
        <f t="shared" si="69"/>
        <v>5.8967582710061786</v>
      </c>
      <c r="Q1489" s="13">
        <f t="shared" si="70"/>
        <v>2.8472608667075634</v>
      </c>
      <c r="R1489" s="1">
        <f t="shared" si="71"/>
        <v>278.74361948955919</v>
      </c>
    </row>
    <row r="1490" spans="1:18" x14ac:dyDescent="0.25">
      <c r="A1490" s="3" t="s">
        <v>478</v>
      </c>
      <c r="B1490" s="3" t="s">
        <v>354</v>
      </c>
      <c r="C1490" s="5">
        <v>43698.830740740741</v>
      </c>
      <c r="D1490" s="3" t="s">
        <v>354</v>
      </c>
      <c r="E1490" s="3" t="s">
        <v>355</v>
      </c>
      <c r="F1490" s="7">
        <v>3</v>
      </c>
      <c r="G1490" s="7">
        <v>11</v>
      </c>
      <c r="H1490" s="7" t="s">
        <v>23</v>
      </c>
      <c r="I1490" s="9">
        <v>76.599999999999994</v>
      </c>
      <c r="J1490" s="7">
        <v>18598.099999999999</v>
      </c>
      <c r="K1490" s="7">
        <v>36515.199999999997</v>
      </c>
      <c r="L1490" s="7">
        <v>603.4</v>
      </c>
      <c r="M1490" s="36">
        <v>104404</v>
      </c>
      <c r="N1490" s="36">
        <v>97683.1</v>
      </c>
      <c r="O1490" s="36">
        <v>165583</v>
      </c>
      <c r="P1490" s="11">
        <f t="shared" si="69"/>
        <v>5.613691721197327</v>
      </c>
      <c r="Q1490" s="13">
        <f t="shared" si="70"/>
        <v>2.6751352861274214</v>
      </c>
      <c r="R1490" s="1">
        <f t="shared" si="71"/>
        <v>274.41663904540934</v>
      </c>
    </row>
    <row r="1491" spans="1:18" x14ac:dyDescent="0.25">
      <c r="A1491" s="3" t="s">
        <v>479</v>
      </c>
      <c r="B1491" s="3" t="s">
        <v>354</v>
      </c>
      <c r="C1491" s="5">
        <v>43698.831747685188</v>
      </c>
      <c r="D1491" s="3" t="s">
        <v>354</v>
      </c>
      <c r="E1491" s="3" t="s">
        <v>355</v>
      </c>
      <c r="F1491" s="7">
        <v>4</v>
      </c>
      <c r="G1491" s="7">
        <v>11</v>
      </c>
      <c r="H1491" s="7" t="s">
        <v>23</v>
      </c>
      <c r="I1491" s="9">
        <v>42</v>
      </c>
      <c r="J1491" s="7">
        <v>18598.099999999999</v>
      </c>
      <c r="K1491" s="7">
        <v>36515.199999999997</v>
      </c>
      <c r="L1491" s="7">
        <v>603.4</v>
      </c>
      <c r="M1491" s="36">
        <v>157523.5</v>
      </c>
      <c r="N1491" s="36">
        <v>113789.9</v>
      </c>
      <c r="O1491" s="36">
        <v>325743.09999999998</v>
      </c>
      <c r="P1491" s="11">
        <f t="shared" si="69"/>
        <v>8.4698705781773409</v>
      </c>
      <c r="Q1491" s="13">
        <f t="shared" si="70"/>
        <v>3.1162337875733943</v>
      </c>
      <c r="R1491" s="1">
        <f t="shared" si="71"/>
        <v>539.84603911170029</v>
      </c>
    </row>
    <row r="1492" spans="1:18" x14ac:dyDescent="0.25">
      <c r="A1492" s="3" t="s">
        <v>480</v>
      </c>
      <c r="B1492" s="3" t="s">
        <v>354</v>
      </c>
      <c r="C1492" s="5">
        <v>43698.832754629628</v>
      </c>
      <c r="D1492" s="3" t="s">
        <v>354</v>
      </c>
      <c r="E1492" s="3" t="s">
        <v>355</v>
      </c>
      <c r="F1492" s="7">
        <v>5</v>
      </c>
      <c r="G1492" s="7">
        <v>11</v>
      </c>
      <c r="H1492" s="7" t="s">
        <v>23</v>
      </c>
      <c r="I1492" s="9">
        <v>81.7</v>
      </c>
      <c r="J1492" s="7">
        <v>18598.099999999999</v>
      </c>
      <c r="K1492" s="7">
        <v>36515.199999999997</v>
      </c>
      <c r="L1492" s="7">
        <v>603.4</v>
      </c>
      <c r="M1492" s="36">
        <v>114568.8</v>
      </c>
      <c r="N1492" s="36">
        <v>100268.3</v>
      </c>
      <c r="O1492" s="36">
        <v>171076.2</v>
      </c>
      <c r="P1492" s="11">
        <f t="shared" si="69"/>
        <v>6.16024217527597</v>
      </c>
      <c r="Q1492" s="13">
        <f t="shared" si="70"/>
        <v>2.7459332004206471</v>
      </c>
      <c r="R1492" s="1">
        <f t="shared" si="71"/>
        <v>283.52038448790194</v>
      </c>
    </row>
    <row r="1493" spans="1:18" x14ac:dyDescent="0.25">
      <c r="A1493" s="3" t="s">
        <v>481</v>
      </c>
      <c r="B1493" s="3" t="s">
        <v>354</v>
      </c>
      <c r="C1493" s="5">
        <v>43698.833761574075</v>
      </c>
      <c r="D1493" s="3" t="s">
        <v>354</v>
      </c>
      <c r="E1493" s="3" t="s">
        <v>355</v>
      </c>
      <c r="F1493" s="7">
        <v>6</v>
      </c>
      <c r="G1493" s="7">
        <v>11</v>
      </c>
      <c r="H1493" s="7" t="s">
        <v>23</v>
      </c>
      <c r="I1493" s="9">
        <v>83.8</v>
      </c>
      <c r="J1493" s="7">
        <v>18598.099999999999</v>
      </c>
      <c r="K1493" s="7">
        <v>36515.199999999997</v>
      </c>
      <c r="L1493" s="7">
        <v>603.4</v>
      </c>
      <c r="M1493" s="36">
        <v>107232.7</v>
      </c>
      <c r="N1493" s="36">
        <v>96410.4</v>
      </c>
      <c r="O1493" s="36">
        <v>168960.5</v>
      </c>
      <c r="P1493" s="11">
        <f t="shared" si="69"/>
        <v>5.7657879030653669</v>
      </c>
      <c r="Q1493" s="13">
        <f t="shared" si="70"/>
        <v>2.6402813075102971</v>
      </c>
      <c r="R1493" s="1">
        <f t="shared" si="71"/>
        <v>280.014086841233</v>
      </c>
    </row>
    <row r="1494" spans="1:18" x14ac:dyDescent="0.25">
      <c r="A1494" s="3" t="s">
        <v>482</v>
      </c>
      <c r="B1494" s="3" t="s">
        <v>354</v>
      </c>
      <c r="C1494" s="5">
        <v>43698.834768518522</v>
      </c>
      <c r="D1494" s="3" t="s">
        <v>354</v>
      </c>
      <c r="E1494" s="3" t="s">
        <v>355</v>
      </c>
      <c r="F1494" s="7">
        <v>7</v>
      </c>
      <c r="G1494" s="7">
        <v>11</v>
      </c>
      <c r="H1494" s="7" t="s">
        <v>23</v>
      </c>
      <c r="I1494" s="9">
        <v>117.3</v>
      </c>
      <c r="J1494" s="7">
        <v>18598.099999999999</v>
      </c>
      <c r="K1494" s="7">
        <v>36515.199999999997</v>
      </c>
      <c r="L1494" s="7">
        <v>603.4</v>
      </c>
      <c r="M1494" s="36">
        <v>105050.5</v>
      </c>
      <c r="N1494" s="36">
        <v>99837</v>
      </c>
      <c r="O1494" s="36">
        <v>159096.9</v>
      </c>
      <c r="P1494" s="11">
        <f t="shared" si="69"/>
        <v>5.648453336631162</v>
      </c>
      <c r="Q1494" s="13">
        <f t="shared" si="70"/>
        <v>2.7341216808342828</v>
      </c>
      <c r="R1494" s="1">
        <f t="shared" si="71"/>
        <v>263.66738481935698</v>
      </c>
    </row>
    <row r="1495" spans="1:18" x14ac:dyDescent="0.25">
      <c r="A1495" s="3" t="s">
        <v>483</v>
      </c>
      <c r="B1495" s="3" t="s">
        <v>354</v>
      </c>
      <c r="C1495" s="5">
        <v>43698.835752314815</v>
      </c>
      <c r="D1495" s="3" t="s">
        <v>354</v>
      </c>
      <c r="E1495" s="3" t="s">
        <v>355</v>
      </c>
      <c r="F1495" s="7">
        <v>8</v>
      </c>
      <c r="G1495" s="7">
        <v>11</v>
      </c>
      <c r="H1495" s="7" t="s">
        <v>23</v>
      </c>
      <c r="I1495" s="9">
        <v>69.94</v>
      </c>
      <c r="J1495" s="7">
        <v>18598.099999999999</v>
      </c>
      <c r="K1495" s="7">
        <v>36515.199999999997</v>
      </c>
      <c r="L1495" s="7">
        <v>603.4</v>
      </c>
      <c r="M1495" s="36">
        <v>116353.8</v>
      </c>
      <c r="N1495" s="36">
        <v>104093.9</v>
      </c>
      <c r="O1495" s="36">
        <v>178043.4</v>
      </c>
      <c r="P1495" s="11">
        <f t="shared" si="69"/>
        <v>6.256219721369388</v>
      </c>
      <c r="Q1495" s="13">
        <f t="shared" si="70"/>
        <v>2.8507005301901676</v>
      </c>
      <c r="R1495" s="1">
        <f t="shared" si="71"/>
        <v>295.06695392774282</v>
      </c>
    </row>
    <row r="1496" spans="1:18" x14ac:dyDescent="0.25">
      <c r="A1496" s="3" t="s">
        <v>484</v>
      </c>
      <c r="B1496" s="3" t="s">
        <v>354</v>
      </c>
      <c r="C1496" s="5">
        <v>43698.836759259262</v>
      </c>
      <c r="D1496" s="3" t="s">
        <v>354</v>
      </c>
      <c r="E1496" s="3" t="s">
        <v>355</v>
      </c>
      <c r="F1496" s="7">
        <v>9</v>
      </c>
      <c r="G1496" s="7">
        <v>11</v>
      </c>
      <c r="H1496" s="7" t="s">
        <v>23</v>
      </c>
      <c r="I1496" s="9">
        <v>45.7</v>
      </c>
      <c r="J1496" s="7">
        <v>18598.099999999999</v>
      </c>
      <c r="K1496" s="7">
        <v>36515.199999999997</v>
      </c>
      <c r="L1496" s="7">
        <v>603.4</v>
      </c>
      <c r="M1496" s="36">
        <v>120155.7</v>
      </c>
      <c r="N1496" s="36">
        <v>103915.1</v>
      </c>
      <c r="O1496" s="36">
        <v>198849.7</v>
      </c>
      <c r="P1496" s="11">
        <f t="shared" si="69"/>
        <v>6.4606438292083608</v>
      </c>
      <c r="Q1496" s="13">
        <f t="shared" si="70"/>
        <v>2.8458039391814918</v>
      </c>
      <c r="R1496" s="1">
        <f t="shared" si="71"/>
        <v>329.54872389791188</v>
      </c>
    </row>
    <row r="1497" spans="1:18" x14ac:dyDescent="0.25">
      <c r="A1497" s="3" t="s">
        <v>485</v>
      </c>
      <c r="B1497" s="3" t="s">
        <v>354</v>
      </c>
      <c r="C1497" s="5">
        <v>43698.837766203702</v>
      </c>
      <c r="D1497" s="3" t="s">
        <v>354</v>
      </c>
      <c r="E1497" s="3" t="s">
        <v>355</v>
      </c>
      <c r="F1497" s="7">
        <v>10</v>
      </c>
      <c r="G1497" s="7">
        <v>11</v>
      </c>
      <c r="H1497" s="7" t="s">
        <v>23</v>
      </c>
      <c r="I1497" s="9">
        <v>79.400000000000006</v>
      </c>
      <c r="J1497" s="7">
        <v>18598.099999999999</v>
      </c>
      <c r="K1497" s="7">
        <v>36515.199999999997</v>
      </c>
      <c r="L1497" s="7">
        <v>603.4</v>
      </c>
      <c r="M1497" s="36">
        <v>109887.4</v>
      </c>
      <c r="N1497" s="36">
        <v>99609.5</v>
      </c>
      <c r="O1497" s="36">
        <v>165005</v>
      </c>
      <c r="P1497" s="11">
        <f t="shared" si="69"/>
        <v>5.9085282905243011</v>
      </c>
      <c r="Q1497" s="13">
        <f t="shared" si="70"/>
        <v>2.7278913986504252</v>
      </c>
      <c r="R1497" s="1">
        <f t="shared" si="71"/>
        <v>273.45873384156448</v>
      </c>
    </row>
    <row r="1498" spans="1:18" x14ac:dyDescent="0.25">
      <c r="A1498" s="3" t="s">
        <v>486</v>
      </c>
      <c r="B1498" s="3" t="s">
        <v>354</v>
      </c>
      <c r="C1498" s="5">
        <v>43698.838761574072</v>
      </c>
      <c r="D1498" s="3" t="s">
        <v>354</v>
      </c>
      <c r="E1498" s="3" t="s">
        <v>355</v>
      </c>
      <c r="F1498" s="7">
        <v>11</v>
      </c>
      <c r="G1498" s="7">
        <v>11</v>
      </c>
      <c r="H1498" s="7" t="s">
        <v>23</v>
      </c>
      <c r="I1498" s="9">
        <v>100.1</v>
      </c>
      <c r="J1498" s="7">
        <v>18598.099999999999</v>
      </c>
      <c r="K1498" s="7">
        <v>36515.199999999997</v>
      </c>
      <c r="L1498" s="7">
        <v>603.4</v>
      </c>
      <c r="M1498" s="36">
        <v>98083.8</v>
      </c>
      <c r="N1498" s="36">
        <v>91272</v>
      </c>
      <c r="O1498" s="36">
        <v>152108.5</v>
      </c>
      <c r="P1498" s="11">
        <f t="shared" si="69"/>
        <v>5.2738613084132258</v>
      </c>
      <c r="Q1498" s="13">
        <f t="shared" si="70"/>
        <v>2.4995618263079487</v>
      </c>
      <c r="R1498" s="1">
        <f t="shared" si="71"/>
        <v>252.08568114020551</v>
      </c>
    </row>
    <row r="1499" spans="1:18" x14ac:dyDescent="0.25">
      <c r="A1499" s="3" t="s">
        <v>487</v>
      </c>
      <c r="B1499" s="3" t="s">
        <v>354</v>
      </c>
      <c r="C1499" s="5">
        <v>43698.839756944442</v>
      </c>
      <c r="D1499" s="3" t="s">
        <v>354</v>
      </c>
      <c r="E1499" s="3" t="s">
        <v>355</v>
      </c>
      <c r="F1499" s="7">
        <v>12</v>
      </c>
      <c r="G1499" s="7">
        <v>11</v>
      </c>
      <c r="H1499" s="7" t="s">
        <v>23</v>
      </c>
      <c r="I1499" s="9">
        <v>85.01</v>
      </c>
      <c r="J1499" s="7">
        <v>18598.099999999999</v>
      </c>
      <c r="K1499" s="7">
        <v>36515.199999999997</v>
      </c>
      <c r="L1499" s="7">
        <v>603.4</v>
      </c>
      <c r="M1499" s="36">
        <v>93232.5</v>
      </c>
      <c r="N1499" s="36">
        <v>85571.3</v>
      </c>
      <c r="O1499" s="36">
        <v>154559</v>
      </c>
      <c r="P1499" s="11">
        <f t="shared" si="69"/>
        <v>5.0130120818793324</v>
      </c>
      <c r="Q1499" s="13">
        <f t="shared" si="70"/>
        <v>2.3434432784155641</v>
      </c>
      <c r="R1499" s="1">
        <f t="shared" si="71"/>
        <v>256.1468346039112</v>
      </c>
    </row>
    <row r="1500" spans="1:18" x14ac:dyDescent="0.25">
      <c r="A1500" s="3" t="s">
        <v>1993</v>
      </c>
      <c r="B1500" s="3" t="s">
        <v>1861</v>
      </c>
      <c r="C1500" s="5">
        <v>43694.793356481481</v>
      </c>
      <c r="D1500" s="3" t="s">
        <v>1861</v>
      </c>
      <c r="E1500" s="3" t="s">
        <v>2041</v>
      </c>
      <c r="F1500" s="7">
        <v>1</v>
      </c>
      <c r="G1500" s="7">
        <v>12</v>
      </c>
      <c r="H1500" s="7" t="s">
        <v>24</v>
      </c>
      <c r="I1500" s="9">
        <v>103.1</v>
      </c>
      <c r="J1500" s="7">
        <v>18017.400000000001</v>
      </c>
      <c r="K1500" s="7">
        <v>35372.800000000003</v>
      </c>
      <c r="L1500" s="7">
        <v>596.4</v>
      </c>
      <c r="M1500" s="36">
        <v>121387.8</v>
      </c>
      <c r="N1500" s="36">
        <v>85366.8</v>
      </c>
      <c r="O1500" s="36">
        <v>211240.8</v>
      </c>
      <c r="P1500" s="11">
        <f t="shared" si="69"/>
        <v>6.7372539878117816</v>
      </c>
      <c r="Q1500" s="13">
        <f t="shared" si="70"/>
        <v>2.4133458476569567</v>
      </c>
      <c r="R1500" s="1">
        <f t="shared" si="71"/>
        <v>354.19315895372233</v>
      </c>
    </row>
    <row r="1501" spans="1:18" x14ac:dyDescent="0.25">
      <c r="A1501" s="3" t="s">
        <v>1994</v>
      </c>
      <c r="B1501" s="3" t="s">
        <v>1861</v>
      </c>
      <c r="C1501" s="5">
        <v>43694.794351851851</v>
      </c>
      <c r="D1501" s="3" t="s">
        <v>1861</v>
      </c>
      <c r="E1501" s="3" t="s">
        <v>2041</v>
      </c>
      <c r="F1501" s="7">
        <v>2</v>
      </c>
      <c r="G1501" s="7">
        <v>12</v>
      </c>
      <c r="H1501" s="7" t="s">
        <v>24</v>
      </c>
      <c r="I1501" s="9">
        <v>66.2</v>
      </c>
      <c r="J1501" s="7">
        <v>18017.400000000001</v>
      </c>
      <c r="K1501" s="7">
        <v>35372.800000000003</v>
      </c>
      <c r="L1501" s="7">
        <v>596.4</v>
      </c>
      <c r="M1501" s="36">
        <v>169644.9</v>
      </c>
      <c r="N1501" s="36">
        <v>132047.9</v>
      </c>
      <c r="O1501" s="36">
        <v>297448.8</v>
      </c>
      <c r="P1501" s="11">
        <f t="shared" si="69"/>
        <v>9.4156149055912604</v>
      </c>
      <c r="Q1501" s="13">
        <f t="shared" si="70"/>
        <v>3.7330349873349009</v>
      </c>
      <c r="R1501" s="1">
        <f t="shared" si="71"/>
        <v>498.74044265593562</v>
      </c>
    </row>
    <row r="1502" spans="1:18" x14ac:dyDescent="0.25">
      <c r="A1502" s="3" t="s">
        <v>1995</v>
      </c>
      <c r="B1502" s="3" t="s">
        <v>1861</v>
      </c>
      <c r="C1502" s="5">
        <v>43694.795347222222</v>
      </c>
      <c r="D1502" s="3" t="s">
        <v>1861</v>
      </c>
      <c r="E1502" s="3" t="s">
        <v>2041</v>
      </c>
      <c r="F1502" s="7">
        <v>3</v>
      </c>
      <c r="G1502" s="7">
        <v>12</v>
      </c>
      <c r="H1502" s="7" t="s">
        <v>24</v>
      </c>
      <c r="I1502" s="9">
        <v>108.74</v>
      </c>
      <c r="J1502" s="7">
        <v>18017.400000000001</v>
      </c>
      <c r="K1502" s="7">
        <v>35372.800000000003</v>
      </c>
      <c r="L1502" s="7">
        <v>596.4</v>
      </c>
      <c r="M1502" s="36">
        <v>138420.5</v>
      </c>
      <c r="N1502" s="36">
        <v>103162.5</v>
      </c>
      <c r="O1502" s="36">
        <v>221671.1</v>
      </c>
      <c r="P1502" s="11">
        <f t="shared" si="69"/>
        <v>7.6826012632233276</v>
      </c>
      <c r="Q1502" s="13">
        <f t="shared" si="70"/>
        <v>2.9164357924733126</v>
      </c>
      <c r="R1502" s="1">
        <f t="shared" si="71"/>
        <v>371.68192488262912</v>
      </c>
    </row>
    <row r="1503" spans="1:18" x14ac:dyDescent="0.25">
      <c r="A1503" s="3" t="s">
        <v>1996</v>
      </c>
      <c r="B1503" s="3" t="s">
        <v>1861</v>
      </c>
      <c r="C1503" s="5">
        <v>43694.796354166669</v>
      </c>
      <c r="D1503" s="3" t="s">
        <v>1861</v>
      </c>
      <c r="E1503" s="3" t="s">
        <v>2041</v>
      </c>
      <c r="F1503" s="7">
        <v>4</v>
      </c>
      <c r="G1503" s="7">
        <v>12</v>
      </c>
      <c r="H1503" s="7" t="s">
        <v>24</v>
      </c>
      <c r="I1503" s="9">
        <v>97.72</v>
      </c>
      <c r="J1503" s="7">
        <v>18017.400000000001</v>
      </c>
      <c r="K1503" s="7">
        <v>35372.800000000003</v>
      </c>
      <c r="L1503" s="7">
        <v>596.4</v>
      </c>
      <c r="M1503" s="36">
        <v>144619.20000000001</v>
      </c>
      <c r="N1503" s="36">
        <v>106608.5</v>
      </c>
      <c r="O1503" s="36">
        <v>239010</v>
      </c>
      <c r="P1503" s="11">
        <f t="shared" si="69"/>
        <v>8.0266409137833428</v>
      </c>
      <c r="Q1503" s="13">
        <f t="shared" si="70"/>
        <v>3.0138552786321693</v>
      </c>
      <c r="R1503" s="1">
        <f t="shared" si="71"/>
        <v>400.75452716297787</v>
      </c>
    </row>
    <row r="1504" spans="1:18" x14ac:dyDescent="0.25">
      <c r="A1504" s="3" t="s">
        <v>1997</v>
      </c>
      <c r="B1504" s="3" t="s">
        <v>1861</v>
      </c>
      <c r="C1504" s="5">
        <v>43694.797349537039</v>
      </c>
      <c r="D1504" s="3" t="s">
        <v>1861</v>
      </c>
      <c r="E1504" s="3" t="s">
        <v>2041</v>
      </c>
      <c r="F1504" s="7">
        <v>5</v>
      </c>
      <c r="G1504" s="7">
        <v>12</v>
      </c>
      <c r="H1504" s="7" t="s">
        <v>24</v>
      </c>
      <c r="I1504" s="9">
        <v>4.9000000000000004</v>
      </c>
      <c r="J1504" s="7">
        <v>18017.400000000001</v>
      </c>
      <c r="K1504" s="7">
        <v>35372.800000000003</v>
      </c>
      <c r="L1504" s="7">
        <v>596.4</v>
      </c>
      <c r="M1504" s="36">
        <v>229922.3</v>
      </c>
      <c r="N1504" s="36">
        <v>183292.1</v>
      </c>
      <c r="O1504" s="36">
        <v>483191.6</v>
      </c>
      <c r="P1504" s="11">
        <f t="shared" si="69"/>
        <v>12.761125356599729</v>
      </c>
      <c r="Q1504" s="13">
        <f t="shared" si="70"/>
        <v>5.1817243757915685</v>
      </c>
      <c r="R1504" s="1">
        <f t="shared" si="71"/>
        <v>810.18041582830313</v>
      </c>
    </row>
    <row r="1505" spans="1:18" x14ac:dyDescent="0.25">
      <c r="A1505" s="3" t="s">
        <v>1998</v>
      </c>
      <c r="B1505" s="3" t="s">
        <v>1861</v>
      </c>
      <c r="C1505" s="5">
        <v>43694.798344907409</v>
      </c>
      <c r="D1505" s="3" t="s">
        <v>1861</v>
      </c>
      <c r="E1505" s="3" t="s">
        <v>2041</v>
      </c>
      <c r="F1505" s="7">
        <v>6</v>
      </c>
      <c r="G1505" s="7">
        <v>12</v>
      </c>
      <c r="H1505" s="7" t="s">
        <v>24</v>
      </c>
      <c r="I1505" s="9">
        <v>6.2</v>
      </c>
      <c r="J1505" s="7">
        <v>18017.400000000001</v>
      </c>
      <c r="K1505" s="7">
        <v>35372.800000000003</v>
      </c>
      <c r="L1505" s="7">
        <v>596.4</v>
      </c>
      <c r="M1505" s="36">
        <v>266125.09999999998</v>
      </c>
      <c r="N1505" s="36">
        <v>183839.2</v>
      </c>
      <c r="O1505" s="36">
        <v>579745.4</v>
      </c>
      <c r="P1505" s="11">
        <f t="shared" si="69"/>
        <v>14.770449676423899</v>
      </c>
      <c r="Q1505" s="13">
        <f t="shared" si="70"/>
        <v>5.197191062058983</v>
      </c>
      <c r="R1505" s="1">
        <f t="shared" si="71"/>
        <v>972.07478202548634</v>
      </c>
    </row>
    <row r="1506" spans="1:18" x14ac:dyDescent="0.25">
      <c r="A1506" s="3" t="s">
        <v>1999</v>
      </c>
      <c r="B1506" s="3" t="s">
        <v>1861</v>
      </c>
      <c r="C1506" s="5">
        <v>43694.799328703702</v>
      </c>
      <c r="D1506" s="3" t="s">
        <v>1861</v>
      </c>
      <c r="E1506" s="3" t="s">
        <v>2041</v>
      </c>
      <c r="F1506" s="7">
        <v>7</v>
      </c>
      <c r="G1506" s="7">
        <v>12</v>
      </c>
      <c r="H1506" s="7" t="s">
        <v>24</v>
      </c>
      <c r="I1506" s="9">
        <v>55.2</v>
      </c>
      <c r="J1506" s="7">
        <v>18017.400000000001</v>
      </c>
      <c r="K1506" s="7">
        <v>35372.800000000003</v>
      </c>
      <c r="L1506" s="7">
        <v>596.4</v>
      </c>
      <c r="M1506" s="36">
        <v>166943.29999999999</v>
      </c>
      <c r="N1506" s="36">
        <v>122019</v>
      </c>
      <c r="O1506" s="36">
        <v>306366.40000000002</v>
      </c>
      <c r="P1506" s="11">
        <f t="shared" si="69"/>
        <v>9.2656709625140135</v>
      </c>
      <c r="Q1506" s="13">
        <f t="shared" si="70"/>
        <v>3.4495148814908627</v>
      </c>
      <c r="R1506" s="1">
        <f t="shared" si="71"/>
        <v>513.69282360831664</v>
      </c>
    </row>
    <row r="1507" spans="1:18" x14ac:dyDescent="0.25">
      <c r="A1507" s="3" t="s">
        <v>2000</v>
      </c>
      <c r="B1507" s="3" t="s">
        <v>1861</v>
      </c>
      <c r="C1507" s="5">
        <v>43694.800335648149</v>
      </c>
      <c r="D1507" s="3" t="s">
        <v>1861</v>
      </c>
      <c r="E1507" s="3" t="s">
        <v>2041</v>
      </c>
      <c r="F1507" s="7">
        <v>8</v>
      </c>
      <c r="G1507" s="7">
        <v>12</v>
      </c>
      <c r="H1507" s="7" t="s">
        <v>24</v>
      </c>
      <c r="I1507" s="9">
        <v>31.8</v>
      </c>
      <c r="J1507" s="7">
        <v>18017.400000000001</v>
      </c>
      <c r="K1507" s="7">
        <v>35372.800000000003</v>
      </c>
      <c r="L1507" s="7">
        <v>596.4</v>
      </c>
      <c r="M1507" s="36">
        <v>198547.7</v>
      </c>
      <c r="N1507" s="36">
        <v>140147</v>
      </c>
      <c r="O1507" s="36">
        <v>382472.8</v>
      </c>
      <c r="P1507" s="11">
        <f t="shared" si="69"/>
        <v>11.019775328293759</v>
      </c>
      <c r="Q1507" s="13">
        <f t="shared" si="70"/>
        <v>3.9619990501176043</v>
      </c>
      <c r="R1507" s="1">
        <f t="shared" si="71"/>
        <v>641.3024815560027</v>
      </c>
    </row>
    <row r="1508" spans="1:18" x14ac:dyDescent="0.25">
      <c r="A1508" s="3" t="s">
        <v>2001</v>
      </c>
      <c r="B1508" s="3" t="s">
        <v>1861</v>
      </c>
      <c r="C1508" s="5">
        <v>43694.801342592589</v>
      </c>
      <c r="D1508" s="3" t="s">
        <v>1861</v>
      </c>
      <c r="E1508" s="3" t="s">
        <v>2041</v>
      </c>
      <c r="F1508" s="7">
        <v>9</v>
      </c>
      <c r="G1508" s="7">
        <v>12</v>
      </c>
      <c r="H1508" s="7" t="s">
        <v>24</v>
      </c>
      <c r="I1508" s="9">
        <v>55.3</v>
      </c>
      <c r="J1508" s="7">
        <v>18017.400000000001</v>
      </c>
      <c r="K1508" s="7">
        <v>35372.800000000003</v>
      </c>
      <c r="L1508" s="7">
        <v>596.4</v>
      </c>
      <c r="M1508" s="36">
        <v>152625.60000000001</v>
      </c>
      <c r="N1508" s="36">
        <v>105790.5</v>
      </c>
      <c r="O1508" s="36">
        <v>270113.8</v>
      </c>
      <c r="P1508" s="11">
        <f t="shared" si="69"/>
        <v>8.4710113556894999</v>
      </c>
      <c r="Q1508" s="13">
        <f t="shared" si="70"/>
        <v>2.9907301655509317</v>
      </c>
      <c r="R1508" s="1">
        <f t="shared" si="71"/>
        <v>452.90710932260225</v>
      </c>
    </row>
    <row r="1509" spans="1:18" x14ac:dyDescent="0.25">
      <c r="A1509" s="3" t="s">
        <v>2002</v>
      </c>
      <c r="B1509" s="3" t="s">
        <v>1861</v>
      </c>
      <c r="C1509" s="5">
        <v>43694.802337962959</v>
      </c>
      <c r="D1509" s="3" t="s">
        <v>1861</v>
      </c>
      <c r="E1509" s="3" t="s">
        <v>2041</v>
      </c>
      <c r="F1509" s="7">
        <v>10</v>
      </c>
      <c r="G1509" s="7">
        <v>12</v>
      </c>
      <c r="H1509" s="7" t="s">
        <v>24</v>
      </c>
      <c r="I1509" s="9">
        <v>36.6</v>
      </c>
      <c r="J1509" s="7">
        <v>18017.400000000001</v>
      </c>
      <c r="K1509" s="7">
        <v>35372.800000000003</v>
      </c>
      <c r="L1509" s="7">
        <v>596.4</v>
      </c>
      <c r="M1509" s="36">
        <v>222329.5</v>
      </c>
      <c r="N1509" s="36">
        <v>158960.29999999999</v>
      </c>
      <c r="O1509" s="36">
        <v>422273.9</v>
      </c>
      <c r="P1509" s="11">
        <f t="shared" si="69"/>
        <v>12.33971050207022</v>
      </c>
      <c r="Q1509" s="13">
        <f t="shared" si="70"/>
        <v>4.4938568617694949</v>
      </c>
      <c r="R1509" s="1">
        <f t="shared" si="71"/>
        <v>708.03806170355472</v>
      </c>
    </row>
    <row r="1510" spans="1:18" x14ac:dyDescent="0.25">
      <c r="A1510" s="3" t="s">
        <v>2003</v>
      </c>
      <c r="B1510" s="3" t="s">
        <v>1861</v>
      </c>
      <c r="C1510" s="5">
        <v>43694.803333333337</v>
      </c>
      <c r="D1510" s="3" t="s">
        <v>1861</v>
      </c>
      <c r="E1510" s="3" t="s">
        <v>2041</v>
      </c>
      <c r="F1510" s="7">
        <v>11</v>
      </c>
      <c r="G1510" s="7">
        <v>12</v>
      </c>
      <c r="H1510" s="7" t="s">
        <v>24</v>
      </c>
      <c r="I1510" s="9">
        <v>46.5</v>
      </c>
      <c r="J1510" s="7">
        <v>18017.400000000001</v>
      </c>
      <c r="K1510" s="7">
        <v>35372.800000000003</v>
      </c>
      <c r="L1510" s="7">
        <v>596.4</v>
      </c>
      <c r="M1510" s="36">
        <v>179216.8</v>
      </c>
      <c r="N1510" s="36">
        <v>131072.79999999999</v>
      </c>
      <c r="O1510" s="36">
        <v>317747.8</v>
      </c>
      <c r="P1510" s="11">
        <f t="shared" si="69"/>
        <v>9.9468735777637161</v>
      </c>
      <c r="Q1510" s="13">
        <f t="shared" si="70"/>
        <v>3.7054686086484523</v>
      </c>
      <c r="R1510" s="1">
        <f t="shared" si="71"/>
        <v>532.7763246143528</v>
      </c>
    </row>
    <row r="1511" spans="1:18" x14ac:dyDescent="0.25">
      <c r="A1511" s="3" t="s">
        <v>2004</v>
      </c>
      <c r="B1511" s="3" t="s">
        <v>1861</v>
      </c>
      <c r="C1511" s="5">
        <v>43694.804328703707</v>
      </c>
      <c r="D1511" s="3" t="s">
        <v>1861</v>
      </c>
      <c r="E1511" s="3" t="s">
        <v>2041</v>
      </c>
      <c r="F1511" s="7">
        <v>12</v>
      </c>
      <c r="G1511" s="7">
        <v>12</v>
      </c>
      <c r="H1511" s="7" t="s">
        <v>24</v>
      </c>
      <c r="I1511" s="9">
        <v>40.5</v>
      </c>
      <c r="J1511" s="7">
        <v>18017.400000000001</v>
      </c>
      <c r="K1511" s="7">
        <v>35372.800000000003</v>
      </c>
      <c r="L1511" s="7">
        <v>596.4</v>
      </c>
      <c r="M1511" s="36">
        <v>193958.3</v>
      </c>
      <c r="N1511" s="36">
        <v>132945.70000000001</v>
      </c>
      <c r="O1511" s="36">
        <v>352802.5</v>
      </c>
      <c r="P1511" s="11">
        <f t="shared" si="69"/>
        <v>10.765054891382773</v>
      </c>
      <c r="Q1511" s="13">
        <f t="shared" si="70"/>
        <v>3.7584160711054824</v>
      </c>
      <c r="R1511" s="1">
        <f t="shared" si="71"/>
        <v>591.55348759221999</v>
      </c>
    </row>
    <row r="1512" spans="1:18" x14ac:dyDescent="0.25">
      <c r="A1512" s="3" t="s">
        <v>707</v>
      </c>
      <c r="B1512" s="3" t="s">
        <v>611</v>
      </c>
      <c r="C1512" s="5">
        <v>43694.840520833335</v>
      </c>
      <c r="D1512" s="3" t="s">
        <v>611</v>
      </c>
      <c r="E1512" s="3" t="s">
        <v>598</v>
      </c>
      <c r="F1512" s="7">
        <v>1</v>
      </c>
      <c r="G1512" s="7">
        <v>12</v>
      </c>
      <c r="H1512" s="7" t="s">
        <v>24</v>
      </c>
      <c r="I1512" s="9">
        <v>9.1</v>
      </c>
      <c r="J1512" s="7">
        <v>18017.400000000001</v>
      </c>
      <c r="K1512" s="7">
        <v>35372.800000000003</v>
      </c>
      <c r="L1512" s="7">
        <v>596.4</v>
      </c>
      <c r="M1512" s="36">
        <v>152829.70000000001</v>
      </c>
      <c r="N1512" s="36">
        <v>76360.7</v>
      </c>
      <c r="O1512" s="36">
        <v>283643.09999999998</v>
      </c>
      <c r="P1512" s="11">
        <f t="shared" si="69"/>
        <v>8.4823392942377929</v>
      </c>
      <c r="Q1512" s="13">
        <f t="shared" si="70"/>
        <v>2.1587406142572823</v>
      </c>
      <c r="R1512" s="1">
        <f t="shared" si="71"/>
        <v>475.5920523138833</v>
      </c>
    </row>
    <row r="1513" spans="1:18" x14ac:dyDescent="0.25">
      <c r="A1513" s="3" t="s">
        <v>708</v>
      </c>
      <c r="B1513" s="3" t="s">
        <v>611</v>
      </c>
      <c r="C1513" s="5">
        <v>43694.841516203705</v>
      </c>
      <c r="D1513" s="3" t="s">
        <v>611</v>
      </c>
      <c r="E1513" s="3" t="s">
        <v>598</v>
      </c>
      <c r="F1513" s="7">
        <v>2</v>
      </c>
      <c r="G1513" s="7">
        <v>12</v>
      </c>
      <c r="H1513" s="7" t="s">
        <v>24</v>
      </c>
      <c r="I1513" s="9">
        <v>66.400000000000006</v>
      </c>
      <c r="J1513" s="7">
        <v>18017.400000000001</v>
      </c>
      <c r="K1513" s="7">
        <v>35372.800000000003</v>
      </c>
      <c r="L1513" s="7">
        <v>596.4</v>
      </c>
      <c r="M1513" s="36">
        <v>124966.39999999999</v>
      </c>
      <c r="N1513" s="36">
        <v>86952.8</v>
      </c>
      <c r="O1513" s="36">
        <v>226353.8</v>
      </c>
      <c r="P1513" s="11">
        <f t="shared" si="69"/>
        <v>6.9358731004473446</v>
      </c>
      <c r="Q1513" s="13">
        <f t="shared" si="70"/>
        <v>2.4581825583499186</v>
      </c>
      <c r="R1513" s="1">
        <f t="shared" si="71"/>
        <v>379.5335345405768</v>
      </c>
    </row>
    <row r="1514" spans="1:18" x14ac:dyDescent="0.25">
      <c r="A1514" s="3" t="s">
        <v>709</v>
      </c>
      <c r="B1514" s="3" t="s">
        <v>611</v>
      </c>
      <c r="C1514" s="5">
        <v>43694.842523148145</v>
      </c>
      <c r="D1514" s="3" t="s">
        <v>611</v>
      </c>
      <c r="E1514" s="3" t="s">
        <v>598</v>
      </c>
      <c r="F1514" s="7">
        <v>3</v>
      </c>
      <c r="G1514" s="7">
        <v>12</v>
      </c>
      <c r="H1514" s="7" t="s">
        <v>24</v>
      </c>
      <c r="I1514" s="9">
        <v>60.2</v>
      </c>
      <c r="J1514" s="7">
        <v>18017.400000000001</v>
      </c>
      <c r="K1514" s="7">
        <v>35372.800000000003</v>
      </c>
      <c r="L1514" s="7">
        <v>596.4</v>
      </c>
      <c r="M1514" s="36">
        <v>111895.5</v>
      </c>
      <c r="N1514" s="36">
        <v>81210.5</v>
      </c>
      <c r="O1514" s="36">
        <v>198323.4</v>
      </c>
      <c r="P1514" s="11">
        <f t="shared" si="69"/>
        <v>6.2104132671750634</v>
      </c>
      <c r="Q1514" s="13">
        <f t="shared" si="70"/>
        <v>2.2958459607381942</v>
      </c>
      <c r="R1514" s="1">
        <f t="shared" si="71"/>
        <v>332.53420523138834</v>
      </c>
    </row>
    <row r="1515" spans="1:18" x14ac:dyDescent="0.25">
      <c r="A1515" s="3" t="s">
        <v>710</v>
      </c>
      <c r="B1515" s="3" t="s">
        <v>611</v>
      </c>
      <c r="C1515" s="5">
        <v>43694.843530092592</v>
      </c>
      <c r="D1515" s="3" t="s">
        <v>611</v>
      </c>
      <c r="E1515" s="3" t="s">
        <v>598</v>
      </c>
      <c r="F1515" s="7">
        <v>4</v>
      </c>
      <c r="G1515" s="7">
        <v>12</v>
      </c>
      <c r="H1515" s="7" t="s">
        <v>24</v>
      </c>
      <c r="I1515" s="9">
        <v>18.899999999999999</v>
      </c>
      <c r="J1515" s="7">
        <v>18017.400000000001</v>
      </c>
      <c r="K1515" s="7">
        <v>35372.800000000003</v>
      </c>
      <c r="L1515" s="7">
        <v>596.4</v>
      </c>
      <c r="M1515" s="36">
        <v>192750.1</v>
      </c>
      <c r="N1515" s="36">
        <v>111687.9</v>
      </c>
      <c r="O1515" s="36">
        <v>396540.9</v>
      </c>
      <c r="P1515" s="11">
        <f t="shared" si="69"/>
        <v>10.697997491313952</v>
      </c>
      <c r="Q1515" s="13">
        <f t="shared" si="70"/>
        <v>3.157451488149086</v>
      </c>
      <c r="R1515" s="1">
        <f t="shared" si="71"/>
        <v>664.89084507042264</v>
      </c>
    </row>
    <row r="1516" spans="1:18" x14ac:dyDescent="0.25">
      <c r="A1516" s="3" t="s">
        <v>711</v>
      </c>
      <c r="B1516" s="3" t="s">
        <v>611</v>
      </c>
      <c r="C1516" s="5">
        <v>43694.844537037039</v>
      </c>
      <c r="D1516" s="3" t="s">
        <v>611</v>
      </c>
      <c r="E1516" s="3" t="s">
        <v>598</v>
      </c>
      <c r="F1516" s="7">
        <v>5</v>
      </c>
      <c r="G1516" s="7">
        <v>12</v>
      </c>
      <c r="H1516" s="7" t="s">
        <v>24</v>
      </c>
      <c r="I1516" s="9">
        <v>68.400000000000006</v>
      </c>
      <c r="J1516" s="7">
        <v>18017.400000000001</v>
      </c>
      <c r="K1516" s="7">
        <v>35372.800000000003</v>
      </c>
      <c r="L1516" s="7">
        <v>596.4</v>
      </c>
      <c r="M1516" s="36">
        <v>127114</v>
      </c>
      <c r="N1516" s="36">
        <v>81254.399999999994</v>
      </c>
      <c r="O1516" s="36">
        <v>214851</v>
      </c>
      <c r="P1516" s="11">
        <f t="shared" si="69"/>
        <v>7.0550689888663172</v>
      </c>
      <c r="Q1516" s="13">
        <f t="shared" si="70"/>
        <v>2.2970870273204267</v>
      </c>
      <c r="R1516" s="1">
        <f t="shared" si="71"/>
        <v>360.24647887323943</v>
      </c>
    </row>
    <row r="1517" spans="1:18" x14ac:dyDescent="0.25">
      <c r="A1517" s="3" t="s">
        <v>712</v>
      </c>
      <c r="B1517" s="3" t="s">
        <v>611</v>
      </c>
      <c r="C1517" s="5">
        <v>43694.845532407409</v>
      </c>
      <c r="D1517" s="3" t="s">
        <v>611</v>
      </c>
      <c r="E1517" s="3" t="s">
        <v>598</v>
      </c>
      <c r="F1517" s="7">
        <v>6</v>
      </c>
      <c r="G1517" s="7">
        <v>12</v>
      </c>
      <c r="H1517" s="7" t="s">
        <v>24</v>
      </c>
      <c r="I1517" s="9">
        <v>60</v>
      </c>
      <c r="J1517" s="7">
        <v>18017.400000000001</v>
      </c>
      <c r="K1517" s="7">
        <v>35372.800000000003</v>
      </c>
      <c r="L1517" s="7">
        <v>596.4</v>
      </c>
      <c r="M1517" s="36">
        <v>121239.9</v>
      </c>
      <c r="N1517" s="36">
        <v>88303.5</v>
      </c>
      <c r="O1517" s="36">
        <v>212893.8</v>
      </c>
      <c r="P1517" s="11">
        <f t="shared" si="69"/>
        <v>6.7290452562522889</v>
      </c>
      <c r="Q1517" s="13">
        <f t="shared" si="70"/>
        <v>2.4963672652433506</v>
      </c>
      <c r="R1517" s="1">
        <f t="shared" si="71"/>
        <v>356.96478873239437</v>
      </c>
    </row>
    <row r="1518" spans="1:18" x14ac:dyDescent="0.25">
      <c r="A1518" s="3" t="s">
        <v>713</v>
      </c>
      <c r="B1518" s="3" t="s">
        <v>611</v>
      </c>
      <c r="C1518" s="5">
        <v>43694.846539351849</v>
      </c>
      <c r="D1518" s="3" t="s">
        <v>611</v>
      </c>
      <c r="E1518" s="3" t="s">
        <v>598</v>
      </c>
      <c r="F1518" s="7">
        <v>7</v>
      </c>
      <c r="G1518" s="7">
        <v>12</v>
      </c>
      <c r="H1518" s="7" t="s">
        <v>24</v>
      </c>
      <c r="I1518" s="9">
        <v>69.900000000000006</v>
      </c>
      <c r="J1518" s="7">
        <v>18017.400000000001</v>
      </c>
      <c r="K1518" s="7">
        <v>35372.800000000003</v>
      </c>
      <c r="L1518" s="7">
        <v>596.4</v>
      </c>
      <c r="M1518" s="36">
        <v>107238.6</v>
      </c>
      <c r="N1518" s="36">
        <v>80588.2</v>
      </c>
      <c r="O1518" s="36">
        <v>187006.5</v>
      </c>
      <c r="P1518" s="11">
        <f t="shared" si="69"/>
        <v>5.9519464517632956</v>
      </c>
      <c r="Q1518" s="13">
        <f t="shared" si="70"/>
        <v>2.2782533472046316</v>
      </c>
      <c r="R1518" s="1">
        <f t="shared" si="71"/>
        <v>313.55885311871231</v>
      </c>
    </row>
    <row r="1519" spans="1:18" x14ac:dyDescent="0.25">
      <c r="A1519" s="3" t="s">
        <v>714</v>
      </c>
      <c r="B1519" s="3" t="s">
        <v>611</v>
      </c>
      <c r="C1519" s="5">
        <v>43694.847534722219</v>
      </c>
      <c r="D1519" s="3" t="s">
        <v>611</v>
      </c>
      <c r="E1519" s="3" t="s">
        <v>598</v>
      </c>
      <c r="F1519" s="7">
        <v>8</v>
      </c>
      <c r="G1519" s="7">
        <v>12</v>
      </c>
      <c r="H1519" s="7" t="s">
        <v>24</v>
      </c>
      <c r="I1519" s="9">
        <v>82.6</v>
      </c>
      <c r="J1519" s="7">
        <v>18017.400000000001</v>
      </c>
      <c r="K1519" s="7">
        <v>35372.800000000003</v>
      </c>
      <c r="L1519" s="7">
        <v>596.4</v>
      </c>
      <c r="M1519" s="36">
        <v>108573.6</v>
      </c>
      <c r="N1519" s="36">
        <v>76071</v>
      </c>
      <c r="O1519" s="36">
        <v>196628.8</v>
      </c>
      <c r="P1519" s="11">
        <f t="shared" si="69"/>
        <v>6.0260414932232171</v>
      </c>
      <c r="Q1519" s="13">
        <f t="shared" si="70"/>
        <v>2.1505507056269222</v>
      </c>
      <c r="R1519" s="1">
        <f t="shared" si="71"/>
        <v>329.69282360831659</v>
      </c>
    </row>
    <row r="1520" spans="1:18" x14ac:dyDescent="0.25">
      <c r="A1520" s="3" t="s">
        <v>715</v>
      </c>
      <c r="B1520" s="3" t="s">
        <v>611</v>
      </c>
      <c r="C1520" s="5">
        <v>43694.848541666666</v>
      </c>
      <c r="D1520" s="3" t="s">
        <v>611</v>
      </c>
      <c r="E1520" s="3" t="s">
        <v>598</v>
      </c>
      <c r="F1520" s="7">
        <v>9</v>
      </c>
      <c r="G1520" s="7">
        <v>12</v>
      </c>
      <c r="H1520" s="7" t="s">
        <v>24</v>
      </c>
      <c r="I1520" s="9">
        <v>59.9</v>
      </c>
      <c r="J1520" s="7">
        <v>18017.400000000001</v>
      </c>
      <c r="K1520" s="7">
        <v>35372.800000000003</v>
      </c>
      <c r="L1520" s="7">
        <v>596.4</v>
      </c>
      <c r="M1520" s="36">
        <v>116482.5</v>
      </c>
      <c r="N1520" s="36">
        <v>79205</v>
      </c>
      <c r="O1520" s="36">
        <v>201535</v>
      </c>
      <c r="P1520" s="11">
        <f t="shared" si="69"/>
        <v>6.4650004995171333</v>
      </c>
      <c r="Q1520" s="13">
        <f t="shared" si="70"/>
        <v>2.2391498552560156</v>
      </c>
      <c r="R1520" s="1">
        <f t="shared" si="71"/>
        <v>337.91918175720991</v>
      </c>
    </row>
    <row r="1521" spans="1:18" x14ac:dyDescent="0.25">
      <c r="A1521" s="3" t="s">
        <v>716</v>
      </c>
      <c r="B1521" s="3" t="s">
        <v>611</v>
      </c>
      <c r="C1521" s="5">
        <v>43694.849537037036</v>
      </c>
      <c r="D1521" s="3" t="s">
        <v>611</v>
      </c>
      <c r="E1521" s="3" t="s">
        <v>598</v>
      </c>
      <c r="F1521" s="7">
        <v>10</v>
      </c>
      <c r="G1521" s="7">
        <v>12</v>
      </c>
      <c r="H1521" s="7" t="s">
        <v>24</v>
      </c>
      <c r="I1521" s="9">
        <v>103.3</v>
      </c>
      <c r="J1521" s="7">
        <v>18017.400000000001</v>
      </c>
      <c r="K1521" s="7">
        <v>35372.800000000003</v>
      </c>
      <c r="L1521" s="7">
        <v>596.4</v>
      </c>
      <c r="M1521" s="36">
        <v>109817.9</v>
      </c>
      <c r="N1521" s="36">
        <v>87289.5</v>
      </c>
      <c r="O1521" s="36">
        <v>196288.4</v>
      </c>
      <c r="P1521" s="11">
        <f t="shared" si="69"/>
        <v>6.0951025120161617</v>
      </c>
      <c r="Q1521" s="13">
        <f t="shared" si="70"/>
        <v>2.4677011715216208</v>
      </c>
      <c r="R1521" s="1">
        <f t="shared" si="71"/>
        <v>329.12206572769952</v>
      </c>
    </row>
    <row r="1522" spans="1:18" x14ac:dyDescent="0.25">
      <c r="A1522" s="3" t="s">
        <v>717</v>
      </c>
      <c r="B1522" s="3" t="s">
        <v>611</v>
      </c>
      <c r="C1522" s="5">
        <v>43694.850543981483</v>
      </c>
      <c r="D1522" s="3" t="s">
        <v>611</v>
      </c>
      <c r="E1522" s="3" t="s">
        <v>598</v>
      </c>
      <c r="F1522" s="7">
        <v>11</v>
      </c>
      <c r="G1522" s="7">
        <v>12</v>
      </c>
      <c r="H1522" s="7" t="s">
        <v>24</v>
      </c>
      <c r="I1522" s="9">
        <v>94.9</v>
      </c>
      <c r="J1522" s="7">
        <v>18017.400000000001</v>
      </c>
      <c r="K1522" s="7">
        <v>35372.800000000003</v>
      </c>
      <c r="L1522" s="7">
        <v>596.4</v>
      </c>
      <c r="M1522" s="36">
        <v>108463.3</v>
      </c>
      <c r="N1522" s="36">
        <v>78720.2</v>
      </c>
      <c r="O1522" s="36">
        <v>188816</v>
      </c>
      <c r="P1522" s="11">
        <f t="shared" si="69"/>
        <v>6.0199196332434202</v>
      </c>
      <c r="Q1522" s="13">
        <f t="shared" si="70"/>
        <v>2.2254444092636145</v>
      </c>
      <c r="R1522" s="1">
        <f t="shared" si="71"/>
        <v>316.59289067739775</v>
      </c>
    </row>
    <row r="1523" spans="1:18" x14ac:dyDescent="0.25">
      <c r="A1523" s="3" t="s">
        <v>718</v>
      </c>
      <c r="B1523" s="3" t="s">
        <v>611</v>
      </c>
      <c r="C1523" s="5">
        <v>43694.851550925923</v>
      </c>
      <c r="D1523" s="3" t="s">
        <v>611</v>
      </c>
      <c r="E1523" s="3" t="s">
        <v>598</v>
      </c>
      <c r="F1523" s="7">
        <v>12</v>
      </c>
      <c r="G1523" s="7">
        <v>12</v>
      </c>
      <c r="H1523" s="7" t="s">
        <v>24</v>
      </c>
      <c r="I1523" s="9">
        <v>97.3</v>
      </c>
      <c r="J1523" s="7">
        <v>18017.400000000001</v>
      </c>
      <c r="K1523" s="7">
        <v>35372.800000000003</v>
      </c>
      <c r="L1523" s="7">
        <v>596.4</v>
      </c>
      <c r="M1523" s="36">
        <v>111575.8</v>
      </c>
      <c r="N1523" s="36">
        <v>79399.399999999994</v>
      </c>
      <c r="O1523" s="36">
        <v>202741.5</v>
      </c>
      <c r="P1523" s="11">
        <f t="shared" si="69"/>
        <v>6.1926693085572833</v>
      </c>
      <c r="Q1523" s="13">
        <f t="shared" si="70"/>
        <v>2.2446456034014832</v>
      </c>
      <c r="R1523" s="1">
        <f t="shared" si="71"/>
        <v>339.94215291750504</v>
      </c>
    </row>
    <row r="1524" spans="1:18" x14ac:dyDescent="0.25">
      <c r="A1524" s="3" t="s">
        <v>902</v>
      </c>
      <c r="B1524" s="3" t="s">
        <v>806</v>
      </c>
      <c r="C1524" s="5">
        <v>43694.852581018517</v>
      </c>
      <c r="D1524" s="3" t="s">
        <v>806</v>
      </c>
      <c r="E1524" s="3" t="s">
        <v>793</v>
      </c>
      <c r="F1524" s="7">
        <v>1</v>
      </c>
      <c r="G1524" s="7">
        <v>12</v>
      </c>
      <c r="H1524" s="7" t="s">
        <v>24</v>
      </c>
      <c r="I1524" s="9">
        <v>40.909999999999997</v>
      </c>
      <c r="J1524" s="7">
        <v>18017.400000000001</v>
      </c>
      <c r="K1524" s="7">
        <v>35372.800000000003</v>
      </c>
      <c r="L1524" s="7">
        <v>596.4</v>
      </c>
      <c r="M1524" s="36">
        <v>108286.3</v>
      </c>
      <c r="N1524" s="36">
        <v>65521.9</v>
      </c>
      <c r="O1524" s="36">
        <v>186679.7</v>
      </c>
      <c r="P1524" s="11">
        <f t="shared" si="69"/>
        <v>6.0100957962858121</v>
      </c>
      <c r="Q1524" s="13">
        <f t="shared" si="70"/>
        <v>1.8523243848380675</v>
      </c>
      <c r="R1524" s="1">
        <f t="shared" si="71"/>
        <v>313.01089872568747</v>
      </c>
    </row>
    <row r="1525" spans="1:18" x14ac:dyDescent="0.25">
      <c r="A1525" s="3" t="s">
        <v>903</v>
      </c>
      <c r="B1525" s="3" t="s">
        <v>806</v>
      </c>
      <c r="C1525" s="5">
        <v>43694.853576388887</v>
      </c>
      <c r="D1525" s="3" t="s">
        <v>806</v>
      </c>
      <c r="E1525" s="3" t="s">
        <v>793</v>
      </c>
      <c r="F1525" s="7">
        <v>2</v>
      </c>
      <c r="G1525" s="7">
        <v>12</v>
      </c>
      <c r="H1525" s="7" t="s">
        <v>24</v>
      </c>
      <c r="I1525" s="9">
        <v>63.2</v>
      </c>
      <c r="J1525" s="7">
        <v>18017.400000000001</v>
      </c>
      <c r="K1525" s="7">
        <v>35372.800000000003</v>
      </c>
      <c r="L1525" s="7">
        <v>596.4</v>
      </c>
      <c r="M1525" s="36">
        <v>108348.8</v>
      </c>
      <c r="N1525" s="36">
        <v>64660.6</v>
      </c>
      <c r="O1525" s="36">
        <v>188410.7</v>
      </c>
      <c r="P1525" s="11">
        <f t="shared" si="69"/>
        <v>6.0135646652680181</v>
      </c>
      <c r="Q1525" s="13">
        <f t="shared" si="70"/>
        <v>1.8279751673602314</v>
      </c>
      <c r="R1525" s="1">
        <f t="shared" si="71"/>
        <v>315.91331321260901</v>
      </c>
    </row>
    <row r="1526" spans="1:18" x14ac:dyDescent="0.25">
      <c r="A1526" s="3" t="s">
        <v>904</v>
      </c>
      <c r="B1526" s="3" t="s">
        <v>806</v>
      </c>
      <c r="C1526" s="5">
        <v>43694.854571759257</v>
      </c>
      <c r="D1526" s="3" t="s">
        <v>806</v>
      </c>
      <c r="E1526" s="3" t="s">
        <v>793</v>
      </c>
      <c r="F1526" s="7">
        <v>3</v>
      </c>
      <c r="G1526" s="7">
        <v>12</v>
      </c>
      <c r="H1526" s="7" t="s">
        <v>24</v>
      </c>
      <c r="I1526" s="9">
        <v>69.2</v>
      </c>
      <c r="J1526" s="7">
        <v>18017.400000000001</v>
      </c>
      <c r="K1526" s="7">
        <v>35372.800000000003</v>
      </c>
      <c r="L1526" s="7">
        <v>596.4</v>
      </c>
      <c r="M1526" s="36">
        <v>98563.3</v>
      </c>
      <c r="N1526" s="36">
        <v>62701.7</v>
      </c>
      <c r="O1526" s="36">
        <v>173434.2</v>
      </c>
      <c r="P1526" s="11">
        <f t="shared" si="69"/>
        <v>5.4704507864619751</v>
      </c>
      <c r="Q1526" s="13">
        <f t="shared" si="70"/>
        <v>1.7725964582956393</v>
      </c>
      <c r="R1526" s="1">
        <f t="shared" si="71"/>
        <v>290.80181086519116</v>
      </c>
    </row>
    <row r="1527" spans="1:18" x14ac:dyDescent="0.25">
      <c r="A1527" s="3" t="s">
        <v>905</v>
      </c>
      <c r="B1527" s="3" t="s">
        <v>806</v>
      </c>
      <c r="C1527" s="5">
        <v>43694.855578703704</v>
      </c>
      <c r="D1527" s="3" t="s">
        <v>806</v>
      </c>
      <c r="E1527" s="3" t="s">
        <v>793</v>
      </c>
      <c r="F1527" s="7">
        <v>4</v>
      </c>
      <c r="G1527" s="7">
        <v>12</v>
      </c>
      <c r="H1527" s="7" t="s">
        <v>24</v>
      </c>
      <c r="I1527" s="9">
        <v>43.6</v>
      </c>
      <c r="J1527" s="7">
        <v>18017.400000000001</v>
      </c>
      <c r="K1527" s="7">
        <v>35372.800000000003</v>
      </c>
      <c r="L1527" s="7">
        <v>596.4</v>
      </c>
      <c r="M1527" s="36">
        <v>106913.4</v>
      </c>
      <c r="N1527" s="36">
        <v>65593.2</v>
      </c>
      <c r="O1527" s="36">
        <v>182187.5</v>
      </c>
      <c r="P1527" s="11">
        <f t="shared" si="69"/>
        <v>5.9338972326750801</v>
      </c>
      <c r="Q1527" s="13">
        <f t="shared" si="70"/>
        <v>1.8543400578975935</v>
      </c>
      <c r="R1527" s="1">
        <f t="shared" si="71"/>
        <v>305.47870556673377</v>
      </c>
    </row>
    <row r="1528" spans="1:18" x14ac:dyDescent="0.25">
      <c r="A1528" s="3" t="s">
        <v>906</v>
      </c>
      <c r="B1528" s="3" t="s">
        <v>806</v>
      </c>
      <c r="C1528" s="5">
        <v>43694.856574074074</v>
      </c>
      <c r="D1528" s="3" t="s">
        <v>806</v>
      </c>
      <c r="E1528" s="3" t="s">
        <v>793</v>
      </c>
      <c r="F1528" s="7">
        <v>5</v>
      </c>
      <c r="G1528" s="7">
        <v>12</v>
      </c>
      <c r="H1528" s="7" t="s">
        <v>24</v>
      </c>
      <c r="I1528" s="9">
        <v>49.41</v>
      </c>
      <c r="J1528" s="7">
        <v>18017.400000000001</v>
      </c>
      <c r="K1528" s="7">
        <v>35372.800000000003</v>
      </c>
      <c r="L1528" s="7">
        <v>596.4</v>
      </c>
      <c r="M1528" s="36">
        <v>110020.5</v>
      </c>
      <c r="N1528" s="36">
        <v>69490.8</v>
      </c>
      <c r="O1528" s="36">
        <v>195018</v>
      </c>
      <c r="P1528" s="11">
        <f t="shared" si="69"/>
        <v>6.1063471977088808</v>
      </c>
      <c r="Q1528" s="13">
        <f t="shared" si="70"/>
        <v>1.9645264157770941</v>
      </c>
      <c r="R1528" s="1">
        <f t="shared" si="71"/>
        <v>326.99195171026156</v>
      </c>
    </row>
    <row r="1529" spans="1:18" x14ac:dyDescent="0.25">
      <c r="A1529" s="3" t="s">
        <v>907</v>
      </c>
      <c r="B1529" s="3" t="s">
        <v>806</v>
      </c>
      <c r="C1529" s="5">
        <v>43694.857569444444</v>
      </c>
      <c r="D1529" s="3" t="s">
        <v>806</v>
      </c>
      <c r="E1529" s="3" t="s">
        <v>793</v>
      </c>
      <c r="F1529" s="7">
        <v>6</v>
      </c>
      <c r="G1529" s="7">
        <v>12</v>
      </c>
      <c r="H1529" s="7" t="s">
        <v>24</v>
      </c>
      <c r="I1529" s="9">
        <v>40.200000000000003</v>
      </c>
      <c r="J1529" s="7">
        <v>18017.400000000001</v>
      </c>
      <c r="K1529" s="7">
        <v>35372.800000000003</v>
      </c>
      <c r="L1529" s="7">
        <v>596.4</v>
      </c>
      <c r="M1529" s="36">
        <v>115280</v>
      </c>
      <c r="N1529" s="36">
        <v>73616.2</v>
      </c>
      <c r="O1529" s="36">
        <v>206549.5</v>
      </c>
      <c r="P1529" s="11">
        <f t="shared" si="69"/>
        <v>6.3982594602994878</v>
      </c>
      <c r="Q1529" s="13">
        <f t="shared" si="70"/>
        <v>2.0811527501356974</v>
      </c>
      <c r="R1529" s="1">
        <f t="shared" si="71"/>
        <v>346.32712944332661</v>
      </c>
    </row>
    <row r="1530" spans="1:18" x14ac:dyDescent="0.25">
      <c r="A1530" s="3" t="s">
        <v>908</v>
      </c>
      <c r="B1530" s="3" t="s">
        <v>806</v>
      </c>
      <c r="C1530" s="5">
        <v>43694.858576388891</v>
      </c>
      <c r="D1530" s="3" t="s">
        <v>806</v>
      </c>
      <c r="E1530" s="3" t="s">
        <v>793</v>
      </c>
      <c r="F1530" s="7">
        <v>7</v>
      </c>
      <c r="G1530" s="7">
        <v>12</v>
      </c>
      <c r="H1530" s="7" t="s">
        <v>24</v>
      </c>
      <c r="I1530" s="9">
        <v>60</v>
      </c>
      <c r="J1530" s="7">
        <v>18017.400000000001</v>
      </c>
      <c r="K1530" s="7">
        <v>35372.800000000003</v>
      </c>
      <c r="L1530" s="7">
        <v>596.4</v>
      </c>
      <c r="M1530" s="36">
        <v>98489.600000000006</v>
      </c>
      <c r="N1530" s="36">
        <v>67492.5</v>
      </c>
      <c r="O1530" s="36">
        <v>169668</v>
      </c>
      <c r="P1530" s="11">
        <f t="shared" si="69"/>
        <v>5.4663602961581583</v>
      </c>
      <c r="Q1530" s="13">
        <f t="shared" si="70"/>
        <v>1.9080338565225257</v>
      </c>
      <c r="R1530" s="1">
        <f t="shared" si="71"/>
        <v>284.48692152917505</v>
      </c>
    </row>
    <row r="1531" spans="1:18" x14ac:dyDescent="0.25">
      <c r="A1531" s="3" t="s">
        <v>909</v>
      </c>
      <c r="B1531" s="3" t="s">
        <v>806</v>
      </c>
      <c r="C1531" s="5">
        <v>43694.859571759262</v>
      </c>
      <c r="D1531" s="3" t="s">
        <v>806</v>
      </c>
      <c r="E1531" s="3" t="s">
        <v>793</v>
      </c>
      <c r="F1531" s="7">
        <v>8</v>
      </c>
      <c r="G1531" s="7">
        <v>12</v>
      </c>
      <c r="H1531" s="7" t="s">
        <v>24</v>
      </c>
      <c r="I1531" s="9">
        <v>68.09</v>
      </c>
      <c r="J1531" s="7">
        <v>18017.400000000001</v>
      </c>
      <c r="K1531" s="7">
        <v>35372.800000000003</v>
      </c>
      <c r="L1531" s="7">
        <v>596.4</v>
      </c>
      <c r="M1531" s="36">
        <v>108459</v>
      </c>
      <c r="N1531" s="36">
        <v>68913.5</v>
      </c>
      <c r="O1531" s="36">
        <v>191204.5</v>
      </c>
      <c r="P1531" s="11">
        <f t="shared" si="69"/>
        <v>6.0196809750574438</v>
      </c>
      <c r="Q1531" s="13">
        <f t="shared" si="70"/>
        <v>1.9482059661660935</v>
      </c>
      <c r="R1531" s="1">
        <f t="shared" si="71"/>
        <v>320.59775318578136</v>
      </c>
    </row>
    <row r="1532" spans="1:18" x14ac:dyDescent="0.25">
      <c r="A1532" s="3" t="s">
        <v>910</v>
      </c>
      <c r="B1532" s="3" t="s">
        <v>806</v>
      </c>
      <c r="C1532" s="5">
        <v>43694.860578703701</v>
      </c>
      <c r="D1532" s="3" t="s">
        <v>806</v>
      </c>
      <c r="E1532" s="3" t="s">
        <v>793</v>
      </c>
      <c r="F1532" s="7">
        <v>9</v>
      </c>
      <c r="G1532" s="7">
        <v>12</v>
      </c>
      <c r="H1532" s="7" t="s">
        <v>24</v>
      </c>
      <c r="I1532" s="9">
        <v>80.2</v>
      </c>
      <c r="J1532" s="7">
        <v>18017.400000000001</v>
      </c>
      <c r="K1532" s="7">
        <v>35372.800000000003</v>
      </c>
      <c r="L1532" s="7">
        <v>596.4</v>
      </c>
      <c r="M1532" s="36">
        <v>90342.399999999994</v>
      </c>
      <c r="N1532" s="36">
        <v>72360.7</v>
      </c>
      <c r="O1532" s="36">
        <v>156438.29999999999</v>
      </c>
      <c r="P1532" s="11">
        <f t="shared" si="69"/>
        <v>5.0141751862088864</v>
      </c>
      <c r="Q1532" s="13">
        <f t="shared" si="70"/>
        <v>2.0456593766962183</v>
      </c>
      <c r="R1532" s="1">
        <f t="shared" si="71"/>
        <v>262.30432595573438</v>
      </c>
    </row>
    <row r="1533" spans="1:18" x14ac:dyDescent="0.25">
      <c r="A1533" s="3" t="s">
        <v>911</v>
      </c>
      <c r="B1533" s="3" t="s">
        <v>806</v>
      </c>
      <c r="C1533" s="5">
        <v>43694.861585648148</v>
      </c>
      <c r="D1533" s="3" t="s">
        <v>806</v>
      </c>
      <c r="E1533" s="3" t="s">
        <v>793</v>
      </c>
      <c r="F1533" s="7">
        <v>10</v>
      </c>
      <c r="G1533" s="7">
        <v>12</v>
      </c>
      <c r="H1533" s="7" t="s">
        <v>24</v>
      </c>
      <c r="I1533" s="9">
        <v>56.8</v>
      </c>
      <c r="J1533" s="7">
        <v>18017.400000000001</v>
      </c>
      <c r="K1533" s="7">
        <v>35372.800000000003</v>
      </c>
      <c r="L1533" s="7">
        <v>596.4</v>
      </c>
      <c r="M1533" s="36">
        <v>100561.2</v>
      </c>
      <c r="N1533" s="36">
        <v>64298.8</v>
      </c>
      <c r="O1533" s="36">
        <v>174986</v>
      </c>
      <c r="P1533" s="11">
        <f t="shared" si="69"/>
        <v>5.5813380398947681</v>
      </c>
      <c r="Q1533" s="13">
        <f t="shared" si="70"/>
        <v>1.8177469694228332</v>
      </c>
      <c r="R1533" s="1">
        <f t="shared" si="71"/>
        <v>293.40375586854464</v>
      </c>
    </row>
    <row r="1534" spans="1:18" x14ac:dyDescent="0.25">
      <c r="A1534" s="3" t="s">
        <v>912</v>
      </c>
      <c r="B1534" s="3" t="s">
        <v>806</v>
      </c>
      <c r="C1534" s="5">
        <v>43694.862592592595</v>
      </c>
      <c r="D1534" s="3" t="s">
        <v>806</v>
      </c>
      <c r="E1534" s="3" t="s">
        <v>793</v>
      </c>
      <c r="F1534" s="7">
        <v>11</v>
      </c>
      <c r="G1534" s="7">
        <v>12</v>
      </c>
      <c r="H1534" s="7" t="s">
        <v>24</v>
      </c>
      <c r="I1534" s="9">
        <v>56.3</v>
      </c>
      <c r="J1534" s="7">
        <v>18017.400000000001</v>
      </c>
      <c r="K1534" s="7">
        <v>35372.800000000003</v>
      </c>
      <c r="L1534" s="7">
        <v>596.4</v>
      </c>
      <c r="M1534" s="36">
        <v>99675.8</v>
      </c>
      <c r="N1534" s="36">
        <v>63680.1</v>
      </c>
      <c r="O1534" s="36">
        <v>174012</v>
      </c>
      <c r="P1534" s="11">
        <f t="shared" si="69"/>
        <v>5.5321966543452437</v>
      </c>
      <c r="Q1534" s="13">
        <f t="shared" si="70"/>
        <v>1.8002561290030756</v>
      </c>
      <c r="R1534" s="1">
        <f t="shared" si="71"/>
        <v>291.77062374245475</v>
      </c>
    </row>
    <row r="1535" spans="1:18" x14ac:dyDescent="0.25">
      <c r="A1535" s="3" t="s">
        <v>913</v>
      </c>
      <c r="B1535" s="3" t="s">
        <v>806</v>
      </c>
      <c r="C1535" s="5">
        <v>43694.863587962966</v>
      </c>
      <c r="D1535" s="3" t="s">
        <v>806</v>
      </c>
      <c r="E1535" s="3" t="s">
        <v>793</v>
      </c>
      <c r="F1535" s="7">
        <v>12</v>
      </c>
      <c r="G1535" s="7">
        <v>12</v>
      </c>
      <c r="H1535" s="7" t="s">
        <v>24</v>
      </c>
      <c r="I1535" s="9">
        <v>53.35</v>
      </c>
      <c r="J1535" s="7">
        <v>18017.400000000001</v>
      </c>
      <c r="K1535" s="7">
        <v>35372.800000000003</v>
      </c>
      <c r="L1535" s="7">
        <v>596.4</v>
      </c>
      <c r="M1535" s="36">
        <v>102352.3</v>
      </c>
      <c r="N1535" s="36">
        <v>65049.1</v>
      </c>
      <c r="O1535" s="36">
        <v>187366.1</v>
      </c>
      <c r="P1535" s="11">
        <f t="shared" si="69"/>
        <v>5.6807474996392378</v>
      </c>
      <c r="Q1535" s="13">
        <f t="shared" si="70"/>
        <v>1.8389581825583496</v>
      </c>
      <c r="R1535" s="1">
        <f t="shared" si="71"/>
        <v>314.16180415828308</v>
      </c>
    </row>
    <row r="1536" spans="1:18" x14ac:dyDescent="0.25">
      <c r="A1536" s="3" t="s">
        <v>329</v>
      </c>
      <c r="B1536" s="3" t="s">
        <v>197</v>
      </c>
      <c r="C1536" s="5">
        <v>43694.816388888888</v>
      </c>
      <c r="D1536" s="3" t="s">
        <v>197</v>
      </c>
      <c r="E1536" s="3" t="s">
        <v>184</v>
      </c>
      <c r="F1536" s="7">
        <v>1</v>
      </c>
      <c r="G1536" s="7">
        <v>12</v>
      </c>
      <c r="H1536" s="7" t="s">
        <v>24</v>
      </c>
      <c r="I1536" s="9">
        <v>89.6</v>
      </c>
      <c r="J1536" s="7">
        <v>18017.400000000001</v>
      </c>
      <c r="K1536" s="7">
        <v>35372.800000000003</v>
      </c>
      <c r="L1536" s="7">
        <v>596.4</v>
      </c>
      <c r="M1536" s="36">
        <v>101285.6</v>
      </c>
      <c r="N1536" s="36">
        <v>67141.8</v>
      </c>
      <c r="O1536" s="36">
        <v>177262.5</v>
      </c>
      <c r="P1536" s="11">
        <f t="shared" si="69"/>
        <v>5.6215436189461299</v>
      </c>
      <c r="Q1536" s="13">
        <f t="shared" si="70"/>
        <v>1.8981194590193595</v>
      </c>
      <c r="R1536" s="1">
        <f t="shared" si="71"/>
        <v>297.22082494969823</v>
      </c>
    </row>
    <row r="1537" spans="1:18" x14ac:dyDescent="0.25">
      <c r="A1537" s="3" t="s">
        <v>330</v>
      </c>
      <c r="B1537" s="3" t="s">
        <v>197</v>
      </c>
      <c r="C1537" s="5">
        <v>43694.817395833335</v>
      </c>
      <c r="D1537" s="3" t="s">
        <v>197</v>
      </c>
      <c r="E1537" s="3" t="s">
        <v>184</v>
      </c>
      <c r="F1537" s="7">
        <v>2</v>
      </c>
      <c r="G1537" s="7">
        <v>12</v>
      </c>
      <c r="H1537" s="7" t="s">
        <v>24</v>
      </c>
      <c r="I1537" s="9">
        <v>70.8</v>
      </c>
      <c r="J1537" s="7">
        <v>18017.400000000001</v>
      </c>
      <c r="K1537" s="7">
        <v>35372.800000000003</v>
      </c>
      <c r="L1537" s="7">
        <v>596.4</v>
      </c>
      <c r="M1537" s="36">
        <v>95065.5</v>
      </c>
      <c r="N1537" s="36">
        <v>65773.8</v>
      </c>
      <c r="O1537" s="36">
        <v>169090.5</v>
      </c>
      <c r="P1537" s="11">
        <f t="shared" si="69"/>
        <v>5.2763162276466078</v>
      </c>
      <c r="Q1537" s="13">
        <f t="shared" si="70"/>
        <v>1.8594456757734756</v>
      </c>
      <c r="R1537" s="1">
        <f t="shared" si="71"/>
        <v>283.51861167002011</v>
      </c>
    </row>
    <row r="1538" spans="1:18" x14ac:dyDescent="0.25">
      <c r="A1538" s="3" t="s">
        <v>331</v>
      </c>
      <c r="B1538" s="3" t="s">
        <v>197</v>
      </c>
      <c r="C1538" s="5">
        <v>43694.818391203706</v>
      </c>
      <c r="D1538" s="3" t="s">
        <v>197</v>
      </c>
      <c r="E1538" s="3" t="s">
        <v>184</v>
      </c>
      <c r="F1538" s="7">
        <v>3</v>
      </c>
      <c r="G1538" s="7">
        <v>12</v>
      </c>
      <c r="H1538" s="7" t="s">
        <v>24</v>
      </c>
      <c r="I1538" s="9">
        <v>77.8</v>
      </c>
      <c r="J1538" s="7">
        <v>18017.400000000001</v>
      </c>
      <c r="K1538" s="7">
        <v>35372.800000000003</v>
      </c>
      <c r="L1538" s="7">
        <v>596.4</v>
      </c>
      <c r="M1538" s="36">
        <v>90496</v>
      </c>
      <c r="N1538" s="36">
        <v>66298.8</v>
      </c>
      <c r="O1538" s="36">
        <v>157541.79999999999</v>
      </c>
      <c r="P1538" s="11">
        <f t="shared" ref="P1538:P1601" si="72">M1538/J1538</f>
        <v>5.0227002786195563</v>
      </c>
      <c r="Q1538" s="13">
        <f t="shared" ref="Q1538:Q1601" si="73">N1538/K1538</f>
        <v>1.8742875882033652</v>
      </c>
      <c r="R1538" s="1">
        <f t="shared" ref="R1538:R1601" si="74">O1538/L1538</f>
        <v>264.15459423205903</v>
      </c>
    </row>
    <row r="1539" spans="1:18" x14ac:dyDescent="0.25">
      <c r="A1539" s="3" t="s">
        <v>332</v>
      </c>
      <c r="B1539" s="3" t="s">
        <v>197</v>
      </c>
      <c r="C1539" s="5">
        <v>43694.819398148145</v>
      </c>
      <c r="D1539" s="3" t="s">
        <v>197</v>
      </c>
      <c r="E1539" s="3" t="s">
        <v>184</v>
      </c>
      <c r="F1539" s="7">
        <v>4</v>
      </c>
      <c r="G1539" s="7">
        <v>12</v>
      </c>
      <c r="H1539" s="7" t="s">
        <v>24</v>
      </c>
      <c r="I1539" s="9">
        <v>79.83</v>
      </c>
      <c r="J1539" s="7">
        <v>18017.400000000001</v>
      </c>
      <c r="K1539" s="7">
        <v>35372.800000000003</v>
      </c>
      <c r="L1539" s="7">
        <v>596.4</v>
      </c>
      <c r="M1539" s="36">
        <v>98500.7</v>
      </c>
      <c r="N1539" s="36">
        <v>69350.600000000006</v>
      </c>
      <c r="O1539" s="36">
        <v>178255.8</v>
      </c>
      <c r="P1539" s="11">
        <f t="shared" si="72"/>
        <v>5.4669763672893978</v>
      </c>
      <c r="Q1539" s="13">
        <f t="shared" si="73"/>
        <v>1.9605629184005791</v>
      </c>
      <c r="R1539" s="1">
        <f t="shared" si="74"/>
        <v>298.88631790744466</v>
      </c>
    </row>
    <row r="1540" spans="1:18" x14ac:dyDescent="0.25">
      <c r="A1540" s="3" t="s">
        <v>333</v>
      </c>
      <c r="B1540" s="3" t="s">
        <v>197</v>
      </c>
      <c r="C1540" s="5">
        <v>43694.820405092592</v>
      </c>
      <c r="D1540" s="3" t="s">
        <v>197</v>
      </c>
      <c r="E1540" s="3" t="s">
        <v>184</v>
      </c>
      <c r="F1540" s="7">
        <v>5</v>
      </c>
      <c r="G1540" s="7">
        <v>12</v>
      </c>
      <c r="H1540" s="7" t="s">
        <v>24</v>
      </c>
      <c r="I1540" s="9">
        <v>68.41</v>
      </c>
      <c r="J1540" s="7">
        <v>18017.400000000001</v>
      </c>
      <c r="K1540" s="7">
        <v>35372.800000000003</v>
      </c>
      <c r="L1540" s="7">
        <v>596.4</v>
      </c>
      <c r="M1540" s="36">
        <v>104607.8</v>
      </c>
      <c r="N1540" s="36">
        <v>74146.5</v>
      </c>
      <c r="O1540" s="36">
        <v>183584.9</v>
      </c>
      <c r="P1540" s="11">
        <f t="shared" si="72"/>
        <v>5.8059320434690909</v>
      </c>
      <c r="Q1540" s="13">
        <f t="shared" si="73"/>
        <v>2.0961444952053552</v>
      </c>
      <c r="R1540" s="1">
        <f t="shared" si="74"/>
        <v>307.82176391683436</v>
      </c>
    </row>
    <row r="1541" spans="1:18" x14ac:dyDescent="0.25">
      <c r="A1541" s="3" t="s">
        <v>334</v>
      </c>
      <c r="B1541" s="3" t="s">
        <v>197</v>
      </c>
      <c r="C1541" s="5">
        <v>43694.821412037039</v>
      </c>
      <c r="D1541" s="3" t="s">
        <v>197</v>
      </c>
      <c r="E1541" s="3" t="s">
        <v>184</v>
      </c>
      <c r="F1541" s="7">
        <v>6</v>
      </c>
      <c r="G1541" s="7">
        <v>12</v>
      </c>
      <c r="H1541" s="7" t="s">
        <v>24</v>
      </c>
      <c r="I1541" s="9">
        <v>79.61</v>
      </c>
      <c r="J1541" s="7">
        <v>18017.400000000001</v>
      </c>
      <c r="K1541" s="7">
        <v>35372.800000000003</v>
      </c>
      <c r="L1541" s="7">
        <v>596.4</v>
      </c>
      <c r="M1541" s="36">
        <v>94179.5</v>
      </c>
      <c r="N1541" s="36">
        <v>68629.600000000006</v>
      </c>
      <c r="O1541" s="36">
        <v>160647.6</v>
      </c>
      <c r="P1541" s="11">
        <f t="shared" si="72"/>
        <v>5.2271415409548547</v>
      </c>
      <c r="Q1541" s="13">
        <f t="shared" si="73"/>
        <v>1.9401800253301973</v>
      </c>
      <c r="R1541" s="1">
        <f t="shared" si="74"/>
        <v>269.3621730382294</v>
      </c>
    </row>
    <row r="1542" spans="1:18" x14ac:dyDescent="0.25">
      <c r="A1542" s="3" t="s">
        <v>335</v>
      </c>
      <c r="B1542" s="3" t="s">
        <v>197</v>
      </c>
      <c r="C1542" s="5">
        <v>43694.822430555556</v>
      </c>
      <c r="D1542" s="3" t="s">
        <v>197</v>
      </c>
      <c r="E1542" s="3" t="s">
        <v>184</v>
      </c>
      <c r="F1542" s="7">
        <v>7</v>
      </c>
      <c r="G1542" s="7">
        <v>12</v>
      </c>
      <c r="H1542" s="7" t="s">
        <v>24</v>
      </c>
      <c r="I1542" s="9">
        <v>79.62</v>
      </c>
      <c r="J1542" s="7">
        <v>18017.400000000001</v>
      </c>
      <c r="K1542" s="7">
        <v>35372.800000000003</v>
      </c>
      <c r="L1542" s="7">
        <v>596.4</v>
      </c>
      <c r="M1542" s="36">
        <v>89199.3</v>
      </c>
      <c r="N1542" s="36">
        <v>64333.599999999999</v>
      </c>
      <c r="O1542" s="36">
        <v>149998.29999999999</v>
      </c>
      <c r="P1542" s="11">
        <f t="shared" si="72"/>
        <v>4.9507309600719305</v>
      </c>
      <c r="Q1542" s="13">
        <f t="shared" si="73"/>
        <v>1.8187307761896143</v>
      </c>
      <c r="R1542" s="1">
        <f t="shared" si="74"/>
        <v>251.5062038900067</v>
      </c>
    </row>
    <row r="1543" spans="1:18" x14ac:dyDescent="0.25">
      <c r="A1543" s="3" t="s">
        <v>336</v>
      </c>
      <c r="B1543" s="3" t="s">
        <v>197</v>
      </c>
      <c r="C1543" s="5">
        <v>43694.823437500003</v>
      </c>
      <c r="D1543" s="3" t="s">
        <v>197</v>
      </c>
      <c r="E1543" s="3" t="s">
        <v>184</v>
      </c>
      <c r="F1543" s="7">
        <v>8</v>
      </c>
      <c r="G1543" s="7">
        <v>12</v>
      </c>
      <c r="H1543" s="7" t="s">
        <v>24</v>
      </c>
      <c r="I1543" s="9">
        <v>112.1</v>
      </c>
      <c r="J1543" s="7">
        <v>18017.400000000001</v>
      </c>
      <c r="K1543" s="7">
        <v>35372.800000000003</v>
      </c>
      <c r="L1543" s="7">
        <v>596.4</v>
      </c>
      <c r="M1543" s="36">
        <v>97733.8</v>
      </c>
      <c r="N1543" s="36">
        <v>70404.100000000006</v>
      </c>
      <c r="O1543" s="36">
        <v>166995.1</v>
      </c>
      <c r="P1543" s="11">
        <f t="shared" si="72"/>
        <v>5.4244119573301361</v>
      </c>
      <c r="Q1543" s="13">
        <f t="shared" si="73"/>
        <v>1.9903456893432241</v>
      </c>
      <c r="R1543" s="1">
        <f t="shared" si="74"/>
        <v>280.00519785378941</v>
      </c>
    </row>
    <row r="1544" spans="1:18" x14ac:dyDescent="0.25">
      <c r="A1544" s="3" t="s">
        <v>337</v>
      </c>
      <c r="B1544" s="3" t="s">
        <v>197</v>
      </c>
      <c r="C1544" s="5">
        <v>43694.824444444443</v>
      </c>
      <c r="D1544" s="3" t="s">
        <v>197</v>
      </c>
      <c r="E1544" s="3" t="s">
        <v>184</v>
      </c>
      <c r="F1544" s="7">
        <v>9</v>
      </c>
      <c r="G1544" s="7">
        <v>12</v>
      </c>
      <c r="H1544" s="7" t="s">
        <v>24</v>
      </c>
      <c r="I1544" s="9">
        <v>76.8</v>
      </c>
      <c r="J1544" s="7">
        <v>18017.400000000001</v>
      </c>
      <c r="K1544" s="7">
        <v>35372.800000000003</v>
      </c>
      <c r="L1544" s="7">
        <v>596.4</v>
      </c>
      <c r="M1544" s="36">
        <v>99915.1</v>
      </c>
      <c r="N1544" s="36">
        <v>69547.7</v>
      </c>
      <c r="O1544" s="36">
        <v>181858.3</v>
      </c>
      <c r="P1544" s="11">
        <f t="shared" si="72"/>
        <v>5.5454782599043142</v>
      </c>
      <c r="Q1544" s="13">
        <f t="shared" si="73"/>
        <v>1.9661349963814001</v>
      </c>
      <c r="R1544" s="1">
        <f t="shared" si="74"/>
        <v>304.92672702883971</v>
      </c>
    </row>
    <row r="1545" spans="1:18" x14ac:dyDescent="0.25">
      <c r="A1545" s="3" t="s">
        <v>338</v>
      </c>
      <c r="B1545" s="3" t="s">
        <v>197</v>
      </c>
      <c r="C1545" s="5">
        <v>43694.82545138889</v>
      </c>
      <c r="D1545" s="3" t="s">
        <v>197</v>
      </c>
      <c r="E1545" s="3" t="s">
        <v>184</v>
      </c>
      <c r="F1545" s="7">
        <v>10</v>
      </c>
      <c r="G1545" s="7">
        <v>12</v>
      </c>
      <c r="H1545" s="7" t="s">
        <v>24</v>
      </c>
      <c r="I1545" s="9">
        <v>77.599999999999994</v>
      </c>
      <c r="J1545" s="7">
        <v>18017.400000000001</v>
      </c>
      <c r="K1545" s="7">
        <v>35372.800000000003</v>
      </c>
      <c r="L1545" s="7">
        <v>596.4</v>
      </c>
      <c r="M1545" s="36">
        <v>92827.8</v>
      </c>
      <c r="N1545" s="36">
        <v>67386.399999999994</v>
      </c>
      <c r="O1545" s="36">
        <v>161316.20000000001</v>
      </c>
      <c r="P1545" s="11">
        <f t="shared" si="72"/>
        <v>5.152119617702887</v>
      </c>
      <c r="Q1545" s="13">
        <f t="shared" si="73"/>
        <v>1.9050343766962183</v>
      </c>
      <c r="R1545" s="1">
        <f t="shared" si="74"/>
        <v>270.48323272971163</v>
      </c>
    </row>
    <row r="1546" spans="1:18" x14ac:dyDescent="0.25">
      <c r="A1546" s="3" t="s">
        <v>339</v>
      </c>
      <c r="B1546" s="3" t="s">
        <v>197</v>
      </c>
      <c r="C1546" s="5">
        <v>43694.82644675926</v>
      </c>
      <c r="D1546" s="3" t="s">
        <v>197</v>
      </c>
      <c r="E1546" s="3" t="s">
        <v>184</v>
      </c>
      <c r="F1546" s="7">
        <v>11</v>
      </c>
      <c r="G1546" s="7">
        <v>12</v>
      </c>
      <c r="H1546" s="7" t="s">
        <v>24</v>
      </c>
      <c r="I1546" s="9">
        <v>77.099999999999994</v>
      </c>
      <c r="J1546" s="7">
        <v>18017.400000000001</v>
      </c>
      <c r="K1546" s="7">
        <v>35372.800000000003</v>
      </c>
      <c r="L1546" s="7">
        <v>596.4</v>
      </c>
      <c r="M1546" s="36">
        <v>98411.8</v>
      </c>
      <c r="N1546" s="36">
        <v>68219.199999999997</v>
      </c>
      <c r="O1546" s="36">
        <v>172298.9</v>
      </c>
      <c r="P1546" s="11">
        <f t="shared" si="72"/>
        <v>5.4620422480491078</v>
      </c>
      <c r="Q1546" s="13">
        <f t="shared" si="73"/>
        <v>1.9285778903564319</v>
      </c>
      <c r="R1546" s="1">
        <f t="shared" si="74"/>
        <v>288.89822266934942</v>
      </c>
    </row>
    <row r="1547" spans="1:18" x14ac:dyDescent="0.25">
      <c r="A1547" s="3" t="s">
        <v>340</v>
      </c>
      <c r="B1547" s="3" t="s">
        <v>197</v>
      </c>
      <c r="C1547" s="5">
        <v>43694.827453703707</v>
      </c>
      <c r="D1547" s="3" t="s">
        <v>197</v>
      </c>
      <c r="E1547" s="3" t="s">
        <v>184</v>
      </c>
      <c r="F1547" s="7">
        <v>12</v>
      </c>
      <c r="G1547" s="7">
        <v>12</v>
      </c>
      <c r="H1547" s="7" t="s">
        <v>24</v>
      </c>
      <c r="I1547" s="9">
        <v>59.7</v>
      </c>
      <c r="J1547" s="7">
        <v>18017.400000000001</v>
      </c>
      <c r="K1547" s="7">
        <v>35372.800000000003</v>
      </c>
      <c r="L1547" s="7">
        <v>596.4</v>
      </c>
      <c r="M1547" s="36">
        <v>115760.6</v>
      </c>
      <c r="N1547" s="36">
        <v>74017</v>
      </c>
      <c r="O1547" s="36">
        <v>205545.3</v>
      </c>
      <c r="P1547" s="11">
        <f t="shared" si="72"/>
        <v>6.4249336752250601</v>
      </c>
      <c r="Q1547" s="13">
        <f t="shared" si="73"/>
        <v>2.0924834901393159</v>
      </c>
      <c r="R1547" s="1">
        <f t="shared" si="74"/>
        <v>344.64336016096581</v>
      </c>
    </row>
    <row r="1548" spans="1:18" x14ac:dyDescent="0.25">
      <c r="A1548" s="3" t="s">
        <v>500</v>
      </c>
      <c r="B1548" s="3" t="s">
        <v>368</v>
      </c>
      <c r="C1548" s="5">
        <v>43694.828472222223</v>
      </c>
      <c r="D1548" s="3" t="s">
        <v>368</v>
      </c>
      <c r="E1548" s="3" t="s">
        <v>355</v>
      </c>
      <c r="F1548" s="7">
        <v>1</v>
      </c>
      <c r="G1548" s="7">
        <v>12</v>
      </c>
      <c r="H1548" s="7" t="s">
        <v>24</v>
      </c>
      <c r="I1548" s="9">
        <v>101</v>
      </c>
      <c r="J1548" s="7">
        <v>18017.400000000001</v>
      </c>
      <c r="K1548" s="7">
        <v>35372.800000000003</v>
      </c>
      <c r="L1548" s="7">
        <v>596.4</v>
      </c>
      <c r="M1548" s="36">
        <v>90251</v>
      </c>
      <c r="N1548" s="36">
        <v>71370.399999999994</v>
      </c>
      <c r="O1548" s="36">
        <v>159777.60000000001</v>
      </c>
      <c r="P1548" s="11">
        <f t="shared" si="72"/>
        <v>5.0091023122093086</v>
      </c>
      <c r="Q1548" s="13">
        <f t="shared" si="73"/>
        <v>2.0176632893070376</v>
      </c>
      <c r="R1548" s="1">
        <f t="shared" si="74"/>
        <v>267.90342052313883</v>
      </c>
    </row>
    <row r="1549" spans="1:18" x14ac:dyDescent="0.25">
      <c r="A1549" s="3" t="s">
        <v>501</v>
      </c>
      <c r="B1549" s="3" t="s">
        <v>368</v>
      </c>
      <c r="C1549" s="5">
        <v>43694.829467592594</v>
      </c>
      <c r="D1549" s="3" t="s">
        <v>368</v>
      </c>
      <c r="E1549" s="3" t="s">
        <v>355</v>
      </c>
      <c r="F1549" s="7">
        <v>2</v>
      </c>
      <c r="G1549" s="7">
        <v>12</v>
      </c>
      <c r="H1549" s="7" t="s">
        <v>24</v>
      </c>
      <c r="I1549" s="9">
        <v>52.2</v>
      </c>
      <c r="J1549" s="7">
        <v>18017.400000000001</v>
      </c>
      <c r="K1549" s="7">
        <v>35372.800000000003</v>
      </c>
      <c r="L1549" s="7">
        <v>596.4</v>
      </c>
      <c r="M1549" s="36">
        <v>112276</v>
      </c>
      <c r="N1549" s="36">
        <v>92126.3</v>
      </c>
      <c r="O1549" s="36">
        <v>201868.6</v>
      </c>
      <c r="P1549" s="11">
        <f t="shared" si="72"/>
        <v>6.2315317415387339</v>
      </c>
      <c r="Q1549" s="13">
        <f t="shared" si="73"/>
        <v>2.6044390039804592</v>
      </c>
      <c r="R1549" s="1">
        <f t="shared" si="74"/>
        <v>338.47853789403086</v>
      </c>
    </row>
    <row r="1550" spans="1:18" x14ac:dyDescent="0.25">
      <c r="A1550" s="3" t="s">
        <v>502</v>
      </c>
      <c r="B1550" s="3" t="s">
        <v>368</v>
      </c>
      <c r="C1550" s="5">
        <v>43694.83048611111</v>
      </c>
      <c r="D1550" s="3" t="s">
        <v>368</v>
      </c>
      <c r="E1550" s="3" t="s">
        <v>355</v>
      </c>
      <c r="F1550" s="7">
        <v>3</v>
      </c>
      <c r="G1550" s="7">
        <v>12</v>
      </c>
      <c r="H1550" s="7" t="s">
        <v>24</v>
      </c>
      <c r="I1550" s="9">
        <v>50.36</v>
      </c>
      <c r="J1550" s="7">
        <v>18017.400000000001</v>
      </c>
      <c r="K1550" s="7">
        <v>35372.800000000003</v>
      </c>
      <c r="L1550" s="7">
        <v>596.4</v>
      </c>
      <c r="M1550" s="36">
        <v>110470.1</v>
      </c>
      <c r="N1550" s="36">
        <v>83490.7</v>
      </c>
      <c r="O1550" s="36">
        <v>203744.4</v>
      </c>
      <c r="P1550" s="11">
        <f t="shared" si="72"/>
        <v>6.1313008536192788</v>
      </c>
      <c r="Q1550" s="13">
        <f t="shared" si="73"/>
        <v>2.3603079202098787</v>
      </c>
      <c r="R1550" s="1">
        <f t="shared" si="74"/>
        <v>341.62374245472836</v>
      </c>
    </row>
    <row r="1551" spans="1:18" x14ac:dyDescent="0.25">
      <c r="A1551" s="3" t="s">
        <v>503</v>
      </c>
      <c r="B1551" s="3" t="s">
        <v>368</v>
      </c>
      <c r="C1551" s="5">
        <v>43694.83148148148</v>
      </c>
      <c r="D1551" s="3" t="s">
        <v>368</v>
      </c>
      <c r="E1551" s="3" t="s">
        <v>355</v>
      </c>
      <c r="F1551" s="7">
        <v>4</v>
      </c>
      <c r="G1551" s="7">
        <v>12</v>
      </c>
      <c r="H1551" s="7" t="s">
        <v>24</v>
      </c>
      <c r="I1551" s="9">
        <v>28.6</v>
      </c>
      <c r="J1551" s="7">
        <v>18017.400000000001</v>
      </c>
      <c r="K1551" s="7">
        <v>35372.800000000003</v>
      </c>
      <c r="L1551" s="7">
        <v>596.4</v>
      </c>
      <c r="M1551" s="36">
        <v>149847.9</v>
      </c>
      <c r="N1551" s="36">
        <v>87008.9</v>
      </c>
      <c r="O1551" s="36">
        <v>290981.40000000002</v>
      </c>
      <c r="P1551" s="11">
        <f t="shared" si="72"/>
        <v>8.316843717739518</v>
      </c>
      <c r="Q1551" s="13">
        <f t="shared" si="73"/>
        <v>2.4597685227067121</v>
      </c>
      <c r="R1551" s="1">
        <f t="shared" si="74"/>
        <v>487.89637826961774</v>
      </c>
    </row>
    <row r="1552" spans="1:18" x14ac:dyDescent="0.25">
      <c r="A1552" s="3" t="s">
        <v>504</v>
      </c>
      <c r="B1552" s="3" t="s">
        <v>368</v>
      </c>
      <c r="C1552" s="5">
        <v>43694.832476851851</v>
      </c>
      <c r="D1552" s="3" t="s">
        <v>368</v>
      </c>
      <c r="E1552" s="3" t="s">
        <v>355</v>
      </c>
      <c r="F1552" s="7">
        <v>5</v>
      </c>
      <c r="G1552" s="7">
        <v>12</v>
      </c>
      <c r="H1552" s="7" t="s">
        <v>24</v>
      </c>
      <c r="I1552" s="9">
        <v>58.5</v>
      </c>
      <c r="J1552" s="7">
        <v>18017.400000000001</v>
      </c>
      <c r="K1552" s="7">
        <v>35372.800000000003</v>
      </c>
      <c r="L1552" s="7">
        <v>596.4</v>
      </c>
      <c r="M1552" s="36">
        <v>108306.1</v>
      </c>
      <c r="N1552" s="36">
        <v>86727</v>
      </c>
      <c r="O1552" s="36">
        <v>193098.4</v>
      </c>
      <c r="P1552" s="11">
        <f t="shared" si="72"/>
        <v>6.0111947339793756</v>
      </c>
      <c r="Q1552" s="13">
        <f t="shared" si="73"/>
        <v>2.4517991224895965</v>
      </c>
      <c r="R1552" s="1">
        <f t="shared" si="74"/>
        <v>323.77330650570087</v>
      </c>
    </row>
    <row r="1553" spans="1:18" x14ac:dyDescent="0.25">
      <c r="A1553" s="3" t="s">
        <v>505</v>
      </c>
      <c r="B1553" s="3" t="s">
        <v>368</v>
      </c>
      <c r="C1553" s="5">
        <v>43694.833483796298</v>
      </c>
      <c r="D1553" s="3" t="s">
        <v>368</v>
      </c>
      <c r="E1553" s="3" t="s">
        <v>355</v>
      </c>
      <c r="F1553" s="7">
        <v>6</v>
      </c>
      <c r="G1553" s="7">
        <v>12</v>
      </c>
      <c r="H1553" s="7" t="s">
        <v>24</v>
      </c>
      <c r="I1553" s="9">
        <v>61.1</v>
      </c>
      <c r="J1553" s="7">
        <v>18017.400000000001</v>
      </c>
      <c r="K1553" s="7">
        <v>35372.800000000003</v>
      </c>
      <c r="L1553" s="7">
        <v>596.4</v>
      </c>
      <c r="M1553" s="36">
        <v>102667.2</v>
      </c>
      <c r="N1553" s="36">
        <v>77520.800000000003</v>
      </c>
      <c r="O1553" s="36">
        <v>178671.7</v>
      </c>
      <c r="P1553" s="11">
        <f t="shared" si="72"/>
        <v>5.6982250491191841</v>
      </c>
      <c r="Q1553" s="13">
        <f t="shared" si="73"/>
        <v>2.1915370001809298</v>
      </c>
      <c r="R1553" s="1">
        <f t="shared" si="74"/>
        <v>299.58366867873912</v>
      </c>
    </row>
    <row r="1554" spans="1:18" x14ac:dyDescent="0.25">
      <c r="A1554" s="3" t="s">
        <v>506</v>
      </c>
      <c r="B1554" s="3" t="s">
        <v>368</v>
      </c>
      <c r="C1554" s="5">
        <v>43694.834479166668</v>
      </c>
      <c r="D1554" s="3" t="s">
        <v>368</v>
      </c>
      <c r="E1554" s="3" t="s">
        <v>355</v>
      </c>
      <c r="F1554" s="7">
        <v>7</v>
      </c>
      <c r="G1554" s="7">
        <v>12</v>
      </c>
      <c r="H1554" s="7" t="s">
        <v>24</v>
      </c>
      <c r="I1554" s="9">
        <v>76.099999999999994</v>
      </c>
      <c r="J1554" s="7">
        <v>18017.400000000001</v>
      </c>
      <c r="K1554" s="7">
        <v>35372.800000000003</v>
      </c>
      <c r="L1554" s="7">
        <v>596.4</v>
      </c>
      <c r="M1554" s="36">
        <v>99118.6</v>
      </c>
      <c r="N1554" s="36">
        <v>84832.7</v>
      </c>
      <c r="O1554" s="36">
        <v>161812.29999999999</v>
      </c>
      <c r="P1554" s="11">
        <f t="shared" si="72"/>
        <v>5.5012709935950799</v>
      </c>
      <c r="Q1554" s="13">
        <f t="shared" si="73"/>
        <v>2.3982466754116154</v>
      </c>
      <c r="R1554" s="1">
        <f t="shared" si="74"/>
        <v>271.31505700871895</v>
      </c>
    </row>
    <row r="1555" spans="1:18" x14ac:dyDescent="0.25">
      <c r="A1555" s="3" t="s">
        <v>507</v>
      </c>
      <c r="B1555" s="3" t="s">
        <v>368</v>
      </c>
      <c r="C1555" s="5">
        <v>43694.835486111115</v>
      </c>
      <c r="D1555" s="3" t="s">
        <v>368</v>
      </c>
      <c r="E1555" s="3" t="s">
        <v>355</v>
      </c>
      <c r="F1555" s="7">
        <v>8</v>
      </c>
      <c r="G1555" s="7">
        <v>12</v>
      </c>
      <c r="H1555" s="7" t="s">
        <v>24</v>
      </c>
      <c r="I1555" s="9">
        <v>40.1</v>
      </c>
      <c r="J1555" s="7">
        <v>18017.400000000001</v>
      </c>
      <c r="K1555" s="7">
        <v>35372.800000000003</v>
      </c>
      <c r="L1555" s="7">
        <v>596.4</v>
      </c>
      <c r="M1555" s="36">
        <v>117246.1</v>
      </c>
      <c r="N1555" s="36">
        <v>81342.100000000006</v>
      </c>
      <c r="O1555" s="36">
        <v>200465.7</v>
      </c>
      <c r="P1555" s="11">
        <f t="shared" si="72"/>
        <v>6.5073817531941343</v>
      </c>
      <c r="Q1555" s="13">
        <f t="shared" si="73"/>
        <v>2.2995663334539533</v>
      </c>
      <c r="R1555" s="1">
        <f t="shared" si="74"/>
        <v>336.12625754527164</v>
      </c>
    </row>
    <row r="1556" spans="1:18" x14ac:dyDescent="0.25">
      <c r="A1556" s="3" t="s">
        <v>508</v>
      </c>
      <c r="B1556" s="3" t="s">
        <v>368</v>
      </c>
      <c r="C1556" s="5">
        <v>43694.836481481485</v>
      </c>
      <c r="D1556" s="3" t="s">
        <v>368</v>
      </c>
      <c r="E1556" s="3" t="s">
        <v>355</v>
      </c>
      <c r="F1556" s="7">
        <v>9</v>
      </c>
      <c r="G1556" s="7">
        <v>12</v>
      </c>
      <c r="H1556" s="7" t="s">
        <v>24</v>
      </c>
      <c r="I1556" s="9">
        <v>67.099999999999994</v>
      </c>
      <c r="J1556" s="7">
        <v>18017.400000000001</v>
      </c>
      <c r="K1556" s="7">
        <v>35372.800000000003</v>
      </c>
      <c r="L1556" s="7">
        <v>596.4</v>
      </c>
      <c r="M1556" s="36">
        <v>110372.6</v>
      </c>
      <c r="N1556" s="36">
        <v>88200.2</v>
      </c>
      <c r="O1556" s="36">
        <v>204248.4</v>
      </c>
      <c r="P1556" s="11">
        <f t="shared" si="72"/>
        <v>6.1258894180070378</v>
      </c>
      <c r="Q1556" s="13">
        <f t="shared" si="73"/>
        <v>2.4934469422833359</v>
      </c>
      <c r="R1556" s="1">
        <f t="shared" si="74"/>
        <v>342.46881287726359</v>
      </c>
    </row>
    <row r="1557" spans="1:18" x14ac:dyDescent="0.25">
      <c r="A1557" s="3" t="s">
        <v>509</v>
      </c>
      <c r="B1557" s="3" t="s">
        <v>368</v>
      </c>
      <c r="C1557" s="5">
        <v>43694.837488425925</v>
      </c>
      <c r="D1557" s="3" t="s">
        <v>368</v>
      </c>
      <c r="E1557" s="3" t="s">
        <v>355</v>
      </c>
      <c r="F1557" s="7">
        <v>10</v>
      </c>
      <c r="G1557" s="7">
        <v>12</v>
      </c>
      <c r="H1557" s="7" t="s">
        <v>24</v>
      </c>
      <c r="I1557" s="9">
        <v>58.4</v>
      </c>
      <c r="J1557" s="7">
        <v>18017.400000000001</v>
      </c>
      <c r="K1557" s="7">
        <v>35372.800000000003</v>
      </c>
      <c r="L1557" s="7">
        <v>596.4</v>
      </c>
      <c r="M1557" s="36">
        <v>121400.9</v>
      </c>
      <c r="N1557" s="36">
        <v>89136.3</v>
      </c>
      <c r="O1557" s="36">
        <v>214427.8</v>
      </c>
      <c r="P1557" s="11">
        <f t="shared" si="72"/>
        <v>6.7379810627504515</v>
      </c>
      <c r="Q1557" s="13">
        <f t="shared" si="73"/>
        <v>2.5199107789035642</v>
      </c>
      <c r="R1557" s="1">
        <f t="shared" si="74"/>
        <v>359.53688799463447</v>
      </c>
    </row>
    <row r="1558" spans="1:18" x14ac:dyDescent="0.25">
      <c r="A1558" s="3" t="s">
        <v>510</v>
      </c>
      <c r="B1558" s="3" t="s">
        <v>368</v>
      </c>
      <c r="C1558" s="5">
        <v>43694.838495370372</v>
      </c>
      <c r="D1558" s="3" t="s">
        <v>368</v>
      </c>
      <c r="E1558" s="3" t="s">
        <v>355</v>
      </c>
      <c r="F1558" s="7">
        <v>11</v>
      </c>
      <c r="G1558" s="7">
        <v>12</v>
      </c>
      <c r="H1558" s="7" t="s">
        <v>24</v>
      </c>
      <c r="I1558" s="9">
        <v>64.8</v>
      </c>
      <c r="J1558" s="7">
        <v>18017.400000000001</v>
      </c>
      <c r="K1558" s="7">
        <v>35372.800000000003</v>
      </c>
      <c r="L1558" s="7">
        <v>596.4</v>
      </c>
      <c r="M1558" s="36">
        <v>109909.5</v>
      </c>
      <c r="N1558" s="36">
        <v>84153.9</v>
      </c>
      <c r="O1558" s="36">
        <v>178155</v>
      </c>
      <c r="P1558" s="11">
        <f t="shared" si="72"/>
        <v>6.100186486396483</v>
      </c>
      <c r="Q1558" s="13">
        <f t="shared" si="73"/>
        <v>2.3790567893975028</v>
      </c>
      <c r="R1558" s="1">
        <f t="shared" si="74"/>
        <v>298.71730382293765</v>
      </c>
    </row>
    <row r="1559" spans="1:18" x14ac:dyDescent="0.25">
      <c r="A1559" s="3" t="s">
        <v>511</v>
      </c>
      <c r="B1559" s="3" t="s">
        <v>368</v>
      </c>
      <c r="C1559" s="5">
        <v>43694.839490740742</v>
      </c>
      <c r="D1559" s="3" t="s">
        <v>368</v>
      </c>
      <c r="E1559" s="3" t="s">
        <v>355</v>
      </c>
      <c r="F1559" s="7">
        <v>12</v>
      </c>
      <c r="G1559" s="7">
        <v>12</v>
      </c>
      <c r="H1559" s="7" t="s">
        <v>24</v>
      </c>
      <c r="I1559" s="9">
        <v>70.239999999999995</v>
      </c>
      <c r="J1559" s="7">
        <v>18017.400000000001</v>
      </c>
      <c r="K1559" s="7">
        <v>35372.800000000003</v>
      </c>
      <c r="L1559" s="7">
        <v>596.4</v>
      </c>
      <c r="M1559" s="36">
        <v>106088.3</v>
      </c>
      <c r="N1559" s="36">
        <v>75467.199999999997</v>
      </c>
      <c r="O1559" s="36">
        <v>184997.8</v>
      </c>
      <c r="P1559" s="11">
        <f t="shared" si="72"/>
        <v>5.8881026119195887</v>
      </c>
      <c r="Q1559" s="13">
        <f t="shared" si="73"/>
        <v>2.1334810928170795</v>
      </c>
      <c r="R1559" s="1">
        <f t="shared" si="74"/>
        <v>310.19081153588195</v>
      </c>
    </row>
    <row r="1560" spans="1:18" x14ac:dyDescent="0.25">
      <c r="A1560" s="3" t="s">
        <v>128</v>
      </c>
      <c r="B1560" s="3" t="s">
        <v>7</v>
      </c>
      <c r="C1560" s="5">
        <v>43694.785914351851</v>
      </c>
      <c r="D1560" s="3" t="s">
        <v>7</v>
      </c>
      <c r="E1560" s="3" t="s">
        <v>8</v>
      </c>
      <c r="F1560" s="7" t="s">
        <v>2190</v>
      </c>
      <c r="G1560" s="7">
        <v>12</v>
      </c>
      <c r="H1560" s="7" t="s">
        <v>2190</v>
      </c>
      <c r="I1560" s="9">
        <v>5.2</v>
      </c>
      <c r="J1560" s="7">
        <v>18017.400000000001</v>
      </c>
      <c r="K1560" s="7">
        <v>35372.800000000003</v>
      </c>
      <c r="L1560" s="7">
        <v>596.4</v>
      </c>
      <c r="M1560" s="36">
        <v>87762.9</v>
      </c>
      <c r="N1560" s="36">
        <v>435899.9</v>
      </c>
      <c r="O1560" s="36">
        <v>329275.3</v>
      </c>
      <c r="P1560" s="11">
        <f t="shared" si="72"/>
        <v>4.8710080255752768</v>
      </c>
      <c r="Q1560" s="13">
        <f t="shared" si="73"/>
        <v>12.323025036185996</v>
      </c>
      <c r="R1560" s="1">
        <f t="shared" si="74"/>
        <v>552.10479543930251</v>
      </c>
    </row>
    <row r="1561" spans="1:18" x14ac:dyDescent="0.25">
      <c r="A1561" s="3" t="s">
        <v>129</v>
      </c>
      <c r="B1561" s="3" t="s">
        <v>10</v>
      </c>
      <c r="C1561" s="5">
        <v>43694.786909722221</v>
      </c>
      <c r="D1561" s="3" t="s">
        <v>10</v>
      </c>
      <c r="E1561" s="3" t="s">
        <v>8</v>
      </c>
      <c r="F1561" s="7" t="s">
        <v>2190</v>
      </c>
      <c r="G1561" s="7">
        <v>12</v>
      </c>
      <c r="H1561" s="7" t="s">
        <v>2190</v>
      </c>
      <c r="I1561" s="9">
        <v>2.8</v>
      </c>
      <c r="J1561" s="7">
        <v>18017.400000000001</v>
      </c>
      <c r="K1561" s="7">
        <v>35372.800000000003</v>
      </c>
      <c r="L1561" s="7">
        <v>596.4</v>
      </c>
      <c r="M1561" s="36">
        <v>86878.3</v>
      </c>
      <c r="N1561" s="36">
        <v>433594.6</v>
      </c>
      <c r="O1561" s="36">
        <v>326396.09999999998</v>
      </c>
      <c r="P1561" s="11">
        <f t="shared" si="72"/>
        <v>4.8219110415487245</v>
      </c>
      <c r="Q1561" s="13">
        <f t="shared" si="73"/>
        <v>12.257853491948614</v>
      </c>
      <c r="R1561" s="1">
        <f t="shared" si="74"/>
        <v>547.27716297786719</v>
      </c>
    </row>
    <row r="1562" spans="1:18" x14ac:dyDescent="0.25">
      <c r="A1562" s="3" t="s">
        <v>130</v>
      </c>
      <c r="B1562" s="3" t="s">
        <v>12</v>
      </c>
      <c r="C1562" s="5">
        <v>43694.787905092591</v>
      </c>
      <c r="D1562" s="3" t="s">
        <v>12</v>
      </c>
      <c r="E1562" s="3" t="s">
        <v>8</v>
      </c>
      <c r="F1562" s="7" t="s">
        <v>2190</v>
      </c>
      <c r="G1562" s="7">
        <v>12</v>
      </c>
      <c r="H1562" s="7" t="s">
        <v>2190</v>
      </c>
      <c r="I1562" s="9">
        <v>5.2</v>
      </c>
      <c r="J1562" s="7">
        <v>18017.400000000001</v>
      </c>
      <c r="K1562" s="7">
        <v>35372.800000000003</v>
      </c>
      <c r="L1562" s="7">
        <v>596.4</v>
      </c>
      <c r="M1562" s="36">
        <v>87170.5</v>
      </c>
      <c r="N1562" s="36">
        <v>439306.1</v>
      </c>
      <c r="O1562" s="36">
        <v>327896.90000000002</v>
      </c>
      <c r="P1562" s="11">
        <f t="shared" si="72"/>
        <v>4.8381286978143345</v>
      </c>
      <c r="Q1562" s="13">
        <f t="shared" si="73"/>
        <v>12.419319364031118</v>
      </c>
      <c r="R1562" s="1">
        <f t="shared" si="74"/>
        <v>549.79359490274987</v>
      </c>
    </row>
    <row r="1563" spans="1:18" x14ac:dyDescent="0.25">
      <c r="A1563" s="3" t="s">
        <v>131</v>
      </c>
      <c r="B1563" s="3" t="s">
        <v>14</v>
      </c>
      <c r="C1563" s="5">
        <v>43694.788900462961</v>
      </c>
      <c r="D1563" s="3" t="s">
        <v>14</v>
      </c>
      <c r="E1563" s="3" t="s">
        <v>8</v>
      </c>
      <c r="F1563" s="7" t="s">
        <v>2190</v>
      </c>
      <c r="G1563" s="7">
        <v>12</v>
      </c>
      <c r="H1563" s="7" t="s">
        <v>2190</v>
      </c>
      <c r="I1563" s="9">
        <v>3.5</v>
      </c>
      <c r="J1563" s="7">
        <v>18017.400000000001</v>
      </c>
      <c r="K1563" s="7">
        <v>35372.800000000003</v>
      </c>
      <c r="L1563" s="7">
        <v>596.4</v>
      </c>
      <c r="M1563" s="36">
        <v>87018.8</v>
      </c>
      <c r="N1563" s="36">
        <v>431203.3</v>
      </c>
      <c r="O1563" s="36">
        <v>327676.79999999999</v>
      </c>
      <c r="P1563" s="11">
        <f t="shared" si="72"/>
        <v>4.8297090590207246</v>
      </c>
      <c r="Q1563" s="13">
        <f t="shared" si="73"/>
        <v>12.190250701103672</v>
      </c>
      <c r="R1563" s="1">
        <f t="shared" si="74"/>
        <v>549.42454728370217</v>
      </c>
    </row>
    <row r="1564" spans="1:18" x14ac:dyDescent="0.25">
      <c r="A1564" s="3" t="s">
        <v>132</v>
      </c>
      <c r="B1564" s="3" t="s">
        <v>16</v>
      </c>
      <c r="C1564" s="5">
        <v>43694.789907407408</v>
      </c>
      <c r="D1564" s="3" t="s">
        <v>16</v>
      </c>
      <c r="E1564" s="3" t="s">
        <v>8</v>
      </c>
      <c r="F1564" s="7" t="s">
        <v>2190</v>
      </c>
      <c r="G1564" s="7">
        <v>12</v>
      </c>
      <c r="H1564" s="7" t="s">
        <v>2190</v>
      </c>
      <c r="I1564" s="9">
        <v>5.5</v>
      </c>
      <c r="J1564" s="7">
        <v>18017.400000000001</v>
      </c>
      <c r="K1564" s="7">
        <v>35372.800000000003</v>
      </c>
      <c r="L1564" s="7">
        <v>596.4</v>
      </c>
      <c r="M1564" s="36">
        <v>86994.9</v>
      </c>
      <c r="N1564" s="36">
        <v>430430</v>
      </c>
      <c r="O1564" s="36">
        <v>327081.5</v>
      </c>
      <c r="P1564" s="11">
        <f t="shared" si="72"/>
        <v>4.8283825635219282</v>
      </c>
      <c r="Q1564" s="13">
        <f t="shared" si="73"/>
        <v>12.168389270852179</v>
      </c>
      <c r="R1564" s="1">
        <f t="shared" si="74"/>
        <v>548.42639168343396</v>
      </c>
    </row>
    <row r="1565" spans="1:18" x14ac:dyDescent="0.25">
      <c r="A1565" s="3" t="s">
        <v>133</v>
      </c>
      <c r="B1565" s="3" t="s">
        <v>18</v>
      </c>
      <c r="C1565" s="5">
        <v>43694.790925925925</v>
      </c>
      <c r="D1565" s="3" t="s">
        <v>18</v>
      </c>
      <c r="E1565" s="3" t="s">
        <v>8</v>
      </c>
      <c r="F1565" s="7" t="s">
        <v>2190</v>
      </c>
      <c r="G1565" s="7">
        <v>12</v>
      </c>
      <c r="H1565" s="7" t="s">
        <v>2190</v>
      </c>
      <c r="I1565" s="9">
        <v>6</v>
      </c>
      <c r="J1565" s="7">
        <v>18017.400000000001</v>
      </c>
      <c r="K1565" s="7">
        <v>35372.800000000003</v>
      </c>
      <c r="L1565" s="7">
        <v>596.4</v>
      </c>
      <c r="M1565" s="36">
        <v>86574.7</v>
      </c>
      <c r="N1565" s="36">
        <v>432150.4</v>
      </c>
      <c r="O1565" s="36">
        <v>326359.40000000002</v>
      </c>
      <c r="P1565" s="11">
        <f t="shared" si="72"/>
        <v>4.8050606635807602</v>
      </c>
      <c r="Q1565" s="13">
        <f t="shared" si="73"/>
        <v>12.217025511127193</v>
      </c>
      <c r="R1565" s="1">
        <f t="shared" si="74"/>
        <v>547.21562709590887</v>
      </c>
    </row>
    <row r="1566" spans="1:18" x14ac:dyDescent="0.25">
      <c r="A1566" s="3" t="s">
        <v>134</v>
      </c>
      <c r="B1566" s="3" t="s">
        <v>20</v>
      </c>
      <c r="C1566" s="5">
        <v>43694.78392361111</v>
      </c>
      <c r="D1566" s="3" t="s">
        <v>20</v>
      </c>
      <c r="E1566" s="3" t="s">
        <v>8</v>
      </c>
      <c r="F1566" s="7" t="s">
        <v>2190</v>
      </c>
      <c r="G1566" s="7">
        <v>12</v>
      </c>
      <c r="H1566" s="7" t="s">
        <v>2190</v>
      </c>
      <c r="I1566" s="9">
        <v>718.01</v>
      </c>
      <c r="J1566" s="7">
        <v>18017.400000000001</v>
      </c>
      <c r="K1566" s="7">
        <v>35372.800000000003</v>
      </c>
      <c r="L1566" s="7">
        <v>596.4</v>
      </c>
      <c r="M1566" s="36">
        <v>88307.8</v>
      </c>
      <c r="N1566" s="36">
        <v>438775.3</v>
      </c>
      <c r="O1566" s="36">
        <v>335256</v>
      </c>
      <c r="P1566" s="11">
        <f t="shared" si="72"/>
        <v>4.9012510129097429</v>
      </c>
      <c r="Q1566" s="13">
        <f t="shared" si="73"/>
        <v>12.404313483806765</v>
      </c>
      <c r="R1566" s="1">
        <f t="shared" si="74"/>
        <v>562.13279678068409</v>
      </c>
    </row>
    <row r="1567" spans="1:18" x14ac:dyDescent="0.25">
      <c r="A1567" s="3" t="s">
        <v>135</v>
      </c>
      <c r="B1567" s="3" t="s">
        <v>22</v>
      </c>
      <c r="C1567" s="5">
        <v>43694.784918981481</v>
      </c>
      <c r="D1567" s="3" t="s">
        <v>22</v>
      </c>
      <c r="E1567" s="3" t="s">
        <v>8</v>
      </c>
      <c r="F1567" s="7" t="s">
        <v>2190</v>
      </c>
      <c r="G1567" s="7">
        <v>12</v>
      </c>
      <c r="H1567" s="7" t="s">
        <v>2190</v>
      </c>
      <c r="I1567" s="9">
        <v>9.4</v>
      </c>
      <c r="J1567" s="7">
        <v>18017.400000000001</v>
      </c>
      <c r="K1567" s="7">
        <v>35372.800000000003</v>
      </c>
      <c r="L1567" s="7">
        <v>596.4</v>
      </c>
      <c r="M1567" s="36">
        <v>87581.1</v>
      </c>
      <c r="N1567" s="36">
        <v>441681.1</v>
      </c>
      <c r="O1567" s="36">
        <v>332465.3</v>
      </c>
      <c r="P1567" s="11">
        <f t="shared" si="72"/>
        <v>4.8609177794798359</v>
      </c>
      <c r="Q1567" s="13">
        <f t="shared" si="73"/>
        <v>12.486461348833</v>
      </c>
      <c r="R1567" s="1">
        <f t="shared" si="74"/>
        <v>557.45355466130115</v>
      </c>
    </row>
    <row r="1568" spans="1:18" x14ac:dyDescent="0.25">
      <c r="A1568" s="3" t="s">
        <v>136</v>
      </c>
      <c r="B1568" s="3" t="s">
        <v>34</v>
      </c>
      <c r="C1568" s="5">
        <v>43694.939074074071</v>
      </c>
      <c r="D1568" s="3" t="s">
        <v>34</v>
      </c>
      <c r="E1568" s="3" t="s">
        <v>35</v>
      </c>
      <c r="F1568" s="7" t="s">
        <v>2190</v>
      </c>
      <c r="G1568" s="7">
        <v>12</v>
      </c>
      <c r="H1568" s="7" t="s">
        <v>2190</v>
      </c>
      <c r="I1568" s="9">
        <v>0.8</v>
      </c>
      <c r="J1568" s="7">
        <v>18017.400000000001</v>
      </c>
      <c r="K1568" s="7">
        <v>35372.800000000003</v>
      </c>
      <c r="L1568" s="7">
        <v>596.4</v>
      </c>
      <c r="M1568" s="36">
        <v>85109.5</v>
      </c>
      <c r="N1568" s="36">
        <v>52054.2</v>
      </c>
      <c r="O1568" s="36">
        <v>134837.29999999999</v>
      </c>
      <c r="P1568" s="11">
        <f t="shared" si="72"/>
        <v>4.7237392742571069</v>
      </c>
      <c r="Q1568" s="13">
        <f t="shared" si="73"/>
        <v>1.4715883390627824</v>
      </c>
      <c r="R1568" s="1">
        <f t="shared" si="74"/>
        <v>226.08534540576792</v>
      </c>
    </row>
    <row r="1569" spans="1:18" x14ac:dyDescent="0.25">
      <c r="A1569" s="3" t="s">
        <v>137</v>
      </c>
      <c r="B1569" s="3" t="s">
        <v>37</v>
      </c>
      <c r="C1569" s="5">
        <v>43694.940069444441</v>
      </c>
      <c r="D1569" s="3" t="s">
        <v>37</v>
      </c>
      <c r="E1569" s="3" t="s">
        <v>35</v>
      </c>
      <c r="F1569" s="7" t="s">
        <v>2190</v>
      </c>
      <c r="G1569" s="7">
        <v>12</v>
      </c>
      <c r="H1569" s="7" t="s">
        <v>2190</v>
      </c>
      <c r="I1569" s="9">
        <v>0.3</v>
      </c>
      <c r="J1569" s="7">
        <v>18017.400000000001</v>
      </c>
      <c r="K1569" s="7">
        <v>35372.800000000003</v>
      </c>
      <c r="L1569" s="7">
        <v>596.4</v>
      </c>
      <c r="M1569" s="36">
        <v>81008.899999999994</v>
      </c>
      <c r="N1569" s="36">
        <v>60994.6</v>
      </c>
      <c r="O1569" s="36">
        <v>143307.6</v>
      </c>
      <c r="P1569" s="11">
        <f t="shared" si="72"/>
        <v>4.4961481678821578</v>
      </c>
      <c r="Q1569" s="13">
        <f t="shared" si="73"/>
        <v>1.7243362131355164</v>
      </c>
      <c r="R1569" s="1">
        <f t="shared" si="74"/>
        <v>240.28772635814892</v>
      </c>
    </row>
    <row r="1570" spans="1:18" x14ac:dyDescent="0.25">
      <c r="A1570" s="3" t="s">
        <v>2005</v>
      </c>
      <c r="B1570" s="3" t="s">
        <v>1848</v>
      </c>
      <c r="C1570" s="5">
        <v>43694.864976851852</v>
      </c>
      <c r="D1570" s="3" t="s">
        <v>1848</v>
      </c>
      <c r="E1570" s="3" t="s">
        <v>2041</v>
      </c>
      <c r="F1570" s="7">
        <v>1</v>
      </c>
      <c r="G1570" s="7">
        <v>12</v>
      </c>
      <c r="H1570" s="7" t="s">
        <v>23</v>
      </c>
      <c r="I1570" s="9">
        <v>108.2</v>
      </c>
      <c r="J1570" s="7">
        <v>18017.400000000001</v>
      </c>
      <c r="K1570" s="7">
        <v>35372.800000000003</v>
      </c>
      <c r="L1570" s="7">
        <v>596.4</v>
      </c>
      <c r="M1570" s="36">
        <v>95369.5</v>
      </c>
      <c r="N1570" s="36">
        <v>77426.3</v>
      </c>
      <c r="O1570" s="36">
        <v>139104.5</v>
      </c>
      <c r="P1570" s="11">
        <f t="shared" si="72"/>
        <v>5.2931888063760582</v>
      </c>
      <c r="Q1570" s="13">
        <f t="shared" si="73"/>
        <v>2.1888654559435499</v>
      </c>
      <c r="R1570" s="1">
        <f t="shared" si="74"/>
        <v>233.24027498323275</v>
      </c>
    </row>
    <row r="1571" spans="1:18" x14ac:dyDescent="0.25">
      <c r="A1571" s="3" t="s">
        <v>2006</v>
      </c>
      <c r="B1571" s="3" t="s">
        <v>1848</v>
      </c>
      <c r="C1571" s="5">
        <v>43694.865983796299</v>
      </c>
      <c r="D1571" s="3" t="s">
        <v>1848</v>
      </c>
      <c r="E1571" s="3" t="s">
        <v>2041</v>
      </c>
      <c r="F1571" s="7">
        <v>2</v>
      </c>
      <c r="G1571" s="7">
        <v>12</v>
      </c>
      <c r="H1571" s="7" t="s">
        <v>23</v>
      </c>
      <c r="I1571" s="9">
        <v>94.7</v>
      </c>
      <c r="J1571" s="7">
        <v>18017.400000000001</v>
      </c>
      <c r="K1571" s="7">
        <v>35372.800000000003</v>
      </c>
      <c r="L1571" s="7">
        <v>596.4</v>
      </c>
      <c r="M1571" s="36">
        <v>133458</v>
      </c>
      <c r="N1571" s="36">
        <v>114116.7</v>
      </c>
      <c r="O1571" s="36">
        <v>176092.6</v>
      </c>
      <c r="P1571" s="11">
        <f t="shared" si="72"/>
        <v>7.4071730660361643</v>
      </c>
      <c r="Q1571" s="13">
        <f t="shared" si="73"/>
        <v>3.2261144155961641</v>
      </c>
      <c r="R1571" s="1">
        <f t="shared" si="74"/>
        <v>295.25922199865863</v>
      </c>
    </row>
    <row r="1572" spans="1:18" x14ac:dyDescent="0.25">
      <c r="A1572" s="3" t="s">
        <v>2007</v>
      </c>
      <c r="B1572" s="3" t="s">
        <v>1848</v>
      </c>
      <c r="C1572" s="5">
        <v>43694.866979166669</v>
      </c>
      <c r="D1572" s="3" t="s">
        <v>1848</v>
      </c>
      <c r="E1572" s="3" t="s">
        <v>2041</v>
      </c>
      <c r="F1572" s="7">
        <v>3</v>
      </c>
      <c r="G1572" s="7">
        <v>12</v>
      </c>
      <c r="H1572" s="7" t="s">
        <v>23</v>
      </c>
      <c r="I1572" s="9">
        <v>113</v>
      </c>
      <c r="J1572" s="7">
        <v>18017.400000000001</v>
      </c>
      <c r="K1572" s="7">
        <v>35372.800000000003</v>
      </c>
      <c r="L1572" s="7">
        <v>596.4</v>
      </c>
      <c r="M1572" s="36">
        <v>105792.3</v>
      </c>
      <c r="N1572" s="36">
        <v>93834.6</v>
      </c>
      <c r="O1572" s="36">
        <v>144638.20000000001</v>
      </c>
      <c r="P1572" s="11">
        <f t="shared" si="72"/>
        <v>5.8716740484198606</v>
      </c>
      <c r="Q1572" s="13">
        <f t="shared" si="73"/>
        <v>2.6527331735118507</v>
      </c>
      <c r="R1572" s="1">
        <f t="shared" si="74"/>
        <v>242.51877934272304</v>
      </c>
    </row>
    <row r="1573" spans="1:18" x14ac:dyDescent="0.25">
      <c r="A1573" s="3" t="s">
        <v>2008</v>
      </c>
      <c r="B1573" s="3" t="s">
        <v>1848</v>
      </c>
      <c r="C1573" s="5">
        <v>43694.867974537039</v>
      </c>
      <c r="D1573" s="3" t="s">
        <v>1848</v>
      </c>
      <c r="E1573" s="3" t="s">
        <v>2041</v>
      </c>
      <c r="F1573" s="7">
        <v>4</v>
      </c>
      <c r="G1573" s="7">
        <v>12</v>
      </c>
      <c r="H1573" s="7" t="s">
        <v>23</v>
      </c>
      <c r="I1573" s="9">
        <v>117.2</v>
      </c>
      <c r="J1573" s="7">
        <v>18017.400000000001</v>
      </c>
      <c r="K1573" s="7">
        <v>35372.800000000003</v>
      </c>
      <c r="L1573" s="7">
        <v>596.4</v>
      </c>
      <c r="M1573" s="36">
        <v>112815.9</v>
      </c>
      <c r="N1573" s="36">
        <v>96893.1</v>
      </c>
      <c r="O1573" s="36">
        <v>156615.70000000001</v>
      </c>
      <c r="P1573" s="11">
        <f t="shared" si="72"/>
        <v>6.2614972193546228</v>
      </c>
      <c r="Q1573" s="13">
        <f t="shared" si="73"/>
        <v>2.7391979147819794</v>
      </c>
      <c r="R1573" s="1">
        <f t="shared" si="74"/>
        <v>262.60177733065058</v>
      </c>
    </row>
    <row r="1574" spans="1:18" x14ac:dyDescent="0.25">
      <c r="A1574" s="3" t="s">
        <v>2009</v>
      </c>
      <c r="B1574" s="3" t="s">
        <v>1848</v>
      </c>
      <c r="C1574" s="5">
        <v>43694.868969907409</v>
      </c>
      <c r="D1574" s="3" t="s">
        <v>1848</v>
      </c>
      <c r="E1574" s="3" t="s">
        <v>2041</v>
      </c>
      <c r="F1574" s="7">
        <v>5</v>
      </c>
      <c r="G1574" s="7">
        <v>12</v>
      </c>
      <c r="H1574" s="7" t="s">
        <v>23</v>
      </c>
      <c r="I1574" s="9">
        <v>5.0999999999999996</v>
      </c>
      <c r="J1574" s="7">
        <v>18017.400000000001</v>
      </c>
      <c r="K1574" s="7">
        <v>35372.800000000003</v>
      </c>
      <c r="L1574" s="7">
        <v>596.4</v>
      </c>
      <c r="M1574" s="36">
        <v>220154.8</v>
      </c>
      <c r="N1574" s="36">
        <v>147156</v>
      </c>
      <c r="O1574" s="36">
        <v>494846.5</v>
      </c>
      <c r="P1574" s="11">
        <f t="shared" si="72"/>
        <v>12.219010512060562</v>
      </c>
      <c r="Q1574" s="13">
        <f t="shared" si="73"/>
        <v>4.1601456486339785</v>
      </c>
      <c r="R1574" s="1">
        <f t="shared" si="74"/>
        <v>829.72250167672701</v>
      </c>
    </row>
    <row r="1575" spans="1:18" x14ac:dyDescent="0.25">
      <c r="A1575" s="3" t="s">
        <v>2010</v>
      </c>
      <c r="B1575" s="3" t="s">
        <v>1848</v>
      </c>
      <c r="C1575" s="5">
        <v>43694.86996527778</v>
      </c>
      <c r="D1575" s="3" t="s">
        <v>1848</v>
      </c>
      <c r="E1575" s="3" t="s">
        <v>2041</v>
      </c>
      <c r="F1575" s="7">
        <v>6</v>
      </c>
      <c r="G1575" s="7">
        <v>12</v>
      </c>
      <c r="H1575" s="7" t="s">
        <v>23</v>
      </c>
      <c r="I1575" s="9">
        <v>5.2</v>
      </c>
      <c r="J1575" s="7">
        <v>18017.400000000001</v>
      </c>
      <c r="K1575" s="7">
        <v>35372.800000000003</v>
      </c>
      <c r="L1575" s="7">
        <v>596.4</v>
      </c>
      <c r="M1575" s="36">
        <v>288950.2</v>
      </c>
      <c r="N1575" s="36">
        <v>183205.2</v>
      </c>
      <c r="O1575" s="36">
        <v>654473.69999999995</v>
      </c>
      <c r="P1575" s="11">
        <f t="shared" si="72"/>
        <v>16.037286178915934</v>
      </c>
      <c r="Q1575" s="13">
        <f t="shared" si="73"/>
        <v>5.1792676859055549</v>
      </c>
      <c r="R1575" s="1">
        <f t="shared" si="74"/>
        <v>1097.3737424547282</v>
      </c>
    </row>
    <row r="1576" spans="1:18" x14ac:dyDescent="0.25">
      <c r="A1576" s="3" t="s">
        <v>2011</v>
      </c>
      <c r="B1576" s="3" t="s">
        <v>1848</v>
      </c>
      <c r="C1576" s="5">
        <v>43694.870972222219</v>
      </c>
      <c r="D1576" s="3" t="s">
        <v>1848</v>
      </c>
      <c r="E1576" s="3" t="s">
        <v>2041</v>
      </c>
      <c r="F1576" s="7">
        <v>7</v>
      </c>
      <c r="G1576" s="7">
        <v>12</v>
      </c>
      <c r="H1576" s="7" t="s">
        <v>23</v>
      </c>
      <c r="I1576" s="9">
        <v>67.8</v>
      </c>
      <c r="J1576" s="7">
        <v>18017.400000000001</v>
      </c>
      <c r="K1576" s="7">
        <v>35372.800000000003</v>
      </c>
      <c r="L1576" s="7">
        <v>596.4</v>
      </c>
      <c r="M1576" s="36">
        <v>137862.20000000001</v>
      </c>
      <c r="N1576" s="36">
        <v>110663.8</v>
      </c>
      <c r="O1576" s="36">
        <v>187042.8</v>
      </c>
      <c r="P1576" s="11">
        <f t="shared" si="72"/>
        <v>7.6516145503790778</v>
      </c>
      <c r="Q1576" s="13">
        <f t="shared" si="73"/>
        <v>3.1284998643025146</v>
      </c>
      <c r="R1576" s="1">
        <f t="shared" si="74"/>
        <v>313.61971830985914</v>
      </c>
    </row>
    <row r="1577" spans="1:18" x14ac:dyDescent="0.25">
      <c r="A1577" s="3" t="s">
        <v>2012</v>
      </c>
      <c r="B1577" s="3" t="s">
        <v>1848</v>
      </c>
      <c r="C1577" s="5">
        <v>43694.871979166666</v>
      </c>
      <c r="D1577" s="3" t="s">
        <v>1848</v>
      </c>
      <c r="E1577" s="3" t="s">
        <v>2041</v>
      </c>
      <c r="F1577" s="7">
        <v>8</v>
      </c>
      <c r="G1577" s="7">
        <v>12</v>
      </c>
      <c r="H1577" s="7" t="s">
        <v>23</v>
      </c>
      <c r="I1577" s="9">
        <v>48.9</v>
      </c>
      <c r="J1577" s="7">
        <v>18017.400000000001</v>
      </c>
      <c r="K1577" s="7">
        <v>35372.800000000003</v>
      </c>
      <c r="L1577" s="7">
        <v>596.4</v>
      </c>
      <c r="M1577" s="36">
        <v>189798.7</v>
      </c>
      <c r="N1577" s="36">
        <v>138623</v>
      </c>
      <c r="O1577" s="36">
        <v>260677.5</v>
      </c>
      <c r="P1577" s="11">
        <f t="shared" si="72"/>
        <v>10.534189172688624</v>
      </c>
      <c r="Q1577" s="13">
        <f t="shared" si="73"/>
        <v>3.9189150986068388</v>
      </c>
      <c r="R1577" s="1">
        <f t="shared" si="74"/>
        <v>437.08501006036221</v>
      </c>
    </row>
    <row r="1578" spans="1:18" x14ac:dyDescent="0.25">
      <c r="A1578" s="3" t="s">
        <v>2013</v>
      </c>
      <c r="B1578" s="3" t="s">
        <v>1848</v>
      </c>
      <c r="C1578" s="5">
        <v>43694.872974537036</v>
      </c>
      <c r="D1578" s="3" t="s">
        <v>1848</v>
      </c>
      <c r="E1578" s="3" t="s">
        <v>2041</v>
      </c>
      <c r="F1578" s="7">
        <v>9</v>
      </c>
      <c r="G1578" s="7">
        <v>12</v>
      </c>
      <c r="H1578" s="7" t="s">
        <v>23</v>
      </c>
      <c r="I1578" s="9">
        <v>100.8</v>
      </c>
      <c r="J1578" s="7">
        <v>18017.400000000001</v>
      </c>
      <c r="K1578" s="7">
        <v>35372.800000000003</v>
      </c>
      <c r="L1578" s="7">
        <v>596.4</v>
      </c>
      <c r="M1578" s="36">
        <v>147866.79999999999</v>
      </c>
      <c r="N1578" s="36">
        <v>113545.3</v>
      </c>
      <c r="O1578" s="36">
        <v>182973.8</v>
      </c>
      <c r="P1578" s="11">
        <f t="shared" si="72"/>
        <v>8.2068888962891418</v>
      </c>
      <c r="Q1578" s="13">
        <f t="shared" si="73"/>
        <v>3.2099607608105662</v>
      </c>
      <c r="R1578" s="1">
        <f t="shared" si="74"/>
        <v>306.79711602951039</v>
      </c>
    </row>
    <row r="1579" spans="1:18" x14ac:dyDescent="0.25">
      <c r="A1579" s="3" t="s">
        <v>2014</v>
      </c>
      <c r="B1579" s="3" t="s">
        <v>1848</v>
      </c>
      <c r="C1579" s="5">
        <v>43694.87395833333</v>
      </c>
      <c r="D1579" s="3" t="s">
        <v>1848</v>
      </c>
      <c r="E1579" s="3" t="s">
        <v>2041</v>
      </c>
      <c r="F1579" s="7">
        <v>10</v>
      </c>
      <c r="G1579" s="7">
        <v>12</v>
      </c>
      <c r="H1579" s="7" t="s">
        <v>23</v>
      </c>
      <c r="I1579" s="9">
        <v>45.7</v>
      </c>
      <c r="J1579" s="7">
        <v>18017.400000000001</v>
      </c>
      <c r="K1579" s="7">
        <v>35372.800000000003</v>
      </c>
      <c r="L1579" s="7">
        <v>596.4</v>
      </c>
      <c r="M1579" s="36">
        <v>203772.2</v>
      </c>
      <c r="N1579" s="36">
        <v>157032.20000000001</v>
      </c>
      <c r="O1579" s="36">
        <v>303562.90000000002</v>
      </c>
      <c r="P1579" s="11">
        <f t="shared" si="72"/>
        <v>11.309745024254331</v>
      </c>
      <c r="Q1579" s="13">
        <f t="shared" si="73"/>
        <v>4.4393488782341235</v>
      </c>
      <c r="R1579" s="1">
        <f t="shared" si="74"/>
        <v>508.99211938296452</v>
      </c>
    </row>
    <row r="1580" spans="1:18" x14ac:dyDescent="0.25">
      <c r="A1580" s="3" t="s">
        <v>2015</v>
      </c>
      <c r="B1580" s="3" t="s">
        <v>1848</v>
      </c>
      <c r="C1580" s="5">
        <v>43694.874965277777</v>
      </c>
      <c r="D1580" s="3" t="s">
        <v>1848</v>
      </c>
      <c r="E1580" s="3" t="s">
        <v>2041</v>
      </c>
      <c r="F1580" s="7">
        <v>11</v>
      </c>
      <c r="G1580" s="7">
        <v>12</v>
      </c>
      <c r="H1580" s="7" t="s">
        <v>23</v>
      </c>
      <c r="I1580" s="9">
        <v>48.7</v>
      </c>
      <c r="J1580" s="7">
        <v>18017.400000000001</v>
      </c>
      <c r="K1580" s="7">
        <v>35372.800000000003</v>
      </c>
      <c r="L1580" s="7">
        <v>596.4</v>
      </c>
      <c r="M1580" s="36">
        <v>145288.20000000001</v>
      </c>
      <c r="N1580" s="36">
        <v>122932.7</v>
      </c>
      <c r="O1580" s="36">
        <v>209204.1</v>
      </c>
      <c r="P1580" s="11">
        <f t="shared" si="72"/>
        <v>8.0637716873688774</v>
      </c>
      <c r="Q1580" s="13">
        <f t="shared" si="73"/>
        <v>3.4753454631807488</v>
      </c>
      <c r="R1580" s="1">
        <f t="shared" si="74"/>
        <v>350.77816901408454</v>
      </c>
    </row>
    <row r="1581" spans="1:18" x14ac:dyDescent="0.25">
      <c r="A1581" s="3" t="s">
        <v>2016</v>
      </c>
      <c r="B1581" s="3" t="s">
        <v>1848</v>
      </c>
      <c r="C1581" s="5">
        <v>43694.875972222224</v>
      </c>
      <c r="D1581" s="3" t="s">
        <v>1848</v>
      </c>
      <c r="E1581" s="3" t="s">
        <v>2041</v>
      </c>
      <c r="F1581" s="7">
        <v>12</v>
      </c>
      <c r="G1581" s="7">
        <v>12</v>
      </c>
      <c r="H1581" s="7" t="s">
        <v>23</v>
      </c>
      <c r="I1581" s="9">
        <v>59.8</v>
      </c>
      <c r="J1581" s="7">
        <v>18017.400000000001</v>
      </c>
      <c r="K1581" s="7">
        <v>35372.800000000003</v>
      </c>
      <c r="L1581" s="7">
        <v>596.4</v>
      </c>
      <c r="M1581" s="36">
        <v>175853.5</v>
      </c>
      <c r="N1581" s="36">
        <v>128716.1</v>
      </c>
      <c r="O1581" s="36">
        <v>265722.8</v>
      </c>
      <c r="P1581" s="11">
        <f t="shared" si="72"/>
        <v>9.7602040249980568</v>
      </c>
      <c r="Q1581" s="13">
        <f t="shared" si="73"/>
        <v>3.6388439705084132</v>
      </c>
      <c r="R1581" s="1">
        <f t="shared" si="74"/>
        <v>445.54460093896711</v>
      </c>
    </row>
    <row r="1582" spans="1:18" x14ac:dyDescent="0.25">
      <c r="A1582" s="3" t="s">
        <v>755</v>
      </c>
      <c r="B1582" s="3" t="s">
        <v>597</v>
      </c>
      <c r="C1582" s="5">
        <v>43694.914988425924</v>
      </c>
      <c r="D1582" s="3" t="s">
        <v>597</v>
      </c>
      <c r="E1582" s="3" t="s">
        <v>598</v>
      </c>
      <c r="F1582" s="7">
        <v>1</v>
      </c>
      <c r="G1582" s="7">
        <v>12</v>
      </c>
      <c r="H1582" s="7" t="s">
        <v>23</v>
      </c>
      <c r="I1582" s="9">
        <v>37.4</v>
      </c>
      <c r="J1582" s="7">
        <v>18017.400000000001</v>
      </c>
      <c r="K1582" s="7">
        <v>35372.800000000003</v>
      </c>
      <c r="L1582" s="7">
        <v>596.4</v>
      </c>
      <c r="M1582" s="36">
        <v>168538</v>
      </c>
      <c r="N1582" s="36">
        <v>87849.5</v>
      </c>
      <c r="O1582" s="36">
        <v>381432.9</v>
      </c>
      <c r="P1582" s="11">
        <f t="shared" si="72"/>
        <v>9.3541798483687977</v>
      </c>
      <c r="Q1582" s="13">
        <f t="shared" si="73"/>
        <v>2.4835325447801697</v>
      </c>
      <c r="R1582" s="1">
        <f t="shared" si="74"/>
        <v>639.55885311871236</v>
      </c>
    </row>
    <row r="1583" spans="1:18" x14ac:dyDescent="0.25">
      <c r="A1583" s="3" t="s">
        <v>756</v>
      </c>
      <c r="B1583" s="3" t="s">
        <v>597</v>
      </c>
      <c r="C1583" s="5">
        <v>43694.915995370371</v>
      </c>
      <c r="D1583" s="3" t="s">
        <v>597</v>
      </c>
      <c r="E1583" s="3" t="s">
        <v>598</v>
      </c>
      <c r="F1583" s="7">
        <v>2</v>
      </c>
      <c r="G1583" s="7">
        <v>12</v>
      </c>
      <c r="H1583" s="7" t="s">
        <v>23</v>
      </c>
      <c r="I1583" s="9">
        <v>100.9</v>
      </c>
      <c r="J1583" s="7">
        <v>18017.400000000001</v>
      </c>
      <c r="K1583" s="7">
        <v>35372.800000000003</v>
      </c>
      <c r="L1583" s="7">
        <v>596.4</v>
      </c>
      <c r="M1583" s="36">
        <v>112312.1</v>
      </c>
      <c r="N1583" s="36">
        <v>87518</v>
      </c>
      <c r="O1583" s="36">
        <v>152187.79999999999</v>
      </c>
      <c r="P1583" s="11">
        <f t="shared" si="72"/>
        <v>6.2335353602628567</v>
      </c>
      <c r="Q1583" s="13">
        <f t="shared" si="73"/>
        <v>2.4741609372172966</v>
      </c>
      <c r="R1583" s="1">
        <f t="shared" si="74"/>
        <v>255.17739771965122</v>
      </c>
    </row>
    <row r="1584" spans="1:18" x14ac:dyDescent="0.25">
      <c r="A1584" s="3" t="s">
        <v>757</v>
      </c>
      <c r="B1584" s="3" t="s">
        <v>597</v>
      </c>
      <c r="C1584" s="5">
        <v>43694.916990740741</v>
      </c>
      <c r="D1584" s="3" t="s">
        <v>597</v>
      </c>
      <c r="E1584" s="3" t="s">
        <v>598</v>
      </c>
      <c r="F1584" s="7">
        <v>3</v>
      </c>
      <c r="G1584" s="7">
        <v>12</v>
      </c>
      <c r="H1584" s="7" t="s">
        <v>23</v>
      </c>
      <c r="I1584" s="9">
        <v>126.81</v>
      </c>
      <c r="J1584" s="7">
        <v>18017.400000000001</v>
      </c>
      <c r="K1584" s="7">
        <v>35372.800000000003</v>
      </c>
      <c r="L1584" s="7">
        <v>596.4</v>
      </c>
      <c r="M1584" s="36">
        <v>112653.8</v>
      </c>
      <c r="N1584" s="36">
        <v>85183</v>
      </c>
      <c r="O1584" s="36">
        <v>137828.29999999999</v>
      </c>
      <c r="P1584" s="11">
        <f t="shared" si="72"/>
        <v>6.2525003607623741</v>
      </c>
      <c r="Q1584" s="13">
        <f t="shared" si="73"/>
        <v>2.4081497647910255</v>
      </c>
      <c r="R1584" s="1">
        <f t="shared" si="74"/>
        <v>231.10043594902749</v>
      </c>
    </row>
    <row r="1585" spans="1:18" x14ac:dyDescent="0.25">
      <c r="A1585" s="3" t="s">
        <v>758</v>
      </c>
      <c r="B1585" s="3" t="s">
        <v>597</v>
      </c>
      <c r="C1585" s="5">
        <v>43694.917997685188</v>
      </c>
      <c r="D1585" s="3" t="s">
        <v>597</v>
      </c>
      <c r="E1585" s="3" t="s">
        <v>598</v>
      </c>
      <c r="F1585" s="7">
        <v>4</v>
      </c>
      <c r="G1585" s="7">
        <v>12</v>
      </c>
      <c r="H1585" s="7" t="s">
        <v>23</v>
      </c>
      <c r="I1585" s="9">
        <v>34.4</v>
      </c>
      <c r="J1585" s="7">
        <v>18017.400000000001</v>
      </c>
      <c r="K1585" s="7">
        <v>35372.800000000003</v>
      </c>
      <c r="L1585" s="7">
        <v>596.4</v>
      </c>
      <c r="M1585" s="36">
        <v>175884.3</v>
      </c>
      <c r="N1585" s="36">
        <v>117889</v>
      </c>
      <c r="O1585" s="36">
        <v>315653.90000000002</v>
      </c>
      <c r="P1585" s="11">
        <f t="shared" si="72"/>
        <v>9.7619134836324868</v>
      </c>
      <c r="Q1585" s="13">
        <f t="shared" si="73"/>
        <v>3.3327585037090643</v>
      </c>
      <c r="R1585" s="1">
        <f t="shared" si="74"/>
        <v>529.26542588866539</v>
      </c>
    </row>
    <row r="1586" spans="1:18" x14ac:dyDescent="0.25">
      <c r="A1586" s="3" t="s">
        <v>759</v>
      </c>
      <c r="B1586" s="3" t="s">
        <v>597</v>
      </c>
      <c r="C1586" s="5">
        <v>43694.918993055559</v>
      </c>
      <c r="D1586" s="3" t="s">
        <v>597</v>
      </c>
      <c r="E1586" s="3" t="s">
        <v>598</v>
      </c>
      <c r="F1586" s="7">
        <v>5</v>
      </c>
      <c r="G1586" s="7">
        <v>12</v>
      </c>
      <c r="H1586" s="7" t="s">
        <v>23</v>
      </c>
      <c r="I1586" s="9">
        <v>100.2</v>
      </c>
      <c r="J1586" s="7">
        <v>18017.400000000001</v>
      </c>
      <c r="K1586" s="7">
        <v>35372.800000000003</v>
      </c>
      <c r="L1586" s="7">
        <v>596.4</v>
      </c>
      <c r="M1586" s="36">
        <v>129099</v>
      </c>
      <c r="N1586" s="36">
        <v>88078.8</v>
      </c>
      <c r="O1586" s="36">
        <v>230731.5</v>
      </c>
      <c r="P1586" s="11">
        <f t="shared" si="72"/>
        <v>7.1652402677411828</v>
      </c>
      <c r="Q1586" s="13">
        <f t="shared" si="73"/>
        <v>2.490014926723358</v>
      </c>
      <c r="R1586" s="1">
        <f t="shared" si="74"/>
        <v>386.87374245472836</v>
      </c>
    </row>
    <row r="1587" spans="1:18" x14ac:dyDescent="0.25">
      <c r="A1587" s="3" t="s">
        <v>760</v>
      </c>
      <c r="B1587" s="3" t="s">
        <v>597</v>
      </c>
      <c r="C1587" s="5">
        <v>43694.92</v>
      </c>
      <c r="D1587" s="3" t="s">
        <v>597</v>
      </c>
      <c r="E1587" s="3" t="s">
        <v>598</v>
      </c>
      <c r="F1587" s="7">
        <v>6</v>
      </c>
      <c r="G1587" s="7">
        <v>12</v>
      </c>
      <c r="H1587" s="7" t="s">
        <v>23</v>
      </c>
      <c r="I1587" s="9">
        <v>99.77</v>
      </c>
      <c r="J1587" s="7">
        <v>18017.400000000001</v>
      </c>
      <c r="K1587" s="7">
        <v>35372.800000000003</v>
      </c>
      <c r="L1587" s="7">
        <v>596.4</v>
      </c>
      <c r="M1587" s="36">
        <v>110619.3</v>
      </c>
      <c r="N1587" s="36">
        <v>87790.399999999994</v>
      </c>
      <c r="O1587" s="36">
        <v>153703</v>
      </c>
      <c r="P1587" s="11">
        <f t="shared" si="72"/>
        <v>6.139581737653601</v>
      </c>
      <c r="Q1587" s="13">
        <f t="shared" si="73"/>
        <v>2.4818617694952052</v>
      </c>
      <c r="R1587" s="1">
        <f t="shared" si="74"/>
        <v>257.7179745137492</v>
      </c>
    </row>
    <row r="1588" spans="1:18" x14ac:dyDescent="0.25">
      <c r="A1588" s="3" t="s">
        <v>761</v>
      </c>
      <c r="B1588" s="3" t="s">
        <v>597</v>
      </c>
      <c r="C1588" s="5">
        <v>43694.920995370368</v>
      </c>
      <c r="D1588" s="3" t="s">
        <v>597</v>
      </c>
      <c r="E1588" s="3" t="s">
        <v>598</v>
      </c>
      <c r="F1588" s="7">
        <v>7</v>
      </c>
      <c r="G1588" s="7">
        <v>12</v>
      </c>
      <c r="H1588" s="7" t="s">
        <v>23</v>
      </c>
      <c r="I1588" s="9">
        <v>120.8</v>
      </c>
      <c r="J1588" s="7">
        <v>18017.400000000001</v>
      </c>
      <c r="K1588" s="7">
        <v>35372.800000000003</v>
      </c>
      <c r="L1588" s="7">
        <v>596.4</v>
      </c>
      <c r="M1588" s="36">
        <v>107236.2</v>
      </c>
      <c r="N1588" s="36">
        <v>85512.5</v>
      </c>
      <c r="O1588" s="36">
        <v>138154.29999999999</v>
      </c>
      <c r="P1588" s="11">
        <f t="shared" si="72"/>
        <v>5.9518132471943783</v>
      </c>
      <c r="Q1588" s="13">
        <f t="shared" si="73"/>
        <v>2.4174648317351184</v>
      </c>
      <c r="R1588" s="1">
        <f t="shared" si="74"/>
        <v>231.64704896042923</v>
      </c>
    </row>
    <row r="1589" spans="1:18" x14ac:dyDescent="0.25">
      <c r="A1589" s="3" t="s">
        <v>762</v>
      </c>
      <c r="B1589" s="3" t="s">
        <v>597</v>
      </c>
      <c r="C1589" s="5">
        <v>43694.922002314815</v>
      </c>
      <c r="D1589" s="3" t="s">
        <v>597</v>
      </c>
      <c r="E1589" s="3" t="s">
        <v>598</v>
      </c>
      <c r="F1589" s="7">
        <v>8</v>
      </c>
      <c r="G1589" s="7">
        <v>12</v>
      </c>
      <c r="H1589" s="7" t="s">
        <v>23</v>
      </c>
      <c r="I1589" s="9">
        <v>109.64</v>
      </c>
      <c r="J1589" s="7">
        <v>18017.400000000001</v>
      </c>
      <c r="K1589" s="7">
        <v>35372.800000000003</v>
      </c>
      <c r="L1589" s="7">
        <v>596.4</v>
      </c>
      <c r="M1589" s="36">
        <v>96610.3</v>
      </c>
      <c r="N1589" s="36">
        <v>75228.2</v>
      </c>
      <c r="O1589" s="36">
        <v>135086.5</v>
      </c>
      <c r="P1589" s="11">
        <f t="shared" si="72"/>
        <v>5.3620555685059994</v>
      </c>
      <c r="Q1589" s="13">
        <f t="shared" si="73"/>
        <v>2.1267244888728061</v>
      </c>
      <c r="R1589" s="1">
        <f t="shared" si="74"/>
        <v>226.5031857813548</v>
      </c>
    </row>
    <row r="1590" spans="1:18" x14ac:dyDescent="0.25">
      <c r="A1590" s="3" t="s">
        <v>763</v>
      </c>
      <c r="B1590" s="3" t="s">
        <v>597</v>
      </c>
      <c r="C1590" s="5">
        <v>43694.922997685186</v>
      </c>
      <c r="D1590" s="3" t="s">
        <v>597</v>
      </c>
      <c r="E1590" s="3" t="s">
        <v>598</v>
      </c>
      <c r="F1590" s="7">
        <v>9</v>
      </c>
      <c r="G1590" s="7">
        <v>12</v>
      </c>
      <c r="H1590" s="7" t="s">
        <v>23</v>
      </c>
      <c r="I1590" s="9">
        <v>133.41999999999999</v>
      </c>
      <c r="J1590" s="7">
        <v>18017.400000000001</v>
      </c>
      <c r="K1590" s="7">
        <v>35372.800000000003</v>
      </c>
      <c r="L1590" s="7">
        <v>596.4</v>
      </c>
      <c r="M1590" s="36">
        <v>109098.2</v>
      </c>
      <c r="N1590" s="36">
        <v>84895.6</v>
      </c>
      <c r="O1590" s="36">
        <v>145399.70000000001</v>
      </c>
      <c r="P1590" s="11">
        <f t="shared" si="72"/>
        <v>6.0551577919122623</v>
      </c>
      <c r="Q1590" s="13">
        <f t="shared" si="73"/>
        <v>2.4000248778722635</v>
      </c>
      <c r="R1590" s="1">
        <f t="shared" si="74"/>
        <v>243.79560697518446</v>
      </c>
    </row>
    <row r="1591" spans="1:18" x14ac:dyDescent="0.25">
      <c r="A1591" s="3" t="s">
        <v>764</v>
      </c>
      <c r="B1591" s="3" t="s">
        <v>597</v>
      </c>
      <c r="C1591" s="5">
        <v>43694.923993055556</v>
      </c>
      <c r="D1591" s="3" t="s">
        <v>597</v>
      </c>
      <c r="E1591" s="3" t="s">
        <v>598</v>
      </c>
      <c r="F1591" s="7">
        <v>10</v>
      </c>
      <c r="G1591" s="7">
        <v>12</v>
      </c>
      <c r="H1591" s="7" t="s">
        <v>23</v>
      </c>
      <c r="I1591" s="9">
        <v>113.9</v>
      </c>
      <c r="J1591" s="7">
        <v>18017.400000000001</v>
      </c>
      <c r="K1591" s="7">
        <v>35372.800000000003</v>
      </c>
      <c r="L1591" s="7">
        <v>596.4</v>
      </c>
      <c r="M1591" s="36">
        <v>101582.5</v>
      </c>
      <c r="N1591" s="36">
        <v>81250.100000000006</v>
      </c>
      <c r="O1591" s="36">
        <v>138308.79999999999</v>
      </c>
      <c r="P1591" s="11">
        <f t="shared" si="72"/>
        <v>5.6380221341592014</v>
      </c>
      <c r="Q1591" s="13">
        <f t="shared" si="73"/>
        <v>2.2969654649900488</v>
      </c>
      <c r="R1591" s="1">
        <f t="shared" si="74"/>
        <v>231.90610328638496</v>
      </c>
    </row>
    <row r="1592" spans="1:18" x14ac:dyDescent="0.25">
      <c r="A1592" s="3" t="s">
        <v>765</v>
      </c>
      <c r="B1592" s="3" t="s">
        <v>597</v>
      </c>
      <c r="C1592" s="5">
        <v>43694.925000000003</v>
      </c>
      <c r="D1592" s="3" t="s">
        <v>597</v>
      </c>
      <c r="E1592" s="3" t="s">
        <v>598</v>
      </c>
      <c r="F1592" s="7">
        <v>11</v>
      </c>
      <c r="G1592" s="7">
        <v>12</v>
      </c>
      <c r="H1592" s="7" t="s">
        <v>23</v>
      </c>
      <c r="I1592" s="9">
        <v>117</v>
      </c>
      <c r="J1592" s="7">
        <v>18017.400000000001</v>
      </c>
      <c r="K1592" s="7">
        <v>35372.800000000003</v>
      </c>
      <c r="L1592" s="7">
        <v>596.4</v>
      </c>
      <c r="M1592" s="36">
        <v>101083</v>
      </c>
      <c r="N1592" s="36">
        <v>77778.3</v>
      </c>
      <c r="O1592" s="36">
        <v>131995</v>
      </c>
      <c r="P1592" s="11">
        <f t="shared" si="72"/>
        <v>5.6102989332534099</v>
      </c>
      <c r="Q1592" s="13">
        <f t="shared" si="73"/>
        <v>2.1988166048489233</v>
      </c>
      <c r="R1592" s="1">
        <f t="shared" si="74"/>
        <v>221.31958417169685</v>
      </c>
    </row>
    <row r="1593" spans="1:18" x14ac:dyDescent="0.25">
      <c r="A1593" s="3" t="s">
        <v>766</v>
      </c>
      <c r="B1593" s="3" t="s">
        <v>597</v>
      </c>
      <c r="C1593" s="5">
        <v>43694.925995370373</v>
      </c>
      <c r="D1593" s="3" t="s">
        <v>597</v>
      </c>
      <c r="E1593" s="3" t="s">
        <v>598</v>
      </c>
      <c r="F1593" s="7">
        <v>12</v>
      </c>
      <c r="G1593" s="7">
        <v>12</v>
      </c>
      <c r="H1593" s="7" t="s">
        <v>23</v>
      </c>
      <c r="I1593" s="9">
        <v>113.1</v>
      </c>
      <c r="J1593" s="7">
        <v>18017.400000000001</v>
      </c>
      <c r="K1593" s="7">
        <v>35372.800000000003</v>
      </c>
      <c r="L1593" s="7">
        <v>596.4</v>
      </c>
      <c r="M1593" s="36">
        <v>97027.6</v>
      </c>
      <c r="N1593" s="36">
        <v>75510.8</v>
      </c>
      <c r="O1593" s="36">
        <v>144758</v>
      </c>
      <c r="P1593" s="11">
        <f t="shared" si="72"/>
        <v>5.3852165129263936</v>
      </c>
      <c r="Q1593" s="13">
        <f t="shared" si="73"/>
        <v>2.1347136783064955</v>
      </c>
      <c r="R1593" s="1">
        <f t="shared" si="74"/>
        <v>242.71965124077801</v>
      </c>
    </row>
    <row r="1594" spans="1:18" x14ac:dyDescent="0.25">
      <c r="A1594" s="3" t="s">
        <v>950</v>
      </c>
      <c r="B1594" s="3" t="s">
        <v>792</v>
      </c>
      <c r="C1594" s="5">
        <v>43694.927025462966</v>
      </c>
      <c r="D1594" s="3" t="s">
        <v>792</v>
      </c>
      <c r="E1594" s="3" t="s">
        <v>793</v>
      </c>
      <c r="F1594" s="7">
        <v>1</v>
      </c>
      <c r="G1594" s="7">
        <v>12</v>
      </c>
      <c r="H1594" s="7" t="s">
        <v>23</v>
      </c>
      <c r="I1594" s="9">
        <v>109.8</v>
      </c>
      <c r="J1594" s="7">
        <v>18017.400000000001</v>
      </c>
      <c r="K1594" s="7">
        <v>35372.800000000003</v>
      </c>
      <c r="L1594" s="7">
        <v>596.4</v>
      </c>
      <c r="M1594" s="36">
        <v>91352.5</v>
      </c>
      <c r="N1594" s="36">
        <v>65753.2</v>
      </c>
      <c r="O1594" s="36">
        <v>142217.29999999999</v>
      </c>
      <c r="P1594" s="11">
        <f t="shared" si="72"/>
        <v>5.0702376591517089</v>
      </c>
      <c r="Q1594" s="13">
        <f t="shared" si="73"/>
        <v>1.858863307400036</v>
      </c>
      <c r="R1594" s="1">
        <f t="shared" si="74"/>
        <v>238.45959087860496</v>
      </c>
    </row>
    <row r="1595" spans="1:18" x14ac:dyDescent="0.25">
      <c r="A1595" s="3" t="s">
        <v>951</v>
      </c>
      <c r="B1595" s="3" t="s">
        <v>792</v>
      </c>
      <c r="C1595" s="5">
        <v>43694.928020833337</v>
      </c>
      <c r="D1595" s="3" t="s">
        <v>792</v>
      </c>
      <c r="E1595" s="3" t="s">
        <v>793</v>
      </c>
      <c r="F1595" s="7">
        <v>2</v>
      </c>
      <c r="G1595" s="7">
        <v>12</v>
      </c>
      <c r="H1595" s="7" t="s">
        <v>23</v>
      </c>
      <c r="I1595" s="9">
        <v>123.5</v>
      </c>
      <c r="J1595" s="7">
        <v>18017.400000000001</v>
      </c>
      <c r="K1595" s="7">
        <v>35372.800000000003</v>
      </c>
      <c r="L1595" s="7">
        <v>596.4</v>
      </c>
      <c r="M1595" s="36">
        <v>94362.3</v>
      </c>
      <c r="N1595" s="36">
        <v>68103.7</v>
      </c>
      <c r="O1595" s="36">
        <v>134868.29999999999</v>
      </c>
      <c r="P1595" s="11">
        <f t="shared" si="72"/>
        <v>5.2372872889540112</v>
      </c>
      <c r="Q1595" s="13">
        <f t="shared" si="73"/>
        <v>1.9253126696218561</v>
      </c>
      <c r="R1595" s="1">
        <f t="shared" si="74"/>
        <v>226.13732394366195</v>
      </c>
    </row>
    <row r="1596" spans="1:18" x14ac:dyDescent="0.25">
      <c r="A1596" s="3" t="s">
        <v>952</v>
      </c>
      <c r="B1596" s="3" t="s">
        <v>792</v>
      </c>
      <c r="C1596" s="5">
        <v>43694.929039351853</v>
      </c>
      <c r="D1596" s="3" t="s">
        <v>792</v>
      </c>
      <c r="E1596" s="3" t="s">
        <v>793</v>
      </c>
      <c r="F1596" s="7">
        <v>3</v>
      </c>
      <c r="G1596" s="7">
        <v>12</v>
      </c>
      <c r="H1596" s="7" t="s">
        <v>23</v>
      </c>
      <c r="I1596" s="9">
        <v>124.3</v>
      </c>
      <c r="J1596" s="7">
        <v>18017.400000000001</v>
      </c>
      <c r="K1596" s="7">
        <v>35372.800000000003</v>
      </c>
      <c r="L1596" s="7">
        <v>596.4</v>
      </c>
      <c r="M1596" s="36">
        <v>92961.8</v>
      </c>
      <c r="N1596" s="36">
        <v>65401.5</v>
      </c>
      <c r="O1596" s="36">
        <v>124084.1</v>
      </c>
      <c r="P1596" s="11">
        <f t="shared" si="72"/>
        <v>5.1595568728007368</v>
      </c>
      <c r="Q1596" s="13">
        <f t="shared" si="73"/>
        <v>1.8489206395874795</v>
      </c>
      <c r="R1596" s="1">
        <f t="shared" si="74"/>
        <v>208.05516431924883</v>
      </c>
    </row>
    <row r="1597" spans="1:18" x14ac:dyDescent="0.25">
      <c r="A1597" s="3" t="s">
        <v>953</v>
      </c>
      <c r="B1597" s="3" t="s">
        <v>792</v>
      </c>
      <c r="C1597" s="5">
        <v>43694.930034722223</v>
      </c>
      <c r="D1597" s="3" t="s">
        <v>792</v>
      </c>
      <c r="E1597" s="3" t="s">
        <v>793</v>
      </c>
      <c r="F1597" s="7">
        <v>4</v>
      </c>
      <c r="G1597" s="7">
        <v>12</v>
      </c>
      <c r="H1597" s="7" t="s">
        <v>23</v>
      </c>
      <c r="I1597" s="9">
        <v>84.6</v>
      </c>
      <c r="J1597" s="7">
        <v>18017.400000000001</v>
      </c>
      <c r="K1597" s="7">
        <v>35372.800000000003</v>
      </c>
      <c r="L1597" s="7">
        <v>596.4</v>
      </c>
      <c r="M1597" s="36">
        <v>98785.7</v>
      </c>
      <c r="N1597" s="36">
        <v>70388.100000000006</v>
      </c>
      <c r="O1597" s="36">
        <v>155688</v>
      </c>
      <c r="P1597" s="11">
        <f t="shared" si="72"/>
        <v>5.4827944098482568</v>
      </c>
      <c r="Q1597" s="13">
        <f t="shared" si="73"/>
        <v>1.9898933643929799</v>
      </c>
      <c r="R1597" s="1">
        <f t="shared" si="74"/>
        <v>261.046277665996</v>
      </c>
    </row>
    <row r="1598" spans="1:18" x14ac:dyDescent="0.25">
      <c r="A1598" s="3" t="s">
        <v>954</v>
      </c>
      <c r="B1598" s="3" t="s">
        <v>792</v>
      </c>
      <c r="C1598" s="5">
        <v>43694.931030092594</v>
      </c>
      <c r="D1598" s="3" t="s">
        <v>792</v>
      </c>
      <c r="E1598" s="3" t="s">
        <v>793</v>
      </c>
      <c r="F1598" s="7">
        <v>5</v>
      </c>
      <c r="G1598" s="7">
        <v>12</v>
      </c>
      <c r="H1598" s="7" t="s">
        <v>23</v>
      </c>
      <c r="I1598" s="9">
        <v>99.1</v>
      </c>
      <c r="J1598" s="7">
        <v>18017.400000000001</v>
      </c>
      <c r="K1598" s="7">
        <v>35372.800000000003</v>
      </c>
      <c r="L1598" s="7">
        <v>596.4</v>
      </c>
      <c r="M1598" s="36">
        <v>94808.2</v>
      </c>
      <c r="N1598" s="36">
        <v>71656.3</v>
      </c>
      <c r="O1598" s="36">
        <v>143408.70000000001</v>
      </c>
      <c r="P1598" s="11">
        <f t="shared" si="72"/>
        <v>5.2620355878206615</v>
      </c>
      <c r="Q1598" s="13">
        <f t="shared" si="73"/>
        <v>2.025745770761715</v>
      </c>
      <c r="R1598" s="1">
        <f t="shared" si="74"/>
        <v>240.45724346076463</v>
      </c>
    </row>
    <row r="1599" spans="1:18" x14ac:dyDescent="0.25">
      <c r="A1599" s="3" t="s">
        <v>955</v>
      </c>
      <c r="B1599" s="3" t="s">
        <v>792</v>
      </c>
      <c r="C1599" s="5">
        <v>43694.932037037041</v>
      </c>
      <c r="D1599" s="3" t="s">
        <v>792</v>
      </c>
      <c r="E1599" s="3" t="s">
        <v>793</v>
      </c>
      <c r="F1599" s="7">
        <v>6</v>
      </c>
      <c r="G1599" s="7">
        <v>12</v>
      </c>
      <c r="H1599" s="7" t="s">
        <v>23</v>
      </c>
      <c r="I1599" s="9">
        <v>65.099999999999994</v>
      </c>
      <c r="J1599" s="7">
        <v>18017.400000000001</v>
      </c>
      <c r="K1599" s="7">
        <v>35372.800000000003</v>
      </c>
      <c r="L1599" s="7">
        <v>596.4</v>
      </c>
      <c r="M1599" s="36">
        <v>158014.20000000001</v>
      </c>
      <c r="N1599" s="36">
        <v>91004.3</v>
      </c>
      <c r="O1599" s="36">
        <v>289529.8</v>
      </c>
      <c r="P1599" s="11">
        <f t="shared" si="72"/>
        <v>8.7700889140497527</v>
      </c>
      <c r="Q1599" s="13">
        <f t="shared" si="73"/>
        <v>2.5727197168445812</v>
      </c>
      <c r="R1599" s="1">
        <f t="shared" si="74"/>
        <v>485.46244131455398</v>
      </c>
    </row>
    <row r="1600" spans="1:18" x14ac:dyDescent="0.25">
      <c r="A1600" s="3" t="s">
        <v>956</v>
      </c>
      <c r="B1600" s="3" t="s">
        <v>792</v>
      </c>
      <c r="C1600" s="5">
        <v>43694.933032407411</v>
      </c>
      <c r="D1600" s="3" t="s">
        <v>792</v>
      </c>
      <c r="E1600" s="3" t="s">
        <v>793</v>
      </c>
      <c r="F1600" s="7">
        <v>7</v>
      </c>
      <c r="G1600" s="7">
        <v>12</v>
      </c>
      <c r="H1600" s="7" t="s">
        <v>23</v>
      </c>
      <c r="I1600" s="9">
        <v>104.6</v>
      </c>
      <c r="J1600" s="7">
        <v>18017.400000000001</v>
      </c>
      <c r="K1600" s="7">
        <v>35372.800000000003</v>
      </c>
      <c r="L1600" s="7">
        <v>596.4</v>
      </c>
      <c r="M1600" s="36">
        <v>85874.1</v>
      </c>
      <c r="N1600" s="36">
        <v>69660.5</v>
      </c>
      <c r="O1600" s="36">
        <v>120713.8</v>
      </c>
      <c r="P1600" s="11">
        <f t="shared" si="72"/>
        <v>4.7661760298378235</v>
      </c>
      <c r="Q1600" s="13">
        <f t="shared" si="73"/>
        <v>1.9693238872806222</v>
      </c>
      <c r="R1600" s="1">
        <f t="shared" si="74"/>
        <v>202.40409121395038</v>
      </c>
    </row>
    <row r="1601" spans="1:18" x14ac:dyDescent="0.25">
      <c r="A1601" s="3" t="s">
        <v>957</v>
      </c>
      <c r="B1601" s="3" t="s">
        <v>792</v>
      </c>
      <c r="C1601" s="5">
        <v>43694.934039351851</v>
      </c>
      <c r="D1601" s="3" t="s">
        <v>792</v>
      </c>
      <c r="E1601" s="3" t="s">
        <v>793</v>
      </c>
      <c r="F1601" s="7">
        <v>8</v>
      </c>
      <c r="G1601" s="7">
        <v>12</v>
      </c>
      <c r="H1601" s="7" t="s">
        <v>23</v>
      </c>
      <c r="I1601" s="9">
        <v>102.55</v>
      </c>
      <c r="J1601" s="7">
        <v>18017.400000000001</v>
      </c>
      <c r="K1601" s="7">
        <v>35372.800000000003</v>
      </c>
      <c r="L1601" s="7">
        <v>596.4</v>
      </c>
      <c r="M1601" s="36">
        <v>87687.4</v>
      </c>
      <c r="N1601" s="36">
        <v>69730.100000000006</v>
      </c>
      <c r="O1601" s="36">
        <v>130645.8</v>
      </c>
      <c r="P1601" s="11">
        <f t="shared" si="72"/>
        <v>4.8668176318447713</v>
      </c>
      <c r="Q1601" s="13">
        <f t="shared" si="73"/>
        <v>1.9712915008141849</v>
      </c>
      <c r="R1601" s="1">
        <f t="shared" si="74"/>
        <v>219.05734406438634</v>
      </c>
    </row>
    <row r="1602" spans="1:18" x14ac:dyDescent="0.25">
      <c r="A1602" s="3" t="s">
        <v>958</v>
      </c>
      <c r="B1602" s="3" t="s">
        <v>792</v>
      </c>
      <c r="C1602" s="5">
        <v>43694.935046296298</v>
      </c>
      <c r="D1602" s="3" t="s">
        <v>792</v>
      </c>
      <c r="E1602" s="3" t="s">
        <v>793</v>
      </c>
      <c r="F1602" s="7">
        <v>9</v>
      </c>
      <c r="G1602" s="7">
        <v>12</v>
      </c>
      <c r="H1602" s="7" t="s">
        <v>23</v>
      </c>
      <c r="I1602" s="9">
        <v>64.900000000000006</v>
      </c>
      <c r="J1602" s="7">
        <v>18017.400000000001</v>
      </c>
      <c r="K1602" s="7">
        <v>35372.800000000003</v>
      </c>
      <c r="L1602" s="7">
        <v>596.4</v>
      </c>
      <c r="M1602" s="36">
        <v>79096.3</v>
      </c>
      <c r="N1602" s="36">
        <v>65167.8</v>
      </c>
      <c r="O1602" s="36">
        <v>110203.4</v>
      </c>
      <c r="P1602" s="11">
        <f t="shared" ref="P1602:P1665" si="75">M1602/J1602</f>
        <v>4.3899952268362803</v>
      </c>
      <c r="Q1602" s="13">
        <f t="shared" ref="Q1602:Q1665" si="76">N1602/K1602</f>
        <v>1.8423138682829745</v>
      </c>
      <c r="R1602" s="1">
        <f t="shared" ref="R1602:R1665" si="77">O1602/L1602</f>
        <v>184.78101945003354</v>
      </c>
    </row>
    <row r="1603" spans="1:18" x14ac:dyDescent="0.25">
      <c r="A1603" s="3" t="s">
        <v>959</v>
      </c>
      <c r="B1603" s="3" t="s">
        <v>792</v>
      </c>
      <c r="C1603" s="5">
        <v>43694.936041666668</v>
      </c>
      <c r="D1603" s="3" t="s">
        <v>792</v>
      </c>
      <c r="E1603" s="3" t="s">
        <v>793</v>
      </c>
      <c r="F1603" s="7">
        <v>10</v>
      </c>
      <c r="G1603" s="7">
        <v>12</v>
      </c>
      <c r="H1603" s="7" t="s">
        <v>23</v>
      </c>
      <c r="I1603" s="9">
        <v>151.13</v>
      </c>
      <c r="J1603" s="7">
        <v>18017.400000000001</v>
      </c>
      <c r="K1603" s="7">
        <v>35372.800000000003</v>
      </c>
      <c r="L1603" s="7">
        <v>596.4</v>
      </c>
      <c r="M1603" s="36">
        <v>90927.4</v>
      </c>
      <c r="N1603" s="36">
        <v>70038.2</v>
      </c>
      <c r="O1603" s="36">
        <v>124195.5</v>
      </c>
      <c r="P1603" s="11">
        <f t="shared" si="75"/>
        <v>5.046643799882335</v>
      </c>
      <c r="Q1603" s="13">
        <f t="shared" si="76"/>
        <v>1.9800015831373257</v>
      </c>
      <c r="R1603" s="1">
        <f t="shared" si="77"/>
        <v>208.24195171026159</v>
      </c>
    </row>
    <row r="1604" spans="1:18" x14ac:dyDescent="0.25">
      <c r="A1604" s="3" t="s">
        <v>960</v>
      </c>
      <c r="B1604" s="3" t="s">
        <v>792</v>
      </c>
      <c r="C1604" s="5">
        <v>43694.937048611115</v>
      </c>
      <c r="D1604" s="3" t="s">
        <v>792</v>
      </c>
      <c r="E1604" s="3" t="s">
        <v>793</v>
      </c>
      <c r="F1604" s="7">
        <v>11</v>
      </c>
      <c r="G1604" s="7">
        <v>12</v>
      </c>
      <c r="H1604" s="7" t="s">
        <v>23</v>
      </c>
      <c r="I1604" s="9">
        <v>130.76</v>
      </c>
      <c r="J1604" s="7">
        <v>18017.400000000001</v>
      </c>
      <c r="K1604" s="7">
        <v>35372.800000000003</v>
      </c>
      <c r="L1604" s="7">
        <v>596.4</v>
      </c>
      <c r="M1604" s="36">
        <v>86410.2</v>
      </c>
      <c r="N1604" s="36">
        <v>66806.8</v>
      </c>
      <c r="O1604" s="36">
        <v>124400.2</v>
      </c>
      <c r="P1604" s="11">
        <f t="shared" si="75"/>
        <v>4.7959306004195934</v>
      </c>
      <c r="Q1604" s="13">
        <f t="shared" si="76"/>
        <v>1.8886489053736204</v>
      </c>
      <c r="R1604" s="1">
        <f t="shared" si="77"/>
        <v>208.58517773306505</v>
      </c>
    </row>
    <row r="1605" spans="1:18" x14ac:dyDescent="0.25">
      <c r="A1605" s="3" t="s">
        <v>961</v>
      </c>
      <c r="B1605" s="3" t="s">
        <v>792</v>
      </c>
      <c r="C1605" s="5">
        <v>43694.938043981485</v>
      </c>
      <c r="D1605" s="3" t="s">
        <v>792</v>
      </c>
      <c r="E1605" s="3" t="s">
        <v>793</v>
      </c>
      <c r="F1605" s="7">
        <v>12</v>
      </c>
      <c r="G1605" s="7">
        <v>12</v>
      </c>
      <c r="H1605" s="7" t="s">
        <v>23</v>
      </c>
      <c r="I1605" s="9">
        <v>96.1</v>
      </c>
      <c r="J1605" s="7">
        <v>18017.400000000001</v>
      </c>
      <c r="K1605" s="7">
        <v>35372.800000000003</v>
      </c>
      <c r="L1605" s="7">
        <v>596.4</v>
      </c>
      <c r="M1605" s="36">
        <v>83528.3</v>
      </c>
      <c r="N1605" s="36">
        <v>63688.1</v>
      </c>
      <c r="O1605" s="36">
        <v>131344.29999999999</v>
      </c>
      <c r="P1605" s="11">
        <f t="shared" si="75"/>
        <v>4.6359796641024786</v>
      </c>
      <c r="Q1605" s="13">
        <f t="shared" si="76"/>
        <v>1.8004822914781977</v>
      </c>
      <c r="R1605" s="1">
        <f t="shared" si="77"/>
        <v>220.22853789403084</v>
      </c>
    </row>
    <row r="1606" spans="1:18" x14ac:dyDescent="0.25">
      <c r="A1606" s="3" t="s">
        <v>341</v>
      </c>
      <c r="B1606" s="3" t="s">
        <v>183</v>
      </c>
      <c r="C1606" s="5">
        <v>43694.8906712963</v>
      </c>
      <c r="D1606" s="3" t="s">
        <v>183</v>
      </c>
      <c r="E1606" s="3" t="s">
        <v>184</v>
      </c>
      <c r="F1606" s="7">
        <v>1</v>
      </c>
      <c r="G1606" s="7">
        <v>12</v>
      </c>
      <c r="H1606" s="7" t="s">
        <v>23</v>
      </c>
      <c r="I1606" s="9">
        <v>143.5</v>
      </c>
      <c r="J1606" s="7">
        <v>18017.400000000001</v>
      </c>
      <c r="K1606" s="7">
        <v>35372.800000000003</v>
      </c>
      <c r="L1606" s="7">
        <v>596.4</v>
      </c>
      <c r="M1606" s="36">
        <v>88502.8</v>
      </c>
      <c r="N1606" s="36">
        <v>68244.7</v>
      </c>
      <c r="O1606" s="36">
        <v>124754.7</v>
      </c>
      <c r="P1606" s="11">
        <f t="shared" si="75"/>
        <v>4.9120738841342257</v>
      </c>
      <c r="Q1606" s="13">
        <f t="shared" si="76"/>
        <v>1.9292987832458837</v>
      </c>
      <c r="R1606" s="1">
        <f t="shared" si="77"/>
        <v>209.17957746478874</v>
      </c>
    </row>
    <row r="1607" spans="1:18" x14ac:dyDescent="0.25">
      <c r="A1607" s="3" t="s">
        <v>342</v>
      </c>
      <c r="B1607" s="3" t="s">
        <v>183</v>
      </c>
      <c r="C1607" s="5">
        <v>43694.89167824074</v>
      </c>
      <c r="D1607" s="3" t="s">
        <v>183</v>
      </c>
      <c r="E1607" s="3" t="s">
        <v>184</v>
      </c>
      <c r="F1607" s="7">
        <v>2</v>
      </c>
      <c r="G1607" s="7">
        <v>12</v>
      </c>
      <c r="H1607" s="7" t="s">
        <v>23</v>
      </c>
      <c r="I1607" s="9">
        <v>169.9</v>
      </c>
      <c r="J1607" s="7">
        <v>18017.400000000001</v>
      </c>
      <c r="K1607" s="7">
        <v>35372.800000000003</v>
      </c>
      <c r="L1607" s="7">
        <v>596.4</v>
      </c>
      <c r="M1607" s="36">
        <v>92688.6</v>
      </c>
      <c r="N1607" s="36">
        <v>70166.100000000006</v>
      </c>
      <c r="O1607" s="36">
        <v>112868.2</v>
      </c>
      <c r="P1607" s="11">
        <f t="shared" si="75"/>
        <v>5.1443937527057173</v>
      </c>
      <c r="Q1607" s="13">
        <f t="shared" si="76"/>
        <v>1.983617355708341</v>
      </c>
      <c r="R1607" s="1">
        <f t="shared" si="77"/>
        <v>189.24916163648558</v>
      </c>
    </row>
    <row r="1608" spans="1:18" x14ac:dyDescent="0.25">
      <c r="A1608" s="3" t="s">
        <v>343</v>
      </c>
      <c r="B1608" s="3" t="s">
        <v>183</v>
      </c>
      <c r="C1608" s="5">
        <v>43694.89267361111</v>
      </c>
      <c r="D1608" s="3" t="s">
        <v>183</v>
      </c>
      <c r="E1608" s="3" t="s">
        <v>184</v>
      </c>
      <c r="F1608" s="7">
        <v>3</v>
      </c>
      <c r="G1608" s="7">
        <v>12</v>
      </c>
      <c r="H1608" s="7" t="s">
        <v>23</v>
      </c>
      <c r="I1608" s="9">
        <v>162.31</v>
      </c>
      <c r="J1608" s="7">
        <v>18017.400000000001</v>
      </c>
      <c r="K1608" s="7">
        <v>35372.800000000003</v>
      </c>
      <c r="L1608" s="7">
        <v>596.4</v>
      </c>
      <c r="M1608" s="36">
        <v>92616.5</v>
      </c>
      <c r="N1608" s="36">
        <v>72280.899999999994</v>
      </c>
      <c r="O1608" s="36">
        <v>111308.5</v>
      </c>
      <c r="P1608" s="11">
        <f t="shared" si="75"/>
        <v>5.1403920654478448</v>
      </c>
      <c r="Q1608" s="13">
        <f t="shared" si="76"/>
        <v>2.0434034060068749</v>
      </c>
      <c r="R1608" s="1">
        <f t="shared" si="77"/>
        <v>186.63397048960431</v>
      </c>
    </row>
    <row r="1609" spans="1:18" x14ac:dyDescent="0.25">
      <c r="A1609" s="3" t="s">
        <v>344</v>
      </c>
      <c r="B1609" s="3" t="s">
        <v>183</v>
      </c>
      <c r="C1609" s="5">
        <v>43694.893680555557</v>
      </c>
      <c r="D1609" s="3" t="s">
        <v>183</v>
      </c>
      <c r="E1609" s="3" t="s">
        <v>184</v>
      </c>
      <c r="F1609" s="7">
        <v>4</v>
      </c>
      <c r="G1609" s="7">
        <v>12</v>
      </c>
      <c r="H1609" s="7" t="s">
        <v>23</v>
      </c>
      <c r="I1609" s="9">
        <v>173.3</v>
      </c>
      <c r="J1609" s="7">
        <v>18017.400000000001</v>
      </c>
      <c r="K1609" s="7">
        <v>35372.800000000003</v>
      </c>
      <c r="L1609" s="7">
        <v>596.4</v>
      </c>
      <c r="M1609" s="36">
        <v>90380.5</v>
      </c>
      <c r="N1609" s="36">
        <v>72146.899999999994</v>
      </c>
      <c r="O1609" s="36">
        <v>114484.9</v>
      </c>
      <c r="P1609" s="11">
        <f t="shared" si="75"/>
        <v>5.0162898087404395</v>
      </c>
      <c r="Q1609" s="13">
        <f t="shared" si="76"/>
        <v>2.0396151845485795</v>
      </c>
      <c r="R1609" s="1">
        <f t="shared" si="77"/>
        <v>191.95992622401073</v>
      </c>
    </row>
    <row r="1610" spans="1:18" x14ac:dyDescent="0.25">
      <c r="A1610" s="3" t="s">
        <v>345</v>
      </c>
      <c r="B1610" s="3" t="s">
        <v>183</v>
      </c>
      <c r="C1610" s="5">
        <v>43694.894675925927</v>
      </c>
      <c r="D1610" s="3" t="s">
        <v>183</v>
      </c>
      <c r="E1610" s="3" t="s">
        <v>184</v>
      </c>
      <c r="F1610" s="7">
        <v>5</v>
      </c>
      <c r="G1610" s="7">
        <v>12</v>
      </c>
      <c r="H1610" s="7" t="s">
        <v>23</v>
      </c>
      <c r="I1610" s="9">
        <v>128.1</v>
      </c>
      <c r="J1610" s="7">
        <v>18017.400000000001</v>
      </c>
      <c r="K1610" s="7">
        <v>35372.800000000003</v>
      </c>
      <c r="L1610" s="7">
        <v>596.4</v>
      </c>
      <c r="M1610" s="36">
        <v>88896.4</v>
      </c>
      <c r="N1610" s="36">
        <v>69135.199999999997</v>
      </c>
      <c r="O1610" s="36">
        <v>123291</v>
      </c>
      <c r="P1610" s="11">
        <f t="shared" si="75"/>
        <v>4.9339194334365661</v>
      </c>
      <c r="Q1610" s="13">
        <f t="shared" si="76"/>
        <v>1.9544734937579153</v>
      </c>
      <c r="R1610" s="1">
        <f t="shared" si="77"/>
        <v>206.72535211267606</v>
      </c>
    </row>
    <row r="1611" spans="1:18" x14ac:dyDescent="0.25">
      <c r="A1611" s="3" t="s">
        <v>346</v>
      </c>
      <c r="B1611" s="3" t="s">
        <v>183</v>
      </c>
      <c r="C1611" s="5">
        <v>43694.895682870374</v>
      </c>
      <c r="D1611" s="3" t="s">
        <v>183</v>
      </c>
      <c r="E1611" s="3" t="s">
        <v>184</v>
      </c>
      <c r="F1611" s="7">
        <v>6</v>
      </c>
      <c r="G1611" s="7">
        <v>12</v>
      </c>
      <c r="H1611" s="7" t="s">
        <v>23</v>
      </c>
      <c r="I1611" s="9">
        <v>160.6</v>
      </c>
      <c r="J1611" s="7">
        <v>18017.400000000001</v>
      </c>
      <c r="K1611" s="7">
        <v>35372.800000000003</v>
      </c>
      <c r="L1611" s="7">
        <v>596.4</v>
      </c>
      <c r="M1611" s="36">
        <v>93124.800000000003</v>
      </c>
      <c r="N1611" s="36">
        <v>72035.600000000006</v>
      </c>
      <c r="O1611" s="36">
        <v>114985.1</v>
      </c>
      <c r="P1611" s="11">
        <f t="shared" si="75"/>
        <v>5.1686036831063307</v>
      </c>
      <c r="Q1611" s="13">
        <f t="shared" si="76"/>
        <v>2.0364686991134433</v>
      </c>
      <c r="R1611" s="1">
        <f t="shared" si="77"/>
        <v>192.79862508383636</v>
      </c>
    </row>
    <row r="1612" spans="1:18" x14ac:dyDescent="0.25">
      <c r="A1612" s="3" t="s">
        <v>347</v>
      </c>
      <c r="B1612" s="3" t="s">
        <v>183</v>
      </c>
      <c r="C1612" s="5">
        <v>43694.896678240744</v>
      </c>
      <c r="D1612" s="3" t="s">
        <v>183</v>
      </c>
      <c r="E1612" s="3" t="s">
        <v>184</v>
      </c>
      <c r="F1612" s="7">
        <v>7</v>
      </c>
      <c r="G1612" s="7">
        <v>12</v>
      </c>
      <c r="H1612" s="7" t="s">
        <v>23</v>
      </c>
      <c r="I1612" s="9">
        <v>145.69999999999999</v>
      </c>
      <c r="J1612" s="7">
        <v>18017.400000000001</v>
      </c>
      <c r="K1612" s="7">
        <v>35372.800000000003</v>
      </c>
      <c r="L1612" s="7">
        <v>596.4</v>
      </c>
      <c r="M1612" s="36">
        <v>90673.3</v>
      </c>
      <c r="N1612" s="36">
        <v>71398.5</v>
      </c>
      <c r="O1612" s="36">
        <v>109207</v>
      </c>
      <c r="P1612" s="11">
        <f t="shared" si="75"/>
        <v>5.0325407661482791</v>
      </c>
      <c r="Q1612" s="13">
        <f t="shared" si="76"/>
        <v>2.0184576850009046</v>
      </c>
      <c r="R1612" s="1">
        <f t="shared" si="77"/>
        <v>183.11032863849766</v>
      </c>
    </row>
    <row r="1613" spans="1:18" x14ac:dyDescent="0.25">
      <c r="A1613" s="3" t="s">
        <v>348</v>
      </c>
      <c r="B1613" s="3" t="s">
        <v>183</v>
      </c>
      <c r="C1613" s="5">
        <v>43694.897685185184</v>
      </c>
      <c r="D1613" s="3" t="s">
        <v>183</v>
      </c>
      <c r="E1613" s="3" t="s">
        <v>184</v>
      </c>
      <c r="F1613" s="7">
        <v>8</v>
      </c>
      <c r="G1613" s="7">
        <v>12</v>
      </c>
      <c r="H1613" s="7" t="s">
        <v>23</v>
      </c>
      <c r="I1613" s="9">
        <v>131.80000000000001</v>
      </c>
      <c r="J1613" s="7">
        <v>18017.400000000001</v>
      </c>
      <c r="K1613" s="7">
        <v>35372.800000000003</v>
      </c>
      <c r="L1613" s="7">
        <v>596.4</v>
      </c>
      <c r="M1613" s="36">
        <v>96618.7</v>
      </c>
      <c r="N1613" s="36">
        <v>75760.3</v>
      </c>
      <c r="O1613" s="36">
        <v>113997.3</v>
      </c>
      <c r="P1613" s="11">
        <f t="shared" si="75"/>
        <v>5.3625217844972077</v>
      </c>
      <c r="Q1613" s="13">
        <f t="shared" si="76"/>
        <v>2.1417671204993667</v>
      </c>
      <c r="R1613" s="1">
        <f t="shared" si="77"/>
        <v>191.14235412474849</v>
      </c>
    </row>
    <row r="1614" spans="1:18" x14ac:dyDescent="0.25">
      <c r="A1614" s="3" t="s">
        <v>349</v>
      </c>
      <c r="B1614" s="3" t="s">
        <v>183</v>
      </c>
      <c r="C1614" s="5">
        <v>43694.898692129631</v>
      </c>
      <c r="D1614" s="3" t="s">
        <v>183</v>
      </c>
      <c r="E1614" s="3" t="s">
        <v>184</v>
      </c>
      <c r="F1614" s="7">
        <v>9</v>
      </c>
      <c r="G1614" s="7">
        <v>12</v>
      </c>
      <c r="H1614" s="7" t="s">
        <v>23</v>
      </c>
      <c r="I1614" s="9">
        <v>158.30000000000001</v>
      </c>
      <c r="J1614" s="7">
        <v>18017.400000000001</v>
      </c>
      <c r="K1614" s="7">
        <v>35372.800000000003</v>
      </c>
      <c r="L1614" s="7">
        <v>596.4</v>
      </c>
      <c r="M1614" s="36">
        <v>93970.7</v>
      </c>
      <c r="N1614" s="36">
        <v>73276.100000000006</v>
      </c>
      <c r="O1614" s="36">
        <v>124278.7</v>
      </c>
      <c r="P1614" s="11">
        <f t="shared" si="75"/>
        <v>5.2155527434591002</v>
      </c>
      <c r="Q1614" s="13">
        <f t="shared" si="76"/>
        <v>2.0715380179120682</v>
      </c>
      <c r="R1614" s="1">
        <f t="shared" si="77"/>
        <v>208.38145539906102</v>
      </c>
    </row>
    <row r="1615" spans="1:18" x14ac:dyDescent="0.25">
      <c r="A1615" s="3" t="s">
        <v>350</v>
      </c>
      <c r="B1615" s="3" t="s">
        <v>183</v>
      </c>
      <c r="C1615" s="5">
        <v>43694.899687500001</v>
      </c>
      <c r="D1615" s="3" t="s">
        <v>183</v>
      </c>
      <c r="E1615" s="3" t="s">
        <v>184</v>
      </c>
      <c r="F1615" s="7">
        <v>10</v>
      </c>
      <c r="G1615" s="7">
        <v>12</v>
      </c>
      <c r="H1615" s="7" t="s">
        <v>23</v>
      </c>
      <c r="I1615" s="9">
        <v>160.62</v>
      </c>
      <c r="J1615" s="7">
        <v>18017.400000000001</v>
      </c>
      <c r="K1615" s="7">
        <v>35372.800000000003</v>
      </c>
      <c r="L1615" s="7">
        <v>596.4</v>
      </c>
      <c r="M1615" s="36">
        <v>94545</v>
      </c>
      <c r="N1615" s="36">
        <v>70360</v>
      </c>
      <c r="O1615" s="36">
        <v>116969.3</v>
      </c>
      <c r="P1615" s="11">
        <f t="shared" si="75"/>
        <v>5.2474274867627955</v>
      </c>
      <c r="Q1615" s="13">
        <f t="shared" si="76"/>
        <v>1.9890989686991132</v>
      </c>
      <c r="R1615" s="1">
        <f t="shared" si="77"/>
        <v>196.1255868544601</v>
      </c>
    </row>
    <row r="1616" spans="1:18" x14ac:dyDescent="0.25">
      <c r="A1616" s="3" t="s">
        <v>351</v>
      </c>
      <c r="B1616" s="3" t="s">
        <v>183</v>
      </c>
      <c r="C1616" s="5">
        <v>43694.900682870371</v>
      </c>
      <c r="D1616" s="3" t="s">
        <v>183</v>
      </c>
      <c r="E1616" s="3" t="s">
        <v>184</v>
      </c>
      <c r="F1616" s="7">
        <v>11</v>
      </c>
      <c r="G1616" s="7">
        <v>12</v>
      </c>
      <c r="H1616" s="7" t="s">
        <v>23</v>
      </c>
      <c r="I1616" s="9">
        <v>179.8</v>
      </c>
      <c r="J1616" s="7">
        <v>18017.400000000001</v>
      </c>
      <c r="K1616" s="7">
        <v>35372.800000000003</v>
      </c>
      <c r="L1616" s="7">
        <v>596.4</v>
      </c>
      <c r="M1616" s="36">
        <v>95795.1</v>
      </c>
      <c r="N1616" s="36">
        <v>71275.7</v>
      </c>
      <c r="O1616" s="36">
        <v>115263</v>
      </c>
      <c r="P1616" s="11">
        <f t="shared" si="75"/>
        <v>5.3168104165972894</v>
      </c>
      <c r="Q1616" s="13">
        <f t="shared" si="76"/>
        <v>2.0149860910077799</v>
      </c>
      <c r="R1616" s="1">
        <f t="shared" si="77"/>
        <v>193.26458752515092</v>
      </c>
    </row>
    <row r="1617" spans="1:18" x14ac:dyDescent="0.25">
      <c r="A1617" s="3" t="s">
        <v>352</v>
      </c>
      <c r="B1617" s="3" t="s">
        <v>183</v>
      </c>
      <c r="C1617" s="5">
        <v>43694.901689814818</v>
      </c>
      <c r="D1617" s="3" t="s">
        <v>183</v>
      </c>
      <c r="E1617" s="3" t="s">
        <v>184</v>
      </c>
      <c r="F1617" s="7">
        <v>12</v>
      </c>
      <c r="G1617" s="7">
        <v>12</v>
      </c>
      <c r="H1617" s="7" t="s">
        <v>23</v>
      </c>
      <c r="I1617" s="9">
        <v>109.3</v>
      </c>
      <c r="J1617" s="7">
        <v>18017.400000000001</v>
      </c>
      <c r="K1617" s="7">
        <v>35372.800000000003</v>
      </c>
      <c r="L1617" s="7">
        <v>596.4</v>
      </c>
      <c r="M1617" s="36">
        <v>90431.6</v>
      </c>
      <c r="N1617" s="36">
        <v>71463.899999999994</v>
      </c>
      <c r="O1617" s="36">
        <v>132578.4</v>
      </c>
      <c r="P1617" s="11">
        <f t="shared" si="75"/>
        <v>5.0191259560202912</v>
      </c>
      <c r="Q1617" s="13">
        <f t="shared" si="76"/>
        <v>2.0203065632350277</v>
      </c>
      <c r="R1617" s="1">
        <f t="shared" si="77"/>
        <v>222.29778672032194</v>
      </c>
    </row>
    <row r="1618" spans="1:18" x14ac:dyDescent="0.25">
      <c r="A1618" s="3" t="s">
        <v>512</v>
      </c>
      <c r="B1618" s="3" t="s">
        <v>354</v>
      </c>
      <c r="C1618" s="5">
        <v>43694.902951388889</v>
      </c>
      <c r="D1618" s="3" t="s">
        <v>354</v>
      </c>
      <c r="E1618" s="3" t="s">
        <v>355</v>
      </c>
      <c r="F1618" s="7">
        <v>1</v>
      </c>
      <c r="G1618" s="7">
        <v>12</v>
      </c>
      <c r="H1618" s="7" t="s">
        <v>23</v>
      </c>
      <c r="I1618" s="9">
        <v>79.7</v>
      </c>
      <c r="J1618" s="7">
        <v>18017.400000000001</v>
      </c>
      <c r="K1618" s="7">
        <v>35372.800000000003</v>
      </c>
      <c r="L1618" s="7">
        <v>596.4</v>
      </c>
      <c r="M1618" s="36">
        <v>95151.5</v>
      </c>
      <c r="N1618" s="36">
        <v>78996.7</v>
      </c>
      <c r="O1618" s="36">
        <v>130098.7</v>
      </c>
      <c r="P1618" s="11">
        <f t="shared" si="75"/>
        <v>5.2810893913661232</v>
      </c>
      <c r="Q1618" s="13">
        <f t="shared" si="76"/>
        <v>2.2332611498100232</v>
      </c>
      <c r="R1618" s="1">
        <f t="shared" si="77"/>
        <v>218.14000670690811</v>
      </c>
    </row>
    <row r="1619" spans="1:18" x14ac:dyDescent="0.25">
      <c r="A1619" s="3" t="s">
        <v>513</v>
      </c>
      <c r="B1619" s="3" t="s">
        <v>354</v>
      </c>
      <c r="C1619" s="5">
        <v>43694.903946759259</v>
      </c>
      <c r="D1619" s="3" t="s">
        <v>354</v>
      </c>
      <c r="E1619" s="3" t="s">
        <v>355</v>
      </c>
      <c r="F1619" s="7">
        <v>2</v>
      </c>
      <c r="G1619" s="7">
        <v>12</v>
      </c>
      <c r="H1619" s="7" t="s">
        <v>23</v>
      </c>
      <c r="I1619" s="9">
        <v>81.3</v>
      </c>
      <c r="J1619" s="7">
        <v>18017.400000000001</v>
      </c>
      <c r="K1619" s="7">
        <v>35372.800000000003</v>
      </c>
      <c r="L1619" s="7">
        <v>596.4</v>
      </c>
      <c r="M1619" s="36">
        <v>99727.4</v>
      </c>
      <c r="N1619" s="36">
        <v>84631.2</v>
      </c>
      <c r="O1619" s="36">
        <v>137354.4</v>
      </c>
      <c r="P1619" s="11">
        <f t="shared" si="75"/>
        <v>5.5350605525769527</v>
      </c>
      <c r="Q1619" s="13">
        <f t="shared" si="76"/>
        <v>2.3925502080694767</v>
      </c>
      <c r="R1619" s="1">
        <f t="shared" si="77"/>
        <v>230.30583501006035</v>
      </c>
    </row>
    <row r="1620" spans="1:18" x14ac:dyDescent="0.25">
      <c r="A1620" s="3" t="s">
        <v>514</v>
      </c>
      <c r="B1620" s="3" t="s">
        <v>354</v>
      </c>
      <c r="C1620" s="5">
        <v>43694.904953703706</v>
      </c>
      <c r="D1620" s="3" t="s">
        <v>354</v>
      </c>
      <c r="E1620" s="3" t="s">
        <v>355</v>
      </c>
      <c r="F1620" s="7">
        <v>3</v>
      </c>
      <c r="G1620" s="7">
        <v>12</v>
      </c>
      <c r="H1620" s="7" t="s">
        <v>23</v>
      </c>
      <c r="I1620" s="9">
        <v>92.8</v>
      </c>
      <c r="J1620" s="7">
        <v>18017.400000000001</v>
      </c>
      <c r="K1620" s="7">
        <v>35372.800000000003</v>
      </c>
      <c r="L1620" s="7">
        <v>596.4</v>
      </c>
      <c r="M1620" s="36">
        <v>102490</v>
      </c>
      <c r="N1620" s="36">
        <v>82518.3</v>
      </c>
      <c r="O1620" s="36">
        <v>143064.79999999999</v>
      </c>
      <c r="P1620" s="11">
        <f t="shared" si="75"/>
        <v>5.6883901117808335</v>
      </c>
      <c r="Q1620" s="13">
        <f t="shared" si="76"/>
        <v>2.3328178713587842</v>
      </c>
      <c r="R1620" s="1">
        <f t="shared" si="77"/>
        <v>239.88061703554661</v>
      </c>
    </row>
    <row r="1621" spans="1:18" x14ac:dyDescent="0.25">
      <c r="A1621" s="3" t="s">
        <v>515</v>
      </c>
      <c r="B1621" s="3" t="s">
        <v>354</v>
      </c>
      <c r="C1621" s="5">
        <v>43694.905949074076</v>
      </c>
      <c r="D1621" s="3" t="s">
        <v>354</v>
      </c>
      <c r="E1621" s="3" t="s">
        <v>355</v>
      </c>
      <c r="F1621" s="7">
        <v>4</v>
      </c>
      <c r="G1621" s="7">
        <v>12</v>
      </c>
      <c r="H1621" s="7" t="s">
        <v>23</v>
      </c>
      <c r="I1621" s="9">
        <v>57.3</v>
      </c>
      <c r="J1621" s="7">
        <v>18017.400000000001</v>
      </c>
      <c r="K1621" s="7">
        <v>35372.800000000003</v>
      </c>
      <c r="L1621" s="7">
        <v>596.4</v>
      </c>
      <c r="M1621" s="36">
        <v>116951.9</v>
      </c>
      <c r="N1621" s="36">
        <v>83702.5</v>
      </c>
      <c r="O1621" s="36">
        <v>193309.5</v>
      </c>
      <c r="P1621" s="11">
        <f t="shared" si="75"/>
        <v>6.491053093121093</v>
      </c>
      <c r="Q1621" s="13">
        <f t="shared" si="76"/>
        <v>2.3662955717387368</v>
      </c>
      <c r="R1621" s="1">
        <f t="shared" si="77"/>
        <v>324.12726358148893</v>
      </c>
    </row>
    <row r="1622" spans="1:18" x14ac:dyDescent="0.25">
      <c r="A1622" s="3" t="s">
        <v>516</v>
      </c>
      <c r="B1622" s="3" t="s">
        <v>354</v>
      </c>
      <c r="C1622" s="5">
        <v>43694.906956018516</v>
      </c>
      <c r="D1622" s="3" t="s">
        <v>354</v>
      </c>
      <c r="E1622" s="3" t="s">
        <v>355</v>
      </c>
      <c r="F1622" s="7">
        <v>5</v>
      </c>
      <c r="G1622" s="7">
        <v>12</v>
      </c>
      <c r="H1622" s="7" t="s">
        <v>23</v>
      </c>
      <c r="I1622" s="9">
        <v>82.1</v>
      </c>
      <c r="J1622" s="7">
        <v>18017.400000000001</v>
      </c>
      <c r="K1622" s="7">
        <v>35372.800000000003</v>
      </c>
      <c r="L1622" s="7">
        <v>596.4</v>
      </c>
      <c r="M1622" s="36">
        <v>95862.399999999994</v>
      </c>
      <c r="N1622" s="36">
        <v>80830.7</v>
      </c>
      <c r="O1622" s="36">
        <v>128521.3</v>
      </c>
      <c r="P1622" s="11">
        <f t="shared" si="75"/>
        <v>5.3205456947173282</v>
      </c>
      <c r="Q1622" s="13">
        <f t="shared" si="76"/>
        <v>2.2851088972317712</v>
      </c>
      <c r="R1622" s="1">
        <f t="shared" si="77"/>
        <v>215.49513749161639</v>
      </c>
    </row>
    <row r="1623" spans="1:18" x14ac:dyDescent="0.25">
      <c r="A1623" s="3" t="s">
        <v>517</v>
      </c>
      <c r="B1623" s="3" t="s">
        <v>354</v>
      </c>
      <c r="C1623" s="5">
        <v>43694.907951388886</v>
      </c>
      <c r="D1623" s="3" t="s">
        <v>354</v>
      </c>
      <c r="E1623" s="3" t="s">
        <v>355</v>
      </c>
      <c r="F1623" s="7">
        <v>6</v>
      </c>
      <c r="G1623" s="7">
        <v>12</v>
      </c>
      <c r="H1623" s="7" t="s">
        <v>23</v>
      </c>
      <c r="I1623" s="9">
        <v>52.4</v>
      </c>
      <c r="J1623" s="7">
        <v>18017.400000000001</v>
      </c>
      <c r="K1623" s="7">
        <v>35372.800000000003</v>
      </c>
      <c r="L1623" s="7">
        <v>596.4</v>
      </c>
      <c r="M1623" s="36">
        <v>93325.5</v>
      </c>
      <c r="N1623" s="36">
        <v>75060.7</v>
      </c>
      <c r="O1623" s="36">
        <v>129184.7</v>
      </c>
      <c r="P1623" s="11">
        <f t="shared" si="75"/>
        <v>5.1797429151819907</v>
      </c>
      <c r="Q1623" s="13">
        <f t="shared" si="76"/>
        <v>2.1219892120499364</v>
      </c>
      <c r="R1623" s="1">
        <f t="shared" si="77"/>
        <v>216.60747820254863</v>
      </c>
    </row>
    <row r="1624" spans="1:18" x14ac:dyDescent="0.25">
      <c r="A1624" s="3" t="s">
        <v>518</v>
      </c>
      <c r="B1624" s="3" t="s">
        <v>354</v>
      </c>
      <c r="C1624" s="5">
        <v>43694.908958333333</v>
      </c>
      <c r="D1624" s="3" t="s">
        <v>354</v>
      </c>
      <c r="E1624" s="3" t="s">
        <v>355</v>
      </c>
      <c r="F1624" s="7">
        <v>7</v>
      </c>
      <c r="G1624" s="7">
        <v>12</v>
      </c>
      <c r="H1624" s="7" t="s">
        <v>23</v>
      </c>
      <c r="I1624" s="9">
        <v>91.9</v>
      </c>
      <c r="J1624" s="7">
        <v>18017.400000000001</v>
      </c>
      <c r="K1624" s="7">
        <v>35372.800000000003</v>
      </c>
      <c r="L1624" s="7">
        <v>596.4</v>
      </c>
      <c r="M1624" s="36">
        <v>94532.800000000003</v>
      </c>
      <c r="N1624" s="36">
        <v>83852.2</v>
      </c>
      <c r="O1624" s="36">
        <v>118856.2</v>
      </c>
      <c r="P1624" s="11">
        <f t="shared" si="75"/>
        <v>5.246750363537469</v>
      </c>
      <c r="Q1624" s="13">
        <f t="shared" si="76"/>
        <v>2.3705276370544595</v>
      </c>
      <c r="R1624" s="1">
        <f t="shared" si="77"/>
        <v>199.28940308517772</v>
      </c>
    </row>
    <row r="1625" spans="1:18" x14ac:dyDescent="0.25">
      <c r="A1625" s="3" t="s">
        <v>519</v>
      </c>
      <c r="B1625" s="3" t="s">
        <v>354</v>
      </c>
      <c r="C1625" s="5">
        <v>43694.909953703704</v>
      </c>
      <c r="D1625" s="3" t="s">
        <v>354</v>
      </c>
      <c r="E1625" s="3" t="s">
        <v>355</v>
      </c>
      <c r="F1625" s="7">
        <v>8</v>
      </c>
      <c r="G1625" s="7">
        <v>12</v>
      </c>
      <c r="H1625" s="7" t="s">
        <v>23</v>
      </c>
      <c r="I1625" s="9">
        <v>66.400000000000006</v>
      </c>
      <c r="J1625" s="7">
        <v>18017.400000000001</v>
      </c>
      <c r="K1625" s="7">
        <v>35372.800000000003</v>
      </c>
      <c r="L1625" s="7">
        <v>596.4</v>
      </c>
      <c r="M1625" s="36">
        <v>102108.9</v>
      </c>
      <c r="N1625" s="36">
        <v>81650.5</v>
      </c>
      <c r="O1625" s="36">
        <v>141862.5</v>
      </c>
      <c r="P1625" s="11">
        <f t="shared" si="75"/>
        <v>5.6672383362749335</v>
      </c>
      <c r="Q1625" s="13">
        <f t="shared" si="76"/>
        <v>2.3082848968699112</v>
      </c>
      <c r="R1625" s="1">
        <f t="shared" si="77"/>
        <v>237.86468812877266</v>
      </c>
    </row>
    <row r="1626" spans="1:18" x14ac:dyDescent="0.25">
      <c r="A1626" s="3" t="s">
        <v>520</v>
      </c>
      <c r="B1626" s="3" t="s">
        <v>354</v>
      </c>
      <c r="C1626" s="5">
        <v>43694.910949074074</v>
      </c>
      <c r="D1626" s="3" t="s">
        <v>354</v>
      </c>
      <c r="E1626" s="3" t="s">
        <v>355</v>
      </c>
      <c r="F1626" s="7">
        <v>9</v>
      </c>
      <c r="G1626" s="7">
        <v>12</v>
      </c>
      <c r="H1626" s="7" t="s">
        <v>23</v>
      </c>
      <c r="I1626" s="9">
        <v>104.3</v>
      </c>
      <c r="J1626" s="7">
        <v>18017.400000000001</v>
      </c>
      <c r="K1626" s="7">
        <v>35372.800000000003</v>
      </c>
      <c r="L1626" s="7">
        <v>596.4</v>
      </c>
      <c r="M1626" s="36">
        <v>101891.9</v>
      </c>
      <c r="N1626" s="36">
        <v>84800.8</v>
      </c>
      <c r="O1626" s="36">
        <v>141767.20000000001</v>
      </c>
      <c r="P1626" s="11">
        <f t="shared" si="75"/>
        <v>5.6551944231687141</v>
      </c>
      <c r="Q1626" s="13">
        <f t="shared" si="76"/>
        <v>2.3973448525420662</v>
      </c>
      <c r="R1626" s="1">
        <f t="shared" si="77"/>
        <v>237.70489604292425</v>
      </c>
    </row>
    <row r="1627" spans="1:18" x14ac:dyDescent="0.25">
      <c r="A1627" s="3" t="s">
        <v>521</v>
      </c>
      <c r="B1627" s="3" t="s">
        <v>354</v>
      </c>
      <c r="C1627" s="5">
        <v>43694.911956018521</v>
      </c>
      <c r="D1627" s="3" t="s">
        <v>354</v>
      </c>
      <c r="E1627" s="3" t="s">
        <v>355</v>
      </c>
      <c r="F1627" s="7">
        <v>10</v>
      </c>
      <c r="G1627" s="7">
        <v>12</v>
      </c>
      <c r="H1627" s="7" t="s">
        <v>23</v>
      </c>
      <c r="I1627" s="9">
        <v>94.94</v>
      </c>
      <c r="J1627" s="7">
        <v>18017.400000000001</v>
      </c>
      <c r="K1627" s="7">
        <v>35372.800000000003</v>
      </c>
      <c r="L1627" s="7">
        <v>596.4</v>
      </c>
      <c r="M1627" s="36">
        <v>104994.7</v>
      </c>
      <c r="N1627" s="36">
        <v>88426.7</v>
      </c>
      <c r="O1627" s="36">
        <v>133467.5</v>
      </c>
      <c r="P1627" s="11">
        <f t="shared" si="75"/>
        <v>5.8274057300165385</v>
      </c>
      <c r="Q1627" s="13">
        <f t="shared" si="76"/>
        <v>2.4998501673602314</v>
      </c>
      <c r="R1627" s="1">
        <f t="shared" si="77"/>
        <v>223.78856472166333</v>
      </c>
    </row>
    <row r="1628" spans="1:18" x14ac:dyDescent="0.25">
      <c r="A1628" s="3" t="s">
        <v>522</v>
      </c>
      <c r="B1628" s="3" t="s">
        <v>354</v>
      </c>
      <c r="C1628" s="5">
        <v>43694.912951388891</v>
      </c>
      <c r="D1628" s="3" t="s">
        <v>354</v>
      </c>
      <c r="E1628" s="3" t="s">
        <v>355</v>
      </c>
      <c r="F1628" s="7">
        <v>11</v>
      </c>
      <c r="G1628" s="7">
        <v>12</v>
      </c>
      <c r="H1628" s="7" t="s">
        <v>23</v>
      </c>
      <c r="I1628" s="9">
        <v>84.6</v>
      </c>
      <c r="J1628" s="7">
        <v>18017.400000000001</v>
      </c>
      <c r="K1628" s="7">
        <v>35372.800000000003</v>
      </c>
      <c r="L1628" s="7">
        <v>596.4</v>
      </c>
      <c r="M1628" s="36">
        <v>91724</v>
      </c>
      <c r="N1628" s="36">
        <v>74246.899999999994</v>
      </c>
      <c r="O1628" s="36">
        <v>123680.9</v>
      </c>
      <c r="P1628" s="11">
        <f t="shared" si="75"/>
        <v>5.0908566163819415</v>
      </c>
      <c r="Q1628" s="13">
        <f t="shared" si="76"/>
        <v>2.098982834268138</v>
      </c>
      <c r="R1628" s="1">
        <f t="shared" si="77"/>
        <v>207.37910798122064</v>
      </c>
    </row>
    <row r="1629" spans="1:18" x14ac:dyDescent="0.25">
      <c r="A1629" s="3" t="s">
        <v>523</v>
      </c>
      <c r="B1629" s="3" t="s">
        <v>354</v>
      </c>
      <c r="C1629" s="5">
        <v>43694.913946759261</v>
      </c>
      <c r="D1629" s="3" t="s">
        <v>354</v>
      </c>
      <c r="E1629" s="3" t="s">
        <v>355</v>
      </c>
      <c r="F1629" s="7">
        <v>12</v>
      </c>
      <c r="G1629" s="7">
        <v>12</v>
      </c>
      <c r="H1629" s="7" t="s">
        <v>23</v>
      </c>
      <c r="I1629" s="9">
        <v>120.4</v>
      </c>
      <c r="J1629" s="7">
        <v>18017.400000000001</v>
      </c>
      <c r="K1629" s="7">
        <v>35372.800000000003</v>
      </c>
      <c r="L1629" s="7">
        <v>596.4</v>
      </c>
      <c r="M1629" s="36">
        <v>98613.5</v>
      </c>
      <c r="N1629" s="36">
        <v>76601.100000000006</v>
      </c>
      <c r="O1629" s="36">
        <v>136075.20000000001</v>
      </c>
      <c r="P1629" s="11">
        <f t="shared" si="75"/>
        <v>5.4732369820284834</v>
      </c>
      <c r="Q1629" s="13">
        <f t="shared" si="76"/>
        <v>2.1655367966347026</v>
      </c>
      <c r="R1629" s="1">
        <f t="shared" si="77"/>
        <v>228.16096579476863</v>
      </c>
    </row>
    <row r="1630" spans="1:18" x14ac:dyDescent="0.25">
      <c r="A1630" s="3" t="s">
        <v>1981</v>
      </c>
      <c r="B1630" s="3" t="s">
        <v>1861</v>
      </c>
      <c r="C1630" s="5">
        <v>43695.801388888889</v>
      </c>
      <c r="D1630" s="3" t="s">
        <v>1861</v>
      </c>
      <c r="E1630" s="3" t="s">
        <v>2041</v>
      </c>
      <c r="F1630" s="7">
        <v>1</v>
      </c>
      <c r="G1630" s="7">
        <v>13</v>
      </c>
      <c r="H1630" s="7" t="s">
        <v>24</v>
      </c>
      <c r="I1630" s="9">
        <v>98.04</v>
      </c>
      <c r="J1630" s="7">
        <v>18062.599999999999</v>
      </c>
      <c r="K1630" s="7">
        <v>35505.5</v>
      </c>
      <c r="L1630" s="7">
        <v>598.1</v>
      </c>
      <c r="M1630" s="36">
        <v>117696</v>
      </c>
      <c r="N1630" s="36">
        <v>82044.5</v>
      </c>
      <c r="O1630" s="36">
        <v>199018.6</v>
      </c>
      <c r="P1630" s="11">
        <f t="shared" si="75"/>
        <v>6.5160054477207048</v>
      </c>
      <c r="Q1630" s="13">
        <f t="shared" si="76"/>
        <v>2.3107546718114094</v>
      </c>
      <c r="R1630" s="1">
        <f t="shared" si="77"/>
        <v>332.75137936799865</v>
      </c>
    </row>
    <row r="1631" spans="1:18" x14ac:dyDescent="0.25">
      <c r="A1631" s="3" t="s">
        <v>1982</v>
      </c>
      <c r="B1631" s="3" t="s">
        <v>1861</v>
      </c>
      <c r="C1631" s="5">
        <v>43695.802372685182</v>
      </c>
      <c r="D1631" s="3" t="s">
        <v>1861</v>
      </c>
      <c r="E1631" s="3" t="s">
        <v>2041</v>
      </c>
      <c r="F1631" s="7">
        <v>2</v>
      </c>
      <c r="G1631" s="7">
        <v>13</v>
      </c>
      <c r="H1631" s="7" t="s">
        <v>24</v>
      </c>
      <c r="I1631" s="9">
        <v>58</v>
      </c>
      <c r="J1631" s="7">
        <v>18062.599999999999</v>
      </c>
      <c r="K1631" s="7">
        <v>35505.5</v>
      </c>
      <c r="L1631" s="7">
        <v>598.1</v>
      </c>
      <c r="M1631" s="36">
        <v>155429.79999999999</v>
      </c>
      <c r="N1631" s="36">
        <v>117160.1</v>
      </c>
      <c r="O1631" s="36">
        <v>261269.1</v>
      </c>
      <c r="P1631" s="11">
        <f t="shared" si="75"/>
        <v>8.6050623941182334</v>
      </c>
      <c r="Q1631" s="13">
        <f t="shared" si="76"/>
        <v>3.2997732745630959</v>
      </c>
      <c r="R1631" s="1">
        <f t="shared" si="77"/>
        <v>436.83180070222369</v>
      </c>
    </row>
    <row r="1632" spans="1:18" x14ac:dyDescent="0.25">
      <c r="A1632" s="3" t="s">
        <v>1983</v>
      </c>
      <c r="B1632" s="3" t="s">
        <v>1861</v>
      </c>
      <c r="C1632" s="5">
        <v>43695.803379629629</v>
      </c>
      <c r="D1632" s="3" t="s">
        <v>1861</v>
      </c>
      <c r="E1632" s="3" t="s">
        <v>2041</v>
      </c>
      <c r="F1632" s="7">
        <v>3</v>
      </c>
      <c r="G1632" s="7">
        <v>13</v>
      </c>
      <c r="H1632" s="7" t="s">
        <v>24</v>
      </c>
      <c r="I1632" s="9">
        <v>85.4</v>
      </c>
      <c r="J1632" s="7">
        <v>18062.599999999999</v>
      </c>
      <c r="K1632" s="7">
        <v>35505.5</v>
      </c>
      <c r="L1632" s="7">
        <v>598.1</v>
      </c>
      <c r="M1632" s="36">
        <v>129228</v>
      </c>
      <c r="N1632" s="36">
        <v>94007.5</v>
      </c>
      <c r="O1632" s="36">
        <v>200511</v>
      </c>
      <c r="P1632" s="11">
        <f t="shared" si="75"/>
        <v>7.1544517400595709</v>
      </c>
      <c r="Q1632" s="13">
        <f t="shared" si="76"/>
        <v>2.647688386306347</v>
      </c>
      <c r="R1632" s="1">
        <f t="shared" si="77"/>
        <v>335.24661427854875</v>
      </c>
    </row>
    <row r="1633" spans="1:18" x14ac:dyDescent="0.25">
      <c r="A1633" s="3" t="s">
        <v>1984</v>
      </c>
      <c r="B1633" s="3" t="s">
        <v>1861</v>
      </c>
      <c r="C1633" s="5">
        <v>43695.804375</v>
      </c>
      <c r="D1633" s="3" t="s">
        <v>1861</v>
      </c>
      <c r="E1633" s="3" t="s">
        <v>2041</v>
      </c>
      <c r="F1633" s="7">
        <v>4</v>
      </c>
      <c r="G1633" s="7">
        <v>13</v>
      </c>
      <c r="H1633" s="7" t="s">
        <v>24</v>
      </c>
      <c r="I1633" s="9">
        <v>83.3</v>
      </c>
      <c r="J1633" s="7">
        <v>18062.599999999999</v>
      </c>
      <c r="K1633" s="7">
        <v>35505.5</v>
      </c>
      <c r="L1633" s="7">
        <v>598.1</v>
      </c>
      <c r="M1633" s="36">
        <v>131284.70000000001</v>
      </c>
      <c r="N1633" s="36">
        <v>95004.7</v>
      </c>
      <c r="O1633" s="36">
        <v>207070.9</v>
      </c>
      <c r="P1633" s="11">
        <f t="shared" si="75"/>
        <v>7.2683168536091163</v>
      </c>
      <c r="Q1633" s="13">
        <f t="shared" si="76"/>
        <v>2.6757741758319131</v>
      </c>
      <c r="R1633" s="1">
        <f t="shared" si="77"/>
        <v>346.21451262330714</v>
      </c>
    </row>
    <row r="1634" spans="1:18" x14ac:dyDescent="0.25">
      <c r="A1634" s="3" t="s">
        <v>1985</v>
      </c>
      <c r="B1634" s="3" t="s">
        <v>1861</v>
      </c>
      <c r="C1634" s="5">
        <v>43695.80537037037</v>
      </c>
      <c r="D1634" s="3" t="s">
        <v>1861</v>
      </c>
      <c r="E1634" s="3" t="s">
        <v>2041</v>
      </c>
      <c r="F1634" s="7">
        <v>5</v>
      </c>
      <c r="G1634" s="7">
        <v>13</v>
      </c>
      <c r="H1634" s="7" t="s">
        <v>24</v>
      </c>
      <c r="I1634" s="9">
        <v>3</v>
      </c>
      <c r="J1634" s="7">
        <v>18062.599999999999</v>
      </c>
      <c r="K1634" s="7">
        <v>35505.5</v>
      </c>
      <c r="L1634" s="7">
        <v>598.1</v>
      </c>
      <c r="M1634" s="36">
        <v>100193.2</v>
      </c>
      <c r="N1634" s="36">
        <v>408888.9</v>
      </c>
      <c r="O1634" s="36">
        <v>328157.8</v>
      </c>
      <c r="P1634" s="11">
        <f t="shared" si="75"/>
        <v>5.546997663680755</v>
      </c>
      <c r="Q1634" s="13">
        <f t="shared" si="76"/>
        <v>11.516212981087438</v>
      </c>
      <c r="R1634" s="1">
        <f t="shared" si="77"/>
        <v>548.66711252298944</v>
      </c>
    </row>
    <row r="1635" spans="1:18" x14ac:dyDescent="0.25">
      <c r="A1635" s="3" t="s">
        <v>1986</v>
      </c>
      <c r="B1635" s="3" t="s">
        <v>1861</v>
      </c>
      <c r="C1635" s="5">
        <v>43695.806377314817</v>
      </c>
      <c r="D1635" s="3" t="s">
        <v>1861</v>
      </c>
      <c r="E1635" s="3" t="s">
        <v>2041</v>
      </c>
      <c r="F1635" s="7">
        <v>6</v>
      </c>
      <c r="G1635" s="7">
        <v>13</v>
      </c>
      <c r="H1635" s="7" t="s">
        <v>24</v>
      </c>
      <c r="I1635" s="9">
        <v>4.0999999999999996</v>
      </c>
      <c r="J1635" s="7">
        <v>18062.599999999999</v>
      </c>
      <c r="K1635" s="7">
        <v>35505.5</v>
      </c>
      <c r="L1635" s="7">
        <v>598.1</v>
      </c>
      <c r="M1635" s="36">
        <v>212487</v>
      </c>
      <c r="N1635" s="36">
        <v>239756.5</v>
      </c>
      <c r="O1635" s="36">
        <v>488470</v>
      </c>
      <c r="P1635" s="11">
        <f t="shared" si="75"/>
        <v>11.763921030194989</v>
      </c>
      <c r="Q1635" s="13">
        <f t="shared" si="76"/>
        <v>6.7526580388953823</v>
      </c>
      <c r="R1635" s="1">
        <f t="shared" si="77"/>
        <v>816.70289249289408</v>
      </c>
    </row>
    <row r="1636" spans="1:18" x14ac:dyDescent="0.25">
      <c r="A1636" s="3" t="s">
        <v>1987</v>
      </c>
      <c r="B1636" s="3" t="s">
        <v>1861</v>
      </c>
      <c r="C1636" s="5">
        <v>43695.807372685187</v>
      </c>
      <c r="D1636" s="3" t="s">
        <v>1861</v>
      </c>
      <c r="E1636" s="3" t="s">
        <v>2041</v>
      </c>
      <c r="F1636" s="7">
        <v>7</v>
      </c>
      <c r="G1636" s="7">
        <v>13</v>
      </c>
      <c r="H1636" s="7" t="s">
        <v>24</v>
      </c>
      <c r="I1636" s="9">
        <v>28.1</v>
      </c>
      <c r="J1636" s="7">
        <v>18062.599999999999</v>
      </c>
      <c r="K1636" s="7">
        <v>35505.5</v>
      </c>
      <c r="L1636" s="7">
        <v>598.1</v>
      </c>
      <c r="M1636" s="36">
        <v>141255.6</v>
      </c>
      <c r="N1636" s="36">
        <v>97726.399999999994</v>
      </c>
      <c r="O1636" s="36">
        <v>240517.5</v>
      </c>
      <c r="P1636" s="11">
        <f t="shared" si="75"/>
        <v>7.8203359427767882</v>
      </c>
      <c r="Q1636" s="13">
        <f t="shared" si="76"/>
        <v>2.7524299052259509</v>
      </c>
      <c r="R1636" s="1">
        <f t="shared" si="77"/>
        <v>402.13593044641362</v>
      </c>
    </row>
    <row r="1637" spans="1:18" x14ac:dyDescent="0.25">
      <c r="A1637" s="3" t="s">
        <v>1988</v>
      </c>
      <c r="B1637" s="3" t="s">
        <v>1861</v>
      </c>
      <c r="C1637" s="5">
        <v>43695.808379629627</v>
      </c>
      <c r="D1637" s="3" t="s">
        <v>1861</v>
      </c>
      <c r="E1637" s="3" t="s">
        <v>2041</v>
      </c>
      <c r="F1637" s="7">
        <v>8</v>
      </c>
      <c r="G1637" s="7">
        <v>13</v>
      </c>
      <c r="H1637" s="7" t="s">
        <v>24</v>
      </c>
      <c r="I1637" s="9">
        <v>40.799999999999997</v>
      </c>
      <c r="J1637" s="7">
        <v>18062.599999999999</v>
      </c>
      <c r="K1637" s="7">
        <v>35505.5</v>
      </c>
      <c r="L1637" s="7">
        <v>598.1</v>
      </c>
      <c r="M1637" s="36">
        <v>155561.1</v>
      </c>
      <c r="N1637" s="36">
        <v>114669.1</v>
      </c>
      <c r="O1637" s="36">
        <v>248032.2</v>
      </c>
      <c r="P1637" s="11">
        <f t="shared" si="75"/>
        <v>8.6123315580259767</v>
      </c>
      <c r="Q1637" s="13">
        <f t="shared" si="76"/>
        <v>3.229615130050274</v>
      </c>
      <c r="R1637" s="1">
        <f t="shared" si="77"/>
        <v>414.70021735495737</v>
      </c>
    </row>
    <row r="1638" spans="1:18" x14ac:dyDescent="0.25">
      <c r="A1638" s="3" t="s">
        <v>1989</v>
      </c>
      <c r="B1638" s="3" t="s">
        <v>1861</v>
      </c>
      <c r="C1638" s="5">
        <v>43695.809386574074</v>
      </c>
      <c r="D1638" s="3" t="s">
        <v>1861</v>
      </c>
      <c r="E1638" s="3" t="s">
        <v>2041</v>
      </c>
      <c r="F1638" s="7">
        <v>9</v>
      </c>
      <c r="G1638" s="7">
        <v>13</v>
      </c>
      <c r="H1638" s="7" t="s">
        <v>24</v>
      </c>
      <c r="I1638" s="9">
        <v>37.799999999999997</v>
      </c>
      <c r="J1638" s="7">
        <v>18062.599999999999</v>
      </c>
      <c r="K1638" s="7">
        <v>35505.5</v>
      </c>
      <c r="L1638" s="7">
        <v>598.1</v>
      </c>
      <c r="M1638" s="36">
        <v>139565.79999999999</v>
      </c>
      <c r="N1638" s="36">
        <v>97309.4</v>
      </c>
      <c r="O1638" s="36">
        <v>234431.7</v>
      </c>
      <c r="P1638" s="11">
        <f t="shared" si="75"/>
        <v>7.7267835195376078</v>
      </c>
      <c r="Q1638" s="13">
        <f t="shared" si="76"/>
        <v>2.7406852459478106</v>
      </c>
      <c r="R1638" s="1">
        <f t="shared" si="77"/>
        <v>391.96070891155324</v>
      </c>
    </row>
    <row r="1639" spans="1:18" x14ac:dyDescent="0.25">
      <c r="A1639" s="3" t="s">
        <v>1990</v>
      </c>
      <c r="B1639" s="3" t="s">
        <v>1861</v>
      </c>
      <c r="C1639" s="5">
        <v>43695.810381944444</v>
      </c>
      <c r="D1639" s="3" t="s">
        <v>1861</v>
      </c>
      <c r="E1639" s="3" t="s">
        <v>2041</v>
      </c>
      <c r="F1639" s="7">
        <v>10</v>
      </c>
      <c r="G1639" s="7">
        <v>13</v>
      </c>
      <c r="H1639" s="7" t="s">
        <v>24</v>
      </c>
      <c r="I1639" s="9">
        <v>28.6</v>
      </c>
      <c r="J1639" s="7">
        <v>18062.599999999999</v>
      </c>
      <c r="K1639" s="7">
        <v>35505.5</v>
      </c>
      <c r="L1639" s="7">
        <v>598.1</v>
      </c>
      <c r="M1639" s="36">
        <v>174128</v>
      </c>
      <c r="N1639" s="36">
        <v>135755.79999999999</v>
      </c>
      <c r="O1639" s="36">
        <v>293428.59999999998</v>
      </c>
      <c r="P1639" s="11">
        <f t="shared" si="75"/>
        <v>9.6402511266373612</v>
      </c>
      <c r="Q1639" s="13">
        <f t="shared" si="76"/>
        <v>3.8235146667417719</v>
      </c>
      <c r="R1639" s="1">
        <f t="shared" si="77"/>
        <v>490.60123725129569</v>
      </c>
    </row>
    <row r="1640" spans="1:18" x14ac:dyDescent="0.25">
      <c r="A1640" s="3" t="s">
        <v>1991</v>
      </c>
      <c r="B1640" s="3" t="s">
        <v>1861</v>
      </c>
      <c r="C1640" s="5">
        <v>43695.811388888891</v>
      </c>
      <c r="D1640" s="3" t="s">
        <v>1861</v>
      </c>
      <c r="E1640" s="3" t="s">
        <v>2041</v>
      </c>
      <c r="F1640" s="7">
        <v>11</v>
      </c>
      <c r="G1640" s="7">
        <v>13</v>
      </c>
      <c r="H1640" s="7" t="s">
        <v>24</v>
      </c>
      <c r="I1640" s="9">
        <v>47.5</v>
      </c>
      <c r="J1640" s="7">
        <v>18062.599999999999</v>
      </c>
      <c r="K1640" s="7">
        <v>35505.5</v>
      </c>
      <c r="L1640" s="7">
        <v>598.1</v>
      </c>
      <c r="M1640" s="36">
        <v>149717</v>
      </c>
      <c r="N1640" s="36">
        <v>106960.3</v>
      </c>
      <c r="O1640" s="36">
        <v>233485.3</v>
      </c>
      <c r="P1640" s="11">
        <f t="shared" si="75"/>
        <v>8.2887845603622967</v>
      </c>
      <c r="Q1640" s="13">
        <f t="shared" si="76"/>
        <v>3.0124994719128022</v>
      </c>
      <c r="R1640" s="1">
        <f t="shared" si="77"/>
        <v>390.37836482193609</v>
      </c>
    </row>
    <row r="1641" spans="1:18" x14ac:dyDescent="0.25">
      <c r="A1641" s="3" t="s">
        <v>1992</v>
      </c>
      <c r="B1641" s="3" t="s">
        <v>1861</v>
      </c>
      <c r="C1641" s="5">
        <v>43695.812384259261</v>
      </c>
      <c r="D1641" s="3" t="s">
        <v>1861</v>
      </c>
      <c r="E1641" s="3" t="s">
        <v>2041</v>
      </c>
      <c r="F1641" s="7">
        <v>12</v>
      </c>
      <c r="G1641" s="7">
        <v>13</v>
      </c>
      <c r="H1641" s="7" t="s">
        <v>24</v>
      </c>
      <c r="I1641" s="9">
        <v>24.7</v>
      </c>
      <c r="J1641" s="7">
        <v>18062.599999999999</v>
      </c>
      <c r="K1641" s="7">
        <v>35505.5</v>
      </c>
      <c r="L1641" s="7">
        <v>598.1</v>
      </c>
      <c r="M1641" s="36">
        <v>165663.6</v>
      </c>
      <c r="N1641" s="36">
        <v>112120.7</v>
      </c>
      <c r="O1641" s="36">
        <v>286682.90000000002</v>
      </c>
      <c r="P1641" s="11">
        <f t="shared" si="75"/>
        <v>9.1716364200059797</v>
      </c>
      <c r="Q1641" s="13">
        <f t="shared" si="76"/>
        <v>3.1578403345960484</v>
      </c>
      <c r="R1641" s="1">
        <f t="shared" si="77"/>
        <v>479.32268851362653</v>
      </c>
    </row>
    <row r="1642" spans="1:18" x14ac:dyDescent="0.25">
      <c r="A1642" s="3" t="s">
        <v>731</v>
      </c>
      <c r="B1642" s="3" t="s">
        <v>611</v>
      </c>
      <c r="C1642" s="5">
        <v>43695.849479166667</v>
      </c>
      <c r="D1642" s="3" t="s">
        <v>611</v>
      </c>
      <c r="E1642" s="3" t="s">
        <v>598</v>
      </c>
      <c r="F1642" s="7">
        <v>1</v>
      </c>
      <c r="G1642" s="7">
        <v>13</v>
      </c>
      <c r="H1642" s="7" t="s">
        <v>24</v>
      </c>
      <c r="I1642" s="9">
        <v>13.3</v>
      </c>
      <c r="J1642" s="7">
        <v>18062.599999999999</v>
      </c>
      <c r="K1642" s="7">
        <v>35505.5</v>
      </c>
      <c r="L1642" s="7">
        <v>598.1</v>
      </c>
      <c r="M1642" s="36">
        <v>135894.9</v>
      </c>
      <c r="N1642" s="36">
        <v>66852.399999999994</v>
      </c>
      <c r="O1642" s="36">
        <v>270792.40000000002</v>
      </c>
      <c r="P1642" s="11">
        <f t="shared" si="75"/>
        <v>7.5235514267049046</v>
      </c>
      <c r="Q1642" s="13">
        <f t="shared" si="76"/>
        <v>1.8828744842348366</v>
      </c>
      <c r="R1642" s="1">
        <f t="shared" si="77"/>
        <v>452.75438889817758</v>
      </c>
    </row>
    <row r="1643" spans="1:18" x14ac:dyDescent="0.25">
      <c r="A1643" s="3" t="s">
        <v>732</v>
      </c>
      <c r="B1643" s="3" t="s">
        <v>611</v>
      </c>
      <c r="C1643" s="5">
        <v>43695.850474537037</v>
      </c>
      <c r="D1643" s="3" t="s">
        <v>611</v>
      </c>
      <c r="E1643" s="3" t="s">
        <v>598</v>
      </c>
      <c r="F1643" s="7">
        <v>2</v>
      </c>
      <c r="G1643" s="7">
        <v>13</v>
      </c>
      <c r="H1643" s="7" t="s">
        <v>24</v>
      </c>
      <c r="I1643" s="9">
        <v>44.1</v>
      </c>
      <c r="J1643" s="7">
        <v>18062.599999999999</v>
      </c>
      <c r="K1643" s="7">
        <v>35505.5</v>
      </c>
      <c r="L1643" s="7">
        <v>598.1</v>
      </c>
      <c r="M1643" s="36">
        <v>118737.3</v>
      </c>
      <c r="N1643" s="36">
        <v>82049.8</v>
      </c>
      <c r="O1643" s="36">
        <v>209268.1</v>
      </c>
      <c r="P1643" s="11">
        <f t="shared" si="75"/>
        <v>6.5736549555434998</v>
      </c>
      <c r="Q1643" s="13">
        <f t="shared" si="76"/>
        <v>2.3109039444593091</v>
      </c>
      <c r="R1643" s="1">
        <f t="shared" si="77"/>
        <v>349.88814579501758</v>
      </c>
    </row>
    <row r="1644" spans="1:18" x14ac:dyDescent="0.25">
      <c r="A1644" s="3" t="s">
        <v>733</v>
      </c>
      <c r="B1644" s="3" t="s">
        <v>611</v>
      </c>
      <c r="C1644" s="5">
        <v>43695.851481481484</v>
      </c>
      <c r="D1644" s="3" t="s">
        <v>611</v>
      </c>
      <c r="E1644" s="3" t="s">
        <v>598</v>
      </c>
      <c r="F1644" s="7">
        <v>3</v>
      </c>
      <c r="G1644" s="7">
        <v>13</v>
      </c>
      <c r="H1644" s="7" t="s">
        <v>24</v>
      </c>
      <c r="I1644" s="9">
        <v>32.799999999999997</v>
      </c>
      <c r="J1644" s="7">
        <v>18062.599999999999</v>
      </c>
      <c r="K1644" s="7">
        <v>35505.5</v>
      </c>
      <c r="L1644" s="7">
        <v>598.1</v>
      </c>
      <c r="M1644" s="36">
        <v>116253.8</v>
      </c>
      <c r="N1644" s="36">
        <v>80722.5</v>
      </c>
      <c r="O1644" s="36">
        <v>211133.6</v>
      </c>
      <c r="P1644" s="11">
        <f t="shared" si="75"/>
        <v>6.4361609070676433</v>
      </c>
      <c r="Q1644" s="13">
        <f t="shared" si="76"/>
        <v>2.2735210037881455</v>
      </c>
      <c r="R1644" s="1">
        <f t="shared" si="77"/>
        <v>353.00718943320516</v>
      </c>
    </row>
    <row r="1645" spans="1:18" x14ac:dyDescent="0.25">
      <c r="A1645" s="3" t="s">
        <v>734</v>
      </c>
      <c r="B1645" s="3" t="s">
        <v>611</v>
      </c>
      <c r="C1645" s="5">
        <v>43695.852476851855</v>
      </c>
      <c r="D1645" s="3" t="s">
        <v>611</v>
      </c>
      <c r="E1645" s="3" t="s">
        <v>598</v>
      </c>
      <c r="F1645" s="7">
        <v>4</v>
      </c>
      <c r="G1645" s="7">
        <v>13</v>
      </c>
      <c r="H1645" s="7" t="s">
        <v>24</v>
      </c>
      <c r="I1645" s="9">
        <v>18.899999999999999</v>
      </c>
      <c r="J1645" s="7">
        <v>18062.599999999999</v>
      </c>
      <c r="K1645" s="7">
        <v>35505.5</v>
      </c>
      <c r="L1645" s="7">
        <v>598.1</v>
      </c>
      <c r="M1645" s="36">
        <v>179561.5</v>
      </c>
      <c r="N1645" s="36">
        <v>110000.6</v>
      </c>
      <c r="O1645" s="36">
        <v>378496.8</v>
      </c>
      <c r="P1645" s="11">
        <f t="shared" si="75"/>
        <v>9.9410660702224494</v>
      </c>
      <c r="Q1645" s="13">
        <f t="shared" si="76"/>
        <v>3.0981284589711455</v>
      </c>
      <c r="R1645" s="1">
        <f t="shared" si="77"/>
        <v>632.83196789834471</v>
      </c>
    </row>
    <row r="1646" spans="1:18" x14ac:dyDescent="0.25">
      <c r="A1646" s="3" t="s">
        <v>735</v>
      </c>
      <c r="B1646" s="3" t="s">
        <v>611</v>
      </c>
      <c r="C1646" s="5">
        <v>43695.853483796294</v>
      </c>
      <c r="D1646" s="3" t="s">
        <v>611</v>
      </c>
      <c r="E1646" s="3" t="s">
        <v>598</v>
      </c>
      <c r="F1646" s="7">
        <v>5</v>
      </c>
      <c r="G1646" s="7">
        <v>13</v>
      </c>
      <c r="H1646" s="7" t="s">
        <v>24</v>
      </c>
      <c r="I1646" s="9">
        <v>74.599999999999994</v>
      </c>
      <c r="J1646" s="7">
        <v>18062.599999999999</v>
      </c>
      <c r="K1646" s="7">
        <v>35505.5</v>
      </c>
      <c r="L1646" s="7">
        <v>598.1</v>
      </c>
      <c r="M1646" s="36">
        <v>113635.8</v>
      </c>
      <c r="N1646" s="36">
        <v>82734</v>
      </c>
      <c r="O1646" s="36">
        <v>225710.6</v>
      </c>
      <c r="P1646" s="11">
        <f t="shared" si="75"/>
        <v>6.2912205330351121</v>
      </c>
      <c r="Q1646" s="13">
        <f t="shared" si="76"/>
        <v>2.3301741983636339</v>
      </c>
      <c r="R1646" s="1">
        <f t="shared" si="77"/>
        <v>377.37936799866242</v>
      </c>
    </row>
    <row r="1647" spans="1:18" x14ac:dyDescent="0.25">
      <c r="A1647" s="3" t="s">
        <v>736</v>
      </c>
      <c r="B1647" s="3" t="s">
        <v>611</v>
      </c>
      <c r="C1647" s="5">
        <v>43695.854479166665</v>
      </c>
      <c r="D1647" s="3" t="s">
        <v>611</v>
      </c>
      <c r="E1647" s="3" t="s">
        <v>598</v>
      </c>
      <c r="F1647" s="7">
        <v>6</v>
      </c>
      <c r="G1647" s="7">
        <v>13</v>
      </c>
      <c r="H1647" s="7" t="s">
        <v>24</v>
      </c>
      <c r="I1647" s="9">
        <v>51.44</v>
      </c>
      <c r="J1647" s="7">
        <v>18062.599999999999</v>
      </c>
      <c r="K1647" s="7">
        <v>35505.5</v>
      </c>
      <c r="L1647" s="7">
        <v>598.1</v>
      </c>
      <c r="M1647" s="36">
        <v>115267.6</v>
      </c>
      <c r="N1647" s="36">
        <v>84362</v>
      </c>
      <c r="O1647" s="36">
        <v>203630.1</v>
      </c>
      <c r="P1647" s="11">
        <f t="shared" si="75"/>
        <v>6.3815619013873981</v>
      </c>
      <c r="Q1647" s="13">
        <f t="shared" si="76"/>
        <v>2.3760262494543101</v>
      </c>
      <c r="R1647" s="1">
        <f t="shared" si="77"/>
        <v>340.46162849021903</v>
      </c>
    </row>
    <row r="1648" spans="1:18" x14ac:dyDescent="0.25">
      <c r="A1648" s="3" t="s">
        <v>737</v>
      </c>
      <c r="B1648" s="3" t="s">
        <v>611</v>
      </c>
      <c r="C1648" s="5">
        <v>43695.855486111112</v>
      </c>
      <c r="D1648" s="3" t="s">
        <v>611</v>
      </c>
      <c r="E1648" s="3" t="s">
        <v>598</v>
      </c>
      <c r="F1648" s="7">
        <v>7</v>
      </c>
      <c r="G1648" s="7">
        <v>13</v>
      </c>
      <c r="H1648" s="7" t="s">
        <v>24</v>
      </c>
      <c r="I1648" s="9">
        <v>36</v>
      </c>
      <c r="J1648" s="7">
        <v>18062.599999999999</v>
      </c>
      <c r="K1648" s="7">
        <v>35505.5</v>
      </c>
      <c r="L1648" s="7">
        <v>598.1</v>
      </c>
      <c r="M1648" s="36">
        <v>106007.8</v>
      </c>
      <c r="N1648" s="36">
        <v>76343.5</v>
      </c>
      <c r="O1648" s="36">
        <v>176592.9</v>
      </c>
      <c r="P1648" s="11">
        <f t="shared" si="75"/>
        <v>5.8689114523933439</v>
      </c>
      <c r="Q1648" s="13">
        <f t="shared" si="76"/>
        <v>2.150187999042402</v>
      </c>
      <c r="R1648" s="1">
        <f t="shared" si="77"/>
        <v>295.25647884969067</v>
      </c>
    </row>
    <row r="1649" spans="1:18" x14ac:dyDescent="0.25">
      <c r="A1649" s="3" t="s">
        <v>738</v>
      </c>
      <c r="B1649" s="3" t="s">
        <v>611</v>
      </c>
      <c r="C1649" s="5">
        <v>43695.856481481482</v>
      </c>
      <c r="D1649" s="3" t="s">
        <v>611</v>
      </c>
      <c r="E1649" s="3" t="s">
        <v>598</v>
      </c>
      <c r="F1649" s="7">
        <v>8</v>
      </c>
      <c r="G1649" s="7">
        <v>13</v>
      </c>
      <c r="H1649" s="7" t="s">
        <v>24</v>
      </c>
      <c r="I1649" s="9">
        <v>53.43</v>
      </c>
      <c r="J1649" s="7">
        <v>18062.599999999999</v>
      </c>
      <c r="K1649" s="7">
        <v>35505.5</v>
      </c>
      <c r="L1649" s="7">
        <v>598.1</v>
      </c>
      <c r="M1649" s="36">
        <v>102253.2</v>
      </c>
      <c r="N1649" s="36">
        <v>71518.899999999994</v>
      </c>
      <c r="O1649" s="36">
        <v>181942.39999999999</v>
      </c>
      <c r="P1649" s="11">
        <f t="shared" si="75"/>
        <v>5.6610454751807602</v>
      </c>
      <c r="Q1649" s="13">
        <f t="shared" si="76"/>
        <v>2.0143048260128711</v>
      </c>
      <c r="R1649" s="1">
        <f t="shared" si="77"/>
        <v>304.20063534525997</v>
      </c>
    </row>
    <row r="1650" spans="1:18" x14ac:dyDescent="0.25">
      <c r="A1650" s="3" t="s">
        <v>739</v>
      </c>
      <c r="B1650" s="3" t="s">
        <v>611</v>
      </c>
      <c r="C1650" s="5">
        <v>43695.857488425929</v>
      </c>
      <c r="D1650" s="3" t="s">
        <v>611</v>
      </c>
      <c r="E1650" s="3" t="s">
        <v>598</v>
      </c>
      <c r="F1650" s="7">
        <v>9</v>
      </c>
      <c r="G1650" s="7">
        <v>13</v>
      </c>
      <c r="H1650" s="7" t="s">
        <v>24</v>
      </c>
      <c r="I1650" s="9">
        <v>60.8</v>
      </c>
      <c r="J1650" s="7">
        <v>18062.599999999999</v>
      </c>
      <c r="K1650" s="7">
        <v>35505.5</v>
      </c>
      <c r="L1650" s="7">
        <v>598.1</v>
      </c>
      <c r="M1650" s="36">
        <v>109902.5</v>
      </c>
      <c r="N1650" s="36">
        <v>74888.899999999994</v>
      </c>
      <c r="O1650" s="36">
        <v>185607.5</v>
      </c>
      <c r="P1650" s="11">
        <f t="shared" si="75"/>
        <v>6.0845337880482324</v>
      </c>
      <c r="Q1650" s="13">
        <f t="shared" si="76"/>
        <v>2.1092196983565925</v>
      </c>
      <c r="R1650" s="1">
        <f t="shared" si="77"/>
        <v>310.32854037786325</v>
      </c>
    </row>
    <row r="1651" spans="1:18" x14ac:dyDescent="0.25">
      <c r="A1651" s="3" t="s">
        <v>740</v>
      </c>
      <c r="B1651" s="3" t="s">
        <v>611</v>
      </c>
      <c r="C1651" s="5">
        <v>43695.858483796299</v>
      </c>
      <c r="D1651" s="3" t="s">
        <v>611</v>
      </c>
      <c r="E1651" s="3" t="s">
        <v>598</v>
      </c>
      <c r="F1651" s="7">
        <v>10</v>
      </c>
      <c r="G1651" s="7">
        <v>13</v>
      </c>
      <c r="H1651" s="7" t="s">
        <v>24</v>
      </c>
      <c r="I1651" s="9">
        <v>54.2</v>
      </c>
      <c r="J1651" s="7">
        <v>18062.599999999999</v>
      </c>
      <c r="K1651" s="7">
        <v>35505.5</v>
      </c>
      <c r="L1651" s="7">
        <v>598.1</v>
      </c>
      <c r="M1651" s="36">
        <v>107743.9</v>
      </c>
      <c r="N1651" s="36">
        <v>77298.899999999994</v>
      </c>
      <c r="O1651" s="36">
        <v>189630</v>
      </c>
      <c r="P1651" s="11">
        <f t="shared" si="75"/>
        <v>5.9650271832405082</v>
      </c>
      <c r="Q1651" s="13">
        <f t="shared" si="76"/>
        <v>2.1770965061750993</v>
      </c>
      <c r="R1651" s="1">
        <f t="shared" si="77"/>
        <v>317.05400434709912</v>
      </c>
    </row>
    <row r="1652" spans="1:18" x14ac:dyDescent="0.25">
      <c r="A1652" s="3" t="s">
        <v>741</v>
      </c>
      <c r="B1652" s="3" t="s">
        <v>611</v>
      </c>
      <c r="C1652" s="5">
        <v>43695.859490740739</v>
      </c>
      <c r="D1652" s="3" t="s">
        <v>611</v>
      </c>
      <c r="E1652" s="3" t="s">
        <v>598</v>
      </c>
      <c r="F1652" s="7">
        <v>11</v>
      </c>
      <c r="G1652" s="7">
        <v>13</v>
      </c>
      <c r="H1652" s="7" t="s">
        <v>24</v>
      </c>
      <c r="I1652" s="9">
        <v>52.8</v>
      </c>
      <c r="J1652" s="7">
        <v>18062.599999999999</v>
      </c>
      <c r="K1652" s="7">
        <v>35505.5</v>
      </c>
      <c r="L1652" s="7">
        <v>598.1</v>
      </c>
      <c r="M1652" s="36">
        <v>103212.3</v>
      </c>
      <c r="N1652" s="36">
        <v>73928.5</v>
      </c>
      <c r="O1652" s="36">
        <v>180909</v>
      </c>
      <c r="P1652" s="11">
        <f t="shared" si="75"/>
        <v>5.7141441431466129</v>
      </c>
      <c r="Q1652" s="13">
        <f t="shared" si="76"/>
        <v>2.0821703679711594</v>
      </c>
      <c r="R1652" s="1">
        <f t="shared" si="77"/>
        <v>302.47283063032938</v>
      </c>
    </row>
    <row r="1653" spans="1:18" x14ac:dyDescent="0.25">
      <c r="A1653" s="3" t="s">
        <v>742</v>
      </c>
      <c r="B1653" s="3" t="s">
        <v>611</v>
      </c>
      <c r="C1653" s="5">
        <v>43695.860486111109</v>
      </c>
      <c r="D1653" s="3" t="s">
        <v>611</v>
      </c>
      <c r="E1653" s="3" t="s">
        <v>598</v>
      </c>
      <c r="F1653" s="7">
        <v>12</v>
      </c>
      <c r="G1653" s="7">
        <v>13</v>
      </c>
      <c r="H1653" s="7" t="s">
        <v>24</v>
      </c>
      <c r="I1653" s="9">
        <v>35</v>
      </c>
      <c r="J1653" s="7">
        <v>18062.599999999999</v>
      </c>
      <c r="K1653" s="7">
        <v>35505.5</v>
      </c>
      <c r="L1653" s="7">
        <v>598.1</v>
      </c>
      <c r="M1653" s="36">
        <v>105450.3</v>
      </c>
      <c r="N1653" s="36">
        <v>70991.899999999994</v>
      </c>
      <c r="O1653" s="36">
        <v>188523.5</v>
      </c>
      <c r="P1653" s="11">
        <f t="shared" si="75"/>
        <v>5.8380465713684639</v>
      </c>
      <c r="Q1653" s="13">
        <f t="shared" si="76"/>
        <v>1.9994620551745503</v>
      </c>
      <c r="R1653" s="1">
        <f t="shared" si="77"/>
        <v>315.20397926768095</v>
      </c>
    </row>
    <row r="1654" spans="1:18" x14ac:dyDescent="0.25">
      <c r="A1654" s="3" t="s">
        <v>926</v>
      </c>
      <c r="B1654" s="3" t="s">
        <v>806</v>
      </c>
      <c r="C1654" s="5">
        <v>43695.861516203702</v>
      </c>
      <c r="D1654" s="3" t="s">
        <v>806</v>
      </c>
      <c r="E1654" s="3" t="s">
        <v>793</v>
      </c>
      <c r="F1654" s="7">
        <v>1</v>
      </c>
      <c r="G1654" s="7">
        <v>13</v>
      </c>
      <c r="H1654" s="7" t="s">
        <v>24</v>
      </c>
      <c r="I1654" s="9">
        <v>57.2</v>
      </c>
      <c r="J1654" s="7">
        <v>18062.599999999999</v>
      </c>
      <c r="K1654" s="7">
        <v>35505.5</v>
      </c>
      <c r="L1654" s="7">
        <v>598.1</v>
      </c>
      <c r="M1654" s="36">
        <v>83801.3</v>
      </c>
      <c r="N1654" s="36">
        <v>61840.3</v>
      </c>
      <c r="O1654" s="36">
        <v>145426.5</v>
      </c>
      <c r="P1654" s="11">
        <f t="shared" si="75"/>
        <v>4.6394926533278715</v>
      </c>
      <c r="Q1654" s="13">
        <f t="shared" si="76"/>
        <v>1.7417104392277254</v>
      </c>
      <c r="R1654" s="1">
        <f t="shared" si="77"/>
        <v>243.14746697876609</v>
      </c>
    </row>
    <row r="1655" spans="1:18" x14ac:dyDescent="0.25">
      <c r="A1655" s="3" t="s">
        <v>927</v>
      </c>
      <c r="B1655" s="3" t="s">
        <v>806</v>
      </c>
      <c r="C1655" s="5">
        <v>43695.862523148149</v>
      </c>
      <c r="D1655" s="3" t="s">
        <v>806</v>
      </c>
      <c r="E1655" s="3" t="s">
        <v>793</v>
      </c>
      <c r="F1655" s="7">
        <v>2</v>
      </c>
      <c r="G1655" s="7">
        <v>13</v>
      </c>
      <c r="H1655" s="7" t="s">
        <v>24</v>
      </c>
      <c r="I1655" s="9">
        <v>52.7</v>
      </c>
      <c r="J1655" s="7">
        <v>18062.599999999999</v>
      </c>
      <c r="K1655" s="7">
        <v>35505.5</v>
      </c>
      <c r="L1655" s="7">
        <v>598.1</v>
      </c>
      <c r="M1655" s="36">
        <v>81136.800000000003</v>
      </c>
      <c r="N1655" s="36">
        <v>63823.1</v>
      </c>
      <c r="O1655" s="36">
        <v>145766.9</v>
      </c>
      <c r="P1655" s="11">
        <f t="shared" si="75"/>
        <v>4.4919778990842962</v>
      </c>
      <c r="Q1655" s="13">
        <f t="shared" si="76"/>
        <v>1.7975553083325118</v>
      </c>
      <c r="R1655" s="1">
        <f t="shared" si="77"/>
        <v>243.71660257482026</v>
      </c>
    </row>
    <row r="1656" spans="1:18" x14ac:dyDescent="0.25">
      <c r="A1656" s="3" t="s">
        <v>928</v>
      </c>
      <c r="B1656" s="3" t="s">
        <v>806</v>
      </c>
      <c r="C1656" s="5">
        <v>43695.863530092596</v>
      </c>
      <c r="D1656" s="3" t="s">
        <v>806</v>
      </c>
      <c r="E1656" s="3" t="s">
        <v>793</v>
      </c>
      <c r="F1656" s="7">
        <v>3</v>
      </c>
      <c r="G1656" s="7">
        <v>13</v>
      </c>
      <c r="H1656" s="7" t="s">
        <v>24</v>
      </c>
      <c r="I1656" s="9">
        <v>65</v>
      </c>
      <c r="J1656" s="7">
        <v>18062.599999999999</v>
      </c>
      <c r="K1656" s="7">
        <v>35505.5</v>
      </c>
      <c r="L1656" s="7">
        <v>598.1</v>
      </c>
      <c r="M1656" s="36">
        <v>80093.3</v>
      </c>
      <c r="N1656" s="36">
        <v>62117.4</v>
      </c>
      <c r="O1656" s="36">
        <v>141732.4</v>
      </c>
      <c r="P1656" s="11">
        <f t="shared" si="75"/>
        <v>4.4342065926278611</v>
      </c>
      <c r="Q1656" s="13">
        <f t="shared" si="76"/>
        <v>1.7495148638943263</v>
      </c>
      <c r="R1656" s="1">
        <f t="shared" si="77"/>
        <v>236.97107507105832</v>
      </c>
    </row>
    <row r="1657" spans="1:18" x14ac:dyDescent="0.25">
      <c r="A1657" s="3" t="s">
        <v>929</v>
      </c>
      <c r="B1657" s="3" t="s">
        <v>806</v>
      </c>
      <c r="C1657" s="5">
        <v>43695.864525462966</v>
      </c>
      <c r="D1657" s="3" t="s">
        <v>806</v>
      </c>
      <c r="E1657" s="3" t="s">
        <v>793</v>
      </c>
      <c r="F1657" s="7">
        <v>4</v>
      </c>
      <c r="G1657" s="7">
        <v>13</v>
      </c>
      <c r="H1657" s="7" t="s">
        <v>24</v>
      </c>
      <c r="I1657" s="9">
        <v>29.3</v>
      </c>
      <c r="J1657" s="7">
        <v>18062.599999999999</v>
      </c>
      <c r="K1657" s="7">
        <v>35505.5</v>
      </c>
      <c r="L1657" s="7">
        <v>598.1</v>
      </c>
      <c r="M1657" s="36">
        <v>86038</v>
      </c>
      <c r="N1657" s="36">
        <v>60802.400000000001</v>
      </c>
      <c r="O1657" s="36">
        <v>156567.79999999999</v>
      </c>
      <c r="P1657" s="11">
        <f t="shared" si="75"/>
        <v>4.7633231096298436</v>
      </c>
      <c r="Q1657" s="13">
        <f t="shared" si="76"/>
        <v>1.712478348424892</v>
      </c>
      <c r="R1657" s="1">
        <f t="shared" si="77"/>
        <v>261.77528841330877</v>
      </c>
    </row>
    <row r="1658" spans="1:18" x14ac:dyDescent="0.25">
      <c r="A1658" s="3" t="s">
        <v>930</v>
      </c>
      <c r="B1658" s="3" t="s">
        <v>806</v>
      </c>
      <c r="C1658" s="5">
        <v>43695.865532407406</v>
      </c>
      <c r="D1658" s="3" t="s">
        <v>806</v>
      </c>
      <c r="E1658" s="3" t="s">
        <v>793</v>
      </c>
      <c r="F1658" s="7">
        <v>5</v>
      </c>
      <c r="G1658" s="7">
        <v>13</v>
      </c>
      <c r="H1658" s="7" t="s">
        <v>24</v>
      </c>
      <c r="I1658" s="9">
        <v>63.73</v>
      </c>
      <c r="J1658" s="7">
        <v>18062.599999999999</v>
      </c>
      <c r="K1658" s="7">
        <v>35505.5</v>
      </c>
      <c r="L1658" s="7">
        <v>598.1</v>
      </c>
      <c r="M1658" s="36">
        <v>82922.7</v>
      </c>
      <c r="N1658" s="36">
        <v>63859</v>
      </c>
      <c r="O1658" s="36">
        <v>145009.20000000001</v>
      </c>
      <c r="P1658" s="11">
        <f t="shared" si="75"/>
        <v>4.5908507080929661</v>
      </c>
      <c r="Q1658" s="13">
        <f t="shared" si="76"/>
        <v>1.7985664192871527</v>
      </c>
      <c r="R1658" s="1">
        <f t="shared" si="77"/>
        <v>242.44975756562448</v>
      </c>
    </row>
    <row r="1659" spans="1:18" x14ac:dyDescent="0.25">
      <c r="A1659" s="3" t="s">
        <v>931</v>
      </c>
      <c r="B1659" s="3" t="s">
        <v>806</v>
      </c>
      <c r="C1659" s="5">
        <v>43695.866516203707</v>
      </c>
      <c r="D1659" s="3" t="s">
        <v>806</v>
      </c>
      <c r="E1659" s="3" t="s">
        <v>793</v>
      </c>
      <c r="F1659" s="7">
        <v>6</v>
      </c>
      <c r="G1659" s="7">
        <v>13</v>
      </c>
      <c r="H1659" s="7" t="s">
        <v>24</v>
      </c>
      <c r="I1659" s="9">
        <v>26</v>
      </c>
      <c r="J1659" s="7">
        <v>18062.599999999999</v>
      </c>
      <c r="K1659" s="7">
        <v>35505.5</v>
      </c>
      <c r="L1659" s="7">
        <v>598.1</v>
      </c>
      <c r="M1659" s="36">
        <v>112878.5</v>
      </c>
      <c r="N1659" s="36">
        <v>75735</v>
      </c>
      <c r="O1659" s="36">
        <v>234789.7</v>
      </c>
      <c r="P1659" s="11">
        <f t="shared" si="75"/>
        <v>6.2492941215550371</v>
      </c>
      <c r="Q1659" s="13">
        <f t="shared" si="76"/>
        <v>2.1330498091844925</v>
      </c>
      <c r="R1659" s="1">
        <f t="shared" si="77"/>
        <v>392.55927102491222</v>
      </c>
    </row>
    <row r="1660" spans="1:18" x14ac:dyDescent="0.25">
      <c r="A1660" s="3" t="s">
        <v>932</v>
      </c>
      <c r="B1660" s="3" t="s">
        <v>806</v>
      </c>
      <c r="C1660" s="5">
        <v>43695.867523148147</v>
      </c>
      <c r="D1660" s="3" t="s">
        <v>806</v>
      </c>
      <c r="E1660" s="3" t="s">
        <v>793</v>
      </c>
      <c r="F1660" s="7">
        <v>7</v>
      </c>
      <c r="G1660" s="7">
        <v>13</v>
      </c>
      <c r="H1660" s="7" t="s">
        <v>24</v>
      </c>
      <c r="I1660" s="9">
        <v>63</v>
      </c>
      <c r="J1660" s="7">
        <v>18062.599999999999</v>
      </c>
      <c r="K1660" s="7">
        <v>35505.5</v>
      </c>
      <c r="L1660" s="7">
        <v>598.1</v>
      </c>
      <c r="M1660" s="36">
        <v>73630</v>
      </c>
      <c r="N1660" s="36">
        <v>60798.5</v>
      </c>
      <c r="O1660" s="36">
        <v>119611.7</v>
      </c>
      <c r="P1660" s="11">
        <f t="shared" si="75"/>
        <v>4.0763788158958292</v>
      </c>
      <c r="Q1660" s="13">
        <f t="shared" si="76"/>
        <v>1.7123685062877583</v>
      </c>
      <c r="R1660" s="1">
        <f t="shared" si="77"/>
        <v>199.98612272195282</v>
      </c>
    </row>
    <row r="1661" spans="1:18" x14ac:dyDescent="0.25">
      <c r="A1661" s="3" t="s">
        <v>933</v>
      </c>
      <c r="B1661" s="3" t="s">
        <v>806</v>
      </c>
      <c r="C1661" s="5">
        <v>43695.868530092594</v>
      </c>
      <c r="D1661" s="3" t="s">
        <v>806</v>
      </c>
      <c r="E1661" s="3" t="s">
        <v>793</v>
      </c>
      <c r="F1661" s="7">
        <v>8</v>
      </c>
      <c r="G1661" s="7">
        <v>13</v>
      </c>
      <c r="H1661" s="7" t="s">
        <v>24</v>
      </c>
      <c r="I1661" s="9">
        <v>51.9</v>
      </c>
      <c r="J1661" s="7">
        <v>18062.599999999999</v>
      </c>
      <c r="K1661" s="7">
        <v>35505.5</v>
      </c>
      <c r="L1661" s="7">
        <v>598.1</v>
      </c>
      <c r="M1661" s="36">
        <v>87924.1</v>
      </c>
      <c r="N1661" s="36">
        <v>65424.1</v>
      </c>
      <c r="O1661" s="36">
        <v>148975.9</v>
      </c>
      <c r="P1661" s="11">
        <f t="shared" si="75"/>
        <v>4.8677432927706983</v>
      </c>
      <c r="Q1661" s="13">
        <f t="shared" si="76"/>
        <v>1.8426469138584163</v>
      </c>
      <c r="R1661" s="1">
        <f t="shared" si="77"/>
        <v>249.08192609931447</v>
      </c>
    </row>
    <row r="1662" spans="1:18" x14ac:dyDescent="0.25">
      <c r="A1662" s="3" t="s">
        <v>934</v>
      </c>
      <c r="B1662" s="3" t="s">
        <v>806</v>
      </c>
      <c r="C1662" s="5">
        <v>43695.869537037041</v>
      </c>
      <c r="D1662" s="3" t="s">
        <v>806</v>
      </c>
      <c r="E1662" s="3" t="s">
        <v>793</v>
      </c>
      <c r="F1662" s="7">
        <v>9</v>
      </c>
      <c r="G1662" s="7">
        <v>13</v>
      </c>
      <c r="H1662" s="7" t="s">
        <v>24</v>
      </c>
      <c r="I1662" s="9">
        <v>62.9</v>
      </c>
      <c r="J1662" s="7">
        <v>18062.599999999999</v>
      </c>
      <c r="K1662" s="7">
        <v>35505.5</v>
      </c>
      <c r="L1662" s="7">
        <v>598.1</v>
      </c>
      <c r="M1662" s="36">
        <v>77253.7</v>
      </c>
      <c r="N1662" s="36">
        <v>65226.6</v>
      </c>
      <c r="O1662" s="36">
        <v>130418.6</v>
      </c>
      <c r="P1662" s="11">
        <f t="shared" si="75"/>
        <v>4.2769977744067855</v>
      </c>
      <c r="Q1662" s="13">
        <f t="shared" si="76"/>
        <v>1.8370843953753644</v>
      </c>
      <c r="R1662" s="1">
        <f t="shared" si="77"/>
        <v>218.0548403277044</v>
      </c>
    </row>
    <row r="1663" spans="1:18" x14ac:dyDescent="0.25">
      <c r="A1663" s="3" t="s">
        <v>935</v>
      </c>
      <c r="B1663" s="3" t="s">
        <v>806</v>
      </c>
      <c r="C1663" s="5">
        <v>43695.870532407411</v>
      </c>
      <c r="D1663" s="3" t="s">
        <v>806</v>
      </c>
      <c r="E1663" s="3" t="s">
        <v>793</v>
      </c>
      <c r="F1663" s="7">
        <v>10</v>
      </c>
      <c r="G1663" s="7">
        <v>13</v>
      </c>
      <c r="H1663" s="7" t="s">
        <v>24</v>
      </c>
      <c r="I1663" s="9">
        <v>67</v>
      </c>
      <c r="J1663" s="7">
        <v>18062.599999999999</v>
      </c>
      <c r="K1663" s="7">
        <v>35505.5</v>
      </c>
      <c r="L1663" s="7">
        <v>598.1</v>
      </c>
      <c r="M1663" s="36">
        <v>81578.5</v>
      </c>
      <c r="N1663" s="36">
        <v>63927.6</v>
      </c>
      <c r="O1663" s="36">
        <v>134892.79999999999</v>
      </c>
      <c r="P1663" s="11">
        <f t="shared" si="75"/>
        <v>4.5164317429384475</v>
      </c>
      <c r="Q1663" s="13">
        <f t="shared" si="76"/>
        <v>1.8004985143146837</v>
      </c>
      <c r="R1663" s="1">
        <f t="shared" si="77"/>
        <v>225.5355291757231</v>
      </c>
    </row>
    <row r="1664" spans="1:18" x14ac:dyDescent="0.25">
      <c r="A1664" s="3" t="s">
        <v>936</v>
      </c>
      <c r="B1664" s="3" t="s">
        <v>806</v>
      </c>
      <c r="C1664" s="5">
        <v>43695.871539351851</v>
      </c>
      <c r="D1664" s="3" t="s">
        <v>806</v>
      </c>
      <c r="E1664" s="3" t="s">
        <v>793</v>
      </c>
      <c r="F1664" s="7">
        <v>11</v>
      </c>
      <c r="G1664" s="7">
        <v>13</v>
      </c>
      <c r="H1664" s="7" t="s">
        <v>24</v>
      </c>
      <c r="I1664" s="9">
        <v>57.1</v>
      </c>
      <c r="J1664" s="7">
        <v>18062.599999999999</v>
      </c>
      <c r="K1664" s="7">
        <v>35505.5</v>
      </c>
      <c r="L1664" s="7">
        <v>598.1</v>
      </c>
      <c r="M1664" s="36">
        <v>88488.6</v>
      </c>
      <c r="N1664" s="36">
        <v>64461.5</v>
      </c>
      <c r="O1664" s="36">
        <v>158214.70000000001</v>
      </c>
      <c r="P1664" s="11">
        <f t="shared" si="75"/>
        <v>4.8989957149026173</v>
      </c>
      <c r="Q1664" s="13">
        <f t="shared" si="76"/>
        <v>1.8155356212417795</v>
      </c>
      <c r="R1664" s="1">
        <f t="shared" si="77"/>
        <v>264.52884133088111</v>
      </c>
    </row>
    <row r="1665" spans="1:18" x14ac:dyDescent="0.25">
      <c r="A1665" s="3" t="s">
        <v>937</v>
      </c>
      <c r="B1665" s="3" t="s">
        <v>806</v>
      </c>
      <c r="C1665" s="5">
        <v>43695.872557870367</v>
      </c>
      <c r="D1665" s="3" t="s">
        <v>806</v>
      </c>
      <c r="E1665" s="3" t="s">
        <v>793</v>
      </c>
      <c r="F1665" s="7">
        <v>12</v>
      </c>
      <c r="G1665" s="7">
        <v>13</v>
      </c>
      <c r="H1665" s="7" t="s">
        <v>24</v>
      </c>
      <c r="I1665" s="9">
        <v>58.7</v>
      </c>
      <c r="J1665" s="7">
        <v>18062.599999999999</v>
      </c>
      <c r="K1665" s="7">
        <v>35505.5</v>
      </c>
      <c r="L1665" s="7">
        <v>598.1</v>
      </c>
      <c r="M1665" s="36">
        <v>93304.1</v>
      </c>
      <c r="N1665" s="36">
        <v>63207.7</v>
      </c>
      <c r="O1665" s="36">
        <v>162389.79999999999</v>
      </c>
      <c r="P1665" s="11">
        <f t="shared" si="75"/>
        <v>5.1655963150377033</v>
      </c>
      <c r="Q1665" s="13">
        <f t="shared" si="76"/>
        <v>1.7802227823858274</v>
      </c>
      <c r="R1665" s="1">
        <f t="shared" si="77"/>
        <v>271.50944658083927</v>
      </c>
    </row>
    <row r="1666" spans="1:18" x14ac:dyDescent="0.25">
      <c r="A1666" s="3" t="s">
        <v>317</v>
      </c>
      <c r="B1666" s="3" t="s">
        <v>197</v>
      </c>
      <c r="C1666" s="5">
        <v>43695.825416666667</v>
      </c>
      <c r="D1666" s="3" t="s">
        <v>197</v>
      </c>
      <c r="E1666" s="3" t="s">
        <v>184</v>
      </c>
      <c r="F1666" s="7">
        <v>1</v>
      </c>
      <c r="G1666" s="7">
        <v>13</v>
      </c>
      <c r="H1666" s="7" t="s">
        <v>24</v>
      </c>
      <c r="I1666" s="9">
        <v>45.3</v>
      </c>
      <c r="J1666" s="7">
        <v>18062.599999999999</v>
      </c>
      <c r="K1666" s="7">
        <v>35505.5</v>
      </c>
      <c r="L1666" s="7">
        <v>598.1</v>
      </c>
      <c r="M1666" s="36">
        <v>103722.9</v>
      </c>
      <c r="N1666" s="36">
        <v>61713.7</v>
      </c>
      <c r="O1666" s="36">
        <v>189552.9</v>
      </c>
      <c r="P1666" s="11">
        <f t="shared" ref="P1666:P1729" si="78">M1666/J1666</f>
        <v>5.7424124987543319</v>
      </c>
      <c r="Q1666" s="13">
        <f t="shared" ref="Q1666:Q1729" si="79">N1666/K1666</f>
        <v>1.7381447944684625</v>
      </c>
      <c r="R1666" s="1">
        <f t="shared" ref="R1666:R1729" si="80">O1666/L1666</f>
        <v>316.92509613776957</v>
      </c>
    </row>
    <row r="1667" spans="1:18" x14ac:dyDescent="0.25">
      <c r="A1667" s="3" t="s">
        <v>318</v>
      </c>
      <c r="B1667" s="3" t="s">
        <v>197</v>
      </c>
      <c r="C1667" s="5">
        <v>43695.826412037037</v>
      </c>
      <c r="D1667" s="3" t="s">
        <v>197</v>
      </c>
      <c r="E1667" s="3" t="s">
        <v>184</v>
      </c>
      <c r="F1667" s="7">
        <v>2</v>
      </c>
      <c r="G1667" s="7">
        <v>13</v>
      </c>
      <c r="H1667" s="7" t="s">
        <v>24</v>
      </c>
      <c r="I1667" s="9">
        <v>73.150000000000006</v>
      </c>
      <c r="J1667" s="7">
        <v>18062.599999999999</v>
      </c>
      <c r="K1667" s="7">
        <v>35505.5</v>
      </c>
      <c r="L1667" s="7">
        <v>598.1</v>
      </c>
      <c r="M1667" s="36">
        <v>96850.5</v>
      </c>
      <c r="N1667" s="36">
        <v>65114.400000000001</v>
      </c>
      <c r="O1667" s="36">
        <v>166922.70000000001</v>
      </c>
      <c r="P1667" s="11">
        <f t="shared" si="78"/>
        <v>5.3619357124666438</v>
      </c>
      <c r="Q1667" s="13">
        <f t="shared" si="79"/>
        <v>1.83392432158398</v>
      </c>
      <c r="R1667" s="1">
        <f t="shared" si="80"/>
        <v>279.08827955191441</v>
      </c>
    </row>
    <row r="1668" spans="1:18" x14ac:dyDescent="0.25">
      <c r="A1668" s="3" t="s">
        <v>319</v>
      </c>
      <c r="B1668" s="3" t="s">
        <v>197</v>
      </c>
      <c r="C1668" s="5">
        <v>43695.827418981484</v>
      </c>
      <c r="D1668" s="3" t="s">
        <v>197</v>
      </c>
      <c r="E1668" s="3" t="s">
        <v>184</v>
      </c>
      <c r="F1668" s="7">
        <v>3</v>
      </c>
      <c r="G1668" s="7">
        <v>13</v>
      </c>
      <c r="H1668" s="7" t="s">
        <v>24</v>
      </c>
      <c r="I1668" s="9">
        <v>51.8</v>
      </c>
      <c r="J1668" s="7">
        <v>18062.599999999999</v>
      </c>
      <c r="K1668" s="7">
        <v>35505.5</v>
      </c>
      <c r="L1668" s="7">
        <v>598.1</v>
      </c>
      <c r="M1668" s="36">
        <v>100154</v>
      </c>
      <c r="N1668" s="36">
        <v>65177.5</v>
      </c>
      <c r="O1668" s="36">
        <v>163578.1</v>
      </c>
      <c r="P1668" s="11">
        <f t="shared" si="78"/>
        <v>5.5448274334813377</v>
      </c>
      <c r="Q1668" s="13">
        <f t="shared" si="79"/>
        <v>1.8357015110335018</v>
      </c>
      <c r="R1668" s="1">
        <f t="shared" si="80"/>
        <v>273.49623808727637</v>
      </c>
    </row>
    <row r="1669" spans="1:18" x14ac:dyDescent="0.25">
      <c r="A1669" s="3" t="s">
        <v>320</v>
      </c>
      <c r="B1669" s="3" t="s">
        <v>197</v>
      </c>
      <c r="C1669" s="5">
        <v>43695.828414351854</v>
      </c>
      <c r="D1669" s="3" t="s">
        <v>197</v>
      </c>
      <c r="E1669" s="3" t="s">
        <v>184</v>
      </c>
      <c r="F1669" s="7">
        <v>4</v>
      </c>
      <c r="G1669" s="7">
        <v>13</v>
      </c>
      <c r="H1669" s="7" t="s">
        <v>24</v>
      </c>
      <c r="I1669" s="9">
        <v>58.2</v>
      </c>
      <c r="J1669" s="7">
        <v>18062.599999999999</v>
      </c>
      <c r="K1669" s="7">
        <v>35505.5</v>
      </c>
      <c r="L1669" s="7">
        <v>598.1</v>
      </c>
      <c r="M1669" s="36">
        <v>99902.6</v>
      </c>
      <c r="N1669" s="36">
        <v>69137.3</v>
      </c>
      <c r="O1669" s="36">
        <v>170223.1</v>
      </c>
      <c r="P1669" s="11">
        <f t="shared" si="78"/>
        <v>5.5309091714371137</v>
      </c>
      <c r="Q1669" s="13">
        <f t="shared" si="79"/>
        <v>1.9472278942699019</v>
      </c>
      <c r="R1669" s="1">
        <f t="shared" si="80"/>
        <v>284.6064203310483</v>
      </c>
    </row>
    <row r="1670" spans="1:18" x14ac:dyDescent="0.25">
      <c r="A1670" s="3" t="s">
        <v>321</v>
      </c>
      <c r="B1670" s="3" t="s">
        <v>197</v>
      </c>
      <c r="C1670" s="5">
        <v>43695.829421296294</v>
      </c>
      <c r="D1670" s="3" t="s">
        <v>197</v>
      </c>
      <c r="E1670" s="3" t="s">
        <v>184</v>
      </c>
      <c r="F1670" s="7">
        <v>5</v>
      </c>
      <c r="G1670" s="7">
        <v>13</v>
      </c>
      <c r="H1670" s="7" t="s">
        <v>24</v>
      </c>
      <c r="I1670" s="9">
        <v>55.7</v>
      </c>
      <c r="J1670" s="7">
        <v>18062.599999999999</v>
      </c>
      <c r="K1670" s="7">
        <v>35505.5</v>
      </c>
      <c r="L1670" s="7">
        <v>598.1</v>
      </c>
      <c r="M1670" s="36">
        <v>102069.9</v>
      </c>
      <c r="N1670" s="36">
        <v>71858.399999999994</v>
      </c>
      <c r="O1670" s="36">
        <v>184489</v>
      </c>
      <c r="P1670" s="11">
        <f t="shared" si="78"/>
        <v>5.650897434477872</v>
      </c>
      <c r="Q1670" s="13">
        <f t="shared" si="79"/>
        <v>2.0238667248736109</v>
      </c>
      <c r="R1670" s="1">
        <f t="shared" si="80"/>
        <v>308.45845176391907</v>
      </c>
    </row>
    <row r="1671" spans="1:18" x14ac:dyDescent="0.25">
      <c r="A1671" s="3" t="s">
        <v>322</v>
      </c>
      <c r="B1671" s="3" t="s">
        <v>197</v>
      </c>
      <c r="C1671" s="5">
        <v>43695.830416666664</v>
      </c>
      <c r="D1671" s="3" t="s">
        <v>197</v>
      </c>
      <c r="E1671" s="3" t="s">
        <v>184</v>
      </c>
      <c r="F1671" s="7">
        <v>6</v>
      </c>
      <c r="G1671" s="7">
        <v>13</v>
      </c>
      <c r="H1671" s="7" t="s">
        <v>24</v>
      </c>
      <c r="I1671" s="9">
        <v>79.7</v>
      </c>
      <c r="J1671" s="7">
        <v>18062.599999999999</v>
      </c>
      <c r="K1671" s="7">
        <v>35505.5</v>
      </c>
      <c r="L1671" s="7">
        <v>598.1</v>
      </c>
      <c r="M1671" s="36">
        <v>93670.7</v>
      </c>
      <c r="N1671" s="36">
        <v>67904.899999999994</v>
      </c>
      <c r="O1671" s="36">
        <v>156501.1</v>
      </c>
      <c r="P1671" s="11">
        <f t="shared" si="78"/>
        <v>5.1858923964434798</v>
      </c>
      <c r="Q1671" s="13">
        <f t="shared" si="79"/>
        <v>1.9125177789356578</v>
      </c>
      <c r="R1671" s="1">
        <f t="shared" si="80"/>
        <v>261.66376860056846</v>
      </c>
    </row>
    <row r="1672" spans="1:18" x14ac:dyDescent="0.25">
      <c r="A1672" s="3" t="s">
        <v>323</v>
      </c>
      <c r="B1672" s="3" t="s">
        <v>197</v>
      </c>
      <c r="C1672" s="5">
        <v>43695.831423611111</v>
      </c>
      <c r="D1672" s="3" t="s">
        <v>197</v>
      </c>
      <c r="E1672" s="3" t="s">
        <v>184</v>
      </c>
      <c r="F1672" s="7">
        <v>7</v>
      </c>
      <c r="G1672" s="7">
        <v>13</v>
      </c>
      <c r="H1672" s="7" t="s">
        <v>24</v>
      </c>
      <c r="I1672" s="9">
        <v>72.8</v>
      </c>
      <c r="J1672" s="7">
        <v>18062.599999999999</v>
      </c>
      <c r="K1672" s="7">
        <v>35505.5</v>
      </c>
      <c r="L1672" s="7">
        <v>598.1</v>
      </c>
      <c r="M1672" s="36">
        <v>92026.6</v>
      </c>
      <c r="N1672" s="36">
        <v>67049.2</v>
      </c>
      <c r="O1672" s="36">
        <v>153765.9</v>
      </c>
      <c r="P1672" s="11">
        <f t="shared" si="78"/>
        <v>5.0948700630031123</v>
      </c>
      <c r="Q1672" s="13">
        <f t="shared" si="79"/>
        <v>1.8884172874625058</v>
      </c>
      <c r="R1672" s="1">
        <f t="shared" si="80"/>
        <v>257.09062029760906</v>
      </c>
    </row>
    <row r="1673" spans="1:18" x14ac:dyDescent="0.25">
      <c r="A1673" s="3" t="s">
        <v>324</v>
      </c>
      <c r="B1673" s="3" t="s">
        <v>197</v>
      </c>
      <c r="C1673" s="5">
        <v>43695.832418981481</v>
      </c>
      <c r="D1673" s="3" t="s">
        <v>197</v>
      </c>
      <c r="E1673" s="3" t="s">
        <v>184</v>
      </c>
      <c r="F1673" s="7">
        <v>8</v>
      </c>
      <c r="G1673" s="7">
        <v>13</v>
      </c>
      <c r="H1673" s="7" t="s">
        <v>24</v>
      </c>
      <c r="I1673" s="9">
        <v>64.8</v>
      </c>
      <c r="J1673" s="7">
        <v>18062.599999999999</v>
      </c>
      <c r="K1673" s="7">
        <v>35505.5</v>
      </c>
      <c r="L1673" s="7">
        <v>598.1</v>
      </c>
      <c r="M1673" s="36">
        <v>99458.3</v>
      </c>
      <c r="N1673" s="36">
        <v>69615.8</v>
      </c>
      <c r="O1673" s="36">
        <v>163980</v>
      </c>
      <c r="P1673" s="11">
        <f t="shared" si="78"/>
        <v>5.5063113837432045</v>
      </c>
      <c r="Q1673" s="13">
        <f t="shared" si="79"/>
        <v>1.9607046795566885</v>
      </c>
      <c r="R1673" s="1">
        <f t="shared" si="80"/>
        <v>274.16819929777625</v>
      </c>
    </row>
    <row r="1674" spans="1:18" x14ac:dyDescent="0.25">
      <c r="A1674" s="3" t="s">
        <v>325</v>
      </c>
      <c r="B1674" s="3" t="s">
        <v>197</v>
      </c>
      <c r="C1674" s="5">
        <v>43695.833414351851</v>
      </c>
      <c r="D1674" s="3" t="s">
        <v>197</v>
      </c>
      <c r="E1674" s="3" t="s">
        <v>184</v>
      </c>
      <c r="F1674" s="7">
        <v>9</v>
      </c>
      <c r="G1674" s="7">
        <v>13</v>
      </c>
      <c r="H1674" s="7" t="s">
        <v>24</v>
      </c>
      <c r="I1674" s="9">
        <v>59.5</v>
      </c>
      <c r="J1674" s="7">
        <v>18062.599999999999</v>
      </c>
      <c r="K1674" s="7">
        <v>35505.5</v>
      </c>
      <c r="L1674" s="7">
        <v>598.1</v>
      </c>
      <c r="M1674" s="36">
        <v>100563.9</v>
      </c>
      <c r="N1674" s="36">
        <v>67852.2</v>
      </c>
      <c r="O1674" s="36">
        <v>177465.4</v>
      </c>
      <c r="P1674" s="11">
        <f t="shared" si="78"/>
        <v>5.5675207334492267</v>
      </c>
      <c r="Q1674" s="13">
        <f t="shared" si="79"/>
        <v>1.9110335018518256</v>
      </c>
      <c r="R1674" s="1">
        <f t="shared" si="80"/>
        <v>296.71526500585185</v>
      </c>
    </row>
    <row r="1675" spans="1:18" x14ac:dyDescent="0.25">
      <c r="A1675" s="3" t="s">
        <v>326</v>
      </c>
      <c r="B1675" s="3" t="s">
        <v>197</v>
      </c>
      <c r="C1675" s="5">
        <v>43695.834409722222</v>
      </c>
      <c r="D1675" s="3" t="s">
        <v>197</v>
      </c>
      <c r="E1675" s="3" t="s">
        <v>184</v>
      </c>
      <c r="F1675" s="7">
        <v>10</v>
      </c>
      <c r="G1675" s="7">
        <v>13</v>
      </c>
      <c r="H1675" s="7" t="s">
        <v>24</v>
      </c>
      <c r="I1675" s="9">
        <v>48</v>
      </c>
      <c r="J1675" s="7">
        <v>18062.599999999999</v>
      </c>
      <c r="K1675" s="7">
        <v>35505.5</v>
      </c>
      <c r="L1675" s="7">
        <v>598.1</v>
      </c>
      <c r="M1675" s="36">
        <v>92475.7</v>
      </c>
      <c r="N1675" s="36">
        <v>63107.8</v>
      </c>
      <c r="O1675" s="36">
        <v>161204.20000000001</v>
      </c>
      <c r="P1675" s="11">
        <f t="shared" si="78"/>
        <v>5.1197335931704187</v>
      </c>
      <c r="Q1675" s="13">
        <f t="shared" si="79"/>
        <v>1.7774091337961726</v>
      </c>
      <c r="R1675" s="1">
        <f t="shared" si="80"/>
        <v>269.52716936967062</v>
      </c>
    </row>
    <row r="1676" spans="1:18" x14ac:dyDescent="0.25">
      <c r="A1676" s="3" t="s">
        <v>327</v>
      </c>
      <c r="B1676" s="3" t="s">
        <v>197</v>
      </c>
      <c r="C1676" s="5">
        <v>43695.835416666669</v>
      </c>
      <c r="D1676" s="3" t="s">
        <v>197</v>
      </c>
      <c r="E1676" s="3" t="s">
        <v>184</v>
      </c>
      <c r="F1676" s="7">
        <v>11</v>
      </c>
      <c r="G1676" s="7">
        <v>13</v>
      </c>
      <c r="H1676" s="7" t="s">
        <v>24</v>
      </c>
      <c r="I1676" s="9">
        <v>54.21</v>
      </c>
      <c r="J1676" s="7">
        <v>18062.599999999999</v>
      </c>
      <c r="K1676" s="7">
        <v>35505.5</v>
      </c>
      <c r="L1676" s="7">
        <v>598.1</v>
      </c>
      <c r="M1676" s="36">
        <v>97511.1</v>
      </c>
      <c r="N1676" s="36">
        <v>67971.5</v>
      </c>
      <c r="O1676" s="36">
        <v>167770.29999999999</v>
      </c>
      <c r="P1676" s="11">
        <f t="shared" si="78"/>
        <v>5.3985085203680541</v>
      </c>
      <c r="Q1676" s="13">
        <f t="shared" si="79"/>
        <v>1.9143935446620945</v>
      </c>
      <c r="R1676" s="1">
        <f t="shared" si="80"/>
        <v>280.50543387393407</v>
      </c>
    </row>
    <row r="1677" spans="1:18" x14ac:dyDescent="0.25">
      <c r="A1677" s="3" t="s">
        <v>328</v>
      </c>
      <c r="B1677" s="3" t="s">
        <v>197</v>
      </c>
      <c r="C1677" s="5">
        <v>43695.836412037039</v>
      </c>
      <c r="D1677" s="3" t="s">
        <v>197</v>
      </c>
      <c r="E1677" s="3" t="s">
        <v>184</v>
      </c>
      <c r="F1677" s="7">
        <v>12</v>
      </c>
      <c r="G1677" s="7">
        <v>13</v>
      </c>
      <c r="H1677" s="7" t="s">
        <v>24</v>
      </c>
      <c r="I1677" s="9">
        <v>55.6</v>
      </c>
      <c r="J1677" s="7">
        <v>18062.599999999999</v>
      </c>
      <c r="K1677" s="7">
        <v>35505.5</v>
      </c>
      <c r="L1677" s="7">
        <v>598.1</v>
      </c>
      <c r="M1677" s="36">
        <v>108883.7</v>
      </c>
      <c r="N1677" s="36">
        <v>71761.3</v>
      </c>
      <c r="O1677" s="36">
        <v>188030.9</v>
      </c>
      <c r="P1677" s="11">
        <f t="shared" si="78"/>
        <v>6.0281299480694921</v>
      </c>
      <c r="Q1677" s="13">
        <f t="shared" si="79"/>
        <v>2.0211319373054879</v>
      </c>
      <c r="R1677" s="1">
        <f t="shared" si="80"/>
        <v>314.38037117538869</v>
      </c>
    </row>
    <row r="1678" spans="1:18" x14ac:dyDescent="0.25">
      <c r="A1678" s="3" t="s">
        <v>488</v>
      </c>
      <c r="B1678" s="3" t="s">
        <v>368</v>
      </c>
      <c r="C1678" s="5">
        <v>43695.837430555555</v>
      </c>
      <c r="D1678" s="3" t="s">
        <v>368</v>
      </c>
      <c r="E1678" s="3" t="s">
        <v>355</v>
      </c>
      <c r="F1678" s="7">
        <v>1</v>
      </c>
      <c r="G1678" s="7">
        <v>13</v>
      </c>
      <c r="H1678" s="7" t="s">
        <v>24</v>
      </c>
      <c r="I1678" s="9">
        <v>50.6</v>
      </c>
      <c r="J1678" s="7">
        <v>18062.599999999999</v>
      </c>
      <c r="K1678" s="7">
        <v>35505.5</v>
      </c>
      <c r="L1678" s="7">
        <v>598.1</v>
      </c>
      <c r="M1678" s="36">
        <v>98806.399999999994</v>
      </c>
      <c r="N1678" s="36">
        <v>71634.5</v>
      </c>
      <c r="O1678" s="36">
        <v>174722</v>
      </c>
      <c r="P1678" s="11">
        <f t="shared" si="78"/>
        <v>5.4702202340748292</v>
      </c>
      <c r="Q1678" s="13">
        <f t="shared" si="79"/>
        <v>2.017560659616116</v>
      </c>
      <c r="R1678" s="1">
        <f t="shared" si="80"/>
        <v>292.12840662096636</v>
      </c>
    </row>
    <row r="1679" spans="1:18" x14ac:dyDescent="0.25">
      <c r="A1679" s="3" t="s">
        <v>489</v>
      </c>
      <c r="B1679" s="3" t="s">
        <v>368</v>
      </c>
      <c r="C1679" s="5">
        <v>43695.838437500002</v>
      </c>
      <c r="D1679" s="3" t="s">
        <v>368</v>
      </c>
      <c r="E1679" s="3" t="s">
        <v>355</v>
      </c>
      <c r="F1679" s="7">
        <v>2</v>
      </c>
      <c r="G1679" s="7">
        <v>13</v>
      </c>
      <c r="H1679" s="7" t="s">
        <v>24</v>
      </c>
      <c r="I1679" s="9">
        <v>59.01</v>
      </c>
      <c r="J1679" s="7">
        <v>18062.599999999999</v>
      </c>
      <c r="K1679" s="7">
        <v>35505.5</v>
      </c>
      <c r="L1679" s="7">
        <v>598.1</v>
      </c>
      <c r="M1679" s="36">
        <v>111465</v>
      </c>
      <c r="N1679" s="36">
        <v>81734</v>
      </c>
      <c r="O1679" s="36">
        <v>189262.7</v>
      </c>
      <c r="P1679" s="11">
        <f t="shared" si="78"/>
        <v>6.1710384994408338</v>
      </c>
      <c r="Q1679" s="13">
        <f t="shared" si="79"/>
        <v>2.3020095478165357</v>
      </c>
      <c r="R1679" s="1">
        <f t="shared" si="80"/>
        <v>316.43989299448253</v>
      </c>
    </row>
    <row r="1680" spans="1:18" x14ac:dyDescent="0.25">
      <c r="A1680" s="3" t="s">
        <v>490</v>
      </c>
      <c r="B1680" s="3" t="s">
        <v>368</v>
      </c>
      <c r="C1680" s="5">
        <v>43695.839432870373</v>
      </c>
      <c r="D1680" s="3" t="s">
        <v>368</v>
      </c>
      <c r="E1680" s="3" t="s">
        <v>355</v>
      </c>
      <c r="F1680" s="7">
        <v>3</v>
      </c>
      <c r="G1680" s="7">
        <v>13</v>
      </c>
      <c r="H1680" s="7" t="s">
        <v>24</v>
      </c>
      <c r="I1680" s="9">
        <v>54.9</v>
      </c>
      <c r="J1680" s="7">
        <v>18062.599999999999</v>
      </c>
      <c r="K1680" s="7">
        <v>35505.5</v>
      </c>
      <c r="L1680" s="7">
        <v>598.1</v>
      </c>
      <c r="M1680" s="36">
        <v>110031.6</v>
      </c>
      <c r="N1680" s="36">
        <v>76421.8</v>
      </c>
      <c r="O1680" s="36">
        <v>194498.2</v>
      </c>
      <c r="P1680" s="11">
        <f t="shared" si="78"/>
        <v>6.0916811533223356</v>
      </c>
      <c r="Q1680" s="13">
        <f t="shared" si="79"/>
        <v>2.1523932911802399</v>
      </c>
      <c r="R1680" s="1">
        <f t="shared" si="80"/>
        <v>325.19344591205487</v>
      </c>
    </row>
    <row r="1681" spans="1:18" x14ac:dyDescent="0.25">
      <c r="A1681" s="3" t="s">
        <v>491</v>
      </c>
      <c r="B1681" s="3" t="s">
        <v>368</v>
      </c>
      <c r="C1681" s="5">
        <v>43695.840428240743</v>
      </c>
      <c r="D1681" s="3" t="s">
        <v>368</v>
      </c>
      <c r="E1681" s="3" t="s">
        <v>355</v>
      </c>
      <c r="F1681" s="7">
        <v>4</v>
      </c>
      <c r="G1681" s="7">
        <v>13</v>
      </c>
      <c r="H1681" s="7" t="s">
        <v>24</v>
      </c>
      <c r="I1681" s="9">
        <v>29.2</v>
      </c>
      <c r="J1681" s="7">
        <v>18062.599999999999</v>
      </c>
      <c r="K1681" s="7">
        <v>35505.5</v>
      </c>
      <c r="L1681" s="7">
        <v>598.1</v>
      </c>
      <c r="M1681" s="36">
        <v>111289.8</v>
      </c>
      <c r="N1681" s="36">
        <v>70274.8</v>
      </c>
      <c r="O1681" s="36">
        <v>194285.9</v>
      </c>
      <c r="P1681" s="11">
        <f t="shared" si="78"/>
        <v>6.1613388991618043</v>
      </c>
      <c r="Q1681" s="13">
        <f t="shared" si="79"/>
        <v>1.9792651842672262</v>
      </c>
      <c r="R1681" s="1">
        <f t="shared" si="80"/>
        <v>324.83848854706571</v>
      </c>
    </row>
    <row r="1682" spans="1:18" x14ac:dyDescent="0.25">
      <c r="A1682" s="3" t="s">
        <v>492</v>
      </c>
      <c r="B1682" s="3" t="s">
        <v>368</v>
      </c>
      <c r="C1682" s="5">
        <v>43695.841435185182</v>
      </c>
      <c r="D1682" s="3" t="s">
        <v>368</v>
      </c>
      <c r="E1682" s="3" t="s">
        <v>355</v>
      </c>
      <c r="F1682" s="7">
        <v>5</v>
      </c>
      <c r="G1682" s="7">
        <v>13</v>
      </c>
      <c r="H1682" s="7" t="s">
        <v>24</v>
      </c>
      <c r="I1682" s="9">
        <v>46.2</v>
      </c>
      <c r="J1682" s="7">
        <v>18062.599999999999</v>
      </c>
      <c r="K1682" s="7">
        <v>35505.5</v>
      </c>
      <c r="L1682" s="7">
        <v>598.1</v>
      </c>
      <c r="M1682" s="36">
        <v>107436.5</v>
      </c>
      <c r="N1682" s="36">
        <v>77975.3</v>
      </c>
      <c r="O1682" s="36">
        <v>180000.5</v>
      </c>
      <c r="P1682" s="11">
        <f t="shared" si="78"/>
        <v>5.9480085923399733</v>
      </c>
      <c r="Q1682" s="13">
        <f t="shared" si="79"/>
        <v>2.1961470758051571</v>
      </c>
      <c r="R1682" s="1">
        <f t="shared" si="80"/>
        <v>300.95385387059019</v>
      </c>
    </row>
    <row r="1683" spans="1:18" x14ac:dyDescent="0.25">
      <c r="A1683" s="3" t="s">
        <v>493</v>
      </c>
      <c r="B1683" s="3" t="s">
        <v>368</v>
      </c>
      <c r="C1683" s="5">
        <v>43695.842430555553</v>
      </c>
      <c r="D1683" s="3" t="s">
        <v>368</v>
      </c>
      <c r="E1683" s="3" t="s">
        <v>355</v>
      </c>
      <c r="F1683" s="7">
        <v>6</v>
      </c>
      <c r="G1683" s="7">
        <v>13</v>
      </c>
      <c r="H1683" s="7" t="s">
        <v>24</v>
      </c>
      <c r="I1683" s="9">
        <v>38.6</v>
      </c>
      <c r="J1683" s="7">
        <v>18062.599999999999</v>
      </c>
      <c r="K1683" s="7">
        <v>35505.5</v>
      </c>
      <c r="L1683" s="7">
        <v>598.1</v>
      </c>
      <c r="M1683" s="36">
        <v>98875.199999999997</v>
      </c>
      <c r="N1683" s="36">
        <v>68368.2</v>
      </c>
      <c r="O1683" s="36">
        <v>167468.79999999999</v>
      </c>
      <c r="P1683" s="11">
        <f t="shared" si="78"/>
        <v>5.4740292095268677</v>
      </c>
      <c r="Q1683" s="13">
        <f t="shared" si="79"/>
        <v>1.9255664615341284</v>
      </c>
      <c r="R1683" s="1">
        <f t="shared" si="80"/>
        <v>280.00133756896838</v>
      </c>
    </row>
    <row r="1684" spans="1:18" x14ac:dyDescent="0.25">
      <c r="A1684" s="3" t="s">
        <v>494</v>
      </c>
      <c r="B1684" s="3" t="s">
        <v>368</v>
      </c>
      <c r="C1684" s="5">
        <v>43695.8434375</v>
      </c>
      <c r="D1684" s="3" t="s">
        <v>368</v>
      </c>
      <c r="E1684" s="3" t="s">
        <v>355</v>
      </c>
      <c r="F1684" s="7">
        <v>7</v>
      </c>
      <c r="G1684" s="7">
        <v>13</v>
      </c>
      <c r="H1684" s="7" t="s">
        <v>24</v>
      </c>
      <c r="I1684" s="9">
        <v>40.299999999999997</v>
      </c>
      <c r="J1684" s="7">
        <v>18062.599999999999</v>
      </c>
      <c r="K1684" s="7">
        <v>35505.5</v>
      </c>
      <c r="L1684" s="7">
        <v>598.1</v>
      </c>
      <c r="M1684" s="36">
        <v>109536.1</v>
      </c>
      <c r="N1684" s="36">
        <v>79311.8</v>
      </c>
      <c r="O1684" s="36">
        <v>188691.7</v>
      </c>
      <c r="P1684" s="11">
        <f t="shared" si="78"/>
        <v>6.0642487792455135</v>
      </c>
      <c r="Q1684" s="13">
        <f t="shared" si="79"/>
        <v>2.233789131261354</v>
      </c>
      <c r="R1684" s="1">
        <f t="shared" si="80"/>
        <v>315.48520314328709</v>
      </c>
    </row>
    <row r="1685" spans="1:18" x14ac:dyDescent="0.25">
      <c r="A1685" s="3" t="s">
        <v>495</v>
      </c>
      <c r="B1685" s="3" t="s">
        <v>368</v>
      </c>
      <c r="C1685" s="5">
        <v>43695.84443287037</v>
      </c>
      <c r="D1685" s="3" t="s">
        <v>368</v>
      </c>
      <c r="E1685" s="3" t="s">
        <v>355</v>
      </c>
      <c r="F1685" s="7">
        <v>8</v>
      </c>
      <c r="G1685" s="7">
        <v>13</v>
      </c>
      <c r="H1685" s="7" t="s">
        <v>24</v>
      </c>
      <c r="I1685" s="9">
        <v>37.200000000000003</v>
      </c>
      <c r="J1685" s="7">
        <v>18062.599999999999</v>
      </c>
      <c r="K1685" s="7">
        <v>35505.5</v>
      </c>
      <c r="L1685" s="7">
        <v>598.1</v>
      </c>
      <c r="M1685" s="36">
        <v>110650.2</v>
      </c>
      <c r="N1685" s="36">
        <v>74826.3</v>
      </c>
      <c r="O1685" s="36">
        <v>197190.39999999999</v>
      </c>
      <c r="P1685" s="11">
        <f t="shared" si="78"/>
        <v>6.1259287145815113</v>
      </c>
      <c r="Q1685" s="13">
        <f t="shared" si="79"/>
        <v>2.1074565912323444</v>
      </c>
      <c r="R1685" s="1">
        <f t="shared" si="80"/>
        <v>329.69469988296271</v>
      </c>
    </row>
    <row r="1686" spans="1:18" x14ac:dyDescent="0.25">
      <c r="A1686" s="3" t="s">
        <v>496</v>
      </c>
      <c r="B1686" s="3" t="s">
        <v>368</v>
      </c>
      <c r="C1686" s="5">
        <v>43695.845439814817</v>
      </c>
      <c r="D1686" s="3" t="s">
        <v>368</v>
      </c>
      <c r="E1686" s="3" t="s">
        <v>355</v>
      </c>
      <c r="F1686" s="7">
        <v>9</v>
      </c>
      <c r="G1686" s="7">
        <v>13</v>
      </c>
      <c r="H1686" s="7" t="s">
        <v>24</v>
      </c>
      <c r="I1686" s="9">
        <v>41.6</v>
      </c>
      <c r="J1686" s="7">
        <v>18062.599999999999</v>
      </c>
      <c r="K1686" s="7">
        <v>35505.5</v>
      </c>
      <c r="L1686" s="7">
        <v>598.1</v>
      </c>
      <c r="M1686" s="36">
        <v>109232.5</v>
      </c>
      <c r="N1686" s="36">
        <v>79786.2</v>
      </c>
      <c r="O1686" s="36">
        <v>193206.1</v>
      </c>
      <c r="P1686" s="11">
        <f t="shared" si="78"/>
        <v>6.0474405678030854</v>
      </c>
      <c r="Q1686" s="13">
        <f t="shared" si="79"/>
        <v>2.2471504414808972</v>
      </c>
      <c r="R1686" s="1">
        <f t="shared" si="80"/>
        <v>323.03310483196788</v>
      </c>
    </row>
    <row r="1687" spans="1:18" x14ac:dyDescent="0.25">
      <c r="A1687" s="3" t="s">
        <v>497</v>
      </c>
      <c r="B1687" s="3" t="s">
        <v>368</v>
      </c>
      <c r="C1687" s="5">
        <v>43695.846435185187</v>
      </c>
      <c r="D1687" s="3" t="s">
        <v>368</v>
      </c>
      <c r="E1687" s="3" t="s">
        <v>355</v>
      </c>
      <c r="F1687" s="7">
        <v>10</v>
      </c>
      <c r="G1687" s="7">
        <v>13</v>
      </c>
      <c r="H1687" s="7" t="s">
        <v>24</v>
      </c>
      <c r="I1687" s="9">
        <v>44.1</v>
      </c>
      <c r="J1687" s="7">
        <v>18062.599999999999</v>
      </c>
      <c r="K1687" s="7">
        <v>35505.5</v>
      </c>
      <c r="L1687" s="7">
        <v>598.1</v>
      </c>
      <c r="M1687" s="36">
        <v>108067.5</v>
      </c>
      <c r="N1687" s="36">
        <v>77655</v>
      </c>
      <c r="O1687" s="36">
        <v>183042.6</v>
      </c>
      <c r="P1687" s="11">
        <f t="shared" si="78"/>
        <v>5.9829426549887614</v>
      </c>
      <c r="Q1687" s="13">
        <f t="shared" si="79"/>
        <v>2.1871259382349213</v>
      </c>
      <c r="R1687" s="1">
        <f t="shared" si="80"/>
        <v>306.04012706905201</v>
      </c>
    </row>
    <row r="1688" spans="1:18" x14ac:dyDescent="0.25">
      <c r="A1688" s="3" t="s">
        <v>498</v>
      </c>
      <c r="B1688" s="3" t="s">
        <v>368</v>
      </c>
      <c r="C1688" s="5">
        <v>43695.847442129627</v>
      </c>
      <c r="D1688" s="3" t="s">
        <v>368</v>
      </c>
      <c r="E1688" s="3" t="s">
        <v>355</v>
      </c>
      <c r="F1688" s="7">
        <v>11</v>
      </c>
      <c r="G1688" s="7">
        <v>13</v>
      </c>
      <c r="H1688" s="7" t="s">
        <v>24</v>
      </c>
      <c r="I1688" s="9">
        <v>46.9</v>
      </c>
      <c r="J1688" s="7">
        <v>18062.599999999999</v>
      </c>
      <c r="K1688" s="7">
        <v>35505.5</v>
      </c>
      <c r="L1688" s="7">
        <v>598.1</v>
      </c>
      <c r="M1688" s="36">
        <v>104090.9</v>
      </c>
      <c r="N1688" s="36">
        <v>76303.5</v>
      </c>
      <c r="O1688" s="36">
        <v>178010</v>
      </c>
      <c r="P1688" s="11">
        <f t="shared" si="78"/>
        <v>5.7627860883815174</v>
      </c>
      <c r="Q1688" s="13">
        <f t="shared" si="79"/>
        <v>2.1490614130205179</v>
      </c>
      <c r="R1688" s="1">
        <f t="shared" si="80"/>
        <v>297.62581508109008</v>
      </c>
    </row>
    <row r="1689" spans="1:18" x14ac:dyDescent="0.25">
      <c r="A1689" s="3" t="s">
        <v>499</v>
      </c>
      <c r="B1689" s="3" t="s">
        <v>368</v>
      </c>
      <c r="C1689" s="5">
        <v>43695.848449074074</v>
      </c>
      <c r="D1689" s="3" t="s">
        <v>368</v>
      </c>
      <c r="E1689" s="3" t="s">
        <v>355</v>
      </c>
      <c r="F1689" s="7">
        <v>12</v>
      </c>
      <c r="G1689" s="7">
        <v>13</v>
      </c>
      <c r="H1689" s="7" t="s">
        <v>24</v>
      </c>
      <c r="I1689" s="9">
        <v>52.1</v>
      </c>
      <c r="J1689" s="7">
        <v>18062.599999999999</v>
      </c>
      <c r="K1689" s="7">
        <v>35505.5</v>
      </c>
      <c r="L1689" s="7">
        <v>598.1</v>
      </c>
      <c r="M1689" s="36">
        <v>109326.39999999999</v>
      </c>
      <c r="N1689" s="36">
        <v>72569.3</v>
      </c>
      <c r="O1689" s="36">
        <v>189726.2</v>
      </c>
      <c r="P1689" s="11">
        <f t="shared" si="78"/>
        <v>6.0526391549389347</v>
      </c>
      <c r="Q1689" s="13">
        <f t="shared" si="79"/>
        <v>2.0438889749475435</v>
      </c>
      <c r="R1689" s="1">
        <f t="shared" si="80"/>
        <v>317.21484701554925</v>
      </c>
    </row>
    <row r="1690" spans="1:18" x14ac:dyDescent="0.25">
      <c r="A1690" s="3" t="s">
        <v>138</v>
      </c>
      <c r="B1690" s="3" t="s">
        <v>7</v>
      </c>
      <c r="C1690" s="5">
        <v>43695.792951388888</v>
      </c>
      <c r="D1690" s="3" t="s">
        <v>7</v>
      </c>
      <c r="E1690" s="3" t="s">
        <v>8</v>
      </c>
      <c r="F1690" s="7" t="s">
        <v>2190</v>
      </c>
      <c r="G1690" s="7">
        <v>13</v>
      </c>
      <c r="H1690" s="7" t="s">
        <v>2190</v>
      </c>
      <c r="I1690" s="9">
        <v>10.4</v>
      </c>
      <c r="J1690" s="7">
        <v>18062.599999999999</v>
      </c>
      <c r="K1690" s="7">
        <v>35505.5</v>
      </c>
      <c r="L1690" s="7">
        <v>598.1</v>
      </c>
      <c r="M1690" s="36">
        <v>87485.7</v>
      </c>
      <c r="N1690" s="36">
        <v>434458.9</v>
      </c>
      <c r="O1690" s="36">
        <v>328922.59999999998</v>
      </c>
      <c r="P1690" s="11">
        <f t="shared" si="78"/>
        <v>4.8434721468670068</v>
      </c>
      <c r="Q1690" s="13">
        <f t="shared" si="79"/>
        <v>12.236383095576743</v>
      </c>
      <c r="R1690" s="1">
        <f t="shared" si="80"/>
        <v>549.94582845677974</v>
      </c>
    </row>
    <row r="1691" spans="1:18" x14ac:dyDescent="0.25">
      <c r="A1691" s="3" t="s">
        <v>139</v>
      </c>
      <c r="B1691" s="3" t="s">
        <v>10</v>
      </c>
      <c r="C1691" s="5">
        <v>43695.793946759259</v>
      </c>
      <c r="D1691" s="3" t="s">
        <v>10</v>
      </c>
      <c r="E1691" s="3" t="s">
        <v>8</v>
      </c>
      <c r="F1691" s="7" t="s">
        <v>2190</v>
      </c>
      <c r="G1691" s="7">
        <v>13</v>
      </c>
      <c r="H1691" s="7" t="s">
        <v>2190</v>
      </c>
      <c r="I1691" s="9">
        <v>7.5</v>
      </c>
      <c r="J1691" s="7">
        <v>18062.599999999999</v>
      </c>
      <c r="K1691" s="7">
        <v>35505.5</v>
      </c>
      <c r="L1691" s="7">
        <v>598.1</v>
      </c>
      <c r="M1691" s="36">
        <v>87599.1</v>
      </c>
      <c r="N1691" s="36">
        <v>437989</v>
      </c>
      <c r="O1691" s="36">
        <v>329440.90000000002</v>
      </c>
      <c r="P1691" s="11">
        <f t="shared" si="78"/>
        <v>4.8497503128010369</v>
      </c>
      <c r="Q1691" s="13">
        <f t="shared" si="79"/>
        <v>12.335807128473053</v>
      </c>
      <c r="R1691" s="1">
        <f t="shared" si="80"/>
        <v>550.81240595218196</v>
      </c>
    </row>
    <row r="1692" spans="1:18" x14ac:dyDescent="0.25">
      <c r="A1692" s="3" t="s">
        <v>140</v>
      </c>
      <c r="B1692" s="3" t="s">
        <v>12</v>
      </c>
      <c r="C1692" s="5">
        <v>43695.794942129629</v>
      </c>
      <c r="D1692" s="3" t="s">
        <v>12</v>
      </c>
      <c r="E1692" s="3" t="s">
        <v>8</v>
      </c>
      <c r="F1692" s="7" t="s">
        <v>2190</v>
      </c>
      <c r="G1692" s="7">
        <v>13</v>
      </c>
      <c r="H1692" s="7" t="s">
        <v>2190</v>
      </c>
      <c r="I1692" s="9">
        <v>11.3</v>
      </c>
      <c r="J1692" s="7">
        <v>18062.599999999999</v>
      </c>
      <c r="K1692" s="7">
        <v>35505.5</v>
      </c>
      <c r="L1692" s="7">
        <v>598.1</v>
      </c>
      <c r="M1692" s="36">
        <v>87374.3</v>
      </c>
      <c r="N1692" s="36">
        <v>430349.9</v>
      </c>
      <c r="O1692" s="36">
        <v>327121.7</v>
      </c>
      <c r="P1692" s="11">
        <f t="shared" si="78"/>
        <v>4.8373047069635602</v>
      </c>
      <c r="Q1692" s="13">
        <f t="shared" si="79"/>
        <v>12.120654546478715</v>
      </c>
      <c r="R1692" s="1">
        <f t="shared" si="80"/>
        <v>546.93479351279052</v>
      </c>
    </row>
    <row r="1693" spans="1:18" x14ac:dyDescent="0.25">
      <c r="A1693" s="3" t="s">
        <v>141</v>
      </c>
      <c r="B1693" s="3" t="s">
        <v>14</v>
      </c>
      <c r="C1693" s="5">
        <v>43695.795937499999</v>
      </c>
      <c r="D1693" s="3" t="s">
        <v>14</v>
      </c>
      <c r="E1693" s="3" t="s">
        <v>8</v>
      </c>
      <c r="F1693" s="7" t="s">
        <v>2190</v>
      </c>
      <c r="G1693" s="7">
        <v>13</v>
      </c>
      <c r="H1693" s="7" t="s">
        <v>2190</v>
      </c>
      <c r="I1693" s="9">
        <v>9.3000000000000007</v>
      </c>
      <c r="J1693" s="7">
        <v>18062.599999999999</v>
      </c>
      <c r="K1693" s="7">
        <v>35505.5</v>
      </c>
      <c r="L1693" s="7">
        <v>598.1</v>
      </c>
      <c r="M1693" s="36">
        <v>87681.7</v>
      </c>
      <c r="N1693" s="36">
        <v>437055.7</v>
      </c>
      <c r="O1693" s="36">
        <v>327950.09999999998</v>
      </c>
      <c r="P1693" s="11">
        <f t="shared" si="78"/>
        <v>4.8543232978640951</v>
      </c>
      <c r="Q1693" s="13">
        <f t="shared" si="79"/>
        <v>12.309521060117447</v>
      </c>
      <c r="R1693" s="1">
        <f t="shared" si="80"/>
        <v>548.31984617956857</v>
      </c>
    </row>
    <row r="1694" spans="1:18" x14ac:dyDescent="0.25">
      <c r="A1694" s="3" t="s">
        <v>142</v>
      </c>
      <c r="B1694" s="3" t="s">
        <v>16</v>
      </c>
      <c r="C1694" s="5">
        <v>43695.796944444446</v>
      </c>
      <c r="D1694" s="3" t="s">
        <v>16</v>
      </c>
      <c r="E1694" s="3" t="s">
        <v>8</v>
      </c>
      <c r="F1694" s="7" t="s">
        <v>2190</v>
      </c>
      <c r="G1694" s="7">
        <v>13</v>
      </c>
      <c r="H1694" s="7" t="s">
        <v>2190</v>
      </c>
      <c r="I1694" s="9">
        <v>7.5</v>
      </c>
      <c r="J1694" s="7">
        <v>18062.599999999999</v>
      </c>
      <c r="K1694" s="7">
        <v>35505.5</v>
      </c>
      <c r="L1694" s="7">
        <v>598.1</v>
      </c>
      <c r="M1694" s="36">
        <v>87471.6</v>
      </c>
      <c r="N1694" s="36">
        <v>442599.8</v>
      </c>
      <c r="O1694" s="36">
        <v>327910.40000000002</v>
      </c>
      <c r="P1694" s="11">
        <f t="shared" si="78"/>
        <v>4.8426915283514012</v>
      </c>
      <c r="Q1694" s="13">
        <f t="shared" si="79"/>
        <v>12.465668699215614</v>
      </c>
      <c r="R1694" s="1">
        <f t="shared" si="80"/>
        <v>548.25346931951185</v>
      </c>
    </row>
    <row r="1695" spans="1:18" x14ac:dyDescent="0.25">
      <c r="A1695" s="3" t="s">
        <v>143</v>
      </c>
      <c r="B1695" s="3" t="s">
        <v>18</v>
      </c>
      <c r="C1695" s="5">
        <v>43695.797939814816</v>
      </c>
      <c r="D1695" s="3" t="s">
        <v>18</v>
      </c>
      <c r="E1695" s="3" t="s">
        <v>8</v>
      </c>
      <c r="F1695" s="7" t="s">
        <v>2190</v>
      </c>
      <c r="G1695" s="7">
        <v>13</v>
      </c>
      <c r="H1695" s="7" t="s">
        <v>2190</v>
      </c>
      <c r="I1695" s="9">
        <v>7</v>
      </c>
      <c r="J1695" s="7">
        <v>18062.599999999999</v>
      </c>
      <c r="K1695" s="7">
        <v>35505.5</v>
      </c>
      <c r="L1695" s="7">
        <v>598.1</v>
      </c>
      <c r="M1695" s="36">
        <v>87536.8</v>
      </c>
      <c r="N1695" s="36">
        <v>438267.4</v>
      </c>
      <c r="O1695" s="36">
        <v>327460.59999999998</v>
      </c>
      <c r="P1695" s="11">
        <f t="shared" si="78"/>
        <v>4.8463011969483913</v>
      </c>
      <c r="Q1695" s="13">
        <f t="shared" si="79"/>
        <v>12.343648167185366</v>
      </c>
      <c r="R1695" s="1">
        <f t="shared" si="80"/>
        <v>547.50142116702887</v>
      </c>
    </row>
    <row r="1696" spans="1:18" x14ac:dyDescent="0.25">
      <c r="A1696" s="3" t="s">
        <v>144</v>
      </c>
      <c r="B1696" s="3" t="s">
        <v>20</v>
      </c>
      <c r="C1696" s="5">
        <v>43695.790949074071</v>
      </c>
      <c r="D1696" s="3" t="s">
        <v>20</v>
      </c>
      <c r="E1696" s="3" t="s">
        <v>8</v>
      </c>
      <c r="F1696" s="7" t="s">
        <v>2190</v>
      </c>
      <c r="G1696" s="7">
        <v>13</v>
      </c>
      <c r="H1696" s="7" t="s">
        <v>2190</v>
      </c>
      <c r="I1696" s="9">
        <v>740.11</v>
      </c>
      <c r="J1696" s="7">
        <v>18062.599999999999</v>
      </c>
      <c r="K1696" s="7">
        <v>35505.5</v>
      </c>
      <c r="L1696" s="7">
        <v>598.1</v>
      </c>
      <c r="M1696" s="36">
        <v>87974.9</v>
      </c>
      <c r="N1696" s="36">
        <v>436588.9</v>
      </c>
      <c r="O1696" s="36">
        <v>332926.3</v>
      </c>
      <c r="P1696" s="11">
        <f t="shared" si="78"/>
        <v>4.8705557339474934</v>
      </c>
      <c r="Q1696" s="13">
        <f t="shared" si="79"/>
        <v>12.296373801242062</v>
      </c>
      <c r="R1696" s="1">
        <f t="shared" si="80"/>
        <v>556.63985955525823</v>
      </c>
    </row>
    <row r="1697" spans="1:18" x14ac:dyDescent="0.25">
      <c r="A1697" s="3" t="s">
        <v>145</v>
      </c>
      <c r="B1697" s="3" t="s">
        <v>22</v>
      </c>
      <c r="C1697" s="5">
        <v>43695.791944444441</v>
      </c>
      <c r="D1697" s="3" t="s">
        <v>22</v>
      </c>
      <c r="E1697" s="3" t="s">
        <v>8</v>
      </c>
      <c r="F1697" s="7" t="s">
        <v>2190</v>
      </c>
      <c r="G1697" s="7">
        <v>13</v>
      </c>
      <c r="H1697" s="7" t="s">
        <v>2190</v>
      </c>
      <c r="I1697" s="9">
        <v>21.6</v>
      </c>
      <c r="J1697" s="7">
        <v>18062.599999999999</v>
      </c>
      <c r="K1697" s="7">
        <v>35505.5</v>
      </c>
      <c r="L1697" s="7">
        <v>598.1</v>
      </c>
      <c r="M1697" s="36">
        <v>87412.6</v>
      </c>
      <c r="N1697" s="36">
        <v>436262.6</v>
      </c>
      <c r="O1697" s="36">
        <v>330491.59999999998</v>
      </c>
      <c r="P1697" s="11">
        <f t="shared" si="78"/>
        <v>4.8394251104492163</v>
      </c>
      <c r="Q1697" s="13">
        <f t="shared" si="79"/>
        <v>12.287183675768542</v>
      </c>
      <c r="R1697" s="1">
        <f t="shared" si="80"/>
        <v>552.56913559605414</v>
      </c>
    </row>
    <row r="1698" spans="1:18" x14ac:dyDescent="0.25">
      <c r="A1698" s="3" t="s">
        <v>33</v>
      </c>
      <c r="B1698" s="3" t="s">
        <v>34</v>
      </c>
      <c r="C1698" s="5">
        <v>43695.948645833334</v>
      </c>
      <c r="D1698" s="3" t="s">
        <v>34</v>
      </c>
      <c r="E1698" s="3" t="s">
        <v>35</v>
      </c>
      <c r="F1698" s="7" t="s">
        <v>2190</v>
      </c>
      <c r="G1698" s="7">
        <v>13</v>
      </c>
      <c r="H1698" s="7" t="s">
        <v>2190</v>
      </c>
      <c r="I1698" s="9">
        <v>0.4</v>
      </c>
      <c r="J1698" s="7">
        <v>18062.599999999999</v>
      </c>
      <c r="K1698" s="7">
        <v>35505.5</v>
      </c>
      <c r="L1698" s="7">
        <v>598.1</v>
      </c>
      <c r="M1698" s="36">
        <v>73129.7</v>
      </c>
      <c r="N1698" s="36">
        <v>56732.4</v>
      </c>
      <c r="O1698" s="36">
        <v>87250.9</v>
      </c>
      <c r="P1698" s="11">
        <f t="shared" si="78"/>
        <v>4.048680699345609</v>
      </c>
      <c r="Q1698" s="13">
        <f t="shared" si="79"/>
        <v>1.5978482206982016</v>
      </c>
      <c r="R1698" s="1">
        <f t="shared" si="80"/>
        <v>145.88012038120715</v>
      </c>
    </row>
    <row r="1699" spans="1:18" x14ac:dyDescent="0.25">
      <c r="A1699" s="3" t="s">
        <v>36</v>
      </c>
      <c r="B1699" s="3" t="s">
        <v>37</v>
      </c>
      <c r="C1699" s="5">
        <v>43695.949641203704</v>
      </c>
      <c r="D1699" s="3" t="s">
        <v>37</v>
      </c>
      <c r="E1699" s="3" t="s">
        <v>35</v>
      </c>
      <c r="F1699" s="7" t="s">
        <v>2190</v>
      </c>
      <c r="G1699" s="7">
        <v>13</v>
      </c>
      <c r="H1699" s="7" t="s">
        <v>2190</v>
      </c>
      <c r="I1699" s="9">
        <v>0.3</v>
      </c>
      <c r="J1699" s="7">
        <v>18062.599999999999</v>
      </c>
      <c r="K1699" s="7">
        <v>35505.5</v>
      </c>
      <c r="L1699" s="7">
        <v>598.1</v>
      </c>
      <c r="M1699" s="36">
        <v>169467.1</v>
      </c>
      <c r="N1699" s="36">
        <v>385919.5</v>
      </c>
      <c r="O1699" s="36">
        <v>319898.40000000002</v>
      </c>
      <c r="P1699" s="11">
        <f t="shared" si="78"/>
        <v>9.382209648666306</v>
      </c>
      <c r="Q1699" s="13">
        <f t="shared" si="79"/>
        <v>10.869287856810917</v>
      </c>
      <c r="R1699" s="1">
        <f t="shared" si="80"/>
        <v>534.85771610098652</v>
      </c>
    </row>
    <row r="1700" spans="1:18" x14ac:dyDescent="0.25">
      <c r="A1700" s="3" t="s">
        <v>1847</v>
      </c>
      <c r="B1700" s="3" t="s">
        <v>1848</v>
      </c>
      <c r="C1700" s="5">
        <v>43695.873969907407</v>
      </c>
      <c r="D1700" s="3" t="s">
        <v>1848</v>
      </c>
      <c r="E1700" s="3" t="s">
        <v>2041</v>
      </c>
      <c r="F1700" s="7">
        <v>1</v>
      </c>
      <c r="G1700" s="7">
        <v>13</v>
      </c>
      <c r="H1700" s="7" t="s">
        <v>23</v>
      </c>
      <c r="I1700" s="9">
        <v>111.8</v>
      </c>
      <c r="J1700" s="7">
        <v>18062.599999999999</v>
      </c>
      <c r="K1700" s="7">
        <v>35505.5</v>
      </c>
      <c r="L1700" s="7">
        <v>598.1</v>
      </c>
      <c r="M1700" s="36">
        <v>90312.3</v>
      </c>
      <c r="N1700" s="36">
        <v>72946.399999999994</v>
      </c>
      <c r="O1700" s="36">
        <v>129555.6</v>
      </c>
      <c r="P1700" s="11">
        <f t="shared" si="78"/>
        <v>4.9999612458892964</v>
      </c>
      <c r="Q1700" s="13">
        <f t="shared" si="79"/>
        <v>2.0545098646688538</v>
      </c>
      <c r="R1700" s="1">
        <f t="shared" si="80"/>
        <v>216.61193780304296</v>
      </c>
    </row>
    <row r="1701" spans="1:18" x14ac:dyDescent="0.25">
      <c r="A1701" s="3" t="s">
        <v>1849</v>
      </c>
      <c r="B1701" s="3" t="s">
        <v>1848</v>
      </c>
      <c r="C1701" s="5">
        <v>43695.874976851854</v>
      </c>
      <c r="D1701" s="3" t="s">
        <v>1848</v>
      </c>
      <c r="E1701" s="3" t="s">
        <v>2041</v>
      </c>
      <c r="F1701" s="7">
        <v>2</v>
      </c>
      <c r="G1701" s="7">
        <v>13</v>
      </c>
      <c r="H1701" s="7" t="s">
        <v>23</v>
      </c>
      <c r="I1701" s="9">
        <v>52.6</v>
      </c>
      <c r="J1701" s="7">
        <v>18062.599999999999</v>
      </c>
      <c r="K1701" s="7">
        <v>35505.5</v>
      </c>
      <c r="L1701" s="7">
        <v>598.1</v>
      </c>
      <c r="M1701" s="36">
        <v>118800.3</v>
      </c>
      <c r="N1701" s="36">
        <v>103427.5</v>
      </c>
      <c r="O1701" s="36">
        <v>165767.20000000001</v>
      </c>
      <c r="P1701" s="11">
        <f t="shared" si="78"/>
        <v>6.5771428255068489</v>
      </c>
      <c r="Q1701" s="13">
        <f t="shared" si="79"/>
        <v>2.9129993944600132</v>
      </c>
      <c r="R1701" s="1">
        <f t="shared" si="80"/>
        <v>277.15632837318174</v>
      </c>
    </row>
    <row r="1702" spans="1:18" x14ac:dyDescent="0.25">
      <c r="A1702" s="3" t="s">
        <v>1850</v>
      </c>
      <c r="B1702" s="3" t="s">
        <v>1848</v>
      </c>
      <c r="C1702" s="5">
        <v>43695.875972222224</v>
      </c>
      <c r="D1702" s="3" t="s">
        <v>1848</v>
      </c>
      <c r="E1702" s="3" t="s">
        <v>2041</v>
      </c>
      <c r="F1702" s="7">
        <v>3</v>
      </c>
      <c r="G1702" s="7">
        <v>13</v>
      </c>
      <c r="H1702" s="7" t="s">
        <v>23</v>
      </c>
      <c r="I1702" s="9">
        <v>76.45</v>
      </c>
      <c r="J1702" s="7">
        <v>18062.599999999999</v>
      </c>
      <c r="K1702" s="7">
        <v>35505.5</v>
      </c>
      <c r="L1702" s="7">
        <v>598.1</v>
      </c>
      <c r="M1702" s="36">
        <v>99157.5</v>
      </c>
      <c r="N1702" s="36">
        <v>83881.8</v>
      </c>
      <c r="O1702" s="36">
        <v>135959.5</v>
      </c>
      <c r="P1702" s="11">
        <f t="shared" si="78"/>
        <v>5.4896581887435918</v>
      </c>
      <c r="Q1702" s="13">
        <f t="shared" si="79"/>
        <v>2.3625015842615933</v>
      </c>
      <c r="R1702" s="1">
        <f t="shared" si="80"/>
        <v>227.31901019896338</v>
      </c>
    </row>
    <row r="1703" spans="1:18" x14ac:dyDescent="0.25">
      <c r="A1703" s="3" t="s">
        <v>1851</v>
      </c>
      <c r="B1703" s="3" t="s">
        <v>1848</v>
      </c>
      <c r="C1703" s="5">
        <v>43695.876979166664</v>
      </c>
      <c r="D1703" s="3" t="s">
        <v>1848</v>
      </c>
      <c r="E1703" s="3" t="s">
        <v>2041</v>
      </c>
      <c r="F1703" s="7">
        <v>4</v>
      </c>
      <c r="G1703" s="7">
        <v>13</v>
      </c>
      <c r="H1703" s="7" t="s">
        <v>23</v>
      </c>
      <c r="I1703" s="9">
        <v>83.2</v>
      </c>
      <c r="J1703" s="7">
        <v>18062.599999999999</v>
      </c>
      <c r="K1703" s="7">
        <v>35505.5</v>
      </c>
      <c r="L1703" s="7">
        <v>598.1</v>
      </c>
      <c r="M1703" s="36">
        <v>106679.8</v>
      </c>
      <c r="N1703" s="36">
        <v>87098.3</v>
      </c>
      <c r="O1703" s="36">
        <v>143068.70000000001</v>
      </c>
      <c r="P1703" s="11">
        <f t="shared" si="78"/>
        <v>5.9061153986690735</v>
      </c>
      <c r="Q1703" s="13">
        <f t="shared" si="79"/>
        <v>2.4530931827463354</v>
      </c>
      <c r="R1703" s="1">
        <f t="shared" si="80"/>
        <v>239.20531683664939</v>
      </c>
    </row>
    <row r="1704" spans="1:18" x14ac:dyDescent="0.25">
      <c r="A1704" s="3" t="s">
        <v>1852</v>
      </c>
      <c r="B1704" s="3" t="s">
        <v>1848</v>
      </c>
      <c r="C1704" s="5">
        <v>43695.877974537034</v>
      </c>
      <c r="D1704" s="3" t="s">
        <v>1848</v>
      </c>
      <c r="E1704" s="3" t="s">
        <v>2041</v>
      </c>
      <c r="F1704" s="7">
        <v>5</v>
      </c>
      <c r="G1704" s="7">
        <v>13</v>
      </c>
      <c r="H1704" s="7" t="s">
        <v>23</v>
      </c>
      <c r="I1704" s="9">
        <v>3.7</v>
      </c>
      <c r="J1704" s="7">
        <v>18062.599999999999</v>
      </c>
      <c r="K1704" s="7">
        <v>35505.5</v>
      </c>
      <c r="L1704" s="7">
        <v>598.1</v>
      </c>
      <c r="M1704" s="36">
        <v>186047.5</v>
      </c>
      <c r="N1704" s="36">
        <v>138616.6</v>
      </c>
      <c r="O1704" s="36">
        <v>322096.8</v>
      </c>
      <c r="P1704" s="11">
        <f t="shared" si="78"/>
        <v>10.300150587401593</v>
      </c>
      <c r="Q1704" s="13">
        <f t="shared" si="79"/>
        <v>3.9040880990269113</v>
      </c>
      <c r="R1704" s="1">
        <f t="shared" si="80"/>
        <v>538.53335562614939</v>
      </c>
    </row>
    <row r="1705" spans="1:18" x14ac:dyDescent="0.25">
      <c r="A1705" s="3" t="s">
        <v>1853</v>
      </c>
      <c r="B1705" s="3" t="s">
        <v>1848</v>
      </c>
      <c r="C1705" s="5">
        <v>43695.878981481481</v>
      </c>
      <c r="D1705" s="3" t="s">
        <v>1848</v>
      </c>
      <c r="E1705" s="3" t="s">
        <v>2041</v>
      </c>
      <c r="F1705" s="7">
        <v>6</v>
      </c>
      <c r="G1705" s="7">
        <v>13</v>
      </c>
      <c r="H1705" s="7" t="s">
        <v>23</v>
      </c>
      <c r="I1705" s="9">
        <v>3.9</v>
      </c>
      <c r="J1705" s="7">
        <v>18062.599999999999</v>
      </c>
      <c r="K1705" s="7">
        <v>35505.5</v>
      </c>
      <c r="L1705" s="7">
        <v>598.1</v>
      </c>
      <c r="M1705" s="36">
        <v>279186.5</v>
      </c>
      <c r="N1705" s="36">
        <v>145672.20000000001</v>
      </c>
      <c r="O1705" s="36">
        <v>654151.1</v>
      </c>
      <c r="P1705" s="11">
        <f t="shared" si="78"/>
        <v>15.456606468614709</v>
      </c>
      <c r="Q1705" s="13">
        <f t="shared" si="79"/>
        <v>4.1028066074270191</v>
      </c>
      <c r="R1705" s="1">
        <f t="shared" si="80"/>
        <v>1093.7152650058517</v>
      </c>
    </row>
    <row r="1706" spans="1:18" x14ac:dyDescent="0.25">
      <c r="A1706" s="3" t="s">
        <v>1854</v>
      </c>
      <c r="B1706" s="3" t="s">
        <v>1848</v>
      </c>
      <c r="C1706" s="5">
        <v>43695.879988425928</v>
      </c>
      <c r="D1706" s="3" t="s">
        <v>1848</v>
      </c>
      <c r="E1706" s="3" t="s">
        <v>2041</v>
      </c>
      <c r="F1706" s="7">
        <v>7</v>
      </c>
      <c r="G1706" s="7">
        <v>13</v>
      </c>
      <c r="H1706" s="7" t="s">
        <v>23</v>
      </c>
      <c r="I1706" s="9">
        <v>50.6</v>
      </c>
      <c r="J1706" s="7">
        <v>18062.599999999999</v>
      </c>
      <c r="K1706" s="7">
        <v>35505.5</v>
      </c>
      <c r="L1706" s="7">
        <v>598.1</v>
      </c>
      <c r="M1706" s="36">
        <v>112811.1</v>
      </c>
      <c r="N1706" s="36">
        <v>88308.5</v>
      </c>
      <c r="O1706" s="36">
        <v>159032.9</v>
      </c>
      <c r="P1706" s="11">
        <f t="shared" si="78"/>
        <v>6.2455626543244058</v>
      </c>
      <c r="Q1706" s="13">
        <f t="shared" si="79"/>
        <v>2.4871780428384334</v>
      </c>
      <c r="R1706" s="1">
        <f t="shared" si="80"/>
        <v>265.89683999331214</v>
      </c>
    </row>
    <row r="1707" spans="1:18" x14ac:dyDescent="0.25">
      <c r="A1707" s="3" t="s">
        <v>1855</v>
      </c>
      <c r="B1707" s="3" t="s">
        <v>1848</v>
      </c>
      <c r="C1707" s="5">
        <v>43695.880983796298</v>
      </c>
      <c r="D1707" s="3" t="s">
        <v>1848</v>
      </c>
      <c r="E1707" s="3" t="s">
        <v>2041</v>
      </c>
      <c r="F1707" s="7">
        <v>8</v>
      </c>
      <c r="G1707" s="7">
        <v>13</v>
      </c>
      <c r="H1707" s="7" t="s">
        <v>23</v>
      </c>
      <c r="I1707" s="9">
        <v>34.200000000000003</v>
      </c>
      <c r="J1707" s="7">
        <v>18062.599999999999</v>
      </c>
      <c r="K1707" s="7">
        <v>35505.5</v>
      </c>
      <c r="L1707" s="7">
        <v>598.1</v>
      </c>
      <c r="M1707" s="36">
        <v>133574.9</v>
      </c>
      <c r="N1707" s="36">
        <v>105336.8</v>
      </c>
      <c r="O1707" s="36">
        <v>186675</v>
      </c>
      <c r="P1707" s="11">
        <f t="shared" si="78"/>
        <v>7.3951092312291697</v>
      </c>
      <c r="Q1707" s="13">
        <f t="shared" si="79"/>
        <v>2.966774161749588</v>
      </c>
      <c r="R1707" s="1">
        <f t="shared" si="80"/>
        <v>312.11335897007189</v>
      </c>
    </row>
    <row r="1708" spans="1:18" x14ac:dyDescent="0.25">
      <c r="A1708" s="3" t="s">
        <v>1856</v>
      </c>
      <c r="B1708" s="3" t="s">
        <v>1848</v>
      </c>
      <c r="C1708" s="5">
        <v>43695.881990740738</v>
      </c>
      <c r="D1708" s="3" t="s">
        <v>1848</v>
      </c>
      <c r="E1708" s="3" t="s">
        <v>2041</v>
      </c>
      <c r="F1708" s="7">
        <v>9</v>
      </c>
      <c r="G1708" s="7">
        <v>13</v>
      </c>
      <c r="H1708" s="7" t="s">
        <v>23</v>
      </c>
      <c r="I1708" s="9">
        <v>43.3</v>
      </c>
      <c r="J1708" s="7">
        <v>18062.599999999999</v>
      </c>
      <c r="K1708" s="7">
        <v>35505.5</v>
      </c>
      <c r="L1708" s="7">
        <v>598.1</v>
      </c>
      <c r="M1708" s="36">
        <v>105122.3</v>
      </c>
      <c r="N1708" s="36">
        <v>89250.5</v>
      </c>
      <c r="O1708" s="36">
        <v>152772.6</v>
      </c>
      <c r="P1708" s="11">
        <f t="shared" si="78"/>
        <v>5.8198875023529286</v>
      </c>
      <c r="Q1708" s="13">
        <f t="shared" si="79"/>
        <v>2.5137091436537999</v>
      </c>
      <c r="R1708" s="1">
        <f t="shared" si="80"/>
        <v>255.42986122721953</v>
      </c>
    </row>
    <row r="1709" spans="1:18" x14ac:dyDescent="0.25">
      <c r="A1709" s="3" t="s">
        <v>1857</v>
      </c>
      <c r="B1709" s="3" t="s">
        <v>1848</v>
      </c>
      <c r="C1709" s="5">
        <v>43695.882986111108</v>
      </c>
      <c r="D1709" s="3" t="s">
        <v>1848</v>
      </c>
      <c r="E1709" s="3" t="s">
        <v>2041</v>
      </c>
      <c r="F1709" s="7">
        <v>10</v>
      </c>
      <c r="G1709" s="7">
        <v>13</v>
      </c>
      <c r="H1709" s="7" t="s">
        <v>23</v>
      </c>
      <c r="I1709" s="9">
        <v>42.9</v>
      </c>
      <c r="J1709" s="7">
        <v>18062.599999999999</v>
      </c>
      <c r="K1709" s="7">
        <v>35505.5</v>
      </c>
      <c r="L1709" s="7">
        <v>598.1</v>
      </c>
      <c r="M1709" s="36">
        <v>158650</v>
      </c>
      <c r="N1709" s="36">
        <v>120920.2</v>
      </c>
      <c r="O1709" s="36">
        <v>255088.6</v>
      </c>
      <c r="P1709" s="11">
        <f t="shared" si="78"/>
        <v>8.7833423759591653</v>
      </c>
      <c r="Q1709" s="13">
        <f t="shared" si="79"/>
        <v>3.4056751770852403</v>
      </c>
      <c r="R1709" s="1">
        <f t="shared" si="80"/>
        <v>426.49824444072897</v>
      </c>
    </row>
    <row r="1710" spans="1:18" x14ac:dyDescent="0.25">
      <c r="A1710" s="3" t="s">
        <v>1858</v>
      </c>
      <c r="B1710" s="3" t="s">
        <v>1848</v>
      </c>
      <c r="C1710" s="5">
        <v>43695.883981481478</v>
      </c>
      <c r="D1710" s="3" t="s">
        <v>1848</v>
      </c>
      <c r="E1710" s="3" t="s">
        <v>2041</v>
      </c>
      <c r="F1710" s="7">
        <v>11</v>
      </c>
      <c r="G1710" s="7">
        <v>13</v>
      </c>
      <c r="H1710" s="7" t="s">
        <v>23</v>
      </c>
      <c r="I1710" s="9">
        <v>45.5</v>
      </c>
      <c r="J1710" s="7">
        <v>18062.599999999999</v>
      </c>
      <c r="K1710" s="7">
        <v>35505.5</v>
      </c>
      <c r="L1710" s="7">
        <v>598.1</v>
      </c>
      <c r="M1710" s="36">
        <v>118270.2</v>
      </c>
      <c r="N1710" s="36">
        <v>88992.6</v>
      </c>
      <c r="O1710" s="36">
        <v>176102.7</v>
      </c>
      <c r="P1710" s="11">
        <f t="shared" si="78"/>
        <v>6.5477948911009491</v>
      </c>
      <c r="Q1710" s="13">
        <f t="shared" si="79"/>
        <v>2.5064454802777036</v>
      </c>
      <c r="R1710" s="1">
        <f t="shared" si="80"/>
        <v>294.43688346430366</v>
      </c>
    </row>
    <row r="1711" spans="1:18" x14ac:dyDescent="0.25">
      <c r="A1711" s="3" t="s">
        <v>1859</v>
      </c>
      <c r="B1711" s="3" t="s">
        <v>1848</v>
      </c>
      <c r="C1711" s="5">
        <v>43695.884988425925</v>
      </c>
      <c r="D1711" s="3" t="s">
        <v>1848</v>
      </c>
      <c r="E1711" s="3" t="s">
        <v>2041</v>
      </c>
      <c r="F1711" s="7">
        <v>12</v>
      </c>
      <c r="G1711" s="7">
        <v>13</v>
      </c>
      <c r="H1711" s="7" t="s">
        <v>23</v>
      </c>
      <c r="I1711" s="9">
        <v>45.7</v>
      </c>
      <c r="J1711" s="7">
        <v>18062.599999999999</v>
      </c>
      <c r="K1711" s="7">
        <v>35505.5</v>
      </c>
      <c r="L1711" s="7">
        <v>598.1</v>
      </c>
      <c r="M1711" s="36">
        <v>143245.1</v>
      </c>
      <c r="N1711" s="36">
        <v>107434.2</v>
      </c>
      <c r="O1711" s="36">
        <v>219221.5</v>
      </c>
      <c r="P1711" s="11">
        <f t="shared" si="78"/>
        <v>7.93048066169876</v>
      </c>
      <c r="Q1711" s="13">
        <f t="shared" si="79"/>
        <v>3.0258466998070719</v>
      </c>
      <c r="R1711" s="1">
        <f t="shared" si="80"/>
        <v>366.52984450760744</v>
      </c>
    </row>
    <row r="1712" spans="1:18" x14ac:dyDescent="0.25">
      <c r="A1712" s="3" t="s">
        <v>596</v>
      </c>
      <c r="B1712" s="3" t="s">
        <v>597</v>
      </c>
      <c r="C1712" s="5">
        <v>43695.923946759256</v>
      </c>
      <c r="D1712" s="3" t="s">
        <v>597</v>
      </c>
      <c r="E1712" s="3" t="s">
        <v>598</v>
      </c>
      <c r="F1712" s="7">
        <v>1</v>
      </c>
      <c r="G1712" s="7">
        <v>13</v>
      </c>
      <c r="H1712" s="7" t="s">
        <v>23</v>
      </c>
      <c r="I1712" s="9">
        <v>58.3</v>
      </c>
      <c r="J1712" s="7">
        <v>18062.599999999999</v>
      </c>
      <c r="K1712" s="7">
        <v>35505.5</v>
      </c>
      <c r="L1712" s="7">
        <v>598.1</v>
      </c>
      <c r="M1712" s="36">
        <v>124658.4</v>
      </c>
      <c r="N1712" s="36">
        <v>74725.7</v>
      </c>
      <c r="O1712" s="36">
        <v>244986.6</v>
      </c>
      <c r="P1712" s="11">
        <f t="shared" si="78"/>
        <v>6.9014649053846071</v>
      </c>
      <c r="Q1712" s="13">
        <f t="shared" si="79"/>
        <v>2.104623227387306</v>
      </c>
      <c r="R1712" s="1">
        <f t="shared" si="80"/>
        <v>409.60809229225879</v>
      </c>
    </row>
    <row r="1713" spans="1:18" x14ac:dyDescent="0.25">
      <c r="A1713" s="3" t="s">
        <v>599</v>
      </c>
      <c r="B1713" s="3" t="s">
        <v>597</v>
      </c>
      <c r="C1713" s="5">
        <v>43695.92528935185</v>
      </c>
      <c r="D1713" s="3" t="s">
        <v>597</v>
      </c>
      <c r="E1713" s="3" t="s">
        <v>598</v>
      </c>
      <c r="F1713" s="7">
        <v>2</v>
      </c>
      <c r="G1713" s="7">
        <v>13</v>
      </c>
      <c r="H1713" s="7" t="s">
        <v>23</v>
      </c>
      <c r="I1713" s="9">
        <v>54.1</v>
      </c>
      <c r="J1713" s="7">
        <v>18062.599999999999</v>
      </c>
      <c r="K1713" s="7">
        <v>35505.5</v>
      </c>
      <c r="L1713" s="7">
        <v>598.1</v>
      </c>
      <c r="M1713" s="36">
        <v>100472.8</v>
      </c>
      <c r="N1713" s="36">
        <v>83637.899999999994</v>
      </c>
      <c r="O1713" s="36">
        <v>147530.9</v>
      </c>
      <c r="P1713" s="11">
        <f t="shared" si="78"/>
        <v>5.5624771627561929</v>
      </c>
      <c r="Q1713" s="13">
        <f t="shared" si="79"/>
        <v>2.3556322259931557</v>
      </c>
      <c r="R1713" s="1">
        <f t="shared" si="80"/>
        <v>246.66594215014209</v>
      </c>
    </row>
    <row r="1714" spans="1:18" x14ac:dyDescent="0.25">
      <c r="A1714" s="3" t="s">
        <v>600</v>
      </c>
      <c r="B1714" s="3" t="s">
        <v>597</v>
      </c>
      <c r="C1714" s="5">
        <v>43695.926296296297</v>
      </c>
      <c r="D1714" s="3" t="s">
        <v>597</v>
      </c>
      <c r="E1714" s="3" t="s">
        <v>598</v>
      </c>
      <c r="F1714" s="7">
        <v>3</v>
      </c>
      <c r="G1714" s="7">
        <v>13</v>
      </c>
      <c r="H1714" s="7" t="s">
        <v>23</v>
      </c>
      <c r="I1714" s="9">
        <v>99</v>
      </c>
      <c r="J1714" s="7">
        <v>18062.599999999999</v>
      </c>
      <c r="K1714" s="7">
        <v>35505.5</v>
      </c>
      <c r="L1714" s="7">
        <v>598.1</v>
      </c>
      <c r="M1714" s="36">
        <v>102038</v>
      </c>
      <c r="N1714" s="36">
        <v>80020.600000000006</v>
      </c>
      <c r="O1714" s="36">
        <v>142659.5</v>
      </c>
      <c r="P1714" s="11">
        <f t="shared" si="78"/>
        <v>5.6491313542900805</v>
      </c>
      <c r="Q1714" s="13">
        <f t="shared" si="79"/>
        <v>2.2537522355691375</v>
      </c>
      <c r="R1714" s="1">
        <f t="shared" si="80"/>
        <v>238.52115030931282</v>
      </c>
    </row>
    <row r="1715" spans="1:18" x14ac:dyDescent="0.25">
      <c r="A1715" s="3" t="s">
        <v>601</v>
      </c>
      <c r="B1715" s="3" t="s">
        <v>597</v>
      </c>
      <c r="C1715" s="5">
        <v>43695.927291666667</v>
      </c>
      <c r="D1715" s="3" t="s">
        <v>597</v>
      </c>
      <c r="E1715" s="3" t="s">
        <v>598</v>
      </c>
      <c r="F1715" s="7">
        <v>4</v>
      </c>
      <c r="G1715" s="7">
        <v>13</v>
      </c>
      <c r="H1715" s="7" t="s">
        <v>23</v>
      </c>
      <c r="I1715" s="9">
        <v>40.200000000000003</v>
      </c>
      <c r="J1715" s="7">
        <v>18062.599999999999</v>
      </c>
      <c r="K1715" s="7">
        <v>35505.5</v>
      </c>
      <c r="L1715" s="7">
        <v>598.1</v>
      </c>
      <c r="M1715" s="36">
        <v>194964.3</v>
      </c>
      <c r="N1715" s="36">
        <v>127512</v>
      </c>
      <c r="O1715" s="36">
        <v>363974.9</v>
      </c>
      <c r="P1715" s="11">
        <f t="shared" si="78"/>
        <v>10.793811522150742</v>
      </c>
      <c r="Q1715" s="13">
        <f t="shared" si="79"/>
        <v>3.5913309205616031</v>
      </c>
      <c r="R1715" s="1">
        <f t="shared" si="80"/>
        <v>608.55191439558598</v>
      </c>
    </row>
    <row r="1716" spans="1:18" x14ac:dyDescent="0.25">
      <c r="A1716" s="3" t="s">
        <v>602</v>
      </c>
      <c r="B1716" s="3" t="s">
        <v>597</v>
      </c>
      <c r="C1716" s="5">
        <v>43695.928287037037</v>
      </c>
      <c r="D1716" s="3" t="s">
        <v>597</v>
      </c>
      <c r="E1716" s="3" t="s">
        <v>598</v>
      </c>
      <c r="F1716" s="7">
        <v>5</v>
      </c>
      <c r="G1716" s="7">
        <v>13</v>
      </c>
      <c r="H1716" s="7" t="s">
        <v>23</v>
      </c>
      <c r="I1716" s="9">
        <v>91.91</v>
      </c>
      <c r="J1716" s="7">
        <v>18062.599999999999</v>
      </c>
      <c r="K1716" s="7">
        <v>35505.5</v>
      </c>
      <c r="L1716" s="7">
        <v>598.1</v>
      </c>
      <c r="M1716" s="36">
        <v>101964.7</v>
      </c>
      <c r="N1716" s="36">
        <v>81565.2</v>
      </c>
      <c r="O1716" s="36">
        <v>142688.9</v>
      </c>
      <c r="P1716" s="11">
        <f t="shared" si="78"/>
        <v>5.6450732452692307</v>
      </c>
      <c r="Q1716" s="13">
        <f t="shared" si="79"/>
        <v>2.297255354804185</v>
      </c>
      <c r="R1716" s="1">
        <f t="shared" si="80"/>
        <v>238.57030596890149</v>
      </c>
    </row>
    <row r="1717" spans="1:18" x14ac:dyDescent="0.25">
      <c r="A1717" s="3" t="s">
        <v>603</v>
      </c>
      <c r="B1717" s="3" t="s">
        <v>597</v>
      </c>
      <c r="C1717" s="5">
        <v>43695.929293981484</v>
      </c>
      <c r="D1717" s="3" t="s">
        <v>597</v>
      </c>
      <c r="E1717" s="3" t="s">
        <v>598</v>
      </c>
      <c r="F1717" s="7">
        <v>6</v>
      </c>
      <c r="G1717" s="7">
        <v>13</v>
      </c>
      <c r="H1717" s="7" t="s">
        <v>23</v>
      </c>
      <c r="I1717" s="9">
        <v>96.8</v>
      </c>
      <c r="J1717" s="7">
        <v>18062.599999999999</v>
      </c>
      <c r="K1717" s="7">
        <v>35505.5</v>
      </c>
      <c r="L1717" s="7">
        <v>598.1</v>
      </c>
      <c r="M1717" s="36">
        <v>101779.6</v>
      </c>
      <c r="N1717" s="36">
        <v>84013.1</v>
      </c>
      <c r="O1717" s="36">
        <v>138265.70000000001</v>
      </c>
      <c r="P1717" s="11">
        <f t="shared" si="78"/>
        <v>5.6348255511388183</v>
      </c>
      <c r="Q1717" s="13">
        <f t="shared" si="79"/>
        <v>2.3661996028784276</v>
      </c>
      <c r="R1717" s="1">
        <f t="shared" si="80"/>
        <v>231.1748871426183</v>
      </c>
    </row>
    <row r="1718" spans="1:18" x14ac:dyDescent="0.25">
      <c r="A1718" s="3" t="s">
        <v>604</v>
      </c>
      <c r="B1718" s="3" t="s">
        <v>597</v>
      </c>
      <c r="C1718" s="5">
        <v>43695.930289351854</v>
      </c>
      <c r="D1718" s="3" t="s">
        <v>597</v>
      </c>
      <c r="E1718" s="3" t="s">
        <v>598</v>
      </c>
      <c r="F1718" s="7">
        <v>7</v>
      </c>
      <c r="G1718" s="7">
        <v>13</v>
      </c>
      <c r="H1718" s="7" t="s">
        <v>23</v>
      </c>
      <c r="I1718" s="9">
        <v>79.5</v>
      </c>
      <c r="J1718" s="7">
        <v>18062.599999999999</v>
      </c>
      <c r="K1718" s="7">
        <v>35505.5</v>
      </c>
      <c r="L1718" s="7">
        <v>598.1</v>
      </c>
      <c r="M1718" s="36">
        <v>96399.1</v>
      </c>
      <c r="N1718" s="36">
        <v>81429.399999999994</v>
      </c>
      <c r="O1718" s="36">
        <v>127610.7</v>
      </c>
      <c r="P1718" s="11">
        <f t="shared" si="78"/>
        <v>5.3369448473641672</v>
      </c>
      <c r="Q1718" s="13">
        <f t="shared" si="79"/>
        <v>2.2934305952598892</v>
      </c>
      <c r="R1718" s="1">
        <f t="shared" si="80"/>
        <v>213.36014044474166</v>
      </c>
    </row>
    <row r="1719" spans="1:18" x14ac:dyDescent="0.25">
      <c r="A1719" s="3" t="s">
        <v>605</v>
      </c>
      <c r="B1719" s="3" t="s">
        <v>597</v>
      </c>
      <c r="C1719" s="5">
        <v>43695.931296296294</v>
      </c>
      <c r="D1719" s="3" t="s">
        <v>597</v>
      </c>
      <c r="E1719" s="3" t="s">
        <v>598</v>
      </c>
      <c r="F1719" s="7">
        <v>8</v>
      </c>
      <c r="G1719" s="7">
        <v>13</v>
      </c>
      <c r="H1719" s="7" t="s">
        <v>23</v>
      </c>
      <c r="I1719" s="9">
        <v>82.9</v>
      </c>
      <c r="J1719" s="7">
        <v>18062.599999999999</v>
      </c>
      <c r="K1719" s="7">
        <v>35505.5</v>
      </c>
      <c r="L1719" s="7">
        <v>598.1</v>
      </c>
      <c r="M1719" s="36">
        <v>86970.1</v>
      </c>
      <c r="N1719" s="36">
        <v>68075.3</v>
      </c>
      <c r="O1719" s="36">
        <v>120907.5</v>
      </c>
      <c r="P1719" s="11">
        <f t="shared" si="78"/>
        <v>4.8149269761828313</v>
      </c>
      <c r="Q1719" s="13">
        <f t="shared" si="79"/>
        <v>1.9173170353888835</v>
      </c>
      <c r="R1719" s="1">
        <f t="shared" si="80"/>
        <v>202.15265005851865</v>
      </c>
    </row>
    <row r="1720" spans="1:18" x14ac:dyDescent="0.25">
      <c r="A1720" s="3" t="s">
        <v>606</v>
      </c>
      <c r="B1720" s="3" t="s">
        <v>597</v>
      </c>
      <c r="C1720" s="5">
        <v>43695.932303240741</v>
      </c>
      <c r="D1720" s="3" t="s">
        <v>597</v>
      </c>
      <c r="E1720" s="3" t="s">
        <v>598</v>
      </c>
      <c r="F1720" s="7">
        <v>9</v>
      </c>
      <c r="G1720" s="7">
        <v>13</v>
      </c>
      <c r="H1720" s="7" t="s">
        <v>23</v>
      </c>
      <c r="I1720" s="9">
        <v>63.4</v>
      </c>
      <c r="J1720" s="7">
        <v>18062.599999999999</v>
      </c>
      <c r="K1720" s="7">
        <v>35505.5</v>
      </c>
      <c r="L1720" s="7">
        <v>598.1</v>
      </c>
      <c r="M1720" s="36">
        <v>90633.7</v>
      </c>
      <c r="N1720" s="36">
        <v>76633.7</v>
      </c>
      <c r="O1720" s="36">
        <v>130972.1</v>
      </c>
      <c r="P1720" s="11">
        <f t="shared" si="78"/>
        <v>5.0177549190039086</v>
      </c>
      <c r="Q1720" s="13">
        <f t="shared" si="79"/>
        <v>2.1583613806311699</v>
      </c>
      <c r="R1720" s="1">
        <f t="shared" si="80"/>
        <v>218.98027085771611</v>
      </c>
    </row>
    <row r="1721" spans="1:18" x14ac:dyDescent="0.25">
      <c r="A1721" s="3" t="s">
        <v>607</v>
      </c>
      <c r="B1721" s="3" t="s">
        <v>597</v>
      </c>
      <c r="C1721" s="5">
        <v>43695.933298611111</v>
      </c>
      <c r="D1721" s="3" t="s">
        <v>597</v>
      </c>
      <c r="E1721" s="3" t="s">
        <v>598</v>
      </c>
      <c r="F1721" s="7">
        <v>10</v>
      </c>
      <c r="G1721" s="7">
        <v>13</v>
      </c>
      <c r="H1721" s="7" t="s">
        <v>23</v>
      </c>
      <c r="I1721" s="9">
        <v>83.54</v>
      </c>
      <c r="J1721" s="7">
        <v>18062.599999999999</v>
      </c>
      <c r="K1721" s="7">
        <v>35505.5</v>
      </c>
      <c r="L1721" s="7">
        <v>598.1</v>
      </c>
      <c r="M1721" s="36">
        <v>97388.800000000003</v>
      </c>
      <c r="N1721" s="36">
        <v>85117.2</v>
      </c>
      <c r="O1721" s="36">
        <v>137041.9</v>
      </c>
      <c r="P1721" s="11">
        <f t="shared" si="78"/>
        <v>5.3917376235979324</v>
      </c>
      <c r="Q1721" s="13">
        <f t="shared" si="79"/>
        <v>2.3972961935474784</v>
      </c>
      <c r="R1721" s="1">
        <f t="shared" si="80"/>
        <v>229.12874101320847</v>
      </c>
    </row>
    <row r="1722" spans="1:18" x14ac:dyDescent="0.25">
      <c r="A1722" s="3" t="s">
        <v>608</v>
      </c>
      <c r="B1722" s="3" t="s">
        <v>597</v>
      </c>
      <c r="C1722" s="5">
        <v>43695.934293981481</v>
      </c>
      <c r="D1722" s="3" t="s">
        <v>597</v>
      </c>
      <c r="E1722" s="3" t="s">
        <v>598</v>
      </c>
      <c r="F1722" s="7">
        <v>11</v>
      </c>
      <c r="G1722" s="7">
        <v>13</v>
      </c>
      <c r="H1722" s="7" t="s">
        <v>23</v>
      </c>
      <c r="I1722" s="9">
        <v>90</v>
      </c>
      <c r="J1722" s="7">
        <v>18062.599999999999</v>
      </c>
      <c r="K1722" s="7">
        <v>35505.5</v>
      </c>
      <c r="L1722" s="7">
        <v>598.1</v>
      </c>
      <c r="M1722" s="36">
        <v>93139.5</v>
      </c>
      <c r="N1722" s="36">
        <v>77148</v>
      </c>
      <c r="O1722" s="36">
        <v>125400.3</v>
      </c>
      <c r="P1722" s="11">
        <f t="shared" si="78"/>
        <v>5.1564835627207604</v>
      </c>
      <c r="Q1722" s="13">
        <f t="shared" si="79"/>
        <v>2.1728464604075426</v>
      </c>
      <c r="R1722" s="1">
        <f t="shared" si="80"/>
        <v>209.66443738505265</v>
      </c>
    </row>
    <row r="1723" spans="1:18" x14ac:dyDescent="0.25">
      <c r="A1723" s="3" t="s">
        <v>609</v>
      </c>
      <c r="B1723" s="3" t="s">
        <v>597</v>
      </c>
      <c r="C1723" s="5">
        <v>43695.935300925928</v>
      </c>
      <c r="D1723" s="3" t="s">
        <v>597</v>
      </c>
      <c r="E1723" s="3" t="s">
        <v>598</v>
      </c>
      <c r="F1723" s="7">
        <v>12</v>
      </c>
      <c r="G1723" s="7">
        <v>13</v>
      </c>
      <c r="H1723" s="7" t="s">
        <v>23</v>
      </c>
      <c r="I1723" s="9">
        <v>84.3</v>
      </c>
      <c r="J1723" s="7">
        <v>18062.599999999999</v>
      </c>
      <c r="K1723" s="7">
        <v>35505.5</v>
      </c>
      <c r="L1723" s="7">
        <v>598.1</v>
      </c>
      <c r="M1723" s="36">
        <v>94539.5</v>
      </c>
      <c r="N1723" s="36">
        <v>74126.399999999994</v>
      </c>
      <c r="O1723" s="36">
        <v>136828.9</v>
      </c>
      <c r="P1723" s="11">
        <f t="shared" si="78"/>
        <v>5.2339917841285315</v>
      </c>
      <c r="Q1723" s="13">
        <f t="shared" si="79"/>
        <v>2.0877441523144298</v>
      </c>
      <c r="R1723" s="1">
        <f t="shared" si="80"/>
        <v>228.77261327537198</v>
      </c>
    </row>
    <row r="1724" spans="1:18" x14ac:dyDescent="0.25">
      <c r="A1724" s="3" t="s">
        <v>791</v>
      </c>
      <c r="B1724" s="3" t="s">
        <v>792</v>
      </c>
      <c r="C1724" s="5">
        <v>43695.936597222222</v>
      </c>
      <c r="D1724" s="3" t="s">
        <v>792</v>
      </c>
      <c r="E1724" s="3" t="s">
        <v>793</v>
      </c>
      <c r="F1724" s="7">
        <v>1</v>
      </c>
      <c r="G1724" s="7">
        <v>13</v>
      </c>
      <c r="H1724" s="7" t="s">
        <v>23</v>
      </c>
      <c r="I1724" s="9">
        <v>84.2</v>
      </c>
      <c r="J1724" s="7">
        <v>18062.599999999999</v>
      </c>
      <c r="K1724" s="7">
        <v>35505.5</v>
      </c>
      <c r="L1724" s="7">
        <v>598.1</v>
      </c>
      <c r="M1724" s="36">
        <v>78915.600000000006</v>
      </c>
      <c r="N1724" s="36">
        <v>64925.8</v>
      </c>
      <c r="O1724" s="36">
        <v>110486.3</v>
      </c>
      <c r="P1724" s="11">
        <f t="shared" si="78"/>
        <v>4.3690055695193388</v>
      </c>
      <c r="Q1724" s="13">
        <f t="shared" si="79"/>
        <v>1.8286124684907972</v>
      </c>
      <c r="R1724" s="1">
        <f t="shared" si="80"/>
        <v>184.72880789165691</v>
      </c>
    </row>
    <row r="1725" spans="1:18" x14ac:dyDescent="0.25">
      <c r="A1725" s="3" t="s">
        <v>794</v>
      </c>
      <c r="B1725" s="3" t="s">
        <v>792</v>
      </c>
      <c r="C1725" s="5">
        <v>43695.937592592592</v>
      </c>
      <c r="D1725" s="3" t="s">
        <v>792</v>
      </c>
      <c r="E1725" s="3" t="s">
        <v>793</v>
      </c>
      <c r="F1725" s="7">
        <v>2</v>
      </c>
      <c r="G1725" s="7">
        <v>13</v>
      </c>
      <c r="H1725" s="7" t="s">
        <v>23</v>
      </c>
      <c r="I1725" s="9">
        <v>73.2</v>
      </c>
      <c r="J1725" s="7">
        <v>18062.599999999999</v>
      </c>
      <c r="K1725" s="7">
        <v>35505.5</v>
      </c>
      <c r="L1725" s="7">
        <v>598.1</v>
      </c>
      <c r="M1725" s="36">
        <v>79142.8</v>
      </c>
      <c r="N1725" s="36">
        <v>67173</v>
      </c>
      <c r="O1725" s="36">
        <v>106658.8</v>
      </c>
      <c r="P1725" s="11">
        <f t="shared" si="78"/>
        <v>4.3815840465935141</v>
      </c>
      <c r="Q1725" s="13">
        <f t="shared" si="79"/>
        <v>1.8919040712002366</v>
      </c>
      <c r="R1725" s="1">
        <f t="shared" si="80"/>
        <v>178.32937635846849</v>
      </c>
    </row>
    <row r="1726" spans="1:18" x14ac:dyDescent="0.25">
      <c r="A1726" s="3" t="s">
        <v>795</v>
      </c>
      <c r="B1726" s="3" t="s">
        <v>792</v>
      </c>
      <c r="C1726" s="5">
        <v>43695.938611111109</v>
      </c>
      <c r="D1726" s="3" t="s">
        <v>792</v>
      </c>
      <c r="E1726" s="3" t="s">
        <v>793</v>
      </c>
      <c r="F1726" s="7">
        <v>3</v>
      </c>
      <c r="G1726" s="7">
        <v>13</v>
      </c>
      <c r="H1726" s="7" t="s">
        <v>23</v>
      </c>
      <c r="I1726" s="9">
        <v>99.9</v>
      </c>
      <c r="J1726" s="7">
        <v>18062.599999999999</v>
      </c>
      <c r="K1726" s="7">
        <v>35505.5</v>
      </c>
      <c r="L1726" s="7">
        <v>598.1</v>
      </c>
      <c r="M1726" s="36">
        <v>79038.399999999994</v>
      </c>
      <c r="N1726" s="36">
        <v>66039.7</v>
      </c>
      <c r="O1726" s="36">
        <v>102109.4</v>
      </c>
      <c r="P1726" s="11">
        <f t="shared" si="78"/>
        <v>4.3758041477971057</v>
      </c>
      <c r="Q1726" s="13">
        <f t="shared" si="79"/>
        <v>1.8599850727352099</v>
      </c>
      <c r="R1726" s="1">
        <f t="shared" si="80"/>
        <v>170.72295602742014</v>
      </c>
    </row>
    <row r="1727" spans="1:18" x14ac:dyDescent="0.25">
      <c r="A1727" s="3" t="s">
        <v>796</v>
      </c>
      <c r="B1727" s="3" t="s">
        <v>792</v>
      </c>
      <c r="C1727" s="5">
        <v>43695.939606481479</v>
      </c>
      <c r="D1727" s="3" t="s">
        <v>792</v>
      </c>
      <c r="E1727" s="3" t="s">
        <v>793</v>
      </c>
      <c r="F1727" s="7">
        <v>4</v>
      </c>
      <c r="G1727" s="7">
        <v>13</v>
      </c>
      <c r="H1727" s="7" t="s">
        <v>23</v>
      </c>
      <c r="I1727" s="9">
        <v>63.4</v>
      </c>
      <c r="J1727" s="7">
        <v>18062.599999999999</v>
      </c>
      <c r="K1727" s="7">
        <v>35505.5</v>
      </c>
      <c r="L1727" s="7">
        <v>598.1</v>
      </c>
      <c r="M1727" s="36">
        <v>81924.100000000006</v>
      </c>
      <c r="N1727" s="36">
        <v>69354.399999999994</v>
      </c>
      <c r="O1727" s="36">
        <v>114654.7</v>
      </c>
      <c r="P1727" s="11">
        <f t="shared" si="78"/>
        <v>4.5355652010231093</v>
      </c>
      <c r="Q1727" s="13">
        <f t="shared" si="79"/>
        <v>1.9533424399036767</v>
      </c>
      <c r="R1727" s="1">
        <f t="shared" si="80"/>
        <v>191.69821100150475</v>
      </c>
    </row>
    <row r="1728" spans="1:18" x14ac:dyDescent="0.25">
      <c r="A1728" s="3" t="s">
        <v>797</v>
      </c>
      <c r="B1728" s="3" t="s">
        <v>792</v>
      </c>
      <c r="C1728" s="5">
        <v>43695.940601851849</v>
      </c>
      <c r="D1728" s="3" t="s">
        <v>792</v>
      </c>
      <c r="E1728" s="3" t="s">
        <v>793</v>
      </c>
      <c r="F1728" s="7">
        <v>5</v>
      </c>
      <c r="G1728" s="7">
        <v>13</v>
      </c>
      <c r="H1728" s="7" t="s">
        <v>23</v>
      </c>
      <c r="I1728" s="9">
        <v>32.299999999999997</v>
      </c>
      <c r="J1728" s="7">
        <v>18062.599999999999</v>
      </c>
      <c r="K1728" s="7">
        <v>35505.5</v>
      </c>
      <c r="L1728" s="7">
        <v>598.1</v>
      </c>
      <c r="M1728" s="36">
        <v>79766.5</v>
      </c>
      <c r="N1728" s="36">
        <v>68546.2</v>
      </c>
      <c r="O1728" s="36">
        <v>115724.2</v>
      </c>
      <c r="P1728" s="11">
        <f t="shared" si="78"/>
        <v>4.4161139592306755</v>
      </c>
      <c r="Q1728" s="13">
        <f t="shared" si="79"/>
        <v>1.9305797693315119</v>
      </c>
      <c r="R1728" s="1">
        <f t="shared" si="80"/>
        <v>193.48637351613442</v>
      </c>
    </row>
    <row r="1729" spans="1:18" x14ac:dyDescent="0.25">
      <c r="A1729" s="3" t="s">
        <v>798</v>
      </c>
      <c r="B1729" s="3" t="s">
        <v>792</v>
      </c>
      <c r="C1729" s="5">
        <v>43695.941608796296</v>
      </c>
      <c r="D1729" s="3" t="s">
        <v>792</v>
      </c>
      <c r="E1729" s="3" t="s">
        <v>793</v>
      </c>
      <c r="F1729" s="7">
        <v>6</v>
      </c>
      <c r="G1729" s="7">
        <v>13</v>
      </c>
      <c r="H1729" s="7" t="s">
        <v>23</v>
      </c>
      <c r="I1729" s="9">
        <v>40.799999999999997</v>
      </c>
      <c r="J1729" s="7">
        <v>18062.599999999999</v>
      </c>
      <c r="K1729" s="7">
        <v>35505.5</v>
      </c>
      <c r="L1729" s="7">
        <v>598.1</v>
      </c>
      <c r="M1729" s="36">
        <v>101135.7</v>
      </c>
      <c r="N1729" s="36">
        <v>76956.5</v>
      </c>
      <c r="O1729" s="36">
        <v>145934.29999999999</v>
      </c>
      <c r="P1729" s="11">
        <f t="shared" si="78"/>
        <v>5.5991773055927725</v>
      </c>
      <c r="Q1729" s="13">
        <f t="shared" si="79"/>
        <v>2.1674529298277734</v>
      </c>
      <c r="R1729" s="1">
        <f t="shared" si="80"/>
        <v>243.99648888145794</v>
      </c>
    </row>
    <row r="1730" spans="1:18" x14ac:dyDescent="0.25">
      <c r="A1730" s="3" t="s">
        <v>799</v>
      </c>
      <c r="B1730" s="3" t="s">
        <v>792</v>
      </c>
      <c r="C1730" s="5">
        <v>43695.942604166667</v>
      </c>
      <c r="D1730" s="3" t="s">
        <v>792</v>
      </c>
      <c r="E1730" s="3" t="s">
        <v>793</v>
      </c>
      <c r="F1730" s="7">
        <v>7</v>
      </c>
      <c r="G1730" s="7">
        <v>13</v>
      </c>
      <c r="H1730" s="7" t="s">
        <v>23</v>
      </c>
      <c r="I1730" s="9">
        <v>85.5</v>
      </c>
      <c r="J1730" s="7">
        <v>18062.599999999999</v>
      </c>
      <c r="K1730" s="7">
        <v>35505.5</v>
      </c>
      <c r="L1730" s="7">
        <v>598.1</v>
      </c>
      <c r="M1730" s="36">
        <v>77706.899999999994</v>
      </c>
      <c r="N1730" s="36">
        <v>69632.7</v>
      </c>
      <c r="O1730" s="36">
        <v>97864.6</v>
      </c>
      <c r="P1730" s="11">
        <f t="shared" ref="P1730:P1793" si="81">M1730/J1730</f>
        <v>4.3020882929367863</v>
      </c>
      <c r="Q1730" s="13">
        <f t="shared" ref="Q1730:Q1793" si="82">N1730/K1730</f>
        <v>1.9611806621509342</v>
      </c>
      <c r="R1730" s="1">
        <f t="shared" ref="R1730:R1793" si="83">O1730/L1730</f>
        <v>163.62581508109011</v>
      </c>
    </row>
    <row r="1731" spans="1:18" x14ac:dyDescent="0.25">
      <c r="A1731" s="3" t="s">
        <v>800</v>
      </c>
      <c r="B1731" s="3" t="s">
        <v>792</v>
      </c>
      <c r="C1731" s="5">
        <v>43695.943611111114</v>
      </c>
      <c r="D1731" s="3" t="s">
        <v>792</v>
      </c>
      <c r="E1731" s="3" t="s">
        <v>793</v>
      </c>
      <c r="F1731" s="7">
        <v>8</v>
      </c>
      <c r="G1731" s="7">
        <v>13</v>
      </c>
      <c r="H1731" s="7" t="s">
        <v>23</v>
      </c>
      <c r="I1731" s="9">
        <v>93.4</v>
      </c>
      <c r="J1731" s="7">
        <v>18062.599999999999</v>
      </c>
      <c r="K1731" s="7">
        <v>35505.5</v>
      </c>
      <c r="L1731" s="7">
        <v>598.1</v>
      </c>
      <c r="M1731" s="36">
        <v>84609.3</v>
      </c>
      <c r="N1731" s="36">
        <v>72270.8</v>
      </c>
      <c r="O1731" s="36">
        <v>103851.8</v>
      </c>
      <c r="P1731" s="11">
        <f t="shared" si="81"/>
        <v>4.6842259696832134</v>
      </c>
      <c r="Q1731" s="13">
        <f t="shared" si="82"/>
        <v>2.0354818267592347</v>
      </c>
      <c r="R1731" s="1">
        <f t="shared" si="83"/>
        <v>173.63618124059522</v>
      </c>
    </row>
    <row r="1732" spans="1:18" x14ac:dyDescent="0.25">
      <c r="A1732" s="3" t="s">
        <v>801</v>
      </c>
      <c r="B1732" s="3" t="s">
        <v>792</v>
      </c>
      <c r="C1732" s="5">
        <v>43695.944606481484</v>
      </c>
      <c r="D1732" s="3" t="s">
        <v>792</v>
      </c>
      <c r="E1732" s="3" t="s">
        <v>793</v>
      </c>
      <c r="F1732" s="7">
        <v>9</v>
      </c>
      <c r="G1732" s="7">
        <v>13</v>
      </c>
      <c r="H1732" s="7" t="s">
        <v>23</v>
      </c>
      <c r="I1732" s="9">
        <v>83.3</v>
      </c>
      <c r="J1732" s="7">
        <v>18062.599999999999</v>
      </c>
      <c r="K1732" s="7">
        <v>35505.5</v>
      </c>
      <c r="L1732" s="7">
        <v>598.1</v>
      </c>
      <c r="M1732" s="36">
        <v>76770.899999999994</v>
      </c>
      <c r="N1732" s="36">
        <v>68032.399999999994</v>
      </c>
      <c r="O1732" s="36">
        <v>98122.5</v>
      </c>
      <c r="P1732" s="11">
        <f t="shared" si="81"/>
        <v>4.2502685106241627</v>
      </c>
      <c r="Q1732" s="13">
        <f t="shared" si="82"/>
        <v>1.9161087718804126</v>
      </c>
      <c r="R1732" s="1">
        <f t="shared" si="83"/>
        <v>164.05701387727805</v>
      </c>
    </row>
    <row r="1733" spans="1:18" x14ac:dyDescent="0.25">
      <c r="A1733" s="3" t="s">
        <v>802</v>
      </c>
      <c r="B1733" s="3" t="s">
        <v>792</v>
      </c>
      <c r="C1733" s="5">
        <v>43695.945601851854</v>
      </c>
      <c r="D1733" s="3" t="s">
        <v>792</v>
      </c>
      <c r="E1733" s="3" t="s">
        <v>793</v>
      </c>
      <c r="F1733" s="7">
        <v>10</v>
      </c>
      <c r="G1733" s="7">
        <v>13</v>
      </c>
      <c r="H1733" s="7" t="s">
        <v>23</v>
      </c>
      <c r="I1733" s="9">
        <v>68.3</v>
      </c>
      <c r="J1733" s="7">
        <v>18062.599999999999</v>
      </c>
      <c r="K1733" s="7">
        <v>35505.5</v>
      </c>
      <c r="L1733" s="7">
        <v>598.1</v>
      </c>
      <c r="M1733" s="36">
        <v>77151.600000000006</v>
      </c>
      <c r="N1733" s="36">
        <v>67425.5</v>
      </c>
      <c r="O1733" s="36">
        <v>102756.5</v>
      </c>
      <c r="P1733" s="11">
        <f t="shared" si="81"/>
        <v>4.2713452105455474</v>
      </c>
      <c r="Q1733" s="13">
        <f t="shared" si="82"/>
        <v>1.8990156454633789</v>
      </c>
      <c r="R1733" s="1">
        <f t="shared" si="83"/>
        <v>171.80488212673464</v>
      </c>
    </row>
    <row r="1734" spans="1:18" x14ac:dyDescent="0.25">
      <c r="A1734" s="3" t="s">
        <v>803</v>
      </c>
      <c r="B1734" s="3" t="s">
        <v>792</v>
      </c>
      <c r="C1734" s="5">
        <v>43695.946608796294</v>
      </c>
      <c r="D1734" s="3" t="s">
        <v>792</v>
      </c>
      <c r="E1734" s="3" t="s">
        <v>793</v>
      </c>
      <c r="F1734" s="7">
        <v>11</v>
      </c>
      <c r="G1734" s="7">
        <v>13</v>
      </c>
      <c r="H1734" s="7" t="s">
        <v>23</v>
      </c>
      <c r="I1734" s="9">
        <v>125.3</v>
      </c>
      <c r="J1734" s="7">
        <v>18062.599999999999</v>
      </c>
      <c r="K1734" s="7">
        <v>35505.5</v>
      </c>
      <c r="L1734" s="7">
        <v>598.1</v>
      </c>
      <c r="M1734" s="36">
        <v>81173.8</v>
      </c>
      <c r="N1734" s="36">
        <v>65516.800000000003</v>
      </c>
      <c r="O1734" s="36">
        <v>107970.6</v>
      </c>
      <c r="P1734" s="11">
        <f t="shared" si="81"/>
        <v>4.4940263306500734</v>
      </c>
      <c r="Q1734" s="13">
        <f t="shared" si="82"/>
        <v>1.8452577769641323</v>
      </c>
      <c r="R1734" s="1">
        <f t="shared" si="83"/>
        <v>180.52265507440228</v>
      </c>
    </row>
    <row r="1735" spans="1:18" x14ac:dyDescent="0.25">
      <c r="A1735" s="3" t="s">
        <v>804</v>
      </c>
      <c r="B1735" s="3" t="s">
        <v>792</v>
      </c>
      <c r="C1735" s="5">
        <v>43695.947604166664</v>
      </c>
      <c r="D1735" s="3" t="s">
        <v>792</v>
      </c>
      <c r="E1735" s="3" t="s">
        <v>793</v>
      </c>
      <c r="F1735" s="7">
        <v>12</v>
      </c>
      <c r="G1735" s="7">
        <v>13</v>
      </c>
      <c r="H1735" s="7" t="s">
        <v>23</v>
      </c>
      <c r="I1735" s="9">
        <v>83.94</v>
      </c>
      <c r="J1735" s="7">
        <v>18062.599999999999</v>
      </c>
      <c r="K1735" s="7">
        <v>35505.5</v>
      </c>
      <c r="L1735" s="7">
        <v>598.1</v>
      </c>
      <c r="M1735" s="36">
        <v>80463.600000000006</v>
      </c>
      <c r="N1735" s="36">
        <v>65698.399999999994</v>
      </c>
      <c r="O1735" s="36">
        <v>115661</v>
      </c>
      <c r="P1735" s="11">
        <f t="shared" si="81"/>
        <v>4.4547075171902168</v>
      </c>
      <c r="Q1735" s="13">
        <f t="shared" si="82"/>
        <v>1.8503724775034851</v>
      </c>
      <c r="R1735" s="1">
        <f t="shared" si="83"/>
        <v>193.38070556763083</v>
      </c>
    </row>
    <row r="1736" spans="1:18" x14ac:dyDescent="0.25">
      <c r="A1736" s="3" t="s">
        <v>182</v>
      </c>
      <c r="B1736" s="3" t="s">
        <v>183</v>
      </c>
      <c r="C1736" s="5">
        <v>43695.899710648147</v>
      </c>
      <c r="D1736" s="3" t="s">
        <v>183</v>
      </c>
      <c r="E1736" s="3" t="s">
        <v>184</v>
      </c>
      <c r="F1736" s="7">
        <v>1</v>
      </c>
      <c r="G1736" s="7">
        <v>13</v>
      </c>
      <c r="H1736" s="7" t="s">
        <v>23</v>
      </c>
      <c r="I1736" s="9">
        <v>94.7</v>
      </c>
      <c r="J1736" s="7">
        <v>18062.599999999999</v>
      </c>
      <c r="K1736" s="7">
        <v>35505.5</v>
      </c>
      <c r="L1736" s="7">
        <v>598.1</v>
      </c>
      <c r="M1736" s="36">
        <v>89963.9</v>
      </c>
      <c r="N1736" s="36">
        <v>67664</v>
      </c>
      <c r="O1736" s="36">
        <v>134787.9</v>
      </c>
      <c r="P1736" s="11">
        <f t="shared" si="81"/>
        <v>4.98067277136182</v>
      </c>
      <c r="Q1736" s="13">
        <f t="shared" si="82"/>
        <v>1.905732914618862</v>
      </c>
      <c r="R1736" s="1">
        <f t="shared" si="83"/>
        <v>225.36014044474166</v>
      </c>
    </row>
    <row r="1737" spans="1:18" x14ac:dyDescent="0.25">
      <c r="A1737" s="3" t="s">
        <v>185</v>
      </c>
      <c r="B1737" s="3" t="s">
        <v>183</v>
      </c>
      <c r="C1737" s="5">
        <v>43695.900717592594</v>
      </c>
      <c r="D1737" s="3" t="s">
        <v>183</v>
      </c>
      <c r="E1737" s="3" t="s">
        <v>184</v>
      </c>
      <c r="F1737" s="7">
        <v>2</v>
      </c>
      <c r="G1737" s="7">
        <v>13</v>
      </c>
      <c r="H1737" s="7" t="s">
        <v>23</v>
      </c>
      <c r="I1737" s="9">
        <v>97.41</v>
      </c>
      <c r="J1737" s="7">
        <v>18062.599999999999</v>
      </c>
      <c r="K1737" s="7">
        <v>35505.5</v>
      </c>
      <c r="L1737" s="7">
        <v>598.1</v>
      </c>
      <c r="M1737" s="36">
        <v>85942.3</v>
      </c>
      <c r="N1737" s="36">
        <v>65666.5</v>
      </c>
      <c r="O1737" s="36">
        <v>120386.1</v>
      </c>
      <c r="P1737" s="11">
        <f t="shared" si="81"/>
        <v>4.7580248690664693</v>
      </c>
      <c r="Q1737" s="13">
        <f t="shared" si="82"/>
        <v>1.8494740251510329</v>
      </c>
      <c r="R1737" s="1">
        <f t="shared" si="83"/>
        <v>201.28088948336398</v>
      </c>
    </row>
    <row r="1738" spans="1:18" x14ac:dyDescent="0.25">
      <c r="A1738" s="3" t="s">
        <v>186</v>
      </c>
      <c r="B1738" s="3" t="s">
        <v>183</v>
      </c>
      <c r="C1738" s="5">
        <v>43695.901712962965</v>
      </c>
      <c r="D1738" s="3" t="s">
        <v>183</v>
      </c>
      <c r="E1738" s="3" t="s">
        <v>184</v>
      </c>
      <c r="F1738" s="7">
        <v>3</v>
      </c>
      <c r="G1738" s="7">
        <v>13</v>
      </c>
      <c r="H1738" s="7" t="s">
        <v>23</v>
      </c>
      <c r="I1738" s="9">
        <v>88.7</v>
      </c>
      <c r="J1738" s="7">
        <v>18062.599999999999</v>
      </c>
      <c r="K1738" s="7">
        <v>35505.5</v>
      </c>
      <c r="L1738" s="7">
        <v>598.1</v>
      </c>
      <c r="M1738" s="36">
        <v>84465.9</v>
      </c>
      <c r="N1738" s="36">
        <v>65914.100000000006</v>
      </c>
      <c r="O1738" s="36">
        <v>125230.5</v>
      </c>
      <c r="P1738" s="11">
        <f t="shared" si="81"/>
        <v>4.6762869132904452</v>
      </c>
      <c r="Q1738" s="13">
        <f t="shared" si="82"/>
        <v>1.8564475926264947</v>
      </c>
      <c r="R1738" s="1">
        <f t="shared" si="83"/>
        <v>209.38053837150977</v>
      </c>
    </row>
    <row r="1739" spans="1:18" x14ac:dyDescent="0.25">
      <c r="A1739" s="3" t="s">
        <v>187</v>
      </c>
      <c r="B1739" s="3" t="s">
        <v>183</v>
      </c>
      <c r="C1739" s="5">
        <v>43695.902708333335</v>
      </c>
      <c r="D1739" s="3" t="s">
        <v>183</v>
      </c>
      <c r="E1739" s="3" t="s">
        <v>184</v>
      </c>
      <c r="F1739" s="7">
        <v>4</v>
      </c>
      <c r="G1739" s="7">
        <v>13</v>
      </c>
      <c r="H1739" s="7" t="s">
        <v>23</v>
      </c>
      <c r="I1739" s="9">
        <v>88.2</v>
      </c>
      <c r="J1739" s="7">
        <v>18062.599999999999</v>
      </c>
      <c r="K1739" s="7">
        <v>35505.5</v>
      </c>
      <c r="L1739" s="7">
        <v>598.1</v>
      </c>
      <c r="M1739" s="36">
        <v>89977.8</v>
      </c>
      <c r="N1739" s="36">
        <v>70983</v>
      </c>
      <c r="O1739" s="36">
        <v>124467.5</v>
      </c>
      <c r="P1739" s="11">
        <f t="shared" si="81"/>
        <v>4.9814423172743689</v>
      </c>
      <c r="Q1739" s="13">
        <f t="shared" si="82"/>
        <v>1.9992113897846813</v>
      </c>
      <c r="R1739" s="1">
        <f t="shared" si="83"/>
        <v>208.10483196789835</v>
      </c>
    </row>
    <row r="1740" spans="1:18" x14ac:dyDescent="0.25">
      <c r="A1740" s="3" t="s">
        <v>188</v>
      </c>
      <c r="B1740" s="3" t="s">
        <v>183</v>
      </c>
      <c r="C1740" s="5">
        <v>43695.903715277775</v>
      </c>
      <c r="D1740" s="3" t="s">
        <v>183</v>
      </c>
      <c r="E1740" s="3" t="s">
        <v>184</v>
      </c>
      <c r="F1740" s="7">
        <v>5</v>
      </c>
      <c r="G1740" s="7">
        <v>13</v>
      </c>
      <c r="H1740" s="7" t="s">
        <v>23</v>
      </c>
      <c r="I1740" s="9">
        <v>73.900000000000006</v>
      </c>
      <c r="J1740" s="7">
        <v>18062.599999999999</v>
      </c>
      <c r="K1740" s="7">
        <v>35505.5</v>
      </c>
      <c r="L1740" s="7">
        <v>598.1</v>
      </c>
      <c r="M1740" s="36">
        <v>91194</v>
      </c>
      <c r="N1740" s="36">
        <v>71267.199999999997</v>
      </c>
      <c r="O1740" s="36">
        <v>130534</v>
      </c>
      <c r="P1740" s="11">
        <f t="shared" si="81"/>
        <v>5.0487748164716049</v>
      </c>
      <c r="Q1740" s="13">
        <f t="shared" si="82"/>
        <v>2.0072157834701665</v>
      </c>
      <c r="R1740" s="1">
        <f t="shared" si="83"/>
        <v>218.24778465139607</v>
      </c>
    </row>
    <row r="1741" spans="1:18" x14ac:dyDescent="0.25">
      <c r="A1741" s="3" t="s">
        <v>189</v>
      </c>
      <c r="B1741" s="3" t="s">
        <v>183</v>
      </c>
      <c r="C1741" s="5">
        <v>43695.904710648145</v>
      </c>
      <c r="D1741" s="3" t="s">
        <v>183</v>
      </c>
      <c r="E1741" s="3" t="s">
        <v>184</v>
      </c>
      <c r="F1741" s="7">
        <v>6</v>
      </c>
      <c r="G1741" s="7">
        <v>13</v>
      </c>
      <c r="H1741" s="7" t="s">
        <v>23</v>
      </c>
      <c r="I1741" s="9">
        <v>99.9</v>
      </c>
      <c r="J1741" s="7">
        <v>18062.599999999999</v>
      </c>
      <c r="K1741" s="7">
        <v>35505.5</v>
      </c>
      <c r="L1741" s="7">
        <v>598.1</v>
      </c>
      <c r="M1741" s="36">
        <v>86664.1</v>
      </c>
      <c r="N1741" s="36">
        <v>70723.3</v>
      </c>
      <c r="O1741" s="36">
        <v>113722.4</v>
      </c>
      <c r="P1741" s="11">
        <f t="shared" si="81"/>
        <v>4.7979858935037045</v>
      </c>
      <c r="Q1741" s="13">
        <f t="shared" si="82"/>
        <v>1.9918970300376</v>
      </c>
      <c r="R1741" s="1">
        <f t="shared" si="83"/>
        <v>190.13944156495569</v>
      </c>
    </row>
    <row r="1742" spans="1:18" x14ac:dyDescent="0.25">
      <c r="A1742" s="3" t="s">
        <v>190</v>
      </c>
      <c r="B1742" s="3" t="s">
        <v>183</v>
      </c>
      <c r="C1742" s="5">
        <v>43695.905717592592</v>
      </c>
      <c r="D1742" s="3" t="s">
        <v>183</v>
      </c>
      <c r="E1742" s="3" t="s">
        <v>184</v>
      </c>
      <c r="F1742" s="7">
        <v>7</v>
      </c>
      <c r="G1742" s="7">
        <v>13</v>
      </c>
      <c r="H1742" s="7" t="s">
        <v>23</v>
      </c>
      <c r="I1742" s="9">
        <v>83.72</v>
      </c>
      <c r="J1742" s="7">
        <v>18062.599999999999</v>
      </c>
      <c r="K1742" s="7">
        <v>35505.5</v>
      </c>
      <c r="L1742" s="7">
        <v>598.1</v>
      </c>
      <c r="M1742" s="36">
        <v>83404.5</v>
      </c>
      <c r="N1742" s="36">
        <v>68055.399999999994</v>
      </c>
      <c r="O1742" s="36">
        <v>109353.4</v>
      </c>
      <c r="P1742" s="11">
        <f t="shared" si="81"/>
        <v>4.6175246088602977</v>
      </c>
      <c r="Q1742" s="13">
        <f t="shared" si="82"/>
        <v>1.916756558842996</v>
      </c>
      <c r="R1742" s="1">
        <f t="shared" si="83"/>
        <v>182.83464303628153</v>
      </c>
    </row>
    <row r="1743" spans="1:18" x14ac:dyDescent="0.25">
      <c r="A1743" s="3" t="s">
        <v>191</v>
      </c>
      <c r="B1743" s="3" t="s">
        <v>183</v>
      </c>
      <c r="C1743" s="5">
        <v>43695.906724537039</v>
      </c>
      <c r="D1743" s="3" t="s">
        <v>183</v>
      </c>
      <c r="E1743" s="3" t="s">
        <v>184</v>
      </c>
      <c r="F1743" s="7">
        <v>8</v>
      </c>
      <c r="G1743" s="7">
        <v>13</v>
      </c>
      <c r="H1743" s="7" t="s">
        <v>23</v>
      </c>
      <c r="I1743" s="9">
        <v>95.88</v>
      </c>
      <c r="J1743" s="7">
        <v>18062.599999999999</v>
      </c>
      <c r="K1743" s="7">
        <v>35505.5</v>
      </c>
      <c r="L1743" s="7">
        <v>598.1</v>
      </c>
      <c r="M1743" s="36">
        <v>89786</v>
      </c>
      <c r="N1743" s="36">
        <v>71114.899999999994</v>
      </c>
      <c r="O1743" s="36">
        <v>120404.4</v>
      </c>
      <c r="P1743" s="11">
        <f t="shared" si="81"/>
        <v>4.9708236909415042</v>
      </c>
      <c r="Q1743" s="13">
        <f t="shared" si="82"/>
        <v>2.0029263071918435</v>
      </c>
      <c r="R1743" s="1">
        <f t="shared" si="83"/>
        <v>201.31148637351612</v>
      </c>
    </row>
    <row r="1744" spans="1:18" x14ac:dyDescent="0.25">
      <c r="A1744" s="3" t="s">
        <v>192</v>
      </c>
      <c r="B1744" s="3" t="s">
        <v>183</v>
      </c>
      <c r="C1744" s="5">
        <v>43695.907719907409</v>
      </c>
      <c r="D1744" s="3" t="s">
        <v>183</v>
      </c>
      <c r="E1744" s="3" t="s">
        <v>184</v>
      </c>
      <c r="F1744" s="7">
        <v>9</v>
      </c>
      <c r="G1744" s="7">
        <v>13</v>
      </c>
      <c r="H1744" s="7" t="s">
        <v>23</v>
      </c>
      <c r="I1744" s="9">
        <v>102.3</v>
      </c>
      <c r="J1744" s="7">
        <v>18062.599999999999</v>
      </c>
      <c r="K1744" s="7">
        <v>35505.5</v>
      </c>
      <c r="L1744" s="7">
        <v>598.1</v>
      </c>
      <c r="M1744" s="36">
        <v>89690.6</v>
      </c>
      <c r="N1744" s="36">
        <v>70476.3</v>
      </c>
      <c r="O1744" s="36">
        <v>125458.6</v>
      </c>
      <c r="P1744" s="11">
        <f t="shared" si="81"/>
        <v>4.9655420592827175</v>
      </c>
      <c r="Q1744" s="13">
        <f t="shared" si="82"/>
        <v>1.9849403613524665</v>
      </c>
      <c r="R1744" s="1">
        <f t="shared" si="83"/>
        <v>209.76191272362482</v>
      </c>
    </row>
    <row r="1745" spans="1:18" x14ac:dyDescent="0.25">
      <c r="A1745" s="3" t="s">
        <v>193</v>
      </c>
      <c r="B1745" s="3" t="s">
        <v>183</v>
      </c>
      <c r="C1745" s="5">
        <v>43695.908726851849</v>
      </c>
      <c r="D1745" s="3" t="s">
        <v>183</v>
      </c>
      <c r="E1745" s="3" t="s">
        <v>184</v>
      </c>
      <c r="F1745" s="7">
        <v>10</v>
      </c>
      <c r="G1745" s="7">
        <v>13</v>
      </c>
      <c r="H1745" s="7" t="s">
        <v>23</v>
      </c>
      <c r="I1745" s="9">
        <v>103.4</v>
      </c>
      <c r="J1745" s="7">
        <v>18062.599999999999</v>
      </c>
      <c r="K1745" s="7">
        <v>35505.5</v>
      </c>
      <c r="L1745" s="7">
        <v>598.1</v>
      </c>
      <c r="M1745" s="36">
        <v>89965.3</v>
      </c>
      <c r="N1745" s="36">
        <v>68870.600000000006</v>
      </c>
      <c r="O1745" s="36">
        <v>112932.1</v>
      </c>
      <c r="P1745" s="11">
        <f t="shared" si="81"/>
        <v>4.9807502795832281</v>
      </c>
      <c r="Q1745" s="13">
        <f t="shared" si="82"/>
        <v>1.9397163819689909</v>
      </c>
      <c r="R1745" s="1">
        <f t="shared" si="83"/>
        <v>188.81809062029762</v>
      </c>
    </row>
    <row r="1746" spans="1:18" x14ac:dyDescent="0.25">
      <c r="A1746" s="3" t="s">
        <v>194</v>
      </c>
      <c r="B1746" s="3" t="s">
        <v>183</v>
      </c>
      <c r="C1746" s="5">
        <v>43695.909722222219</v>
      </c>
      <c r="D1746" s="3" t="s">
        <v>183</v>
      </c>
      <c r="E1746" s="3" t="s">
        <v>184</v>
      </c>
      <c r="F1746" s="7">
        <v>11</v>
      </c>
      <c r="G1746" s="7">
        <v>13</v>
      </c>
      <c r="H1746" s="7" t="s">
        <v>23</v>
      </c>
      <c r="I1746" s="9">
        <v>109.8</v>
      </c>
      <c r="J1746" s="7">
        <v>18062.599999999999</v>
      </c>
      <c r="K1746" s="7">
        <v>35505.5</v>
      </c>
      <c r="L1746" s="7">
        <v>598.1</v>
      </c>
      <c r="M1746" s="36">
        <v>91634.9</v>
      </c>
      <c r="N1746" s="36">
        <v>73456.5</v>
      </c>
      <c r="O1746" s="36">
        <v>119873.7</v>
      </c>
      <c r="P1746" s="11">
        <f t="shared" si="81"/>
        <v>5.0731843699135233</v>
      </c>
      <c r="Q1746" s="13">
        <f t="shared" si="82"/>
        <v>2.068876652912929</v>
      </c>
      <c r="R1746" s="1">
        <f t="shared" si="83"/>
        <v>200.42417655910381</v>
      </c>
    </row>
    <row r="1747" spans="1:18" x14ac:dyDescent="0.25">
      <c r="A1747" s="3" t="s">
        <v>195</v>
      </c>
      <c r="B1747" s="3" t="s">
        <v>183</v>
      </c>
      <c r="C1747" s="5">
        <v>43695.910729166666</v>
      </c>
      <c r="D1747" s="3" t="s">
        <v>183</v>
      </c>
      <c r="E1747" s="3" t="s">
        <v>184</v>
      </c>
      <c r="F1747" s="7">
        <v>12</v>
      </c>
      <c r="G1747" s="7">
        <v>13</v>
      </c>
      <c r="H1747" s="7" t="s">
        <v>23</v>
      </c>
      <c r="I1747" s="9">
        <v>78.8</v>
      </c>
      <c r="J1747" s="7">
        <v>18062.599999999999</v>
      </c>
      <c r="K1747" s="7">
        <v>35505.5</v>
      </c>
      <c r="L1747" s="7">
        <v>598.1</v>
      </c>
      <c r="M1747" s="36">
        <v>91443.199999999997</v>
      </c>
      <c r="N1747" s="36">
        <v>71664.3</v>
      </c>
      <c r="O1747" s="36">
        <v>138136.79999999999</v>
      </c>
      <c r="P1747" s="11">
        <f t="shared" si="81"/>
        <v>5.0625712798821878</v>
      </c>
      <c r="Q1747" s="13">
        <f t="shared" si="82"/>
        <v>2.0183999662024195</v>
      </c>
      <c r="R1747" s="1">
        <f t="shared" si="83"/>
        <v>230.95937134258483</v>
      </c>
    </row>
    <row r="1748" spans="1:18" x14ac:dyDescent="0.25">
      <c r="A1748" s="3" t="s">
        <v>353</v>
      </c>
      <c r="B1748" s="3" t="s">
        <v>354</v>
      </c>
      <c r="C1748" s="5">
        <v>43695.911898148152</v>
      </c>
      <c r="D1748" s="3" t="s">
        <v>354</v>
      </c>
      <c r="E1748" s="3" t="s">
        <v>355</v>
      </c>
      <c r="F1748" s="7">
        <v>1</v>
      </c>
      <c r="G1748" s="7">
        <v>13</v>
      </c>
      <c r="H1748" s="7" t="s">
        <v>23</v>
      </c>
      <c r="I1748" s="9">
        <v>62.7</v>
      </c>
      <c r="J1748" s="7">
        <v>18062.599999999999</v>
      </c>
      <c r="K1748" s="7">
        <v>35505.5</v>
      </c>
      <c r="L1748" s="7">
        <v>598.1</v>
      </c>
      <c r="M1748" s="36">
        <v>87673.5</v>
      </c>
      <c r="N1748" s="36">
        <v>73408</v>
      </c>
      <c r="O1748" s="36">
        <v>130117.2</v>
      </c>
      <c r="P1748" s="11">
        <f t="shared" si="81"/>
        <v>4.8538693211387072</v>
      </c>
      <c r="Q1748" s="13">
        <f t="shared" si="82"/>
        <v>2.0675106673613945</v>
      </c>
      <c r="R1748" s="1">
        <f t="shared" si="83"/>
        <v>217.55091121885971</v>
      </c>
    </row>
    <row r="1749" spans="1:18" x14ac:dyDescent="0.25">
      <c r="A1749" s="3" t="s">
        <v>356</v>
      </c>
      <c r="B1749" s="3" t="s">
        <v>354</v>
      </c>
      <c r="C1749" s="5">
        <v>43695.912893518522</v>
      </c>
      <c r="D1749" s="3" t="s">
        <v>354</v>
      </c>
      <c r="E1749" s="3" t="s">
        <v>355</v>
      </c>
      <c r="F1749" s="7">
        <v>2</v>
      </c>
      <c r="G1749" s="7">
        <v>13</v>
      </c>
      <c r="H1749" s="7" t="s">
        <v>23</v>
      </c>
      <c r="I1749" s="9">
        <v>72.900000000000006</v>
      </c>
      <c r="J1749" s="7">
        <v>18062.599999999999</v>
      </c>
      <c r="K1749" s="7">
        <v>35505.5</v>
      </c>
      <c r="L1749" s="7">
        <v>598.1</v>
      </c>
      <c r="M1749" s="36">
        <v>91840.1</v>
      </c>
      <c r="N1749" s="36">
        <v>76152.7</v>
      </c>
      <c r="O1749" s="36">
        <v>139197.9</v>
      </c>
      <c r="P1749" s="11">
        <f t="shared" si="81"/>
        <v>5.0845448606512909</v>
      </c>
      <c r="Q1749" s="13">
        <f t="shared" si="82"/>
        <v>2.1448141837180152</v>
      </c>
      <c r="R1749" s="1">
        <f t="shared" si="83"/>
        <v>232.7334893830463</v>
      </c>
    </row>
    <row r="1750" spans="1:18" x14ac:dyDescent="0.25">
      <c r="A1750" s="3" t="s">
        <v>357</v>
      </c>
      <c r="B1750" s="3" t="s">
        <v>354</v>
      </c>
      <c r="C1750" s="5">
        <v>43695.913900462961</v>
      </c>
      <c r="D1750" s="3" t="s">
        <v>354</v>
      </c>
      <c r="E1750" s="3" t="s">
        <v>355</v>
      </c>
      <c r="F1750" s="7">
        <v>3</v>
      </c>
      <c r="G1750" s="7">
        <v>13</v>
      </c>
      <c r="H1750" s="7" t="s">
        <v>23</v>
      </c>
      <c r="I1750" s="9">
        <v>58</v>
      </c>
      <c r="J1750" s="7">
        <v>18062.599999999999</v>
      </c>
      <c r="K1750" s="7">
        <v>35505.5</v>
      </c>
      <c r="L1750" s="7">
        <v>598.1</v>
      </c>
      <c r="M1750" s="36">
        <v>95863</v>
      </c>
      <c r="N1750" s="36">
        <v>76565</v>
      </c>
      <c r="O1750" s="36">
        <v>138671.29999999999</v>
      </c>
      <c r="P1750" s="11">
        <f t="shared" si="81"/>
        <v>5.3072647348665205</v>
      </c>
      <c r="Q1750" s="13">
        <f t="shared" si="82"/>
        <v>2.1564264691385842</v>
      </c>
      <c r="R1750" s="1">
        <f t="shared" si="83"/>
        <v>231.85303460959702</v>
      </c>
    </row>
    <row r="1751" spans="1:18" x14ac:dyDescent="0.25">
      <c r="A1751" s="3" t="s">
        <v>358</v>
      </c>
      <c r="B1751" s="3" t="s">
        <v>354</v>
      </c>
      <c r="C1751" s="5">
        <v>43695.914895833332</v>
      </c>
      <c r="D1751" s="3" t="s">
        <v>354</v>
      </c>
      <c r="E1751" s="3" t="s">
        <v>355</v>
      </c>
      <c r="F1751" s="7">
        <v>4</v>
      </c>
      <c r="G1751" s="7">
        <v>13</v>
      </c>
      <c r="H1751" s="7" t="s">
        <v>23</v>
      </c>
      <c r="I1751" s="9">
        <v>63.6</v>
      </c>
      <c r="J1751" s="7">
        <v>18062.599999999999</v>
      </c>
      <c r="K1751" s="7">
        <v>35505.5</v>
      </c>
      <c r="L1751" s="7">
        <v>598.1</v>
      </c>
      <c r="M1751" s="36">
        <v>98828.800000000003</v>
      </c>
      <c r="N1751" s="36">
        <v>75903.399999999994</v>
      </c>
      <c r="O1751" s="36">
        <v>158384</v>
      </c>
      <c r="P1751" s="11">
        <f t="shared" si="81"/>
        <v>5.4714603656173537</v>
      </c>
      <c r="Q1751" s="13">
        <f t="shared" si="82"/>
        <v>2.1377927363366238</v>
      </c>
      <c r="R1751" s="1">
        <f t="shared" si="83"/>
        <v>264.81190436381877</v>
      </c>
    </row>
    <row r="1752" spans="1:18" x14ac:dyDescent="0.25">
      <c r="A1752" s="3" t="s">
        <v>359</v>
      </c>
      <c r="B1752" s="3" t="s">
        <v>354</v>
      </c>
      <c r="C1752" s="5">
        <v>43695.915902777779</v>
      </c>
      <c r="D1752" s="3" t="s">
        <v>354</v>
      </c>
      <c r="E1752" s="3" t="s">
        <v>355</v>
      </c>
      <c r="F1752" s="7">
        <v>5</v>
      </c>
      <c r="G1752" s="7">
        <v>13</v>
      </c>
      <c r="H1752" s="7" t="s">
        <v>23</v>
      </c>
      <c r="I1752" s="9">
        <v>62.9</v>
      </c>
      <c r="J1752" s="7">
        <v>18062.599999999999</v>
      </c>
      <c r="K1752" s="7">
        <v>35505.5</v>
      </c>
      <c r="L1752" s="7">
        <v>598.1</v>
      </c>
      <c r="M1752" s="36">
        <v>91436.1</v>
      </c>
      <c r="N1752" s="36">
        <v>72032.7</v>
      </c>
      <c r="O1752" s="36">
        <v>129878.5</v>
      </c>
      <c r="P1752" s="11">
        <f t="shared" si="81"/>
        <v>5.0621782024736204</v>
      </c>
      <c r="Q1752" s="13">
        <f t="shared" si="82"/>
        <v>2.0287758234639703</v>
      </c>
      <c r="R1752" s="1">
        <f t="shared" si="83"/>
        <v>217.15181407791337</v>
      </c>
    </row>
    <row r="1753" spans="1:18" x14ac:dyDescent="0.25">
      <c r="A1753" s="3" t="s">
        <v>360</v>
      </c>
      <c r="B1753" s="3" t="s">
        <v>354</v>
      </c>
      <c r="C1753" s="5">
        <v>43695.916921296295</v>
      </c>
      <c r="D1753" s="3" t="s">
        <v>354</v>
      </c>
      <c r="E1753" s="3" t="s">
        <v>355</v>
      </c>
      <c r="F1753" s="7">
        <v>6</v>
      </c>
      <c r="G1753" s="7">
        <v>13</v>
      </c>
      <c r="H1753" s="7" t="s">
        <v>23</v>
      </c>
      <c r="I1753" s="9">
        <v>73.41</v>
      </c>
      <c r="J1753" s="7">
        <v>18062.599999999999</v>
      </c>
      <c r="K1753" s="7">
        <v>35505.5</v>
      </c>
      <c r="L1753" s="7">
        <v>598.1</v>
      </c>
      <c r="M1753" s="36">
        <v>80480</v>
      </c>
      <c r="N1753" s="36">
        <v>64586.2</v>
      </c>
      <c r="O1753" s="36">
        <v>115911</v>
      </c>
      <c r="P1753" s="11">
        <f t="shared" si="81"/>
        <v>4.4556154706409936</v>
      </c>
      <c r="Q1753" s="13">
        <f t="shared" si="82"/>
        <v>1.8190477531650024</v>
      </c>
      <c r="R1753" s="1">
        <f t="shared" si="83"/>
        <v>193.79869587025581</v>
      </c>
    </row>
    <row r="1754" spans="1:18" x14ac:dyDescent="0.25">
      <c r="A1754" s="3" t="s">
        <v>361</v>
      </c>
      <c r="B1754" s="3" t="s">
        <v>354</v>
      </c>
      <c r="C1754" s="5">
        <v>43695.917916666665</v>
      </c>
      <c r="D1754" s="3" t="s">
        <v>354</v>
      </c>
      <c r="E1754" s="3" t="s">
        <v>355</v>
      </c>
      <c r="F1754" s="7">
        <v>7</v>
      </c>
      <c r="G1754" s="7">
        <v>13</v>
      </c>
      <c r="H1754" s="7" t="s">
        <v>23</v>
      </c>
      <c r="I1754" s="9">
        <v>92.1</v>
      </c>
      <c r="J1754" s="7">
        <v>18062.599999999999</v>
      </c>
      <c r="K1754" s="7">
        <v>35505.5</v>
      </c>
      <c r="L1754" s="7">
        <v>598.1</v>
      </c>
      <c r="M1754" s="36">
        <v>99468.800000000003</v>
      </c>
      <c r="N1754" s="36">
        <v>82174.2</v>
      </c>
      <c r="O1754" s="36">
        <v>126857.9</v>
      </c>
      <c r="P1754" s="11">
        <f t="shared" si="81"/>
        <v>5.5068926954037627</v>
      </c>
      <c r="Q1754" s="13">
        <f t="shared" si="82"/>
        <v>2.3144076269873679</v>
      </c>
      <c r="R1754" s="1">
        <f t="shared" si="83"/>
        <v>212.10148804547734</v>
      </c>
    </row>
    <row r="1755" spans="1:18" x14ac:dyDescent="0.25">
      <c r="A1755" s="3" t="s">
        <v>362</v>
      </c>
      <c r="B1755" s="3" t="s">
        <v>354</v>
      </c>
      <c r="C1755" s="5">
        <v>43695.918923611112</v>
      </c>
      <c r="D1755" s="3" t="s">
        <v>354</v>
      </c>
      <c r="E1755" s="3" t="s">
        <v>355</v>
      </c>
      <c r="F1755" s="7">
        <v>8</v>
      </c>
      <c r="G1755" s="7">
        <v>13</v>
      </c>
      <c r="H1755" s="7" t="s">
        <v>23</v>
      </c>
      <c r="I1755" s="9">
        <v>54.3</v>
      </c>
      <c r="J1755" s="7">
        <v>18062.599999999999</v>
      </c>
      <c r="K1755" s="7">
        <v>35505.5</v>
      </c>
      <c r="L1755" s="7">
        <v>598.1</v>
      </c>
      <c r="M1755" s="36">
        <v>96503.1</v>
      </c>
      <c r="N1755" s="36">
        <v>76014.3</v>
      </c>
      <c r="O1755" s="36">
        <v>135926.5</v>
      </c>
      <c r="P1755" s="11">
        <f t="shared" si="81"/>
        <v>5.3427026009544587</v>
      </c>
      <c r="Q1755" s="13">
        <f t="shared" si="82"/>
        <v>2.1409161960822973</v>
      </c>
      <c r="R1755" s="1">
        <f t="shared" si="83"/>
        <v>227.26383547901688</v>
      </c>
    </row>
    <row r="1756" spans="1:18" x14ac:dyDescent="0.25">
      <c r="A1756" s="3" t="s">
        <v>363</v>
      </c>
      <c r="B1756" s="3" t="s">
        <v>354</v>
      </c>
      <c r="C1756" s="5">
        <v>43695.919918981483</v>
      </c>
      <c r="D1756" s="3" t="s">
        <v>354</v>
      </c>
      <c r="E1756" s="3" t="s">
        <v>355</v>
      </c>
      <c r="F1756" s="7">
        <v>9</v>
      </c>
      <c r="G1756" s="7">
        <v>13</v>
      </c>
      <c r="H1756" s="7" t="s">
        <v>23</v>
      </c>
      <c r="I1756" s="9">
        <v>64</v>
      </c>
      <c r="J1756" s="7">
        <v>18062.599999999999</v>
      </c>
      <c r="K1756" s="7">
        <v>35505.5</v>
      </c>
      <c r="L1756" s="7">
        <v>598.1</v>
      </c>
      <c r="M1756" s="36">
        <v>94238.6</v>
      </c>
      <c r="N1756" s="36">
        <v>80141.5</v>
      </c>
      <c r="O1756" s="36">
        <v>137592.5</v>
      </c>
      <c r="P1756" s="11">
        <f t="shared" si="81"/>
        <v>5.2173330528273896</v>
      </c>
      <c r="Q1756" s="13">
        <f t="shared" si="82"/>
        <v>2.2571573418202813</v>
      </c>
      <c r="R1756" s="1">
        <f t="shared" si="83"/>
        <v>230.04932285570973</v>
      </c>
    </row>
    <row r="1757" spans="1:18" x14ac:dyDescent="0.25">
      <c r="A1757" s="3" t="s">
        <v>364</v>
      </c>
      <c r="B1757" s="3" t="s">
        <v>354</v>
      </c>
      <c r="C1757" s="5">
        <v>43695.920925925922</v>
      </c>
      <c r="D1757" s="3" t="s">
        <v>354</v>
      </c>
      <c r="E1757" s="3" t="s">
        <v>355</v>
      </c>
      <c r="F1757" s="7">
        <v>10</v>
      </c>
      <c r="G1757" s="7">
        <v>13</v>
      </c>
      <c r="H1757" s="7" t="s">
        <v>23</v>
      </c>
      <c r="I1757" s="9">
        <v>94.73</v>
      </c>
      <c r="J1757" s="7">
        <v>18062.599999999999</v>
      </c>
      <c r="K1757" s="7">
        <v>35505.5</v>
      </c>
      <c r="L1757" s="7">
        <v>598.1</v>
      </c>
      <c r="M1757" s="36">
        <v>101161.9</v>
      </c>
      <c r="N1757" s="36">
        <v>82280.5</v>
      </c>
      <c r="O1757" s="36">
        <v>125479.7</v>
      </c>
      <c r="P1757" s="11">
        <f t="shared" si="81"/>
        <v>5.6006278165934029</v>
      </c>
      <c r="Q1757" s="13">
        <f t="shared" si="82"/>
        <v>2.3174015293405246</v>
      </c>
      <c r="R1757" s="1">
        <f t="shared" si="83"/>
        <v>209.79719110516635</v>
      </c>
    </row>
    <row r="1758" spans="1:18" x14ac:dyDescent="0.25">
      <c r="A1758" s="3" t="s">
        <v>365</v>
      </c>
      <c r="B1758" s="3" t="s">
        <v>354</v>
      </c>
      <c r="C1758" s="5">
        <v>43695.9219212963</v>
      </c>
      <c r="D1758" s="3" t="s">
        <v>354</v>
      </c>
      <c r="E1758" s="3" t="s">
        <v>355</v>
      </c>
      <c r="F1758" s="7">
        <v>11</v>
      </c>
      <c r="G1758" s="7">
        <v>13</v>
      </c>
      <c r="H1758" s="7" t="s">
        <v>23</v>
      </c>
      <c r="I1758" s="9">
        <v>73.599999999999994</v>
      </c>
      <c r="J1758" s="7">
        <v>18062.599999999999</v>
      </c>
      <c r="K1758" s="7">
        <v>35505.5</v>
      </c>
      <c r="L1758" s="7">
        <v>598.1</v>
      </c>
      <c r="M1758" s="36">
        <v>88463.3</v>
      </c>
      <c r="N1758" s="36">
        <v>73727</v>
      </c>
      <c r="O1758" s="36">
        <v>122363.3</v>
      </c>
      <c r="P1758" s="11">
        <f t="shared" si="81"/>
        <v>4.8975950306157481</v>
      </c>
      <c r="Q1758" s="13">
        <f t="shared" si="82"/>
        <v>2.0764951908859191</v>
      </c>
      <c r="R1758" s="1">
        <f t="shared" si="83"/>
        <v>204.58669118876441</v>
      </c>
    </row>
    <row r="1759" spans="1:18" x14ac:dyDescent="0.25">
      <c r="A1759" s="3" t="s">
        <v>366</v>
      </c>
      <c r="B1759" s="3" t="s">
        <v>354</v>
      </c>
      <c r="C1759" s="5">
        <v>43695.92292824074</v>
      </c>
      <c r="D1759" s="3" t="s">
        <v>354</v>
      </c>
      <c r="E1759" s="3" t="s">
        <v>355</v>
      </c>
      <c r="F1759" s="7">
        <v>12</v>
      </c>
      <c r="G1759" s="7">
        <v>13</v>
      </c>
      <c r="H1759" s="7" t="s">
        <v>23</v>
      </c>
      <c r="I1759" s="9">
        <v>68.62</v>
      </c>
      <c r="J1759" s="7">
        <v>18062.599999999999</v>
      </c>
      <c r="K1759" s="7">
        <v>35505.5</v>
      </c>
      <c r="L1759" s="7">
        <v>598.1</v>
      </c>
      <c r="M1759" s="36">
        <v>90224.6</v>
      </c>
      <c r="N1759" s="36">
        <v>67050.399999999994</v>
      </c>
      <c r="O1759" s="36">
        <v>130874.3</v>
      </c>
      <c r="P1759" s="11">
        <f t="shared" si="81"/>
        <v>4.9951059094482533</v>
      </c>
      <c r="Q1759" s="13">
        <f t="shared" si="82"/>
        <v>1.8884510850431622</v>
      </c>
      <c r="R1759" s="1">
        <f t="shared" si="83"/>
        <v>218.81675305132921</v>
      </c>
    </row>
    <row r="1760" spans="1:18" x14ac:dyDescent="0.25">
      <c r="A1760" s="3" t="s">
        <v>1860</v>
      </c>
      <c r="B1760" s="3" t="s">
        <v>1861</v>
      </c>
      <c r="C1760" s="5">
        <v>43696.793553240743</v>
      </c>
      <c r="D1760" s="3" t="s">
        <v>1861</v>
      </c>
      <c r="E1760" s="3" t="s">
        <v>2041</v>
      </c>
      <c r="F1760" s="7">
        <v>1</v>
      </c>
      <c r="G1760" s="7">
        <v>14</v>
      </c>
      <c r="H1760" s="7" t="s">
        <v>24</v>
      </c>
      <c r="I1760" s="9">
        <v>203.8</v>
      </c>
      <c r="J1760" s="7">
        <v>18076.900000000001</v>
      </c>
      <c r="K1760" s="7">
        <v>35376.300000000003</v>
      </c>
      <c r="L1760" s="7">
        <v>601</v>
      </c>
      <c r="M1760" s="36">
        <v>95151.3</v>
      </c>
      <c r="N1760" s="36">
        <v>69855.5</v>
      </c>
      <c r="O1760" s="36">
        <v>159857.5</v>
      </c>
      <c r="P1760" s="11">
        <f t="shared" si="81"/>
        <v>5.2636956557816879</v>
      </c>
      <c r="Q1760" s="13">
        <f t="shared" si="82"/>
        <v>1.974641214598474</v>
      </c>
      <c r="R1760" s="1">
        <f t="shared" si="83"/>
        <v>265.98585690515807</v>
      </c>
    </row>
    <row r="1761" spans="1:18" x14ac:dyDescent="0.25">
      <c r="A1761" s="3" t="s">
        <v>1862</v>
      </c>
      <c r="B1761" s="3" t="s">
        <v>1861</v>
      </c>
      <c r="C1761" s="5">
        <v>43696.794548611113</v>
      </c>
      <c r="D1761" s="3" t="s">
        <v>1861</v>
      </c>
      <c r="E1761" s="3" t="s">
        <v>2041</v>
      </c>
      <c r="F1761" s="7">
        <v>2</v>
      </c>
      <c r="G1761" s="7">
        <v>14</v>
      </c>
      <c r="H1761" s="7" t="s">
        <v>24</v>
      </c>
      <c r="I1761" s="9">
        <v>130</v>
      </c>
      <c r="J1761" s="7">
        <v>18076.900000000001</v>
      </c>
      <c r="K1761" s="7">
        <v>35376.300000000003</v>
      </c>
      <c r="L1761" s="7">
        <v>601</v>
      </c>
      <c r="M1761" s="36">
        <v>139863.29999999999</v>
      </c>
      <c r="N1761" s="36">
        <v>105136.9</v>
      </c>
      <c r="O1761" s="36">
        <v>234085.7</v>
      </c>
      <c r="P1761" s="11">
        <f t="shared" si="81"/>
        <v>7.7371286005897018</v>
      </c>
      <c r="Q1761" s="13">
        <f t="shared" si="82"/>
        <v>2.9719586276688061</v>
      </c>
      <c r="R1761" s="1">
        <f t="shared" si="83"/>
        <v>389.49367720465892</v>
      </c>
    </row>
    <row r="1762" spans="1:18" x14ac:dyDescent="0.25">
      <c r="A1762" s="3" t="s">
        <v>1863</v>
      </c>
      <c r="B1762" s="3" t="s">
        <v>1861</v>
      </c>
      <c r="C1762" s="5">
        <v>43696.797569444447</v>
      </c>
      <c r="D1762" s="3" t="s">
        <v>1861</v>
      </c>
      <c r="E1762" s="3" t="s">
        <v>2041</v>
      </c>
      <c r="F1762" s="7">
        <v>3</v>
      </c>
      <c r="G1762" s="7">
        <v>14</v>
      </c>
      <c r="H1762" s="7" t="s">
        <v>24</v>
      </c>
      <c r="I1762" s="9">
        <v>168.4</v>
      </c>
      <c r="J1762" s="7">
        <v>18076.900000000001</v>
      </c>
      <c r="K1762" s="7">
        <v>35376.300000000003</v>
      </c>
      <c r="L1762" s="7">
        <v>601</v>
      </c>
      <c r="M1762" s="36">
        <v>113649.9</v>
      </c>
      <c r="N1762" s="36">
        <v>87696.4</v>
      </c>
      <c r="O1762" s="36">
        <v>184947</v>
      </c>
      <c r="P1762" s="11">
        <f t="shared" si="81"/>
        <v>6.2870237706686423</v>
      </c>
      <c r="Q1762" s="13">
        <f t="shared" si="82"/>
        <v>2.4789590771222536</v>
      </c>
      <c r="R1762" s="1">
        <f t="shared" si="83"/>
        <v>307.73211314475873</v>
      </c>
    </row>
    <row r="1763" spans="1:18" x14ac:dyDescent="0.25">
      <c r="A1763" s="3" t="s">
        <v>1864</v>
      </c>
      <c r="B1763" s="3" t="s">
        <v>1861</v>
      </c>
      <c r="C1763" s="5">
        <v>43696.798576388886</v>
      </c>
      <c r="D1763" s="3" t="s">
        <v>1861</v>
      </c>
      <c r="E1763" s="3" t="s">
        <v>2041</v>
      </c>
      <c r="F1763" s="7">
        <v>4</v>
      </c>
      <c r="G1763" s="7">
        <v>14</v>
      </c>
      <c r="H1763" s="7" t="s">
        <v>24</v>
      </c>
      <c r="I1763" s="9">
        <v>130.53</v>
      </c>
      <c r="J1763" s="7">
        <v>18076.900000000001</v>
      </c>
      <c r="K1763" s="7">
        <v>35376.300000000003</v>
      </c>
      <c r="L1763" s="7">
        <v>601</v>
      </c>
      <c r="M1763" s="36">
        <v>128749</v>
      </c>
      <c r="N1763" s="36">
        <v>96239.9</v>
      </c>
      <c r="O1763" s="36">
        <v>213424.5</v>
      </c>
      <c r="P1763" s="11">
        <f t="shared" si="81"/>
        <v>7.1222941986734449</v>
      </c>
      <c r="Q1763" s="13">
        <f t="shared" si="82"/>
        <v>2.7204625695734146</v>
      </c>
      <c r="R1763" s="1">
        <f t="shared" si="83"/>
        <v>355.11564059900167</v>
      </c>
    </row>
    <row r="1764" spans="1:18" x14ac:dyDescent="0.25">
      <c r="A1764" s="3" t="s">
        <v>1865</v>
      </c>
      <c r="B1764" s="3" t="s">
        <v>1861</v>
      </c>
      <c r="C1764" s="5">
        <v>43696.799571759257</v>
      </c>
      <c r="D1764" s="3" t="s">
        <v>1861</v>
      </c>
      <c r="E1764" s="3" t="s">
        <v>2041</v>
      </c>
      <c r="F1764" s="7">
        <v>5</v>
      </c>
      <c r="G1764" s="7">
        <v>14</v>
      </c>
      <c r="H1764" s="7" t="s">
        <v>24</v>
      </c>
      <c r="I1764" s="9">
        <v>11.3</v>
      </c>
      <c r="J1764" s="7">
        <v>18076.900000000001</v>
      </c>
      <c r="K1764" s="7">
        <v>35376.300000000003</v>
      </c>
      <c r="L1764" s="7">
        <v>601</v>
      </c>
      <c r="M1764" s="36">
        <v>162833.70000000001</v>
      </c>
      <c r="N1764" s="36">
        <v>122095.1</v>
      </c>
      <c r="O1764" s="36">
        <v>327723.3</v>
      </c>
      <c r="P1764" s="11">
        <f t="shared" si="81"/>
        <v>9.0078332014891931</v>
      </c>
      <c r="Q1764" s="13">
        <f t="shared" si="82"/>
        <v>3.4513247569700618</v>
      </c>
      <c r="R1764" s="1">
        <f t="shared" si="83"/>
        <v>545.29667221297836</v>
      </c>
    </row>
    <row r="1765" spans="1:18" x14ac:dyDescent="0.25">
      <c r="A1765" s="3" t="s">
        <v>1866</v>
      </c>
      <c r="B1765" s="3" t="s">
        <v>1861</v>
      </c>
      <c r="C1765" s="5">
        <v>43696.800567129627</v>
      </c>
      <c r="D1765" s="3" t="s">
        <v>1861</v>
      </c>
      <c r="E1765" s="3" t="s">
        <v>2041</v>
      </c>
      <c r="F1765" s="7">
        <v>6</v>
      </c>
      <c r="G1765" s="7">
        <v>14</v>
      </c>
      <c r="H1765" s="7" t="s">
        <v>24</v>
      </c>
      <c r="I1765" s="9">
        <v>10.199999999999999</v>
      </c>
      <c r="J1765" s="7">
        <v>18076.900000000001</v>
      </c>
      <c r="K1765" s="7">
        <v>35376.300000000003</v>
      </c>
      <c r="L1765" s="7">
        <v>601</v>
      </c>
      <c r="M1765" s="36">
        <v>214621.2</v>
      </c>
      <c r="N1765" s="36">
        <v>137649.29999999999</v>
      </c>
      <c r="O1765" s="36">
        <v>479167.1</v>
      </c>
      <c r="P1765" s="11">
        <f t="shared" si="81"/>
        <v>11.872677284268873</v>
      </c>
      <c r="Q1765" s="13">
        <f t="shared" si="82"/>
        <v>3.8910032988187</v>
      </c>
      <c r="R1765" s="1">
        <f t="shared" si="83"/>
        <v>797.28302828618962</v>
      </c>
    </row>
    <row r="1766" spans="1:18" x14ac:dyDescent="0.25">
      <c r="A1766" s="3" t="s">
        <v>1867</v>
      </c>
      <c r="B1766" s="3" t="s">
        <v>1861</v>
      </c>
      <c r="C1766" s="5">
        <v>43696.801574074074</v>
      </c>
      <c r="D1766" s="3" t="s">
        <v>1861</v>
      </c>
      <c r="E1766" s="3" t="s">
        <v>2041</v>
      </c>
      <c r="F1766" s="7">
        <v>7</v>
      </c>
      <c r="G1766" s="7">
        <v>14</v>
      </c>
      <c r="H1766" s="7" t="s">
        <v>24</v>
      </c>
      <c r="I1766" s="9">
        <v>120</v>
      </c>
      <c r="J1766" s="7">
        <v>18076.900000000001</v>
      </c>
      <c r="K1766" s="7">
        <v>35376.300000000003</v>
      </c>
      <c r="L1766" s="7">
        <v>601</v>
      </c>
      <c r="M1766" s="36">
        <v>129820.9</v>
      </c>
      <c r="N1766" s="36">
        <v>96811.3</v>
      </c>
      <c r="O1766" s="36">
        <v>223557.9</v>
      </c>
      <c r="P1766" s="11">
        <f t="shared" si="81"/>
        <v>7.1815908701160032</v>
      </c>
      <c r="Q1766" s="13">
        <f t="shared" si="82"/>
        <v>2.7366146261762818</v>
      </c>
      <c r="R1766" s="1">
        <f t="shared" si="83"/>
        <v>371.97653910149751</v>
      </c>
    </row>
    <row r="1767" spans="1:18" x14ac:dyDescent="0.25">
      <c r="A1767" s="3" t="s">
        <v>1868</v>
      </c>
      <c r="B1767" s="3" t="s">
        <v>1861</v>
      </c>
      <c r="C1767" s="5">
        <v>43696.802569444444</v>
      </c>
      <c r="D1767" s="3" t="s">
        <v>1861</v>
      </c>
      <c r="E1767" s="3" t="s">
        <v>2041</v>
      </c>
      <c r="F1767" s="7">
        <v>8</v>
      </c>
      <c r="G1767" s="7">
        <v>14</v>
      </c>
      <c r="H1767" s="7" t="s">
        <v>24</v>
      </c>
      <c r="I1767" s="9">
        <v>101</v>
      </c>
      <c r="J1767" s="7">
        <v>18076.900000000001</v>
      </c>
      <c r="K1767" s="7">
        <v>35376.300000000003</v>
      </c>
      <c r="L1767" s="7">
        <v>601</v>
      </c>
      <c r="M1767" s="36">
        <v>132684.29999999999</v>
      </c>
      <c r="N1767" s="36">
        <v>100800.3</v>
      </c>
      <c r="O1767" s="36">
        <v>221225.4</v>
      </c>
      <c r="P1767" s="11">
        <f t="shared" si="81"/>
        <v>7.3399919233939439</v>
      </c>
      <c r="Q1767" s="13">
        <f t="shared" si="82"/>
        <v>2.849373733262099</v>
      </c>
      <c r="R1767" s="1">
        <f t="shared" si="83"/>
        <v>368.09550748752076</v>
      </c>
    </row>
    <row r="1768" spans="1:18" x14ac:dyDescent="0.25">
      <c r="A1768" s="3" t="s">
        <v>1869</v>
      </c>
      <c r="B1768" s="3" t="s">
        <v>1861</v>
      </c>
      <c r="C1768" s="5">
        <v>43696.803576388891</v>
      </c>
      <c r="D1768" s="3" t="s">
        <v>1861</v>
      </c>
      <c r="E1768" s="3" t="s">
        <v>2041</v>
      </c>
      <c r="F1768" s="7">
        <v>9</v>
      </c>
      <c r="G1768" s="7">
        <v>14</v>
      </c>
      <c r="H1768" s="7" t="s">
        <v>24</v>
      </c>
      <c r="I1768" s="9">
        <v>113.8</v>
      </c>
      <c r="J1768" s="7">
        <v>18076.900000000001</v>
      </c>
      <c r="K1768" s="7">
        <v>35376.300000000003</v>
      </c>
      <c r="L1768" s="7">
        <v>601</v>
      </c>
      <c r="M1768" s="36">
        <v>127996.2</v>
      </c>
      <c r="N1768" s="36">
        <v>98568.5</v>
      </c>
      <c r="O1768" s="36">
        <v>218146.7</v>
      </c>
      <c r="P1768" s="11">
        <f t="shared" si="81"/>
        <v>7.0806498901913484</v>
      </c>
      <c r="Q1768" s="13">
        <f t="shared" si="82"/>
        <v>2.7862862990193999</v>
      </c>
      <c r="R1768" s="1">
        <f t="shared" si="83"/>
        <v>362.9728785357737</v>
      </c>
    </row>
    <row r="1769" spans="1:18" x14ac:dyDescent="0.25">
      <c r="A1769" s="3" t="s">
        <v>1870</v>
      </c>
      <c r="B1769" s="3" t="s">
        <v>1861</v>
      </c>
      <c r="C1769" s="5">
        <v>43696.804571759261</v>
      </c>
      <c r="D1769" s="3" t="s">
        <v>1861</v>
      </c>
      <c r="E1769" s="3" t="s">
        <v>2041</v>
      </c>
      <c r="F1769" s="7">
        <v>10</v>
      </c>
      <c r="G1769" s="7">
        <v>14</v>
      </c>
      <c r="H1769" s="7" t="s">
        <v>24</v>
      </c>
      <c r="I1769" s="9">
        <v>60.1</v>
      </c>
      <c r="J1769" s="7">
        <v>18076.900000000001</v>
      </c>
      <c r="K1769" s="7">
        <v>35376.300000000003</v>
      </c>
      <c r="L1769" s="7">
        <v>601</v>
      </c>
      <c r="M1769" s="36">
        <v>162681.5</v>
      </c>
      <c r="N1769" s="36">
        <v>112698.4</v>
      </c>
      <c r="O1769" s="36">
        <v>285615.3</v>
      </c>
      <c r="P1769" s="11">
        <f t="shared" si="81"/>
        <v>8.999413616272701</v>
      </c>
      <c r="Q1769" s="13">
        <f t="shared" si="82"/>
        <v>3.1857034229130798</v>
      </c>
      <c r="R1769" s="1">
        <f t="shared" si="83"/>
        <v>475.23344425956736</v>
      </c>
    </row>
    <row r="1770" spans="1:18" x14ac:dyDescent="0.25">
      <c r="A1770" s="3" t="s">
        <v>1871</v>
      </c>
      <c r="B1770" s="3" t="s">
        <v>1861</v>
      </c>
      <c r="C1770" s="5">
        <v>43696.805578703701</v>
      </c>
      <c r="D1770" s="3" t="s">
        <v>1861</v>
      </c>
      <c r="E1770" s="3" t="s">
        <v>2041</v>
      </c>
      <c r="F1770" s="7">
        <v>11</v>
      </c>
      <c r="G1770" s="7">
        <v>14</v>
      </c>
      <c r="H1770" s="7" t="s">
        <v>24</v>
      </c>
      <c r="I1770" s="9">
        <v>96.7</v>
      </c>
      <c r="J1770" s="7">
        <v>18076.900000000001</v>
      </c>
      <c r="K1770" s="7">
        <v>35376.300000000003</v>
      </c>
      <c r="L1770" s="7">
        <v>601</v>
      </c>
      <c r="M1770" s="36">
        <v>112736.8</v>
      </c>
      <c r="N1770" s="36">
        <v>81997.2</v>
      </c>
      <c r="O1770" s="36">
        <v>195948.9</v>
      </c>
      <c r="P1770" s="11">
        <f t="shared" si="81"/>
        <v>6.2365117912916483</v>
      </c>
      <c r="Q1770" s="13">
        <f t="shared" si="82"/>
        <v>2.3178568702775584</v>
      </c>
      <c r="R1770" s="1">
        <f t="shared" si="83"/>
        <v>326.03810316139766</v>
      </c>
    </row>
    <row r="1771" spans="1:18" x14ac:dyDescent="0.25">
      <c r="A1771" s="3" t="s">
        <v>1872</v>
      </c>
      <c r="B1771" s="3" t="s">
        <v>1861</v>
      </c>
      <c r="C1771" s="5">
        <v>43696.806574074071</v>
      </c>
      <c r="D1771" s="3" t="s">
        <v>1861</v>
      </c>
      <c r="E1771" s="3" t="s">
        <v>2041</v>
      </c>
      <c r="F1771" s="7">
        <v>12</v>
      </c>
      <c r="G1771" s="7">
        <v>14</v>
      </c>
      <c r="H1771" s="7" t="s">
        <v>24</v>
      </c>
      <c r="I1771" s="9">
        <v>99.4</v>
      </c>
      <c r="J1771" s="7">
        <v>18076.900000000001</v>
      </c>
      <c r="K1771" s="7">
        <v>35376.300000000003</v>
      </c>
      <c r="L1771" s="7">
        <v>601</v>
      </c>
      <c r="M1771" s="36">
        <v>137679.29999999999</v>
      </c>
      <c r="N1771" s="36">
        <v>98978.4</v>
      </c>
      <c r="O1771" s="36">
        <v>250768.3</v>
      </c>
      <c r="P1771" s="11">
        <f t="shared" si="81"/>
        <v>7.6163114250784139</v>
      </c>
      <c r="Q1771" s="13">
        <f t="shared" si="82"/>
        <v>2.7978731523647182</v>
      </c>
      <c r="R1771" s="1">
        <f t="shared" si="83"/>
        <v>417.25174708818633</v>
      </c>
    </row>
    <row r="1772" spans="1:18" x14ac:dyDescent="0.25">
      <c r="A1772" s="3" t="s">
        <v>767</v>
      </c>
      <c r="B1772" s="3" t="s">
        <v>611</v>
      </c>
      <c r="C1772" s="5">
        <v>43696.831655092596</v>
      </c>
      <c r="D1772" s="3" t="s">
        <v>611</v>
      </c>
      <c r="E1772" s="3" t="s">
        <v>598</v>
      </c>
      <c r="F1772" s="7">
        <v>1</v>
      </c>
      <c r="G1772" s="7">
        <v>14</v>
      </c>
      <c r="H1772" s="7" t="s">
        <v>24</v>
      </c>
      <c r="I1772" s="9">
        <v>38</v>
      </c>
      <c r="J1772" s="7">
        <v>18076.900000000001</v>
      </c>
      <c r="K1772" s="7">
        <v>35376.300000000003</v>
      </c>
      <c r="L1772" s="7">
        <v>601</v>
      </c>
      <c r="M1772" s="36">
        <v>93874.6</v>
      </c>
      <c r="N1772" s="36">
        <v>66373.600000000006</v>
      </c>
      <c r="O1772" s="36">
        <v>188955.7</v>
      </c>
      <c r="P1772" s="11">
        <f t="shared" si="81"/>
        <v>5.1930696081739676</v>
      </c>
      <c r="Q1772" s="13">
        <f t="shared" si="82"/>
        <v>1.8762165630662335</v>
      </c>
      <c r="R1772" s="1">
        <f t="shared" si="83"/>
        <v>314.40216306156407</v>
      </c>
    </row>
    <row r="1773" spans="1:18" x14ac:dyDescent="0.25">
      <c r="A1773" s="3" t="s">
        <v>768</v>
      </c>
      <c r="B1773" s="3" t="s">
        <v>611</v>
      </c>
      <c r="C1773" s="5">
        <v>43696.832650462966</v>
      </c>
      <c r="D1773" s="3" t="s">
        <v>611</v>
      </c>
      <c r="E1773" s="3" t="s">
        <v>598</v>
      </c>
      <c r="F1773" s="7">
        <v>2</v>
      </c>
      <c r="G1773" s="7">
        <v>14</v>
      </c>
      <c r="H1773" s="7" t="s">
        <v>24</v>
      </c>
      <c r="I1773" s="9">
        <v>55.4</v>
      </c>
      <c r="J1773" s="7">
        <v>18076.900000000001</v>
      </c>
      <c r="K1773" s="7">
        <v>35376.300000000003</v>
      </c>
      <c r="L1773" s="7">
        <v>601</v>
      </c>
      <c r="M1773" s="36">
        <v>93868.5</v>
      </c>
      <c r="N1773" s="36">
        <v>70474.8</v>
      </c>
      <c r="O1773" s="36">
        <v>150624.29999999999</v>
      </c>
      <c r="P1773" s="11">
        <f t="shared" si="81"/>
        <v>5.192732160934673</v>
      </c>
      <c r="Q1773" s="13">
        <f t="shared" si="82"/>
        <v>1.9921472850467685</v>
      </c>
      <c r="R1773" s="1">
        <f t="shared" si="83"/>
        <v>250.62279534109814</v>
      </c>
    </row>
    <row r="1774" spans="1:18" x14ac:dyDescent="0.25">
      <c r="A1774" s="3" t="s">
        <v>769</v>
      </c>
      <c r="B1774" s="3" t="s">
        <v>611</v>
      </c>
      <c r="C1774" s="5">
        <v>43696.833657407406</v>
      </c>
      <c r="D1774" s="3" t="s">
        <v>611</v>
      </c>
      <c r="E1774" s="3" t="s">
        <v>598</v>
      </c>
      <c r="F1774" s="7">
        <v>3</v>
      </c>
      <c r="G1774" s="7">
        <v>14</v>
      </c>
      <c r="H1774" s="7" t="s">
        <v>24</v>
      </c>
      <c r="I1774" s="9">
        <v>95.9</v>
      </c>
      <c r="J1774" s="7">
        <v>18076.900000000001</v>
      </c>
      <c r="K1774" s="7">
        <v>35376.300000000003</v>
      </c>
      <c r="L1774" s="7">
        <v>601</v>
      </c>
      <c r="M1774" s="36">
        <v>90051.8</v>
      </c>
      <c r="N1774" s="36">
        <v>73736.5</v>
      </c>
      <c r="O1774" s="36">
        <v>151701.6</v>
      </c>
      <c r="P1774" s="11">
        <f t="shared" si="81"/>
        <v>4.9815952956535687</v>
      </c>
      <c r="Q1774" s="13">
        <f t="shared" si="82"/>
        <v>2.0843474303417824</v>
      </c>
      <c r="R1774" s="1">
        <f t="shared" si="83"/>
        <v>252.41530782029952</v>
      </c>
    </row>
    <row r="1775" spans="1:18" x14ac:dyDescent="0.25">
      <c r="A1775" s="3" t="s">
        <v>770</v>
      </c>
      <c r="B1775" s="3" t="s">
        <v>611</v>
      </c>
      <c r="C1775" s="5">
        <v>43696.834652777776</v>
      </c>
      <c r="D1775" s="3" t="s">
        <v>611</v>
      </c>
      <c r="E1775" s="3" t="s">
        <v>598</v>
      </c>
      <c r="F1775" s="7">
        <v>4</v>
      </c>
      <c r="G1775" s="7">
        <v>14</v>
      </c>
      <c r="H1775" s="7" t="s">
        <v>24</v>
      </c>
      <c r="I1775" s="9">
        <v>23.1</v>
      </c>
      <c r="J1775" s="7">
        <v>18076.900000000001</v>
      </c>
      <c r="K1775" s="7">
        <v>35376.300000000003</v>
      </c>
      <c r="L1775" s="7">
        <v>601</v>
      </c>
      <c r="M1775" s="36">
        <v>148819.9</v>
      </c>
      <c r="N1775" s="36">
        <v>115538.3</v>
      </c>
      <c r="O1775" s="36">
        <v>312310</v>
      </c>
      <c r="P1775" s="11">
        <f t="shared" si="81"/>
        <v>8.232600722469007</v>
      </c>
      <c r="Q1775" s="13">
        <f t="shared" si="82"/>
        <v>3.2659803314648506</v>
      </c>
      <c r="R1775" s="1">
        <f t="shared" si="83"/>
        <v>519.65058236272876</v>
      </c>
    </row>
    <row r="1776" spans="1:18" x14ac:dyDescent="0.25">
      <c r="A1776" s="3" t="s">
        <v>771</v>
      </c>
      <c r="B1776" s="3" t="s">
        <v>611</v>
      </c>
      <c r="C1776" s="5">
        <v>43696.835659722223</v>
      </c>
      <c r="D1776" s="3" t="s">
        <v>611</v>
      </c>
      <c r="E1776" s="3" t="s">
        <v>598</v>
      </c>
      <c r="F1776" s="7">
        <v>5</v>
      </c>
      <c r="G1776" s="7">
        <v>14</v>
      </c>
      <c r="H1776" s="7" t="s">
        <v>24</v>
      </c>
      <c r="I1776" s="9">
        <v>81.209999999999994</v>
      </c>
      <c r="J1776" s="7">
        <v>18076.900000000001</v>
      </c>
      <c r="K1776" s="7">
        <v>35376.300000000003</v>
      </c>
      <c r="L1776" s="7">
        <v>601</v>
      </c>
      <c r="M1776" s="36">
        <v>93713.9</v>
      </c>
      <c r="N1776" s="36">
        <v>79858</v>
      </c>
      <c r="O1776" s="36">
        <v>151759.29999999999</v>
      </c>
      <c r="P1776" s="11">
        <f t="shared" si="81"/>
        <v>5.1841798095912459</v>
      </c>
      <c r="Q1776" s="13">
        <f t="shared" si="82"/>
        <v>2.2573870076859364</v>
      </c>
      <c r="R1776" s="1">
        <f t="shared" si="83"/>
        <v>252.51131447587352</v>
      </c>
    </row>
    <row r="1777" spans="1:18" x14ac:dyDescent="0.25">
      <c r="A1777" s="3" t="s">
        <v>772</v>
      </c>
      <c r="B1777" s="3" t="s">
        <v>611</v>
      </c>
      <c r="C1777" s="5">
        <v>43696.836655092593</v>
      </c>
      <c r="D1777" s="3" t="s">
        <v>611</v>
      </c>
      <c r="E1777" s="3" t="s">
        <v>598</v>
      </c>
      <c r="F1777" s="7">
        <v>6</v>
      </c>
      <c r="G1777" s="7">
        <v>14</v>
      </c>
      <c r="H1777" s="7" t="s">
        <v>24</v>
      </c>
      <c r="I1777" s="9">
        <v>77.2</v>
      </c>
      <c r="J1777" s="7">
        <v>18076.900000000001</v>
      </c>
      <c r="K1777" s="7">
        <v>35376.300000000003</v>
      </c>
      <c r="L1777" s="7">
        <v>601</v>
      </c>
      <c r="M1777" s="36">
        <v>94875</v>
      </c>
      <c r="N1777" s="36">
        <v>80997.8</v>
      </c>
      <c r="O1777" s="36">
        <v>148494.20000000001</v>
      </c>
      <c r="P1777" s="11">
        <f t="shared" si="81"/>
        <v>5.2484109554182403</v>
      </c>
      <c r="Q1777" s="13">
        <f t="shared" si="82"/>
        <v>2.2896063183543784</v>
      </c>
      <c r="R1777" s="1">
        <f t="shared" si="83"/>
        <v>247.07853577371051</v>
      </c>
    </row>
    <row r="1778" spans="1:18" x14ac:dyDescent="0.25">
      <c r="A1778" s="3" t="s">
        <v>773</v>
      </c>
      <c r="B1778" s="3" t="s">
        <v>611</v>
      </c>
      <c r="C1778" s="5">
        <v>43696.83766203704</v>
      </c>
      <c r="D1778" s="3" t="s">
        <v>611</v>
      </c>
      <c r="E1778" s="3" t="s">
        <v>598</v>
      </c>
      <c r="F1778" s="7">
        <v>7</v>
      </c>
      <c r="G1778" s="7">
        <v>14</v>
      </c>
      <c r="H1778" s="7" t="s">
        <v>24</v>
      </c>
      <c r="I1778" s="9">
        <v>87.9</v>
      </c>
      <c r="J1778" s="7">
        <v>18076.900000000001</v>
      </c>
      <c r="K1778" s="7">
        <v>35376.300000000003</v>
      </c>
      <c r="L1778" s="7">
        <v>601</v>
      </c>
      <c r="M1778" s="36">
        <v>88175.9</v>
      </c>
      <c r="N1778" s="36">
        <v>73199.399999999994</v>
      </c>
      <c r="O1778" s="36">
        <v>137158.5</v>
      </c>
      <c r="P1778" s="11">
        <f t="shared" si="81"/>
        <v>4.8778219716876228</v>
      </c>
      <c r="Q1778" s="13">
        <f t="shared" si="82"/>
        <v>2.0691649494152862</v>
      </c>
      <c r="R1778" s="1">
        <f t="shared" si="83"/>
        <v>228.2171381031614</v>
      </c>
    </row>
    <row r="1779" spans="1:18" x14ac:dyDescent="0.25">
      <c r="A1779" s="3" t="s">
        <v>774</v>
      </c>
      <c r="B1779" s="3" t="s">
        <v>611</v>
      </c>
      <c r="C1779" s="5">
        <v>43696.83865740741</v>
      </c>
      <c r="D1779" s="3" t="s">
        <v>611</v>
      </c>
      <c r="E1779" s="3" t="s">
        <v>598</v>
      </c>
      <c r="F1779" s="7">
        <v>8</v>
      </c>
      <c r="G1779" s="7">
        <v>14</v>
      </c>
      <c r="H1779" s="7" t="s">
        <v>24</v>
      </c>
      <c r="I1779" s="9">
        <v>65.5</v>
      </c>
      <c r="J1779" s="7">
        <v>18076.900000000001</v>
      </c>
      <c r="K1779" s="7">
        <v>35376.300000000003</v>
      </c>
      <c r="L1779" s="7">
        <v>601</v>
      </c>
      <c r="M1779" s="36">
        <v>80047.399999999994</v>
      </c>
      <c r="N1779" s="36">
        <v>65013.1</v>
      </c>
      <c r="O1779" s="36">
        <v>131887.20000000001</v>
      </c>
      <c r="P1779" s="11">
        <f t="shared" si="81"/>
        <v>4.4281596955230151</v>
      </c>
      <c r="Q1779" s="13">
        <f t="shared" si="82"/>
        <v>1.8377586124043497</v>
      </c>
      <c r="R1779" s="1">
        <f t="shared" si="83"/>
        <v>219.44625623960067</v>
      </c>
    </row>
    <row r="1780" spans="1:18" x14ac:dyDescent="0.25">
      <c r="A1780" s="3" t="s">
        <v>775</v>
      </c>
      <c r="B1780" s="3" t="s">
        <v>611</v>
      </c>
      <c r="C1780" s="5">
        <v>43696.83966435185</v>
      </c>
      <c r="D1780" s="3" t="s">
        <v>611</v>
      </c>
      <c r="E1780" s="3" t="s">
        <v>598</v>
      </c>
      <c r="F1780" s="7">
        <v>9</v>
      </c>
      <c r="G1780" s="7">
        <v>14</v>
      </c>
      <c r="H1780" s="7" t="s">
        <v>24</v>
      </c>
      <c r="I1780" s="9">
        <v>67.010000000000005</v>
      </c>
      <c r="J1780" s="7">
        <v>18076.900000000001</v>
      </c>
      <c r="K1780" s="7">
        <v>35376.300000000003</v>
      </c>
      <c r="L1780" s="7">
        <v>601</v>
      </c>
      <c r="M1780" s="36">
        <v>88189.3</v>
      </c>
      <c r="N1780" s="36">
        <v>70830.8</v>
      </c>
      <c r="O1780" s="36">
        <v>147538.6</v>
      </c>
      <c r="P1780" s="11">
        <f t="shared" si="81"/>
        <v>4.8785632492296793</v>
      </c>
      <c r="Q1780" s="13">
        <f t="shared" si="82"/>
        <v>2.0022105194720758</v>
      </c>
      <c r="R1780" s="1">
        <f t="shared" si="83"/>
        <v>245.48851913477537</v>
      </c>
    </row>
    <row r="1781" spans="1:18" x14ac:dyDescent="0.25">
      <c r="A1781" s="3" t="s">
        <v>776</v>
      </c>
      <c r="B1781" s="3" t="s">
        <v>611</v>
      </c>
      <c r="C1781" s="5">
        <v>43696.84065972222</v>
      </c>
      <c r="D1781" s="3" t="s">
        <v>611</v>
      </c>
      <c r="E1781" s="3" t="s">
        <v>598</v>
      </c>
      <c r="F1781" s="7">
        <v>10</v>
      </c>
      <c r="G1781" s="7">
        <v>14</v>
      </c>
      <c r="H1781" s="7" t="s">
        <v>24</v>
      </c>
      <c r="I1781" s="9">
        <v>115.4</v>
      </c>
      <c r="J1781" s="7">
        <v>18076.900000000001</v>
      </c>
      <c r="K1781" s="7">
        <v>35376.300000000003</v>
      </c>
      <c r="L1781" s="7">
        <v>601</v>
      </c>
      <c r="M1781" s="36">
        <v>83227</v>
      </c>
      <c r="N1781" s="36">
        <v>76223</v>
      </c>
      <c r="O1781" s="36">
        <v>127781.2</v>
      </c>
      <c r="P1781" s="11">
        <f t="shared" si="81"/>
        <v>4.6040526860247049</v>
      </c>
      <c r="Q1781" s="13">
        <f t="shared" si="82"/>
        <v>2.1546346000005654</v>
      </c>
      <c r="R1781" s="1">
        <f t="shared" si="83"/>
        <v>212.614309484193</v>
      </c>
    </row>
    <row r="1782" spans="1:18" x14ac:dyDescent="0.25">
      <c r="A1782" s="3" t="s">
        <v>777</v>
      </c>
      <c r="B1782" s="3" t="s">
        <v>611</v>
      </c>
      <c r="C1782" s="5">
        <v>43696.84165509259</v>
      </c>
      <c r="D1782" s="3" t="s">
        <v>611</v>
      </c>
      <c r="E1782" s="3" t="s">
        <v>598</v>
      </c>
      <c r="F1782" s="7">
        <v>11</v>
      </c>
      <c r="G1782" s="7">
        <v>14</v>
      </c>
      <c r="H1782" s="7" t="s">
        <v>24</v>
      </c>
      <c r="I1782" s="9">
        <v>79.760000000000005</v>
      </c>
      <c r="J1782" s="7">
        <v>18076.900000000001</v>
      </c>
      <c r="K1782" s="7">
        <v>35376.300000000003</v>
      </c>
      <c r="L1782" s="7">
        <v>601</v>
      </c>
      <c r="M1782" s="36">
        <v>86598.1</v>
      </c>
      <c r="N1782" s="36">
        <v>69964.100000000006</v>
      </c>
      <c r="O1782" s="36">
        <v>138942.9</v>
      </c>
      <c r="P1782" s="11">
        <f t="shared" si="81"/>
        <v>4.7905393070714561</v>
      </c>
      <c r="Q1782" s="13">
        <f t="shared" si="82"/>
        <v>1.9777110664484414</v>
      </c>
      <c r="R1782" s="1">
        <f t="shared" si="83"/>
        <v>231.18618968386022</v>
      </c>
    </row>
    <row r="1783" spans="1:18" x14ac:dyDescent="0.25">
      <c r="A1783" s="3" t="s">
        <v>778</v>
      </c>
      <c r="B1783" s="3" t="s">
        <v>611</v>
      </c>
      <c r="C1783" s="5">
        <v>43696.842650462961</v>
      </c>
      <c r="D1783" s="3" t="s">
        <v>611</v>
      </c>
      <c r="E1783" s="3" t="s">
        <v>598</v>
      </c>
      <c r="F1783" s="7">
        <v>12</v>
      </c>
      <c r="G1783" s="7">
        <v>14</v>
      </c>
      <c r="H1783" s="7" t="s">
        <v>24</v>
      </c>
      <c r="I1783" s="9">
        <v>79.7</v>
      </c>
      <c r="J1783" s="7">
        <v>18076.900000000001</v>
      </c>
      <c r="K1783" s="7">
        <v>35376.300000000003</v>
      </c>
      <c r="L1783" s="7">
        <v>601</v>
      </c>
      <c r="M1783" s="36">
        <v>88177.2</v>
      </c>
      <c r="N1783" s="36">
        <v>71684.5</v>
      </c>
      <c r="O1783" s="36">
        <v>147098.4</v>
      </c>
      <c r="P1783" s="11">
        <f t="shared" si="81"/>
        <v>4.8778938866730464</v>
      </c>
      <c r="Q1783" s="13">
        <f t="shared" si="82"/>
        <v>2.026342494834112</v>
      </c>
      <c r="R1783" s="1">
        <f t="shared" si="83"/>
        <v>244.75607321131446</v>
      </c>
    </row>
    <row r="1784" spans="1:18" x14ac:dyDescent="0.25">
      <c r="A1784" s="3" t="s">
        <v>938</v>
      </c>
      <c r="B1784" s="3" t="s">
        <v>806</v>
      </c>
      <c r="C1784" s="5">
        <v>43696.843680555554</v>
      </c>
      <c r="D1784" s="3" t="s">
        <v>806</v>
      </c>
      <c r="E1784" s="3" t="s">
        <v>793</v>
      </c>
      <c r="F1784" s="7">
        <v>1</v>
      </c>
      <c r="G1784" s="7">
        <v>14</v>
      </c>
      <c r="H1784" s="7" t="s">
        <v>24</v>
      </c>
      <c r="I1784" s="9">
        <v>68.2</v>
      </c>
      <c r="J1784" s="7">
        <v>18076.900000000001</v>
      </c>
      <c r="K1784" s="7">
        <v>35376.300000000003</v>
      </c>
      <c r="L1784" s="7">
        <v>601</v>
      </c>
      <c r="M1784" s="36">
        <v>78140.5</v>
      </c>
      <c r="N1784" s="36">
        <v>64101.9</v>
      </c>
      <c r="O1784" s="36">
        <v>128538.5</v>
      </c>
      <c r="P1784" s="11">
        <f t="shared" si="81"/>
        <v>4.3226714757508198</v>
      </c>
      <c r="Q1784" s="13">
        <f t="shared" si="82"/>
        <v>1.8120012550775517</v>
      </c>
      <c r="R1784" s="1">
        <f t="shared" si="83"/>
        <v>213.87437603993345</v>
      </c>
    </row>
    <row r="1785" spans="1:18" x14ac:dyDescent="0.25">
      <c r="A1785" s="3" t="s">
        <v>939</v>
      </c>
      <c r="B1785" s="3" t="s">
        <v>806</v>
      </c>
      <c r="C1785" s="5">
        <v>43696.844687500001</v>
      </c>
      <c r="D1785" s="3" t="s">
        <v>806</v>
      </c>
      <c r="E1785" s="3" t="s">
        <v>793</v>
      </c>
      <c r="F1785" s="7">
        <v>2</v>
      </c>
      <c r="G1785" s="7">
        <v>14</v>
      </c>
      <c r="H1785" s="7" t="s">
        <v>24</v>
      </c>
      <c r="I1785" s="9">
        <v>64.099999999999994</v>
      </c>
      <c r="J1785" s="7">
        <v>18076.900000000001</v>
      </c>
      <c r="K1785" s="7">
        <v>35376.300000000003</v>
      </c>
      <c r="L1785" s="7">
        <v>601</v>
      </c>
      <c r="M1785" s="36">
        <v>72855</v>
      </c>
      <c r="N1785" s="36">
        <v>64023.3</v>
      </c>
      <c r="O1785" s="36">
        <v>115515.5</v>
      </c>
      <c r="P1785" s="11">
        <f t="shared" si="81"/>
        <v>4.0302817407852007</v>
      </c>
      <c r="Q1785" s="13">
        <f t="shared" si="82"/>
        <v>1.8097794286005036</v>
      </c>
      <c r="R1785" s="1">
        <f t="shared" si="83"/>
        <v>192.2054908485857</v>
      </c>
    </row>
    <row r="1786" spans="1:18" x14ac:dyDescent="0.25">
      <c r="A1786" s="3" t="s">
        <v>940</v>
      </c>
      <c r="B1786" s="3" t="s">
        <v>806</v>
      </c>
      <c r="C1786" s="5">
        <v>43696.845682870371</v>
      </c>
      <c r="D1786" s="3" t="s">
        <v>806</v>
      </c>
      <c r="E1786" s="3" t="s">
        <v>793</v>
      </c>
      <c r="F1786" s="7">
        <v>3</v>
      </c>
      <c r="G1786" s="7">
        <v>14</v>
      </c>
      <c r="H1786" s="7" t="s">
        <v>24</v>
      </c>
      <c r="I1786" s="9">
        <v>83.9</v>
      </c>
      <c r="J1786" s="7">
        <v>18076.900000000001</v>
      </c>
      <c r="K1786" s="7">
        <v>35376.300000000003</v>
      </c>
      <c r="L1786" s="7">
        <v>601</v>
      </c>
      <c r="M1786" s="36">
        <v>72795.5</v>
      </c>
      <c r="N1786" s="36">
        <v>62263.7</v>
      </c>
      <c r="O1786" s="36">
        <v>115504.5</v>
      </c>
      <c r="P1786" s="11">
        <f t="shared" si="81"/>
        <v>4.0269902472215922</v>
      </c>
      <c r="Q1786" s="13">
        <f t="shared" si="82"/>
        <v>1.7600399137275518</v>
      </c>
      <c r="R1786" s="1">
        <f t="shared" si="83"/>
        <v>192.18718801996673</v>
      </c>
    </row>
    <row r="1787" spans="1:18" x14ac:dyDescent="0.25">
      <c r="A1787" s="3" t="s">
        <v>941</v>
      </c>
      <c r="B1787" s="3" t="s">
        <v>806</v>
      </c>
      <c r="C1787" s="5">
        <v>43696.846689814818</v>
      </c>
      <c r="D1787" s="3" t="s">
        <v>806</v>
      </c>
      <c r="E1787" s="3" t="s">
        <v>793</v>
      </c>
      <c r="F1787" s="7">
        <v>4</v>
      </c>
      <c r="G1787" s="7">
        <v>14</v>
      </c>
      <c r="H1787" s="7" t="s">
        <v>24</v>
      </c>
      <c r="I1787" s="9">
        <v>47.8</v>
      </c>
      <c r="J1787" s="7">
        <v>18076.900000000001</v>
      </c>
      <c r="K1787" s="7">
        <v>35376.300000000003</v>
      </c>
      <c r="L1787" s="7">
        <v>601</v>
      </c>
      <c r="M1787" s="36">
        <v>81678.899999999994</v>
      </c>
      <c r="N1787" s="36">
        <v>67045.8</v>
      </c>
      <c r="O1787" s="36">
        <v>135393.5</v>
      </c>
      <c r="P1787" s="11">
        <f t="shared" si="81"/>
        <v>4.518413002229364</v>
      </c>
      <c r="Q1787" s="13">
        <f t="shared" si="82"/>
        <v>1.8952179849221087</v>
      </c>
      <c r="R1787" s="1">
        <f t="shared" si="83"/>
        <v>225.28036605657238</v>
      </c>
    </row>
    <row r="1788" spans="1:18" x14ac:dyDescent="0.25">
      <c r="A1788" s="3" t="s">
        <v>942</v>
      </c>
      <c r="B1788" s="3" t="s">
        <v>806</v>
      </c>
      <c r="C1788" s="5">
        <v>43696.847685185188</v>
      </c>
      <c r="D1788" s="3" t="s">
        <v>806</v>
      </c>
      <c r="E1788" s="3" t="s">
        <v>793</v>
      </c>
      <c r="F1788" s="7">
        <v>5</v>
      </c>
      <c r="G1788" s="7">
        <v>14</v>
      </c>
      <c r="H1788" s="7" t="s">
        <v>24</v>
      </c>
      <c r="I1788" s="9">
        <v>52.9</v>
      </c>
      <c r="J1788" s="7">
        <v>18076.900000000001</v>
      </c>
      <c r="K1788" s="7">
        <v>35376.300000000003</v>
      </c>
      <c r="L1788" s="7">
        <v>601</v>
      </c>
      <c r="M1788" s="36">
        <v>71486.899999999994</v>
      </c>
      <c r="N1788" s="36">
        <v>61511.1</v>
      </c>
      <c r="O1788" s="36">
        <v>113233</v>
      </c>
      <c r="P1788" s="11">
        <f t="shared" si="81"/>
        <v>3.9545995165100205</v>
      </c>
      <c r="Q1788" s="13">
        <f t="shared" si="82"/>
        <v>1.7387657838722532</v>
      </c>
      <c r="R1788" s="1">
        <f t="shared" si="83"/>
        <v>188.40765391014975</v>
      </c>
    </row>
    <row r="1789" spans="1:18" x14ac:dyDescent="0.25">
      <c r="A1789" s="3" t="s">
        <v>943</v>
      </c>
      <c r="B1789" s="3" t="s">
        <v>806</v>
      </c>
      <c r="C1789" s="5">
        <v>43696.848680555559</v>
      </c>
      <c r="D1789" s="3" t="s">
        <v>806</v>
      </c>
      <c r="E1789" s="3" t="s">
        <v>793</v>
      </c>
      <c r="F1789" s="7">
        <v>6</v>
      </c>
      <c r="G1789" s="7">
        <v>14</v>
      </c>
      <c r="H1789" s="7" t="s">
        <v>24</v>
      </c>
      <c r="I1789" s="9">
        <v>34.5</v>
      </c>
      <c r="J1789" s="7">
        <v>18076.900000000001</v>
      </c>
      <c r="K1789" s="7">
        <v>35376.300000000003</v>
      </c>
      <c r="L1789" s="7">
        <v>601</v>
      </c>
      <c r="M1789" s="36">
        <v>92754.8</v>
      </c>
      <c r="N1789" s="36">
        <v>76765.3</v>
      </c>
      <c r="O1789" s="36">
        <v>159671.5</v>
      </c>
      <c r="P1789" s="11">
        <f t="shared" si="81"/>
        <v>5.1311231461146543</v>
      </c>
      <c r="Q1789" s="13">
        <f t="shared" si="82"/>
        <v>2.1699640719917004</v>
      </c>
      <c r="R1789" s="1">
        <f t="shared" si="83"/>
        <v>265.67637271214642</v>
      </c>
    </row>
    <row r="1790" spans="1:18" x14ac:dyDescent="0.25">
      <c r="A1790" s="3" t="s">
        <v>944</v>
      </c>
      <c r="B1790" s="3" t="s">
        <v>806</v>
      </c>
      <c r="C1790" s="5">
        <v>43696.849687499998</v>
      </c>
      <c r="D1790" s="3" t="s">
        <v>806</v>
      </c>
      <c r="E1790" s="3" t="s">
        <v>793</v>
      </c>
      <c r="F1790" s="7">
        <v>7</v>
      </c>
      <c r="G1790" s="7">
        <v>14</v>
      </c>
      <c r="H1790" s="7" t="s">
        <v>24</v>
      </c>
      <c r="I1790" s="9">
        <v>82.1</v>
      </c>
      <c r="J1790" s="7">
        <v>18076.900000000001</v>
      </c>
      <c r="K1790" s="7">
        <v>35376.300000000003</v>
      </c>
      <c r="L1790" s="7">
        <v>601</v>
      </c>
      <c r="M1790" s="36">
        <v>71187.199999999997</v>
      </c>
      <c r="N1790" s="36">
        <v>60296.4</v>
      </c>
      <c r="O1790" s="36">
        <v>111528.2</v>
      </c>
      <c r="P1790" s="11">
        <f t="shared" si="81"/>
        <v>3.9380203464089525</v>
      </c>
      <c r="Q1790" s="13">
        <f t="shared" si="82"/>
        <v>1.7044292365227567</v>
      </c>
      <c r="R1790" s="1">
        <f t="shared" si="83"/>
        <v>185.57104825291182</v>
      </c>
    </row>
    <row r="1791" spans="1:18" x14ac:dyDescent="0.25">
      <c r="A1791" s="3" t="s">
        <v>945</v>
      </c>
      <c r="B1791" s="3" t="s">
        <v>806</v>
      </c>
      <c r="C1791" s="5">
        <v>43696.850682870368</v>
      </c>
      <c r="D1791" s="3" t="s">
        <v>806</v>
      </c>
      <c r="E1791" s="3" t="s">
        <v>793</v>
      </c>
      <c r="F1791" s="7">
        <v>8</v>
      </c>
      <c r="G1791" s="7">
        <v>14</v>
      </c>
      <c r="H1791" s="7" t="s">
        <v>24</v>
      </c>
      <c r="I1791" s="9">
        <v>50.2</v>
      </c>
      <c r="J1791" s="7">
        <v>18076.900000000001</v>
      </c>
      <c r="K1791" s="7">
        <v>35376.300000000003</v>
      </c>
      <c r="L1791" s="7">
        <v>601</v>
      </c>
      <c r="M1791" s="36">
        <v>75488.600000000006</v>
      </c>
      <c r="N1791" s="36">
        <v>60641.3</v>
      </c>
      <c r="O1791" s="36">
        <v>122514.7</v>
      </c>
      <c r="P1791" s="11">
        <f t="shared" si="81"/>
        <v>4.1759704374090694</v>
      </c>
      <c r="Q1791" s="13">
        <f t="shared" si="82"/>
        <v>1.714178701560084</v>
      </c>
      <c r="R1791" s="1">
        <f t="shared" si="83"/>
        <v>203.8514143094842</v>
      </c>
    </row>
    <row r="1792" spans="1:18" x14ac:dyDescent="0.25">
      <c r="A1792" s="3" t="s">
        <v>946</v>
      </c>
      <c r="B1792" s="3" t="s">
        <v>806</v>
      </c>
      <c r="C1792" s="5">
        <v>43696.851689814815</v>
      </c>
      <c r="D1792" s="3" t="s">
        <v>806</v>
      </c>
      <c r="E1792" s="3" t="s">
        <v>793</v>
      </c>
      <c r="F1792" s="7">
        <v>9</v>
      </c>
      <c r="G1792" s="7">
        <v>14</v>
      </c>
      <c r="H1792" s="7" t="s">
        <v>24</v>
      </c>
      <c r="I1792" s="9">
        <v>86.2</v>
      </c>
      <c r="J1792" s="7">
        <v>18076.900000000001</v>
      </c>
      <c r="K1792" s="7">
        <v>35376.300000000003</v>
      </c>
      <c r="L1792" s="7">
        <v>601</v>
      </c>
      <c r="M1792" s="36">
        <v>70656.5</v>
      </c>
      <c r="N1792" s="36">
        <v>62283.6</v>
      </c>
      <c r="O1792" s="36">
        <v>104442.5</v>
      </c>
      <c r="P1792" s="11">
        <f t="shared" si="81"/>
        <v>3.9086624365903444</v>
      </c>
      <c r="Q1792" s="13">
        <f t="shared" si="82"/>
        <v>1.7606024372249216</v>
      </c>
      <c r="R1792" s="1">
        <f t="shared" si="83"/>
        <v>173.78119800332777</v>
      </c>
    </row>
    <row r="1793" spans="1:18" x14ac:dyDescent="0.25">
      <c r="A1793" s="3" t="s">
        <v>947</v>
      </c>
      <c r="B1793" s="3" t="s">
        <v>806</v>
      </c>
      <c r="C1793" s="5">
        <v>43696.852685185186</v>
      </c>
      <c r="D1793" s="3" t="s">
        <v>806</v>
      </c>
      <c r="E1793" s="3" t="s">
        <v>793</v>
      </c>
      <c r="F1793" s="7">
        <v>10</v>
      </c>
      <c r="G1793" s="7">
        <v>14</v>
      </c>
      <c r="H1793" s="7" t="s">
        <v>24</v>
      </c>
      <c r="I1793" s="9">
        <v>65.66</v>
      </c>
      <c r="J1793" s="7">
        <v>18076.900000000001</v>
      </c>
      <c r="K1793" s="7">
        <v>35376.300000000003</v>
      </c>
      <c r="L1793" s="7">
        <v>601</v>
      </c>
      <c r="M1793" s="36">
        <v>74572.5</v>
      </c>
      <c r="N1793" s="36">
        <v>62507.1</v>
      </c>
      <c r="O1793" s="36">
        <v>120395.5</v>
      </c>
      <c r="P1793" s="11">
        <f t="shared" si="81"/>
        <v>4.125292500373404</v>
      </c>
      <c r="Q1793" s="13">
        <f t="shared" si="82"/>
        <v>1.7669202262531694</v>
      </c>
      <c r="R1793" s="1">
        <f t="shared" si="83"/>
        <v>200.32529118136441</v>
      </c>
    </row>
    <row r="1794" spans="1:18" x14ac:dyDescent="0.25">
      <c r="A1794" s="3" t="s">
        <v>948</v>
      </c>
      <c r="B1794" s="3" t="s">
        <v>806</v>
      </c>
      <c r="C1794" s="5">
        <v>43696.853692129633</v>
      </c>
      <c r="D1794" s="3" t="s">
        <v>806</v>
      </c>
      <c r="E1794" s="3" t="s">
        <v>793</v>
      </c>
      <c r="F1794" s="7">
        <v>11</v>
      </c>
      <c r="G1794" s="7">
        <v>14</v>
      </c>
      <c r="H1794" s="7" t="s">
        <v>24</v>
      </c>
      <c r="I1794" s="9">
        <v>102</v>
      </c>
      <c r="J1794" s="7">
        <v>18076.900000000001</v>
      </c>
      <c r="K1794" s="7">
        <v>35376.300000000003</v>
      </c>
      <c r="L1794" s="7">
        <v>601</v>
      </c>
      <c r="M1794" s="36">
        <v>77848.399999999994</v>
      </c>
      <c r="N1794" s="36">
        <v>62365.7</v>
      </c>
      <c r="O1794" s="36">
        <v>123847.7</v>
      </c>
      <c r="P1794" s="11">
        <f t="shared" ref="P1794:P1857" si="84">M1794/J1794</f>
        <v>4.3065127317183807</v>
      </c>
      <c r="Q1794" s="13">
        <f t="shared" ref="Q1794:Q1857" si="85">N1794/K1794</f>
        <v>1.7629231999954769</v>
      </c>
      <c r="R1794" s="1">
        <f t="shared" ref="R1794:R1857" si="86">O1794/L1794</f>
        <v>206.069384359401</v>
      </c>
    </row>
    <row r="1795" spans="1:18" x14ac:dyDescent="0.25">
      <c r="A1795" s="3" t="s">
        <v>949</v>
      </c>
      <c r="B1795" s="3" t="s">
        <v>806</v>
      </c>
      <c r="C1795" s="5">
        <v>43696.854687500003</v>
      </c>
      <c r="D1795" s="3" t="s">
        <v>806</v>
      </c>
      <c r="E1795" s="3" t="s">
        <v>793</v>
      </c>
      <c r="F1795" s="7">
        <v>12</v>
      </c>
      <c r="G1795" s="7">
        <v>14</v>
      </c>
      <c r="H1795" s="7" t="s">
        <v>24</v>
      </c>
      <c r="I1795" s="9">
        <v>73.3</v>
      </c>
      <c r="J1795" s="7">
        <v>18076.900000000001</v>
      </c>
      <c r="K1795" s="7">
        <v>35376.300000000003</v>
      </c>
      <c r="L1795" s="7">
        <v>601</v>
      </c>
      <c r="M1795" s="36">
        <v>80665.399999999994</v>
      </c>
      <c r="N1795" s="36">
        <v>63372.800000000003</v>
      </c>
      <c r="O1795" s="36">
        <v>133826.70000000001</v>
      </c>
      <c r="P1795" s="11">
        <f t="shared" si="84"/>
        <v>4.4623469732089012</v>
      </c>
      <c r="Q1795" s="13">
        <f t="shared" si="85"/>
        <v>1.7913914117643732</v>
      </c>
      <c r="R1795" s="1">
        <f t="shared" si="86"/>
        <v>222.67337770382699</v>
      </c>
    </row>
    <row r="1796" spans="1:18" x14ac:dyDescent="0.25">
      <c r="A1796" s="3" t="s">
        <v>524</v>
      </c>
      <c r="B1796" s="3" t="s">
        <v>368</v>
      </c>
      <c r="C1796" s="5">
        <v>43696.819618055553</v>
      </c>
      <c r="D1796" s="3" t="s">
        <v>368</v>
      </c>
      <c r="E1796" s="3" t="s">
        <v>355</v>
      </c>
      <c r="F1796" s="7">
        <v>1</v>
      </c>
      <c r="G1796" s="7">
        <v>14</v>
      </c>
      <c r="H1796" s="7" t="s">
        <v>24</v>
      </c>
      <c r="I1796" s="9">
        <v>49.6</v>
      </c>
      <c r="J1796" s="7">
        <v>18076.900000000001</v>
      </c>
      <c r="K1796" s="7">
        <v>35376.300000000003</v>
      </c>
      <c r="L1796" s="7">
        <v>601</v>
      </c>
      <c r="M1796" s="36">
        <v>82630.5</v>
      </c>
      <c r="N1796" s="36">
        <v>66819</v>
      </c>
      <c r="O1796" s="36">
        <v>133226</v>
      </c>
      <c r="P1796" s="11">
        <f t="shared" si="84"/>
        <v>4.5710547715592824</v>
      </c>
      <c r="Q1796" s="13">
        <f t="shared" si="85"/>
        <v>1.88880691310284</v>
      </c>
      <c r="R1796" s="1">
        <f t="shared" si="86"/>
        <v>221.6738768718802</v>
      </c>
    </row>
    <row r="1797" spans="1:18" x14ac:dyDescent="0.25">
      <c r="A1797" s="3" t="s">
        <v>525</v>
      </c>
      <c r="B1797" s="3" t="s">
        <v>368</v>
      </c>
      <c r="C1797" s="5">
        <v>43696.820625</v>
      </c>
      <c r="D1797" s="3" t="s">
        <v>368</v>
      </c>
      <c r="E1797" s="3" t="s">
        <v>355</v>
      </c>
      <c r="F1797" s="7">
        <v>2</v>
      </c>
      <c r="G1797" s="7">
        <v>14</v>
      </c>
      <c r="H1797" s="7" t="s">
        <v>24</v>
      </c>
      <c r="I1797" s="9">
        <v>87.9</v>
      </c>
      <c r="J1797" s="7">
        <v>18076.900000000001</v>
      </c>
      <c r="K1797" s="7">
        <v>35376.300000000003</v>
      </c>
      <c r="L1797" s="7">
        <v>601</v>
      </c>
      <c r="M1797" s="36">
        <v>97207.2</v>
      </c>
      <c r="N1797" s="36">
        <v>75313</v>
      </c>
      <c r="O1797" s="36">
        <v>159114.29999999999</v>
      </c>
      <c r="P1797" s="11">
        <f t="shared" si="84"/>
        <v>5.3774264392677944</v>
      </c>
      <c r="Q1797" s="13">
        <f t="shared" si="85"/>
        <v>2.1289111636886839</v>
      </c>
      <c r="R1797" s="1">
        <f t="shared" si="86"/>
        <v>264.74925124792009</v>
      </c>
    </row>
    <row r="1798" spans="1:18" x14ac:dyDescent="0.25">
      <c r="A1798" s="3" t="s">
        <v>526</v>
      </c>
      <c r="B1798" s="3" t="s">
        <v>368</v>
      </c>
      <c r="C1798" s="5">
        <v>43696.821620370371</v>
      </c>
      <c r="D1798" s="3" t="s">
        <v>368</v>
      </c>
      <c r="E1798" s="3" t="s">
        <v>355</v>
      </c>
      <c r="F1798" s="7">
        <v>3</v>
      </c>
      <c r="G1798" s="7">
        <v>14</v>
      </c>
      <c r="H1798" s="7" t="s">
        <v>24</v>
      </c>
      <c r="I1798" s="9">
        <v>72.7</v>
      </c>
      <c r="J1798" s="7">
        <v>18076.900000000001</v>
      </c>
      <c r="K1798" s="7">
        <v>35376.300000000003</v>
      </c>
      <c r="L1798" s="7">
        <v>601</v>
      </c>
      <c r="M1798" s="36">
        <v>96581.2</v>
      </c>
      <c r="N1798" s="36">
        <v>73746.5</v>
      </c>
      <c r="O1798" s="36">
        <v>169686.1</v>
      </c>
      <c r="P1798" s="11">
        <f t="shared" si="84"/>
        <v>5.3427966078254565</v>
      </c>
      <c r="Q1798" s="13">
        <f t="shared" si="85"/>
        <v>2.0846301054660885</v>
      </c>
      <c r="R1798" s="1">
        <f t="shared" si="86"/>
        <v>282.33960066555744</v>
      </c>
    </row>
    <row r="1799" spans="1:18" x14ac:dyDescent="0.25">
      <c r="A1799" s="3" t="s">
        <v>527</v>
      </c>
      <c r="B1799" s="3" t="s">
        <v>368</v>
      </c>
      <c r="C1799" s="5">
        <v>43696.822627314818</v>
      </c>
      <c r="D1799" s="3" t="s">
        <v>368</v>
      </c>
      <c r="E1799" s="3" t="s">
        <v>355</v>
      </c>
      <c r="F1799" s="7">
        <v>4</v>
      </c>
      <c r="G1799" s="7">
        <v>14</v>
      </c>
      <c r="H1799" s="7" t="s">
        <v>24</v>
      </c>
      <c r="I1799" s="9">
        <v>62.5</v>
      </c>
      <c r="J1799" s="7">
        <v>18076.900000000001</v>
      </c>
      <c r="K1799" s="7">
        <v>35376.300000000003</v>
      </c>
      <c r="L1799" s="7">
        <v>601</v>
      </c>
      <c r="M1799" s="36">
        <v>96942.9</v>
      </c>
      <c r="N1799" s="36">
        <v>68346.5</v>
      </c>
      <c r="O1799" s="36">
        <v>172013.6</v>
      </c>
      <c r="P1799" s="11">
        <f t="shared" si="84"/>
        <v>5.3628055695390238</v>
      </c>
      <c r="Q1799" s="13">
        <f t="shared" si="85"/>
        <v>1.9319855383406404</v>
      </c>
      <c r="R1799" s="1">
        <f t="shared" si="86"/>
        <v>286.21231281198004</v>
      </c>
    </row>
    <row r="1800" spans="1:18" x14ac:dyDescent="0.25">
      <c r="A1800" s="3" t="s">
        <v>528</v>
      </c>
      <c r="B1800" s="3" t="s">
        <v>368</v>
      </c>
      <c r="C1800" s="5">
        <v>43696.823622685188</v>
      </c>
      <c r="D1800" s="3" t="s">
        <v>368</v>
      </c>
      <c r="E1800" s="3" t="s">
        <v>355</v>
      </c>
      <c r="F1800" s="7">
        <v>5</v>
      </c>
      <c r="G1800" s="7">
        <v>14</v>
      </c>
      <c r="H1800" s="7" t="s">
        <v>24</v>
      </c>
      <c r="I1800" s="9">
        <v>59.4</v>
      </c>
      <c r="J1800" s="7">
        <v>18076.900000000001</v>
      </c>
      <c r="K1800" s="7">
        <v>35376.300000000003</v>
      </c>
      <c r="L1800" s="7">
        <v>601</v>
      </c>
      <c r="M1800" s="36">
        <v>85139.5</v>
      </c>
      <c r="N1800" s="36">
        <v>67569.399999999994</v>
      </c>
      <c r="O1800" s="36">
        <v>137909.9</v>
      </c>
      <c r="P1800" s="11">
        <f t="shared" si="84"/>
        <v>4.709850693426417</v>
      </c>
      <c r="Q1800" s="13">
        <f t="shared" si="85"/>
        <v>1.910018854430791</v>
      </c>
      <c r="R1800" s="1">
        <f t="shared" si="86"/>
        <v>229.46738768718802</v>
      </c>
    </row>
    <row r="1801" spans="1:18" x14ac:dyDescent="0.25">
      <c r="A1801" s="3" t="s">
        <v>529</v>
      </c>
      <c r="B1801" s="3" t="s">
        <v>368</v>
      </c>
      <c r="C1801" s="5">
        <v>43696.824618055558</v>
      </c>
      <c r="D1801" s="3" t="s">
        <v>368</v>
      </c>
      <c r="E1801" s="3" t="s">
        <v>355</v>
      </c>
      <c r="F1801" s="7">
        <v>6</v>
      </c>
      <c r="G1801" s="7">
        <v>14</v>
      </c>
      <c r="H1801" s="7" t="s">
        <v>24</v>
      </c>
      <c r="I1801" s="9">
        <v>87.9</v>
      </c>
      <c r="J1801" s="7">
        <v>18076.900000000001</v>
      </c>
      <c r="K1801" s="7">
        <v>35376.300000000003</v>
      </c>
      <c r="L1801" s="7">
        <v>601</v>
      </c>
      <c r="M1801" s="36">
        <v>77151.199999999997</v>
      </c>
      <c r="N1801" s="36">
        <v>60577.2</v>
      </c>
      <c r="O1801" s="36">
        <v>127879.3</v>
      </c>
      <c r="P1801" s="11">
        <f t="shared" si="84"/>
        <v>4.2679441718436228</v>
      </c>
      <c r="Q1801" s="13">
        <f t="shared" si="85"/>
        <v>1.7123667540132799</v>
      </c>
      <c r="R1801" s="1">
        <f t="shared" si="86"/>
        <v>212.777537437604</v>
      </c>
    </row>
    <row r="1802" spans="1:18" x14ac:dyDescent="0.25">
      <c r="A1802" s="3" t="s">
        <v>530</v>
      </c>
      <c r="B1802" s="3" t="s">
        <v>368</v>
      </c>
      <c r="C1802" s="5">
        <v>43696.825624999998</v>
      </c>
      <c r="D1802" s="3" t="s">
        <v>368</v>
      </c>
      <c r="E1802" s="3" t="s">
        <v>355</v>
      </c>
      <c r="F1802" s="7">
        <v>7</v>
      </c>
      <c r="G1802" s="7">
        <v>14</v>
      </c>
      <c r="H1802" s="7" t="s">
        <v>24</v>
      </c>
      <c r="I1802" s="9">
        <v>59.7</v>
      </c>
      <c r="J1802" s="7">
        <v>18076.900000000001</v>
      </c>
      <c r="K1802" s="7">
        <v>35376.300000000003</v>
      </c>
      <c r="L1802" s="7">
        <v>601</v>
      </c>
      <c r="M1802" s="36">
        <v>91938</v>
      </c>
      <c r="N1802" s="36">
        <v>75500.3</v>
      </c>
      <c r="O1802" s="36">
        <v>148758.1</v>
      </c>
      <c r="P1802" s="11">
        <f t="shared" si="84"/>
        <v>5.0859384075809455</v>
      </c>
      <c r="Q1802" s="13">
        <f t="shared" si="85"/>
        <v>2.1342056687669428</v>
      </c>
      <c r="R1802" s="1">
        <f t="shared" si="86"/>
        <v>247.51763727121465</v>
      </c>
    </row>
    <row r="1803" spans="1:18" x14ac:dyDescent="0.25">
      <c r="A1803" s="3" t="s">
        <v>531</v>
      </c>
      <c r="B1803" s="3" t="s">
        <v>368</v>
      </c>
      <c r="C1803" s="5">
        <v>43696.826620370368</v>
      </c>
      <c r="D1803" s="3" t="s">
        <v>368</v>
      </c>
      <c r="E1803" s="3" t="s">
        <v>355</v>
      </c>
      <c r="F1803" s="7">
        <v>8</v>
      </c>
      <c r="G1803" s="7">
        <v>14</v>
      </c>
      <c r="H1803" s="7" t="s">
        <v>24</v>
      </c>
      <c r="I1803" s="9">
        <v>65.8</v>
      </c>
      <c r="J1803" s="7">
        <v>18076.900000000001</v>
      </c>
      <c r="K1803" s="7">
        <v>35376.300000000003</v>
      </c>
      <c r="L1803" s="7">
        <v>601</v>
      </c>
      <c r="M1803" s="36">
        <v>97172.5</v>
      </c>
      <c r="N1803" s="36">
        <v>72317.7</v>
      </c>
      <c r="O1803" s="36">
        <v>164189.1</v>
      </c>
      <c r="P1803" s="11">
        <f t="shared" si="84"/>
        <v>5.3755068623491855</v>
      </c>
      <c r="Q1803" s="13">
        <f t="shared" si="85"/>
        <v>2.0442414837051923</v>
      </c>
      <c r="R1803" s="1">
        <f t="shared" si="86"/>
        <v>273.19317803660567</v>
      </c>
    </row>
    <row r="1804" spans="1:18" x14ac:dyDescent="0.25">
      <c r="A1804" s="3" t="s">
        <v>532</v>
      </c>
      <c r="B1804" s="3" t="s">
        <v>368</v>
      </c>
      <c r="C1804" s="5">
        <v>43696.827638888892</v>
      </c>
      <c r="D1804" s="3" t="s">
        <v>368</v>
      </c>
      <c r="E1804" s="3" t="s">
        <v>355</v>
      </c>
      <c r="F1804" s="7">
        <v>9</v>
      </c>
      <c r="G1804" s="7">
        <v>14</v>
      </c>
      <c r="H1804" s="7" t="s">
        <v>24</v>
      </c>
      <c r="I1804" s="9">
        <v>58.6</v>
      </c>
      <c r="J1804" s="7">
        <v>18076.900000000001</v>
      </c>
      <c r="K1804" s="7">
        <v>35376.300000000003</v>
      </c>
      <c r="L1804" s="7">
        <v>601</v>
      </c>
      <c r="M1804" s="36">
        <v>98702.3</v>
      </c>
      <c r="N1804" s="36">
        <v>73755.100000000006</v>
      </c>
      <c r="O1804" s="36">
        <v>173482.9</v>
      </c>
      <c r="P1804" s="11">
        <f t="shared" si="84"/>
        <v>5.4601342044266437</v>
      </c>
      <c r="Q1804" s="13">
        <f t="shared" si="85"/>
        <v>2.0848732060729924</v>
      </c>
      <c r="R1804" s="1">
        <f t="shared" si="86"/>
        <v>288.65707154742097</v>
      </c>
    </row>
    <row r="1805" spans="1:18" x14ac:dyDescent="0.25">
      <c r="A1805" s="3" t="s">
        <v>533</v>
      </c>
      <c r="B1805" s="3" t="s">
        <v>368</v>
      </c>
      <c r="C1805" s="5">
        <v>43696.828634259262</v>
      </c>
      <c r="D1805" s="3" t="s">
        <v>368</v>
      </c>
      <c r="E1805" s="3" t="s">
        <v>355</v>
      </c>
      <c r="F1805" s="7">
        <v>10</v>
      </c>
      <c r="G1805" s="7">
        <v>14</v>
      </c>
      <c r="H1805" s="7" t="s">
        <v>24</v>
      </c>
      <c r="I1805" s="9">
        <v>63.62</v>
      </c>
      <c r="J1805" s="7">
        <v>18076.900000000001</v>
      </c>
      <c r="K1805" s="7">
        <v>35376.300000000003</v>
      </c>
      <c r="L1805" s="7">
        <v>601</v>
      </c>
      <c r="M1805" s="36">
        <v>97663.8</v>
      </c>
      <c r="N1805" s="36">
        <v>77849.2</v>
      </c>
      <c r="O1805" s="36">
        <v>159916.20000000001</v>
      </c>
      <c r="P1805" s="11">
        <f t="shared" si="84"/>
        <v>5.4026851949172698</v>
      </c>
      <c r="Q1805" s="13">
        <f t="shared" si="85"/>
        <v>2.2006032287152695</v>
      </c>
      <c r="R1805" s="1">
        <f t="shared" si="86"/>
        <v>266.08352745424293</v>
      </c>
    </row>
    <row r="1806" spans="1:18" x14ac:dyDescent="0.25">
      <c r="A1806" s="3" t="s">
        <v>534</v>
      </c>
      <c r="B1806" s="3" t="s">
        <v>368</v>
      </c>
      <c r="C1806" s="5">
        <v>43696.829629629632</v>
      </c>
      <c r="D1806" s="3" t="s">
        <v>368</v>
      </c>
      <c r="E1806" s="3" t="s">
        <v>355</v>
      </c>
      <c r="F1806" s="7">
        <v>11</v>
      </c>
      <c r="G1806" s="7">
        <v>14</v>
      </c>
      <c r="H1806" s="7" t="s">
        <v>24</v>
      </c>
      <c r="I1806" s="9">
        <v>37.700000000000003</v>
      </c>
      <c r="J1806" s="7">
        <v>18076.900000000001</v>
      </c>
      <c r="K1806" s="7">
        <v>35376.300000000003</v>
      </c>
      <c r="L1806" s="7">
        <v>601</v>
      </c>
      <c r="M1806" s="36">
        <v>90151.6</v>
      </c>
      <c r="N1806" s="36">
        <v>67902.399999999994</v>
      </c>
      <c r="O1806" s="36">
        <v>159262.20000000001</v>
      </c>
      <c r="P1806" s="11">
        <f t="shared" si="84"/>
        <v>4.987116153765303</v>
      </c>
      <c r="Q1806" s="13">
        <f t="shared" si="85"/>
        <v>1.9194319360701935</v>
      </c>
      <c r="R1806" s="1">
        <f t="shared" si="86"/>
        <v>264.99534109816972</v>
      </c>
    </row>
    <row r="1807" spans="1:18" x14ac:dyDescent="0.25">
      <c r="A1807" s="3" t="s">
        <v>535</v>
      </c>
      <c r="B1807" s="3" t="s">
        <v>368</v>
      </c>
      <c r="C1807" s="5">
        <v>43696.830625000002</v>
      </c>
      <c r="D1807" s="3" t="s">
        <v>368</v>
      </c>
      <c r="E1807" s="3" t="s">
        <v>355</v>
      </c>
      <c r="F1807" s="7">
        <v>12</v>
      </c>
      <c r="G1807" s="7">
        <v>14</v>
      </c>
      <c r="H1807" s="7" t="s">
        <v>24</v>
      </c>
      <c r="I1807" s="9">
        <v>69.2</v>
      </c>
      <c r="J1807" s="7">
        <v>18076.900000000001</v>
      </c>
      <c r="K1807" s="7">
        <v>35376.300000000003</v>
      </c>
      <c r="L1807" s="7">
        <v>601</v>
      </c>
      <c r="M1807" s="36">
        <v>96295.4</v>
      </c>
      <c r="N1807" s="36">
        <v>71694.100000000006</v>
      </c>
      <c r="O1807" s="36">
        <v>165954.9</v>
      </c>
      <c r="P1807" s="11">
        <f t="shared" si="84"/>
        <v>5.3269863748762223</v>
      </c>
      <c r="Q1807" s="13">
        <f t="shared" si="85"/>
        <v>2.0266138629534463</v>
      </c>
      <c r="R1807" s="1">
        <f t="shared" si="86"/>
        <v>276.13128119800331</v>
      </c>
    </row>
    <row r="1808" spans="1:18" x14ac:dyDescent="0.25">
      <c r="A1808" s="3" t="s">
        <v>146</v>
      </c>
      <c r="B1808" s="3" t="s">
        <v>7</v>
      </c>
      <c r="C1808" s="5">
        <v>43696.780868055554</v>
      </c>
      <c r="D1808" s="3" t="s">
        <v>7</v>
      </c>
      <c r="E1808" s="3" t="s">
        <v>8</v>
      </c>
      <c r="F1808" s="7" t="s">
        <v>2190</v>
      </c>
      <c r="G1808" s="7">
        <v>14</v>
      </c>
      <c r="H1808" s="7" t="s">
        <v>2190</v>
      </c>
      <c r="I1808" s="9">
        <v>21.6</v>
      </c>
      <c r="J1808" s="7">
        <v>18076.900000000001</v>
      </c>
      <c r="K1808" s="7">
        <v>35376.300000000003</v>
      </c>
      <c r="L1808" s="7">
        <v>601</v>
      </c>
      <c r="M1808" s="36">
        <v>86566.6</v>
      </c>
      <c r="N1808" s="36">
        <v>414012.2</v>
      </c>
      <c r="O1808" s="36">
        <v>317758.40000000002</v>
      </c>
      <c r="P1808" s="11">
        <f t="shared" si="84"/>
        <v>4.7887967516554273</v>
      </c>
      <c r="Q1808" s="13">
        <f t="shared" si="85"/>
        <v>11.70309500993603</v>
      </c>
      <c r="R1808" s="1">
        <f t="shared" si="86"/>
        <v>528.71613976705498</v>
      </c>
    </row>
    <row r="1809" spans="1:18" x14ac:dyDescent="0.25">
      <c r="A1809" s="3" t="s">
        <v>147</v>
      </c>
      <c r="B1809" s="3" t="s">
        <v>10</v>
      </c>
      <c r="C1809" s="5">
        <v>43696.791365740741</v>
      </c>
      <c r="D1809" s="3" t="s">
        <v>10</v>
      </c>
      <c r="E1809" s="3" t="s">
        <v>8</v>
      </c>
      <c r="F1809" s="7" t="s">
        <v>2190</v>
      </c>
      <c r="G1809" s="7">
        <v>14</v>
      </c>
      <c r="H1809" s="7" t="s">
        <v>2190</v>
      </c>
      <c r="I1809" s="9">
        <v>3.3</v>
      </c>
      <c r="J1809" s="7">
        <v>18076.900000000001</v>
      </c>
      <c r="K1809" s="7">
        <v>35376.300000000003</v>
      </c>
      <c r="L1809" s="7">
        <v>601</v>
      </c>
      <c r="M1809" s="36">
        <v>86476.5</v>
      </c>
      <c r="N1809" s="36">
        <v>414260.2</v>
      </c>
      <c r="O1809" s="36">
        <v>315827.8</v>
      </c>
      <c r="P1809" s="11">
        <f t="shared" si="84"/>
        <v>4.7838124899733909</v>
      </c>
      <c r="Q1809" s="13">
        <f t="shared" si="85"/>
        <v>11.710105353018829</v>
      </c>
      <c r="R1809" s="1">
        <f t="shared" si="86"/>
        <v>525.50382695507483</v>
      </c>
    </row>
    <row r="1810" spans="1:18" x14ac:dyDescent="0.25">
      <c r="A1810" s="3" t="s">
        <v>148</v>
      </c>
      <c r="B1810" s="3" t="s">
        <v>12</v>
      </c>
      <c r="C1810" s="5">
        <v>43696.782870370371</v>
      </c>
      <c r="D1810" s="3" t="s">
        <v>12</v>
      </c>
      <c r="E1810" s="3" t="s">
        <v>8</v>
      </c>
      <c r="F1810" s="7" t="s">
        <v>2190</v>
      </c>
      <c r="G1810" s="7">
        <v>14</v>
      </c>
      <c r="H1810" s="7" t="s">
        <v>2190</v>
      </c>
      <c r="I1810" s="9">
        <v>0.5</v>
      </c>
      <c r="J1810" s="7">
        <v>18076.900000000001</v>
      </c>
      <c r="K1810" s="7">
        <v>35376.300000000003</v>
      </c>
      <c r="L1810" s="7">
        <v>601</v>
      </c>
      <c r="M1810" s="36">
        <v>87285.3</v>
      </c>
      <c r="N1810" s="36">
        <v>436961.4</v>
      </c>
      <c r="O1810" s="36">
        <v>326067</v>
      </c>
      <c r="P1810" s="11">
        <f t="shared" si="84"/>
        <v>4.8285546747506487</v>
      </c>
      <c r="Q1810" s="13">
        <f t="shared" si="85"/>
        <v>12.351811806209241</v>
      </c>
      <c r="R1810" s="1">
        <f t="shared" si="86"/>
        <v>542.54076539101493</v>
      </c>
    </row>
    <row r="1811" spans="1:18" x14ac:dyDescent="0.25">
      <c r="A1811" s="3" t="s">
        <v>149</v>
      </c>
      <c r="B1811" s="3" t="s">
        <v>14</v>
      </c>
      <c r="C1811" s="5">
        <v>43696.783865740741</v>
      </c>
      <c r="D1811" s="3" t="s">
        <v>14</v>
      </c>
      <c r="E1811" s="3" t="s">
        <v>8</v>
      </c>
      <c r="F1811" s="7" t="s">
        <v>2190</v>
      </c>
      <c r="G1811" s="7">
        <v>14</v>
      </c>
      <c r="H1811" s="7" t="s">
        <v>2190</v>
      </c>
      <c r="I1811" s="9">
        <v>16.600000000000001</v>
      </c>
      <c r="J1811" s="7">
        <v>18076.900000000001</v>
      </c>
      <c r="K1811" s="7">
        <v>35376.300000000003</v>
      </c>
      <c r="L1811" s="7">
        <v>601</v>
      </c>
      <c r="M1811" s="36">
        <v>48112.7</v>
      </c>
      <c r="N1811" s="36">
        <v>25337.4</v>
      </c>
      <c r="O1811" s="36">
        <v>46877</v>
      </c>
      <c r="P1811" s="11">
        <f t="shared" si="84"/>
        <v>2.6615570147536354</v>
      </c>
      <c r="Q1811" s="13">
        <f t="shared" si="85"/>
        <v>0.71622526946006226</v>
      </c>
      <c r="R1811" s="1">
        <f t="shared" si="86"/>
        <v>77.998336106489191</v>
      </c>
    </row>
    <row r="1812" spans="1:18" x14ac:dyDescent="0.25">
      <c r="A1812" s="3" t="s">
        <v>150</v>
      </c>
      <c r="B1812" s="3" t="s">
        <v>16</v>
      </c>
      <c r="C1812" s="5">
        <v>43696.784872685188</v>
      </c>
      <c r="D1812" s="3" t="s">
        <v>16</v>
      </c>
      <c r="E1812" s="3" t="s">
        <v>8</v>
      </c>
      <c r="F1812" s="7" t="s">
        <v>2190</v>
      </c>
      <c r="G1812" s="7">
        <v>14</v>
      </c>
      <c r="H1812" s="7" t="s">
        <v>2190</v>
      </c>
      <c r="I1812" s="9">
        <v>6.9</v>
      </c>
      <c r="J1812" s="7">
        <v>18076.900000000001</v>
      </c>
      <c r="K1812" s="7">
        <v>35376.300000000003</v>
      </c>
      <c r="L1812" s="7">
        <v>601</v>
      </c>
      <c r="M1812" s="36">
        <v>87006.6</v>
      </c>
      <c r="N1812" s="36">
        <v>427854.3</v>
      </c>
      <c r="O1812" s="36">
        <v>323184.7</v>
      </c>
      <c r="P1812" s="11">
        <f t="shared" si="84"/>
        <v>4.8131372082602661</v>
      </c>
      <c r="Q1812" s="13">
        <f t="shared" si="85"/>
        <v>12.094376743752171</v>
      </c>
      <c r="R1812" s="1">
        <f t="shared" si="86"/>
        <v>537.74492512479208</v>
      </c>
    </row>
    <row r="1813" spans="1:18" x14ac:dyDescent="0.25">
      <c r="A1813" s="3" t="s">
        <v>151</v>
      </c>
      <c r="B1813" s="3" t="s">
        <v>18</v>
      </c>
      <c r="C1813" s="5">
        <v>43696.785868055558</v>
      </c>
      <c r="D1813" s="3" t="s">
        <v>18</v>
      </c>
      <c r="E1813" s="3" t="s">
        <v>8</v>
      </c>
      <c r="F1813" s="7" t="s">
        <v>2190</v>
      </c>
      <c r="G1813" s="7">
        <v>14</v>
      </c>
      <c r="H1813" s="7" t="s">
        <v>2190</v>
      </c>
      <c r="I1813" s="9">
        <v>13.3</v>
      </c>
      <c r="J1813" s="7">
        <v>18076.900000000001</v>
      </c>
      <c r="K1813" s="7">
        <v>35376.300000000003</v>
      </c>
      <c r="L1813" s="7">
        <v>601</v>
      </c>
      <c r="M1813" s="36">
        <v>84528.4</v>
      </c>
      <c r="N1813" s="36">
        <v>115915.2</v>
      </c>
      <c r="O1813" s="36">
        <v>75407.8</v>
      </c>
      <c r="P1813" s="11">
        <f t="shared" si="84"/>
        <v>4.6760451183554697</v>
      </c>
      <c r="Q1813" s="13">
        <f t="shared" si="85"/>
        <v>3.2766343568999581</v>
      </c>
      <c r="R1813" s="1">
        <f t="shared" si="86"/>
        <v>125.47054908485858</v>
      </c>
    </row>
    <row r="1814" spans="1:18" x14ac:dyDescent="0.25">
      <c r="A1814" s="3" t="s">
        <v>152</v>
      </c>
      <c r="B1814" s="3" t="s">
        <v>20</v>
      </c>
      <c r="C1814" s="5">
        <v>43696.778865740744</v>
      </c>
      <c r="D1814" s="3" t="s">
        <v>20</v>
      </c>
      <c r="E1814" s="3" t="s">
        <v>8</v>
      </c>
      <c r="F1814" s="7" t="s">
        <v>2190</v>
      </c>
      <c r="G1814" s="7">
        <v>14</v>
      </c>
      <c r="H1814" s="7" t="s">
        <v>2190</v>
      </c>
      <c r="I1814" s="9">
        <v>984.52</v>
      </c>
      <c r="J1814" s="7">
        <v>18076.900000000001</v>
      </c>
      <c r="K1814" s="7">
        <v>35376.300000000003</v>
      </c>
      <c r="L1814" s="7">
        <v>601</v>
      </c>
      <c r="M1814" s="36">
        <v>87903.5</v>
      </c>
      <c r="N1814" s="36">
        <v>435730</v>
      </c>
      <c r="O1814" s="36">
        <v>330517.5</v>
      </c>
      <c r="P1814" s="11">
        <f t="shared" si="84"/>
        <v>4.862753016280446</v>
      </c>
      <c r="Q1814" s="13">
        <f t="shared" si="85"/>
        <v>12.317003191402152</v>
      </c>
      <c r="R1814" s="1">
        <f t="shared" si="86"/>
        <v>549.94592346089848</v>
      </c>
    </row>
    <row r="1815" spans="1:18" x14ac:dyDescent="0.25">
      <c r="A1815" s="3" t="s">
        <v>153</v>
      </c>
      <c r="B1815" s="3" t="s">
        <v>22</v>
      </c>
      <c r="C1815" s="5">
        <v>43696.779861111114</v>
      </c>
      <c r="D1815" s="3" t="s">
        <v>22</v>
      </c>
      <c r="E1815" s="3" t="s">
        <v>8</v>
      </c>
      <c r="F1815" s="7" t="s">
        <v>2190</v>
      </c>
      <c r="G1815" s="7">
        <v>14</v>
      </c>
      <c r="H1815" s="7" t="s">
        <v>2190</v>
      </c>
      <c r="I1815" s="9">
        <v>34.299999999999997</v>
      </c>
      <c r="J1815" s="7">
        <v>18076.900000000001</v>
      </c>
      <c r="K1815" s="7">
        <v>35376.300000000003</v>
      </c>
      <c r="L1815" s="7">
        <v>601</v>
      </c>
      <c r="M1815" s="36">
        <v>87517.9</v>
      </c>
      <c r="N1815" s="36">
        <v>426995.5</v>
      </c>
      <c r="O1815" s="36">
        <v>324952.59999999998</v>
      </c>
      <c r="P1815" s="11">
        <f t="shared" si="84"/>
        <v>4.8414219252194783</v>
      </c>
      <c r="Q1815" s="13">
        <f t="shared" si="85"/>
        <v>12.070100604076739</v>
      </c>
      <c r="R1815" s="1">
        <f t="shared" si="86"/>
        <v>540.68652246256238</v>
      </c>
    </row>
    <row r="1816" spans="1:18" x14ac:dyDescent="0.25">
      <c r="A1816" s="3" t="s">
        <v>154</v>
      </c>
      <c r="B1816" s="3" t="s">
        <v>155</v>
      </c>
      <c r="C1816" s="5">
        <v>43696.934120370373</v>
      </c>
      <c r="D1816" s="3" t="s">
        <v>34</v>
      </c>
      <c r="E1816" s="3" t="s">
        <v>35</v>
      </c>
      <c r="F1816" s="7" t="s">
        <v>2190</v>
      </c>
      <c r="G1816" s="7">
        <v>14</v>
      </c>
      <c r="H1816" s="7" t="s">
        <v>2190</v>
      </c>
      <c r="I1816" s="9">
        <v>0.7</v>
      </c>
      <c r="J1816" s="7">
        <v>18076.900000000001</v>
      </c>
      <c r="K1816" s="7">
        <v>35376.300000000003</v>
      </c>
      <c r="L1816" s="7">
        <v>601</v>
      </c>
      <c r="M1816" s="36">
        <v>133419.5</v>
      </c>
      <c r="N1816" s="36">
        <v>116444.3</v>
      </c>
      <c r="O1816" s="36">
        <v>125507.5</v>
      </c>
      <c r="P1816" s="11">
        <f t="shared" si="84"/>
        <v>7.3806626136118467</v>
      </c>
      <c r="Q1816" s="13">
        <f t="shared" si="85"/>
        <v>3.2915906977270093</v>
      </c>
      <c r="R1816" s="1">
        <f t="shared" si="86"/>
        <v>208.83111480865225</v>
      </c>
    </row>
    <row r="1817" spans="1:18" x14ac:dyDescent="0.25">
      <c r="A1817" s="3" t="s">
        <v>156</v>
      </c>
      <c r="B1817" s="3" t="s">
        <v>157</v>
      </c>
      <c r="C1817" s="5">
        <v>43696.935115740744</v>
      </c>
      <c r="D1817" s="3" t="s">
        <v>37</v>
      </c>
      <c r="E1817" s="3" t="s">
        <v>35</v>
      </c>
      <c r="F1817" s="7" t="s">
        <v>2190</v>
      </c>
      <c r="G1817" s="7">
        <v>14</v>
      </c>
      <c r="H1817" s="7" t="s">
        <v>2190</v>
      </c>
      <c r="I1817" s="9">
        <v>0.3</v>
      </c>
      <c r="J1817" s="7">
        <v>18076.900000000001</v>
      </c>
      <c r="K1817" s="7">
        <v>35376.300000000003</v>
      </c>
      <c r="L1817" s="7">
        <v>601</v>
      </c>
      <c r="M1817" s="36">
        <v>77573.899999999994</v>
      </c>
      <c r="N1817" s="36">
        <v>72808.100000000006</v>
      </c>
      <c r="O1817" s="36">
        <v>153732.1</v>
      </c>
      <c r="P1817" s="11">
        <f t="shared" si="84"/>
        <v>4.2913276059501344</v>
      </c>
      <c r="Q1817" s="13">
        <f t="shared" si="85"/>
        <v>2.0581038718011775</v>
      </c>
      <c r="R1817" s="1">
        <f t="shared" si="86"/>
        <v>255.79384359400999</v>
      </c>
    </row>
    <row r="1818" spans="1:18" x14ac:dyDescent="0.25">
      <c r="A1818" s="3" t="s">
        <v>1873</v>
      </c>
      <c r="B1818" s="3" t="s">
        <v>1848</v>
      </c>
      <c r="C1818" s="5">
        <v>43696.873101851852</v>
      </c>
      <c r="D1818" s="3" t="s">
        <v>1848</v>
      </c>
      <c r="E1818" s="3" t="s">
        <v>2041</v>
      </c>
      <c r="F1818" s="7">
        <v>1</v>
      </c>
      <c r="G1818" s="7">
        <v>14</v>
      </c>
      <c r="H1818" s="7" t="s">
        <v>23</v>
      </c>
      <c r="I1818" s="9">
        <v>298.02999999999997</v>
      </c>
      <c r="J1818" s="7">
        <v>18076.900000000001</v>
      </c>
      <c r="K1818" s="7">
        <v>35376.300000000003</v>
      </c>
      <c r="L1818" s="7">
        <v>601</v>
      </c>
      <c r="M1818" s="36">
        <v>115574.1</v>
      </c>
      <c r="N1818" s="36">
        <v>79590.3</v>
      </c>
      <c r="O1818" s="36">
        <v>115506.4</v>
      </c>
      <c r="P1818" s="11">
        <f t="shared" si="84"/>
        <v>6.3934690129391649</v>
      </c>
      <c r="Q1818" s="13">
        <f t="shared" si="85"/>
        <v>2.2498197946082548</v>
      </c>
      <c r="R1818" s="1">
        <f t="shared" si="86"/>
        <v>192.19034941763726</v>
      </c>
    </row>
    <row r="1819" spans="1:18" x14ac:dyDescent="0.25">
      <c r="A1819" s="3" t="s">
        <v>1874</v>
      </c>
      <c r="B1819" s="3" t="s">
        <v>1848</v>
      </c>
      <c r="C1819" s="5">
        <v>43696.874143518522</v>
      </c>
      <c r="D1819" s="3" t="s">
        <v>1848</v>
      </c>
      <c r="E1819" s="3" t="s">
        <v>2041</v>
      </c>
      <c r="F1819" s="7">
        <v>2</v>
      </c>
      <c r="G1819" s="7">
        <v>14</v>
      </c>
      <c r="H1819" s="7" t="s">
        <v>23</v>
      </c>
      <c r="I1819" s="9">
        <v>183.6</v>
      </c>
      <c r="J1819" s="7">
        <v>18076.900000000001</v>
      </c>
      <c r="K1819" s="7">
        <v>35376.300000000003</v>
      </c>
      <c r="L1819" s="7">
        <v>601</v>
      </c>
      <c r="M1819" s="36">
        <v>144019.4</v>
      </c>
      <c r="N1819" s="36">
        <v>106787.6</v>
      </c>
      <c r="O1819" s="36">
        <v>138919.20000000001</v>
      </c>
      <c r="P1819" s="11">
        <f t="shared" si="84"/>
        <v>7.9670408089882656</v>
      </c>
      <c r="Q1819" s="13">
        <f t="shared" si="85"/>
        <v>3.0186198104380617</v>
      </c>
      <c r="R1819" s="1">
        <f t="shared" si="86"/>
        <v>231.14675540765393</v>
      </c>
    </row>
    <row r="1820" spans="1:18" x14ac:dyDescent="0.25">
      <c r="A1820" s="3" t="s">
        <v>1875</v>
      </c>
      <c r="B1820" s="3" t="s">
        <v>1848</v>
      </c>
      <c r="C1820" s="5">
        <v>43696.875138888892</v>
      </c>
      <c r="D1820" s="3" t="s">
        <v>1848</v>
      </c>
      <c r="E1820" s="3" t="s">
        <v>2041</v>
      </c>
      <c r="F1820" s="7">
        <v>3</v>
      </c>
      <c r="G1820" s="7">
        <v>14</v>
      </c>
      <c r="H1820" s="7" t="s">
        <v>23</v>
      </c>
      <c r="I1820" s="9">
        <v>230.9</v>
      </c>
      <c r="J1820" s="7">
        <v>18076.900000000001</v>
      </c>
      <c r="K1820" s="7">
        <v>35376.300000000003</v>
      </c>
      <c r="L1820" s="7">
        <v>601</v>
      </c>
      <c r="M1820" s="36">
        <v>134017.20000000001</v>
      </c>
      <c r="N1820" s="36">
        <v>90215.7</v>
      </c>
      <c r="O1820" s="36">
        <v>116229.5</v>
      </c>
      <c r="P1820" s="11">
        <f t="shared" si="84"/>
        <v>7.4137269111407376</v>
      </c>
      <c r="Q1820" s="13">
        <f t="shared" si="85"/>
        <v>2.5501734211887617</v>
      </c>
      <c r="R1820" s="1">
        <f t="shared" si="86"/>
        <v>193.39351081530782</v>
      </c>
    </row>
    <row r="1821" spans="1:18" x14ac:dyDescent="0.25">
      <c r="A1821" s="3" t="s">
        <v>1876</v>
      </c>
      <c r="B1821" s="3" t="s">
        <v>1848</v>
      </c>
      <c r="C1821" s="5">
        <v>43696.876134259262</v>
      </c>
      <c r="D1821" s="3" t="s">
        <v>1848</v>
      </c>
      <c r="E1821" s="3" t="s">
        <v>2041</v>
      </c>
      <c r="F1821" s="7">
        <v>4</v>
      </c>
      <c r="G1821" s="7">
        <v>14</v>
      </c>
      <c r="H1821" s="7" t="s">
        <v>23</v>
      </c>
      <c r="I1821" s="9">
        <v>229.4</v>
      </c>
      <c r="J1821" s="7">
        <v>18076.900000000001</v>
      </c>
      <c r="K1821" s="7">
        <v>35376.300000000003</v>
      </c>
      <c r="L1821" s="7">
        <v>601</v>
      </c>
      <c r="M1821" s="36">
        <v>156346</v>
      </c>
      <c r="N1821" s="36">
        <v>98241.8</v>
      </c>
      <c r="O1821" s="36">
        <v>125046.9</v>
      </c>
      <c r="P1821" s="11">
        <f t="shared" si="84"/>
        <v>8.648938700772808</v>
      </c>
      <c r="Q1821" s="13">
        <f t="shared" si="85"/>
        <v>2.7770513027083101</v>
      </c>
      <c r="R1821" s="1">
        <f t="shared" si="86"/>
        <v>208.06472545757072</v>
      </c>
    </row>
    <row r="1822" spans="1:18" x14ac:dyDescent="0.25">
      <c r="A1822" s="3" t="s">
        <v>1877</v>
      </c>
      <c r="B1822" s="3" t="s">
        <v>1848</v>
      </c>
      <c r="C1822" s="5">
        <v>43696.877141203702</v>
      </c>
      <c r="D1822" s="3" t="s">
        <v>1848</v>
      </c>
      <c r="E1822" s="3" t="s">
        <v>2041</v>
      </c>
      <c r="F1822" s="7">
        <v>5</v>
      </c>
      <c r="G1822" s="7">
        <v>14</v>
      </c>
      <c r="H1822" s="7" t="s">
        <v>23</v>
      </c>
      <c r="I1822" s="9">
        <v>15.5</v>
      </c>
      <c r="J1822" s="7">
        <v>18076.900000000001</v>
      </c>
      <c r="K1822" s="7">
        <v>35376.300000000003</v>
      </c>
      <c r="L1822" s="7">
        <v>601</v>
      </c>
      <c r="M1822" s="36">
        <v>267626.90000000002</v>
      </c>
      <c r="N1822" s="36">
        <v>164039.20000000001</v>
      </c>
      <c r="O1822" s="36">
        <v>516744.4</v>
      </c>
      <c r="P1822" s="11">
        <f t="shared" si="84"/>
        <v>14.804911240312222</v>
      </c>
      <c r="Q1822" s="13">
        <f t="shared" si="85"/>
        <v>4.63698012511201</v>
      </c>
      <c r="R1822" s="1">
        <f t="shared" si="86"/>
        <v>859.80765391014984</v>
      </c>
    </row>
    <row r="1823" spans="1:18" x14ac:dyDescent="0.25">
      <c r="A1823" s="3" t="s">
        <v>1878</v>
      </c>
      <c r="B1823" s="3" t="s">
        <v>1848</v>
      </c>
      <c r="C1823" s="5">
        <v>43696.878136574072</v>
      </c>
      <c r="D1823" s="3" t="s">
        <v>1848</v>
      </c>
      <c r="E1823" s="3" t="s">
        <v>2041</v>
      </c>
      <c r="F1823" s="7">
        <v>6</v>
      </c>
      <c r="G1823" s="7">
        <v>14</v>
      </c>
      <c r="H1823" s="7" t="s">
        <v>23</v>
      </c>
      <c r="I1823" s="9">
        <v>16.100000000000001</v>
      </c>
      <c r="J1823" s="7">
        <v>18076.900000000001</v>
      </c>
      <c r="K1823" s="7">
        <v>35376.300000000003</v>
      </c>
      <c r="L1823" s="7">
        <v>601</v>
      </c>
      <c r="M1823" s="36">
        <v>288278.09999999998</v>
      </c>
      <c r="N1823" s="36">
        <v>177880.6</v>
      </c>
      <c r="O1823" s="36">
        <v>634001.19999999995</v>
      </c>
      <c r="P1823" s="11">
        <f t="shared" si="84"/>
        <v>15.94731950721639</v>
      </c>
      <c r="Q1823" s="13">
        <f t="shared" si="85"/>
        <v>5.0282420716694505</v>
      </c>
      <c r="R1823" s="1">
        <f t="shared" si="86"/>
        <v>1054.9104825291181</v>
      </c>
    </row>
    <row r="1824" spans="1:18" x14ac:dyDescent="0.25">
      <c r="A1824" s="3" t="s">
        <v>1879</v>
      </c>
      <c r="B1824" s="3" t="s">
        <v>1848</v>
      </c>
      <c r="C1824" s="5">
        <v>43696.879143518519</v>
      </c>
      <c r="D1824" s="3" t="s">
        <v>1848</v>
      </c>
      <c r="E1824" s="3" t="s">
        <v>2041</v>
      </c>
      <c r="F1824" s="7">
        <v>7</v>
      </c>
      <c r="G1824" s="7">
        <v>14</v>
      </c>
      <c r="H1824" s="7" t="s">
        <v>23</v>
      </c>
      <c r="I1824" s="9">
        <v>182.2</v>
      </c>
      <c r="J1824" s="7">
        <v>18076.900000000001</v>
      </c>
      <c r="K1824" s="7">
        <v>35376.300000000003</v>
      </c>
      <c r="L1824" s="7">
        <v>601</v>
      </c>
      <c r="M1824" s="36">
        <v>164864.9</v>
      </c>
      <c r="N1824" s="36">
        <v>103833.1</v>
      </c>
      <c r="O1824" s="36">
        <v>134573.4</v>
      </c>
      <c r="P1824" s="11">
        <f t="shared" si="84"/>
        <v>9.1201976002522542</v>
      </c>
      <c r="Q1824" s="13">
        <f t="shared" si="85"/>
        <v>2.9351034449617397</v>
      </c>
      <c r="R1824" s="1">
        <f t="shared" si="86"/>
        <v>223.91580698835273</v>
      </c>
    </row>
    <row r="1825" spans="1:18" x14ac:dyDescent="0.25">
      <c r="A1825" s="3" t="s">
        <v>1880</v>
      </c>
      <c r="B1825" s="3" t="s">
        <v>1848</v>
      </c>
      <c r="C1825" s="5">
        <v>43696.88013888889</v>
      </c>
      <c r="D1825" s="3" t="s">
        <v>1848</v>
      </c>
      <c r="E1825" s="3" t="s">
        <v>2041</v>
      </c>
      <c r="F1825" s="7">
        <v>8</v>
      </c>
      <c r="G1825" s="7">
        <v>14</v>
      </c>
      <c r="H1825" s="7" t="s">
        <v>23</v>
      </c>
      <c r="I1825" s="9">
        <v>146.74</v>
      </c>
      <c r="J1825" s="7">
        <v>18076.900000000001</v>
      </c>
      <c r="K1825" s="7">
        <v>35376.300000000003</v>
      </c>
      <c r="L1825" s="7">
        <v>601</v>
      </c>
      <c r="M1825" s="36">
        <v>143599.79999999999</v>
      </c>
      <c r="N1825" s="36">
        <v>102056.8</v>
      </c>
      <c r="O1825" s="36">
        <v>125842.5</v>
      </c>
      <c r="P1825" s="11">
        <f t="shared" si="84"/>
        <v>7.9438288644623789</v>
      </c>
      <c r="Q1825" s="13">
        <f t="shared" si="85"/>
        <v>2.8848918626311963</v>
      </c>
      <c r="R1825" s="1">
        <f t="shared" si="86"/>
        <v>209.38851913477538</v>
      </c>
    </row>
    <row r="1826" spans="1:18" x14ac:dyDescent="0.25">
      <c r="A1826" s="3" t="s">
        <v>1881</v>
      </c>
      <c r="B1826" s="3" t="s">
        <v>1848</v>
      </c>
      <c r="C1826" s="5">
        <v>43696.88113425926</v>
      </c>
      <c r="D1826" s="3" t="s">
        <v>1848</v>
      </c>
      <c r="E1826" s="3" t="s">
        <v>2041</v>
      </c>
      <c r="F1826" s="7">
        <v>9</v>
      </c>
      <c r="G1826" s="7">
        <v>14</v>
      </c>
      <c r="H1826" s="7" t="s">
        <v>23</v>
      </c>
      <c r="I1826" s="9">
        <v>190.2</v>
      </c>
      <c r="J1826" s="7">
        <v>18076.900000000001</v>
      </c>
      <c r="K1826" s="7">
        <v>35376.300000000003</v>
      </c>
      <c r="L1826" s="7">
        <v>601</v>
      </c>
      <c r="M1826" s="36">
        <v>137064.70000000001</v>
      </c>
      <c r="N1826" s="36">
        <v>97166.5</v>
      </c>
      <c r="O1826" s="36">
        <v>132762.4</v>
      </c>
      <c r="P1826" s="11">
        <f t="shared" si="84"/>
        <v>7.5823122327390209</v>
      </c>
      <c r="Q1826" s="13">
        <f t="shared" si="85"/>
        <v>2.7466552465916445</v>
      </c>
      <c r="R1826" s="1">
        <f t="shared" si="86"/>
        <v>220.90249584026623</v>
      </c>
    </row>
    <row r="1827" spans="1:18" x14ac:dyDescent="0.25">
      <c r="A1827" s="3" t="s">
        <v>1882</v>
      </c>
      <c r="B1827" s="3" t="s">
        <v>1848</v>
      </c>
      <c r="C1827" s="5">
        <v>43696.88212962963</v>
      </c>
      <c r="D1827" s="3" t="s">
        <v>1848</v>
      </c>
      <c r="E1827" s="3" t="s">
        <v>2041</v>
      </c>
      <c r="F1827" s="7">
        <v>10</v>
      </c>
      <c r="G1827" s="7">
        <v>14</v>
      </c>
      <c r="H1827" s="7" t="s">
        <v>23</v>
      </c>
      <c r="I1827" s="9">
        <v>99.3</v>
      </c>
      <c r="J1827" s="7">
        <v>18076.900000000001</v>
      </c>
      <c r="K1827" s="7">
        <v>35376.300000000003</v>
      </c>
      <c r="L1827" s="7">
        <v>601</v>
      </c>
      <c r="M1827" s="36">
        <v>147218.9</v>
      </c>
      <c r="N1827" s="36">
        <v>115836.4</v>
      </c>
      <c r="O1827" s="36">
        <v>188682.4</v>
      </c>
      <c r="P1827" s="11">
        <f t="shared" si="84"/>
        <v>8.1440346519591298</v>
      </c>
      <c r="Q1827" s="13">
        <f t="shared" si="85"/>
        <v>3.2744068769204238</v>
      </c>
      <c r="R1827" s="1">
        <f t="shared" si="86"/>
        <v>313.9474209650582</v>
      </c>
    </row>
    <row r="1828" spans="1:18" x14ac:dyDescent="0.25">
      <c r="A1828" s="3" t="s">
        <v>1883</v>
      </c>
      <c r="B1828" s="3" t="s">
        <v>1848</v>
      </c>
      <c r="C1828" s="5">
        <v>43696.883136574077</v>
      </c>
      <c r="D1828" s="3" t="s">
        <v>1848</v>
      </c>
      <c r="E1828" s="3" t="s">
        <v>2041</v>
      </c>
      <c r="F1828" s="7">
        <v>11</v>
      </c>
      <c r="G1828" s="7">
        <v>14</v>
      </c>
      <c r="H1828" s="7" t="s">
        <v>23</v>
      </c>
      <c r="I1828" s="9">
        <v>194</v>
      </c>
      <c r="J1828" s="7">
        <v>18076.900000000001</v>
      </c>
      <c r="K1828" s="7">
        <v>35376.300000000003</v>
      </c>
      <c r="L1828" s="7">
        <v>601</v>
      </c>
      <c r="M1828" s="36">
        <v>115654.5</v>
      </c>
      <c r="N1828" s="36">
        <v>87535</v>
      </c>
      <c r="O1828" s="36">
        <v>130069.2</v>
      </c>
      <c r="P1828" s="11">
        <f t="shared" si="84"/>
        <v>6.3979166781915033</v>
      </c>
      <c r="Q1828" s="13">
        <f t="shared" si="85"/>
        <v>2.4743967006159489</v>
      </c>
      <c r="R1828" s="1">
        <f t="shared" si="86"/>
        <v>216.42129783693844</v>
      </c>
    </row>
    <row r="1829" spans="1:18" x14ac:dyDescent="0.25">
      <c r="A1829" s="3" t="s">
        <v>1884</v>
      </c>
      <c r="B1829" s="3" t="s">
        <v>1848</v>
      </c>
      <c r="C1829" s="5">
        <v>43696.884143518517</v>
      </c>
      <c r="D1829" s="3" t="s">
        <v>1848</v>
      </c>
      <c r="E1829" s="3" t="s">
        <v>2041</v>
      </c>
      <c r="F1829" s="7">
        <v>12</v>
      </c>
      <c r="G1829" s="7">
        <v>14</v>
      </c>
      <c r="H1829" s="7" t="s">
        <v>23</v>
      </c>
      <c r="I1829" s="9">
        <v>146.9</v>
      </c>
      <c r="J1829" s="7">
        <v>18076.900000000001</v>
      </c>
      <c r="K1829" s="7">
        <v>35376.300000000003</v>
      </c>
      <c r="L1829" s="7">
        <v>601</v>
      </c>
      <c r="M1829" s="36">
        <v>137080.9</v>
      </c>
      <c r="N1829" s="36">
        <v>98613.5</v>
      </c>
      <c r="O1829" s="36">
        <v>162106.1</v>
      </c>
      <c r="P1829" s="11">
        <f t="shared" si="84"/>
        <v>7.5832084040958341</v>
      </c>
      <c r="Q1829" s="13">
        <f t="shared" si="85"/>
        <v>2.7875583370787784</v>
      </c>
      <c r="R1829" s="1">
        <f t="shared" si="86"/>
        <v>269.72728785357737</v>
      </c>
    </row>
    <row r="1830" spans="1:18" x14ac:dyDescent="0.25">
      <c r="A1830" s="3" t="s">
        <v>779</v>
      </c>
      <c r="B1830" s="3" t="s">
        <v>597</v>
      </c>
      <c r="C1830" s="5">
        <v>43696.91</v>
      </c>
      <c r="D1830" s="3" t="s">
        <v>597</v>
      </c>
      <c r="E1830" s="3" t="s">
        <v>598</v>
      </c>
      <c r="F1830" s="7">
        <v>1</v>
      </c>
      <c r="G1830" s="7">
        <v>14</v>
      </c>
      <c r="H1830" s="7" t="s">
        <v>23</v>
      </c>
      <c r="I1830" s="9">
        <v>80.900000000000006</v>
      </c>
      <c r="J1830" s="7">
        <v>18076.900000000001</v>
      </c>
      <c r="K1830" s="7">
        <v>35376.300000000003</v>
      </c>
      <c r="L1830" s="7">
        <v>601</v>
      </c>
      <c r="M1830" s="36">
        <v>109748.4</v>
      </c>
      <c r="N1830" s="36">
        <v>85052.6</v>
      </c>
      <c r="O1830" s="36">
        <v>140042</v>
      </c>
      <c r="P1830" s="11">
        <f t="shared" si="84"/>
        <v>6.0711958355691511</v>
      </c>
      <c r="Q1830" s="13">
        <f t="shared" si="85"/>
        <v>2.4042254277581319</v>
      </c>
      <c r="R1830" s="1">
        <f t="shared" si="86"/>
        <v>233.01497504159732</v>
      </c>
    </row>
    <row r="1831" spans="1:18" x14ac:dyDescent="0.25">
      <c r="A1831" s="3" t="s">
        <v>780</v>
      </c>
      <c r="B1831" s="3" t="s">
        <v>597</v>
      </c>
      <c r="C1831" s="5">
        <v>43696.91101851852</v>
      </c>
      <c r="D1831" s="3" t="s">
        <v>597</v>
      </c>
      <c r="E1831" s="3" t="s">
        <v>598</v>
      </c>
      <c r="F1831" s="7">
        <v>2</v>
      </c>
      <c r="G1831" s="7">
        <v>14</v>
      </c>
      <c r="H1831" s="7" t="s">
        <v>23</v>
      </c>
      <c r="I1831" s="9">
        <v>114.7</v>
      </c>
      <c r="J1831" s="7">
        <v>18076.900000000001</v>
      </c>
      <c r="K1831" s="7">
        <v>35376.300000000003</v>
      </c>
      <c r="L1831" s="7">
        <v>601</v>
      </c>
      <c r="M1831" s="36">
        <v>107362.4</v>
      </c>
      <c r="N1831" s="36">
        <v>81618.600000000006</v>
      </c>
      <c r="O1831" s="36">
        <v>113758.2</v>
      </c>
      <c r="P1831" s="11">
        <f t="shared" si="84"/>
        <v>5.9392041777074605</v>
      </c>
      <c r="Q1831" s="13">
        <f t="shared" si="85"/>
        <v>2.3071547900713187</v>
      </c>
      <c r="R1831" s="1">
        <f t="shared" si="86"/>
        <v>189.28153078202993</v>
      </c>
    </row>
    <row r="1832" spans="1:18" x14ac:dyDescent="0.25">
      <c r="A1832" s="3" t="s">
        <v>781</v>
      </c>
      <c r="B1832" s="3" t="s">
        <v>597</v>
      </c>
      <c r="C1832" s="5">
        <v>43696.91201388889</v>
      </c>
      <c r="D1832" s="3" t="s">
        <v>597</v>
      </c>
      <c r="E1832" s="3" t="s">
        <v>598</v>
      </c>
      <c r="F1832" s="7">
        <v>3</v>
      </c>
      <c r="G1832" s="7">
        <v>14</v>
      </c>
      <c r="H1832" s="7" t="s">
        <v>23</v>
      </c>
      <c r="I1832" s="9">
        <v>111.6</v>
      </c>
      <c r="J1832" s="7">
        <v>18076.900000000001</v>
      </c>
      <c r="K1832" s="7">
        <v>35376.300000000003</v>
      </c>
      <c r="L1832" s="7">
        <v>601</v>
      </c>
      <c r="M1832" s="36">
        <v>108795.9</v>
      </c>
      <c r="N1832" s="36">
        <v>81879</v>
      </c>
      <c r="O1832" s="36">
        <v>108203.7</v>
      </c>
      <c r="P1832" s="11">
        <f t="shared" si="84"/>
        <v>6.0185042789416316</v>
      </c>
      <c r="Q1832" s="13">
        <f t="shared" si="85"/>
        <v>2.3145156503082571</v>
      </c>
      <c r="R1832" s="1">
        <f t="shared" si="86"/>
        <v>180.03943427620632</v>
      </c>
    </row>
    <row r="1833" spans="1:18" x14ac:dyDescent="0.25">
      <c r="A1833" s="3" t="s">
        <v>782</v>
      </c>
      <c r="B1833" s="3" t="s">
        <v>597</v>
      </c>
      <c r="C1833" s="5">
        <v>43696.91302083333</v>
      </c>
      <c r="D1833" s="3" t="s">
        <v>597</v>
      </c>
      <c r="E1833" s="3" t="s">
        <v>598</v>
      </c>
      <c r="F1833" s="7">
        <v>4</v>
      </c>
      <c r="G1833" s="7">
        <v>14</v>
      </c>
      <c r="H1833" s="7" t="s">
        <v>23</v>
      </c>
      <c r="I1833" s="9">
        <v>31.2</v>
      </c>
      <c r="J1833" s="7">
        <v>18076.900000000001</v>
      </c>
      <c r="K1833" s="7">
        <v>35376.300000000003</v>
      </c>
      <c r="L1833" s="7">
        <v>601</v>
      </c>
      <c r="M1833" s="36">
        <v>143042.70000000001</v>
      </c>
      <c r="N1833" s="36">
        <v>111106.2</v>
      </c>
      <c r="O1833" s="36">
        <v>196286.3</v>
      </c>
      <c r="P1833" s="11">
        <f t="shared" si="84"/>
        <v>7.913010527247482</v>
      </c>
      <c r="Q1833" s="13">
        <f t="shared" si="85"/>
        <v>3.1406958896210173</v>
      </c>
      <c r="R1833" s="1">
        <f t="shared" si="86"/>
        <v>326.59950083194673</v>
      </c>
    </row>
    <row r="1834" spans="1:18" x14ac:dyDescent="0.25">
      <c r="A1834" s="3" t="s">
        <v>783</v>
      </c>
      <c r="B1834" s="3" t="s">
        <v>597</v>
      </c>
      <c r="C1834" s="5">
        <v>43696.9140162037</v>
      </c>
      <c r="D1834" s="3" t="s">
        <v>597</v>
      </c>
      <c r="E1834" s="3" t="s">
        <v>598</v>
      </c>
      <c r="F1834" s="7">
        <v>5</v>
      </c>
      <c r="G1834" s="7">
        <v>14</v>
      </c>
      <c r="H1834" s="7" t="s">
        <v>23</v>
      </c>
      <c r="I1834" s="9">
        <v>103</v>
      </c>
      <c r="J1834" s="7">
        <v>18076.900000000001</v>
      </c>
      <c r="K1834" s="7">
        <v>35376.300000000003</v>
      </c>
      <c r="L1834" s="7">
        <v>601</v>
      </c>
      <c r="M1834" s="36">
        <v>102595.4</v>
      </c>
      <c r="N1834" s="36">
        <v>81527.8</v>
      </c>
      <c r="O1834" s="36">
        <v>112230.8</v>
      </c>
      <c r="P1834" s="11">
        <f t="shared" si="84"/>
        <v>5.6754974580818605</v>
      </c>
      <c r="Q1834" s="13">
        <f t="shared" si="85"/>
        <v>2.3045880999426167</v>
      </c>
      <c r="R1834" s="1">
        <f t="shared" si="86"/>
        <v>186.74009983361066</v>
      </c>
    </row>
    <row r="1835" spans="1:18" x14ac:dyDescent="0.25">
      <c r="A1835" s="3" t="s">
        <v>784</v>
      </c>
      <c r="B1835" s="3" t="s">
        <v>597</v>
      </c>
      <c r="C1835" s="5">
        <v>43696.915023148147</v>
      </c>
      <c r="D1835" s="3" t="s">
        <v>597</v>
      </c>
      <c r="E1835" s="3" t="s">
        <v>598</v>
      </c>
      <c r="F1835" s="7">
        <v>6</v>
      </c>
      <c r="G1835" s="7">
        <v>14</v>
      </c>
      <c r="H1835" s="7" t="s">
        <v>23</v>
      </c>
      <c r="I1835" s="9">
        <v>94.9</v>
      </c>
      <c r="J1835" s="7">
        <v>18076.900000000001</v>
      </c>
      <c r="K1835" s="7">
        <v>35376.300000000003</v>
      </c>
      <c r="L1835" s="7">
        <v>601</v>
      </c>
      <c r="M1835" s="36">
        <v>103984.1</v>
      </c>
      <c r="N1835" s="36">
        <v>83606.600000000006</v>
      </c>
      <c r="O1835" s="36">
        <v>108840.3</v>
      </c>
      <c r="P1835" s="11">
        <f t="shared" si="84"/>
        <v>5.7523192582799041</v>
      </c>
      <c r="Q1835" s="13">
        <f t="shared" si="85"/>
        <v>2.3633506047834283</v>
      </c>
      <c r="R1835" s="1">
        <f t="shared" si="86"/>
        <v>181.09866888519136</v>
      </c>
    </row>
    <row r="1836" spans="1:18" x14ac:dyDescent="0.25">
      <c r="A1836" s="3" t="s">
        <v>785</v>
      </c>
      <c r="B1836" s="3" t="s">
        <v>597</v>
      </c>
      <c r="C1836" s="5">
        <v>43696.916018518517</v>
      </c>
      <c r="D1836" s="3" t="s">
        <v>597</v>
      </c>
      <c r="E1836" s="3" t="s">
        <v>598</v>
      </c>
      <c r="F1836" s="7">
        <v>7</v>
      </c>
      <c r="G1836" s="7">
        <v>14</v>
      </c>
      <c r="H1836" s="7" t="s">
        <v>23</v>
      </c>
      <c r="I1836" s="9">
        <v>94.76</v>
      </c>
      <c r="J1836" s="7">
        <v>18076.900000000001</v>
      </c>
      <c r="K1836" s="7">
        <v>35376.300000000003</v>
      </c>
      <c r="L1836" s="7">
        <v>601</v>
      </c>
      <c r="M1836" s="36">
        <v>103200.1</v>
      </c>
      <c r="N1836" s="36">
        <v>81767.399999999994</v>
      </c>
      <c r="O1836" s="36">
        <v>108144.7</v>
      </c>
      <c r="P1836" s="11">
        <f t="shared" si="84"/>
        <v>5.7089489901476469</v>
      </c>
      <c r="Q1836" s="13">
        <f t="shared" si="85"/>
        <v>2.3113609959209978</v>
      </c>
      <c r="R1836" s="1">
        <f t="shared" si="86"/>
        <v>179.9412645590682</v>
      </c>
    </row>
    <row r="1837" spans="1:18" x14ac:dyDescent="0.25">
      <c r="A1837" s="3" t="s">
        <v>786</v>
      </c>
      <c r="B1837" s="3" t="s">
        <v>597</v>
      </c>
      <c r="C1837" s="5">
        <v>43696.917025462964</v>
      </c>
      <c r="D1837" s="3" t="s">
        <v>597</v>
      </c>
      <c r="E1837" s="3" t="s">
        <v>598</v>
      </c>
      <c r="F1837" s="7">
        <v>8</v>
      </c>
      <c r="G1837" s="7">
        <v>14</v>
      </c>
      <c r="H1837" s="7" t="s">
        <v>23</v>
      </c>
      <c r="I1837" s="9">
        <v>110.72</v>
      </c>
      <c r="J1837" s="7">
        <v>18076.900000000001</v>
      </c>
      <c r="K1837" s="7">
        <v>35376.300000000003</v>
      </c>
      <c r="L1837" s="7">
        <v>601</v>
      </c>
      <c r="M1837" s="36">
        <v>98021.7</v>
      </c>
      <c r="N1837" s="36">
        <v>72319.3</v>
      </c>
      <c r="O1837" s="36">
        <v>101488.4</v>
      </c>
      <c r="P1837" s="11">
        <f t="shared" si="84"/>
        <v>5.4224839435965233</v>
      </c>
      <c r="Q1837" s="13">
        <f t="shared" si="85"/>
        <v>2.0442867117250816</v>
      </c>
      <c r="R1837" s="1">
        <f t="shared" si="86"/>
        <v>168.86589018302828</v>
      </c>
    </row>
    <row r="1838" spans="1:18" x14ac:dyDescent="0.25">
      <c r="A1838" s="3" t="s">
        <v>787</v>
      </c>
      <c r="B1838" s="3" t="s">
        <v>597</v>
      </c>
      <c r="C1838" s="5">
        <v>43696.918020833335</v>
      </c>
      <c r="D1838" s="3" t="s">
        <v>597</v>
      </c>
      <c r="E1838" s="3" t="s">
        <v>598</v>
      </c>
      <c r="F1838" s="7">
        <v>9</v>
      </c>
      <c r="G1838" s="7">
        <v>14</v>
      </c>
      <c r="H1838" s="7" t="s">
        <v>23</v>
      </c>
      <c r="I1838" s="9">
        <v>104.49</v>
      </c>
      <c r="J1838" s="7">
        <v>18076.900000000001</v>
      </c>
      <c r="K1838" s="7">
        <v>35376.300000000003</v>
      </c>
      <c r="L1838" s="7">
        <v>601</v>
      </c>
      <c r="M1838" s="36">
        <v>96518</v>
      </c>
      <c r="N1838" s="36">
        <v>75418.2</v>
      </c>
      <c r="O1838" s="36">
        <v>108304.3</v>
      </c>
      <c r="P1838" s="11">
        <f t="shared" si="84"/>
        <v>5.3393004331494884</v>
      </c>
      <c r="Q1838" s="13">
        <f t="shared" si="85"/>
        <v>2.1318849059963871</v>
      </c>
      <c r="R1838" s="1">
        <f t="shared" si="86"/>
        <v>180.20682196339436</v>
      </c>
    </row>
    <row r="1839" spans="1:18" x14ac:dyDescent="0.25">
      <c r="A1839" s="3" t="s">
        <v>788</v>
      </c>
      <c r="B1839" s="3" t="s">
        <v>597</v>
      </c>
      <c r="C1839" s="5">
        <v>43696.919027777774</v>
      </c>
      <c r="D1839" s="3" t="s">
        <v>597</v>
      </c>
      <c r="E1839" s="3" t="s">
        <v>598</v>
      </c>
      <c r="F1839" s="7">
        <v>10</v>
      </c>
      <c r="G1839" s="7">
        <v>14</v>
      </c>
      <c r="H1839" s="7" t="s">
        <v>23</v>
      </c>
      <c r="I1839" s="9">
        <v>87.73</v>
      </c>
      <c r="J1839" s="7">
        <v>18076.900000000001</v>
      </c>
      <c r="K1839" s="7">
        <v>35376.300000000003</v>
      </c>
      <c r="L1839" s="7">
        <v>601</v>
      </c>
      <c r="M1839" s="36">
        <v>102632.8</v>
      </c>
      <c r="N1839" s="36">
        <v>84526.2</v>
      </c>
      <c r="O1839" s="36">
        <v>95574.5</v>
      </c>
      <c r="P1839" s="11">
        <f t="shared" si="84"/>
        <v>5.6775663968932726</v>
      </c>
      <c r="Q1839" s="13">
        <f t="shared" si="85"/>
        <v>2.3893454092146436</v>
      </c>
      <c r="R1839" s="1">
        <f t="shared" si="86"/>
        <v>159.02579034941763</v>
      </c>
    </row>
    <row r="1840" spans="1:18" x14ac:dyDescent="0.25">
      <c r="A1840" s="3" t="s">
        <v>789</v>
      </c>
      <c r="B1840" s="3" t="s">
        <v>597</v>
      </c>
      <c r="C1840" s="5">
        <v>43696.920023148145</v>
      </c>
      <c r="D1840" s="3" t="s">
        <v>597</v>
      </c>
      <c r="E1840" s="3" t="s">
        <v>598</v>
      </c>
      <c r="F1840" s="7">
        <v>11</v>
      </c>
      <c r="G1840" s="7">
        <v>14</v>
      </c>
      <c r="H1840" s="7" t="s">
        <v>23</v>
      </c>
      <c r="I1840" s="9">
        <v>69.900000000000006</v>
      </c>
      <c r="J1840" s="7">
        <v>18076.900000000001</v>
      </c>
      <c r="K1840" s="7">
        <v>35376.300000000003</v>
      </c>
      <c r="L1840" s="7">
        <v>601</v>
      </c>
      <c r="M1840" s="36">
        <v>94161.9</v>
      </c>
      <c r="N1840" s="36">
        <v>76992.3</v>
      </c>
      <c r="O1840" s="36">
        <v>104523.4</v>
      </c>
      <c r="P1840" s="11">
        <f t="shared" si="84"/>
        <v>5.2089628199525357</v>
      </c>
      <c r="Q1840" s="13">
        <f t="shared" si="85"/>
        <v>2.1763807973134557</v>
      </c>
      <c r="R1840" s="1">
        <f t="shared" si="86"/>
        <v>173.91580698835273</v>
      </c>
    </row>
    <row r="1841" spans="1:18" x14ac:dyDescent="0.25">
      <c r="A1841" s="3" t="s">
        <v>790</v>
      </c>
      <c r="B1841" s="3" t="s">
        <v>597</v>
      </c>
      <c r="C1841" s="5">
        <v>43696.921030092592</v>
      </c>
      <c r="D1841" s="3" t="s">
        <v>597</v>
      </c>
      <c r="E1841" s="3" t="s">
        <v>598</v>
      </c>
      <c r="F1841" s="7">
        <v>12</v>
      </c>
      <c r="G1841" s="7">
        <v>14</v>
      </c>
      <c r="H1841" s="7" t="s">
        <v>23</v>
      </c>
      <c r="I1841" s="9">
        <v>84.34</v>
      </c>
      <c r="J1841" s="7">
        <v>18076.900000000001</v>
      </c>
      <c r="K1841" s="7">
        <v>35376.300000000003</v>
      </c>
      <c r="L1841" s="7">
        <v>601</v>
      </c>
      <c r="M1841" s="36">
        <v>92409.2</v>
      </c>
      <c r="N1841" s="36">
        <v>73088.899999999994</v>
      </c>
      <c r="O1841" s="36">
        <v>109760.6</v>
      </c>
      <c r="P1841" s="11">
        <f t="shared" si="84"/>
        <v>5.112004823835945</v>
      </c>
      <c r="Q1841" s="13">
        <f t="shared" si="85"/>
        <v>2.0660413892917004</v>
      </c>
      <c r="R1841" s="1">
        <f t="shared" si="86"/>
        <v>182.62995008319467</v>
      </c>
    </row>
    <row r="1842" spans="1:18" x14ac:dyDescent="0.25">
      <c r="A1842" s="3" t="s">
        <v>962</v>
      </c>
      <c r="B1842" s="3" t="s">
        <v>792</v>
      </c>
      <c r="C1842" s="5">
        <v>43696.922048611108</v>
      </c>
      <c r="D1842" s="3" t="s">
        <v>792</v>
      </c>
      <c r="E1842" s="3" t="s">
        <v>793</v>
      </c>
      <c r="F1842" s="7">
        <v>1</v>
      </c>
      <c r="G1842" s="7">
        <v>14</v>
      </c>
      <c r="H1842" s="7" t="s">
        <v>23</v>
      </c>
      <c r="I1842" s="9">
        <v>57.72</v>
      </c>
      <c r="J1842" s="7">
        <v>18076.900000000001</v>
      </c>
      <c r="K1842" s="7">
        <v>35376.300000000003</v>
      </c>
      <c r="L1842" s="7">
        <v>601</v>
      </c>
      <c r="M1842" s="36">
        <v>84295.7</v>
      </c>
      <c r="N1842" s="36">
        <v>67710.899999999994</v>
      </c>
      <c r="O1842" s="36">
        <v>101858.9</v>
      </c>
      <c r="P1842" s="11">
        <f t="shared" si="84"/>
        <v>4.6631723359646839</v>
      </c>
      <c r="Q1842" s="13">
        <f t="shared" si="85"/>
        <v>1.9140187074397264</v>
      </c>
      <c r="R1842" s="1">
        <f t="shared" si="86"/>
        <v>169.48236272878535</v>
      </c>
    </row>
    <row r="1843" spans="1:18" x14ac:dyDescent="0.25">
      <c r="A1843" s="3" t="s">
        <v>963</v>
      </c>
      <c r="B1843" s="3" t="s">
        <v>792</v>
      </c>
      <c r="C1843" s="5">
        <v>43696.923055555555</v>
      </c>
      <c r="D1843" s="3" t="s">
        <v>792</v>
      </c>
      <c r="E1843" s="3" t="s">
        <v>793</v>
      </c>
      <c r="F1843" s="7">
        <v>2</v>
      </c>
      <c r="G1843" s="7">
        <v>14</v>
      </c>
      <c r="H1843" s="7" t="s">
        <v>23</v>
      </c>
      <c r="I1843" s="9">
        <v>73</v>
      </c>
      <c r="J1843" s="7">
        <v>18076.900000000001</v>
      </c>
      <c r="K1843" s="7">
        <v>35376.300000000003</v>
      </c>
      <c r="L1843" s="7">
        <v>601</v>
      </c>
      <c r="M1843" s="36">
        <v>84297.3</v>
      </c>
      <c r="N1843" s="36">
        <v>67564.600000000006</v>
      </c>
      <c r="O1843" s="36">
        <v>98092.3</v>
      </c>
      <c r="P1843" s="11">
        <f t="shared" si="84"/>
        <v>4.663260846715974</v>
      </c>
      <c r="Q1843" s="13">
        <f t="shared" si="85"/>
        <v>1.9098831703711241</v>
      </c>
      <c r="R1843" s="1">
        <f t="shared" si="86"/>
        <v>163.21514143094842</v>
      </c>
    </row>
    <row r="1844" spans="1:18" x14ac:dyDescent="0.25">
      <c r="A1844" s="3" t="s">
        <v>964</v>
      </c>
      <c r="B1844" s="3" t="s">
        <v>792</v>
      </c>
      <c r="C1844" s="5">
        <v>43696.924050925925</v>
      </c>
      <c r="D1844" s="3" t="s">
        <v>792</v>
      </c>
      <c r="E1844" s="3" t="s">
        <v>793</v>
      </c>
      <c r="F1844" s="7">
        <v>3</v>
      </c>
      <c r="G1844" s="7">
        <v>14</v>
      </c>
      <c r="H1844" s="7" t="s">
        <v>23</v>
      </c>
      <c r="I1844" s="9">
        <v>77.3</v>
      </c>
      <c r="J1844" s="7">
        <v>18076.900000000001</v>
      </c>
      <c r="K1844" s="7">
        <v>35376.300000000003</v>
      </c>
      <c r="L1844" s="7">
        <v>601</v>
      </c>
      <c r="M1844" s="36">
        <v>77425.7</v>
      </c>
      <c r="N1844" s="36">
        <v>62624.3</v>
      </c>
      <c r="O1844" s="36">
        <v>93402.3</v>
      </c>
      <c r="P1844" s="11">
        <f t="shared" si="84"/>
        <v>4.2831292976118691</v>
      </c>
      <c r="Q1844" s="13">
        <f t="shared" si="85"/>
        <v>1.7702331787100403</v>
      </c>
      <c r="R1844" s="1">
        <f t="shared" si="86"/>
        <v>155.41148086522463</v>
      </c>
    </row>
    <row r="1845" spans="1:18" x14ac:dyDescent="0.25">
      <c r="A1845" s="3" t="s">
        <v>965</v>
      </c>
      <c r="B1845" s="3" t="s">
        <v>792</v>
      </c>
      <c r="C1845" s="5">
        <v>43696.925057870372</v>
      </c>
      <c r="D1845" s="3" t="s">
        <v>792</v>
      </c>
      <c r="E1845" s="3" t="s">
        <v>793</v>
      </c>
      <c r="F1845" s="7">
        <v>4</v>
      </c>
      <c r="G1845" s="7">
        <v>14</v>
      </c>
      <c r="H1845" s="7" t="s">
        <v>23</v>
      </c>
      <c r="I1845" s="9">
        <v>52.9</v>
      </c>
      <c r="J1845" s="7">
        <v>18076.900000000001</v>
      </c>
      <c r="K1845" s="7">
        <v>35376.300000000003</v>
      </c>
      <c r="L1845" s="7">
        <v>601</v>
      </c>
      <c r="M1845" s="36">
        <v>83599.399999999994</v>
      </c>
      <c r="N1845" s="36">
        <v>67193.5</v>
      </c>
      <c r="O1845" s="36">
        <v>109662.8</v>
      </c>
      <c r="P1845" s="11">
        <f t="shared" si="84"/>
        <v>4.6246535633875272</v>
      </c>
      <c r="Q1845" s="13">
        <f t="shared" si="85"/>
        <v>1.8993930965081141</v>
      </c>
      <c r="R1845" s="1">
        <f t="shared" si="86"/>
        <v>182.46722129783694</v>
      </c>
    </row>
    <row r="1846" spans="1:18" x14ac:dyDescent="0.25">
      <c r="A1846" s="3" t="s">
        <v>966</v>
      </c>
      <c r="B1846" s="3" t="s">
        <v>792</v>
      </c>
      <c r="C1846" s="5">
        <v>43696.926064814812</v>
      </c>
      <c r="D1846" s="3" t="s">
        <v>792</v>
      </c>
      <c r="E1846" s="3" t="s">
        <v>793</v>
      </c>
      <c r="F1846" s="7">
        <v>5</v>
      </c>
      <c r="G1846" s="7">
        <v>14</v>
      </c>
      <c r="H1846" s="7" t="s">
        <v>23</v>
      </c>
      <c r="I1846" s="9">
        <v>95.4</v>
      </c>
      <c r="J1846" s="7">
        <v>18076.900000000001</v>
      </c>
      <c r="K1846" s="7">
        <v>35376.300000000003</v>
      </c>
      <c r="L1846" s="7">
        <v>601</v>
      </c>
      <c r="M1846" s="36">
        <v>88140.800000000003</v>
      </c>
      <c r="N1846" s="36">
        <v>72348.899999999994</v>
      </c>
      <c r="O1846" s="36">
        <v>94947.8</v>
      </c>
      <c r="P1846" s="11">
        <f t="shared" si="84"/>
        <v>4.8758802670811914</v>
      </c>
      <c r="Q1846" s="13">
        <f t="shared" si="85"/>
        <v>2.0451234300930281</v>
      </c>
      <c r="R1846" s="1">
        <f t="shared" si="86"/>
        <v>157.98302828618969</v>
      </c>
    </row>
    <row r="1847" spans="1:18" x14ac:dyDescent="0.25">
      <c r="A1847" s="3" t="s">
        <v>967</v>
      </c>
      <c r="B1847" s="3" t="s">
        <v>792</v>
      </c>
      <c r="C1847" s="5">
        <v>43696.927060185182</v>
      </c>
      <c r="D1847" s="3" t="s">
        <v>792</v>
      </c>
      <c r="E1847" s="3" t="s">
        <v>793</v>
      </c>
      <c r="F1847" s="7">
        <v>6</v>
      </c>
      <c r="G1847" s="7">
        <v>14</v>
      </c>
      <c r="H1847" s="7" t="s">
        <v>23</v>
      </c>
      <c r="I1847" s="9">
        <v>24.1</v>
      </c>
      <c r="J1847" s="7">
        <v>18076.900000000001</v>
      </c>
      <c r="K1847" s="7">
        <v>35376.300000000003</v>
      </c>
      <c r="L1847" s="7">
        <v>601</v>
      </c>
      <c r="M1847" s="36">
        <v>90398.1</v>
      </c>
      <c r="N1847" s="36">
        <v>75694.100000000006</v>
      </c>
      <c r="O1847" s="36">
        <v>123815.9</v>
      </c>
      <c r="P1847" s="11">
        <f t="shared" si="84"/>
        <v>5.0007523413859678</v>
      </c>
      <c r="Q1847" s="13">
        <f t="shared" si="85"/>
        <v>2.1396839126760008</v>
      </c>
      <c r="R1847" s="1">
        <f t="shared" si="86"/>
        <v>206.01647254575707</v>
      </c>
    </row>
    <row r="1848" spans="1:18" x14ac:dyDescent="0.25">
      <c r="A1848" s="3" t="s">
        <v>968</v>
      </c>
      <c r="B1848" s="3" t="s">
        <v>792</v>
      </c>
      <c r="C1848" s="5">
        <v>43696.928067129629</v>
      </c>
      <c r="D1848" s="3" t="s">
        <v>792</v>
      </c>
      <c r="E1848" s="3" t="s">
        <v>793</v>
      </c>
      <c r="F1848" s="7">
        <v>7</v>
      </c>
      <c r="G1848" s="7">
        <v>14</v>
      </c>
      <c r="H1848" s="7" t="s">
        <v>23</v>
      </c>
      <c r="I1848" s="9">
        <v>94.61</v>
      </c>
      <c r="J1848" s="7">
        <v>18076.900000000001</v>
      </c>
      <c r="K1848" s="7">
        <v>35376.300000000003</v>
      </c>
      <c r="L1848" s="7">
        <v>601</v>
      </c>
      <c r="M1848" s="36">
        <v>82186.100000000006</v>
      </c>
      <c r="N1848" s="36">
        <v>66273.600000000006</v>
      </c>
      <c r="O1848" s="36">
        <v>91972.7</v>
      </c>
      <c r="P1848" s="11">
        <f t="shared" si="84"/>
        <v>4.546470910388396</v>
      </c>
      <c r="Q1848" s="13">
        <f t="shared" si="85"/>
        <v>1.8733898118231698</v>
      </c>
      <c r="R1848" s="1">
        <f t="shared" si="86"/>
        <v>153.03277870216306</v>
      </c>
    </row>
    <row r="1849" spans="1:18" x14ac:dyDescent="0.25">
      <c r="A1849" s="3" t="s">
        <v>969</v>
      </c>
      <c r="B1849" s="3" t="s">
        <v>792</v>
      </c>
      <c r="C1849" s="5">
        <v>43696.929062499999</v>
      </c>
      <c r="D1849" s="3" t="s">
        <v>792</v>
      </c>
      <c r="E1849" s="3" t="s">
        <v>793</v>
      </c>
      <c r="F1849" s="7">
        <v>8</v>
      </c>
      <c r="G1849" s="7">
        <v>14</v>
      </c>
      <c r="H1849" s="7" t="s">
        <v>23</v>
      </c>
      <c r="I1849" s="9">
        <v>131.32</v>
      </c>
      <c r="J1849" s="7">
        <v>18076.900000000001</v>
      </c>
      <c r="K1849" s="7">
        <v>35376.300000000003</v>
      </c>
      <c r="L1849" s="7">
        <v>601</v>
      </c>
      <c r="M1849" s="36">
        <v>87038.3</v>
      </c>
      <c r="N1849" s="36">
        <v>68669.3</v>
      </c>
      <c r="O1849" s="36">
        <v>92261.2</v>
      </c>
      <c r="P1849" s="11">
        <f t="shared" si="84"/>
        <v>4.8148908275202054</v>
      </c>
      <c r="Q1849" s="13">
        <f t="shared" si="85"/>
        <v>1.9411102913532505</v>
      </c>
      <c r="R1849" s="1">
        <f t="shared" si="86"/>
        <v>153.51281198003326</v>
      </c>
    </row>
    <row r="1850" spans="1:18" x14ac:dyDescent="0.25">
      <c r="A1850" s="3" t="s">
        <v>970</v>
      </c>
      <c r="B1850" s="3" t="s">
        <v>792</v>
      </c>
      <c r="C1850" s="5">
        <v>43696.93005787037</v>
      </c>
      <c r="D1850" s="3" t="s">
        <v>792</v>
      </c>
      <c r="E1850" s="3" t="s">
        <v>793</v>
      </c>
      <c r="F1850" s="7">
        <v>9</v>
      </c>
      <c r="G1850" s="7">
        <v>14</v>
      </c>
      <c r="H1850" s="7" t="s">
        <v>23</v>
      </c>
      <c r="I1850" s="9">
        <v>118.9</v>
      </c>
      <c r="J1850" s="7">
        <v>18076.900000000001</v>
      </c>
      <c r="K1850" s="7">
        <v>35376.300000000003</v>
      </c>
      <c r="L1850" s="7">
        <v>601</v>
      </c>
      <c r="M1850" s="36">
        <v>84185.7</v>
      </c>
      <c r="N1850" s="36">
        <v>66634.600000000006</v>
      </c>
      <c r="O1850" s="36">
        <v>88948.3</v>
      </c>
      <c r="P1850" s="11">
        <f t="shared" si="84"/>
        <v>4.657087221813474</v>
      </c>
      <c r="Q1850" s="13">
        <f t="shared" si="85"/>
        <v>1.8835943838106304</v>
      </c>
      <c r="R1850" s="1">
        <f t="shared" si="86"/>
        <v>148.00049916805324</v>
      </c>
    </row>
    <row r="1851" spans="1:18" x14ac:dyDescent="0.25">
      <c r="A1851" s="3" t="s">
        <v>971</v>
      </c>
      <c r="B1851" s="3" t="s">
        <v>792</v>
      </c>
      <c r="C1851" s="5">
        <v>43696.931076388886</v>
      </c>
      <c r="D1851" s="3" t="s">
        <v>792</v>
      </c>
      <c r="E1851" s="3" t="s">
        <v>793</v>
      </c>
      <c r="F1851" s="7">
        <v>10</v>
      </c>
      <c r="G1851" s="7">
        <v>14</v>
      </c>
      <c r="H1851" s="7" t="s">
        <v>23</v>
      </c>
      <c r="I1851" s="9">
        <v>101.4</v>
      </c>
      <c r="J1851" s="7">
        <v>18076.900000000001</v>
      </c>
      <c r="K1851" s="7">
        <v>35376.300000000003</v>
      </c>
      <c r="L1851" s="7">
        <v>601</v>
      </c>
      <c r="M1851" s="36">
        <v>85411.4</v>
      </c>
      <c r="N1851" s="36">
        <v>66544.5</v>
      </c>
      <c r="O1851" s="36">
        <v>94731.199999999997</v>
      </c>
      <c r="P1851" s="11">
        <f t="shared" si="84"/>
        <v>4.7248919892238153</v>
      </c>
      <c r="Q1851" s="13">
        <f t="shared" si="85"/>
        <v>1.8810474809406297</v>
      </c>
      <c r="R1851" s="1">
        <f t="shared" si="86"/>
        <v>157.62262895174709</v>
      </c>
    </row>
    <row r="1852" spans="1:18" x14ac:dyDescent="0.25">
      <c r="A1852" s="3" t="s">
        <v>972</v>
      </c>
      <c r="B1852" s="3" t="s">
        <v>792</v>
      </c>
      <c r="C1852" s="5">
        <v>43696.932083333333</v>
      </c>
      <c r="D1852" s="3" t="s">
        <v>792</v>
      </c>
      <c r="E1852" s="3" t="s">
        <v>793</v>
      </c>
      <c r="F1852" s="7">
        <v>11</v>
      </c>
      <c r="G1852" s="7">
        <v>14</v>
      </c>
      <c r="H1852" s="7" t="s">
        <v>23</v>
      </c>
      <c r="I1852" s="9">
        <v>104.3</v>
      </c>
      <c r="J1852" s="7">
        <v>18076.900000000001</v>
      </c>
      <c r="K1852" s="7">
        <v>35376.300000000003</v>
      </c>
      <c r="L1852" s="7">
        <v>601</v>
      </c>
      <c r="M1852" s="36">
        <v>82408.3</v>
      </c>
      <c r="N1852" s="36">
        <v>66077.2</v>
      </c>
      <c r="O1852" s="36">
        <v>99350</v>
      </c>
      <c r="P1852" s="11">
        <f t="shared" si="84"/>
        <v>4.5587628409738397</v>
      </c>
      <c r="Q1852" s="13">
        <f t="shared" si="85"/>
        <v>1.867838072381792</v>
      </c>
      <c r="R1852" s="1">
        <f t="shared" si="86"/>
        <v>165.30782029950083</v>
      </c>
    </row>
    <row r="1853" spans="1:18" x14ac:dyDescent="0.25">
      <c r="A1853" s="3" t="s">
        <v>973</v>
      </c>
      <c r="B1853" s="3" t="s">
        <v>792</v>
      </c>
      <c r="C1853" s="5">
        <v>43696.933078703703</v>
      </c>
      <c r="D1853" s="3" t="s">
        <v>792</v>
      </c>
      <c r="E1853" s="3" t="s">
        <v>793</v>
      </c>
      <c r="F1853" s="7">
        <v>12</v>
      </c>
      <c r="G1853" s="7">
        <v>14</v>
      </c>
      <c r="H1853" s="7" t="s">
        <v>23</v>
      </c>
      <c r="I1853" s="9">
        <v>96.4</v>
      </c>
      <c r="J1853" s="7">
        <v>18076.900000000001</v>
      </c>
      <c r="K1853" s="7">
        <v>35376.300000000003</v>
      </c>
      <c r="L1853" s="7">
        <v>601</v>
      </c>
      <c r="M1853" s="36">
        <v>84381.9</v>
      </c>
      <c r="N1853" s="36">
        <v>67572.600000000006</v>
      </c>
      <c r="O1853" s="36">
        <v>108489.3</v>
      </c>
      <c r="P1853" s="11">
        <f t="shared" si="84"/>
        <v>4.6679408526904496</v>
      </c>
      <c r="Q1853" s="13">
        <f t="shared" si="85"/>
        <v>1.9101093104705693</v>
      </c>
      <c r="R1853" s="1">
        <f t="shared" si="86"/>
        <v>180.51464226289517</v>
      </c>
    </row>
    <row r="1854" spans="1:18" x14ac:dyDescent="0.25">
      <c r="A1854" s="3" t="s">
        <v>536</v>
      </c>
      <c r="B1854" s="3" t="s">
        <v>354</v>
      </c>
      <c r="C1854" s="5">
        <v>43696.897349537037</v>
      </c>
      <c r="D1854" s="3" t="s">
        <v>354</v>
      </c>
      <c r="E1854" s="3" t="s">
        <v>355</v>
      </c>
      <c r="F1854" s="7">
        <v>1</v>
      </c>
      <c r="G1854" s="7">
        <v>14</v>
      </c>
      <c r="H1854" s="7" t="s">
        <v>23</v>
      </c>
      <c r="I1854" s="9">
        <v>78.8</v>
      </c>
      <c r="J1854" s="7">
        <v>18076.900000000001</v>
      </c>
      <c r="K1854" s="7">
        <v>35376.300000000003</v>
      </c>
      <c r="L1854" s="7">
        <v>601</v>
      </c>
      <c r="M1854" s="36">
        <v>97484</v>
      </c>
      <c r="N1854" s="36">
        <v>74758.3</v>
      </c>
      <c r="O1854" s="36">
        <v>112353.60000000001</v>
      </c>
      <c r="P1854" s="11">
        <f t="shared" si="84"/>
        <v>5.3927387992410196</v>
      </c>
      <c r="Q1854" s="13">
        <f t="shared" si="85"/>
        <v>2.1132311745434089</v>
      </c>
      <c r="R1854" s="1">
        <f t="shared" si="86"/>
        <v>186.94442595673877</v>
      </c>
    </row>
    <row r="1855" spans="1:18" x14ac:dyDescent="0.25">
      <c r="A1855" s="3" t="s">
        <v>537</v>
      </c>
      <c r="B1855" s="3" t="s">
        <v>354</v>
      </c>
      <c r="C1855" s="5">
        <v>43696.898356481484</v>
      </c>
      <c r="D1855" s="3" t="s">
        <v>354</v>
      </c>
      <c r="E1855" s="3" t="s">
        <v>355</v>
      </c>
      <c r="F1855" s="7">
        <v>2</v>
      </c>
      <c r="G1855" s="7">
        <v>14</v>
      </c>
      <c r="H1855" s="7" t="s">
        <v>23</v>
      </c>
      <c r="I1855" s="9">
        <v>105.21</v>
      </c>
      <c r="J1855" s="7">
        <v>18076.900000000001</v>
      </c>
      <c r="K1855" s="7">
        <v>35376.300000000003</v>
      </c>
      <c r="L1855" s="7">
        <v>601</v>
      </c>
      <c r="M1855" s="36">
        <v>98394</v>
      </c>
      <c r="N1855" s="36">
        <v>77605.3</v>
      </c>
      <c r="O1855" s="36">
        <v>115564.2</v>
      </c>
      <c r="P1855" s="11">
        <f t="shared" si="84"/>
        <v>5.4430792890373896</v>
      </c>
      <c r="Q1855" s="13">
        <f t="shared" si="85"/>
        <v>2.1937087824334371</v>
      </c>
      <c r="R1855" s="1">
        <f t="shared" si="86"/>
        <v>192.2865224625624</v>
      </c>
    </row>
    <row r="1856" spans="1:18" x14ac:dyDescent="0.25">
      <c r="A1856" s="3" t="s">
        <v>538</v>
      </c>
      <c r="B1856" s="3" t="s">
        <v>354</v>
      </c>
      <c r="C1856" s="5">
        <v>43696.899351851855</v>
      </c>
      <c r="D1856" s="3" t="s">
        <v>354</v>
      </c>
      <c r="E1856" s="3" t="s">
        <v>355</v>
      </c>
      <c r="F1856" s="7">
        <v>3</v>
      </c>
      <c r="G1856" s="7">
        <v>14</v>
      </c>
      <c r="H1856" s="7" t="s">
        <v>23</v>
      </c>
      <c r="I1856" s="9">
        <v>109.7</v>
      </c>
      <c r="J1856" s="7">
        <v>18076.900000000001</v>
      </c>
      <c r="K1856" s="7">
        <v>35376.300000000003</v>
      </c>
      <c r="L1856" s="7">
        <v>601</v>
      </c>
      <c r="M1856" s="36">
        <v>112805.2</v>
      </c>
      <c r="N1856" s="36">
        <v>81299.5</v>
      </c>
      <c r="O1856" s="36">
        <v>118527.7</v>
      </c>
      <c r="P1856" s="11">
        <f t="shared" si="84"/>
        <v>6.240295625909309</v>
      </c>
      <c r="Q1856" s="13">
        <f t="shared" si="85"/>
        <v>2.298134626854702</v>
      </c>
      <c r="R1856" s="1">
        <f t="shared" si="86"/>
        <v>197.21747088186356</v>
      </c>
    </row>
    <row r="1857" spans="1:18" x14ac:dyDescent="0.25">
      <c r="A1857" s="3" t="s">
        <v>539</v>
      </c>
      <c r="B1857" s="3" t="s">
        <v>354</v>
      </c>
      <c r="C1857" s="5">
        <v>43696.900370370371</v>
      </c>
      <c r="D1857" s="3" t="s">
        <v>354</v>
      </c>
      <c r="E1857" s="3" t="s">
        <v>355</v>
      </c>
      <c r="F1857" s="7">
        <v>4</v>
      </c>
      <c r="G1857" s="7">
        <v>14</v>
      </c>
      <c r="H1857" s="7" t="s">
        <v>23</v>
      </c>
      <c r="I1857" s="9">
        <v>100.7</v>
      </c>
      <c r="J1857" s="7">
        <v>18076.900000000001</v>
      </c>
      <c r="K1857" s="7">
        <v>35376.300000000003</v>
      </c>
      <c r="L1857" s="7">
        <v>601</v>
      </c>
      <c r="M1857" s="36">
        <v>89717.5</v>
      </c>
      <c r="N1857" s="36">
        <v>68292.399999999994</v>
      </c>
      <c r="O1857" s="36">
        <v>122956.3</v>
      </c>
      <c r="P1857" s="11">
        <f t="shared" si="84"/>
        <v>4.9631020805558475</v>
      </c>
      <c r="Q1857" s="13">
        <f t="shared" si="85"/>
        <v>1.9304562659181426</v>
      </c>
      <c r="R1857" s="1">
        <f t="shared" si="86"/>
        <v>204.58618968386023</v>
      </c>
    </row>
    <row r="1858" spans="1:18" x14ac:dyDescent="0.25">
      <c r="A1858" s="3" t="s">
        <v>540</v>
      </c>
      <c r="B1858" s="3" t="s">
        <v>354</v>
      </c>
      <c r="C1858" s="5">
        <v>43696.901377314818</v>
      </c>
      <c r="D1858" s="3" t="s">
        <v>354</v>
      </c>
      <c r="E1858" s="3" t="s">
        <v>355</v>
      </c>
      <c r="F1858" s="7">
        <v>5</v>
      </c>
      <c r="G1858" s="7">
        <v>14</v>
      </c>
      <c r="H1858" s="7" t="s">
        <v>23</v>
      </c>
      <c r="I1858" s="9">
        <v>92.22</v>
      </c>
      <c r="J1858" s="7">
        <v>18076.900000000001</v>
      </c>
      <c r="K1858" s="7">
        <v>35376.300000000003</v>
      </c>
      <c r="L1858" s="7">
        <v>601</v>
      </c>
      <c r="M1858" s="36">
        <v>92277.6</v>
      </c>
      <c r="N1858" s="36">
        <v>73063.5</v>
      </c>
      <c r="O1858" s="36">
        <v>105045</v>
      </c>
      <c r="P1858" s="11">
        <f t="shared" ref="P1858:P1921" si="87">M1858/J1858</f>
        <v>5.1047248145423163</v>
      </c>
      <c r="Q1858" s="13">
        <f t="shared" ref="Q1858:Q1921" si="88">N1858/K1858</f>
        <v>2.0653233944759624</v>
      </c>
      <c r="R1858" s="1">
        <f t="shared" ref="R1858:R1921" si="89">O1858/L1858</f>
        <v>174.78369384359402</v>
      </c>
    </row>
    <row r="1859" spans="1:18" x14ac:dyDescent="0.25">
      <c r="A1859" s="3" t="s">
        <v>541</v>
      </c>
      <c r="B1859" s="3" t="s">
        <v>354</v>
      </c>
      <c r="C1859" s="5">
        <v>43696.902384259258</v>
      </c>
      <c r="D1859" s="3" t="s">
        <v>354</v>
      </c>
      <c r="E1859" s="3" t="s">
        <v>355</v>
      </c>
      <c r="F1859" s="7">
        <v>6</v>
      </c>
      <c r="G1859" s="7">
        <v>14</v>
      </c>
      <c r="H1859" s="7" t="s">
        <v>23</v>
      </c>
      <c r="I1859" s="9">
        <v>110.6</v>
      </c>
      <c r="J1859" s="7">
        <v>18076.900000000001</v>
      </c>
      <c r="K1859" s="7">
        <v>35376.300000000003</v>
      </c>
      <c r="L1859" s="7">
        <v>601</v>
      </c>
      <c r="M1859" s="36">
        <v>78468.2</v>
      </c>
      <c r="N1859" s="36">
        <v>63856.9</v>
      </c>
      <c r="O1859" s="36">
        <v>99252.800000000003</v>
      </c>
      <c r="P1859" s="11">
        <f t="shared" si="87"/>
        <v>4.3407995839994689</v>
      </c>
      <c r="Q1859" s="13">
        <f t="shared" si="88"/>
        <v>1.8050757145320453</v>
      </c>
      <c r="R1859" s="1">
        <f t="shared" si="89"/>
        <v>165.14608985024958</v>
      </c>
    </row>
    <row r="1860" spans="1:18" x14ac:dyDescent="0.25">
      <c r="A1860" s="3" t="s">
        <v>542</v>
      </c>
      <c r="B1860" s="3" t="s">
        <v>354</v>
      </c>
      <c r="C1860" s="5">
        <v>43696.903391203705</v>
      </c>
      <c r="D1860" s="3" t="s">
        <v>354</v>
      </c>
      <c r="E1860" s="3" t="s">
        <v>355</v>
      </c>
      <c r="F1860" s="7">
        <v>7</v>
      </c>
      <c r="G1860" s="7">
        <v>14</v>
      </c>
      <c r="H1860" s="7" t="s">
        <v>23</v>
      </c>
      <c r="I1860" s="9">
        <v>110.05</v>
      </c>
      <c r="J1860" s="7">
        <v>18076.900000000001</v>
      </c>
      <c r="K1860" s="7">
        <v>35376.300000000003</v>
      </c>
      <c r="L1860" s="7">
        <v>601</v>
      </c>
      <c r="M1860" s="36">
        <v>102036.6</v>
      </c>
      <c r="N1860" s="36">
        <v>79853.2</v>
      </c>
      <c r="O1860" s="36">
        <v>110391.4</v>
      </c>
      <c r="P1860" s="11">
        <f t="shared" si="87"/>
        <v>5.6445850781937166</v>
      </c>
      <c r="Q1860" s="13">
        <f t="shared" si="88"/>
        <v>2.2572513236262695</v>
      </c>
      <c r="R1860" s="1">
        <f t="shared" si="89"/>
        <v>183.67953410981696</v>
      </c>
    </row>
    <row r="1861" spans="1:18" x14ac:dyDescent="0.25">
      <c r="A1861" s="3" t="s">
        <v>543</v>
      </c>
      <c r="B1861" s="3" t="s">
        <v>354</v>
      </c>
      <c r="C1861" s="5">
        <v>43696.904386574075</v>
      </c>
      <c r="D1861" s="3" t="s">
        <v>354</v>
      </c>
      <c r="E1861" s="3" t="s">
        <v>355</v>
      </c>
      <c r="F1861" s="7">
        <v>8</v>
      </c>
      <c r="G1861" s="7">
        <v>14</v>
      </c>
      <c r="H1861" s="7" t="s">
        <v>23</v>
      </c>
      <c r="I1861" s="9">
        <v>79</v>
      </c>
      <c r="J1861" s="7">
        <v>18076.900000000001</v>
      </c>
      <c r="K1861" s="7">
        <v>35376.300000000003</v>
      </c>
      <c r="L1861" s="7">
        <v>601</v>
      </c>
      <c r="M1861" s="36">
        <v>92419</v>
      </c>
      <c r="N1861" s="36">
        <v>72771.8</v>
      </c>
      <c r="O1861" s="36">
        <v>118481.1</v>
      </c>
      <c r="P1861" s="11">
        <f t="shared" si="87"/>
        <v>5.1125469521875981</v>
      </c>
      <c r="Q1861" s="13">
        <f t="shared" si="88"/>
        <v>2.0570777610999453</v>
      </c>
      <c r="R1861" s="1">
        <f t="shared" si="89"/>
        <v>197.13993344425958</v>
      </c>
    </row>
    <row r="1862" spans="1:18" x14ac:dyDescent="0.25">
      <c r="A1862" s="3" t="s">
        <v>544</v>
      </c>
      <c r="B1862" s="3" t="s">
        <v>354</v>
      </c>
      <c r="C1862" s="5">
        <v>43696.905393518522</v>
      </c>
      <c r="D1862" s="3" t="s">
        <v>354</v>
      </c>
      <c r="E1862" s="3" t="s">
        <v>355</v>
      </c>
      <c r="F1862" s="7">
        <v>9</v>
      </c>
      <c r="G1862" s="7">
        <v>14</v>
      </c>
      <c r="H1862" s="7" t="s">
        <v>23</v>
      </c>
      <c r="I1862" s="9">
        <v>74.400000000000006</v>
      </c>
      <c r="J1862" s="7">
        <v>18076.900000000001</v>
      </c>
      <c r="K1862" s="7">
        <v>35376.300000000003</v>
      </c>
      <c r="L1862" s="7">
        <v>601</v>
      </c>
      <c r="M1862" s="36">
        <v>91238</v>
      </c>
      <c r="N1862" s="36">
        <v>74419.3</v>
      </c>
      <c r="O1862" s="36">
        <v>129083</v>
      </c>
      <c r="P1862" s="11">
        <f t="shared" si="87"/>
        <v>5.0472149538914302</v>
      </c>
      <c r="Q1862" s="13">
        <f t="shared" si="88"/>
        <v>2.1036484878294224</v>
      </c>
      <c r="R1862" s="1">
        <f t="shared" si="89"/>
        <v>214.78036605657238</v>
      </c>
    </row>
    <row r="1863" spans="1:18" x14ac:dyDescent="0.25">
      <c r="A1863" s="3" t="s">
        <v>545</v>
      </c>
      <c r="B1863" s="3" t="s">
        <v>354</v>
      </c>
      <c r="C1863" s="5">
        <v>43696.906400462962</v>
      </c>
      <c r="D1863" s="3" t="s">
        <v>354</v>
      </c>
      <c r="E1863" s="3" t="s">
        <v>355</v>
      </c>
      <c r="F1863" s="7">
        <v>10</v>
      </c>
      <c r="G1863" s="7">
        <v>14</v>
      </c>
      <c r="H1863" s="7" t="s">
        <v>23</v>
      </c>
      <c r="I1863" s="9">
        <v>107.1</v>
      </c>
      <c r="J1863" s="7">
        <v>18076.900000000001</v>
      </c>
      <c r="K1863" s="7">
        <v>35376.300000000003</v>
      </c>
      <c r="L1863" s="7">
        <v>601</v>
      </c>
      <c r="M1863" s="36">
        <v>101311.8</v>
      </c>
      <c r="N1863" s="36">
        <v>78512.5</v>
      </c>
      <c r="O1863" s="36">
        <v>108427.1</v>
      </c>
      <c r="P1863" s="11">
        <f t="shared" si="87"/>
        <v>5.6044897078592015</v>
      </c>
      <c r="Q1863" s="13">
        <f t="shared" si="88"/>
        <v>2.2193530697105124</v>
      </c>
      <c r="R1863" s="1">
        <f t="shared" si="89"/>
        <v>180.41114808652247</v>
      </c>
    </row>
    <row r="1864" spans="1:18" x14ac:dyDescent="0.25">
      <c r="A1864" s="3" t="s">
        <v>546</v>
      </c>
      <c r="B1864" s="3" t="s">
        <v>354</v>
      </c>
      <c r="C1864" s="5">
        <v>43696.907407407409</v>
      </c>
      <c r="D1864" s="3" t="s">
        <v>354</v>
      </c>
      <c r="E1864" s="3" t="s">
        <v>355</v>
      </c>
      <c r="F1864" s="7">
        <v>11</v>
      </c>
      <c r="G1864" s="7">
        <v>14</v>
      </c>
      <c r="H1864" s="7" t="s">
        <v>23</v>
      </c>
      <c r="I1864" s="9">
        <v>106.9</v>
      </c>
      <c r="J1864" s="7">
        <v>18076.900000000001</v>
      </c>
      <c r="K1864" s="7">
        <v>35376.300000000003</v>
      </c>
      <c r="L1864" s="7">
        <v>601</v>
      </c>
      <c r="M1864" s="36">
        <v>92266.9</v>
      </c>
      <c r="N1864" s="36">
        <v>72224.7</v>
      </c>
      <c r="O1864" s="36">
        <v>106735.3</v>
      </c>
      <c r="P1864" s="11">
        <f t="shared" si="87"/>
        <v>5.1041328988930621</v>
      </c>
      <c r="Q1864" s="13">
        <f t="shared" si="88"/>
        <v>2.041612605049143</v>
      </c>
      <c r="R1864" s="1">
        <f t="shared" si="89"/>
        <v>177.59617304492514</v>
      </c>
    </row>
    <row r="1865" spans="1:18" x14ac:dyDescent="0.25">
      <c r="A1865" s="3" t="s">
        <v>547</v>
      </c>
      <c r="B1865" s="3" t="s">
        <v>354</v>
      </c>
      <c r="C1865" s="5">
        <v>43696.908414351848</v>
      </c>
      <c r="D1865" s="3" t="s">
        <v>354</v>
      </c>
      <c r="E1865" s="3" t="s">
        <v>355</v>
      </c>
      <c r="F1865" s="7">
        <v>12</v>
      </c>
      <c r="G1865" s="7">
        <v>14</v>
      </c>
      <c r="H1865" s="7" t="s">
        <v>23</v>
      </c>
      <c r="I1865" s="9">
        <v>83.6</v>
      </c>
      <c r="J1865" s="7">
        <v>18076.900000000001</v>
      </c>
      <c r="K1865" s="7">
        <v>35376.300000000003</v>
      </c>
      <c r="L1865" s="7">
        <v>601</v>
      </c>
      <c r="M1865" s="36">
        <v>90875.9</v>
      </c>
      <c r="N1865" s="36">
        <v>71324.899999999994</v>
      </c>
      <c r="O1865" s="36">
        <v>115455.3</v>
      </c>
      <c r="P1865" s="11">
        <f t="shared" si="87"/>
        <v>5.0271838644900386</v>
      </c>
      <c r="Q1865" s="13">
        <f t="shared" si="88"/>
        <v>2.0161774973640543</v>
      </c>
      <c r="R1865" s="1">
        <f t="shared" si="89"/>
        <v>192.10532445923462</v>
      </c>
    </row>
    <row r="1866" spans="1:18" x14ac:dyDescent="0.25">
      <c r="A1866" s="3" t="s">
        <v>1885</v>
      </c>
      <c r="B1866" s="3" t="s">
        <v>1861</v>
      </c>
      <c r="C1866" s="5">
        <v>43697.799432870372</v>
      </c>
      <c r="D1866" s="3" t="s">
        <v>1861</v>
      </c>
      <c r="E1866" s="3" t="s">
        <v>2041</v>
      </c>
      <c r="F1866" s="7">
        <v>1</v>
      </c>
      <c r="G1866" s="7">
        <v>15</v>
      </c>
      <c r="H1866" s="7" t="s">
        <v>24</v>
      </c>
      <c r="I1866" s="9">
        <v>122.3</v>
      </c>
      <c r="J1866" s="7">
        <v>18154.599999999999</v>
      </c>
      <c r="K1866" s="7">
        <v>35548.6</v>
      </c>
      <c r="L1866" s="7">
        <v>600</v>
      </c>
      <c r="M1866" s="36">
        <v>99895.5</v>
      </c>
      <c r="N1866" s="36">
        <v>75028.399999999994</v>
      </c>
      <c r="O1866" s="36">
        <v>160638.70000000001</v>
      </c>
      <c r="P1866" s="11">
        <f t="shared" si="87"/>
        <v>5.5024897271215014</v>
      </c>
      <c r="Q1866" s="13">
        <f t="shared" si="88"/>
        <v>2.1105866335101804</v>
      </c>
      <c r="R1866" s="1">
        <f t="shared" si="89"/>
        <v>267.7311666666667</v>
      </c>
    </row>
    <row r="1867" spans="1:18" x14ac:dyDescent="0.25">
      <c r="A1867" s="3" t="s">
        <v>1886</v>
      </c>
      <c r="B1867" s="3" t="s">
        <v>1861</v>
      </c>
      <c r="C1867" s="5">
        <v>43697.800439814811</v>
      </c>
      <c r="D1867" s="3" t="s">
        <v>1861</v>
      </c>
      <c r="E1867" s="3" t="s">
        <v>2041</v>
      </c>
      <c r="F1867" s="7">
        <v>2</v>
      </c>
      <c r="G1867" s="7">
        <v>15</v>
      </c>
      <c r="H1867" s="7" t="s">
        <v>24</v>
      </c>
      <c r="I1867" s="9">
        <v>71.5</v>
      </c>
      <c r="J1867" s="7">
        <v>18154.599999999999</v>
      </c>
      <c r="K1867" s="7">
        <v>35548.6</v>
      </c>
      <c r="L1867" s="7">
        <v>600</v>
      </c>
      <c r="M1867" s="36">
        <v>126117.2</v>
      </c>
      <c r="N1867" s="36">
        <v>99673.9</v>
      </c>
      <c r="O1867" s="36">
        <v>211269.2</v>
      </c>
      <c r="P1867" s="11">
        <f t="shared" si="87"/>
        <v>6.9468454276051252</v>
      </c>
      <c r="Q1867" s="13">
        <f t="shared" si="88"/>
        <v>2.8038769459275472</v>
      </c>
      <c r="R1867" s="1">
        <f t="shared" si="89"/>
        <v>352.11533333333335</v>
      </c>
    </row>
    <row r="1868" spans="1:18" x14ac:dyDescent="0.25">
      <c r="A1868" s="3" t="s">
        <v>1887</v>
      </c>
      <c r="B1868" s="3" t="s">
        <v>1861</v>
      </c>
      <c r="C1868" s="5">
        <v>43697.801423611112</v>
      </c>
      <c r="D1868" s="3" t="s">
        <v>1861</v>
      </c>
      <c r="E1868" s="3" t="s">
        <v>2041</v>
      </c>
      <c r="F1868" s="7">
        <v>3</v>
      </c>
      <c r="G1868" s="7">
        <v>15</v>
      </c>
      <c r="H1868" s="7" t="s">
        <v>24</v>
      </c>
      <c r="I1868" s="9">
        <v>109.41</v>
      </c>
      <c r="J1868" s="7">
        <v>18154.599999999999</v>
      </c>
      <c r="K1868" s="7">
        <v>35548.6</v>
      </c>
      <c r="L1868" s="7">
        <v>600</v>
      </c>
      <c r="M1868" s="36">
        <v>110735.7</v>
      </c>
      <c r="N1868" s="36">
        <v>85355.5</v>
      </c>
      <c r="O1868" s="36">
        <v>168438.2</v>
      </c>
      <c r="P1868" s="11">
        <f t="shared" si="87"/>
        <v>6.0995945931058797</v>
      </c>
      <c r="Q1868" s="13">
        <f t="shared" si="88"/>
        <v>2.4010931513477325</v>
      </c>
      <c r="R1868" s="1">
        <f t="shared" si="89"/>
        <v>280.73033333333336</v>
      </c>
    </row>
    <row r="1869" spans="1:18" x14ac:dyDescent="0.25">
      <c r="A1869" s="3" t="s">
        <v>1888</v>
      </c>
      <c r="B1869" s="3" t="s">
        <v>1861</v>
      </c>
      <c r="C1869" s="5">
        <v>43697.802430555559</v>
      </c>
      <c r="D1869" s="3" t="s">
        <v>1861</v>
      </c>
      <c r="E1869" s="3" t="s">
        <v>2041</v>
      </c>
      <c r="F1869" s="7">
        <v>4</v>
      </c>
      <c r="G1869" s="7">
        <v>15</v>
      </c>
      <c r="H1869" s="7" t="s">
        <v>24</v>
      </c>
      <c r="I1869" s="9">
        <v>94.4</v>
      </c>
      <c r="J1869" s="7">
        <v>18154.599999999999</v>
      </c>
      <c r="K1869" s="7">
        <v>35548.6</v>
      </c>
      <c r="L1869" s="7">
        <v>600</v>
      </c>
      <c r="M1869" s="36">
        <v>120564.7</v>
      </c>
      <c r="N1869" s="36">
        <v>88652.3</v>
      </c>
      <c r="O1869" s="36">
        <v>195117.3</v>
      </c>
      <c r="P1869" s="11">
        <f t="shared" si="87"/>
        <v>6.641000077115442</v>
      </c>
      <c r="Q1869" s="13">
        <f t="shared" si="88"/>
        <v>2.4938337937358996</v>
      </c>
      <c r="R1869" s="1">
        <f t="shared" si="89"/>
        <v>325.19549999999998</v>
      </c>
    </row>
    <row r="1870" spans="1:18" x14ac:dyDescent="0.25">
      <c r="A1870" s="3" t="s">
        <v>1889</v>
      </c>
      <c r="B1870" s="3" t="s">
        <v>1861</v>
      </c>
      <c r="C1870" s="5">
        <v>43697.803425925929</v>
      </c>
      <c r="D1870" s="3" t="s">
        <v>1861</v>
      </c>
      <c r="E1870" s="3" t="s">
        <v>2041</v>
      </c>
      <c r="F1870" s="7">
        <v>5</v>
      </c>
      <c r="G1870" s="7">
        <v>15</v>
      </c>
      <c r="H1870" s="7" t="s">
        <v>24</v>
      </c>
      <c r="I1870" s="9">
        <v>7.6</v>
      </c>
      <c r="J1870" s="7">
        <v>18154.599999999999</v>
      </c>
      <c r="K1870" s="7">
        <v>35548.6</v>
      </c>
      <c r="L1870" s="7">
        <v>600</v>
      </c>
      <c r="M1870" s="36">
        <v>177005.5</v>
      </c>
      <c r="N1870" s="36">
        <v>114342.9</v>
      </c>
      <c r="O1870" s="36">
        <v>381022.8</v>
      </c>
      <c r="P1870" s="11">
        <f t="shared" si="87"/>
        <v>9.7498980974518865</v>
      </c>
      <c r="Q1870" s="13">
        <f t="shared" si="88"/>
        <v>3.216523294869559</v>
      </c>
      <c r="R1870" s="1">
        <f t="shared" si="89"/>
        <v>635.03800000000001</v>
      </c>
    </row>
    <row r="1871" spans="1:18" x14ac:dyDescent="0.25">
      <c r="A1871" s="3" t="s">
        <v>1890</v>
      </c>
      <c r="B1871" s="3" t="s">
        <v>1861</v>
      </c>
      <c r="C1871" s="5">
        <v>43697.804432870369</v>
      </c>
      <c r="D1871" s="3" t="s">
        <v>1861</v>
      </c>
      <c r="E1871" s="3" t="s">
        <v>2041</v>
      </c>
      <c r="F1871" s="7">
        <v>6</v>
      </c>
      <c r="G1871" s="7">
        <v>15</v>
      </c>
      <c r="H1871" s="7" t="s">
        <v>24</v>
      </c>
      <c r="I1871" s="9">
        <v>5</v>
      </c>
      <c r="J1871" s="7">
        <v>18154.599999999999</v>
      </c>
      <c r="K1871" s="7">
        <v>35548.6</v>
      </c>
      <c r="L1871" s="7">
        <v>600</v>
      </c>
      <c r="M1871" s="36">
        <v>197194.4</v>
      </c>
      <c r="N1871" s="36">
        <v>159265.79999999999</v>
      </c>
      <c r="O1871" s="36">
        <v>520981.8</v>
      </c>
      <c r="P1871" s="11">
        <f t="shared" si="87"/>
        <v>10.861952342656958</v>
      </c>
      <c r="Q1871" s="13">
        <f t="shared" si="88"/>
        <v>4.4802270694204553</v>
      </c>
      <c r="R1871" s="1">
        <f t="shared" si="89"/>
        <v>868.303</v>
      </c>
    </row>
    <row r="1872" spans="1:18" x14ac:dyDescent="0.25">
      <c r="A1872" s="3" t="s">
        <v>1891</v>
      </c>
      <c r="B1872" s="3" t="s">
        <v>1861</v>
      </c>
      <c r="C1872" s="5">
        <v>43697.805428240739</v>
      </c>
      <c r="D1872" s="3" t="s">
        <v>1861</v>
      </c>
      <c r="E1872" s="3" t="s">
        <v>2041</v>
      </c>
      <c r="F1872" s="7">
        <v>7</v>
      </c>
      <c r="G1872" s="7">
        <v>15</v>
      </c>
      <c r="H1872" s="7" t="s">
        <v>24</v>
      </c>
      <c r="I1872" s="9">
        <v>87</v>
      </c>
      <c r="J1872" s="7">
        <v>18154.599999999999</v>
      </c>
      <c r="K1872" s="7">
        <v>35548.6</v>
      </c>
      <c r="L1872" s="7">
        <v>600</v>
      </c>
      <c r="M1872" s="36">
        <v>116417</v>
      </c>
      <c r="N1872" s="36">
        <v>92014.8</v>
      </c>
      <c r="O1872" s="36">
        <v>185726</v>
      </c>
      <c r="P1872" s="11">
        <f t="shared" si="87"/>
        <v>6.4125345642426721</v>
      </c>
      <c r="Q1872" s="13">
        <f t="shared" si="88"/>
        <v>2.5884226101731151</v>
      </c>
      <c r="R1872" s="1">
        <f t="shared" si="89"/>
        <v>309.54333333333335</v>
      </c>
    </row>
    <row r="1873" spans="1:18" x14ac:dyDescent="0.25">
      <c r="A1873" s="3" t="s">
        <v>1892</v>
      </c>
      <c r="B1873" s="3" t="s">
        <v>1861</v>
      </c>
      <c r="C1873" s="5">
        <v>43697.806423611109</v>
      </c>
      <c r="D1873" s="3" t="s">
        <v>1861</v>
      </c>
      <c r="E1873" s="3" t="s">
        <v>2041</v>
      </c>
      <c r="F1873" s="7">
        <v>8</v>
      </c>
      <c r="G1873" s="7">
        <v>15</v>
      </c>
      <c r="H1873" s="7" t="s">
        <v>24</v>
      </c>
      <c r="I1873" s="9">
        <v>62.1</v>
      </c>
      <c r="J1873" s="7">
        <v>18154.599999999999</v>
      </c>
      <c r="K1873" s="7">
        <v>35548.6</v>
      </c>
      <c r="L1873" s="7">
        <v>600</v>
      </c>
      <c r="M1873" s="36">
        <v>123788.8</v>
      </c>
      <c r="N1873" s="36">
        <v>96539.4</v>
      </c>
      <c r="O1873" s="36">
        <v>210338.1</v>
      </c>
      <c r="P1873" s="11">
        <f t="shared" si="87"/>
        <v>6.8185914313727656</v>
      </c>
      <c r="Q1873" s="13">
        <f t="shared" si="88"/>
        <v>2.7157018841810929</v>
      </c>
      <c r="R1873" s="1">
        <f t="shared" si="89"/>
        <v>350.56350000000003</v>
      </c>
    </row>
    <row r="1874" spans="1:18" x14ac:dyDescent="0.25">
      <c r="A1874" s="3" t="s">
        <v>1893</v>
      </c>
      <c r="B1874" s="3" t="s">
        <v>1861</v>
      </c>
      <c r="C1874" s="5">
        <v>43697.80741898148</v>
      </c>
      <c r="D1874" s="3" t="s">
        <v>1861</v>
      </c>
      <c r="E1874" s="3" t="s">
        <v>2041</v>
      </c>
      <c r="F1874" s="7">
        <v>9</v>
      </c>
      <c r="G1874" s="7">
        <v>15</v>
      </c>
      <c r="H1874" s="7" t="s">
        <v>24</v>
      </c>
      <c r="I1874" s="9">
        <v>89.67</v>
      </c>
      <c r="J1874" s="7">
        <v>18154.599999999999</v>
      </c>
      <c r="K1874" s="7">
        <v>35548.6</v>
      </c>
      <c r="L1874" s="7">
        <v>600</v>
      </c>
      <c r="M1874" s="36">
        <v>115576.4</v>
      </c>
      <c r="N1874" s="36">
        <v>94246.7</v>
      </c>
      <c r="O1874" s="36">
        <v>199001.3</v>
      </c>
      <c r="P1874" s="11">
        <f t="shared" si="87"/>
        <v>6.3662322496777675</v>
      </c>
      <c r="Q1874" s="13">
        <f t="shared" si="88"/>
        <v>2.6512070798850025</v>
      </c>
      <c r="R1874" s="1">
        <f t="shared" si="89"/>
        <v>331.66883333333334</v>
      </c>
    </row>
    <row r="1875" spans="1:18" x14ac:dyDescent="0.25">
      <c r="A1875" s="3" t="s">
        <v>1894</v>
      </c>
      <c r="B1875" s="3" t="s">
        <v>1861</v>
      </c>
      <c r="C1875" s="5">
        <v>43697.80841435185</v>
      </c>
      <c r="D1875" s="3" t="s">
        <v>1861</v>
      </c>
      <c r="E1875" s="3" t="s">
        <v>2041</v>
      </c>
      <c r="F1875" s="7">
        <v>10</v>
      </c>
      <c r="G1875" s="7">
        <v>15</v>
      </c>
      <c r="H1875" s="7" t="s">
        <v>24</v>
      </c>
      <c r="I1875" s="9">
        <v>33.1</v>
      </c>
      <c r="J1875" s="7">
        <v>18154.599999999999</v>
      </c>
      <c r="K1875" s="7">
        <v>35548.6</v>
      </c>
      <c r="L1875" s="7">
        <v>600</v>
      </c>
      <c r="M1875" s="36">
        <v>137511.20000000001</v>
      </c>
      <c r="N1875" s="36">
        <v>107377.4</v>
      </c>
      <c r="O1875" s="36">
        <v>237229.6</v>
      </c>
      <c r="P1875" s="11">
        <f t="shared" si="87"/>
        <v>7.5744549590737345</v>
      </c>
      <c r="Q1875" s="13">
        <f t="shared" si="88"/>
        <v>3.0205802760164957</v>
      </c>
      <c r="R1875" s="1">
        <f t="shared" si="89"/>
        <v>395.38266666666669</v>
      </c>
    </row>
    <row r="1876" spans="1:18" x14ac:dyDescent="0.25">
      <c r="A1876" s="3" t="s">
        <v>1895</v>
      </c>
      <c r="B1876" s="3" t="s">
        <v>1861</v>
      </c>
      <c r="C1876" s="5">
        <v>43697.80940972222</v>
      </c>
      <c r="D1876" s="3" t="s">
        <v>1861</v>
      </c>
      <c r="E1876" s="3" t="s">
        <v>2041</v>
      </c>
      <c r="F1876" s="7">
        <v>11</v>
      </c>
      <c r="G1876" s="7">
        <v>15</v>
      </c>
      <c r="H1876" s="7" t="s">
        <v>24</v>
      </c>
      <c r="I1876" s="9">
        <v>62.6</v>
      </c>
      <c r="J1876" s="7">
        <v>18154.599999999999</v>
      </c>
      <c r="K1876" s="7">
        <v>35548.6</v>
      </c>
      <c r="L1876" s="7">
        <v>600</v>
      </c>
      <c r="M1876" s="36">
        <v>110230.3</v>
      </c>
      <c r="N1876" s="36">
        <v>79461.899999999994</v>
      </c>
      <c r="O1876" s="36">
        <v>191755.5</v>
      </c>
      <c r="P1876" s="11">
        <f t="shared" si="87"/>
        <v>6.07175591861016</v>
      </c>
      <c r="Q1876" s="13">
        <f t="shared" si="88"/>
        <v>2.2353032186921564</v>
      </c>
      <c r="R1876" s="1">
        <f t="shared" si="89"/>
        <v>319.59249999999997</v>
      </c>
    </row>
    <row r="1877" spans="1:18" x14ac:dyDescent="0.25">
      <c r="A1877" s="3" t="s">
        <v>1896</v>
      </c>
      <c r="B1877" s="3" t="s">
        <v>1861</v>
      </c>
      <c r="C1877" s="5">
        <v>43697.810416666667</v>
      </c>
      <c r="D1877" s="3" t="s">
        <v>1861</v>
      </c>
      <c r="E1877" s="3" t="s">
        <v>2041</v>
      </c>
      <c r="F1877" s="7">
        <v>12</v>
      </c>
      <c r="G1877" s="7">
        <v>15</v>
      </c>
      <c r="H1877" s="7" t="s">
        <v>24</v>
      </c>
      <c r="I1877" s="9">
        <v>48.7</v>
      </c>
      <c r="J1877" s="7">
        <v>18154.599999999999</v>
      </c>
      <c r="K1877" s="7">
        <v>35548.6</v>
      </c>
      <c r="L1877" s="7">
        <v>600</v>
      </c>
      <c r="M1877" s="36">
        <v>123938.2</v>
      </c>
      <c r="N1877" s="36">
        <v>88000.7</v>
      </c>
      <c r="O1877" s="36">
        <v>230030.8</v>
      </c>
      <c r="P1877" s="11">
        <f t="shared" si="87"/>
        <v>6.8268207506637442</v>
      </c>
      <c r="Q1877" s="13">
        <f t="shared" si="88"/>
        <v>2.4755039579617764</v>
      </c>
      <c r="R1877" s="1">
        <f t="shared" si="89"/>
        <v>383.38466666666665</v>
      </c>
    </row>
    <row r="1878" spans="1:18" x14ac:dyDescent="0.25">
      <c r="A1878" s="3" t="s">
        <v>548</v>
      </c>
      <c r="B1878" s="3" t="s">
        <v>368</v>
      </c>
      <c r="C1878" s="5">
        <v>43697.823460648149</v>
      </c>
      <c r="D1878" s="3" t="s">
        <v>368</v>
      </c>
      <c r="E1878" s="3" t="s">
        <v>355</v>
      </c>
      <c r="F1878" s="7">
        <v>1</v>
      </c>
      <c r="G1878" s="7">
        <v>15</v>
      </c>
      <c r="H1878" s="7" t="s">
        <v>24</v>
      </c>
      <c r="I1878" s="9">
        <v>27.84</v>
      </c>
      <c r="J1878" s="7">
        <v>18154.599999999999</v>
      </c>
      <c r="K1878" s="7">
        <v>35548.6</v>
      </c>
      <c r="L1878" s="7">
        <v>600</v>
      </c>
      <c r="M1878" s="36">
        <v>103829.8</v>
      </c>
      <c r="N1878" s="36">
        <v>64720.6</v>
      </c>
      <c r="O1878" s="36">
        <v>165448.5</v>
      </c>
      <c r="P1878" s="11">
        <f t="shared" si="87"/>
        <v>5.7192006433631155</v>
      </c>
      <c r="Q1878" s="13">
        <f t="shared" si="88"/>
        <v>1.8206230343811007</v>
      </c>
      <c r="R1878" s="1">
        <f t="shared" si="89"/>
        <v>275.7475</v>
      </c>
    </row>
    <row r="1879" spans="1:18" x14ac:dyDescent="0.25">
      <c r="A1879" s="3" t="s">
        <v>549</v>
      </c>
      <c r="B1879" s="3" t="s">
        <v>368</v>
      </c>
      <c r="C1879" s="5">
        <v>43697.824456018519</v>
      </c>
      <c r="D1879" s="3" t="s">
        <v>368</v>
      </c>
      <c r="E1879" s="3" t="s">
        <v>355</v>
      </c>
      <c r="F1879" s="7">
        <v>2</v>
      </c>
      <c r="G1879" s="7">
        <v>15</v>
      </c>
      <c r="H1879" s="7" t="s">
        <v>24</v>
      </c>
      <c r="I1879" s="9">
        <v>34.700000000000003</v>
      </c>
      <c r="J1879" s="7">
        <v>18154.599999999999</v>
      </c>
      <c r="K1879" s="7">
        <v>35548.6</v>
      </c>
      <c r="L1879" s="7">
        <v>600</v>
      </c>
      <c r="M1879" s="36">
        <v>112545.3</v>
      </c>
      <c r="N1879" s="36">
        <v>71045.8</v>
      </c>
      <c r="O1879" s="36">
        <v>194602.2</v>
      </c>
      <c r="P1879" s="11">
        <f t="shared" si="87"/>
        <v>6.1992718098994199</v>
      </c>
      <c r="Q1879" s="13">
        <f t="shared" si="88"/>
        <v>1.9985540921442759</v>
      </c>
      <c r="R1879" s="1">
        <f t="shared" si="89"/>
        <v>324.33700000000005</v>
      </c>
    </row>
    <row r="1880" spans="1:18" x14ac:dyDescent="0.25">
      <c r="A1880" s="3" t="s">
        <v>550</v>
      </c>
      <c r="B1880" s="3" t="s">
        <v>368</v>
      </c>
      <c r="C1880" s="5">
        <v>43697.825462962966</v>
      </c>
      <c r="D1880" s="3" t="s">
        <v>368</v>
      </c>
      <c r="E1880" s="3" t="s">
        <v>355</v>
      </c>
      <c r="F1880" s="7">
        <v>3</v>
      </c>
      <c r="G1880" s="7">
        <v>15</v>
      </c>
      <c r="H1880" s="7" t="s">
        <v>24</v>
      </c>
      <c r="I1880" s="9">
        <v>29.83</v>
      </c>
      <c r="J1880" s="7">
        <v>18154.599999999999</v>
      </c>
      <c r="K1880" s="7">
        <v>35548.6</v>
      </c>
      <c r="L1880" s="7">
        <v>600</v>
      </c>
      <c r="M1880" s="36">
        <v>105183.5</v>
      </c>
      <c r="N1880" s="36">
        <v>65725</v>
      </c>
      <c r="O1880" s="36">
        <v>190308.7</v>
      </c>
      <c r="P1880" s="11">
        <f t="shared" si="87"/>
        <v>5.7937657673537286</v>
      </c>
      <c r="Q1880" s="13">
        <f t="shared" si="88"/>
        <v>1.8488773116240866</v>
      </c>
      <c r="R1880" s="1">
        <f t="shared" si="89"/>
        <v>317.18116666666668</v>
      </c>
    </row>
    <row r="1881" spans="1:18" x14ac:dyDescent="0.25">
      <c r="A1881" s="3" t="s">
        <v>551</v>
      </c>
      <c r="B1881" s="3" t="s">
        <v>368</v>
      </c>
      <c r="C1881" s="5">
        <v>43697.826458333337</v>
      </c>
      <c r="D1881" s="3" t="s">
        <v>368</v>
      </c>
      <c r="E1881" s="3" t="s">
        <v>355</v>
      </c>
      <c r="F1881" s="7">
        <v>4</v>
      </c>
      <c r="G1881" s="7">
        <v>15</v>
      </c>
      <c r="H1881" s="7" t="s">
        <v>24</v>
      </c>
      <c r="I1881" s="9">
        <v>35.5</v>
      </c>
      <c r="J1881" s="7">
        <v>18154.599999999999</v>
      </c>
      <c r="K1881" s="7">
        <v>35548.6</v>
      </c>
      <c r="L1881" s="7">
        <v>600</v>
      </c>
      <c r="M1881" s="36">
        <v>103293.9</v>
      </c>
      <c r="N1881" s="36">
        <v>66243</v>
      </c>
      <c r="O1881" s="36">
        <v>175194.6</v>
      </c>
      <c r="P1881" s="11">
        <f t="shared" si="87"/>
        <v>5.6896819538849659</v>
      </c>
      <c r="Q1881" s="13">
        <f t="shared" si="88"/>
        <v>1.8634489121934479</v>
      </c>
      <c r="R1881" s="1">
        <f t="shared" si="89"/>
        <v>291.99099999999999</v>
      </c>
    </row>
    <row r="1882" spans="1:18" x14ac:dyDescent="0.25">
      <c r="A1882" s="3" t="s">
        <v>552</v>
      </c>
      <c r="B1882" s="3" t="s">
        <v>368</v>
      </c>
      <c r="C1882" s="5">
        <v>43697.827465277776</v>
      </c>
      <c r="D1882" s="3" t="s">
        <v>368</v>
      </c>
      <c r="E1882" s="3" t="s">
        <v>355</v>
      </c>
      <c r="F1882" s="7">
        <v>5</v>
      </c>
      <c r="G1882" s="7">
        <v>15</v>
      </c>
      <c r="H1882" s="7" t="s">
        <v>24</v>
      </c>
      <c r="I1882" s="9">
        <v>34.799999999999997</v>
      </c>
      <c r="J1882" s="7">
        <v>18154.599999999999</v>
      </c>
      <c r="K1882" s="7">
        <v>35548.6</v>
      </c>
      <c r="L1882" s="7">
        <v>600</v>
      </c>
      <c r="M1882" s="36">
        <v>108788.6</v>
      </c>
      <c r="N1882" s="36">
        <v>70418.3</v>
      </c>
      <c r="O1882" s="36">
        <v>185065.2</v>
      </c>
      <c r="P1882" s="11">
        <f t="shared" si="87"/>
        <v>5.9923435382768009</v>
      </c>
      <c r="Q1882" s="13">
        <f t="shared" si="88"/>
        <v>1.9809022014931672</v>
      </c>
      <c r="R1882" s="1">
        <f t="shared" si="89"/>
        <v>308.44200000000001</v>
      </c>
    </row>
    <row r="1883" spans="1:18" x14ac:dyDescent="0.25">
      <c r="A1883" s="3" t="s">
        <v>553</v>
      </c>
      <c r="B1883" s="3" t="s">
        <v>368</v>
      </c>
      <c r="C1883" s="5">
        <v>43697.828460648147</v>
      </c>
      <c r="D1883" s="3" t="s">
        <v>368</v>
      </c>
      <c r="E1883" s="3" t="s">
        <v>355</v>
      </c>
      <c r="F1883" s="7">
        <v>6</v>
      </c>
      <c r="G1883" s="7">
        <v>15</v>
      </c>
      <c r="H1883" s="7" t="s">
        <v>24</v>
      </c>
      <c r="I1883" s="9">
        <v>39.1</v>
      </c>
      <c r="J1883" s="7">
        <v>18154.599999999999</v>
      </c>
      <c r="K1883" s="7">
        <v>35548.6</v>
      </c>
      <c r="L1883" s="7">
        <v>600</v>
      </c>
      <c r="M1883" s="36">
        <v>93640.7</v>
      </c>
      <c r="N1883" s="36">
        <v>63533.599999999999</v>
      </c>
      <c r="O1883" s="36">
        <v>167726.29999999999</v>
      </c>
      <c r="P1883" s="11">
        <f t="shared" si="87"/>
        <v>5.1579599660692059</v>
      </c>
      <c r="Q1883" s="13">
        <f t="shared" si="88"/>
        <v>1.7872321272849001</v>
      </c>
      <c r="R1883" s="1">
        <f t="shared" si="89"/>
        <v>279.54383333333334</v>
      </c>
    </row>
    <row r="1884" spans="1:18" x14ac:dyDescent="0.25">
      <c r="A1884" s="3" t="s">
        <v>554</v>
      </c>
      <c r="B1884" s="3" t="s">
        <v>368</v>
      </c>
      <c r="C1884" s="5">
        <v>43697.829467592594</v>
      </c>
      <c r="D1884" s="3" t="s">
        <v>368</v>
      </c>
      <c r="E1884" s="3" t="s">
        <v>355</v>
      </c>
      <c r="F1884" s="7">
        <v>7</v>
      </c>
      <c r="G1884" s="7">
        <v>15</v>
      </c>
      <c r="H1884" s="7" t="s">
        <v>24</v>
      </c>
      <c r="I1884" s="9">
        <v>48</v>
      </c>
      <c r="J1884" s="7">
        <v>18154.599999999999</v>
      </c>
      <c r="K1884" s="7">
        <v>35548.6</v>
      </c>
      <c r="L1884" s="7">
        <v>600</v>
      </c>
      <c r="M1884" s="36">
        <v>111766</v>
      </c>
      <c r="N1884" s="36">
        <v>75118.2</v>
      </c>
      <c r="O1884" s="36">
        <v>193553.1</v>
      </c>
      <c r="P1884" s="11">
        <f t="shared" si="87"/>
        <v>6.1563460500369054</v>
      </c>
      <c r="Q1884" s="13">
        <f t="shared" si="88"/>
        <v>2.1131127526822433</v>
      </c>
      <c r="R1884" s="1">
        <f t="shared" si="89"/>
        <v>322.58850000000001</v>
      </c>
    </row>
    <row r="1885" spans="1:18" x14ac:dyDescent="0.25">
      <c r="A1885" s="3" t="s">
        <v>555</v>
      </c>
      <c r="B1885" s="3" t="s">
        <v>368</v>
      </c>
      <c r="C1885" s="5">
        <v>43697.830474537041</v>
      </c>
      <c r="D1885" s="3" t="s">
        <v>368</v>
      </c>
      <c r="E1885" s="3" t="s">
        <v>355</v>
      </c>
      <c r="F1885" s="7">
        <v>8</v>
      </c>
      <c r="G1885" s="7">
        <v>15</v>
      </c>
      <c r="H1885" s="7" t="s">
        <v>24</v>
      </c>
      <c r="I1885" s="9">
        <v>36.6</v>
      </c>
      <c r="J1885" s="7">
        <v>18154.599999999999</v>
      </c>
      <c r="K1885" s="7">
        <v>35548.6</v>
      </c>
      <c r="L1885" s="7">
        <v>600</v>
      </c>
      <c r="M1885" s="36">
        <v>99676</v>
      </c>
      <c r="N1885" s="36">
        <v>68546.399999999994</v>
      </c>
      <c r="O1885" s="36">
        <v>172910.4</v>
      </c>
      <c r="P1885" s="11">
        <f t="shared" si="87"/>
        <v>5.4903991274938591</v>
      </c>
      <c r="Q1885" s="13">
        <f t="shared" si="88"/>
        <v>1.9282447128719555</v>
      </c>
      <c r="R1885" s="1">
        <f t="shared" si="89"/>
        <v>288.18399999999997</v>
      </c>
    </row>
    <row r="1886" spans="1:18" x14ac:dyDescent="0.25">
      <c r="A1886" s="3" t="s">
        <v>556</v>
      </c>
      <c r="B1886" s="3" t="s">
        <v>368</v>
      </c>
      <c r="C1886" s="5">
        <v>43697.831469907411</v>
      </c>
      <c r="D1886" s="3" t="s">
        <v>368</v>
      </c>
      <c r="E1886" s="3" t="s">
        <v>355</v>
      </c>
      <c r="F1886" s="7">
        <v>9</v>
      </c>
      <c r="G1886" s="7">
        <v>15</v>
      </c>
      <c r="H1886" s="7" t="s">
        <v>24</v>
      </c>
      <c r="I1886" s="9">
        <v>16.899999999999999</v>
      </c>
      <c r="J1886" s="7">
        <v>18154.599999999999</v>
      </c>
      <c r="K1886" s="7">
        <v>35548.6</v>
      </c>
      <c r="L1886" s="7">
        <v>600</v>
      </c>
      <c r="M1886" s="36">
        <v>108762.1</v>
      </c>
      <c r="N1886" s="36">
        <v>69846.7</v>
      </c>
      <c r="O1886" s="36">
        <v>189156.2</v>
      </c>
      <c r="P1886" s="11">
        <f t="shared" si="87"/>
        <v>5.9908838531281337</v>
      </c>
      <c r="Q1886" s="13">
        <f t="shared" si="88"/>
        <v>1.9648228059614161</v>
      </c>
      <c r="R1886" s="1">
        <f t="shared" si="89"/>
        <v>315.26033333333334</v>
      </c>
    </row>
    <row r="1887" spans="1:18" x14ac:dyDescent="0.25">
      <c r="A1887" s="3" t="s">
        <v>557</v>
      </c>
      <c r="B1887" s="3" t="s">
        <v>368</v>
      </c>
      <c r="C1887" s="5">
        <v>43697.832465277781</v>
      </c>
      <c r="D1887" s="3" t="s">
        <v>368</v>
      </c>
      <c r="E1887" s="3" t="s">
        <v>355</v>
      </c>
      <c r="F1887" s="7">
        <v>10</v>
      </c>
      <c r="G1887" s="7">
        <v>15</v>
      </c>
      <c r="H1887" s="7" t="s">
        <v>24</v>
      </c>
      <c r="I1887" s="9">
        <v>30.7</v>
      </c>
      <c r="J1887" s="7">
        <v>18154.599999999999</v>
      </c>
      <c r="K1887" s="7">
        <v>35548.6</v>
      </c>
      <c r="L1887" s="7">
        <v>600</v>
      </c>
      <c r="M1887" s="36">
        <v>107663</v>
      </c>
      <c r="N1887" s="36">
        <v>72344.800000000003</v>
      </c>
      <c r="O1887" s="36">
        <v>183368.2</v>
      </c>
      <c r="P1887" s="11">
        <f t="shared" si="87"/>
        <v>5.9303427230564161</v>
      </c>
      <c r="Q1887" s="13">
        <f t="shared" si="88"/>
        <v>2.0350956155797979</v>
      </c>
      <c r="R1887" s="1">
        <f t="shared" si="89"/>
        <v>305.61366666666669</v>
      </c>
    </row>
    <row r="1888" spans="1:18" x14ac:dyDescent="0.25">
      <c r="A1888" s="3" t="s">
        <v>558</v>
      </c>
      <c r="B1888" s="3" t="s">
        <v>368</v>
      </c>
      <c r="C1888" s="5">
        <v>43697.833460648151</v>
      </c>
      <c r="D1888" s="3" t="s">
        <v>368</v>
      </c>
      <c r="E1888" s="3" t="s">
        <v>355</v>
      </c>
      <c r="F1888" s="7">
        <v>11</v>
      </c>
      <c r="G1888" s="7">
        <v>15</v>
      </c>
      <c r="H1888" s="7" t="s">
        <v>24</v>
      </c>
      <c r="I1888" s="9">
        <v>40.700000000000003</v>
      </c>
      <c r="J1888" s="7">
        <v>18154.599999999999</v>
      </c>
      <c r="K1888" s="7">
        <v>35548.6</v>
      </c>
      <c r="L1888" s="7">
        <v>600</v>
      </c>
      <c r="M1888" s="36">
        <v>101676.8</v>
      </c>
      <c r="N1888" s="36">
        <v>69387.3</v>
      </c>
      <c r="O1888" s="36">
        <v>174336.3</v>
      </c>
      <c r="P1888" s="11">
        <f t="shared" si="87"/>
        <v>5.6006081103411818</v>
      </c>
      <c r="Q1888" s="13">
        <f t="shared" si="88"/>
        <v>1.9518996528695929</v>
      </c>
      <c r="R1888" s="1">
        <f t="shared" si="89"/>
        <v>290.56049999999999</v>
      </c>
    </row>
    <row r="1889" spans="1:18" x14ac:dyDescent="0.25">
      <c r="A1889" s="3" t="s">
        <v>559</v>
      </c>
      <c r="B1889" s="3" t="s">
        <v>368</v>
      </c>
      <c r="C1889" s="5">
        <v>43697.834456018521</v>
      </c>
      <c r="D1889" s="3" t="s">
        <v>368</v>
      </c>
      <c r="E1889" s="3" t="s">
        <v>355</v>
      </c>
      <c r="F1889" s="7">
        <v>12</v>
      </c>
      <c r="G1889" s="7">
        <v>15</v>
      </c>
      <c r="H1889" s="7" t="s">
        <v>24</v>
      </c>
      <c r="I1889" s="9">
        <v>49.4</v>
      </c>
      <c r="J1889" s="7">
        <v>18154.599999999999</v>
      </c>
      <c r="K1889" s="7">
        <v>35548.6</v>
      </c>
      <c r="L1889" s="7">
        <v>600</v>
      </c>
      <c r="M1889" s="36">
        <v>104826</v>
      </c>
      <c r="N1889" s="36">
        <v>71338.8</v>
      </c>
      <c r="O1889" s="36">
        <v>182351.5</v>
      </c>
      <c r="P1889" s="11">
        <f t="shared" si="87"/>
        <v>5.7740737884613269</v>
      </c>
      <c r="Q1889" s="13">
        <f t="shared" si="88"/>
        <v>2.0067963295319649</v>
      </c>
      <c r="R1889" s="1">
        <f t="shared" si="89"/>
        <v>303.91916666666668</v>
      </c>
    </row>
    <row r="1890" spans="1:18" x14ac:dyDescent="0.25">
      <c r="A1890" s="3" t="s">
        <v>158</v>
      </c>
      <c r="B1890" s="3" t="s">
        <v>7</v>
      </c>
      <c r="C1890" s="5">
        <v>43697.791226851848</v>
      </c>
      <c r="D1890" s="3" t="s">
        <v>7</v>
      </c>
      <c r="E1890" s="3" t="s">
        <v>8</v>
      </c>
      <c r="F1890" s="7" t="s">
        <v>2190</v>
      </c>
      <c r="G1890" s="7">
        <v>15</v>
      </c>
      <c r="H1890" s="7" t="s">
        <v>2190</v>
      </c>
      <c r="I1890" s="9">
        <v>16</v>
      </c>
      <c r="J1890" s="7">
        <v>18154.599999999999</v>
      </c>
      <c r="K1890" s="7">
        <v>35548.6</v>
      </c>
      <c r="L1890" s="7">
        <v>600</v>
      </c>
      <c r="M1890" s="36">
        <v>87742.2</v>
      </c>
      <c r="N1890" s="36">
        <v>439063.9</v>
      </c>
      <c r="O1890" s="36">
        <v>323814.09999999998</v>
      </c>
      <c r="P1890" s="11">
        <f t="shared" si="87"/>
        <v>4.8330560849591837</v>
      </c>
      <c r="Q1890" s="13">
        <f t="shared" si="88"/>
        <v>12.351088369162218</v>
      </c>
      <c r="R1890" s="1">
        <f t="shared" si="89"/>
        <v>539.69016666666664</v>
      </c>
    </row>
    <row r="1891" spans="1:18" x14ac:dyDescent="0.25">
      <c r="A1891" s="3" t="s">
        <v>159</v>
      </c>
      <c r="B1891" s="3" t="s">
        <v>10</v>
      </c>
      <c r="C1891" s="5">
        <v>43697.792222222219</v>
      </c>
      <c r="D1891" s="3" t="s">
        <v>10</v>
      </c>
      <c r="E1891" s="3" t="s">
        <v>8</v>
      </c>
      <c r="F1891" s="7" t="s">
        <v>2190</v>
      </c>
      <c r="G1891" s="7">
        <v>15</v>
      </c>
      <c r="H1891" s="7" t="s">
        <v>2190</v>
      </c>
      <c r="I1891" s="9">
        <v>10.9</v>
      </c>
      <c r="J1891" s="7">
        <v>18154.599999999999</v>
      </c>
      <c r="K1891" s="7">
        <v>35548.6</v>
      </c>
      <c r="L1891" s="7">
        <v>600</v>
      </c>
      <c r="M1891" s="36">
        <v>88663.5</v>
      </c>
      <c r="N1891" s="36">
        <v>442336.9</v>
      </c>
      <c r="O1891" s="36">
        <v>326782.59999999998</v>
      </c>
      <c r="P1891" s="11">
        <f t="shared" si="87"/>
        <v>4.8838035539202194</v>
      </c>
      <c r="Q1891" s="13">
        <f t="shared" si="88"/>
        <v>12.443159505578279</v>
      </c>
      <c r="R1891" s="1">
        <f t="shared" si="89"/>
        <v>544.63766666666663</v>
      </c>
    </row>
    <row r="1892" spans="1:18" x14ac:dyDescent="0.25">
      <c r="A1892" s="3" t="s">
        <v>160</v>
      </c>
      <c r="B1892" s="3" t="s">
        <v>12</v>
      </c>
      <c r="C1892" s="5">
        <v>43697.793229166666</v>
      </c>
      <c r="D1892" s="3" t="s">
        <v>12</v>
      </c>
      <c r="E1892" s="3" t="s">
        <v>8</v>
      </c>
      <c r="F1892" s="7" t="s">
        <v>2190</v>
      </c>
      <c r="G1892" s="7">
        <v>15</v>
      </c>
      <c r="H1892" s="7" t="s">
        <v>2190</v>
      </c>
      <c r="I1892" s="9">
        <v>6.6</v>
      </c>
      <c r="J1892" s="7">
        <v>18154.599999999999</v>
      </c>
      <c r="K1892" s="7">
        <v>35548.6</v>
      </c>
      <c r="L1892" s="7">
        <v>600</v>
      </c>
      <c r="M1892" s="36">
        <v>86582.9</v>
      </c>
      <c r="N1892" s="36">
        <v>425874.9</v>
      </c>
      <c r="O1892" s="36">
        <v>320209.09999999998</v>
      </c>
      <c r="P1892" s="11">
        <f t="shared" si="87"/>
        <v>4.7691989908893611</v>
      </c>
      <c r="Q1892" s="13">
        <f t="shared" si="88"/>
        <v>11.980075164704097</v>
      </c>
      <c r="R1892" s="1">
        <f t="shared" si="89"/>
        <v>533.68183333333332</v>
      </c>
    </row>
    <row r="1893" spans="1:18" x14ac:dyDescent="0.25">
      <c r="A1893" s="3" t="s">
        <v>161</v>
      </c>
      <c r="B1893" s="3" t="s">
        <v>14</v>
      </c>
      <c r="C1893" s="5">
        <v>43697.794224537036</v>
      </c>
      <c r="D1893" s="3" t="s">
        <v>14</v>
      </c>
      <c r="E1893" s="3" t="s">
        <v>8</v>
      </c>
      <c r="F1893" s="7" t="s">
        <v>2190</v>
      </c>
      <c r="G1893" s="7">
        <v>15</v>
      </c>
      <c r="H1893" s="7" t="s">
        <v>2190</v>
      </c>
      <c r="I1893" s="9">
        <v>14.2</v>
      </c>
      <c r="J1893" s="7">
        <v>18154.599999999999</v>
      </c>
      <c r="K1893" s="7">
        <v>35548.6</v>
      </c>
      <c r="L1893" s="7">
        <v>600</v>
      </c>
      <c r="M1893" s="36">
        <v>87916.800000000003</v>
      </c>
      <c r="N1893" s="36">
        <v>436830.3</v>
      </c>
      <c r="O1893" s="36">
        <v>324605.59999999998</v>
      </c>
      <c r="P1893" s="11">
        <f t="shared" si="87"/>
        <v>4.8426734822028585</v>
      </c>
      <c r="Q1893" s="13">
        <f t="shared" si="88"/>
        <v>12.288256077595181</v>
      </c>
      <c r="R1893" s="1">
        <f t="shared" si="89"/>
        <v>541.0093333333333</v>
      </c>
    </row>
    <row r="1894" spans="1:18" x14ac:dyDescent="0.25">
      <c r="A1894" s="3" t="s">
        <v>162</v>
      </c>
      <c r="B1894" s="3" t="s">
        <v>16</v>
      </c>
      <c r="C1894" s="5">
        <v>43697.795219907406</v>
      </c>
      <c r="D1894" s="3" t="s">
        <v>16</v>
      </c>
      <c r="E1894" s="3" t="s">
        <v>8</v>
      </c>
      <c r="F1894" s="7" t="s">
        <v>2190</v>
      </c>
      <c r="G1894" s="7">
        <v>15</v>
      </c>
      <c r="H1894" s="7" t="s">
        <v>2190</v>
      </c>
      <c r="I1894" s="9">
        <v>10.8</v>
      </c>
      <c r="J1894" s="7">
        <v>18154.599999999999</v>
      </c>
      <c r="K1894" s="7">
        <v>35548.6</v>
      </c>
      <c r="L1894" s="7">
        <v>600</v>
      </c>
      <c r="M1894" s="36">
        <v>86777.5</v>
      </c>
      <c r="N1894" s="36">
        <v>434966.6</v>
      </c>
      <c r="O1894" s="36">
        <v>319930.8</v>
      </c>
      <c r="P1894" s="11">
        <f t="shared" si="87"/>
        <v>4.7799180373018411</v>
      </c>
      <c r="Q1894" s="13">
        <f t="shared" si="88"/>
        <v>12.235829259098811</v>
      </c>
      <c r="R1894" s="1">
        <f t="shared" si="89"/>
        <v>533.21799999999996</v>
      </c>
    </row>
    <row r="1895" spans="1:18" x14ac:dyDescent="0.25">
      <c r="A1895" s="3" t="s">
        <v>163</v>
      </c>
      <c r="B1895" s="3" t="s">
        <v>18</v>
      </c>
      <c r="C1895" s="5">
        <v>43697.796226851853</v>
      </c>
      <c r="D1895" s="3" t="s">
        <v>18</v>
      </c>
      <c r="E1895" s="3" t="s">
        <v>8</v>
      </c>
      <c r="F1895" s="7" t="s">
        <v>2190</v>
      </c>
      <c r="G1895" s="7">
        <v>15</v>
      </c>
      <c r="H1895" s="7" t="s">
        <v>2190</v>
      </c>
      <c r="I1895" s="9">
        <v>13.5</v>
      </c>
      <c r="J1895" s="7">
        <v>18154.599999999999</v>
      </c>
      <c r="K1895" s="7">
        <v>35548.6</v>
      </c>
      <c r="L1895" s="7">
        <v>600</v>
      </c>
      <c r="M1895" s="36">
        <v>86573.4</v>
      </c>
      <c r="N1895" s="36">
        <v>430946.4</v>
      </c>
      <c r="O1895" s="36">
        <v>320186.8</v>
      </c>
      <c r="P1895" s="11">
        <f t="shared" si="87"/>
        <v>4.7686757075341788</v>
      </c>
      <c r="Q1895" s="13">
        <f t="shared" si="88"/>
        <v>12.122739010818993</v>
      </c>
      <c r="R1895" s="1">
        <f t="shared" si="89"/>
        <v>533.64466666666669</v>
      </c>
    </row>
    <row r="1896" spans="1:18" x14ac:dyDescent="0.25">
      <c r="A1896" s="3" t="s">
        <v>164</v>
      </c>
      <c r="B1896" s="3" t="s">
        <v>20</v>
      </c>
      <c r="C1896" s="5">
        <v>43697.789224537039</v>
      </c>
      <c r="D1896" s="3" t="s">
        <v>20</v>
      </c>
      <c r="E1896" s="3" t="s">
        <v>8</v>
      </c>
      <c r="F1896" s="7" t="s">
        <v>2190</v>
      </c>
      <c r="G1896" s="7">
        <v>15</v>
      </c>
      <c r="H1896" s="7" t="s">
        <v>2190</v>
      </c>
      <c r="I1896" s="9">
        <v>1098.2</v>
      </c>
      <c r="J1896" s="7">
        <v>18154.599999999999</v>
      </c>
      <c r="K1896" s="7">
        <v>35548.6</v>
      </c>
      <c r="L1896" s="7">
        <v>600</v>
      </c>
      <c r="M1896" s="36">
        <v>87062</v>
      </c>
      <c r="N1896" s="36">
        <v>432359.6</v>
      </c>
      <c r="O1896" s="36">
        <v>323993.7</v>
      </c>
      <c r="P1896" s="11">
        <f t="shared" si="87"/>
        <v>4.7955889967281022</v>
      </c>
      <c r="Q1896" s="13">
        <f t="shared" si="88"/>
        <v>12.1624930377005</v>
      </c>
      <c r="R1896" s="1">
        <f t="shared" si="89"/>
        <v>539.98950000000002</v>
      </c>
    </row>
    <row r="1897" spans="1:18" x14ac:dyDescent="0.25">
      <c r="A1897" s="3" t="s">
        <v>165</v>
      </c>
      <c r="B1897" s="3" t="s">
        <v>22</v>
      </c>
      <c r="C1897" s="5">
        <v>43697.790231481478</v>
      </c>
      <c r="D1897" s="3" t="s">
        <v>22</v>
      </c>
      <c r="E1897" s="3" t="s">
        <v>8</v>
      </c>
      <c r="F1897" s="7" t="s">
        <v>2190</v>
      </c>
      <c r="G1897" s="7">
        <v>15</v>
      </c>
      <c r="H1897" s="7" t="s">
        <v>2190</v>
      </c>
      <c r="I1897" s="9">
        <v>18.899999999999999</v>
      </c>
      <c r="J1897" s="7">
        <v>18154.599999999999</v>
      </c>
      <c r="K1897" s="7">
        <v>35548.6</v>
      </c>
      <c r="L1897" s="7">
        <v>600</v>
      </c>
      <c r="M1897" s="36">
        <v>87482.4</v>
      </c>
      <c r="N1897" s="36">
        <v>435424.2</v>
      </c>
      <c r="O1897" s="36">
        <v>323335.40000000002</v>
      </c>
      <c r="P1897" s="11">
        <f t="shared" si="87"/>
        <v>4.818745662256398</v>
      </c>
      <c r="Q1897" s="13">
        <f t="shared" si="88"/>
        <v>12.248701777285183</v>
      </c>
      <c r="R1897" s="1">
        <f t="shared" si="89"/>
        <v>538.89233333333334</v>
      </c>
    </row>
    <row r="1898" spans="1:18" x14ac:dyDescent="0.25">
      <c r="A1898" s="3" t="s">
        <v>46</v>
      </c>
      <c r="B1898" s="3" t="s">
        <v>34</v>
      </c>
      <c r="C1898" s="5">
        <v>43697.894837962966</v>
      </c>
      <c r="D1898" s="3" t="s">
        <v>34</v>
      </c>
      <c r="E1898" s="3" t="s">
        <v>35</v>
      </c>
      <c r="F1898" s="7" t="s">
        <v>2190</v>
      </c>
      <c r="G1898" s="7">
        <v>15</v>
      </c>
      <c r="H1898" s="7" t="s">
        <v>2190</v>
      </c>
      <c r="I1898" s="9">
        <v>0.9</v>
      </c>
      <c r="J1898" s="7">
        <v>18154.599999999999</v>
      </c>
      <c r="K1898" s="7">
        <v>35548.6</v>
      </c>
      <c r="L1898" s="7">
        <v>600</v>
      </c>
      <c r="M1898" s="36">
        <v>92868.2</v>
      </c>
      <c r="N1898" s="36">
        <v>83455.399999999994</v>
      </c>
      <c r="O1898" s="36">
        <v>158032</v>
      </c>
      <c r="P1898" s="11">
        <f t="shared" si="87"/>
        <v>5.1154087669240855</v>
      </c>
      <c r="Q1898" s="13">
        <f t="shared" si="88"/>
        <v>2.3476423825410846</v>
      </c>
      <c r="R1898" s="1">
        <f t="shared" si="89"/>
        <v>263.38666666666666</v>
      </c>
    </row>
    <row r="1899" spans="1:18" x14ac:dyDescent="0.25">
      <c r="A1899" s="3" t="s">
        <v>47</v>
      </c>
      <c r="B1899" s="3" t="s">
        <v>37</v>
      </c>
      <c r="C1899" s="5">
        <v>43697.895844907405</v>
      </c>
      <c r="D1899" s="3" t="s">
        <v>37</v>
      </c>
      <c r="E1899" s="3" t="s">
        <v>35</v>
      </c>
      <c r="F1899" s="7" t="s">
        <v>2190</v>
      </c>
      <c r="G1899" s="7">
        <v>15</v>
      </c>
      <c r="H1899" s="7" t="s">
        <v>2190</v>
      </c>
      <c r="I1899" s="9">
        <v>0.3</v>
      </c>
      <c r="J1899" s="7">
        <v>18154.599999999999</v>
      </c>
      <c r="K1899" s="7">
        <v>35548.6</v>
      </c>
      <c r="L1899" s="7">
        <v>600</v>
      </c>
      <c r="M1899" s="36">
        <v>87911</v>
      </c>
      <c r="N1899" s="36">
        <v>437500.6</v>
      </c>
      <c r="O1899" s="36">
        <v>318622.7</v>
      </c>
      <c r="P1899" s="11">
        <f t="shared" si="87"/>
        <v>4.8423540039439041</v>
      </c>
      <c r="Q1899" s="13">
        <f t="shared" si="88"/>
        <v>12.307111953775957</v>
      </c>
      <c r="R1899" s="1">
        <f t="shared" si="89"/>
        <v>531.03783333333331</v>
      </c>
    </row>
    <row r="1900" spans="1:18" x14ac:dyDescent="0.25">
      <c r="A1900" s="3" t="s">
        <v>2017</v>
      </c>
      <c r="B1900" s="3" t="s">
        <v>1848</v>
      </c>
      <c r="C1900" s="5">
        <v>43697.85733796296</v>
      </c>
      <c r="D1900" s="3" t="s">
        <v>1848</v>
      </c>
      <c r="E1900" s="3" t="s">
        <v>2041</v>
      </c>
      <c r="F1900" s="7">
        <v>1</v>
      </c>
      <c r="G1900" s="7">
        <v>15</v>
      </c>
      <c r="H1900" s="7" t="s">
        <v>23</v>
      </c>
      <c r="I1900" s="9">
        <v>157.1</v>
      </c>
      <c r="J1900" s="7">
        <v>18154.599999999999</v>
      </c>
      <c r="K1900" s="7">
        <v>35548.6</v>
      </c>
      <c r="L1900" s="7">
        <v>600</v>
      </c>
      <c r="M1900" s="36">
        <v>107361.9</v>
      </c>
      <c r="N1900" s="36">
        <v>80131.199999999997</v>
      </c>
      <c r="O1900" s="36">
        <v>107838.1</v>
      </c>
      <c r="P1900" s="11">
        <f t="shared" si="87"/>
        <v>5.9137573948200455</v>
      </c>
      <c r="Q1900" s="13">
        <f t="shared" si="88"/>
        <v>2.2541309643699048</v>
      </c>
      <c r="R1900" s="1">
        <f t="shared" si="89"/>
        <v>179.73016666666669</v>
      </c>
    </row>
    <row r="1901" spans="1:18" x14ac:dyDescent="0.25">
      <c r="A1901" s="3" t="s">
        <v>2018</v>
      </c>
      <c r="B1901" s="3" t="s">
        <v>1848</v>
      </c>
      <c r="C1901" s="5">
        <v>43697.858368055553</v>
      </c>
      <c r="D1901" s="3" t="s">
        <v>1848</v>
      </c>
      <c r="E1901" s="3" t="s">
        <v>2041</v>
      </c>
      <c r="F1901" s="7">
        <v>2</v>
      </c>
      <c r="G1901" s="7">
        <v>15</v>
      </c>
      <c r="H1901" s="7" t="s">
        <v>23</v>
      </c>
      <c r="I1901" s="9">
        <v>177.2</v>
      </c>
      <c r="J1901" s="7">
        <v>18154.599999999999</v>
      </c>
      <c r="K1901" s="7">
        <v>35548.6</v>
      </c>
      <c r="L1901" s="7">
        <v>600</v>
      </c>
      <c r="M1901" s="36">
        <v>164250.70000000001</v>
      </c>
      <c r="N1901" s="36">
        <v>106467.5</v>
      </c>
      <c r="O1901" s="36">
        <v>126157.4</v>
      </c>
      <c r="P1901" s="11">
        <f t="shared" si="87"/>
        <v>9.0473323565377388</v>
      </c>
      <c r="Q1901" s="13">
        <f t="shared" si="88"/>
        <v>2.9949843313098126</v>
      </c>
      <c r="R1901" s="1">
        <f t="shared" si="89"/>
        <v>210.26233333333332</v>
      </c>
    </row>
    <row r="1902" spans="1:18" x14ac:dyDescent="0.25">
      <c r="A1902" s="3" t="s">
        <v>2019</v>
      </c>
      <c r="B1902" s="3" t="s">
        <v>1848</v>
      </c>
      <c r="C1902" s="5">
        <v>43697.859363425923</v>
      </c>
      <c r="D1902" s="3" t="s">
        <v>1848</v>
      </c>
      <c r="E1902" s="3" t="s">
        <v>2041</v>
      </c>
      <c r="F1902" s="7">
        <v>3</v>
      </c>
      <c r="G1902" s="7">
        <v>15</v>
      </c>
      <c r="H1902" s="7" t="s">
        <v>23</v>
      </c>
      <c r="I1902" s="9">
        <v>182.14</v>
      </c>
      <c r="J1902" s="7">
        <v>18154.599999999999</v>
      </c>
      <c r="K1902" s="7">
        <v>35548.6</v>
      </c>
      <c r="L1902" s="7">
        <v>600</v>
      </c>
      <c r="M1902" s="36">
        <v>125370.3</v>
      </c>
      <c r="N1902" s="36">
        <v>88363.7</v>
      </c>
      <c r="O1902" s="36">
        <v>105907.6</v>
      </c>
      <c r="P1902" s="11">
        <f t="shared" si="87"/>
        <v>6.9057043393960766</v>
      </c>
      <c r="Q1902" s="13">
        <f t="shared" si="88"/>
        <v>2.4857153305615411</v>
      </c>
      <c r="R1902" s="1">
        <f t="shared" si="89"/>
        <v>176.51266666666669</v>
      </c>
    </row>
    <row r="1903" spans="1:18" x14ac:dyDescent="0.25">
      <c r="A1903" s="3" t="s">
        <v>2020</v>
      </c>
      <c r="B1903" s="3" t="s">
        <v>1848</v>
      </c>
      <c r="C1903" s="5">
        <v>43697.86037037037</v>
      </c>
      <c r="D1903" s="3" t="s">
        <v>1848</v>
      </c>
      <c r="E1903" s="3" t="s">
        <v>2041</v>
      </c>
      <c r="F1903" s="7">
        <v>4</v>
      </c>
      <c r="G1903" s="7">
        <v>15</v>
      </c>
      <c r="H1903" s="7" t="s">
        <v>23</v>
      </c>
      <c r="I1903" s="9">
        <v>168</v>
      </c>
      <c r="J1903" s="7">
        <v>18154.599999999999</v>
      </c>
      <c r="K1903" s="7">
        <v>35548.6</v>
      </c>
      <c r="L1903" s="7">
        <v>600</v>
      </c>
      <c r="M1903" s="36">
        <v>145936.79999999999</v>
      </c>
      <c r="N1903" s="36">
        <v>97557.1</v>
      </c>
      <c r="O1903" s="36">
        <v>121336</v>
      </c>
      <c r="P1903" s="11">
        <f t="shared" si="87"/>
        <v>8.0385577209081998</v>
      </c>
      <c r="Q1903" s="13">
        <f t="shared" si="88"/>
        <v>2.7443302971143733</v>
      </c>
      <c r="R1903" s="1">
        <f t="shared" si="89"/>
        <v>202.22666666666666</v>
      </c>
    </row>
    <row r="1904" spans="1:18" x14ac:dyDescent="0.25">
      <c r="A1904" s="3" t="s">
        <v>2021</v>
      </c>
      <c r="B1904" s="3" t="s">
        <v>1848</v>
      </c>
      <c r="C1904" s="5">
        <v>43697.86136574074</v>
      </c>
      <c r="D1904" s="3" t="s">
        <v>1848</v>
      </c>
      <c r="E1904" s="3" t="s">
        <v>2041</v>
      </c>
      <c r="F1904" s="7">
        <v>5</v>
      </c>
      <c r="G1904" s="7">
        <v>15</v>
      </c>
      <c r="H1904" s="7" t="s">
        <v>23</v>
      </c>
      <c r="I1904" s="9">
        <v>15.01</v>
      </c>
      <c r="J1904" s="7">
        <v>18154.599999999999</v>
      </c>
      <c r="K1904" s="7">
        <v>35548.6</v>
      </c>
      <c r="L1904" s="7">
        <v>600</v>
      </c>
      <c r="M1904" s="36">
        <v>247004.1</v>
      </c>
      <c r="N1904" s="36">
        <v>163947</v>
      </c>
      <c r="O1904" s="36">
        <v>533365.30000000005</v>
      </c>
      <c r="P1904" s="11">
        <f t="shared" si="87"/>
        <v>13.605593072830027</v>
      </c>
      <c r="Q1904" s="13">
        <f t="shared" si="88"/>
        <v>4.6119115802028769</v>
      </c>
      <c r="R1904" s="1">
        <f t="shared" si="89"/>
        <v>888.94216666666671</v>
      </c>
    </row>
    <row r="1905" spans="1:18" x14ac:dyDescent="0.25">
      <c r="A1905" s="3" t="s">
        <v>2022</v>
      </c>
      <c r="B1905" s="3" t="s">
        <v>1848</v>
      </c>
      <c r="C1905" s="5">
        <v>43697.862361111111</v>
      </c>
      <c r="D1905" s="3" t="s">
        <v>1848</v>
      </c>
      <c r="E1905" s="3" t="s">
        <v>2041</v>
      </c>
      <c r="F1905" s="7">
        <v>6</v>
      </c>
      <c r="G1905" s="7">
        <v>15</v>
      </c>
      <c r="H1905" s="7" t="s">
        <v>23</v>
      </c>
      <c r="I1905" s="9">
        <v>9.8000000000000007</v>
      </c>
      <c r="J1905" s="7">
        <v>18154.599999999999</v>
      </c>
      <c r="K1905" s="7">
        <v>35548.6</v>
      </c>
      <c r="L1905" s="7">
        <v>600</v>
      </c>
      <c r="M1905" s="36">
        <v>281878.5</v>
      </c>
      <c r="N1905" s="36">
        <v>195861.8</v>
      </c>
      <c r="O1905" s="36">
        <v>639141.1</v>
      </c>
      <c r="P1905" s="11">
        <f t="shared" si="87"/>
        <v>15.526560761459907</v>
      </c>
      <c r="Q1905" s="13">
        <f t="shared" si="88"/>
        <v>5.5096909582937164</v>
      </c>
      <c r="R1905" s="1">
        <f t="shared" si="89"/>
        <v>1065.2351666666666</v>
      </c>
    </row>
    <row r="1906" spans="1:18" x14ac:dyDescent="0.25">
      <c r="A1906" s="3" t="s">
        <v>2023</v>
      </c>
      <c r="B1906" s="3" t="s">
        <v>1848</v>
      </c>
      <c r="C1906" s="5">
        <v>43697.863368055558</v>
      </c>
      <c r="D1906" s="3" t="s">
        <v>1848</v>
      </c>
      <c r="E1906" s="3" t="s">
        <v>2041</v>
      </c>
      <c r="F1906" s="7">
        <v>7</v>
      </c>
      <c r="G1906" s="7">
        <v>15</v>
      </c>
      <c r="H1906" s="7" t="s">
        <v>23</v>
      </c>
      <c r="I1906" s="9">
        <v>141.1</v>
      </c>
      <c r="J1906" s="7">
        <v>18154.599999999999</v>
      </c>
      <c r="K1906" s="7">
        <v>35548.6</v>
      </c>
      <c r="L1906" s="7">
        <v>600</v>
      </c>
      <c r="M1906" s="36">
        <v>151475.20000000001</v>
      </c>
      <c r="N1906" s="36">
        <v>96400.9</v>
      </c>
      <c r="O1906" s="36">
        <v>110471.1</v>
      </c>
      <c r="P1906" s="11">
        <f t="shared" si="87"/>
        <v>8.3436264087338756</v>
      </c>
      <c r="Q1906" s="13">
        <f t="shared" si="88"/>
        <v>2.7118058095114854</v>
      </c>
      <c r="R1906" s="1">
        <f t="shared" si="89"/>
        <v>184.11850000000001</v>
      </c>
    </row>
    <row r="1907" spans="1:18" x14ac:dyDescent="0.25">
      <c r="A1907" s="3" t="s">
        <v>2024</v>
      </c>
      <c r="B1907" s="3" t="s">
        <v>1848</v>
      </c>
      <c r="C1907" s="5">
        <v>43697.864363425928</v>
      </c>
      <c r="D1907" s="3" t="s">
        <v>1848</v>
      </c>
      <c r="E1907" s="3" t="s">
        <v>2041</v>
      </c>
      <c r="F1907" s="7">
        <v>8</v>
      </c>
      <c r="G1907" s="7">
        <v>15</v>
      </c>
      <c r="H1907" s="7" t="s">
        <v>23</v>
      </c>
      <c r="I1907" s="9">
        <v>109.81</v>
      </c>
      <c r="J1907" s="7">
        <v>18154.599999999999</v>
      </c>
      <c r="K1907" s="7">
        <v>35548.6</v>
      </c>
      <c r="L1907" s="7">
        <v>600</v>
      </c>
      <c r="M1907" s="36">
        <v>138890.5</v>
      </c>
      <c r="N1907" s="36">
        <v>96481.4</v>
      </c>
      <c r="O1907" s="36">
        <v>106175.7</v>
      </c>
      <c r="P1907" s="11">
        <f t="shared" si="87"/>
        <v>7.6504301940004193</v>
      </c>
      <c r="Q1907" s="13">
        <f t="shared" si="88"/>
        <v>2.7140703150053729</v>
      </c>
      <c r="R1907" s="1">
        <f t="shared" si="89"/>
        <v>176.95949999999999</v>
      </c>
    </row>
    <row r="1908" spans="1:18" x14ac:dyDescent="0.25">
      <c r="A1908" s="3" t="s">
        <v>2025</v>
      </c>
      <c r="B1908" s="3" t="s">
        <v>1848</v>
      </c>
      <c r="C1908" s="5">
        <v>43697.865358796298</v>
      </c>
      <c r="D1908" s="3" t="s">
        <v>1848</v>
      </c>
      <c r="E1908" s="3" t="s">
        <v>2041</v>
      </c>
      <c r="F1908" s="7">
        <v>9</v>
      </c>
      <c r="G1908" s="7">
        <v>15</v>
      </c>
      <c r="H1908" s="7" t="s">
        <v>23</v>
      </c>
      <c r="I1908" s="9">
        <v>127.8</v>
      </c>
      <c r="J1908" s="7">
        <v>18154.599999999999</v>
      </c>
      <c r="K1908" s="7">
        <v>35548.6</v>
      </c>
      <c r="L1908" s="7">
        <v>600</v>
      </c>
      <c r="M1908" s="36">
        <v>114696.7</v>
      </c>
      <c r="N1908" s="36">
        <v>88533.5</v>
      </c>
      <c r="O1908" s="36">
        <v>109593.8</v>
      </c>
      <c r="P1908" s="11">
        <f t="shared" si="87"/>
        <v>6.3177762109878488</v>
      </c>
      <c r="Q1908" s="13">
        <f t="shared" si="88"/>
        <v>2.4904918899759765</v>
      </c>
      <c r="R1908" s="1">
        <f t="shared" si="89"/>
        <v>182.65633333333335</v>
      </c>
    </row>
    <row r="1909" spans="1:18" x14ac:dyDescent="0.25">
      <c r="A1909" s="3" t="s">
        <v>2026</v>
      </c>
      <c r="B1909" s="3" t="s">
        <v>1848</v>
      </c>
      <c r="C1909" s="5">
        <v>43697.866365740738</v>
      </c>
      <c r="D1909" s="3" t="s">
        <v>1848</v>
      </c>
      <c r="E1909" s="3" t="s">
        <v>2041</v>
      </c>
      <c r="F1909" s="7">
        <v>10</v>
      </c>
      <c r="G1909" s="7">
        <v>15</v>
      </c>
      <c r="H1909" s="7" t="s">
        <v>23</v>
      </c>
      <c r="I1909" s="9">
        <v>66.599999999999994</v>
      </c>
      <c r="J1909" s="7">
        <v>18154.599999999999</v>
      </c>
      <c r="K1909" s="7">
        <v>35548.6</v>
      </c>
      <c r="L1909" s="7">
        <v>600</v>
      </c>
      <c r="M1909" s="36">
        <v>132322</v>
      </c>
      <c r="N1909" s="36">
        <v>107875.8</v>
      </c>
      <c r="O1909" s="36">
        <v>135641.5</v>
      </c>
      <c r="P1909" s="11">
        <f t="shared" si="87"/>
        <v>7.2886210657354065</v>
      </c>
      <c r="Q1909" s="13">
        <f t="shared" si="88"/>
        <v>3.0346005187264762</v>
      </c>
      <c r="R1909" s="1">
        <f t="shared" si="89"/>
        <v>226.06916666666666</v>
      </c>
    </row>
    <row r="1910" spans="1:18" x14ac:dyDescent="0.25">
      <c r="A1910" s="3" t="s">
        <v>2027</v>
      </c>
      <c r="B1910" s="3" t="s">
        <v>1848</v>
      </c>
      <c r="C1910" s="5">
        <v>43697.867361111108</v>
      </c>
      <c r="D1910" s="3" t="s">
        <v>1848</v>
      </c>
      <c r="E1910" s="3" t="s">
        <v>2041</v>
      </c>
      <c r="F1910" s="7">
        <v>11</v>
      </c>
      <c r="G1910" s="7">
        <v>15</v>
      </c>
      <c r="H1910" s="7" t="s">
        <v>23</v>
      </c>
      <c r="I1910" s="9">
        <v>142.1</v>
      </c>
      <c r="J1910" s="7">
        <v>18154.599999999999</v>
      </c>
      <c r="K1910" s="7">
        <v>35548.6</v>
      </c>
      <c r="L1910" s="7">
        <v>600</v>
      </c>
      <c r="M1910" s="36">
        <v>103083.9</v>
      </c>
      <c r="N1910" s="36">
        <v>83529.100000000006</v>
      </c>
      <c r="O1910" s="36">
        <v>117861.2</v>
      </c>
      <c r="P1910" s="11">
        <f t="shared" si="87"/>
        <v>5.6781146376125058</v>
      </c>
      <c r="Q1910" s="13">
        <f t="shared" si="88"/>
        <v>2.3497156006143705</v>
      </c>
      <c r="R1910" s="1">
        <f t="shared" si="89"/>
        <v>196.43533333333332</v>
      </c>
    </row>
    <row r="1911" spans="1:18" x14ac:dyDescent="0.25">
      <c r="A1911" s="3" t="s">
        <v>2028</v>
      </c>
      <c r="B1911" s="3" t="s">
        <v>1848</v>
      </c>
      <c r="C1911" s="5">
        <v>43697.868356481478</v>
      </c>
      <c r="D1911" s="3" t="s">
        <v>1848</v>
      </c>
      <c r="E1911" s="3" t="s">
        <v>2041</v>
      </c>
      <c r="F1911" s="7">
        <v>12</v>
      </c>
      <c r="G1911" s="7">
        <v>15</v>
      </c>
      <c r="H1911" s="7" t="s">
        <v>23</v>
      </c>
      <c r="I1911" s="9">
        <v>94.8</v>
      </c>
      <c r="J1911" s="7">
        <v>18154.599999999999</v>
      </c>
      <c r="K1911" s="7">
        <v>35548.6</v>
      </c>
      <c r="L1911" s="7">
        <v>600</v>
      </c>
      <c r="M1911" s="36">
        <v>115972.1</v>
      </c>
      <c r="N1911" s="36">
        <v>86664.5</v>
      </c>
      <c r="O1911" s="36">
        <v>137739.20000000001</v>
      </c>
      <c r="P1911" s="11">
        <f t="shared" si="87"/>
        <v>6.3880283784825895</v>
      </c>
      <c r="Q1911" s="13">
        <f t="shared" si="88"/>
        <v>2.437915979813551</v>
      </c>
      <c r="R1911" s="1">
        <f t="shared" si="89"/>
        <v>229.56533333333334</v>
      </c>
    </row>
    <row r="1912" spans="1:18" x14ac:dyDescent="0.25">
      <c r="A1912" s="3" t="s">
        <v>560</v>
      </c>
      <c r="B1912" s="3" t="s">
        <v>354</v>
      </c>
      <c r="C1912" s="5">
        <v>43697.882604166669</v>
      </c>
      <c r="D1912" s="3" t="s">
        <v>354</v>
      </c>
      <c r="E1912" s="3" t="s">
        <v>355</v>
      </c>
      <c r="F1912" s="7">
        <v>1</v>
      </c>
      <c r="G1912" s="7">
        <v>15</v>
      </c>
      <c r="H1912" s="7" t="s">
        <v>23</v>
      </c>
      <c r="I1912" s="9">
        <v>76.099999999999994</v>
      </c>
      <c r="J1912" s="7">
        <v>18154.599999999999</v>
      </c>
      <c r="K1912" s="7">
        <v>35548.6</v>
      </c>
      <c r="L1912" s="7">
        <v>600</v>
      </c>
      <c r="M1912" s="36">
        <v>113448.8</v>
      </c>
      <c r="N1912" s="36">
        <v>74163.7</v>
      </c>
      <c r="O1912" s="36">
        <v>188097.9</v>
      </c>
      <c r="P1912" s="11">
        <f t="shared" si="87"/>
        <v>6.2490388111002177</v>
      </c>
      <c r="Q1912" s="13">
        <f t="shared" si="88"/>
        <v>2.0862621875404375</v>
      </c>
      <c r="R1912" s="1">
        <f t="shared" si="89"/>
        <v>313.49649999999997</v>
      </c>
    </row>
    <row r="1913" spans="1:18" x14ac:dyDescent="0.25">
      <c r="A1913" s="3" t="s">
        <v>561</v>
      </c>
      <c r="B1913" s="3" t="s">
        <v>354</v>
      </c>
      <c r="C1913" s="5">
        <v>43697.883599537039</v>
      </c>
      <c r="D1913" s="3" t="s">
        <v>354</v>
      </c>
      <c r="E1913" s="3" t="s">
        <v>355</v>
      </c>
      <c r="F1913" s="7">
        <v>2</v>
      </c>
      <c r="G1913" s="7">
        <v>15</v>
      </c>
      <c r="H1913" s="7" t="s">
        <v>23</v>
      </c>
      <c r="I1913" s="9">
        <v>80.5</v>
      </c>
      <c r="J1913" s="7">
        <v>18154.599999999999</v>
      </c>
      <c r="K1913" s="7">
        <v>35548.6</v>
      </c>
      <c r="L1913" s="7">
        <v>600</v>
      </c>
      <c r="M1913" s="36">
        <v>100128.2</v>
      </c>
      <c r="N1913" s="36">
        <v>74032.7</v>
      </c>
      <c r="O1913" s="36">
        <v>142528.79999999999</v>
      </c>
      <c r="P1913" s="11">
        <f t="shared" si="87"/>
        <v>5.5153074152005557</v>
      </c>
      <c r="Q1913" s="13">
        <f t="shared" si="88"/>
        <v>2.0825770916435529</v>
      </c>
      <c r="R1913" s="1">
        <f t="shared" si="89"/>
        <v>237.54799999999997</v>
      </c>
    </row>
    <row r="1914" spans="1:18" x14ac:dyDescent="0.25">
      <c r="A1914" s="3" t="s">
        <v>562</v>
      </c>
      <c r="B1914" s="3" t="s">
        <v>354</v>
      </c>
      <c r="C1914" s="5">
        <v>43697.88480324074</v>
      </c>
      <c r="D1914" s="3" t="s">
        <v>354</v>
      </c>
      <c r="E1914" s="3" t="s">
        <v>355</v>
      </c>
      <c r="F1914" s="7">
        <v>3</v>
      </c>
      <c r="G1914" s="7">
        <v>15</v>
      </c>
      <c r="H1914" s="7" t="s">
        <v>23</v>
      </c>
      <c r="I1914" s="9">
        <v>88.11</v>
      </c>
      <c r="J1914" s="7">
        <v>18154.599999999999</v>
      </c>
      <c r="K1914" s="7">
        <v>35548.6</v>
      </c>
      <c r="L1914" s="7">
        <v>600</v>
      </c>
      <c r="M1914" s="36">
        <v>98609.5</v>
      </c>
      <c r="N1914" s="36">
        <v>74485.8</v>
      </c>
      <c r="O1914" s="36">
        <v>135976.79999999999</v>
      </c>
      <c r="P1914" s="11">
        <f t="shared" si="87"/>
        <v>5.4316536855672943</v>
      </c>
      <c r="Q1914" s="13">
        <f t="shared" si="88"/>
        <v>2.0953230225662898</v>
      </c>
      <c r="R1914" s="1">
        <f t="shared" si="89"/>
        <v>226.62799999999999</v>
      </c>
    </row>
    <row r="1915" spans="1:18" x14ac:dyDescent="0.25">
      <c r="A1915" s="3" t="s">
        <v>563</v>
      </c>
      <c r="B1915" s="3" t="s">
        <v>354</v>
      </c>
      <c r="C1915" s="5">
        <v>43697.885798611111</v>
      </c>
      <c r="D1915" s="3" t="s">
        <v>354</v>
      </c>
      <c r="E1915" s="3" t="s">
        <v>355</v>
      </c>
      <c r="F1915" s="7">
        <v>4</v>
      </c>
      <c r="G1915" s="7">
        <v>15</v>
      </c>
      <c r="H1915" s="7" t="s">
        <v>23</v>
      </c>
      <c r="I1915" s="9">
        <v>63.4</v>
      </c>
      <c r="J1915" s="7">
        <v>18154.599999999999</v>
      </c>
      <c r="K1915" s="7">
        <v>35548.6</v>
      </c>
      <c r="L1915" s="7">
        <v>600</v>
      </c>
      <c r="M1915" s="36">
        <v>94473.600000000006</v>
      </c>
      <c r="N1915" s="36">
        <v>65697.600000000006</v>
      </c>
      <c r="O1915" s="36">
        <v>139984</v>
      </c>
      <c r="P1915" s="11">
        <f t="shared" si="87"/>
        <v>5.2038381457041201</v>
      </c>
      <c r="Q1915" s="13">
        <f t="shared" si="88"/>
        <v>1.8481065358410742</v>
      </c>
      <c r="R1915" s="1">
        <f t="shared" si="89"/>
        <v>233.30666666666667</v>
      </c>
    </row>
    <row r="1916" spans="1:18" x14ac:dyDescent="0.25">
      <c r="A1916" s="3" t="s">
        <v>564</v>
      </c>
      <c r="B1916" s="3" t="s">
        <v>354</v>
      </c>
      <c r="C1916" s="5">
        <v>43697.886793981481</v>
      </c>
      <c r="D1916" s="3" t="s">
        <v>354</v>
      </c>
      <c r="E1916" s="3" t="s">
        <v>355</v>
      </c>
      <c r="F1916" s="7">
        <v>5</v>
      </c>
      <c r="G1916" s="7">
        <v>15</v>
      </c>
      <c r="H1916" s="7" t="s">
        <v>23</v>
      </c>
      <c r="I1916" s="9">
        <v>68.099999999999994</v>
      </c>
      <c r="J1916" s="7">
        <v>18154.599999999999</v>
      </c>
      <c r="K1916" s="7">
        <v>35548.6</v>
      </c>
      <c r="L1916" s="7">
        <v>600</v>
      </c>
      <c r="M1916" s="36">
        <v>90027.9</v>
      </c>
      <c r="N1916" s="36">
        <v>70455.7</v>
      </c>
      <c r="O1916" s="36">
        <v>131010.1</v>
      </c>
      <c r="P1916" s="11">
        <f t="shared" si="87"/>
        <v>4.958958060216144</v>
      </c>
      <c r="Q1916" s="13">
        <f t="shared" si="88"/>
        <v>1.9819542823064762</v>
      </c>
      <c r="R1916" s="1">
        <f t="shared" si="89"/>
        <v>218.35016666666667</v>
      </c>
    </row>
    <row r="1917" spans="1:18" x14ac:dyDescent="0.25">
      <c r="A1917" s="3" t="s">
        <v>565</v>
      </c>
      <c r="B1917" s="3" t="s">
        <v>354</v>
      </c>
      <c r="C1917" s="5">
        <v>43697.887800925928</v>
      </c>
      <c r="D1917" s="3" t="s">
        <v>354</v>
      </c>
      <c r="E1917" s="3" t="s">
        <v>355</v>
      </c>
      <c r="F1917" s="7">
        <v>6</v>
      </c>
      <c r="G1917" s="7">
        <v>15</v>
      </c>
      <c r="H1917" s="7" t="s">
        <v>23</v>
      </c>
      <c r="I1917" s="9">
        <v>88.31</v>
      </c>
      <c r="J1917" s="7">
        <v>18154.599999999999</v>
      </c>
      <c r="K1917" s="7">
        <v>35548.6</v>
      </c>
      <c r="L1917" s="7">
        <v>600</v>
      </c>
      <c r="M1917" s="36">
        <v>83655.5</v>
      </c>
      <c r="N1917" s="36">
        <v>61934.3</v>
      </c>
      <c r="O1917" s="36">
        <v>115298.4</v>
      </c>
      <c r="P1917" s="11">
        <f t="shared" si="87"/>
        <v>4.6079506020512708</v>
      </c>
      <c r="Q1917" s="13">
        <f t="shared" si="88"/>
        <v>1.7422430137895728</v>
      </c>
      <c r="R1917" s="1">
        <f t="shared" si="89"/>
        <v>192.16399999999999</v>
      </c>
    </row>
    <row r="1918" spans="1:18" x14ac:dyDescent="0.25">
      <c r="A1918" s="3" t="s">
        <v>566</v>
      </c>
      <c r="B1918" s="3" t="s">
        <v>354</v>
      </c>
      <c r="C1918" s="5">
        <v>43697.888796296298</v>
      </c>
      <c r="D1918" s="3" t="s">
        <v>354</v>
      </c>
      <c r="E1918" s="3" t="s">
        <v>355</v>
      </c>
      <c r="F1918" s="7">
        <v>7</v>
      </c>
      <c r="G1918" s="7">
        <v>15</v>
      </c>
      <c r="H1918" s="7" t="s">
        <v>23</v>
      </c>
      <c r="I1918" s="9">
        <v>71.709999999999994</v>
      </c>
      <c r="J1918" s="7">
        <v>18154.599999999999</v>
      </c>
      <c r="K1918" s="7">
        <v>35548.6</v>
      </c>
      <c r="L1918" s="7">
        <v>600</v>
      </c>
      <c r="M1918" s="36">
        <v>94633.9</v>
      </c>
      <c r="N1918" s="36">
        <v>78568.899999999994</v>
      </c>
      <c r="O1918" s="36">
        <v>127086.1</v>
      </c>
      <c r="P1918" s="11">
        <f t="shared" si="87"/>
        <v>5.2126678637920971</v>
      </c>
      <c r="Q1918" s="13">
        <f t="shared" si="88"/>
        <v>2.2101826794866746</v>
      </c>
      <c r="R1918" s="1">
        <f t="shared" si="89"/>
        <v>211.81016666666667</v>
      </c>
    </row>
    <row r="1919" spans="1:18" x14ac:dyDescent="0.25">
      <c r="A1919" s="3" t="s">
        <v>567</v>
      </c>
      <c r="B1919" s="3" t="s">
        <v>354</v>
      </c>
      <c r="C1919" s="5">
        <v>43697.889803240738</v>
      </c>
      <c r="D1919" s="3" t="s">
        <v>354</v>
      </c>
      <c r="E1919" s="3" t="s">
        <v>355</v>
      </c>
      <c r="F1919" s="7">
        <v>8</v>
      </c>
      <c r="G1919" s="7">
        <v>15</v>
      </c>
      <c r="H1919" s="7" t="s">
        <v>23</v>
      </c>
      <c r="I1919" s="9">
        <v>68.2</v>
      </c>
      <c r="J1919" s="7">
        <v>18154.599999999999</v>
      </c>
      <c r="K1919" s="7">
        <v>35548.6</v>
      </c>
      <c r="L1919" s="7">
        <v>600</v>
      </c>
      <c r="M1919" s="36">
        <v>91307.1</v>
      </c>
      <c r="N1919" s="36">
        <v>69422.8</v>
      </c>
      <c r="O1919" s="36">
        <v>132143.5</v>
      </c>
      <c r="P1919" s="11">
        <f t="shared" si="87"/>
        <v>5.029419541052957</v>
      </c>
      <c r="Q1919" s="13">
        <f t="shared" si="88"/>
        <v>1.9528982857271455</v>
      </c>
      <c r="R1919" s="1">
        <f t="shared" si="89"/>
        <v>220.23916666666668</v>
      </c>
    </row>
    <row r="1920" spans="1:18" x14ac:dyDescent="0.25">
      <c r="A1920" s="3" t="s">
        <v>568</v>
      </c>
      <c r="B1920" s="3" t="s">
        <v>354</v>
      </c>
      <c r="C1920" s="5">
        <v>43697.890798611108</v>
      </c>
      <c r="D1920" s="3" t="s">
        <v>354</v>
      </c>
      <c r="E1920" s="3" t="s">
        <v>355</v>
      </c>
      <c r="F1920" s="7">
        <v>9</v>
      </c>
      <c r="G1920" s="7">
        <v>15</v>
      </c>
      <c r="H1920" s="7" t="s">
        <v>23</v>
      </c>
      <c r="I1920" s="9">
        <v>48.7</v>
      </c>
      <c r="J1920" s="7">
        <v>18154.599999999999</v>
      </c>
      <c r="K1920" s="7">
        <v>35548.6</v>
      </c>
      <c r="L1920" s="7">
        <v>600</v>
      </c>
      <c r="M1920" s="36">
        <v>100329.9</v>
      </c>
      <c r="N1920" s="36">
        <v>72262.7</v>
      </c>
      <c r="O1920" s="36">
        <v>155742.20000000001</v>
      </c>
      <c r="P1920" s="11">
        <f t="shared" si="87"/>
        <v>5.5264175470679611</v>
      </c>
      <c r="Q1920" s="13">
        <f t="shared" si="88"/>
        <v>2.0327861012810633</v>
      </c>
      <c r="R1920" s="1">
        <f t="shared" si="89"/>
        <v>259.57033333333334</v>
      </c>
    </row>
    <row r="1921" spans="1:18" x14ac:dyDescent="0.25">
      <c r="A1921" s="3" t="s">
        <v>569</v>
      </c>
      <c r="B1921" s="3" t="s">
        <v>354</v>
      </c>
      <c r="C1921" s="5">
        <v>43697.891805555555</v>
      </c>
      <c r="D1921" s="3" t="s">
        <v>354</v>
      </c>
      <c r="E1921" s="3" t="s">
        <v>355</v>
      </c>
      <c r="F1921" s="7">
        <v>10</v>
      </c>
      <c r="G1921" s="7">
        <v>15</v>
      </c>
      <c r="H1921" s="7" t="s">
        <v>23</v>
      </c>
      <c r="I1921" s="9">
        <v>71.11</v>
      </c>
      <c r="J1921" s="7">
        <v>18154.599999999999</v>
      </c>
      <c r="K1921" s="7">
        <v>35548.6</v>
      </c>
      <c r="L1921" s="7">
        <v>600</v>
      </c>
      <c r="M1921" s="36">
        <v>100693</v>
      </c>
      <c r="N1921" s="36">
        <v>76024.399999999994</v>
      </c>
      <c r="O1921" s="36">
        <v>134430.6</v>
      </c>
      <c r="P1921" s="11">
        <f t="shared" si="87"/>
        <v>5.5464179877276285</v>
      </c>
      <c r="Q1921" s="13">
        <f t="shared" si="88"/>
        <v>2.1386046145277171</v>
      </c>
      <c r="R1921" s="1">
        <f t="shared" si="89"/>
        <v>224.05100000000002</v>
      </c>
    </row>
    <row r="1922" spans="1:18" x14ac:dyDescent="0.25">
      <c r="A1922" s="3" t="s">
        <v>570</v>
      </c>
      <c r="B1922" s="3" t="s">
        <v>354</v>
      </c>
      <c r="C1922" s="5">
        <v>43697.892800925925</v>
      </c>
      <c r="D1922" s="3" t="s">
        <v>354</v>
      </c>
      <c r="E1922" s="3" t="s">
        <v>355</v>
      </c>
      <c r="F1922" s="7">
        <v>11</v>
      </c>
      <c r="G1922" s="7">
        <v>15</v>
      </c>
      <c r="H1922" s="7" t="s">
        <v>23</v>
      </c>
      <c r="I1922" s="9">
        <v>79.7</v>
      </c>
      <c r="J1922" s="7">
        <v>18154.599999999999</v>
      </c>
      <c r="K1922" s="7">
        <v>35548.6</v>
      </c>
      <c r="L1922" s="7">
        <v>600</v>
      </c>
      <c r="M1922" s="36">
        <v>94480.1</v>
      </c>
      <c r="N1922" s="36">
        <v>72589.5</v>
      </c>
      <c r="O1922" s="36">
        <v>121793.7</v>
      </c>
      <c r="P1922" s="11">
        <f t="shared" ref="P1922:P1973" si="90">M1922/J1922</f>
        <v>5.2041961816839812</v>
      </c>
      <c r="Q1922" s="13">
        <f t="shared" ref="Q1922:Q1973" si="91">N1922/K1922</f>
        <v>2.0419791496711546</v>
      </c>
      <c r="R1922" s="1">
        <f t="shared" ref="R1922:R1973" si="92">O1922/L1922</f>
        <v>202.98949999999999</v>
      </c>
    </row>
    <row r="1923" spans="1:18" x14ac:dyDescent="0.25">
      <c r="A1923" s="3" t="s">
        <v>571</v>
      </c>
      <c r="B1923" s="3" t="s">
        <v>354</v>
      </c>
      <c r="C1923" s="5">
        <v>43697.893796296295</v>
      </c>
      <c r="D1923" s="3" t="s">
        <v>354</v>
      </c>
      <c r="E1923" s="3" t="s">
        <v>355</v>
      </c>
      <c r="F1923" s="7">
        <v>12</v>
      </c>
      <c r="G1923" s="7">
        <v>15</v>
      </c>
      <c r="H1923" s="7" t="s">
        <v>23</v>
      </c>
      <c r="I1923" s="9">
        <v>73.2</v>
      </c>
      <c r="J1923" s="7">
        <v>18154.599999999999</v>
      </c>
      <c r="K1923" s="7">
        <v>35548.6</v>
      </c>
      <c r="L1923" s="7">
        <v>600</v>
      </c>
      <c r="M1923" s="36">
        <v>94499.7</v>
      </c>
      <c r="N1923" s="36">
        <v>70535.8</v>
      </c>
      <c r="O1923" s="36">
        <v>134238.5</v>
      </c>
      <c r="P1923" s="11">
        <f t="shared" si="90"/>
        <v>5.2052757978694109</v>
      </c>
      <c r="Q1923" s="13">
        <f t="shared" si="91"/>
        <v>1.9842075355991518</v>
      </c>
      <c r="R1923" s="1">
        <f t="shared" si="92"/>
        <v>223.73083333333332</v>
      </c>
    </row>
    <row r="1924" spans="1:18" x14ac:dyDescent="0.25">
      <c r="A1924" s="3" t="s">
        <v>1909</v>
      </c>
      <c r="B1924" s="3" t="s">
        <v>1861</v>
      </c>
      <c r="C1924" s="5">
        <v>43698.886261574073</v>
      </c>
      <c r="D1924" s="3" t="s">
        <v>1861</v>
      </c>
      <c r="E1924" s="3" t="s">
        <v>2041</v>
      </c>
      <c r="F1924" s="7">
        <v>1</v>
      </c>
      <c r="G1924" s="7">
        <v>16</v>
      </c>
      <c r="H1924" s="7" t="s">
        <v>24</v>
      </c>
      <c r="I1924" s="9">
        <v>88.35</v>
      </c>
      <c r="J1924" s="7">
        <v>18598.099999999999</v>
      </c>
      <c r="K1924" s="7">
        <v>36515.199999999997</v>
      </c>
      <c r="L1924" s="7">
        <v>603.4</v>
      </c>
      <c r="M1924" s="36">
        <v>114342.8</v>
      </c>
      <c r="N1924" s="36">
        <v>72474.2</v>
      </c>
      <c r="O1924" s="36">
        <v>158804.6</v>
      </c>
      <c r="P1924" s="11">
        <f t="shared" si="90"/>
        <v>6.1480903963308089</v>
      </c>
      <c r="Q1924" s="13">
        <f t="shared" si="91"/>
        <v>1.9847679870300587</v>
      </c>
      <c r="R1924" s="1">
        <f t="shared" si="92"/>
        <v>263.18296320848526</v>
      </c>
    </row>
    <row r="1925" spans="1:18" x14ac:dyDescent="0.25">
      <c r="A1925" s="3" t="s">
        <v>1910</v>
      </c>
      <c r="B1925" s="3" t="s">
        <v>1861</v>
      </c>
      <c r="C1925" s="5">
        <v>43698.887256944443</v>
      </c>
      <c r="D1925" s="3" t="s">
        <v>1861</v>
      </c>
      <c r="E1925" s="3" t="s">
        <v>2041</v>
      </c>
      <c r="F1925" s="7">
        <v>2</v>
      </c>
      <c r="G1925" s="7">
        <v>16</v>
      </c>
      <c r="H1925" s="7" t="s">
        <v>24</v>
      </c>
      <c r="I1925" s="9">
        <v>102.13</v>
      </c>
      <c r="J1925" s="7">
        <v>18598.099999999999</v>
      </c>
      <c r="K1925" s="7">
        <v>36515.199999999997</v>
      </c>
      <c r="L1925" s="7">
        <v>603.4</v>
      </c>
      <c r="M1925" s="36">
        <v>129803.4</v>
      </c>
      <c r="N1925" s="36">
        <v>97272.3</v>
      </c>
      <c r="O1925" s="36">
        <v>187260</v>
      </c>
      <c r="P1925" s="11">
        <f t="shared" si="90"/>
        <v>6.9793903678332736</v>
      </c>
      <c r="Q1925" s="13">
        <f t="shared" si="91"/>
        <v>2.6638851765839981</v>
      </c>
      <c r="R1925" s="1">
        <f t="shared" si="92"/>
        <v>310.34139874047065</v>
      </c>
    </row>
    <row r="1926" spans="1:18" x14ac:dyDescent="0.25">
      <c r="A1926" s="3" t="s">
        <v>1911</v>
      </c>
      <c r="B1926" s="3" t="s">
        <v>1861</v>
      </c>
      <c r="C1926" s="5">
        <v>43698.888252314813</v>
      </c>
      <c r="D1926" s="3" t="s">
        <v>1861</v>
      </c>
      <c r="E1926" s="3" t="s">
        <v>2041</v>
      </c>
      <c r="F1926" s="7">
        <v>3</v>
      </c>
      <c r="G1926" s="7">
        <v>16</v>
      </c>
      <c r="H1926" s="7" t="s">
        <v>24</v>
      </c>
      <c r="I1926" s="9">
        <v>120.9</v>
      </c>
      <c r="J1926" s="7">
        <v>18598.099999999999</v>
      </c>
      <c r="K1926" s="7">
        <v>36515.199999999997</v>
      </c>
      <c r="L1926" s="7">
        <v>603.4</v>
      </c>
      <c r="M1926" s="36">
        <v>107059.1</v>
      </c>
      <c r="N1926" s="36">
        <v>83422.899999999994</v>
      </c>
      <c r="O1926" s="36">
        <v>155270</v>
      </c>
      <c r="P1926" s="11">
        <f t="shared" si="90"/>
        <v>5.7564536162296154</v>
      </c>
      <c r="Q1926" s="13">
        <f t="shared" si="91"/>
        <v>2.284607505915345</v>
      </c>
      <c r="R1926" s="1">
        <f t="shared" si="92"/>
        <v>257.32515744116671</v>
      </c>
    </row>
    <row r="1927" spans="1:18" x14ac:dyDescent="0.25">
      <c r="A1927" s="3" t="s">
        <v>1912</v>
      </c>
      <c r="B1927" s="3" t="s">
        <v>1861</v>
      </c>
      <c r="C1927" s="5">
        <v>43698.88925925926</v>
      </c>
      <c r="D1927" s="3" t="s">
        <v>1861</v>
      </c>
      <c r="E1927" s="3" t="s">
        <v>2041</v>
      </c>
      <c r="F1927" s="7">
        <v>4</v>
      </c>
      <c r="G1927" s="7">
        <v>16</v>
      </c>
      <c r="H1927" s="7" t="s">
        <v>24</v>
      </c>
      <c r="I1927" s="9">
        <v>108.9</v>
      </c>
      <c r="J1927" s="7">
        <v>18598.099999999999</v>
      </c>
      <c r="K1927" s="7">
        <v>36515.199999999997</v>
      </c>
      <c r="L1927" s="7">
        <v>603.4</v>
      </c>
      <c r="M1927" s="36">
        <v>117040.9</v>
      </c>
      <c r="N1927" s="36">
        <v>86042.5</v>
      </c>
      <c r="O1927" s="36">
        <v>168384.4</v>
      </c>
      <c r="P1927" s="11">
        <f t="shared" si="90"/>
        <v>6.2931643554986803</v>
      </c>
      <c r="Q1927" s="13">
        <f t="shared" si="91"/>
        <v>2.3563474936464814</v>
      </c>
      <c r="R1927" s="1">
        <f t="shared" si="92"/>
        <v>279.05933046072255</v>
      </c>
    </row>
    <row r="1928" spans="1:18" x14ac:dyDescent="0.25">
      <c r="A1928" s="3" t="s">
        <v>1913</v>
      </c>
      <c r="B1928" s="3" t="s">
        <v>1861</v>
      </c>
      <c r="C1928" s="5">
        <v>43698.890243055554</v>
      </c>
      <c r="D1928" s="3" t="s">
        <v>1861</v>
      </c>
      <c r="E1928" s="3" t="s">
        <v>2041</v>
      </c>
      <c r="F1928" s="7">
        <v>5</v>
      </c>
      <c r="G1928" s="7">
        <v>16</v>
      </c>
      <c r="H1928" s="7" t="s">
        <v>24</v>
      </c>
      <c r="I1928" s="9">
        <v>9.4</v>
      </c>
      <c r="J1928" s="7">
        <v>18598.099999999999</v>
      </c>
      <c r="K1928" s="7">
        <v>36515.199999999997</v>
      </c>
      <c r="L1928" s="7">
        <v>603.4</v>
      </c>
      <c r="M1928" s="36">
        <v>187089.8</v>
      </c>
      <c r="N1928" s="36">
        <v>125764.3</v>
      </c>
      <c r="O1928" s="36">
        <v>314368.40000000002</v>
      </c>
      <c r="P1928" s="11">
        <f t="shared" si="90"/>
        <v>10.059618993338029</v>
      </c>
      <c r="Q1928" s="13">
        <f t="shared" si="91"/>
        <v>3.444162978704759</v>
      </c>
      <c r="R1928" s="1">
        <f t="shared" si="92"/>
        <v>520.9950281736825</v>
      </c>
    </row>
    <row r="1929" spans="1:18" x14ac:dyDescent="0.25">
      <c r="A1929" s="3" t="s">
        <v>1914</v>
      </c>
      <c r="B1929" s="3" t="s">
        <v>1861</v>
      </c>
      <c r="C1929" s="5">
        <v>43698.891250000001</v>
      </c>
      <c r="D1929" s="3" t="s">
        <v>1861</v>
      </c>
      <c r="E1929" s="3" t="s">
        <v>2041</v>
      </c>
      <c r="F1929" s="7">
        <v>6</v>
      </c>
      <c r="G1929" s="7">
        <v>16</v>
      </c>
      <c r="H1929" s="7" t="s">
        <v>24</v>
      </c>
      <c r="I1929" s="9">
        <v>5.4</v>
      </c>
      <c r="J1929" s="7">
        <v>18598.099999999999</v>
      </c>
      <c r="K1929" s="7">
        <v>36515.199999999997</v>
      </c>
      <c r="L1929" s="7">
        <v>603.4</v>
      </c>
      <c r="M1929" s="36">
        <v>222768.3</v>
      </c>
      <c r="N1929" s="36">
        <v>143561</v>
      </c>
      <c r="O1929" s="36">
        <v>357074</v>
      </c>
      <c r="P1929" s="11">
        <f t="shared" si="90"/>
        <v>11.978013883138601</v>
      </c>
      <c r="Q1929" s="13">
        <f t="shared" si="91"/>
        <v>3.9315408377880994</v>
      </c>
      <c r="R1929" s="1">
        <f t="shared" si="92"/>
        <v>591.76997016904215</v>
      </c>
    </row>
    <row r="1930" spans="1:18" x14ac:dyDescent="0.25">
      <c r="A1930" s="3" t="s">
        <v>1915</v>
      </c>
      <c r="B1930" s="3" t="s">
        <v>1861</v>
      </c>
      <c r="C1930" s="5">
        <v>43698.892256944448</v>
      </c>
      <c r="D1930" s="3" t="s">
        <v>1861</v>
      </c>
      <c r="E1930" s="3" t="s">
        <v>2041</v>
      </c>
      <c r="F1930" s="7">
        <v>7</v>
      </c>
      <c r="G1930" s="7">
        <v>16</v>
      </c>
      <c r="H1930" s="7" t="s">
        <v>24</v>
      </c>
      <c r="I1930" s="9">
        <v>86.83</v>
      </c>
      <c r="J1930" s="7">
        <v>18598.099999999999</v>
      </c>
      <c r="K1930" s="7">
        <v>36515.199999999997</v>
      </c>
      <c r="L1930" s="7">
        <v>603.4</v>
      </c>
      <c r="M1930" s="36">
        <v>103686.3</v>
      </c>
      <c r="N1930" s="36">
        <v>86208.2</v>
      </c>
      <c r="O1930" s="36">
        <v>149641.9</v>
      </c>
      <c r="P1930" s="11">
        <f t="shared" si="90"/>
        <v>5.5751017577064328</v>
      </c>
      <c r="Q1930" s="13">
        <f t="shared" si="91"/>
        <v>2.3608853299447903</v>
      </c>
      <c r="R1930" s="1">
        <f t="shared" si="92"/>
        <v>247.99784554192908</v>
      </c>
    </row>
    <row r="1931" spans="1:18" x14ac:dyDescent="0.25">
      <c r="A1931" s="3" t="s">
        <v>1916</v>
      </c>
      <c r="B1931" s="3" t="s">
        <v>1861</v>
      </c>
      <c r="C1931" s="5">
        <v>43698.893263888887</v>
      </c>
      <c r="D1931" s="3" t="s">
        <v>1861</v>
      </c>
      <c r="E1931" s="3" t="s">
        <v>2041</v>
      </c>
      <c r="F1931" s="7">
        <v>8</v>
      </c>
      <c r="G1931" s="7">
        <v>16</v>
      </c>
      <c r="H1931" s="7" t="s">
        <v>24</v>
      </c>
      <c r="I1931" s="9">
        <v>61.8</v>
      </c>
      <c r="J1931" s="7">
        <v>18598.099999999999</v>
      </c>
      <c r="K1931" s="7">
        <v>36515.199999999997</v>
      </c>
      <c r="L1931" s="7">
        <v>603.4</v>
      </c>
      <c r="M1931" s="36">
        <v>112714.9</v>
      </c>
      <c r="N1931" s="36">
        <v>86006.3</v>
      </c>
      <c r="O1931" s="36">
        <v>152813.9</v>
      </c>
      <c r="P1931" s="11">
        <f t="shared" si="90"/>
        <v>6.0605599496722782</v>
      </c>
      <c r="Q1931" s="13">
        <f t="shared" si="91"/>
        <v>2.355356125668215</v>
      </c>
      <c r="R1931" s="1">
        <f t="shared" si="92"/>
        <v>253.25472323500165</v>
      </c>
    </row>
    <row r="1932" spans="1:18" x14ac:dyDescent="0.25">
      <c r="A1932" s="3" t="s">
        <v>1917</v>
      </c>
      <c r="B1932" s="3" t="s">
        <v>1861</v>
      </c>
      <c r="C1932" s="5">
        <v>43698.894259259258</v>
      </c>
      <c r="D1932" s="3" t="s">
        <v>1861</v>
      </c>
      <c r="E1932" s="3" t="s">
        <v>2041</v>
      </c>
      <c r="F1932" s="7">
        <v>9</v>
      </c>
      <c r="G1932" s="7">
        <v>16</v>
      </c>
      <c r="H1932" s="7" t="s">
        <v>24</v>
      </c>
      <c r="I1932" s="9">
        <v>75.8</v>
      </c>
      <c r="J1932" s="7">
        <v>18598.099999999999</v>
      </c>
      <c r="K1932" s="7">
        <v>36515.199999999997</v>
      </c>
      <c r="L1932" s="7">
        <v>603.4</v>
      </c>
      <c r="M1932" s="36">
        <v>109358.8</v>
      </c>
      <c r="N1932" s="36">
        <v>81943.5</v>
      </c>
      <c r="O1932" s="36">
        <v>152323.9</v>
      </c>
      <c r="P1932" s="11">
        <f t="shared" si="90"/>
        <v>5.880106032336637</v>
      </c>
      <c r="Q1932" s="13">
        <f t="shared" si="91"/>
        <v>2.2440928709140304</v>
      </c>
      <c r="R1932" s="1">
        <f t="shared" si="92"/>
        <v>252.44265826980444</v>
      </c>
    </row>
    <row r="1933" spans="1:18" x14ac:dyDescent="0.25">
      <c r="A1933" s="3" t="s">
        <v>1918</v>
      </c>
      <c r="B1933" s="3" t="s">
        <v>1861</v>
      </c>
      <c r="C1933" s="5">
        <v>43698.895266203705</v>
      </c>
      <c r="D1933" s="3" t="s">
        <v>1861</v>
      </c>
      <c r="E1933" s="3" t="s">
        <v>2041</v>
      </c>
      <c r="F1933" s="7">
        <v>10</v>
      </c>
      <c r="G1933" s="7">
        <v>16</v>
      </c>
      <c r="H1933" s="7" t="s">
        <v>24</v>
      </c>
      <c r="I1933" s="9">
        <v>36.020000000000003</v>
      </c>
      <c r="J1933" s="7">
        <v>18598.099999999999</v>
      </c>
      <c r="K1933" s="7">
        <v>36515.199999999997</v>
      </c>
      <c r="L1933" s="7">
        <v>603.4</v>
      </c>
      <c r="M1933" s="36">
        <v>122187.7</v>
      </c>
      <c r="N1933" s="36">
        <v>87777.9</v>
      </c>
      <c r="O1933" s="36">
        <v>162758.79999999999</v>
      </c>
      <c r="P1933" s="11">
        <f t="shared" si="90"/>
        <v>6.5699023018480389</v>
      </c>
      <c r="Q1933" s="13">
        <f t="shared" si="91"/>
        <v>2.4038729077206207</v>
      </c>
      <c r="R1933" s="1">
        <f t="shared" si="92"/>
        <v>269.73616175008283</v>
      </c>
    </row>
    <row r="1934" spans="1:18" x14ac:dyDescent="0.25">
      <c r="A1934" s="3" t="s">
        <v>1919</v>
      </c>
      <c r="B1934" s="3" t="s">
        <v>1861</v>
      </c>
      <c r="C1934" s="5">
        <v>43698.896273148152</v>
      </c>
      <c r="D1934" s="3" t="s">
        <v>1861</v>
      </c>
      <c r="E1934" s="3" t="s">
        <v>2041</v>
      </c>
      <c r="F1934" s="7">
        <v>11</v>
      </c>
      <c r="G1934" s="7">
        <v>16</v>
      </c>
      <c r="H1934" s="7" t="s">
        <v>24</v>
      </c>
      <c r="I1934" s="9">
        <v>69.3</v>
      </c>
      <c r="J1934" s="7">
        <v>18598.099999999999</v>
      </c>
      <c r="K1934" s="7">
        <v>36515.199999999997</v>
      </c>
      <c r="L1934" s="7">
        <v>603.4</v>
      </c>
      <c r="M1934" s="36">
        <v>105818</v>
      </c>
      <c r="N1934" s="36">
        <v>78410</v>
      </c>
      <c r="O1934" s="36">
        <v>148920.70000000001</v>
      </c>
      <c r="P1934" s="11">
        <f t="shared" si="90"/>
        <v>5.6897209930046619</v>
      </c>
      <c r="Q1934" s="13">
        <f t="shared" si="91"/>
        <v>2.1473249496100255</v>
      </c>
      <c r="R1934" s="1">
        <f t="shared" si="92"/>
        <v>246.80261849519394</v>
      </c>
    </row>
    <row r="1935" spans="1:18" x14ac:dyDescent="0.25">
      <c r="A1935" s="3" t="s">
        <v>1920</v>
      </c>
      <c r="B1935" s="3" t="s">
        <v>1861</v>
      </c>
      <c r="C1935" s="5">
        <v>43698.897280092591</v>
      </c>
      <c r="D1935" s="3" t="s">
        <v>1861</v>
      </c>
      <c r="E1935" s="3" t="s">
        <v>2041</v>
      </c>
      <c r="F1935" s="7">
        <v>12</v>
      </c>
      <c r="G1935" s="7">
        <v>16</v>
      </c>
      <c r="H1935" s="7" t="s">
        <v>24</v>
      </c>
      <c r="I1935" s="9">
        <v>58.23</v>
      </c>
      <c r="J1935" s="7">
        <v>18598.099999999999</v>
      </c>
      <c r="K1935" s="7">
        <v>36515.199999999997</v>
      </c>
      <c r="L1935" s="7">
        <v>603.4</v>
      </c>
      <c r="M1935" s="36">
        <v>117352.3</v>
      </c>
      <c r="N1935" s="36">
        <v>82808.600000000006</v>
      </c>
      <c r="O1935" s="36">
        <v>161418.79999999999</v>
      </c>
      <c r="P1935" s="11">
        <f t="shared" si="90"/>
        <v>6.3099080013549775</v>
      </c>
      <c r="Q1935" s="13">
        <f t="shared" si="91"/>
        <v>2.2677843747261419</v>
      </c>
      <c r="R1935" s="1">
        <f t="shared" si="92"/>
        <v>267.51541266158432</v>
      </c>
    </row>
    <row r="1936" spans="1:18" x14ac:dyDescent="0.25">
      <c r="A1936" s="3" t="s">
        <v>572</v>
      </c>
      <c r="B1936" s="3" t="s">
        <v>368</v>
      </c>
      <c r="C1936" s="5">
        <v>43698.910405092596</v>
      </c>
      <c r="D1936" s="3" t="s">
        <v>368</v>
      </c>
      <c r="E1936" s="3" t="s">
        <v>355</v>
      </c>
      <c r="F1936" s="7">
        <v>1</v>
      </c>
      <c r="G1936" s="7">
        <v>16</v>
      </c>
      <c r="H1936" s="7" t="s">
        <v>24</v>
      </c>
      <c r="I1936" s="9">
        <v>24.1</v>
      </c>
      <c r="J1936" s="7">
        <v>18598.099999999999</v>
      </c>
      <c r="K1936" s="7">
        <v>36515.199999999997</v>
      </c>
      <c r="L1936" s="7">
        <v>603.4</v>
      </c>
      <c r="M1936" s="36">
        <v>89017.600000000006</v>
      </c>
      <c r="N1936" s="36">
        <v>62314.1</v>
      </c>
      <c r="O1936" s="36">
        <v>147818</v>
      </c>
      <c r="P1936" s="11">
        <f t="shared" si="90"/>
        <v>4.7863814045520785</v>
      </c>
      <c r="Q1936" s="13">
        <f t="shared" si="91"/>
        <v>1.7065249539917624</v>
      </c>
      <c r="R1936" s="1">
        <f t="shared" si="92"/>
        <v>244.97514086841235</v>
      </c>
    </row>
    <row r="1937" spans="1:18" x14ac:dyDescent="0.25">
      <c r="A1937" s="3" t="s">
        <v>573</v>
      </c>
      <c r="B1937" s="3" t="s">
        <v>368</v>
      </c>
      <c r="C1937" s="5">
        <v>43698.911412037036</v>
      </c>
      <c r="D1937" s="3" t="s">
        <v>368</v>
      </c>
      <c r="E1937" s="3" t="s">
        <v>355</v>
      </c>
      <c r="F1937" s="7">
        <v>2</v>
      </c>
      <c r="G1937" s="7">
        <v>16</v>
      </c>
      <c r="H1937" s="7" t="s">
        <v>24</v>
      </c>
      <c r="I1937" s="9">
        <v>56.7</v>
      </c>
      <c r="J1937" s="7">
        <v>18598.099999999999</v>
      </c>
      <c r="K1937" s="7">
        <v>36515.199999999997</v>
      </c>
      <c r="L1937" s="7">
        <v>603.4</v>
      </c>
      <c r="M1937" s="36">
        <v>81543.600000000006</v>
      </c>
      <c r="N1937" s="36">
        <v>66864.2</v>
      </c>
      <c r="O1937" s="36">
        <v>123444.6</v>
      </c>
      <c r="P1937" s="11">
        <f t="shared" si="90"/>
        <v>4.3845123964275929</v>
      </c>
      <c r="Q1937" s="13">
        <f t="shared" si="91"/>
        <v>1.8311333362544913</v>
      </c>
      <c r="R1937" s="1">
        <f t="shared" si="92"/>
        <v>204.5817036791515</v>
      </c>
    </row>
    <row r="1938" spans="1:18" x14ac:dyDescent="0.25">
      <c r="A1938" s="3" t="s">
        <v>574</v>
      </c>
      <c r="B1938" s="3" t="s">
        <v>368</v>
      </c>
      <c r="C1938" s="5">
        <v>43698.912418981483</v>
      </c>
      <c r="D1938" s="3" t="s">
        <v>368</v>
      </c>
      <c r="E1938" s="3" t="s">
        <v>355</v>
      </c>
      <c r="F1938" s="7">
        <v>3</v>
      </c>
      <c r="G1938" s="7">
        <v>16</v>
      </c>
      <c r="H1938" s="7" t="s">
        <v>24</v>
      </c>
      <c r="I1938" s="9">
        <v>28.9</v>
      </c>
      <c r="J1938" s="7">
        <v>18598.099999999999</v>
      </c>
      <c r="K1938" s="7">
        <v>36515.199999999997</v>
      </c>
      <c r="L1938" s="7">
        <v>603.4</v>
      </c>
      <c r="M1938" s="36">
        <v>91329.1</v>
      </c>
      <c r="N1938" s="36">
        <v>63431.6</v>
      </c>
      <c r="O1938" s="36">
        <v>142124.4</v>
      </c>
      <c r="P1938" s="11">
        <f t="shared" si="90"/>
        <v>4.9106682940730515</v>
      </c>
      <c r="Q1938" s="13">
        <f t="shared" si="91"/>
        <v>1.7371286477959864</v>
      </c>
      <c r="R1938" s="1">
        <f t="shared" si="92"/>
        <v>235.53927742790853</v>
      </c>
    </row>
    <row r="1939" spans="1:18" x14ac:dyDescent="0.25">
      <c r="A1939" s="3" t="s">
        <v>575</v>
      </c>
      <c r="B1939" s="3" t="s">
        <v>368</v>
      </c>
      <c r="C1939" s="5">
        <v>43698.913425925923</v>
      </c>
      <c r="D1939" s="3" t="s">
        <v>368</v>
      </c>
      <c r="E1939" s="3" t="s">
        <v>355</v>
      </c>
      <c r="F1939" s="7">
        <v>4</v>
      </c>
      <c r="G1939" s="7">
        <v>16</v>
      </c>
      <c r="H1939" s="7" t="s">
        <v>24</v>
      </c>
      <c r="I1939" s="9">
        <v>40.5</v>
      </c>
      <c r="J1939" s="7">
        <v>18598.099999999999</v>
      </c>
      <c r="K1939" s="7">
        <v>36515.199999999997</v>
      </c>
      <c r="L1939" s="7">
        <v>603.4</v>
      </c>
      <c r="M1939" s="36">
        <v>101890.6</v>
      </c>
      <c r="N1939" s="36">
        <v>64738.400000000001</v>
      </c>
      <c r="O1939" s="36">
        <v>145130.6</v>
      </c>
      <c r="P1939" s="11">
        <f t="shared" si="90"/>
        <v>5.4785488840257885</v>
      </c>
      <c r="Q1939" s="13">
        <f t="shared" si="91"/>
        <v>1.7729164840942953</v>
      </c>
      <c r="R1939" s="1">
        <f t="shared" si="92"/>
        <v>240.5213788531654</v>
      </c>
    </row>
    <row r="1940" spans="1:18" x14ac:dyDescent="0.25">
      <c r="A1940" s="3" t="s">
        <v>576</v>
      </c>
      <c r="B1940" s="3" t="s">
        <v>368</v>
      </c>
      <c r="C1940" s="5">
        <v>43698.91443287037</v>
      </c>
      <c r="D1940" s="3" t="s">
        <v>368</v>
      </c>
      <c r="E1940" s="3" t="s">
        <v>355</v>
      </c>
      <c r="F1940" s="7">
        <v>5</v>
      </c>
      <c r="G1940" s="7">
        <v>16</v>
      </c>
      <c r="H1940" s="7" t="s">
        <v>24</v>
      </c>
      <c r="I1940" s="9">
        <v>47.5</v>
      </c>
      <c r="J1940" s="7">
        <v>18598.099999999999</v>
      </c>
      <c r="K1940" s="7">
        <v>36515.199999999997</v>
      </c>
      <c r="L1940" s="7">
        <v>603.4</v>
      </c>
      <c r="M1940" s="36">
        <v>74390</v>
      </c>
      <c r="N1940" s="36">
        <v>59354.6</v>
      </c>
      <c r="O1940" s="36">
        <v>106918</v>
      </c>
      <c r="P1940" s="11">
        <f t="shared" si="90"/>
        <v>3.9998709545598747</v>
      </c>
      <c r="Q1940" s="13">
        <f t="shared" si="91"/>
        <v>1.6254765138901062</v>
      </c>
      <c r="R1940" s="1">
        <f t="shared" si="92"/>
        <v>177.19257540603249</v>
      </c>
    </row>
    <row r="1941" spans="1:18" x14ac:dyDescent="0.25">
      <c r="A1941" s="3" t="s">
        <v>577</v>
      </c>
      <c r="B1941" s="3" t="s">
        <v>368</v>
      </c>
      <c r="C1941" s="5">
        <v>43698.91542824074</v>
      </c>
      <c r="D1941" s="3" t="s">
        <v>368</v>
      </c>
      <c r="E1941" s="3" t="s">
        <v>355</v>
      </c>
      <c r="F1941" s="7">
        <v>6</v>
      </c>
      <c r="G1941" s="7">
        <v>16</v>
      </c>
      <c r="H1941" s="7" t="s">
        <v>24</v>
      </c>
      <c r="I1941" s="9">
        <v>57.73</v>
      </c>
      <c r="J1941" s="7">
        <v>18598.099999999999</v>
      </c>
      <c r="K1941" s="7">
        <v>36515.199999999997</v>
      </c>
      <c r="L1941" s="7">
        <v>603.4</v>
      </c>
      <c r="M1941" s="36">
        <v>71995.899999999994</v>
      </c>
      <c r="N1941" s="36">
        <v>55011.1</v>
      </c>
      <c r="O1941" s="36">
        <v>106079.1</v>
      </c>
      <c r="P1941" s="11">
        <f t="shared" si="90"/>
        <v>3.8711427511412455</v>
      </c>
      <c r="Q1941" s="13">
        <f t="shared" si="91"/>
        <v>1.5065260494259924</v>
      </c>
      <c r="R1941" s="1">
        <f t="shared" si="92"/>
        <v>175.80228704010608</v>
      </c>
    </row>
    <row r="1942" spans="1:18" x14ac:dyDescent="0.25">
      <c r="A1942" s="3" t="s">
        <v>578</v>
      </c>
      <c r="B1942" s="3" t="s">
        <v>368</v>
      </c>
      <c r="C1942" s="5">
        <v>43698.91642361111</v>
      </c>
      <c r="D1942" s="3" t="s">
        <v>368</v>
      </c>
      <c r="E1942" s="3" t="s">
        <v>355</v>
      </c>
      <c r="F1942" s="7">
        <v>7</v>
      </c>
      <c r="G1942" s="7">
        <v>16</v>
      </c>
      <c r="H1942" s="7" t="s">
        <v>24</v>
      </c>
      <c r="I1942" s="9">
        <v>52</v>
      </c>
      <c r="J1942" s="7">
        <v>18598.099999999999</v>
      </c>
      <c r="K1942" s="7">
        <v>36515.199999999997</v>
      </c>
      <c r="L1942" s="7">
        <v>603.4</v>
      </c>
      <c r="M1942" s="36">
        <v>92678.8</v>
      </c>
      <c r="N1942" s="36">
        <v>70884.3</v>
      </c>
      <c r="O1942" s="36">
        <v>135710.5</v>
      </c>
      <c r="P1942" s="11">
        <f t="shared" si="90"/>
        <v>4.9832402234636879</v>
      </c>
      <c r="Q1942" s="13">
        <f t="shared" si="91"/>
        <v>1.9412272149680136</v>
      </c>
      <c r="R1942" s="1">
        <f t="shared" si="92"/>
        <v>224.90967848856482</v>
      </c>
    </row>
    <row r="1943" spans="1:18" x14ac:dyDescent="0.25">
      <c r="A1943" s="3" t="s">
        <v>579</v>
      </c>
      <c r="B1943" s="3" t="s">
        <v>368</v>
      </c>
      <c r="C1943" s="5">
        <v>43698.91741898148</v>
      </c>
      <c r="D1943" s="3" t="s">
        <v>368</v>
      </c>
      <c r="E1943" s="3" t="s">
        <v>355</v>
      </c>
      <c r="F1943" s="7">
        <v>8</v>
      </c>
      <c r="G1943" s="7">
        <v>16</v>
      </c>
      <c r="H1943" s="7" t="s">
        <v>24</v>
      </c>
      <c r="I1943" s="9">
        <v>38.9</v>
      </c>
      <c r="J1943" s="7">
        <v>18598.099999999999</v>
      </c>
      <c r="K1943" s="7">
        <v>36515.199999999997</v>
      </c>
      <c r="L1943" s="7">
        <v>603.4</v>
      </c>
      <c r="M1943" s="36">
        <v>96427.8</v>
      </c>
      <c r="N1943" s="36">
        <v>63652.800000000003</v>
      </c>
      <c r="O1943" s="36">
        <v>136090.5</v>
      </c>
      <c r="P1943" s="11">
        <f t="shared" si="90"/>
        <v>5.1848199547265583</v>
      </c>
      <c r="Q1943" s="13">
        <f t="shared" si="91"/>
        <v>1.743186399088599</v>
      </c>
      <c r="R1943" s="1">
        <f t="shared" si="92"/>
        <v>225.53944315545243</v>
      </c>
    </row>
    <row r="1944" spans="1:18" x14ac:dyDescent="0.25">
      <c r="A1944" s="3" t="s">
        <v>580</v>
      </c>
      <c r="B1944" s="3" t="s">
        <v>368</v>
      </c>
      <c r="C1944" s="5">
        <v>43698.918414351851</v>
      </c>
      <c r="D1944" s="3" t="s">
        <v>368</v>
      </c>
      <c r="E1944" s="3" t="s">
        <v>355</v>
      </c>
      <c r="F1944" s="7">
        <v>9</v>
      </c>
      <c r="G1944" s="7">
        <v>16</v>
      </c>
      <c r="H1944" s="7" t="s">
        <v>24</v>
      </c>
      <c r="I1944" s="9">
        <v>26.4</v>
      </c>
      <c r="J1944" s="7">
        <v>18598.099999999999</v>
      </c>
      <c r="K1944" s="7">
        <v>36515.199999999997</v>
      </c>
      <c r="L1944" s="7">
        <v>603.4</v>
      </c>
      <c r="M1944" s="36">
        <v>112410.8</v>
      </c>
      <c r="N1944" s="36">
        <v>69832.399999999994</v>
      </c>
      <c r="O1944" s="36">
        <v>166605.20000000001</v>
      </c>
      <c r="P1944" s="11">
        <f t="shared" si="90"/>
        <v>6.0442088170296975</v>
      </c>
      <c r="Q1944" s="13">
        <f t="shared" si="91"/>
        <v>1.9124200333012007</v>
      </c>
      <c r="R1944" s="1">
        <f t="shared" si="92"/>
        <v>276.11070599933714</v>
      </c>
    </row>
    <row r="1945" spans="1:18" x14ac:dyDescent="0.25">
      <c r="A1945" s="3" t="s">
        <v>581</v>
      </c>
      <c r="B1945" s="3" t="s">
        <v>368</v>
      </c>
      <c r="C1945" s="5">
        <v>43698.919421296298</v>
      </c>
      <c r="D1945" s="3" t="s">
        <v>368</v>
      </c>
      <c r="E1945" s="3" t="s">
        <v>355</v>
      </c>
      <c r="F1945" s="7">
        <v>10</v>
      </c>
      <c r="G1945" s="7">
        <v>16</v>
      </c>
      <c r="H1945" s="7" t="s">
        <v>24</v>
      </c>
      <c r="I1945" s="9">
        <v>27.8</v>
      </c>
      <c r="J1945" s="7">
        <v>18598.099999999999</v>
      </c>
      <c r="K1945" s="7">
        <v>36515.199999999997</v>
      </c>
      <c r="L1945" s="7">
        <v>603.4</v>
      </c>
      <c r="M1945" s="36">
        <v>105203.4</v>
      </c>
      <c r="N1945" s="36">
        <v>75601.899999999994</v>
      </c>
      <c r="O1945" s="36">
        <v>150904.1</v>
      </c>
      <c r="P1945" s="11">
        <f t="shared" si="90"/>
        <v>5.6566746065458302</v>
      </c>
      <c r="Q1945" s="13">
        <f t="shared" si="91"/>
        <v>2.0704227280694067</v>
      </c>
      <c r="R1945" s="1">
        <f t="shared" si="92"/>
        <v>250.08965860125954</v>
      </c>
    </row>
    <row r="1946" spans="1:18" x14ac:dyDescent="0.25">
      <c r="A1946" s="3" t="s">
        <v>582</v>
      </c>
      <c r="B1946" s="3" t="s">
        <v>368</v>
      </c>
      <c r="C1946" s="5">
        <v>43698.920428240737</v>
      </c>
      <c r="D1946" s="3" t="s">
        <v>368</v>
      </c>
      <c r="E1946" s="3" t="s">
        <v>355</v>
      </c>
      <c r="F1946" s="7">
        <v>11</v>
      </c>
      <c r="G1946" s="7">
        <v>16</v>
      </c>
      <c r="H1946" s="7" t="s">
        <v>24</v>
      </c>
      <c r="I1946" s="9">
        <v>34.4</v>
      </c>
      <c r="J1946" s="7">
        <v>18598.099999999999</v>
      </c>
      <c r="K1946" s="7">
        <v>36515.199999999997</v>
      </c>
      <c r="L1946" s="7">
        <v>603.4</v>
      </c>
      <c r="M1946" s="36">
        <v>94980.6</v>
      </c>
      <c r="N1946" s="36">
        <v>70068.3</v>
      </c>
      <c r="O1946" s="36">
        <v>142544.5</v>
      </c>
      <c r="P1946" s="11">
        <f t="shared" si="90"/>
        <v>5.1070055543308195</v>
      </c>
      <c r="Q1946" s="13">
        <f t="shared" si="91"/>
        <v>1.9188803566733856</v>
      </c>
      <c r="R1946" s="1">
        <f t="shared" si="92"/>
        <v>236.23549883990719</v>
      </c>
    </row>
    <row r="1947" spans="1:18" x14ac:dyDescent="0.25">
      <c r="A1947" s="3" t="s">
        <v>583</v>
      </c>
      <c r="B1947" s="3" t="s">
        <v>368</v>
      </c>
      <c r="C1947" s="5">
        <v>43698.921435185184</v>
      </c>
      <c r="D1947" s="3" t="s">
        <v>368</v>
      </c>
      <c r="E1947" s="3" t="s">
        <v>355</v>
      </c>
      <c r="F1947" s="7">
        <v>12</v>
      </c>
      <c r="G1947" s="7">
        <v>16</v>
      </c>
      <c r="H1947" s="7" t="s">
        <v>24</v>
      </c>
      <c r="I1947" s="9">
        <v>51.4</v>
      </c>
      <c r="J1947" s="7">
        <v>18598.099999999999</v>
      </c>
      <c r="K1947" s="7">
        <v>36515.199999999997</v>
      </c>
      <c r="L1947" s="7">
        <v>603.4</v>
      </c>
      <c r="M1947" s="36">
        <v>108180.8</v>
      </c>
      <c r="N1947" s="36">
        <v>69182.8</v>
      </c>
      <c r="O1947" s="36">
        <v>142976.20000000001</v>
      </c>
      <c r="P1947" s="11">
        <f t="shared" si="90"/>
        <v>5.8167662288083202</v>
      </c>
      <c r="Q1947" s="13">
        <f t="shared" si="91"/>
        <v>1.8946301814039088</v>
      </c>
      <c r="R1947" s="1">
        <f t="shared" si="92"/>
        <v>236.95094464700037</v>
      </c>
    </row>
    <row r="1948" spans="1:18" x14ac:dyDescent="0.25">
      <c r="A1948" s="3" t="s">
        <v>56</v>
      </c>
      <c r="B1948" s="3" t="s">
        <v>34</v>
      </c>
      <c r="C1948" s="5">
        <v>43698.959189814814</v>
      </c>
      <c r="D1948" s="3" t="s">
        <v>34</v>
      </c>
      <c r="E1948" s="3" t="s">
        <v>35</v>
      </c>
      <c r="F1948" s="7" t="s">
        <v>2190</v>
      </c>
      <c r="G1948" s="7">
        <v>16</v>
      </c>
      <c r="H1948" s="7" t="s">
        <v>2190</v>
      </c>
      <c r="I1948" s="9">
        <v>1.1000000000000001</v>
      </c>
      <c r="J1948" s="7">
        <v>18598.099999999999</v>
      </c>
      <c r="K1948" s="7">
        <v>36515.199999999997</v>
      </c>
      <c r="L1948" s="7">
        <v>603.4</v>
      </c>
      <c r="M1948" s="36">
        <v>58222.7</v>
      </c>
      <c r="N1948" s="36">
        <v>45449.1</v>
      </c>
      <c r="O1948" s="36">
        <v>88563.6</v>
      </c>
      <c r="P1948" s="11">
        <f t="shared" si="90"/>
        <v>3.1305724778337574</v>
      </c>
      <c r="Q1948" s="13">
        <f t="shared" si="91"/>
        <v>1.2446624967136974</v>
      </c>
      <c r="R1948" s="1">
        <f t="shared" si="92"/>
        <v>146.77427908518396</v>
      </c>
    </row>
    <row r="1949" spans="1:18" x14ac:dyDescent="0.25">
      <c r="A1949" s="3" t="s">
        <v>57</v>
      </c>
      <c r="B1949" s="3" t="s">
        <v>37</v>
      </c>
      <c r="C1949" s="5">
        <v>43698.960196759261</v>
      </c>
      <c r="D1949" s="3" t="s">
        <v>37</v>
      </c>
      <c r="E1949" s="3" t="s">
        <v>35</v>
      </c>
      <c r="F1949" s="7" t="s">
        <v>2190</v>
      </c>
      <c r="G1949" s="7">
        <v>16</v>
      </c>
      <c r="H1949" s="7" t="s">
        <v>2190</v>
      </c>
      <c r="I1949" s="9">
        <v>0.4</v>
      </c>
      <c r="J1949" s="7">
        <v>18598.099999999999</v>
      </c>
      <c r="K1949" s="7">
        <v>36515.199999999997</v>
      </c>
      <c r="L1949" s="7">
        <v>603.4</v>
      </c>
      <c r="M1949" s="36">
        <v>104211.5</v>
      </c>
      <c r="N1949" s="36">
        <v>56247.6</v>
      </c>
      <c r="O1949" s="36">
        <v>111691.3</v>
      </c>
      <c r="P1949" s="11">
        <f t="shared" si="90"/>
        <v>5.6033412015205855</v>
      </c>
      <c r="Q1949" s="13">
        <f t="shared" si="91"/>
        <v>1.5403886600648498</v>
      </c>
      <c r="R1949" s="1">
        <f t="shared" si="92"/>
        <v>185.10324825986081</v>
      </c>
    </row>
    <row r="1950" spans="1:18" x14ac:dyDescent="0.25">
      <c r="A1950" s="3" t="s">
        <v>2029</v>
      </c>
      <c r="B1950" s="3" t="s">
        <v>1848</v>
      </c>
      <c r="C1950" s="5">
        <v>43698.922743055555</v>
      </c>
      <c r="D1950" s="3" t="s">
        <v>1848</v>
      </c>
      <c r="E1950" s="3" t="s">
        <v>2041</v>
      </c>
      <c r="F1950" s="7">
        <v>1</v>
      </c>
      <c r="G1950" s="7">
        <v>16</v>
      </c>
      <c r="H1950" s="7" t="s">
        <v>23</v>
      </c>
      <c r="I1950" s="9">
        <v>101.69</v>
      </c>
      <c r="J1950" s="7">
        <v>18598.099999999999</v>
      </c>
      <c r="K1950" s="7">
        <v>36515.199999999997</v>
      </c>
      <c r="L1950" s="7">
        <v>603.4</v>
      </c>
      <c r="M1950" s="36">
        <v>97304.3</v>
      </c>
      <c r="N1950" s="36">
        <v>69354.5</v>
      </c>
      <c r="O1950" s="36">
        <v>152100.5</v>
      </c>
      <c r="P1950" s="11">
        <f t="shared" si="90"/>
        <v>5.2319484248390973</v>
      </c>
      <c r="Q1950" s="13">
        <f t="shared" si="91"/>
        <v>1.8993323328367366</v>
      </c>
      <c r="R1950" s="1">
        <f t="shared" si="92"/>
        <v>252.07242293669208</v>
      </c>
    </row>
    <row r="1951" spans="1:18" x14ac:dyDescent="0.25">
      <c r="A1951" s="3" t="s">
        <v>2030</v>
      </c>
      <c r="B1951" s="3" t="s">
        <v>1848</v>
      </c>
      <c r="C1951" s="5">
        <v>43698.923750000002</v>
      </c>
      <c r="D1951" s="3" t="s">
        <v>1848</v>
      </c>
      <c r="E1951" s="3" t="s">
        <v>2041</v>
      </c>
      <c r="F1951" s="7">
        <v>2</v>
      </c>
      <c r="G1951" s="7">
        <v>16</v>
      </c>
      <c r="H1951" s="7" t="s">
        <v>23</v>
      </c>
      <c r="I1951" s="9">
        <v>82.04</v>
      </c>
      <c r="J1951" s="7">
        <v>18598.099999999999</v>
      </c>
      <c r="K1951" s="7">
        <v>36515.199999999997</v>
      </c>
      <c r="L1951" s="7">
        <v>603.4</v>
      </c>
      <c r="M1951" s="36">
        <v>112468.1</v>
      </c>
      <c r="N1951" s="36">
        <v>90007.7</v>
      </c>
      <c r="O1951" s="36">
        <v>141707.6</v>
      </c>
      <c r="P1951" s="11">
        <f t="shared" si="90"/>
        <v>6.0472897769126961</v>
      </c>
      <c r="Q1951" s="13">
        <f t="shared" si="91"/>
        <v>2.464937888879152</v>
      </c>
      <c r="R1951" s="1">
        <f t="shared" si="92"/>
        <v>234.84852502485916</v>
      </c>
    </row>
    <row r="1952" spans="1:18" x14ac:dyDescent="0.25">
      <c r="A1952" s="3" t="s">
        <v>2031</v>
      </c>
      <c r="B1952" s="3" t="s">
        <v>1848</v>
      </c>
      <c r="C1952" s="5">
        <v>43698.924745370372</v>
      </c>
      <c r="D1952" s="3" t="s">
        <v>1848</v>
      </c>
      <c r="E1952" s="3" t="s">
        <v>2041</v>
      </c>
      <c r="F1952" s="7">
        <v>3</v>
      </c>
      <c r="G1952" s="7">
        <v>16</v>
      </c>
      <c r="H1952" s="7" t="s">
        <v>23</v>
      </c>
      <c r="I1952" s="9">
        <v>90.9</v>
      </c>
      <c r="J1952" s="7">
        <v>18598.099999999999</v>
      </c>
      <c r="K1952" s="7">
        <v>36515.199999999997</v>
      </c>
      <c r="L1952" s="7">
        <v>603.4</v>
      </c>
      <c r="M1952" s="36">
        <v>98816.5</v>
      </c>
      <c r="N1952" s="36">
        <v>73464.399999999994</v>
      </c>
      <c r="O1952" s="36">
        <v>126544.7</v>
      </c>
      <c r="P1952" s="11">
        <f t="shared" si="90"/>
        <v>5.3132578059049047</v>
      </c>
      <c r="Q1952" s="13">
        <f t="shared" si="91"/>
        <v>2.0118854613968979</v>
      </c>
      <c r="R1952" s="1">
        <f t="shared" si="92"/>
        <v>209.71942326814718</v>
      </c>
    </row>
    <row r="1953" spans="1:18" x14ac:dyDescent="0.25">
      <c r="A1953" s="3" t="s">
        <v>2032</v>
      </c>
      <c r="B1953" s="3" t="s">
        <v>1848</v>
      </c>
      <c r="C1953" s="5">
        <v>43698.925763888888</v>
      </c>
      <c r="D1953" s="3" t="s">
        <v>1848</v>
      </c>
      <c r="E1953" s="3" t="s">
        <v>2041</v>
      </c>
      <c r="F1953" s="7">
        <v>4</v>
      </c>
      <c r="G1953" s="7">
        <v>16</v>
      </c>
      <c r="H1953" s="7" t="s">
        <v>23</v>
      </c>
      <c r="I1953" s="9">
        <v>83.1</v>
      </c>
      <c r="J1953" s="7">
        <v>18598.099999999999</v>
      </c>
      <c r="K1953" s="7">
        <v>36515.199999999997</v>
      </c>
      <c r="L1953" s="7">
        <v>603.4</v>
      </c>
      <c r="M1953" s="36">
        <v>100398.2</v>
      </c>
      <c r="N1953" s="36">
        <v>76681</v>
      </c>
      <c r="O1953" s="36">
        <v>128998.2</v>
      </c>
      <c r="P1953" s="11">
        <f t="shared" si="90"/>
        <v>5.3983041278410164</v>
      </c>
      <c r="Q1953" s="13">
        <f t="shared" si="91"/>
        <v>2.0999748050127072</v>
      </c>
      <c r="R1953" s="1">
        <f t="shared" si="92"/>
        <v>213.78554855817038</v>
      </c>
    </row>
    <row r="1954" spans="1:18" x14ac:dyDescent="0.25">
      <c r="A1954" s="3" t="s">
        <v>2033</v>
      </c>
      <c r="B1954" s="3" t="s">
        <v>1848</v>
      </c>
      <c r="C1954" s="5">
        <v>43698.926770833335</v>
      </c>
      <c r="D1954" s="3" t="s">
        <v>1848</v>
      </c>
      <c r="E1954" s="3" t="s">
        <v>2041</v>
      </c>
      <c r="F1954" s="7">
        <v>5</v>
      </c>
      <c r="G1954" s="7">
        <v>16</v>
      </c>
      <c r="H1954" s="7" t="s">
        <v>23</v>
      </c>
      <c r="I1954" s="9">
        <v>14.4</v>
      </c>
      <c r="J1954" s="7">
        <v>18598.099999999999</v>
      </c>
      <c r="K1954" s="7">
        <v>36515.199999999997</v>
      </c>
      <c r="L1954" s="7">
        <v>603.4</v>
      </c>
      <c r="M1954" s="36">
        <v>197343.1</v>
      </c>
      <c r="N1954" s="36">
        <v>116438.8</v>
      </c>
      <c r="O1954" s="36">
        <v>451523.8</v>
      </c>
      <c r="P1954" s="11">
        <f t="shared" si="90"/>
        <v>10.610927998021305</v>
      </c>
      <c r="Q1954" s="13">
        <f t="shared" si="91"/>
        <v>3.1887761808781003</v>
      </c>
      <c r="R1954" s="1">
        <f t="shared" si="92"/>
        <v>748.29930394431551</v>
      </c>
    </row>
    <row r="1955" spans="1:18" x14ac:dyDescent="0.25">
      <c r="A1955" s="3" t="s">
        <v>2034</v>
      </c>
      <c r="B1955" s="3" t="s">
        <v>1848</v>
      </c>
      <c r="C1955" s="5">
        <v>43698.927777777775</v>
      </c>
      <c r="D1955" s="3" t="s">
        <v>1848</v>
      </c>
      <c r="E1955" s="3" t="s">
        <v>2041</v>
      </c>
      <c r="F1955" s="7">
        <v>6</v>
      </c>
      <c r="G1955" s="7">
        <v>16</v>
      </c>
      <c r="H1955" s="7" t="s">
        <v>23</v>
      </c>
      <c r="I1955" s="9">
        <v>9.3000000000000007</v>
      </c>
      <c r="J1955" s="7">
        <v>18598.099999999999</v>
      </c>
      <c r="K1955" s="7">
        <v>36515.199999999997</v>
      </c>
      <c r="L1955" s="7">
        <v>603.4</v>
      </c>
      <c r="M1955" s="36">
        <v>223525.3</v>
      </c>
      <c r="N1955" s="36">
        <v>132727.29999999999</v>
      </c>
      <c r="O1955" s="36">
        <v>490376.2</v>
      </c>
      <c r="P1955" s="11">
        <f t="shared" si="90"/>
        <v>12.018716965711551</v>
      </c>
      <c r="Q1955" s="13">
        <f t="shared" si="91"/>
        <v>3.6348506923144335</v>
      </c>
      <c r="R1955" s="1">
        <f t="shared" si="92"/>
        <v>812.68843221743464</v>
      </c>
    </row>
    <row r="1956" spans="1:18" x14ac:dyDescent="0.25">
      <c r="A1956" s="3" t="s">
        <v>2035</v>
      </c>
      <c r="B1956" s="3" t="s">
        <v>1848</v>
      </c>
      <c r="C1956" s="5">
        <v>43698.928784722222</v>
      </c>
      <c r="D1956" s="3" t="s">
        <v>1848</v>
      </c>
      <c r="E1956" s="3" t="s">
        <v>2041</v>
      </c>
      <c r="F1956" s="7">
        <v>7</v>
      </c>
      <c r="G1956" s="7">
        <v>16</v>
      </c>
      <c r="H1956" s="7" t="s">
        <v>23</v>
      </c>
      <c r="I1956" s="9">
        <v>84.7</v>
      </c>
      <c r="J1956" s="7">
        <v>18598.099999999999</v>
      </c>
      <c r="K1956" s="7">
        <v>36515.199999999997</v>
      </c>
      <c r="L1956" s="7">
        <v>603.4</v>
      </c>
      <c r="M1956" s="36">
        <v>103075.2</v>
      </c>
      <c r="N1956" s="36">
        <v>80009.7</v>
      </c>
      <c r="O1956" s="36">
        <v>114160.1</v>
      </c>
      <c r="P1956" s="11">
        <f t="shared" si="90"/>
        <v>5.542243562514451</v>
      </c>
      <c r="Q1956" s="13">
        <f t="shared" si="91"/>
        <v>2.1911341030584524</v>
      </c>
      <c r="R1956" s="1">
        <f t="shared" si="92"/>
        <v>189.19472986410344</v>
      </c>
    </row>
    <row r="1957" spans="1:18" x14ac:dyDescent="0.25">
      <c r="A1957" s="3" t="s">
        <v>2036</v>
      </c>
      <c r="B1957" s="3" t="s">
        <v>1848</v>
      </c>
      <c r="C1957" s="5">
        <v>43698.929780092592</v>
      </c>
      <c r="D1957" s="3" t="s">
        <v>1848</v>
      </c>
      <c r="E1957" s="3" t="s">
        <v>2041</v>
      </c>
      <c r="F1957" s="7">
        <v>8</v>
      </c>
      <c r="G1957" s="7">
        <v>16</v>
      </c>
      <c r="H1957" s="7" t="s">
        <v>23</v>
      </c>
      <c r="I1957" s="9">
        <v>77.2</v>
      </c>
      <c r="J1957" s="7">
        <v>18598.099999999999</v>
      </c>
      <c r="K1957" s="7">
        <v>36515.199999999997</v>
      </c>
      <c r="L1957" s="7">
        <v>603.4</v>
      </c>
      <c r="M1957" s="36">
        <v>106851</v>
      </c>
      <c r="N1957" s="36">
        <v>80384</v>
      </c>
      <c r="O1957" s="36">
        <v>105485.4</v>
      </c>
      <c r="P1957" s="11">
        <f t="shared" si="90"/>
        <v>5.7452643011920577</v>
      </c>
      <c r="Q1957" s="13">
        <f t="shared" si="91"/>
        <v>2.201384628866883</v>
      </c>
      <c r="R1957" s="1">
        <f t="shared" si="92"/>
        <v>174.81836261186609</v>
      </c>
    </row>
    <row r="1958" spans="1:18" x14ac:dyDescent="0.25">
      <c r="A1958" s="3" t="s">
        <v>2037</v>
      </c>
      <c r="B1958" s="3" t="s">
        <v>1848</v>
      </c>
      <c r="C1958" s="5">
        <v>43698.931006944447</v>
      </c>
      <c r="D1958" s="3" t="s">
        <v>1848</v>
      </c>
      <c r="E1958" s="3" t="s">
        <v>2041</v>
      </c>
      <c r="F1958" s="7">
        <v>9</v>
      </c>
      <c r="G1958" s="7">
        <v>16</v>
      </c>
      <c r="H1958" s="7" t="s">
        <v>23</v>
      </c>
      <c r="I1958" s="9">
        <v>46.5</v>
      </c>
      <c r="J1958" s="7">
        <v>18598.099999999999</v>
      </c>
      <c r="K1958" s="7">
        <v>36515.199999999997</v>
      </c>
      <c r="L1958" s="7">
        <v>603.4</v>
      </c>
      <c r="M1958" s="36">
        <v>91969.7</v>
      </c>
      <c r="N1958" s="36">
        <v>72246.100000000006</v>
      </c>
      <c r="O1958" s="36">
        <v>129290.9</v>
      </c>
      <c r="P1958" s="11">
        <f t="shared" si="90"/>
        <v>4.94511267279991</v>
      </c>
      <c r="Q1958" s="13">
        <f t="shared" si="91"/>
        <v>1.9785212733327495</v>
      </c>
      <c r="R1958" s="1">
        <f t="shared" si="92"/>
        <v>214.27063307921776</v>
      </c>
    </row>
    <row r="1959" spans="1:18" x14ac:dyDescent="0.25">
      <c r="A1959" s="3" t="s">
        <v>2038</v>
      </c>
      <c r="B1959" s="3" t="s">
        <v>1848</v>
      </c>
      <c r="C1959" s="5">
        <v>43698.932002314818</v>
      </c>
      <c r="D1959" s="3" t="s">
        <v>1848</v>
      </c>
      <c r="E1959" s="3" t="s">
        <v>2041</v>
      </c>
      <c r="F1959" s="7">
        <v>10</v>
      </c>
      <c r="G1959" s="7">
        <v>16</v>
      </c>
      <c r="H1959" s="7" t="s">
        <v>23</v>
      </c>
      <c r="I1959" s="9">
        <v>40.200000000000003</v>
      </c>
      <c r="J1959" s="7">
        <v>18598.099999999999</v>
      </c>
      <c r="K1959" s="7">
        <v>36515.199999999997</v>
      </c>
      <c r="L1959" s="7">
        <v>603.4</v>
      </c>
      <c r="M1959" s="36">
        <v>96760</v>
      </c>
      <c r="N1959" s="36">
        <v>79288.3</v>
      </c>
      <c r="O1959" s="36">
        <v>129660.4</v>
      </c>
      <c r="P1959" s="11">
        <f t="shared" si="90"/>
        <v>5.2026819943972775</v>
      </c>
      <c r="Q1959" s="13">
        <f t="shared" si="91"/>
        <v>2.1713779467180792</v>
      </c>
      <c r="R1959" s="1">
        <f t="shared" si="92"/>
        <v>214.88299635399403</v>
      </c>
    </row>
    <row r="1960" spans="1:18" x14ac:dyDescent="0.25">
      <c r="A1960" s="3" t="s">
        <v>2039</v>
      </c>
      <c r="B1960" s="3" t="s">
        <v>1848</v>
      </c>
      <c r="C1960" s="5">
        <v>43698.933009259257</v>
      </c>
      <c r="D1960" s="3" t="s">
        <v>1848</v>
      </c>
      <c r="E1960" s="3" t="s">
        <v>2041</v>
      </c>
      <c r="F1960" s="7">
        <v>11</v>
      </c>
      <c r="G1960" s="7">
        <v>16</v>
      </c>
      <c r="H1960" s="7" t="s">
        <v>23</v>
      </c>
      <c r="I1960" s="9">
        <v>80.8</v>
      </c>
      <c r="J1960" s="7">
        <v>18598.099999999999</v>
      </c>
      <c r="K1960" s="7">
        <v>36515.199999999997</v>
      </c>
      <c r="L1960" s="7">
        <v>603.4</v>
      </c>
      <c r="M1960" s="36">
        <v>94839.5</v>
      </c>
      <c r="N1960" s="36">
        <v>75611.399999999994</v>
      </c>
      <c r="O1960" s="36">
        <v>129482.9</v>
      </c>
      <c r="P1960" s="11">
        <f t="shared" si="90"/>
        <v>5.0994187578301009</v>
      </c>
      <c r="Q1960" s="13">
        <f t="shared" si="91"/>
        <v>2.0706828936990624</v>
      </c>
      <c r="R1960" s="1">
        <f t="shared" si="92"/>
        <v>214.58882996353995</v>
      </c>
    </row>
    <row r="1961" spans="1:18" x14ac:dyDescent="0.25">
      <c r="A1961" s="3" t="s">
        <v>2040</v>
      </c>
      <c r="B1961" s="3" t="s">
        <v>1848</v>
      </c>
      <c r="C1961" s="5">
        <v>43698.934016203704</v>
      </c>
      <c r="D1961" s="3" t="s">
        <v>1848</v>
      </c>
      <c r="E1961" s="3" t="s">
        <v>2041</v>
      </c>
      <c r="F1961" s="7">
        <v>12</v>
      </c>
      <c r="G1961" s="7">
        <v>16</v>
      </c>
      <c r="H1961" s="7" t="s">
        <v>23</v>
      </c>
      <c r="I1961" s="9">
        <v>63.5</v>
      </c>
      <c r="J1961" s="7">
        <v>18598.099999999999</v>
      </c>
      <c r="K1961" s="7">
        <v>36515.199999999997</v>
      </c>
      <c r="L1961" s="7">
        <v>603.4</v>
      </c>
      <c r="M1961" s="36">
        <v>98404.6</v>
      </c>
      <c r="N1961" s="36">
        <v>76337.600000000006</v>
      </c>
      <c r="O1961" s="36">
        <v>143164.5</v>
      </c>
      <c r="P1961" s="11">
        <f t="shared" si="90"/>
        <v>5.2911103822433478</v>
      </c>
      <c r="Q1961" s="13">
        <f t="shared" si="91"/>
        <v>2.0905705021470515</v>
      </c>
      <c r="R1961" s="1">
        <f t="shared" si="92"/>
        <v>237.26300961219755</v>
      </c>
    </row>
    <row r="1962" spans="1:18" x14ac:dyDescent="0.25">
      <c r="A1962" s="3" t="s">
        <v>584</v>
      </c>
      <c r="B1962" s="3" t="s">
        <v>354</v>
      </c>
      <c r="C1962" s="5">
        <v>43698.947129629632</v>
      </c>
      <c r="D1962" s="3" t="s">
        <v>354</v>
      </c>
      <c r="E1962" s="3" t="s">
        <v>355</v>
      </c>
      <c r="F1962" s="7">
        <v>1</v>
      </c>
      <c r="G1962" s="7">
        <v>16</v>
      </c>
      <c r="H1962" s="7" t="s">
        <v>23</v>
      </c>
      <c r="I1962" s="9">
        <v>30</v>
      </c>
      <c r="J1962" s="7">
        <v>18598.099999999999</v>
      </c>
      <c r="K1962" s="7">
        <v>36515.199999999997</v>
      </c>
      <c r="L1962" s="7">
        <v>603.4</v>
      </c>
      <c r="M1962" s="36">
        <v>98629.5</v>
      </c>
      <c r="N1962" s="36">
        <v>78186.8</v>
      </c>
      <c r="O1962" s="36">
        <v>129006.8</v>
      </c>
      <c r="P1962" s="11">
        <f t="shared" si="90"/>
        <v>5.3032030153617846</v>
      </c>
      <c r="Q1962" s="13">
        <f t="shared" si="91"/>
        <v>2.1412124266059069</v>
      </c>
      <c r="R1962" s="1">
        <f t="shared" si="92"/>
        <v>213.7998011269473</v>
      </c>
    </row>
    <row r="1963" spans="1:18" x14ac:dyDescent="0.25">
      <c r="A1963" s="3" t="s">
        <v>585</v>
      </c>
      <c r="B1963" s="3" t="s">
        <v>354</v>
      </c>
      <c r="C1963" s="5">
        <v>43698.948125000003</v>
      </c>
      <c r="D1963" s="3" t="s">
        <v>354</v>
      </c>
      <c r="E1963" s="3" t="s">
        <v>355</v>
      </c>
      <c r="F1963" s="7">
        <v>2</v>
      </c>
      <c r="G1963" s="7">
        <v>16</v>
      </c>
      <c r="H1963" s="7" t="s">
        <v>23</v>
      </c>
      <c r="I1963" s="9">
        <v>68.3</v>
      </c>
      <c r="J1963" s="7">
        <v>18598.099999999999</v>
      </c>
      <c r="K1963" s="7">
        <v>36515.199999999997</v>
      </c>
      <c r="L1963" s="7">
        <v>603.4</v>
      </c>
      <c r="M1963" s="36">
        <v>94444.6</v>
      </c>
      <c r="N1963" s="36">
        <v>77408.2</v>
      </c>
      <c r="O1963" s="36">
        <v>119488.5</v>
      </c>
      <c r="P1963" s="11">
        <f t="shared" si="90"/>
        <v>5.0781854060361011</v>
      </c>
      <c r="Q1963" s="13">
        <f t="shared" si="91"/>
        <v>2.1198897993164492</v>
      </c>
      <c r="R1963" s="1">
        <f t="shared" si="92"/>
        <v>198.02535631421944</v>
      </c>
    </row>
    <row r="1964" spans="1:18" x14ac:dyDescent="0.25">
      <c r="A1964" s="3" t="s">
        <v>586</v>
      </c>
      <c r="B1964" s="3" t="s">
        <v>354</v>
      </c>
      <c r="C1964" s="5">
        <v>43698.949120370373</v>
      </c>
      <c r="D1964" s="3" t="s">
        <v>354</v>
      </c>
      <c r="E1964" s="3" t="s">
        <v>355</v>
      </c>
      <c r="F1964" s="7">
        <v>3</v>
      </c>
      <c r="G1964" s="7">
        <v>16</v>
      </c>
      <c r="H1964" s="7" t="s">
        <v>23</v>
      </c>
      <c r="I1964" s="9">
        <v>74.599999999999994</v>
      </c>
      <c r="J1964" s="7">
        <v>18598.099999999999</v>
      </c>
      <c r="K1964" s="7">
        <v>36515.199999999997</v>
      </c>
      <c r="L1964" s="7">
        <v>603.4</v>
      </c>
      <c r="M1964" s="36">
        <v>93314.5</v>
      </c>
      <c r="N1964" s="36">
        <v>71776.3</v>
      </c>
      <c r="O1964" s="36">
        <v>114895.5</v>
      </c>
      <c r="P1964" s="11">
        <f t="shared" si="90"/>
        <v>5.0174211344169573</v>
      </c>
      <c r="Q1964" s="13">
        <f t="shared" si="91"/>
        <v>1.9656553982998863</v>
      </c>
      <c r="R1964" s="1">
        <f t="shared" si="92"/>
        <v>190.41349022207493</v>
      </c>
    </row>
    <row r="1965" spans="1:18" x14ac:dyDescent="0.25">
      <c r="A1965" s="3" t="s">
        <v>587</v>
      </c>
      <c r="B1965" s="3" t="s">
        <v>354</v>
      </c>
      <c r="C1965" s="5">
        <v>43698.950127314813</v>
      </c>
      <c r="D1965" s="3" t="s">
        <v>354</v>
      </c>
      <c r="E1965" s="3" t="s">
        <v>355</v>
      </c>
      <c r="F1965" s="7">
        <v>4</v>
      </c>
      <c r="G1965" s="7">
        <v>16</v>
      </c>
      <c r="H1965" s="7" t="s">
        <v>23</v>
      </c>
      <c r="I1965" s="9">
        <v>81.3</v>
      </c>
      <c r="J1965" s="7">
        <v>18598.099999999999</v>
      </c>
      <c r="K1965" s="7">
        <v>36515.199999999997</v>
      </c>
      <c r="L1965" s="7">
        <v>603.4</v>
      </c>
      <c r="M1965" s="36">
        <v>85912.9</v>
      </c>
      <c r="N1965" s="36">
        <v>64756.4</v>
      </c>
      <c r="O1965" s="36">
        <v>135382</v>
      </c>
      <c r="P1965" s="11">
        <f t="shared" si="90"/>
        <v>4.6194449970695928</v>
      </c>
      <c r="Q1965" s="13">
        <f t="shared" si="91"/>
        <v>1.7734094294978531</v>
      </c>
      <c r="R1965" s="1">
        <f t="shared" si="92"/>
        <v>224.36526350679483</v>
      </c>
    </row>
    <row r="1966" spans="1:18" x14ac:dyDescent="0.25">
      <c r="A1966" s="3" t="s">
        <v>588</v>
      </c>
      <c r="B1966" s="3" t="s">
        <v>354</v>
      </c>
      <c r="C1966" s="5">
        <v>43698.951122685183</v>
      </c>
      <c r="D1966" s="3" t="s">
        <v>354</v>
      </c>
      <c r="E1966" s="3" t="s">
        <v>355</v>
      </c>
      <c r="F1966" s="7">
        <v>5</v>
      </c>
      <c r="G1966" s="7">
        <v>16</v>
      </c>
      <c r="H1966" s="7" t="s">
        <v>23</v>
      </c>
      <c r="I1966" s="9">
        <v>65.8</v>
      </c>
      <c r="J1966" s="7">
        <v>18598.099999999999</v>
      </c>
      <c r="K1966" s="7">
        <v>36515.199999999997</v>
      </c>
      <c r="L1966" s="7">
        <v>603.4</v>
      </c>
      <c r="M1966" s="36">
        <v>86345.5</v>
      </c>
      <c r="N1966" s="36">
        <v>70161.5</v>
      </c>
      <c r="O1966" s="36">
        <v>104623.5</v>
      </c>
      <c r="P1966" s="11">
        <f t="shared" si="90"/>
        <v>4.6427054376522339</v>
      </c>
      <c r="Q1966" s="13">
        <f t="shared" si="91"/>
        <v>1.9214327184295856</v>
      </c>
      <c r="R1966" s="1">
        <f t="shared" si="92"/>
        <v>173.38995691083858</v>
      </c>
    </row>
    <row r="1967" spans="1:18" x14ac:dyDescent="0.25">
      <c r="A1967" s="3" t="s">
        <v>589</v>
      </c>
      <c r="B1967" s="3" t="s">
        <v>354</v>
      </c>
      <c r="C1967" s="5">
        <v>43698.952118055553</v>
      </c>
      <c r="D1967" s="3" t="s">
        <v>354</v>
      </c>
      <c r="E1967" s="3" t="s">
        <v>355</v>
      </c>
      <c r="F1967" s="7">
        <v>6</v>
      </c>
      <c r="G1967" s="7">
        <v>16</v>
      </c>
      <c r="H1967" s="7" t="s">
        <v>23</v>
      </c>
      <c r="I1967" s="9">
        <v>75.63</v>
      </c>
      <c r="J1967" s="7">
        <v>18598.099999999999</v>
      </c>
      <c r="K1967" s="7">
        <v>36515.199999999997</v>
      </c>
      <c r="L1967" s="7">
        <v>603.4</v>
      </c>
      <c r="M1967" s="36">
        <v>74500.3</v>
      </c>
      <c r="N1967" s="36">
        <v>60480.5</v>
      </c>
      <c r="O1967" s="36">
        <v>105021.7</v>
      </c>
      <c r="P1967" s="11">
        <f t="shared" si="90"/>
        <v>4.0058016679123138</v>
      </c>
      <c r="Q1967" s="13">
        <f t="shared" si="91"/>
        <v>1.6563102488826573</v>
      </c>
      <c r="R1967" s="1">
        <f t="shared" si="92"/>
        <v>174.04988399071925</v>
      </c>
    </row>
    <row r="1968" spans="1:18" x14ac:dyDescent="0.25">
      <c r="A1968" s="3" t="s">
        <v>590</v>
      </c>
      <c r="B1968" s="3" t="s">
        <v>354</v>
      </c>
      <c r="C1968" s="5">
        <v>43698.953125</v>
      </c>
      <c r="D1968" s="3" t="s">
        <v>354</v>
      </c>
      <c r="E1968" s="3" t="s">
        <v>355</v>
      </c>
      <c r="F1968" s="7">
        <v>7</v>
      </c>
      <c r="G1968" s="7">
        <v>16</v>
      </c>
      <c r="H1968" s="7" t="s">
        <v>23</v>
      </c>
      <c r="I1968" s="9">
        <v>76.3</v>
      </c>
      <c r="J1968" s="7">
        <v>18598.099999999999</v>
      </c>
      <c r="K1968" s="7">
        <v>36515.199999999997</v>
      </c>
      <c r="L1968" s="7">
        <v>603.4</v>
      </c>
      <c r="M1968" s="36">
        <v>101247.2</v>
      </c>
      <c r="N1968" s="36">
        <v>81836.100000000006</v>
      </c>
      <c r="O1968" s="36">
        <v>122918.39999999999</v>
      </c>
      <c r="P1968" s="11">
        <f t="shared" si="90"/>
        <v>5.4439539522854492</v>
      </c>
      <c r="Q1968" s="13">
        <f t="shared" si="91"/>
        <v>2.2411516300061347</v>
      </c>
      <c r="R1968" s="1">
        <f t="shared" si="92"/>
        <v>203.70964534305602</v>
      </c>
    </row>
    <row r="1969" spans="1:18" x14ac:dyDescent="0.25">
      <c r="A1969" s="3" t="s">
        <v>591</v>
      </c>
      <c r="B1969" s="3" t="s">
        <v>354</v>
      </c>
      <c r="C1969" s="5">
        <v>43698.95412037037</v>
      </c>
      <c r="D1969" s="3" t="s">
        <v>354</v>
      </c>
      <c r="E1969" s="3" t="s">
        <v>355</v>
      </c>
      <c r="F1969" s="7">
        <v>8</v>
      </c>
      <c r="G1969" s="7">
        <v>16</v>
      </c>
      <c r="H1969" s="7" t="s">
        <v>23</v>
      </c>
      <c r="I1969" s="9">
        <v>64</v>
      </c>
      <c r="J1969" s="7">
        <v>18598.099999999999</v>
      </c>
      <c r="K1969" s="7">
        <v>36515.199999999997</v>
      </c>
      <c r="L1969" s="7">
        <v>603.4</v>
      </c>
      <c r="M1969" s="36">
        <v>96072.5</v>
      </c>
      <c r="N1969" s="36">
        <v>72630.100000000006</v>
      </c>
      <c r="O1969" s="36">
        <v>129815</v>
      </c>
      <c r="P1969" s="11">
        <f t="shared" si="90"/>
        <v>5.1657158526946301</v>
      </c>
      <c r="Q1969" s="13">
        <f t="shared" si="91"/>
        <v>1.9890374419419861</v>
      </c>
      <c r="R1969" s="1">
        <f t="shared" si="92"/>
        <v>215.13921113689096</v>
      </c>
    </row>
    <row r="1970" spans="1:18" x14ac:dyDescent="0.25">
      <c r="A1970" s="3" t="s">
        <v>592</v>
      </c>
      <c r="B1970" s="3" t="s">
        <v>354</v>
      </c>
      <c r="C1970" s="5">
        <v>43698.955138888887</v>
      </c>
      <c r="D1970" s="3" t="s">
        <v>354</v>
      </c>
      <c r="E1970" s="3" t="s">
        <v>355</v>
      </c>
      <c r="F1970" s="7">
        <v>9</v>
      </c>
      <c r="G1970" s="7">
        <v>16</v>
      </c>
      <c r="H1970" s="7" t="s">
        <v>23</v>
      </c>
      <c r="I1970" s="9">
        <v>71.3</v>
      </c>
      <c r="J1970" s="7">
        <v>18598.099999999999</v>
      </c>
      <c r="K1970" s="7">
        <v>36515.199999999997</v>
      </c>
      <c r="L1970" s="7">
        <v>603.4</v>
      </c>
      <c r="M1970" s="36">
        <v>102802.8</v>
      </c>
      <c r="N1970" s="36">
        <v>76084.100000000006</v>
      </c>
      <c r="O1970" s="36">
        <v>148742.79999999999</v>
      </c>
      <c r="P1970" s="11">
        <f t="shared" si="90"/>
        <v>5.5275969050601947</v>
      </c>
      <c r="Q1970" s="13">
        <f t="shared" si="91"/>
        <v>2.08362818771361</v>
      </c>
      <c r="R1970" s="1">
        <f t="shared" si="92"/>
        <v>246.50778919456414</v>
      </c>
    </row>
    <row r="1971" spans="1:18" x14ac:dyDescent="0.25">
      <c r="A1971" s="3" t="s">
        <v>593</v>
      </c>
      <c r="B1971" s="3" t="s">
        <v>354</v>
      </c>
      <c r="C1971" s="5">
        <v>43698.956145833334</v>
      </c>
      <c r="D1971" s="3" t="s">
        <v>354</v>
      </c>
      <c r="E1971" s="3" t="s">
        <v>355</v>
      </c>
      <c r="F1971" s="7">
        <v>10</v>
      </c>
      <c r="G1971" s="7">
        <v>16</v>
      </c>
      <c r="H1971" s="7" t="s">
        <v>23</v>
      </c>
      <c r="I1971" s="9">
        <v>73.5</v>
      </c>
      <c r="J1971" s="7">
        <v>18598.099999999999</v>
      </c>
      <c r="K1971" s="7">
        <v>36515.199999999997</v>
      </c>
      <c r="L1971" s="7">
        <v>603.4</v>
      </c>
      <c r="M1971" s="36">
        <v>96016.3</v>
      </c>
      <c r="N1971" s="36">
        <v>75239.600000000006</v>
      </c>
      <c r="O1971" s="36">
        <v>125230.3</v>
      </c>
      <c r="P1971" s="11">
        <f t="shared" si="90"/>
        <v>5.1626940386383557</v>
      </c>
      <c r="Q1971" s="13">
        <f t="shared" si="91"/>
        <v>2.0605008325300154</v>
      </c>
      <c r="R1971" s="1">
        <f t="shared" si="92"/>
        <v>207.54110043089162</v>
      </c>
    </row>
    <row r="1972" spans="1:18" x14ac:dyDescent="0.25">
      <c r="A1972" s="3" t="s">
        <v>594</v>
      </c>
      <c r="B1972" s="3" t="s">
        <v>354</v>
      </c>
      <c r="C1972" s="5">
        <v>43698.957152777781</v>
      </c>
      <c r="D1972" s="3" t="s">
        <v>354</v>
      </c>
      <c r="E1972" s="3" t="s">
        <v>355</v>
      </c>
      <c r="F1972" s="7">
        <v>11</v>
      </c>
      <c r="G1972" s="7">
        <v>16</v>
      </c>
      <c r="H1972" s="7" t="s">
        <v>23</v>
      </c>
      <c r="I1972" s="9">
        <v>82</v>
      </c>
      <c r="J1972" s="7">
        <v>18598.099999999999</v>
      </c>
      <c r="K1972" s="7">
        <v>36515.199999999997</v>
      </c>
      <c r="L1972" s="7">
        <v>603.4</v>
      </c>
      <c r="M1972" s="36">
        <v>87424.2</v>
      </c>
      <c r="N1972" s="36">
        <v>68718</v>
      </c>
      <c r="O1972" s="36">
        <v>117723.9</v>
      </c>
      <c r="P1972" s="11">
        <f t="shared" si="90"/>
        <v>4.7007059860953539</v>
      </c>
      <c r="Q1972" s="13">
        <f t="shared" si="91"/>
        <v>1.8819012356498117</v>
      </c>
      <c r="R1972" s="1">
        <f t="shared" si="92"/>
        <v>195.10092807424593</v>
      </c>
    </row>
    <row r="1973" spans="1:18" x14ac:dyDescent="0.25">
      <c r="A1973" s="4" t="s">
        <v>595</v>
      </c>
      <c r="B1973" s="4" t="s">
        <v>354</v>
      </c>
      <c r="C1973" s="6">
        <v>43698.95815972222</v>
      </c>
      <c r="D1973" s="4" t="s">
        <v>354</v>
      </c>
      <c r="E1973" s="4" t="s">
        <v>355</v>
      </c>
      <c r="F1973" s="8">
        <v>12</v>
      </c>
      <c r="G1973" s="8">
        <v>16</v>
      </c>
      <c r="H1973" s="8" t="s">
        <v>23</v>
      </c>
      <c r="I1973" s="10">
        <v>91.5</v>
      </c>
      <c r="J1973" s="8">
        <v>18598.099999999999</v>
      </c>
      <c r="K1973" s="8">
        <v>36515.199999999997</v>
      </c>
      <c r="L1973" s="8">
        <v>603.4</v>
      </c>
      <c r="M1973" s="37">
        <v>91782</v>
      </c>
      <c r="N1973" s="37">
        <v>71467.7</v>
      </c>
      <c r="O1973" s="37">
        <v>137696</v>
      </c>
      <c r="P1973" s="12">
        <f t="shared" si="90"/>
        <v>4.9350202440034199</v>
      </c>
      <c r="Q1973" s="14">
        <f t="shared" si="91"/>
        <v>1.9572041232144424</v>
      </c>
      <c r="R1973" s="2">
        <f t="shared" si="92"/>
        <v>228.2001988730527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A1DC2-B8AE-4AED-A6C1-E0714D3696C8}">
  <dimension ref="A1:N1813"/>
  <sheetViews>
    <sheetView topLeftCell="F1" workbookViewId="0">
      <selection activeCell="J22" sqref="J22"/>
    </sheetView>
  </sheetViews>
  <sheetFormatPr defaultRowHeight="15" x14ac:dyDescent="0.25"/>
  <cols>
    <col min="1" max="5" width="10.7109375" customWidth="1"/>
    <col min="6" max="14" width="13.28515625" customWidth="1"/>
  </cols>
  <sheetData>
    <row r="1" spans="1:14" ht="60" x14ac:dyDescent="0.25">
      <c r="A1" s="15" t="s">
        <v>3</v>
      </c>
      <c r="B1" s="16" t="s">
        <v>176</v>
      </c>
      <c r="C1" s="15" t="s">
        <v>1</v>
      </c>
      <c r="D1" s="15" t="s">
        <v>5</v>
      </c>
      <c r="E1" s="16" t="s">
        <v>175</v>
      </c>
      <c r="F1" s="38" t="s">
        <v>171</v>
      </c>
      <c r="G1" s="38" t="s">
        <v>177</v>
      </c>
      <c r="H1" s="38" t="s">
        <v>181</v>
      </c>
      <c r="I1" s="17" t="s">
        <v>172</v>
      </c>
      <c r="J1" s="17" t="s">
        <v>178</v>
      </c>
      <c r="K1" s="39" t="s">
        <v>173</v>
      </c>
      <c r="L1" s="39" t="s">
        <v>179</v>
      </c>
      <c r="M1" s="40" t="s">
        <v>174</v>
      </c>
      <c r="N1" s="40" t="s">
        <v>180</v>
      </c>
    </row>
    <row r="2" spans="1:14" x14ac:dyDescent="0.25">
      <c r="A2" s="3">
        <v>0</v>
      </c>
      <c r="B2" s="3" t="s">
        <v>23</v>
      </c>
      <c r="C2" s="3" t="s">
        <v>1848</v>
      </c>
      <c r="D2" s="3" t="s">
        <v>2041</v>
      </c>
      <c r="E2" s="3">
        <v>1</v>
      </c>
      <c r="F2" s="42">
        <v>5.5</v>
      </c>
      <c r="G2" s="42">
        <f t="shared" ref="G2:G65" si="0">F2*1000</f>
        <v>5500</v>
      </c>
      <c r="H2" s="42" t="s">
        <v>2190</v>
      </c>
      <c r="I2" s="18">
        <v>10.158042139311052</v>
      </c>
      <c r="J2" s="18" t="s">
        <v>2190</v>
      </c>
      <c r="K2" s="46">
        <v>4.8401540119424995</v>
      </c>
      <c r="L2" s="47" t="s">
        <v>2190</v>
      </c>
      <c r="M2" s="44">
        <v>563.98205822613409</v>
      </c>
      <c r="N2" s="44" t="s">
        <v>2190</v>
      </c>
    </row>
    <row r="3" spans="1:14" x14ac:dyDescent="0.25">
      <c r="A3" s="3">
        <v>1</v>
      </c>
      <c r="B3" s="3" t="s">
        <v>24</v>
      </c>
      <c r="C3" s="3" t="s">
        <v>1861</v>
      </c>
      <c r="D3" s="3" t="s">
        <v>2041</v>
      </c>
      <c r="E3" s="3">
        <v>1</v>
      </c>
      <c r="F3" s="42">
        <v>2.2000000000000002</v>
      </c>
      <c r="G3" s="42">
        <f t="shared" si="0"/>
        <v>2200</v>
      </c>
      <c r="H3" s="42" t="s">
        <v>2190</v>
      </c>
      <c r="I3" s="18">
        <v>14.664541731518582</v>
      </c>
      <c r="J3" s="18" t="s">
        <v>2190</v>
      </c>
      <c r="K3" s="46">
        <v>6.1252975637757254</v>
      </c>
      <c r="L3" s="47" t="s">
        <v>2190</v>
      </c>
      <c r="M3" s="44">
        <v>880.3554667998003</v>
      </c>
      <c r="N3" s="44" t="s">
        <v>2190</v>
      </c>
    </row>
    <row r="4" spans="1:14" x14ac:dyDescent="0.25">
      <c r="A4" s="3">
        <v>1</v>
      </c>
      <c r="B4" s="3" t="s">
        <v>23</v>
      </c>
      <c r="C4" s="3" t="s">
        <v>1848</v>
      </c>
      <c r="D4" s="3" t="s">
        <v>2041</v>
      </c>
      <c r="E4" s="3">
        <v>1</v>
      </c>
      <c r="F4" s="42">
        <v>3.9</v>
      </c>
      <c r="G4" s="42">
        <f t="shared" si="0"/>
        <v>3900</v>
      </c>
      <c r="H4" s="42">
        <f>(LN(G4)-LN(G3))/10</f>
        <v>5.7251919277133023E-2</v>
      </c>
      <c r="I4" s="18">
        <v>13.065050612091708</v>
      </c>
      <c r="J4" s="18">
        <f>(I4-I3)/I3</f>
        <v>-0.10907201525357446</v>
      </c>
      <c r="K4" s="46">
        <v>11.981828209327324</v>
      </c>
      <c r="L4" s="47">
        <f>(K4-K3)/K3</f>
        <v>0.95612181850338462</v>
      </c>
      <c r="M4" s="44">
        <v>824.80412714261945</v>
      </c>
      <c r="N4" s="44">
        <f>(M4-M3)/M3</f>
        <v>-6.3101033334996781E-2</v>
      </c>
    </row>
    <row r="5" spans="1:14" x14ac:dyDescent="0.25">
      <c r="A5" s="3">
        <v>2</v>
      </c>
      <c r="B5" s="3" t="s">
        <v>24</v>
      </c>
      <c r="C5" s="3" t="s">
        <v>1861</v>
      </c>
      <c r="D5" s="3" t="s">
        <v>2041</v>
      </c>
      <c r="E5" s="3">
        <v>1</v>
      </c>
      <c r="F5" s="42">
        <v>3.4</v>
      </c>
      <c r="G5" s="42">
        <f t="shared" si="0"/>
        <v>3400</v>
      </c>
      <c r="H5" s="42" t="s">
        <v>2190</v>
      </c>
      <c r="I5" s="18">
        <v>6.8445542764149243</v>
      </c>
      <c r="J5" s="18" t="s">
        <v>2190</v>
      </c>
      <c r="K5" s="46">
        <v>11.511602506264262</v>
      </c>
      <c r="L5" s="47" t="s">
        <v>2190</v>
      </c>
      <c r="M5" s="44">
        <v>542.58882918091513</v>
      </c>
      <c r="N5" s="44" t="s">
        <v>2190</v>
      </c>
    </row>
    <row r="6" spans="1:14" x14ac:dyDescent="0.25">
      <c r="A6" s="3">
        <v>2</v>
      </c>
      <c r="B6" s="3" t="s">
        <v>23</v>
      </c>
      <c r="C6" s="3" t="s">
        <v>1848</v>
      </c>
      <c r="D6" s="3" t="s">
        <v>2041</v>
      </c>
      <c r="E6" s="3">
        <v>1</v>
      </c>
      <c r="F6" s="42">
        <v>0.9</v>
      </c>
      <c r="G6" s="42">
        <f t="shared" si="0"/>
        <v>900</v>
      </c>
      <c r="H6" s="42">
        <f>(LN(G6)-LN(G5))/10</f>
        <v>-0.13291359472799416</v>
      </c>
      <c r="I6" s="18">
        <v>15.4807096947414</v>
      </c>
      <c r="J6" s="18">
        <f>(I6-I5)/I5</f>
        <v>1.2617557067353646</v>
      </c>
      <c r="K6" s="46">
        <v>5.9902257928449112</v>
      </c>
      <c r="L6" s="47">
        <f>(K6-K5)/K5</f>
        <v>-0.47963580313121362</v>
      </c>
      <c r="M6" s="44">
        <v>763.03891874287569</v>
      </c>
      <c r="N6" s="44">
        <f>(M6-M5)/M5</f>
        <v>0.40629308549302257</v>
      </c>
    </row>
    <row r="7" spans="1:14" x14ac:dyDescent="0.25">
      <c r="A7" s="3">
        <v>3</v>
      </c>
      <c r="B7" s="3" t="s">
        <v>24</v>
      </c>
      <c r="C7" s="3" t="s">
        <v>1861</v>
      </c>
      <c r="D7" s="3" t="s">
        <v>2041</v>
      </c>
      <c r="E7" s="3">
        <v>1</v>
      </c>
      <c r="F7" s="42">
        <v>3.9</v>
      </c>
      <c r="G7" s="42">
        <f t="shared" si="0"/>
        <v>3900</v>
      </c>
      <c r="H7" s="42" t="s">
        <v>2190</v>
      </c>
      <c r="I7" s="18">
        <v>6.449519824085086</v>
      </c>
      <c r="J7" s="18" t="s">
        <v>2190</v>
      </c>
      <c r="K7" s="46">
        <v>5.0399686610012457</v>
      </c>
      <c r="L7" s="47" t="s">
        <v>2190</v>
      </c>
      <c r="M7" s="44">
        <v>502.83821805392733</v>
      </c>
      <c r="N7" s="44" t="s">
        <v>2190</v>
      </c>
    </row>
    <row r="8" spans="1:14" x14ac:dyDescent="0.25">
      <c r="A8" s="3">
        <v>3</v>
      </c>
      <c r="B8" s="3" t="s">
        <v>23</v>
      </c>
      <c r="C8" s="3" t="s">
        <v>1848</v>
      </c>
      <c r="D8" s="3" t="s">
        <v>2041</v>
      </c>
      <c r="E8" s="3">
        <v>1</v>
      </c>
      <c r="F8" s="42">
        <v>2.2000000000000002</v>
      </c>
      <c r="G8" s="42">
        <f t="shared" si="0"/>
        <v>2200</v>
      </c>
      <c r="H8" s="42">
        <f>(LN(G8)-LN(G7))/10</f>
        <v>-5.7251919277133023E-2</v>
      </c>
      <c r="I8" s="18">
        <v>11.6468463212691</v>
      </c>
      <c r="J8" s="18">
        <f>(I8-I7)/I7</f>
        <v>0.80584704581806521</v>
      </c>
      <c r="K8" s="46">
        <v>3.4400727430773981</v>
      </c>
      <c r="L8" s="47">
        <f>(K8-K7)/K7</f>
        <v>-0.31744164012440718</v>
      </c>
      <c r="M8" s="44">
        <v>736.82699715290573</v>
      </c>
      <c r="N8" s="44">
        <f>(M8-M7)/M7</f>
        <v>0.46533610751497029</v>
      </c>
    </row>
    <row r="9" spans="1:14" x14ac:dyDescent="0.25">
      <c r="A9" s="3">
        <v>4</v>
      </c>
      <c r="B9" s="3" t="s">
        <v>24</v>
      </c>
      <c r="C9" s="3" t="s">
        <v>1861</v>
      </c>
      <c r="D9" s="3" t="s">
        <v>2041</v>
      </c>
      <c r="E9" s="3">
        <v>1</v>
      </c>
      <c r="F9" s="42">
        <v>2.9</v>
      </c>
      <c r="G9" s="42">
        <f t="shared" si="0"/>
        <v>2900</v>
      </c>
      <c r="H9" s="42" t="s">
        <v>2190</v>
      </c>
      <c r="I9" s="18">
        <v>10.346647890435166</v>
      </c>
      <c r="J9" s="18" t="s">
        <v>2190</v>
      </c>
      <c r="K9" s="46">
        <v>8.3764602334116631</v>
      </c>
      <c r="L9" s="47" t="s">
        <v>2190</v>
      </c>
      <c r="M9" s="44">
        <v>660.06720876203121</v>
      </c>
      <c r="N9" s="44" t="s">
        <v>2190</v>
      </c>
    </row>
    <row r="10" spans="1:14" x14ac:dyDescent="0.25">
      <c r="A10" s="3">
        <v>4</v>
      </c>
      <c r="B10" s="3" t="s">
        <v>23</v>
      </c>
      <c r="C10" s="3" t="s">
        <v>1848</v>
      </c>
      <c r="D10" s="3" t="s">
        <v>2041</v>
      </c>
      <c r="E10" s="3">
        <v>1</v>
      </c>
      <c r="F10" s="42">
        <v>2.5</v>
      </c>
      <c r="G10" s="42">
        <f t="shared" si="0"/>
        <v>2500</v>
      </c>
      <c r="H10" s="42">
        <f>(LN(G10)-LN(G9))/10</f>
        <v>-1.4842000511827358E-2</v>
      </c>
      <c r="I10" s="18">
        <v>16.309918268168765</v>
      </c>
      <c r="J10" s="18">
        <f t="shared" ref="J10" si="1">(I10-I9)/I9</f>
        <v>0.57634805406360368</v>
      </c>
      <c r="K10" s="46">
        <v>4.5867394867425908</v>
      </c>
      <c r="L10" s="47">
        <f t="shared" ref="L10:N10" si="2">(K10-K9)/K9</f>
        <v>-0.45242508661985859</v>
      </c>
      <c r="M10" s="44">
        <v>1160.8373713906406</v>
      </c>
      <c r="N10" s="44">
        <f t="shared" si="2"/>
        <v>0.75866541464438664</v>
      </c>
    </row>
    <row r="11" spans="1:14" x14ac:dyDescent="0.25">
      <c r="A11" s="3">
        <v>5</v>
      </c>
      <c r="B11" s="3" t="s">
        <v>24</v>
      </c>
      <c r="C11" s="3" t="s">
        <v>1861</v>
      </c>
      <c r="D11" s="3" t="s">
        <v>2041</v>
      </c>
      <c r="E11" s="3">
        <v>1</v>
      </c>
      <c r="F11" s="42">
        <v>4.5999999999999996</v>
      </c>
      <c r="G11" s="42">
        <f t="shared" si="0"/>
        <v>4600</v>
      </c>
      <c r="H11" s="42" t="s">
        <v>2190</v>
      </c>
      <c r="I11" s="18">
        <v>11.890656447299495</v>
      </c>
      <c r="J11" s="18" t="s">
        <v>2190</v>
      </c>
      <c r="K11" s="46">
        <v>5.5509060056113535</v>
      </c>
      <c r="L11" s="47" t="s">
        <v>2190</v>
      </c>
      <c r="M11" s="44">
        <v>911.16407799074682</v>
      </c>
      <c r="N11" s="44" t="s">
        <v>2190</v>
      </c>
    </row>
    <row r="12" spans="1:14" x14ac:dyDescent="0.25">
      <c r="A12" s="3">
        <v>5</v>
      </c>
      <c r="B12" s="3" t="s">
        <v>23</v>
      </c>
      <c r="C12" s="3" t="s">
        <v>1848</v>
      </c>
      <c r="D12" s="3" t="s">
        <v>2041</v>
      </c>
      <c r="E12" s="3">
        <v>1</v>
      </c>
      <c r="F12" s="42">
        <v>7.2</v>
      </c>
      <c r="G12" s="42">
        <f t="shared" si="0"/>
        <v>7200</v>
      </c>
      <c r="H12" s="42">
        <f>(LN(G12)-LN(G11))/10</f>
        <v>4.4802472252695937E-2</v>
      </c>
      <c r="I12" s="18">
        <v>14.445501916131345</v>
      </c>
      <c r="J12" s="18">
        <f t="shared" ref="J12" si="3">(I12-I11)/I11</f>
        <v>0.21486159995919191</v>
      </c>
      <c r="K12" s="46">
        <v>4.5856828881866107</v>
      </c>
      <c r="L12" s="47">
        <f t="shared" ref="L12:N12" si="4">(K12-K11)/K11</f>
        <v>-0.17388568937197074</v>
      </c>
      <c r="M12" s="44">
        <v>906.04444811632504</v>
      </c>
      <c r="N12" s="44">
        <f t="shared" si="4"/>
        <v>-5.6187793154788609E-3</v>
      </c>
    </row>
    <row r="13" spans="1:14" x14ac:dyDescent="0.25">
      <c r="A13" s="3">
        <v>6</v>
      </c>
      <c r="B13" s="3" t="s">
        <v>24</v>
      </c>
      <c r="C13" s="3" t="s">
        <v>1861</v>
      </c>
      <c r="D13" s="3" t="s">
        <v>2041</v>
      </c>
      <c r="E13" s="3">
        <v>1</v>
      </c>
      <c r="F13" s="42">
        <v>5.0999999999999996</v>
      </c>
      <c r="G13" s="42">
        <f t="shared" si="0"/>
        <v>5100</v>
      </c>
      <c r="H13" s="42" t="s">
        <v>2190</v>
      </c>
      <c r="I13" s="18">
        <v>9.0385836345530688</v>
      </c>
      <c r="J13" s="18" t="s">
        <v>2190</v>
      </c>
      <c r="K13" s="46">
        <v>3.1284441001981289</v>
      </c>
      <c r="L13" s="47" t="s">
        <v>2190</v>
      </c>
      <c r="M13" s="44">
        <v>544.31469807564702</v>
      </c>
      <c r="N13" s="44" t="s">
        <v>2190</v>
      </c>
    </row>
    <row r="14" spans="1:14" x14ac:dyDescent="0.25">
      <c r="A14" s="3">
        <v>6</v>
      </c>
      <c r="B14" s="3" t="s">
        <v>23</v>
      </c>
      <c r="C14" s="3" t="s">
        <v>1848</v>
      </c>
      <c r="D14" s="3" t="s">
        <v>2041</v>
      </c>
      <c r="E14" s="3">
        <v>1</v>
      </c>
      <c r="F14" s="42">
        <v>19.399999999999999</v>
      </c>
      <c r="G14" s="42">
        <f t="shared" si="0"/>
        <v>19400</v>
      </c>
      <c r="H14" s="42">
        <f>(LN(G14)-LN(G13))/10</f>
        <v>0.13360325263390022</v>
      </c>
      <c r="I14" s="18">
        <v>12.129978378199946</v>
      </c>
      <c r="J14" s="18">
        <f t="shared" ref="J14" si="5">(I14-I13)/I13</f>
        <v>0.34202203228268707</v>
      </c>
      <c r="K14" s="46">
        <v>3.7031520988735283</v>
      </c>
      <c r="L14" s="47">
        <f t="shared" ref="L14:N14" si="6">(K14-K13)/K13</f>
        <v>0.18370409707464558</v>
      </c>
      <c r="M14" s="44">
        <v>831.65428002654289</v>
      </c>
      <c r="N14" s="44">
        <f t="shared" si="6"/>
        <v>0.52789238094570501</v>
      </c>
    </row>
    <row r="15" spans="1:14" x14ac:dyDescent="0.25">
      <c r="A15" s="3">
        <v>7</v>
      </c>
      <c r="B15" s="3" t="s">
        <v>24</v>
      </c>
      <c r="C15" s="3" t="s">
        <v>1861</v>
      </c>
      <c r="D15" s="3" t="s">
        <v>2041</v>
      </c>
      <c r="E15" s="3">
        <v>1</v>
      </c>
      <c r="F15" s="42">
        <v>24.4</v>
      </c>
      <c r="G15" s="42">
        <f t="shared" si="0"/>
        <v>24400</v>
      </c>
      <c r="H15" s="42" t="s">
        <v>2190</v>
      </c>
      <c r="I15" s="18">
        <v>7.1999390893863264</v>
      </c>
      <c r="J15" s="18" t="s">
        <v>2190</v>
      </c>
      <c r="K15" s="46">
        <v>3.8874476975861278</v>
      </c>
      <c r="L15" s="47" t="s">
        <v>2190</v>
      </c>
      <c r="M15" s="44">
        <v>554.0220032840723</v>
      </c>
      <c r="N15" s="44" t="s">
        <v>2190</v>
      </c>
    </row>
    <row r="16" spans="1:14" x14ac:dyDescent="0.25">
      <c r="A16" s="3">
        <v>7</v>
      </c>
      <c r="B16" s="3" t="s">
        <v>23</v>
      </c>
      <c r="C16" s="3" t="s">
        <v>1848</v>
      </c>
      <c r="D16" s="3" t="s">
        <v>2041</v>
      </c>
      <c r="E16" s="3">
        <v>1</v>
      </c>
      <c r="F16" s="42">
        <v>35.799999999999997</v>
      </c>
      <c r="G16" s="42">
        <f t="shared" si="0"/>
        <v>35800</v>
      </c>
      <c r="H16" s="42">
        <f>(LN(G16)-LN(G15))/10</f>
        <v>3.8336476110749904E-2</v>
      </c>
      <c r="I16" s="18">
        <v>11.914746894646393</v>
      </c>
      <c r="J16" s="18">
        <f t="shared" ref="J16" si="7">(I16-I15)/I15</f>
        <v>0.65483995721718324</v>
      </c>
      <c r="K16" s="46">
        <v>3.3647198584407998</v>
      </c>
      <c r="L16" s="47">
        <f t="shared" ref="L16:N16" si="8">(K16-K15)/K15</f>
        <v>-0.13446556193409642</v>
      </c>
      <c r="M16" s="44">
        <v>880.6055829228244</v>
      </c>
      <c r="N16" s="44">
        <f t="shared" si="8"/>
        <v>0.58947763392584573</v>
      </c>
    </row>
    <row r="17" spans="1:14" x14ac:dyDescent="0.25">
      <c r="A17" s="3">
        <v>8</v>
      </c>
      <c r="B17" s="3" t="s">
        <v>24</v>
      </c>
      <c r="C17" s="3" t="s">
        <v>1861</v>
      </c>
      <c r="D17" s="3" t="s">
        <v>2041</v>
      </c>
      <c r="E17" s="3">
        <v>1</v>
      </c>
      <c r="F17" s="42">
        <v>52.3</v>
      </c>
      <c r="G17" s="42">
        <f t="shared" si="0"/>
        <v>52300</v>
      </c>
      <c r="H17" s="42" t="s">
        <v>2190</v>
      </c>
      <c r="I17" s="18">
        <v>10.147004110122754</v>
      </c>
      <c r="J17" s="18" t="s">
        <v>2190</v>
      </c>
      <c r="K17" s="46">
        <v>2.9363702581190712</v>
      </c>
      <c r="L17" s="47" t="s">
        <v>2190</v>
      </c>
      <c r="M17" s="44">
        <v>632.47065649867363</v>
      </c>
      <c r="N17" s="44" t="s">
        <v>2190</v>
      </c>
    </row>
    <row r="18" spans="1:14" x14ac:dyDescent="0.25">
      <c r="A18" s="3">
        <v>8</v>
      </c>
      <c r="B18" s="3" t="s">
        <v>23</v>
      </c>
      <c r="C18" s="3" t="s">
        <v>1848</v>
      </c>
      <c r="D18" s="3" t="s">
        <v>2041</v>
      </c>
      <c r="E18" s="3">
        <v>1</v>
      </c>
      <c r="F18" s="42">
        <v>98.9</v>
      </c>
      <c r="G18" s="42">
        <f t="shared" si="0"/>
        <v>98900</v>
      </c>
      <c r="H18" s="42">
        <f>(LN(G18)-LN(G17))/10</f>
        <v>6.3711286755778931E-2</v>
      </c>
      <c r="I18" s="18">
        <v>9.5855196369483018</v>
      </c>
      <c r="J18" s="18">
        <f t="shared" ref="J18" si="9">(I18-I17)/I17</f>
        <v>-5.5335000073007755E-2</v>
      </c>
      <c r="K18" s="46">
        <v>3.2283330961171903</v>
      </c>
      <c r="L18" s="47">
        <f t="shared" ref="L18:N18" si="10">(K18-K17)/K17</f>
        <v>9.9429844445141483E-2</v>
      </c>
      <c r="M18" s="44">
        <v>495.10179045092838</v>
      </c>
      <c r="N18" s="44">
        <f t="shared" si="10"/>
        <v>-0.21719405420041543</v>
      </c>
    </row>
    <row r="19" spans="1:14" x14ac:dyDescent="0.25">
      <c r="A19" s="3">
        <v>9</v>
      </c>
      <c r="B19" s="3" t="s">
        <v>24</v>
      </c>
      <c r="C19" s="3" t="s">
        <v>1861</v>
      </c>
      <c r="D19" s="3" t="s">
        <v>2041</v>
      </c>
      <c r="E19" s="3">
        <v>1</v>
      </c>
      <c r="F19" s="42">
        <v>139.4</v>
      </c>
      <c r="G19" s="42">
        <f t="shared" si="0"/>
        <v>139400</v>
      </c>
      <c r="H19" s="42" t="s">
        <v>2190</v>
      </c>
      <c r="I19" s="18">
        <v>8.0480435507408767</v>
      </c>
      <c r="J19" s="18" t="s">
        <v>2190</v>
      </c>
      <c r="K19" s="46">
        <v>3.2556425814792926</v>
      </c>
      <c r="L19" s="47" t="s">
        <v>2190</v>
      </c>
      <c r="M19" s="44">
        <v>438.24110349330721</v>
      </c>
      <c r="N19" s="44" t="s">
        <v>2190</v>
      </c>
    </row>
    <row r="20" spans="1:14" x14ac:dyDescent="0.25">
      <c r="A20" s="3">
        <v>9</v>
      </c>
      <c r="B20" s="3" t="s">
        <v>23</v>
      </c>
      <c r="C20" s="3" t="s">
        <v>1848</v>
      </c>
      <c r="D20" s="3" t="s">
        <v>2041</v>
      </c>
      <c r="E20" s="3">
        <v>1</v>
      </c>
      <c r="F20" s="42">
        <v>172.01</v>
      </c>
      <c r="G20" s="42">
        <f t="shared" si="0"/>
        <v>172010</v>
      </c>
      <c r="H20" s="42">
        <f>(LN(G20)-LN(G19))/10</f>
        <v>2.1020511633187588E-2</v>
      </c>
      <c r="I20" s="18">
        <v>7.3487939920965886</v>
      </c>
      <c r="J20" s="18">
        <f t="shared" ref="J20" si="11">(I20-I19)/I19</f>
        <v>-8.6884415353333605E-2</v>
      </c>
      <c r="K20" s="46">
        <v>3.0906419849679132</v>
      </c>
      <c r="L20" s="47">
        <f t="shared" ref="L20:N20" si="12">(K20-K19)/K19</f>
        <v>-5.06814222943376E-2</v>
      </c>
      <c r="M20" s="44">
        <v>252.84149526607902</v>
      </c>
      <c r="N20" s="44">
        <f t="shared" si="12"/>
        <v>-0.42305390057977432</v>
      </c>
    </row>
    <row r="21" spans="1:14" x14ac:dyDescent="0.25">
      <c r="A21" s="3">
        <v>10</v>
      </c>
      <c r="B21" s="3" t="s">
        <v>24</v>
      </c>
      <c r="C21" s="3" t="s">
        <v>1861</v>
      </c>
      <c r="D21" s="3" t="s">
        <v>2041</v>
      </c>
      <c r="E21" s="3">
        <v>1</v>
      </c>
      <c r="F21" s="42">
        <v>106.5</v>
      </c>
      <c r="G21" s="42">
        <f t="shared" si="0"/>
        <v>106500</v>
      </c>
      <c r="H21" s="42" t="s">
        <v>2190</v>
      </c>
      <c r="I21" s="18">
        <v>6.9432578514918379</v>
      </c>
      <c r="J21" s="18" t="s">
        <v>2190</v>
      </c>
      <c r="K21" s="46">
        <v>2.9068094557792756</v>
      </c>
      <c r="L21" s="47" t="s">
        <v>2190</v>
      </c>
      <c r="M21" s="44">
        <v>305.36155115511554</v>
      </c>
      <c r="N21" s="44" t="s">
        <v>2190</v>
      </c>
    </row>
    <row r="22" spans="1:14" x14ac:dyDescent="0.25">
      <c r="A22" s="3">
        <v>10</v>
      </c>
      <c r="B22" s="3" t="s">
        <v>23</v>
      </c>
      <c r="C22" s="3" t="s">
        <v>1848</v>
      </c>
      <c r="D22" s="3" t="s">
        <v>2041</v>
      </c>
      <c r="E22" s="3">
        <v>1</v>
      </c>
      <c r="F22" s="42">
        <v>75.599999999999994</v>
      </c>
      <c r="G22" s="42">
        <f t="shared" si="0"/>
        <v>75600</v>
      </c>
      <c r="H22" s="42">
        <f>(LN(G22)-LN(G21))/10</f>
        <v>-3.4268870196399168E-2</v>
      </c>
      <c r="I22" s="18">
        <v>6.0691160124664902</v>
      </c>
      <c r="J22" s="18">
        <f t="shared" ref="J22" si="13">(I22-I21)/I21</f>
        <v>-0.12589793692272691</v>
      </c>
      <c r="K22" s="46">
        <v>2.4697949685253806</v>
      </c>
      <c r="L22" s="47">
        <f t="shared" ref="L22:N22" si="14">(K22-K21)/K21</f>
        <v>-0.15034163535729159</v>
      </c>
      <c r="M22" s="44">
        <v>240.94026402640262</v>
      </c>
      <c r="N22" s="44">
        <f t="shared" si="14"/>
        <v>-0.21096725139435979</v>
      </c>
    </row>
    <row r="23" spans="1:14" x14ac:dyDescent="0.25">
      <c r="A23" s="3">
        <v>11</v>
      </c>
      <c r="B23" s="3" t="s">
        <v>24</v>
      </c>
      <c r="C23" s="3" t="s">
        <v>1861</v>
      </c>
      <c r="D23" s="3" t="s">
        <v>2041</v>
      </c>
      <c r="E23" s="3">
        <v>1</v>
      </c>
      <c r="F23" s="42">
        <v>122.6</v>
      </c>
      <c r="G23" s="42">
        <f t="shared" si="0"/>
        <v>122600</v>
      </c>
      <c r="H23" s="42" t="s">
        <v>2190</v>
      </c>
      <c r="I23" s="18">
        <v>5.7813217479204875</v>
      </c>
      <c r="J23" s="18" t="s">
        <v>2190</v>
      </c>
      <c r="K23" s="46">
        <v>2.4832891508193851</v>
      </c>
      <c r="L23" s="47" t="s">
        <v>2190</v>
      </c>
      <c r="M23" s="44">
        <v>252.02552204176337</v>
      </c>
      <c r="N23" s="44" t="s">
        <v>2190</v>
      </c>
    </row>
    <row r="24" spans="1:14" x14ac:dyDescent="0.25">
      <c r="A24" s="3">
        <v>11</v>
      </c>
      <c r="B24" s="3" t="s">
        <v>23</v>
      </c>
      <c r="C24" s="3" t="s">
        <v>1848</v>
      </c>
      <c r="D24" s="3" t="s">
        <v>2041</v>
      </c>
      <c r="E24" s="3">
        <v>1</v>
      </c>
      <c r="F24" s="42">
        <v>112.7</v>
      </c>
      <c r="G24" s="42">
        <f t="shared" si="0"/>
        <v>112700</v>
      </c>
      <c r="H24" s="42">
        <f>(LN(G24)-LN(G23))/10</f>
        <v>-8.4197602456379528E-3</v>
      </c>
      <c r="I24" s="18">
        <v>4.8866765959963656</v>
      </c>
      <c r="J24" s="18">
        <f t="shared" ref="J24" si="15">(I24-I23)/I23</f>
        <v>-0.1547475111977501</v>
      </c>
      <c r="K24" s="46">
        <v>2.3497748882657086</v>
      </c>
      <c r="L24" s="47">
        <f t="shared" ref="L24:N24" si="16">(K24-K23)/K23</f>
        <v>-5.3765089139789529E-2</v>
      </c>
      <c r="M24" s="44">
        <v>217.15909844216111</v>
      </c>
      <c r="N24" s="44">
        <f t="shared" si="16"/>
        <v>-0.1383448125298378</v>
      </c>
    </row>
    <row r="25" spans="1:14" x14ac:dyDescent="0.25">
      <c r="A25" s="3">
        <v>12</v>
      </c>
      <c r="B25" s="3" t="s">
        <v>24</v>
      </c>
      <c r="C25" s="3" t="s">
        <v>1861</v>
      </c>
      <c r="D25" s="3" t="s">
        <v>2041</v>
      </c>
      <c r="E25" s="3">
        <v>1</v>
      </c>
      <c r="F25" s="42">
        <v>103.1</v>
      </c>
      <c r="G25" s="42">
        <f t="shared" si="0"/>
        <v>103100</v>
      </c>
      <c r="H25" s="42" t="s">
        <v>2190</v>
      </c>
      <c r="I25" s="18">
        <v>6.7372539878117816</v>
      </c>
      <c r="J25" s="18" t="s">
        <v>2190</v>
      </c>
      <c r="K25" s="46">
        <v>2.4133458476569567</v>
      </c>
      <c r="L25" s="47" t="s">
        <v>2190</v>
      </c>
      <c r="M25" s="44">
        <v>354.19315895372233</v>
      </c>
      <c r="N25" s="44" t="s">
        <v>2190</v>
      </c>
    </row>
    <row r="26" spans="1:14" x14ac:dyDescent="0.25">
      <c r="A26" s="3">
        <v>12</v>
      </c>
      <c r="B26" s="3" t="s">
        <v>23</v>
      </c>
      <c r="C26" s="3" t="s">
        <v>1848</v>
      </c>
      <c r="D26" s="3" t="s">
        <v>2041</v>
      </c>
      <c r="E26" s="3">
        <v>1</v>
      </c>
      <c r="F26" s="42">
        <v>108.2</v>
      </c>
      <c r="G26" s="42">
        <f t="shared" si="0"/>
        <v>108200</v>
      </c>
      <c r="H26" s="42">
        <f>(LN(G26)-LN(G25))/10</f>
        <v>4.8281975389466323E-3</v>
      </c>
      <c r="I26" s="18">
        <v>5.2931888063760582</v>
      </c>
      <c r="J26" s="18">
        <f t="shared" ref="J26" si="17">(I26-I25)/I25</f>
        <v>-0.21434032085596744</v>
      </c>
      <c r="K26" s="46">
        <v>2.1888654559435499</v>
      </c>
      <c r="L26" s="47">
        <f t="shared" ref="L26:N26" si="18">(K26-K25)/K25</f>
        <v>-9.3016254562663672E-2</v>
      </c>
      <c r="M26" s="44">
        <v>233.24027498323275</v>
      </c>
      <c r="N26" s="44">
        <f t="shared" si="18"/>
        <v>-0.34148848139185228</v>
      </c>
    </row>
    <row r="27" spans="1:14" x14ac:dyDescent="0.25">
      <c r="A27" s="3">
        <v>13</v>
      </c>
      <c r="B27" s="3" t="s">
        <v>24</v>
      </c>
      <c r="C27" s="3" t="s">
        <v>1861</v>
      </c>
      <c r="D27" s="3" t="s">
        <v>2041</v>
      </c>
      <c r="E27" s="3">
        <v>1</v>
      </c>
      <c r="F27" s="42">
        <v>98.04</v>
      </c>
      <c r="G27" s="42">
        <f t="shared" si="0"/>
        <v>98040</v>
      </c>
      <c r="H27" s="42" t="s">
        <v>2190</v>
      </c>
      <c r="I27" s="18">
        <v>6.5160054477207048</v>
      </c>
      <c r="J27" s="18" t="s">
        <v>2190</v>
      </c>
      <c r="K27" s="46">
        <v>2.3107546718114094</v>
      </c>
      <c r="L27" s="47" t="s">
        <v>2190</v>
      </c>
      <c r="M27" s="44">
        <v>332.75137936799865</v>
      </c>
      <c r="N27" s="44" t="s">
        <v>2190</v>
      </c>
    </row>
    <row r="28" spans="1:14" x14ac:dyDescent="0.25">
      <c r="A28" s="3">
        <v>13</v>
      </c>
      <c r="B28" s="3" t="s">
        <v>23</v>
      </c>
      <c r="C28" s="3" t="s">
        <v>1848</v>
      </c>
      <c r="D28" s="3" t="s">
        <v>2041</v>
      </c>
      <c r="E28" s="3">
        <v>1</v>
      </c>
      <c r="F28" s="42">
        <v>111.8</v>
      </c>
      <c r="G28" s="42">
        <f t="shared" si="0"/>
        <v>111800</v>
      </c>
      <c r="H28" s="42">
        <f>(LN(G28)-LN(G27))/10</f>
        <v>1.3133600206108653E-2</v>
      </c>
      <c r="I28" s="18">
        <v>4.9999612458892964</v>
      </c>
      <c r="J28" s="18">
        <f t="shared" ref="J28" si="19">(I28-I27)/I27</f>
        <v>-0.23266466150081563</v>
      </c>
      <c r="K28" s="46">
        <v>2.0545098646688538</v>
      </c>
      <c r="L28" s="47">
        <f t="shared" ref="L28:N28" si="20">(K28-K27)/K27</f>
        <v>-0.11089225968833996</v>
      </c>
      <c r="M28" s="44">
        <v>216.61193780304296</v>
      </c>
      <c r="N28" s="44">
        <f t="shared" si="20"/>
        <v>-0.3490276788199696</v>
      </c>
    </row>
    <row r="29" spans="1:14" x14ac:dyDescent="0.25">
      <c r="A29" s="3">
        <v>14</v>
      </c>
      <c r="B29" s="3" t="s">
        <v>24</v>
      </c>
      <c r="C29" s="3" t="s">
        <v>1861</v>
      </c>
      <c r="D29" s="3" t="s">
        <v>2041</v>
      </c>
      <c r="E29" s="3">
        <v>1</v>
      </c>
      <c r="F29" s="42">
        <v>203.8</v>
      </c>
      <c r="G29" s="42">
        <f t="shared" si="0"/>
        <v>203800</v>
      </c>
      <c r="H29" s="42" t="s">
        <v>2190</v>
      </c>
      <c r="I29" s="18">
        <v>5.2636956557816879</v>
      </c>
      <c r="J29" s="18" t="s">
        <v>2190</v>
      </c>
      <c r="K29" s="46">
        <v>1.974641214598474</v>
      </c>
      <c r="L29" s="47" t="s">
        <v>2190</v>
      </c>
      <c r="M29" s="44">
        <v>265.98585690515807</v>
      </c>
      <c r="N29" s="44" t="s">
        <v>2190</v>
      </c>
    </row>
    <row r="30" spans="1:14" x14ac:dyDescent="0.25">
      <c r="A30" s="3">
        <v>14</v>
      </c>
      <c r="B30" s="3" t="s">
        <v>23</v>
      </c>
      <c r="C30" s="3" t="s">
        <v>1848</v>
      </c>
      <c r="D30" s="3" t="s">
        <v>2041</v>
      </c>
      <c r="E30" s="3">
        <v>1</v>
      </c>
      <c r="F30" s="42">
        <v>298.02999999999997</v>
      </c>
      <c r="G30" s="42">
        <f t="shared" si="0"/>
        <v>298030</v>
      </c>
      <c r="H30" s="42">
        <f>(LN(G30)-LN(G29))/10</f>
        <v>3.8005503179071989E-2</v>
      </c>
      <c r="I30" s="18">
        <v>6.3934690129391649</v>
      </c>
      <c r="J30" s="18">
        <f t="shared" ref="J30" si="21">(I30-I29)/I29</f>
        <v>0.21463500761418919</v>
      </c>
      <c r="K30" s="46">
        <v>2.2498197946082548</v>
      </c>
      <c r="L30" s="47">
        <f t="shared" ref="L30:N30" si="22">(K30-K29)/K29</f>
        <v>0.13935624252922116</v>
      </c>
      <c r="M30" s="44">
        <v>192.19034941763726</v>
      </c>
      <c r="N30" s="44">
        <f t="shared" si="22"/>
        <v>-0.27744147131038582</v>
      </c>
    </row>
    <row r="31" spans="1:14" x14ac:dyDescent="0.25">
      <c r="A31" s="3">
        <v>15</v>
      </c>
      <c r="B31" s="3" t="s">
        <v>24</v>
      </c>
      <c r="C31" s="3" t="s">
        <v>1861</v>
      </c>
      <c r="D31" s="3" t="s">
        <v>2041</v>
      </c>
      <c r="E31" s="3">
        <v>1</v>
      </c>
      <c r="F31" s="42">
        <v>122.3</v>
      </c>
      <c r="G31" s="42">
        <f t="shared" si="0"/>
        <v>122300</v>
      </c>
      <c r="H31" s="42" t="s">
        <v>2190</v>
      </c>
      <c r="I31" s="18">
        <v>5.5024897271215014</v>
      </c>
      <c r="J31" s="18" t="s">
        <v>2190</v>
      </c>
      <c r="K31" s="46">
        <v>2.1105866335101804</v>
      </c>
      <c r="L31" s="47" t="s">
        <v>2190</v>
      </c>
      <c r="M31" s="44">
        <v>267.7311666666667</v>
      </c>
      <c r="N31" s="44" t="s">
        <v>2190</v>
      </c>
    </row>
    <row r="32" spans="1:14" x14ac:dyDescent="0.25">
      <c r="A32" s="3">
        <v>15</v>
      </c>
      <c r="B32" s="3" t="s">
        <v>23</v>
      </c>
      <c r="C32" s="3" t="s">
        <v>1848</v>
      </c>
      <c r="D32" s="3" t="s">
        <v>2041</v>
      </c>
      <c r="E32" s="3">
        <v>1</v>
      </c>
      <c r="F32" s="42">
        <v>157.1</v>
      </c>
      <c r="G32" s="42">
        <f t="shared" si="0"/>
        <v>157100</v>
      </c>
      <c r="H32" s="42">
        <f>(LN(G32)-LN(G31))/10</f>
        <v>2.5040550256844974E-2</v>
      </c>
      <c r="I32" s="18">
        <v>5.9137573948200455</v>
      </c>
      <c r="J32" s="18">
        <f t="shared" ref="J32" si="23">(I32-I31)/I31</f>
        <v>7.4742105500247638E-2</v>
      </c>
      <c r="K32" s="46">
        <v>2.2541309643699048</v>
      </c>
      <c r="L32" s="47">
        <f t="shared" ref="L32:N32" si="24">(K32-K31)/K31</f>
        <v>6.8011579615185697E-2</v>
      </c>
      <c r="M32" s="44">
        <v>179.73016666666669</v>
      </c>
      <c r="N32" s="44">
        <f t="shared" si="24"/>
        <v>-0.32869165400367406</v>
      </c>
    </row>
    <row r="33" spans="1:14" x14ac:dyDescent="0.25">
      <c r="A33" s="3">
        <v>16</v>
      </c>
      <c r="B33" s="3" t="s">
        <v>24</v>
      </c>
      <c r="C33" s="3" t="s">
        <v>1861</v>
      </c>
      <c r="D33" s="3" t="s">
        <v>2041</v>
      </c>
      <c r="E33" s="3">
        <v>1</v>
      </c>
      <c r="F33" s="42">
        <v>88.35</v>
      </c>
      <c r="G33" s="42">
        <f t="shared" si="0"/>
        <v>88350</v>
      </c>
      <c r="H33" s="42" t="s">
        <v>2190</v>
      </c>
      <c r="I33" s="18">
        <v>6.1480903963308089</v>
      </c>
      <c r="J33" s="18" t="s">
        <v>2190</v>
      </c>
      <c r="K33" s="46">
        <v>1.9847679870300587</v>
      </c>
      <c r="L33" s="47" t="s">
        <v>2190</v>
      </c>
      <c r="M33" s="44">
        <v>263.18296320848526</v>
      </c>
      <c r="N33" s="44" t="s">
        <v>2190</v>
      </c>
    </row>
    <row r="34" spans="1:14" x14ac:dyDescent="0.25">
      <c r="A34" s="3">
        <v>16</v>
      </c>
      <c r="B34" s="3" t="s">
        <v>23</v>
      </c>
      <c r="C34" s="3" t="s">
        <v>1848</v>
      </c>
      <c r="D34" s="3" t="s">
        <v>2041</v>
      </c>
      <c r="E34" s="3">
        <v>1</v>
      </c>
      <c r="F34" s="42">
        <v>101.69</v>
      </c>
      <c r="G34" s="42">
        <f t="shared" si="0"/>
        <v>101690</v>
      </c>
      <c r="H34" s="42">
        <f>(LN(G34)-LN(G33))/10</f>
        <v>1.4062277103733933E-2</v>
      </c>
      <c r="I34" s="18">
        <v>5.2319484248390973</v>
      </c>
      <c r="J34" s="18">
        <f t="shared" ref="J34" si="25">(I34-I33)/I33</f>
        <v>-0.14901244328457935</v>
      </c>
      <c r="K34" s="46">
        <v>1.8993323328367366</v>
      </c>
      <c r="L34" s="47">
        <f t="shared" ref="L34:N34" si="26">(K34-K33)/K33</f>
        <v>-4.3045663146333388E-2</v>
      </c>
      <c r="M34" s="44">
        <v>252.07242293669208</v>
      </c>
      <c r="N34" s="44">
        <f t="shared" si="26"/>
        <v>-4.22160315255352E-2</v>
      </c>
    </row>
    <row r="35" spans="1:14" x14ac:dyDescent="0.25">
      <c r="A35" s="3">
        <v>0</v>
      </c>
      <c r="B35" s="3" t="s">
        <v>23</v>
      </c>
      <c r="C35" s="3" t="s">
        <v>1848</v>
      </c>
      <c r="D35" s="3" t="s">
        <v>2041</v>
      </c>
      <c r="E35" s="3">
        <v>2</v>
      </c>
      <c r="F35" s="42">
        <v>5</v>
      </c>
      <c r="G35" s="42">
        <f t="shared" si="0"/>
        <v>5000</v>
      </c>
      <c r="H35" s="42" t="s">
        <v>2190</v>
      </c>
      <c r="I35" s="18">
        <v>12.279117993452008</v>
      </c>
      <c r="J35" s="18" t="s">
        <v>2190</v>
      </c>
      <c r="K35" s="46">
        <v>4.8897448283944502</v>
      </c>
      <c r="L35" s="47" t="s">
        <v>2190</v>
      </c>
      <c r="M35" s="44">
        <v>853.83412322274887</v>
      </c>
      <c r="N35" s="44" t="s">
        <v>2190</v>
      </c>
    </row>
    <row r="36" spans="1:14" x14ac:dyDescent="0.25">
      <c r="A36" s="3">
        <v>1</v>
      </c>
      <c r="B36" s="3" t="s">
        <v>24</v>
      </c>
      <c r="C36" s="3" t="s">
        <v>1861</v>
      </c>
      <c r="D36" s="3" t="s">
        <v>2041</v>
      </c>
      <c r="E36" s="3">
        <v>2</v>
      </c>
      <c r="F36" s="42">
        <v>1.8</v>
      </c>
      <c r="G36" s="42">
        <f t="shared" si="0"/>
        <v>1800</v>
      </c>
      <c r="H36" s="42" t="s">
        <v>2190</v>
      </c>
      <c r="I36" s="18">
        <v>14.128373679504586</v>
      </c>
      <c r="J36" s="18" t="s">
        <v>2190</v>
      </c>
      <c r="K36" s="46">
        <v>6.0096852436505657</v>
      </c>
      <c r="L36" s="47" t="s">
        <v>2190</v>
      </c>
      <c r="M36" s="44">
        <v>1070.4997503744385</v>
      </c>
      <c r="N36" s="44" t="s">
        <v>2190</v>
      </c>
    </row>
    <row r="37" spans="1:14" x14ac:dyDescent="0.25">
      <c r="A37" s="3">
        <v>1</v>
      </c>
      <c r="B37" s="3" t="s">
        <v>23</v>
      </c>
      <c r="C37" s="3" t="s">
        <v>1848</v>
      </c>
      <c r="D37" s="3" t="s">
        <v>2041</v>
      </c>
      <c r="E37" s="3">
        <v>2</v>
      </c>
      <c r="F37" s="42">
        <v>3.2</v>
      </c>
      <c r="G37" s="42">
        <f t="shared" si="0"/>
        <v>3200</v>
      </c>
      <c r="H37" s="42">
        <f>(LN(G37)-LN(G36))/10</f>
        <v>5.753641449035625E-2</v>
      </c>
      <c r="I37" s="18">
        <v>15.788069455023127</v>
      </c>
      <c r="J37" s="18">
        <f>(I37-I36)/I36</f>
        <v>0.11747252820232162</v>
      </c>
      <c r="K37" s="46">
        <v>7.7704889894368376</v>
      </c>
      <c r="L37" s="47">
        <f>(K37-K36)/K36</f>
        <v>0.29299433737342906</v>
      </c>
      <c r="M37" s="44">
        <v>752.04210351139955</v>
      </c>
      <c r="N37" s="44">
        <f>(M37-M36)/M36</f>
        <v>-0.29748502673788491</v>
      </c>
    </row>
    <row r="38" spans="1:14" x14ac:dyDescent="0.25">
      <c r="A38" s="3">
        <v>2</v>
      </c>
      <c r="B38" s="3" t="s">
        <v>24</v>
      </c>
      <c r="C38" s="3" t="s">
        <v>1861</v>
      </c>
      <c r="D38" s="3" t="s">
        <v>2041</v>
      </c>
      <c r="E38" s="3">
        <v>2</v>
      </c>
      <c r="F38" s="42">
        <v>2</v>
      </c>
      <c r="G38" s="42">
        <f t="shared" si="0"/>
        <v>2000</v>
      </c>
      <c r="H38" s="42" t="s">
        <v>2190</v>
      </c>
      <c r="I38" s="18">
        <v>7.9149758083517359</v>
      </c>
      <c r="J38" s="18" t="s">
        <v>2190</v>
      </c>
      <c r="K38" s="46">
        <v>9.0490107072123536</v>
      </c>
      <c r="L38" s="47" t="s">
        <v>2190</v>
      </c>
      <c r="M38" s="44">
        <v>934.24849373066274</v>
      </c>
      <c r="N38" s="44" t="s">
        <v>2190</v>
      </c>
    </row>
    <row r="39" spans="1:14" x14ac:dyDescent="0.25">
      <c r="A39" s="3">
        <v>2</v>
      </c>
      <c r="B39" s="3" t="s">
        <v>23</v>
      </c>
      <c r="C39" s="3" t="s">
        <v>1848</v>
      </c>
      <c r="D39" s="3" t="s">
        <v>2041</v>
      </c>
      <c r="E39" s="3">
        <v>2</v>
      </c>
      <c r="F39" s="42">
        <v>0.8</v>
      </c>
      <c r="G39" s="42">
        <f t="shared" si="0"/>
        <v>800</v>
      </c>
      <c r="H39" s="42">
        <f>(LN(G39)-LN(G38))/10</f>
        <v>-9.1629073187415505E-2</v>
      </c>
      <c r="I39" s="18">
        <v>13.230141204705728</v>
      </c>
      <c r="J39" s="18">
        <f>(I39-I38)/I38</f>
        <v>0.67153274059859136</v>
      </c>
      <c r="K39" s="46">
        <v>3.6728308327490411</v>
      </c>
      <c r="L39" s="47">
        <f>(K39-K38)/K38</f>
        <v>-0.59411797028578206</v>
      </c>
      <c r="M39" s="44">
        <v>567.6927210552027</v>
      </c>
      <c r="N39" s="44">
        <f>(M39-M38)/M38</f>
        <v>-0.39235361377112959</v>
      </c>
    </row>
    <row r="40" spans="1:14" x14ac:dyDescent="0.25">
      <c r="A40" s="3">
        <v>3</v>
      </c>
      <c r="B40" s="3" t="s">
        <v>24</v>
      </c>
      <c r="C40" s="3" t="s">
        <v>1861</v>
      </c>
      <c r="D40" s="3" t="s">
        <v>2041</v>
      </c>
      <c r="E40" s="3">
        <v>2</v>
      </c>
      <c r="F40" s="42">
        <v>1.2</v>
      </c>
      <c r="G40" s="42">
        <f t="shared" si="0"/>
        <v>1200</v>
      </c>
      <c r="H40" s="42" t="s">
        <v>2190</v>
      </c>
      <c r="I40" s="18">
        <v>5.5770805753135733</v>
      </c>
      <c r="J40" s="18" t="s">
        <v>2190</v>
      </c>
      <c r="K40" s="46">
        <v>4.954140979744027</v>
      </c>
      <c r="L40" s="47" t="s">
        <v>2190</v>
      </c>
      <c r="M40" s="44">
        <v>508.17718975046051</v>
      </c>
      <c r="N40" s="44" t="s">
        <v>2190</v>
      </c>
    </row>
    <row r="41" spans="1:14" x14ac:dyDescent="0.25">
      <c r="A41" s="3">
        <v>3</v>
      </c>
      <c r="B41" s="3" t="s">
        <v>23</v>
      </c>
      <c r="C41" s="3" t="s">
        <v>1848</v>
      </c>
      <c r="D41" s="3" t="s">
        <v>2041</v>
      </c>
      <c r="E41" s="3">
        <v>2</v>
      </c>
      <c r="F41" s="42">
        <v>2.1</v>
      </c>
      <c r="G41" s="42">
        <f t="shared" si="0"/>
        <v>2100</v>
      </c>
      <c r="H41" s="42">
        <f>(LN(G41)-LN(G40))/10</f>
        <v>5.5961578793542265E-2</v>
      </c>
      <c r="I41" s="18">
        <v>13.06425718581013</v>
      </c>
      <c r="J41" s="18">
        <f>(I41-I40)/I40</f>
        <v>1.342490306422655</v>
      </c>
      <c r="K41" s="46">
        <v>4.1247011929407194</v>
      </c>
      <c r="L41" s="47">
        <f>(K41-K40)/K40</f>
        <v>-0.16742353320073736</v>
      </c>
      <c r="M41" s="44">
        <v>940.58331937698881</v>
      </c>
      <c r="N41" s="44">
        <f>(M41-M40)/M40</f>
        <v>0.85089637698783871</v>
      </c>
    </row>
    <row r="42" spans="1:14" x14ac:dyDescent="0.25">
      <c r="A42" s="3">
        <v>4</v>
      </c>
      <c r="B42" s="3" t="s">
        <v>24</v>
      </c>
      <c r="C42" s="3" t="s">
        <v>1861</v>
      </c>
      <c r="D42" s="3" t="s">
        <v>2041</v>
      </c>
      <c r="E42" s="3">
        <v>2</v>
      </c>
      <c r="F42" s="42">
        <v>2.2000000000000002</v>
      </c>
      <c r="G42" s="42">
        <f t="shared" si="0"/>
        <v>2200</v>
      </c>
      <c r="H42" s="42" t="s">
        <v>2190</v>
      </c>
      <c r="I42" s="18">
        <v>12.557261983653634</v>
      </c>
      <c r="J42" s="18" t="s">
        <v>2190</v>
      </c>
      <c r="K42" s="46">
        <v>5.854426612427746</v>
      </c>
      <c r="L42" s="47" t="s">
        <v>2190</v>
      </c>
      <c r="M42" s="44">
        <v>903.26584799203454</v>
      </c>
      <c r="N42" s="44" t="s">
        <v>2190</v>
      </c>
    </row>
    <row r="43" spans="1:14" x14ac:dyDescent="0.25">
      <c r="A43" s="3">
        <v>4</v>
      </c>
      <c r="B43" s="3" t="s">
        <v>23</v>
      </c>
      <c r="C43" s="3" t="s">
        <v>1848</v>
      </c>
      <c r="D43" s="3" t="s">
        <v>2041</v>
      </c>
      <c r="E43" s="3">
        <v>2</v>
      </c>
      <c r="F43" s="42">
        <v>3.1</v>
      </c>
      <c r="G43" s="42">
        <f t="shared" si="0"/>
        <v>3100</v>
      </c>
      <c r="H43" s="42">
        <f>(LN(G43)-LN(G42))/10</f>
        <v>3.4294475112683021E-2</v>
      </c>
      <c r="I43" s="18">
        <v>16.972614314115308</v>
      </c>
      <c r="J43" s="18">
        <f t="shared" ref="J43" si="27">(I43-I42)/I42</f>
        <v>0.35161744146210711</v>
      </c>
      <c r="K43" s="46">
        <v>5.7375599820582774</v>
      </c>
      <c r="L43" s="47">
        <f t="shared" ref="L43:N43" si="28">(K43-K42)/K42</f>
        <v>-1.9962096735722107E-2</v>
      </c>
      <c r="M43" s="44">
        <v>1160.4762694988383</v>
      </c>
      <c r="N43" s="44">
        <f t="shared" si="28"/>
        <v>0.28475605723230218</v>
      </c>
    </row>
    <row r="44" spans="1:14" x14ac:dyDescent="0.25">
      <c r="A44" s="3">
        <v>5</v>
      </c>
      <c r="B44" s="3" t="s">
        <v>24</v>
      </c>
      <c r="C44" s="3" t="s">
        <v>1861</v>
      </c>
      <c r="D44" s="3" t="s">
        <v>2041</v>
      </c>
      <c r="E44" s="3">
        <v>2</v>
      </c>
      <c r="F44" s="42">
        <v>5.5</v>
      </c>
      <c r="G44" s="42">
        <f t="shared" si="0"/>
        <v>5500</v>
      </c>
      <c r="H44" s="42" t="s">
        <v>2190</v>
      </c>
      <c r="I44" s="18">
        <v>12.651462600975986</v>
      </c>
      <c r="J44" s="18" t="s">
        <v>2190</v>
      </c>
      <c r="K44" s="46">
        <v>11.245208258876435</v>
      </c>
      <c r="L44" s="47" t="s">
        <v>2190</v>
      </c>
      <c r="M44" s="44">
        <v>777.14127561136809</v>
      </c>
      <c r="N44" s="44" t="s">
        <v>2190</v>
      </c>
    </row>
    <row r="45" spans="1:14" x14ac:dyDescent="0.25">
      <c r="A45" s="3">
        <v>5</v>
      </c>
      <c r="B45" s="3" t="s">
        <v>23</v>
      </c>
      <c r="C45" s="3" t="s">
        <v>1848</v>
      </c>
      <c r="D45" s="3" t="s">
        <v>2041</v>
      </c>
      <c r="E45" s="3">
        <v>2</v>
      </c>
      <c r="F45" s="42">
        <v>6.4</v>
      </c>
      <c r="G45" s="42">
        <f t="shared" si="0"/>
        <v>6400</v>
      </c>
      <c r="H45" s="42">
        <f>(LN(G45)-LN(G44))/10</f>
        <v>1.5154989812720033E-2</v>
      </c>
      <c r="I45" s="18">
        <v>18.562879435361584</v>
      </c>
      <c r="J45" s="18">
        <f t="shared" ref="J45" si="29">(I45-I44)/I44</f>
        <v>0.46725165467663532</v>
      </c>
      <c r="K45" s="46">
        <v>6.9337387540769555</v>
      </c>
      <c r="L45" s="47">
        <f t="shared" ref="L45:N45" si="30">(K45-K44)/K44</f>
        <v>-0.38340503844348189</v>
      </c>
      <c r="M45" s="44">
        <v>1128.7138136153337</v>
      </c>
      <c r="N45" s="44">
        <f t="shared" si="30"/>
        <v>0.45239205410546179</v>
      </c>
    </row>
    <row r="46" spans="1:14" x14ac:dyDescent="0.25">
      <c r="A46" s="3">
        <v>6</v>
      </c>
      <c r="B46" s="3" t="s">
        <v>24</v>
      </c>
      <c r="C46" s="3" t="s">
        <v>1861</v>
      </c>
      <c r="D46" s="3" t="s">
        <v>2041</v>
      </c>
      <c r="E46" s="3">
        <v>2</v>
      </c>
      <c r="F46" s="42">
        <v>4.5999999999999996</v>
      </c>
      <c r="G46" s="42">
        <f t="shared" si="0"/>
        <v>4600</v>
      </c>
      <c r="H46" s="42" t="s">
        <v>2190</v>
      </c>
      <c r="I46" s="18">
        <v>14.91634068914674</v>
      </c>
      <c r="J46" s="18" t="s">
        <v>2190</v>
      </c>
      <c r="K46" s="46">
        <v>5.2298882509106628</v>
      </c>
      <c r="L46" s="47" t="s">
        <v>2190</v>
      </c>
      <c r="M46" s="44">
        <v>1173.9002986065029</v>
      </c>
      <c r="N46" s="44" t="s">
        <v>2190</v>
      </c>
    </row>
    <row r="47" spans="1:14" x14ac:dyDescent="0.25">
      <c r="A47" s="3">
        <v>6</v>
      </c>
      <c r="B47" s="3" t="s">
        <v>23</v>
      </c>
      <c r="C47" s="3" t="s">
        <v>1848</v>
      </c>
      <c r="D47" s="3" t="s">
        <v>2041</v>
      </c>
      <c r="E47" s="3">
        <v>2</v>
      </c>
      <c r="F47" s="42">
        <v>8.4</v>
      </c>
      <c r="G47" s="42">
        <f t="shared" si="0"/>
        <v>8400</v>
      </c>
      <c r="H47" s="42">
        <f>(LN(G47)-LN(G46))/10</f>
        <v>6.0217540235421828E-2</v>
      </c>
      <c r="I47" s="18">
        <v>14.644610229917312</v>
      </c>
      <c r="J47" s="18">
        <f t="shared" ref="J47" si="31">(I47-I46)/I46</f>
        <v>-1.8216965198920475E-2</v>
      </c>
      <c r="K47" s="46">
        <v>5.2476160007184269</v>
      </c>
      <c r="L47" s="47">
        <f t="shared" ref="L47:N47" si="32">(K47-K46)/K46</f>
        <v>3.3896995417975278E-3</v>
      </c>
      <c r="M47" s="44">
        <v>893.48606502986081</v>
      </c>
      <c r="N47" s="44">
        <f t="shared" si="32"/>
        <v>-0.23887397755117049</v>
      </c>
    </row>
    <row r="48" spans="1:14" x14ac:dyDescent="0.25">
      <c r="A48" s="3">
        <v>7</v>
      </c>
      <c r="B48" s="3" t="s">
        <v>24</v>
      </c>
      <c r="C48" s="3" t="s">
        <v>1861</v>
      </c>
      <c r="D48" s="3" t="s">
        <v>2041</v>
      </c>
      <c r="E48" s="3">
        <v>2</v>
      </c>
      <c r="F48" s="42">
        <v>8.1999999999999993</v>
      </c>
      <c r="G48" s="42">
        <f t="shared" si="0"/>
        <v>8200</v>
      </c>
      <c r="H48" s="42" t="s">
        <v>2190</v>
      </c>
      <c r="I48" s="18">
        <v>10.70667732602406</v>
      </c>
      <c r="J48" s="18" t="s">
        <v>2190</v>
      </c>
      <c r="K48" s="46">
        <v>4.8915072787237523</v>
      </c>
      <c r="L48" s="47" t="s">
        <v>2190</v>
      </c>
      <c r="M48" s="44">
        <v>765.20311986863715</v>
      </c>
      <c r="N48" s="44" t="s">
        <v>2190</v>
      </c>
    </row>
    <row r="49" spans="1:14" x14ac:dyDescent="0.25">
      <c r="A49" s="3">
        <v>7</v>
      </c>
      <c r="B49" s="3" t="s">
        <v>23</v>
      </c>
      <c r="C49" s="3" t="s">
        <v>1848</v>
      </c>
      <c r="D49" s="3" t="s">
        <v>2041</v>
      </c>
      <c r="E49" s="3">
        <v>2</v>
      </c>
      <c r="F49" s="42">
        <v>7.2</v>
      </c>
      <c r="G49" s="42">
        <f t="shared" si="0"/>
        <v>7200</v>
      </c>
      <c r="H49" s="42">
        <f>(LN(G49)-LN(G48))/10</f>
        <v>-1.3005312824819804E-2</v>
      </c>
      <c r="I49" s="18">
        <v>13.920484456916618</v>
      </c>
      <c r="J49" s="18">
        <f t="shared" ref="J49" si="33">(I49-I48)/I48</f>
        <v>0.30016848673313012</v>
      </c>
      <c r="K49" s="46">
        <v>3.8281074764414145</v>
      </c>
      <c r="L49" s="47">
        <f t="shared" ref="L49:N49" si="34">(K49-K48)/K48</f>
        <v>-0.21739716240589763</v>
      </c>
      <c r="M49" s="44">
        <v>1025.3510673234812</v>
      </c>
      <c r="N49" s="44">
        <f t="shared" si="34"/>
        <v>0.33997240824044705</v>
      </c>
    </row>
    <row r="50" spans="1:14" x14ac:dyDescent="0.25">
      <c r="A50" s="3">
        <v>8</v>
      </c>
      <c r="B50" s="3" t="s">
        <v>24</v>
      </c>
      <c r="C50" s="3" t="s">
        <v>1861</v>
      </c>
      <c r="D50" s="3" t="s">
        <v>2041</v>
      </c>
      <c r="E50" s="3">
        <v>2</v>
      </c>
      <c r="F50" s="42">
        <v>12.6</v>
      </c>
      <c r="G50" s="42">
        <f t="shared" si="0"/>
        <v>12600</v>
      </c>
      <c r="H50" s="42" t="s">
        <v>2190</v>
      </c>
      <c r="I50" s="18">
        <v>12.621232158829631</v>
      </c>
      <c r="J50" s="18" t="s">
        <v>2190</v>
      </c>
      <c r="K50" s="46">
        <v>3.9174292467968841</v>
      </c>
      <c r="L50" s="47" t="s">
        <v>2190</v>
      </c>
      <c r="M50" s="44">
        <v>836.28365384615381</v>
      </c>
      <c r="N50" s="44" t="s">
        <v>2190</v>
      </c>
    </row>
    <row r="51" spans="1:14" x14ac:dyDescent="0.25">
      <c r="A51" s="3">
        <v>8</v>
      </c>
      <c r="B51" s="3" t="s">
        <v>23</v>
      </c>
      <c r="C51" s="3" t="s">
        <v>1848</v>
      </c>
      <c r="D51" s="3" t="s">
        <v>2041</v>
      </c>
      <c r="E51" s="3">
        <v>2</v>
      </c>
      <c r="F51" s="42">
        <v>15</v>
      </c>
      <c r="G51" s="42">
        <f t="shared" si="0"/>
        <v>15000</v>
      </c>
      <c r="H51" s="42">
        <f>(LN(G51)-LN(G50))/10</f>
        <v>1.7435338714477843E-2</v>
      </c>
      <c r="I51" s="18">
        <v>14.432435398638006</v>
      </c>
      <c r="J51" s="18">
        <f t="shared" ref="J51" si="35">(I51-I50)/I50</f>
        <v>0.14350447064245492</v>
      </c>
      <c r="K51" s="46">
        <v>4.0726076751980749</v>
      </c>
      <c r="L51" s="47">
        <f t="shared" ref="L51:N51" si="36">(K51-K50)/K50</f>
        <v>3.9612311703669849E-2</v>
      </c>
      <c r="M51" s="44">
        <v>1069.0223806366048</v>
      </c>
      <c r="N51" s="44">
        <f t="shared" si="36"/>
        <v>0.27830117893619211</v>
      </c>
    </row>
    <row r="52" spans="1:14" x14ac:dyDescent="0.25">
      <c r="A52" s="3">
        <v>9</v>
      </c>
      <c r="B52" s="3" t="s">
        <v>24</v>
      </c>
      <c r="C52" s="3" t="s">
        <v>1861</v>
      </c>
      <c r="D52" s="3" t="s">
        <v>2041</v>
      </c>
      <c r="E52" s="3">
        <v>2</v>
      </c>
      <c r="F52" s="42">
        <v>30.92</v>
      </c>
      <c r="G52" s="42">
        <f t="shared" si="0"/>
        <v>30920</v>
      </c>
      <c r="H52" s="42" t="s">
        <v>2190</v>
      </c>
      <c r="I52" s="18">
        <v>14.097426199312414</v>
      </c>
      <c r="J52" s="18" t="s">
        <v>2190</v>
      </c>
      <c r="K52" s="46">
        <v>4.4384858044164037</v>
      </c>
      <c r="L52" s="47" t="s">
        <v>2190</v>
      </c>
      <c r="M52" s="44">
        <v>968.41478942213519</v>
      </c>
      <c r="N52" s="44" t="s">
        <v>2190</v>
      </c>
    </row>
    <row r="53" spans="1:14" x14ac:dyDescent="0.25">
      <c r="A53" s="3">
        <v>9</v>
      </c>
      <c r="B53" s="3" t="s">
        <v>23</v>
      </c>
      <c r="C53" s="3" t="s">
        <v>1848</v>
      </c>
      <c r="D53" s="3" t="s">
        <v>2041</v>
      </c>
      <c r="E53" s="3">
        <v>2</v>
      </c>
      <c r="F53" s="42">
        <v>51.7</v>
      </c>
      <c r="G53" s="42">
        <f t="shared" si="0"/>
        <v>51700</v>
      </c>
      <c r="H53" s="42">
        <f>(LN(G53)-LN(G52))/10</f>
        <v>5.1405455779516093E-2</v>
      </c>
      <c r="I53" s="18">
        <v>14.384851250826687</v>
      </c>
      <c r="J53" s="18">
        <f t="shared" ref="J53" si="37">(I53-I52)/I52</f>
        <v>2.0388477119907995E-2</v>
      </c>
      <c r="K53" s="46">
        <v>4.9584911314017459</v>
      </c>
      <c r="L53" s="47">
        <f t="shared" ref="L53:N53" si="38">(K53-K52)/K52</f>
        <v>0.11715827196471462</v>
      </c>
      <c r="M53" s="44">
        <v>779.16895200783551</v>
      </c>
      <c r="N53" s="44">
        <f t="shared" si="38"/>
        <v>-0.19541816118610184</v>
      </c>
    </row>
    <row r="54" spans="1:14" x14ac:dyDescent="0.25">
      <c r="A54" s="3">
        <v>10</v>
      </c>
      <c r="B54" s="3" t="s">
        <v>24</v>
      </c>
      <c r="C54" s="3" t="s">
        <v>1861</v>
      </c>
      <c r="D54" s="3" t="s">
        <v>2041</v>
      </c>
      <c r="E54" s="3">
        <v>2</v>
      </c>
      <c r="F54" s="42">
        <v>32.299999999999997</v>
      </c>
      <c r="G54" s="42">
        <f t="shared" si="0"/>
        <v>32299.999999999996</v>
      </c>
      <c r="H54" s="42" t="s">
        <v>2190</v>
      </c>
      <c r="I54" s="18">
        <v>11.418313972495259</v>
      </c>
      <c r="J54" s="18" t="s">
        <v>2190</v>
      </c>
      <c r="K54" s="46">
        <v>4.1090562078664226</v>
      </c>
      <c r="L54" s="47" t="s">
        <v>2190</v>
      </c>
      <c r="M54" s="44">
        <v>685.70990099009907</v>
      </c>
      <c r="N54" s="44" t="s">
        <v>2190</v>
      </c>
    </row>
    <row r="55" spans="1:14" x14ac:dyDescent="0.25">
      <c r="A55" s="3">
        <v>10</v>
      </c>
      <c r="B55" s="3" t="s">
        <v>23</v>
      </c>
      <c r="C55" s="3" t="s">
        <v>1848</v>
      </c>
      <c r="D55" s="3" t="s">
        <v>2041</v>
      </c>
      <c r="E55" s="3">
        <v>2</v>
      </c>
      <c r="F55" s="42">
        <v>37.71</v>
      </c>
      <c r="G55" s="42">
        <f t="shared" si="0"/>
        <v>37710</v>
      </c>
      <c r="H55" s="42">
        <f>(LN(G55)-LN(G54))/10</f>
        <v>1.54858081041656E-2</v>
      </c>
      <c r="I55" s="18">
        <v>9.1673332170956563</v>
      </c>
      <c r="J55" s="18">
        <f t="shared" ref="J55" si="39">(I55-I54)/I54</f>
        <v>-0.19713775263334196</v>
      </c>
      <c r="K55" s="46">
        <v>3.7918712888968256</v>
      </c>
      <c r="L55" s="47">
        <f t="shared" ref="L55:N55" si="40">(K55-K54)/K54</f>
        <v>-7.71916719859842E-2</v>
      </c>
      <c r="M55" s="44">
        <v>439.75775577557755</v>
      </c>
      <c r="N55" s="44">
        <f t="shared" si="40"/>
        <v>-0.35868250532680118</v>
      </c>
    </row>
    <row r="56" spans="1:14" x14ac:dyDescent="0.25">
      <c r="A56" s="3">
        <v>11</v>
      </c>
      <c r="B56" s="3" t="s">
        <v>24</v>
      </c>
      <c r="C56" s="3" t="s">
        <v>1861</v>
      </c>
      <c r="D56" s="3" t="s">
        <v>2041</v>
      </c>
      <c r="E56" s="3">
        <v>2</v>
      </c>
      <c r="F56" s="42">
        <v>64.900000000000006</v>
      </c>
      <c r="G56" s="42">
        <f t="shared" si="0"/>
        <v>64900.000000000007</v>
      </c>
      <c r="H56" s="42" t="s">
        <v>2190</v>
      </c>
      <c r="I56" s="18">
        <v>9.1910786585726516</v>
      </c>
      <c r="J56" s="18" t="s">
        <v>2190</v>
      </c>
      <c r="K56" s="46">
        <v>3.6711889843133823</v>
      </c>
      <c r="L56" s="47" t="s">
        <v>2190</v>
      </c>
      <c r="M56" s="44">
        <v>416.05717600265166</v>
      </c>
      <c r="N56" s="44" t="s">
        <v>2190</v>
      </c>
    </row>
    <row r="57" spans="1:14" x14ac:dyDescent="0.25">
      <c r="A57" s="3">
        <v>11</v>
      </c>
      <c r="B57" s="3" t="s">
        <v>23</v>
      </c>
      <c r="C57" s="3" t="s">
        <v>1848</v>
      </c>
      <c r="D57" s="3" t="s">
        <v>2041</v>
      </c>
      <c r="E57" s="3">
        <v>2</v>
      </c>
      <c r="F57" s="42">
        <v>55.3</v>
      </c>
      <c r="G57" s="42">
        <f t="shared" si="0"/>
        <v>55300</v>
      </c>
      <c r="H57" s="42">
        <f>(LN(G57)-LN(G56))/10</f>
        <v>-1.6007471518175543E-2</v>
      </c>
      <c r="I57" s="18">
        <v>8.1349331383313341</v>
      </c>
      <c r="J57" s="18">
        <f t="shared" ref="J57" si="41">(I57-I56)/I56</f>
        <v>-0.11490985546688096</v>
      </c>
      <c r="K57" s="46">
        <v>3.7736476864429065</v>
      </c>
      <c r="L57" s="47">
        <f t="shared" ref="L57:N57" si="42">(K57-K56)/K56</f>
        <v>2.7908860744385502E-2</v>
      </c>
      <c r="M57" s="44">
        <v>339.66373881339081</v>
      </c>
      <c r="N57" s="44">
        <f t="shared" si="42"/>
        <v>-0.18361283399369602</v>
      </c>
    </row>
    <row r="58" spans="1:14" x14ac:dyDescent="0.25">
      <c r="A58" s="3">
        <v>12</v>
      </c>
      <c r="B58" s="3" t="s">
        <v>24</v>
      </c>
      <c r="C58" s="3" t="s">
        <v>1861</v>
      </c>
      <c r="D58" s="3" t="s">
        <v>2041</v>
      </c>
      <c r="E58" s="3">
        <v>2</v>
      </c>
      <c r="F58" s="42">
        <v>66.2</v>
      </c>
      <c r="G58" s="42">
        <f t="shared" si="0"/>
        <v>66200</v>
      </c>
      <c r="H58" s="42" t="s">
        <v>2190</v>
      </c>
      <c r="I58" s="18">
        <v>9.4156149055912604</v>
      </c>
      <c r="J58" s="18" t="s">
        <v>2190</v>
      </c>
      <c r="K58" s="46">
        <v>3.7330349873349009</v>
      </c>
      <c r="L58" s="47" t="s">
        <v>2190</v>
      </c>
      <c r="M58" s="44">
        <v>498.74044265593562</v>
      </c>
      <c r="N58" s="44" t="s">
        <v>2190</v>
      </c>
    </row>
    <row r="59" spans="1:14" x14ac:dyDescent="0.25">
      <c r="A59" s="3">
        <v>12</v>
      </c>
      <c r="B59" s="3" t="s">
        <v>23</v>
      </c>
      <c r="C59" s="3" t="s">
        <v>1848</v>
      </c>
      <c r="D59" s="3" t="s">
        <v>2041</v>
      </c>
      <c r="E59" s="3">
        <v>2</v>
      </c>
      <c r="F59" s="42">
        <v>94.7</v>
      </c>
      <c r="G59" s="42">
        <f t="shared" si="0"/>
        <v>94700</v>
      </c>
      <c r="H59" s="42">
        <f>(LN(G59)-LN(G58))/10</f>
        <v>3.5803353724906908E-2</v>
      </c>
      <c r="I59" s="18">
        <v>7.4071730660361643</v>
      </c>
      <c r="J59" s="18">
        <f t="shared" ref="J59" si="43">(I59-I58)/I58</f>
        <v>-0.21330968393391131</v>
      </c>
      <c r="K59" s="46">
        <v>3.2261144155961641</v>
      </c>
      <c r="L59" s="47">
        <f t="shared" ref="L59:N59" si="44">(K59-K58)/K58</f>
        <v>-0.13579314778955207</v>
      </c>
      <c r="M59" s="44">
        <v>295.25922199865863</v>
      </c>
      <c r="N59" s="44">
        <f t="shared" si="44"/>
        <v>-0.40799021545892938</v>
      </c>
    </row>
    <row r="60" spans="1:14" x14ac:dyDescent="0.25">
      <c r="A60" s="3">
        <v>13</v>
      </c>
      <c r="B60" s="3" t="s">
        <v>24</v>
      </c>
      <c r="C60" s="3" t="s">
        <v>1861</v>
      </c>
      <c r="D60" s="3" t="s">
        <v>2041</v>
      </c>
      <c r="E60" s="3">
        <v>2</v>
      </c>
      <c r="F60" s="42">
        <v>58</v>
      </c>
      <c r="G60" s="42">
        <f t="shared" si="0"/>
        <v>58000</v>
      </c>
      <c r="H60" s="42" t="s">
        <v>2190</v>
      </c>
      <c r="I60" s="18">
        <v>8.6050623941182334</v>
      </c>
      <c r="J60" s="18" t="s">
        <v>2190</v>
      </c>
      <c r="K60" s="46">
        <v>3.2997732745630959</v>
      </c>
      <c r="L60" s="47" t="s">
        <v>2190</v>
      </c>
      <c r="M60" s="44">
        <v>436.83180070222369</v>
      </c>
      <c r="N60" s="44" t="s">
        <v>2190</v>
      </c>
    </row>
    <row r="61" spans="1:14" x14ac:dyDescent="0.25">
      <c r="A61" s="3">
        <v>13</v>
      </c>
      <c r="B61" s="3" t="s">
        <v>23</v>
      </c>
      <c r="C61" s="3" t="s">
        <v>1848</v>
      </c>
      <c r="D61" s="3" t="s">
        <v>2041</v>
      </c>
      <c r="E61" s="3">
        <v>2</v>
      </c>
      <c r="F61" s="42">
        <v>52.6</v>
      </c>
      <c r="G61" s="42">
        <f t="shared" si="0"/>
        <v>52600</v>
      </c>
      <c r="H61" s="42">
        <f>(LN(G61)-LN(G60))/10</f>
        <v>-9.7726890802755755E-3</v>
      </c>
      <c r="I61" s="18">
        <v>6.5771428255068489</v>
      </c>
      <c r="J61" s="18">
        <f t="shared" ref="J61" si="45">(I61-I60)/I60</f>
        <v>-0.23566587617046406</v>
      </c>
      <c r="K61" s="46">
        <v>2.9129993944600132</v>
      </c>
      <c r="L61" s="47">
        <f t="shared" ref="L61:N61" si="46">(K61-K60)/K60</f>
        <v>-0.11721225912234627</v>
      </c>
      <c r="M61" s="44">
        <v>277.15632837318174</v>
      </c>
      <c r="N61" s="44">
        <f t="shared" si="46"/>
        <v>-0.36553078798832311</v>
      </c>
    </row>
    <row r="62" spans="1:14" x14ac:dyDescent="0.25">
      <c r="A62" s="3">
        <v>14</v>
      </c>
      <c r="B62" s="3" t="s">
        <v>24</v>
      </c>
      <c r="C62" s="3" t="s">
        <v>1861</v>
      </c>
      <c r="D62" s="3" t="s">
        <v>2041</v>
      </c>
      <c r="E62" s="3">
        <v>2</v>
      </c>
      <c r="F62" s="42">
        <v>130</v>
      </c>
      <c r="G62" s="42">
        <f t="shared" si="0"/>
        <v>130000</v>
      </c>
      <c r="H62" s="42" t="s">
        <v>2190</v>
      </c>
      <c r="I62" s="18">
        <v>7.7371286005897018</v>
      </c>
      <c r="J62" s="18" t="s">
        <v>2190</v>
      </c>
      <c r="K62" s="46">
        <v>2.9719586276688061</v>
      </c>
      <c r="L62" s="47" t="s">
        <v>2190</v>
      </c>
      <c r="M62" s="44">
        <v>389.49367720465892</v>
      </c>
      <c r="N62" s="44" t="s">
        <v>2190</v>
      </c>
    </row>
    <row r="63" spans="1:14" x14ac:dyDescent="0.25">
      <c r="A63" s="3">
        <v>14</v>
      </c>
      <c r="B63" s="3" t="s">
        <v>23</v>
      </c>
      <c r="C63" s="3" t="s">
        <v>1848</v>
      </c>
      <c r="D63" s="3" t="s">
        <v>2041</v>
      </c>
      <c r="E63" s="3">
        <v>2</v>
      </c>
      <c r="F63" s="42">
        <v>183.6</v>
      </c>
      <c r="G63" s="42">
        <f t="shared" si="0"/>
        <v>183600</v>
      </c>
      <c r="H63" s="42">
        <f>(LN(G63)-LN(G62))/10</f>
        <v>3.4522502773080707E-2</v>
      </c>
      <c r="I63" s="18">
        <v>7.9670408089882656</v>
      </c>
      <c r="J63" s="18">
        <f t="shared" ref="J63" si="47">(I63-I62)/I62</f>
        <v>2.9715443579552317E-2</v>
      </c>
      <c r="K63" s="46">
        <v>3.0186198104380617</v>
      </c>
      <c r="L63" s="47">
        <f t="shared" ref="L63:N63" si="48">(K63-K62)/K62</f>
        <v>1.5700481943066766E-2</v>
      </c>
      <c r="M63" s="44">
        <v>231.14675540765393</v>
      </c>
      <c r="N63" s="44">
        <f t="shared" si="48"/>
        <v>-0.40654555147965038</v>
      </c>
    </row>
    <row r="64" spans="1:14" x14ac:dyDescent="0.25">
      <c r="A64" s="3">
        <v>15</v>
      </c>
      <c r="B64" s="3" t="s">
        <v>24</v>
      </c>
      <c r="C64" s="3" t="s">
        <v>1861</v>
      </c>
      <c r="D64" s="3" t="s">
        <v>2041</v>
      </c>
      <c r="E64" s="3">
        <v>2</v>
      </c>
      <c r="F64" s="42">
        <v>71.5</v>
      </c>
      <c r="G64" s="42">
        <f t="shared" si="0"/>
        <v>71500</v>
      </c>
      <c r="H64" s="42" t="s">
        <v>2190</v>
      </c>
      <c r="I64" s="18">
        <v>6.9468454276051252</v>
      </c>
      <c r="J64" s="18" t="s">
        <v>2190</v>
      </c>
      <c r="K64" s="46">
        <v>2.8038769459275472</v>
      </c>
      <c r="L64" s="47" t="s">
        <v>2190</v>
      </c>
      <c r="M64" s="44">
        <v>352.11533333333335</v>
      </c>
      <c r="N64" s="44" t="s">
        <v>2190</v>
      </c>
    </row>
    <row r="65" spans="1:14" x14ac:dyDescent="0.25">
      <c r="A65" s="3">
        <v>15</v>
      </c>
      <c r="B65" s="3" t="s">
        <v>23</v>
      </c>
      <c r="C65" s="3" t="s">
        <v>1848</v>
      </c>
      <c r="D65" s="3" t="s">
        <v>2041</v>
      </c>
      <c r="E65" s="3">
        <v>2</v>
      </c>
      <c r="F65" s="42">
        <v>177.2</v>
      </c>
      <c r="G65" s="42">
        <f t="shared" si="0"/>
        <v>177200</v>
      </c>
      <c r="H65" s="42">
        <f>(LN(G65)-LN(G64))/10</f>
        <v>9.0758158847101991E-2</v>
      </c>
      <c r="I65" s="18">
        <v>9.0473323565377388</v>
      </c>
      <c r="J65" s="18">
        <f t="shared" ref="J65" si="49">(I65-I64)/I64</f>
        <v>0.3023655774152933</v>
      </c>
      <c r="K65" s="46">
        <v>2.9949843313098126</v>
      </c>
      <c r="L65" s="47">
        <f t="shared" ref="L65:N65" si="50">(K65-K64)/K64</f>
        <v>6.8158264099227553E-2</v>
      </c>
      <c r="M65" s="44">
        <v>210.26233333333332</v>
      </c>
      <c r="N65" s="44">
        <f t="shared" si="50"/>
        <v>-0.40285947975379288</v>
      </c>
    </row>
    <row r="66" spans="1:14" x14ac:dyDescent="0.25">
      <c r="A66" s="3">
        <v>16</v>
      </c>
      <c r="B66" s="3" t="s">
        <v>24</v>
      </c>
      <c r="C66" s="3" t="s">
        <v>1861</v>
      </c>
      <c r="D66" s="3" t="s">
        <v>2041</v>
      </c>
      <c r="E66" s="3">
        <v>2</v>
      </c>
      <c r="F66" s="42">
        <v>102.13</v>
      </c>
      <c r="G66" s="42">
        <f t="shared" ref="G66:G129" si="51">F66*1000</f>
        <v>102130</v>
      </c>
      <c r="H66" s="42" t="s">
        <v>2190</v>
      </c>
      <c r="I66" s="18">
        <v>6.9793903678332736</v>
      </c>
      <c r="J66" s="18" t="s">
        <v>2190</v>
      </c>
      <c r="K66" s="46">
        <v>2.6638851765839981</v>
      </c>
      <c r="L66" s="47" t="s">
        <v>2190</v>
      </c>
      <c r="M66" s="44">
        <v>310.34139874047065</v>
      </c>
      <c r="N66" s="44" t="s">
        <v>2190</v>
      </c>
    </row>
    <row r="67" spans="1:14" x14ac:dyDescent="0.25">
      <c r="A67" s="3">
        <v>16</v>
      </c>
      <c r="B67" s="3" t="s">
        <v>23</v>
      </c>
      <c r="C67" s="3" t="s">
        <v>1848</v>
      </c>
      <c r="D67" s="3" t="s">
        <v>2041</v>
      </c>
      <c r="E67" s="3">
        <v>2</v>
      </c>
      <c r="F67" s="42">
        <v>82.04</v>
      </c>
      <c r="G67" s="42">
        <f t="shared" si="51"/>
        <v>82040</v>
      </c>
      <c r="H67" s="42">
        <f>(LN(G67)-LN(G66))/10</f>
        <v>-2.1903957838582854E-2</v>
      </c>
      <c r="I67" s="18">
        <v>6.0472897769126961</v>
      </c>
      <c r="J67" s="18">
        <f t="shared" ref="J67" si="52">(I67-I66)/I66</f>
        <v>-0.13355043088239593</v>
      </c>
      <c r="K67" s="46">
        <v>2.464937888879152</v>
      </c>
      <c r="L67" s="47">
        <f t="shared" ref="L67:N67" si="53">(K67-K66)/K66</f>
        <v>-7.4683131785719031E-2</v>
      </c>
      <c r="M67" s="44">
        <v>234.84852502485916</v>
      </c>
      <c r="N67" s="44">
        <f t="shared" si="53"/>
        <v>-0.2432575029370927</v>
      </c>
    </row>
    <row r="68" spans="1:14" x14ac:dyDescent="0.25">
      <c r="A68" s="3">
        <v>0</v>
      </c>
      <c r="B68" s="3" t="s">
        <v>23</v>
      </c>
      <c r="C68" s="3" t="s">
        <v>1848</v>
      </c>
      <c r="D68" s="3" t="s">
        <v>2041</v>
      </c>
      <c r="E68" s="3">
        <v>3</v>
      </c>
      <c r="F68" s="42">
        <v>3.2</v>
      </c>
      <c r="G68" s="42">
        <f t="shared" si="51"/>
        <v>3200</v>
      </c>
      <c r="H68" s="42" t="s">
        <v>2190</v>
      </c>
      <c r="I68" s="18">
        <v>10.047323607143056</v>
      </c>
      <c r="J68" s="18" t="s">
        <v>2190</v>
      </c>
      <c r="K68" s="46">
        <v>4.3053169564633276</v>
      </c>
      <c r="L68" s="47" t="s">
        <v>2190</v>
      </c>
      <c r="M68" s="44">
        <v>567.20006770480711</v>
      </c>
      <c r="N68" s="44" t="s">
        <v>2190</v>
      </c>
    </row>
    <row r="69" spans="1:14" x14ac:dyDescent="0.25">
      <c r="A69" s="3">
        <v>1</v>
      </c>
      <c r="B69" s="3" t="s">
        <v>24</v>
      </c>
      <c r="C69" s="3" t="s">
        <v>1861</v>
      </c>
      <c r="D69" s="3" t="s">
        <v>2041</v>
      </c>
      <c r="E69" s="3">
        <v>3</v>
      </c>
      <c r="F69" s="42">
        <v>2.8</v>
      </c>
      <c r="G69" s="42">
        <f t="shared" si="51"/>
        <v>2800</v>
      </c>
      <c r="H69" s="42" t="s">
        <v>2190</v>
      </c>
      <c r="I69" s="18">
        <v>11.742706229095607</v>
      </c>
      <c r="J69" s="18" t="s">
        <v>2190</v>
      </c>
      <c r="K69" s="46">
        <v>4.8309922169134412</v>
      </c>
      <c r="L69" s="47" t="s">
        <v>2190</v>
      </c>
      <c r="M69" s="44">
        <v>836.09335996005996</v>
      </c>
      <c r="N69" s="44" t="s">
        <v>2190</v>
      </c>
    </row>
    <row r="70" spans="1:14" x14ac:dyDescent="0.25">
      <c r="A70" s="3">
        <v>1</v>
      </c>
      <c r="B70" s="3" t="s">
        <v>23</v>
      </c>
      <c r="C70" s="3" t="s">
        <v>1848</v>
      </c>
      <c r="D70" s="3" t="s">
        <v>2041</v>
      </c>
      <c r="E70" s="3">
        <v>3</v>
      </c>
      <c r="F70" s="42">
        <v>2.6</v>
      </c>
      <c r="G70" s="42">
        <f t="shared" si="51"/>
        <v>2600</v>
      </c>
      <c r="H70" s="42">
        <f>(LN(G70)-LN(G69))/10</f>
        <v>-7.4107972153721665E-3</v>
      </c>
      <c r="I70" s="18">
        <v>14.405443145566336</v>
      </c>
      <c r="J70" s="18">
        <f>(I70-I69)/I69</f>
        <v>0.22675666618254542</v>
      </c>
      <c r="K70" s="46">
        <v>7.0592482540111314</v>
      </c>
      <c r="L70" s="47">
        <f>(K70-K69)/K69</f>
        <v>0.46124190167322199</v>
      </c>
      <c r="M70" s="44">
        <v>799.28141121650867</v>
      </c>
      <c r="N70" s="44">
        <f>(M70-M69)/M69</f>
        <v>-4.4028514644955184E-2</v>
      </c>
    </row>
    <row r="71" spans="1:14" x14ac:dyDescent="0.25">
      <c r="A71" s="3">
        <v>2</v>
      </c>
      <c r="B71" s="3" t="s">
        <v>24</v>
      </c>
      <c r="C71" s="3" t="s">
        <v>1861</v>
      </c>
      <c r="D71" s="3" t="s">
        <v>2041</v>
      </c>
      <c r="E71" s="3">
        <v>3</v>
      </c>
      <c r="F71" s="42">
        <v>1.8</v>
      </c>
      <c r="G71" s="42">
        <f t="shared" si="51"/>
        <v>1800</v>
      </c>
      <c r="H71" s="42" t="s">
        <v>2190</v>
      </c>
      <c r="I71" s="18">
        <v>5.9388880060931175</v>
      </c>
      <c r="J71" s="18" t="s">
        <v>2190</v>
      </c>
      <c r="K71" s="46">
        <v>11.600673775011662</v>
      </c>
      <c r="L71" s="47" t="s">
        <v>2190</v>
      </c>
      <c r="M71" s="44">
        <v>509.42142973457089</v>
      </c>
      <c r="N71" s="44" t="s">
        <v>2190</v>
      </c>
    </row>
    <row r="72" spans="1:14" x14ac:dyDescent="0.25">
      <c r="A72" s="3">
        <v>2</v>
      </c>
      <c r="B72" s="3" t="s">
        <v>23</v>
      </c>
      <c r="C72" s="3" t="s">
        <v>1848</v>
      </c>
      <c r="D72" s="3" t="s">
        <v>2041</v>
      </c>
      <c r="E72" s="3">
        <v>3</v>
      </c>
      <c r="F72" s="42">
        <v>1.6</v>
      </c>
      <c r="G72" s="42">
        <f t="shared" si="51"/>
        <v>1600</v>
      </c>
      <c r="H72" s="42">
        <f>(LN(G72)-LN(G71))/10</f>
        <v>-1.1778303565638382E-2</v>
      </c>
      <c r="I72" s="18">
        <v>16.172382617081549</v>
      </c>
      <c r="J72" s="18">
        <f>(I72-I71)/I71</f>
        <v>1.7231331186055672</v>
      </c>
      <c r="K72" s="46">
        <v>5.505875977350879</v>
      </c>
      <c r="L72" s="47">
        <f>(K72-K71)/K71</f>
        <v>-0.52538308686769841</v>
      </c>
      <c r="M72" s="44">
        <v>987.98941540465728</v>
      </c>
      <c r="N72" s="44">
        <f>(M72-M71)/M71</f>
        <v>0.93943434205239384</v>
      </c>
    </row>
    <row r="73" spans="1:14" x14ac:dyDescent="0.25">
      <c r="A73" s="3">
        <v>3</v>
      </c>
      <c r="B73" s="3" t="s">
        <v>24</v>
      </c>
      <c r="C73" s="3" t="s">
        <v>1861</v>
      </c>
      <c r="D73" s="3" t="s">
        <v>2041</v>
      </c>
      <c r="E73" s="3">
        <v>3</v>
      </c>
      <c r="F73" s="42">
        <v>1.5</v>
      </c>
      <c r="G73" s="42">
        <f t="shared" si="51"/>
        <v>1500</v>
      </c>
      <c r="H73" s="42" t="s">
        <v>2190</v>
      </c>
      <c r="I73" s="18">
        <v>11.113205959566496</v>
      </c>
      <c r="J73" s="18" t="s">
        <v>2190</v>
      </c>
      <c r="K73" s="46">
        <v>4.3667806613214983</v>
      </c>
      <c r="L73" s="47" t="s">
        <v>2190</v>
      </c>
      <c r="M73" s="44">
        <v>588.84089767208172</v>
      </c>
      <c r="N73" s="44" t="s">
        <v>2190</v>
      </c>
    </row>
    <row r="74" spans="1:14" x14ac:dyDescent="0.25">
      <c r="A74" s="3">
        <v>3</v>
      </c>
      <c r="B74" s="3" t="s">
        <v>23</v>
      </c>
      <c r="C74" s="3" t="s">
        <v>1848</v>
      </c>
      <c r="D74" s="3" t="s">
        <v>2041</v>
      </c>
      <c r="E74" s="3">
        <v>3</v>
      </c>
      <c r="F74" s="42">
        <v>2.1</v>
      </c>
      <c r="G74" s="42">
        <f t="shared" si="51"/>
        <v>2100</v>
      </c>
      <c r="H74" s="42">
        <f>(LN(G74)-LN(G73))/10</f>
        <v>3.3647223662121292E-2</v>
      </c>
      <c r="I74" s="18">
        <v>15.937313483070433</v>
      </c>
      <c r="J74" s="18">
        <f>(I74-I73)/I73</f>
        <v>0.4340878357744497</v>
      </c>
      <c r="K74" s="46">
        <v>5.0477662385195181</v>
      </c>
      <c r="L74" s="47">
        <f>(K74-K73)/K73</f>
        <v>0.15594682444891481</v>
      </c>
      <c r="M74" s="44">
        <v>1168.5220231117066</v>
      </c>
      <c r="N74" s="44">
        <f>(M74-M73)/M73</f>
        <v>0.98444440209797079</v>
      </c>
    </row>
    <row r="75" spans="1:14" x14ac:dyDescent="0.25">
      <c r="A75" s="3">
        <v>4</v>
      </c>
      <c r="B75" s="3" t="s">
        <v>24</v>
      </c>
      <c r="C75" s="3" t="s">
        <v>1861</v>
      </c>
      <c r="D75" s="3" t="s">
        <v>2041</v>
      </c>
      <c r="E75" s="3">
        <v>3</v>
      </c>
      <c r="F75" s="42">
        <v>1.5</v>
      </c>
      <c r="G75" s="42">
        <f t="shared" si="51"/>
        <v>1500</v>
      </c>
      <c r="H75" s="42" t="s">
        <v>2190</v>
      </c>
      <c r="I75" s="18">
        <v>9.35231389441131</v>
      </c>
      <c r="J75" s="18" t="s">
        <v>2190</v>
      </c>
      <c r="K75" s="46">
        <v>4.8184923874622339</v>
      </c>
      <c r="L75" s="47" t="s">
        <v>2190</v>
      </c>
      <c r="M75" s="44">
        <v>697.46133421838704</v>
      </c>
      <c r="N75" s="44" t="s">
        <v>2190</v>
      </c>
    </row>
    <row r="76" spans="1:14" x14ac:dyDescent="0.25">
      <c r="A76" s="3">
        <v>4</v>
      </c>
      <c r="B76" s="3" t="s">
        <v>23</v>
      </c>
      <c r="C76" s="3" t="s">
        <v>1848</v>
      </c>
      <c r="D76" s="3" t="s">
        <v>2041</v>
      </c>
      <c r="E76" s="3">
        <v>3</v>
      </c>
      <c r="F76" s="42">
        <v>3</v>
      </c>
      <c r="G76" s="42">
        <f t="shared" si="51"/>
        <v>3000</v>
      </c>
      <c r="H76" s="42">
        <f>(LN(G76)-LN(G75))/10</f>
        <v>6.9314718055994456E-2</v>
      </c>
      <c r="I76" s="18">
        <v>14.106748398497901</v>
      </c>
      <c r="J76" s="18">
        <f t="shared" ref="J76" si="54">(I76-I75)/I75</f>
        <v>0.50836985988330785</v>
      </c>
      <c r="K76" s="46">
        <v>5.3946022494858683</v>
      </c>
      <c r="L76" s="47">
        <f t="shared" ref="L76:N76" si="55">(K76-K75)/K75</f>
        <v>0.1195622646458212</v>
      </c>
      <c r="M76" s="44">
        <v>1149.0355127779621</v>
      </c>
      <c r="N76" s="44">
        <f t="shared" si="55"/>
        <v>0.64745406864114352</v>
      </c>
    </row>
    <row r="77" spans="1:14" x14ac:dyDescent="0.25">
      <c r="A77" s="3">
        <v>5</v>
      </c>
      <c r="B77" s="3" t="s">
        <v>24</v>
      </c>
      <c r="C77" s="3" t="s">
        <v>1861</v>
      </c>
      <c r="D77" s="3" t="s">
        <v>2041</v>
      </c>
      <c r="E77" s="3">
        <v>3</v>
      </c>
      <c r="F77" s="42">
        <v>3.8</v>
      </c>
      <c r="G77" s="42">
        <f t="shared" si="51"/>
        <v>3800</v>
      </c>
      <c r="H77" s="42" t="s">
        <v>2190</v>
      </c>
      <c r="I77" s="18">
        <v>12.204973670425408</v>
      </c>
      <c r="J77" s="18" t="s">
        <v>2190</v>
      </c>
      <c r="K77" s="46">
        <v>5.9138373045242592</v>
      </c>
      <c r="L77" s="47" t="s">
        <v>2190</v>
      </c>
      <c r="M77" s="44">
        <v>951.73793787177794</v>
      </c>
      <c r="N77" s="44" t="s">
        <v>2190</v>
      </c>
    </row>
    <row r="78" spans="1:14" x14ac:dyDescent="0.25">
      <c r="A78" s="3">
        <v>5</v>
      </c>
      <c r="B78" s="3" t="s">
        <v>23</v>
      </c>
      <c r="C78" s="3" t="s">
        <v>1848</v>
      </c>
      <c r="D78" s="3" t="s">
        <v>2041</v>
      </c>
      <c r="E78" s="3">
        <v>3</v>
      </c>
      <c r="F78" s="42">
        <v>7.5</v>
      </c>
      <c r="G78" s="42">
        <f t="shared" si="51"/>
        <v>7500</v>
      </c>
      <c r="H78" s="42">
        <f>(LN(G78)-LN(G77))/10</f>
        <v>6.7990195380992449E-2</v>
      </c>
      <c r="I78" s="18">
        <v>16.63146315238069</v>
      </c>
      <c r="J78" s="18">
        <f t="shared" ref="J78" si="56">(I78-I77)/I77</f>
        <v>0.36267915044187016</v>
      </c>
      <c r="K78" s="46">
        <v>6.3081713573340163</v>
      </c>
      <c r="L78" s="47">
        <f t="shared" ref="L78:N78" si="57">(K78-K77)/K77</f>
        <v>6.6679895388410515E-2</v>
      </c>
      <c r="M78" s="44">
        <v>1051.1040978189026</v>
      </c>
      <c r="N78" s="44">
        <f t="shared" si="57"/>
        <v>0.10440495854281229</v>
      </c>
    </row>
    <row r="79" spans="1:14" x14ac:dyDescent="0.25">
      <c r="A79" s="3">
        <v>6</v>
      </c>
      <c r="B79" s="3" t="s">
        <v>24</v>
      </c>
      <c r="C79" s="3" t="s">
        <v>1861</v>
      </c>
      <c r="D79" s="3" t="s">
        <v>2041</v>
      </c>
      <c r="E79" s="3">
        <v>3</v>
      </c>
      <c r="F79" s="42">
        <v>6.8</v>
      </c>
      <c r="G79" s="42">
        <f t="shared" si="51"/>
        <v>6800</v>
      </c>
      <c r="H79" s="42" t="s">
        <v>2190</v>
      </c>
      <c r="I79" s="18">
        <v>11.694565940988442</v>
      </c>
      <c r="J79" s="18" t="s">
        <v>2190</v>
      </c>
      <c r="K79" s="46">
        <v>3.8079442320968528</v>
      </c>
      <c r="L79" s="47" t="s">
        <v>2190</v>
      </c>
      <c r="M79" s="44">
        <v>783.92003981420044</v>
      </c>
      <c r="N79" s="44" t="s">
        <v>2190</v>
      </c>
    </row>
    <row r="80" spans="1:14" x14ac:dyDescent="0.25">
      <c r="A80" s="3">
        <v>6</v>
      </c>
      <c r="B80" s="3" t="s">
        <v>23</v>
      </c>
      <c r="C80" s="3" t="s">
        <v>1848</v>
      </c>
      <c r="D80" s="3" t="s">
        <v>2041</v>
      </c>
      <c r="E80" s="3">
        <v>3</v>
      </c>
      <c r="F80" s="42">
        <v>18.809999999999999</v>
      </c>
      <c r="G80" s="42">
        <f t="shared" si="51"/>
        <v>18810</v>
      </c>
      <c r="H80" s="42">
        <f>(LN(G80)-LN(G79))/10</f>
        <v>0.10174660311308781</v>
      </c>
      <c r="I80" s="18">
        <v>13.472345552676318</v>
      </c>
      <c r="J80" s="18">
        <f t="shared" ref="J80" si="58">(I80-I79)/I79</f>
        <v>0.15201757984508962</v>
      </c>
      <c r="K80" s="46">
        <v>4.2903848636391695</v>
      </c>
      <c r="L80" s="47">
        <f t="shared" ref="L80:N80" si="59">(K80-K79)/K79</f>
        <v>0.12669319773012003</v>
      </c>
      <c r="M80" s="44">
        <v>879.55656934306569</v>
      </c>
      <c r="N80" s="44">
        <f t="shared" si="59"/>
        <v>0.12199781185786805</v>
      </c>
    </row>
    <row r="81" spans="1:14" x14ac:dyDescent="0.25">
      <c r="A81" s="3">
        <v>7</v>
      </c>
      <c r="B81" s="3" t="s">
        <v>24</v>
      </c>
      <c r="C81" s="3" t="s">
        <v>1861</v>
      </c>
      <c r="D81" s="3" t="s">
        <v>2041</v>
      </c>
      <c r="E81" s="3">
        <v>3</v>
      </c>
      <c r="F81" s="42">
        <v>14.9</v>
      </c>
      <c r="G81" s="42">
        <f t="shared" si="51"/>
        <v>14900</v>
      </c>
      <c r="H81" s="42" t="s">
        <v>2190</v>
      </c>
      <c r="I81" s="18">
        <v>10.862885857860732</v>
      </c>
      <c r="J81" s="18" t="s">
        <v>2190</v>
      </c>
      <c r="K81" s="46">
        <v>3.6058772544382633</v>
      </c>
      <c r="L81" s="47" t="s">
        <v>2190</v>
      </c>
      <c r="M81" s="44">
        <v>712.12282430213463</v>
      </c>
      <c r="N81" s="44" t="s">
        <v>2190</v>
      </c>
    </row>
    <row r="82" spans="1:14" x14ac:dyDescent="0.25">
      <c r="A82" s="3">
        <v>7</v>
      </c>
      <c r="B82" s="3" t="s">
        <v>23</v>
      </c>
      <c r="C82" s="3" t="s">
        <v>1848</v>
      </c>
      <c r="D82" s="3" t="s">
        <v>2041</v>
      </c>
      <c r="E82" s="3">
        <v>3</v>
      </c>
      <c r="F82" s="42">
        <v>19.079999999999998</v>
      </c>
      <c r="G82" s="42">
        <f t="shared" si="51"/>
        <v>19080</v>
      </c>
      <c r="H82" s="42">
        <f>(LN(G82)-LN(G81))/10</f>
        <v>2.4727945306872813E-2</v>
      </c>
      <c r="I82" s="18">
        <v>12.772634819117233</v>
      </c>
      <c r="J82" s="18">
        <f t="shared" ref="J82" si="60">(I82-I81)/I81</f>
        <v>0.17580493675854517</v>
      </c>
      <c r="K82" s="46">
        <v>3.3129505068938117</v>
      </c>
      <c r="L82" s="47">
        <f t="shared" ref="L82:N82" si="61">(K82-K81)/K81</f>
        <v>-8.1235917607540661E-2</v>
      </c>
      <c r="M82" s="44">
        <v>942.01707717569786</v>
      </c>
      <c r="N82" s="44">
        <f t="shared" si="61"/>
        <v>0.32282949658137239</v>
      </c>
    </row>
    <row r="83" spans="1:14" x14ac:dyDescent="0.25">
      <c r="A83" s="3">
        <v>8</v>
      </c>
      <c r="B83" s="3" t="s">
        <v>24</v>
      </c>
      <c r="C83" s="3" t="s">
        <v>1861</v>
      </c>
      <c r="D83" s="3" t="s">
        <v>2041</v>
      </c>
      <c r="E83" s="3">
        <v>3</v>
      </c>
      <c r="F83" s="42">
        <v>27.6</v>
      </c>
      <c r="G83" s="42">
        <f t="shared" si="51"/>
        <v>27600</v>
      </c>
      <c r="H83" s="42" t="s">
        <v>2190</v>
      </c>
      <c r="I83" s="18">
        <v>11.627740310481636</v>
      </c>
      <c r="J83" s="18" t="s">
        <v>2190</v>
      </c>
      <c r="K83" s="46">
        <v>3.4484501413529132</v>
      </c>
      <c r="L83" s="47" t="s">
        <v>2190</v>
      </c>
      <c r="M83" s="44">
        <v>774.43766578249324</v>
      </c>
      <c r="N83" s="44" t="s">
        <v>2190</v>
      </c>
    </row>
    <row r="84" spans="1:14" x14ac:dyDescent="0.25">
      <c r="A84" s="3">
        <v>8</v>
      </c>
      <c r="B84" s="3" t="s">
        <v>23</v>
      </c>
      <c r="C84" s="3" t="s">
        <v>1848</v>
      </c>
      <c r="D84" s="3" t="s">
        <v>2041</v>
      </c>
      <c r="E84" s="3">
        <v>3</v>
      </c>
      <c r="F84" s="42">
        <v>40.6</v>
      </c>
      <c r="G84" s="42">
        <f t="shared" si="51"/>
        <v>40600</v>
      </c>
      <c r="H84" s="42">
        <f>(LN(G84)-LN(G83))/10</f>
        <v>3.8595229388458205E-2</v>
      </c>
      <c r="I84" s="18">
        <v>12.635839831424606</v>
      </c>
      <c r="J84" s="18">
        <f t="shared" ref="J84" si="62">(I84-I83)/I83</f>
        <v>8.6697801466570024E-2</v>
      </c>
      <c r="K84" s="46">
        <v>3.5970367517574924</v>
      </c>
      <c r="L84" s="47">
        <f t="shared" ref="L84:N84" si="63">(K84-K83)/K83</f>
        <v>4.3087939310117146E-2</v>
      </c>
      <c r="M84" s="44">
        <v>810.88312334217505</v>
      </c>
      <c r="N84" s="44">
        <f t="shared" si="63"/>
        <v>4.7060543630528681E-2</v>
      </c>
    </row>
    <row r="85" spans="1:14" x14ac:dyDescent="0.25">
      <c r="A85" s="3">
        <v>9</v>
      </c>
      <c r="B85" s="3" t="s">
        <v>24</v>
      </c>
      <c r="C85" s="3" t="s">
        <v>1861</v>
      </c>
      <c r="D85" s="3" t="s">
        <v>2041</v>
      </c>
      <c r="E85" s="3">
        <v>3</v>
      </c>
      <c r="F85" s="42">
        <v>77.400000000000006</v>
      </c>
      <c r="G85" s="42">
        <f t="shared" si="51"/>
        <v>77400</v>
      </c>
      <c r="H85" s="42" t="s">
        <v>2190</v>
      </c>
      <c r="I85" s="18">
        <v>11.26716914718598</v>
      </c>
      <c r="J85" s="18" t="s">
        <v>2190</v>
      </c>
      <c r="K85" s="46">
        <v>3.7401041536613313</v>
      </c>
      <c r="L85" s="47" t="s">
        <v>2190</v>
      </c>
      <c r="M85" s="44">
        <v>751.41707476330384</v>
      </c>
      <c r="N85" s="44" t="s">
        <v>2190</v>
      </c>
    </row>
    <row r="86" spans="1:14" x14ac:dyDescent="0.25">
      <c r="A86" s="3">
        <v>9</v>
      </c>
      <c r="B86" s="3" t="s">
        <v>23</v>
      </c>
      <c r="C86" s="3" t="s">
        <v>1848</v>
      </c>
      <c r="D86" s="3" t="s">
        <v>2041</v>
      </c>
      <c r="E86" s="3">
        <v>3</v>
      </c>
      <c r="F86" s="42">
        <v>148.22999999999999</v>
      </c>
      <c r="G86" s="42">
        <f t="shared" si="51"/>
        <v>148230</v>
      </c>
      <c r="H86" s="42">
        <f>(LN(G86)-LN(G85))/10</f>
        <v>6.4977834093008544E-2</v>
      </c>
      <c r="I86" s="18">
        <v>11.680239835154323</v>
      </c>
      <c r="J86" s="18">
        <f t="shared" ref="J86" si="64">(I86-I85)/I85</f>
        <v>3.6661443755063271E-2</v>
      </c>
      <c r="K86" s="46">
        <v>4.2386211986271913</v>
      </c>
      <c r="L86" s="47">
        <f t="shared" ref="L86:N86" si="65">(K86-K85)/K85</f>
        <v>0.13328961560544847</v>
      </c>
      <c r="M86" s="44">
        <v>445.51599738818146</v>
      </c>
      <c r="N86" s="44">
        <f t="shared" si="65"/>
        <v>-0.40709891703150497</v>
      </c>
    </row>
    <row r="87" spans="1:14" x14ac:dyDescent="0.25">
      <c r="A87" s="3">
        <v>10</v>
      </c>
      <c r="B87" s="3" t="s">
        <v>24</v>
      </c>
      <c r="C87" s="3" t="s">
        <v>1861</v>
      </c>
      <c r="D87" s="3" t="s">
        <v>2041</v>
      </c>
      <c r="E87" s="3">
        <v>3</v>
      </c>
      <c r="F87" s="42">
        <v>79.099999999999994</v>
      </c>
      <c r="G87" s="42">
        <f t="shared" si="51"/>
        <v>79100</v>
      </c>
      <c r="H87" s="42" t="s">
        <v>2190</v>
      </c>
      <c r="I87" s="18">
        <v>8.8900246278578123</v>
      </c>
      <c r="J87" s="18" t="s">
        <v>2190</v>
      </c>
      <c r="K87" s="46">
        <v>3.3437123309076298</v>
      </c>
      <c r="L87" s="47" t="s">
        <v>2190</v>
      </c>
      <c r="M87" s="44">
        <v>475.59867986798679</v>
      </c>
      <c r="N87" s="44" t="s">
        <v>2190</v>
      </c>
    </row>
    <row r="88" spans="1:14" x14ac:dyDescent="0.25">
      <c r="A88" s="3">
        <v>10</v>
      </c>
      <c r="B88" s="3" t="s">
        <v>23</v>
      </c>
      <c r="C88" s="3" t="s">
        <v>1848</v>
      </c>
      <c r="D88" s="3" t="s">
        <v>2041</v>
      </c>
      <c r="E88" s="3">
        <v>3</v>
      </c>
      <c r="F88" s="42">
        <v>104</v>
      </c>
      <c r="G88" s="42">
        <f t="shared" si="51"/>
        <v>104000</v>
      </c>
      <c r="H88" s="42">
        <f>(LN(G88)-LN(G87))/10</f>
        <v>2.7367802436776324E-2</v>
      </c>
      <c r="I88" s="18">
        <v>8.0521380467711356</v>
      </c>
      <c r="J88" s="18">
        <f t="shared" ref="J88" si="66">(I88-I87)/I87</f>
        <v>-9.4250197964702187E-2</v>
      </c>
      <c r="K88" s="46">
        <v>3.1753928746819051</v>
      </c>
      <c r="L88" s="47">
        <f t="shared" ref="L88:N88" si="67">(K88-K87)/K87</f>
        <v>-5.0339096060944749E-2</v>
      </c>
      <c r="M88" s="44">
        <v>314.24851485148514</v>
      </c>
      <c r="N88" s="44">
        <f t="shared" si="67"/>
        <v>-0.33925696568646502</v>
      </c>
    </row>
    <row r="89" spans="1:14" x14ac:dyDescent="0.25">
      <c r="A89" s="3">
        <v>11</v>
      </c>
      <c r="B89" s="3" t="s">
        <v>24</v>
      </c>
      <c r="C89" s="3" t="s">
        <v>1861</v>
      </c>
      <c r="D89" s="3" t="s">
        <v>2041</v>
      </c>
      <c r="E89" s="3">
        <v>3</v>
      </c>
      <c r="F89" s="42">
        <v>82.1</v>
      </c>
      <c r="G89" s="42">
        <f t="shared" si="51"/>
        <v>82100</v>
      </c>
      <c r="H89" s="42" t="s">
        <v>2190</v>
      </c>
      <c r="I89" s="18">
        <v>7.126045133642684</v>
      </c>
      <c r="J89" s="18" t="s">
        <v>2190</v>
      </c>
      <c r="K89" s="46">
        <v>2.9181354613968979</v>
      </c>
      <c r="L89" s="47" t="s">
        <v>2190</v>
      </c>
      <c r="M89" s="44">
        <v>311.69588995691083</v>
      </c>
      <c r="N89" s="44" t="s">
        <v>2190</v>
      </c>
    </row>
    <row r="90" spans="1:14" x14ac:dyDescent="0.25">
      <c r="A90" s="3">
        <v>11</v>
      </c>
      <c r="B90" s="3" t="s">
        <v>23</v>
      </c>
      <c r="C90" s="3" t="s">
        <v>1848</v>
      </c>
      <c r="D90" s="3" t="s">
        <v>2041</v>
      </c>
      <c r="E90" s="3">
        <v>3</v>
      </c>
      <c r="F90" s="42">
        <v>109.6</v>
      </c>
      <c r="G90" s="42">
        <f t="shared" si="51"/>
        <v>109600</v>
      </c>
      <c r="H90" s="42">
        <f>(LN(G90)-LN(G89))/10</f>
        <v>2.8889935805553258E-2</v>
      </c>
      <c r="I90" s="18">
        <v>6.0633881955683648</v>
      </c>
      <c r="J90" s="18">
        <f t="shared" ref="J90" si="68">(I90-I89)/I89</f>
        <v>-0.14912295924950328</v>
      </c>
      <c r="K90" s="46">
        <v>2.9302810884234516</v>
      </c>
      <c r="L90" s="47">
        <f t="shared" ref="L90:N90" si="69">(K90-K89)/K89</f>
        <v>4.1621189924951549E-3</v>
      </c>
      <c r="M90" s="44">
        <v>256.67848856479947</v>
      </c>
      <c r="N90" s="44">
        <f t="shared" si="69"/>
        <v>-0.17650987120721107</v>
      </c>
    </row>
    <row r="91" spans="1:14" x14ac:dyDescent="0.25">
      <c r="A91" s="3">
        <v>12</v>
      </c>
      <c r="B91" s="3" t="s">
        <v>24</v>
      </c>
      <c r="C91" s="3" t="s">
        <v>1861</v>
      </c>
      <c r="D91" s="3" t="s">
        <v>2041</v>
      </c>
      <c r="E91" s="3">
        <v>3</v>
      </c>
      <c r="F91" s="42">
        <v>108.74</v>
      </c>
      <c r="G91" s="42">
        <f t="shared" si="51"/>
        <v>108740</v>
      </c>
      <c r="H91" s="42" t="s">
        <v>2190</v>
      </c>
      <c r="I91" s="18">
        <v>7.6826012632233276</v>
      </c>
      <c r="J91" s="18" t="s">
        <v>2190</v>
      </c>
      <c r="K91" s="46">
        <v>2.9164357924733126</v>
      </c>
      <c r="L91" s="47" t="s">
        <v>2190</v>
      </c>
      <c r="M91" s="44">
        <v>371.68192488262912</v>
      </c>
      <c r="N91" s="44" t="s">
        <v>2190</v>
      </c>
    </row>
    <row r="92" spans="1:14" x14ac:dyDescent="0.25">
      <c r="A92" s="3">
        <v>12</v>
      </c>
      <c r="B92" s="3" t="s">
        <v>23</v>
      </c>
      <c r="C92" s="3" t="s">
        <v>1848</v>
      </c>
      <c r="D92" s="3" t="s">
        <v>2041</v>
      </c>
      <c r="E92" s="3">
        <v>3</v>
      </c>
      <c r="F92" s="42">
        <v>113</v>
      </c>
      <c r="G92" s="42">
        <f t="shared" si="51"/>
        <v>113000</v>
      </c>
      <c r="H92" s="42">
        <f>(LN(G92)-LN(G91))/10</f>
        <v>3.842810699456578E-3</v>
      </c>
      <c r="I92" s="18">
        <v>5.8716740484198606</v>
      </c>
      <c r="J92" s="18">
        <f t="shared" ref="J92" si="70">(I92-I91)/I91</f>
        <v>-0.23571797529990132</v>
      </c>
      <c r="K92" s="46">
        <v>2.6527331735118507</v>
      </c>
      <c r="L92" s="47">
        <f t="shared" ref="L92:N92" si="71">(K92-K91)/K91</f>
        <v>-9.0419483824064006E-2</v>
      </c>
      <c r="M92" s="44">
        <v>242.51877934272304</v>
      </c>
      <c r="N92" s="44">
        <f t="shared" si="71"/>
        <v>-0.34750989190742493</v>
      </c>
    </row>
    <row r="93" spans="1:14" x14ac:dyDescent="0.25">
      <c r="A93" s="3">
        <v>13</v>
      </c>
      <c r="B93" s="3" t="s">
        <v>24</v>
      </c>
      <c r="C93" s="3" t="s">
        <v>1861</v>
      </c>
      <c r="D93" s="3" t="s">
        <v>2041</v>
      </c>
      <c r="E93" s="3">
        <v>3</v>
      </c>
      <c r="F93" s="42">
        <v>85.4</v>
      </c>
      <c r="G93" s="42">
        <f t="shared" si="51"/>
        <v>85400</v>
      </c>
      <c r="H93" s="42" t="s">
        <v>2190</v>
      </c>
      <c r="I93" s="18">
        <v>7.1544517400595709</v>
      </c>
      <c r="J93" s="18" t="s">
        <v>2190</v>
      </c>
      <c r="K93" s="46">
        <v>2.647688386306347</v>
      </c>
      <c r="L93" s="47" t="s">
        <v>2190</v>
      </c>
      <c r="M93" s="44">
        <v>335.24661427854875</v>
      </c>
      <c r="N93" s="44" t="s">
        <v>2190</v>
      </c>
    </row>
    <row r="94" spans="1:14" x14ac:dyDescent="0.25">
      <c r="A94" s="3">
        <v>13</v>
      </c>
      <c r="B94" s="3" t="s">
        <v>23</v>
      </c>
      <c r="C94" s="3" t="s">
        <v>1848</v>
      </c>
      <c r="D94" s="3" t="s">
        <v>2041</v>
      </c>
      <c r="E94" s="3">
        <v>3</v>
      </c>
      <c r="F94" s="42">
        <v>76.45</v>
      </c>
      <c r="G94" s="42">
        <f t="shared" si="51"/>
        <v>76450</v>
      </c>
      <c r="H94" s="42">
        <f>(LN(G94)-LN(G93))/10</f>
        <v>-1.1070916841945255E-2</v>
      </c>
      <c r="I94" s="18">
        <v>5.4896581887435918</v>
      </c>
      <c r="J94" s="18">
        <f t="shared" ref="J94" si="72">(I94-I93)/I93</f>
        <v>-0.23269337914383881</v>
      </c>
      <c r="K94" s="46">
        <v>2.3625015842615933</v>
      </c>
      <c r="L94" s="47">
        <f t="shared" ref="L94:N94" si="73">(K94-K93)/K93</f>
        <v>-0.10771161875382285</v>
      </c>
      <c r="M94" s="44">
        <v>227.31901019896338</v>
      </c>
      <c r="N94" s="44">
        <f t="shared" si="73"/>
        <v>-0.3219349561869424</v>
      </c>
    </row>
    <row r="95" spans="1:14" x14ac:dyDescent="0.25">
      <c r="A95" s="3">
        <v>14</v>
      </c>
      <c r="B95" s="3" t="s">
        <v>24</v>
      </c>
      <c r="C95" s="3" t="s">
        <v>1861</v>
      </c>
      <c r="D95" s="3" t="s">
        <v>2041</v>
      </c>
      <c r="E95" s="3">
        <v>3</v>
      </c>
      <c r="F95" s="42">
        <v>168.4</v>
      </c>
      <c r="G95" s="42">
        <f t="shared" si="51"/>
        <v>168400</v>
      </c>
      <c r="H95" s="42" t="s">
        <v>2190</v>
      </c>
      <c r="I95" s="18">
        <v>6.2870237706686423</v>
      </c>
      <c r="J95" s="18" t="s">
        <v>2190</v>
      </c>
      <c r="K95" s="46">
        <v>2.4789590771222536</v>
      </c>
      <c r="L95" s="47" t="s">
        <v>2190</v>
      </c>
      <c r="M95" s="44">
        <v>307.73211314475873</v>
      </c>
      <c r="N95" s="44" t="s">
        <v>2190</v>
      </c>
    </row>
    <row r="96" spans="1:14" x14ac:dyDescent="0.25">
      <c r="A96" s="3">
        <v>14</v>
      </c>
      <c r="B96" s="3" t="s">
        <v>23</v>
      </c>
      <c r="C96" s="3" t="s">
        <v>1848</v>
      </c>
      <c r="D96" s="3" t="s">
        <v>2041</v>
      </c>
      <c r="E96" s="3">
        <v>3</v>
      </c>
      <c r="F96" s="42">
        <v>230.9</v>
      </c>
      <c r="G96" s="42">
        <f t="shared" si="51"/>
        <v>230900</v>
      </c>
      <c r="H96" s="42">
        <f>(LN(G96)-LN(G95))/10</f>
        <v>3.1564261455222287E-2</v>
      </c>
      <c r="I96" s="18">
        <v>7.4137269111407376</v>
      </c>
      <c r="J96" s="18">
        <f t="shared" ref="J96" si="74">(I96-I95)/I95</f>
        <v>0.17921089239849769</v>
      </c>
      <c r="K96" s="46">
        <v>2.5501734211887617</v>
      </c>
      <c r="L96" s="47">
        <f t="shared" ref="L96:N96" si="75">(K96-K95)/K95</f>
        <v>2.8727519031568113E-2</v>
      </c>
      <c r="M96" s="44">
        <v>193.39351081530782</v>
      </c>
      <c r="N96" s="44">
        <f t="shared" si="75"/>
        <v>-0.37155239068489893</v>
      </c>
    </row>
    <row r="97" spans="1:14" x14ac:dyDescent="0.25">
      <c r="A97" s="3">
        <v>15</v>
      </c>
      <c r="B97" s="3" t="s">
        <v>24</v>
      </c>
      <c r="C97" s="3" t="s">
        <v>1861</v>
      </c>
      <c r="D97" s="3" t="s">
        <v>2041</v>
      </c>
      <c r="E97" s="3">
        <v>3</v>
      </c>
      <c r="F97" s="42">
        <v>109.41</v>
      </c>
      <c r="G97" s="42">
        <f t="shared" si="51"/>
        <v>109410</v>
      </c>
      <c r="H97" s="42" t="s">
        <v>2190</v>
      </c>
      <c r="I97" s="18">
        <v>6.0995945931058797</v>
      </c>
      <c r="J97" s="18" t="s">
        <v>2190</v>
      </c>
      <c r="K97" s="46">
        <v>2.4010931513477325</v>
      </c>
      <c r="L97" s="47" t="s">
        <v>2190</v>
      </c>
      <c r="M97" s="44">
        <v>280.73033333333336</v>
      </c>
      <c r="N97" s="44" t="s">
        <v>2190</v>
      </c>
    </row>
    <row r="98" spans="1:14" x14ac:dyDescent="0.25">
      <c r="A98" s="3">
        <v>15</v>
      </c>
      <c r="B98" s="3" t="s">
        <v>23</v>
      </c>
      <c r="C98" s="3" t="s">
        <v>1848</v>
      </c>
      <c r="D98" s="3" t="s">
        <v>2041</v>
      </c>
      <c r="E98" s="3">
        <v>3</v>
      </c>
      <c r="F98" s="42">
        <v>182.14</v>
      </c>
      <c r="G98" s="42">
        <f t="shared" si="51"/>
        <v>182140</v>
      </c>
      <c r="H98" s="42">
        <f>(LN(G98)-LN(G97))/10</f>
        <v>5.0967332865097428E-2</v>
      </c>
      <c r="I98" s="18">
        <v>6.9057043393960766</v>
      </c>
      <c r="J98" s="18">
        <f t="shared" ref="J98" si="76">(I98-I97)/I97</f>
        <v>0.13215792197096338</v>
      </c>
      <c r="K98" s="46">
        <v>2.4857153305615411</v>
      </c>
      <c r="L98" s="47">
        <f t="shared" ref="L98:N98" si="77">(K98-K97)/K97</f>
        <v>3.5243188781039284E-2</v>
      </c>
      <c r="M98" s="44">
        <v>176.51266666666669</v>
      </c>
      <c r="N98" s="44">
        <f t="shared" si="77"/>
        <v>-0.37123764086768912</v>
      </c>
    </row>
    <row r="99" spans="1:14" x14ac:dyDescent="0.25">
      <c r="A99" s="3">
        <v>16</v>
      </c>
      <c r="B99" s="3" t="s">
        <v>24</v>
      </c>
      <c r="C99" s="3" t="s">
        <v>1861</v>
      </c>
      <c r="D99" s="3" t="s">
        <v>2041</v>
      </c>
      <c r="E99" s="3">
        <v>3</v>
      </c>
      <c r="F99" s="42">
        <v>120.9</v>
      </c>
      <c r="G99" s="42">
        <f t="shared" si="51"/>
        <v>120900</v>
      </c>
      <c r="H99" s="42" t="s">
        <v>2190</v>
      </c>
      <c r="I99" s="18">
        <v>5.7564536162296154</v>
      </c>
      <c r="J99" s="18" t="s">
        <v>2190</v>
      </c>
      <c r="K99" s="46">
        <v>2.284607505915345</v>
      </c>
      <c r="L99" s="47" t="s">
        <v>2190</v>
      </c>
      <c r="M99" s="44">
        <v>257.32515744116671</v>
      </c>
      <c r="N99" s="44" t="s">
        <v>2190</v>
      </c>
    </row>
    <row r="100" spans="1:14" x14ac:dyDescent="0.25">
      <c r="A100" s="3">
        <v>16</v>
      </c>
      <c r="B100" s="3" t="s">
        <v>23</v>
      </c>
      <c r="C100" s="3" t="s">
        <v>1848</v>
      </c>
      <c r="D100" s="3" t="s">
        <v>2041</v>
      </c>
      <c r="E100" s="3">
        <v>3</v>
      </c>
      <c r="F100" s="42">
        <v>90.9</v>
      </c>
      <c r="G100" s="42">
        <f t="shared" si="51"/>
        <v>90900</v>
      </c>
      <c r="H100" s="42">
        <f>(LN(G100)-LN(G99))/10</f>
        <v>-2.8520375643731378E-2</v>
      </c>
      <c r="I100" s="18">
        <v>5.3132578059049047</v>
      </c>
      <c r="J100" s="18">
        <f t="shared" ref="J100" si="78">(I100-I99)/I99</f>
        <v>-7.6991119858097076E-2</v>
      </c>
      <c r="K100" s="46">
        <v>2.0118854613968979</v>
      </c>
      <c r="L100" s="47">
        <f t="shared" ref="L100:N100" si="79">(K100-K99)/K99</f>
        <v>-0.11937369715030283</v>
      </c>
      <c r="M100" s="44">
        <v>209.71942326814718</v>
      </c>
      <c r="N100" s="44">
        <f t="shared" si="79"/>
        <v>-0.18500225413795315</v>
      </c>
    </row>
    <row r="101" spans="1:14" x14ac:dyDescent="0.25">
      <c r="A101" s="3">
        <v>0</v>
      </c>
      <c r="B101" s="3" t="s">
        <v>23</v>
      </c>
      <c r="C101" s="3" t="s">
        <v>1848</v>
      </c>
      <c r="D101" s="3" t="s">
        <v>2041</v>
      </c>
      <c r="E101" s="3">
        <v>4</v>
      </c>
      <c r="F101" s="42">
        <v>4.4000000000000004</v>
      </c>
      <c r="G101" s="42">
        <f t="shared" si="51"/>
        <v>4400</v>
      </c>
      <c r="H101" s="42" t="s">
        <v>2190</v>
      </c>
      <c r="I101" s="18">
        <v>11.065778574205872</v>
      </c>
      <c r="J101" s="18" t="s">
        <v>2190</v>
      </c>
      <c r="K101" s="46">
        <v>4.2513527496619909</v>
      </c>
      <c r="L101" s="47" t="s">
        <v>2190</v>
      </c>
      <c r="M101" s="44">
        <v>647.84884901828036</v>
      </c>
      <c r="N101" s="44" t="s">
        <v>2190</v>
      </c>
    </row>
    <row r="102" spans="1:14" x14ac:dyDescent="0.25">
      <c r="A102" s="3">
        <v>1</v>
      </c>
      <c r="B102" s="3" t="s">
        <v>24</v>
      </c>
      <c r="C102" s="3" t="s">
        <v>1861</v>
      </c>
      <c r="D102" s="3" t="s">
        <v>2041</v>
      </c>
      <c r="E102" s="3">
        <v>4</v>
      </c>
      <c r="F102" s="42">
        <v>2.2000000000000002</v>
      </c>
      <c r="G102" s="42">
        <f t="shared" si="51"/>
        <v>2200</v>
      </c>
      <c r="H102" s="42" t="s">
        <v>2190</v>
      </c>
      <c r="I102" s="18">
        <v>11.909058294974114</v>
      </c>
      <c r="J102" s="18" t="s">
        <v>2190</v>
      </c>
      <c r="K102" s="46">
        <v>3.4349833701946619</v>
      </c>
      <c r="L102" s="47" t="s">
        <v>2190</v>
      </c>
      <c r="M102" s="44">
        <v>881.27076052587779</v>
      </c>
      <c r="N102" s="44" t="s">
        <v>2190</v>
      </c>
    </row>
    <row r="103" spans="1:14" x14ac:dyDescent="0.25">
      <c r="A103" s="3">
        <v>1</v>
      </c>
      <c r="B103" s="3" t="s">
        <v>23</v>
      </c>
      <c r="C103" s="3" t="s">
        <v>1848</v>
      </c>
      <c r="D103" s="3" t="s">
        <v>2041</v>
      </c>
      <c r="E103" s="3">
        <v>4</v>
      </c>
      <c r="F103" s="42">
        <v>2.2000000000000002</v>
      </c>
      <c r="G103" s="42">
        <f t="shared" si="51"/>
        <v>2200</v>
      </c>
      <c r="H103" s="42">
        <f>(LN(G103)-LN(G102))/10</f>
        <v>0</v>
      </c>
      <c r="I103" s="18">
        <v>16.596207128743472</v>
      </c>
      <c r="J103" s="18">
        <f>(I103-I102)/I102</f>
        <v>0.39357846083828796</v>
      </c>
      <c r="K103" s="46">
        <v>6.75407022223723</v>
      </c>
      <c r="L103" s="47">
        <f>(K103-K102)/K102</f>
        <v>0.96625994781875002</v>
      </c>
      <c r="M103" s="44">
        <v>883.57730071559331</v>
      </c>
      <c r="N103" s="44">
        <f>(M103-M102)/M102</f>
        <v>2.617288911683789E-3</v>
      </c>
    </row>
    <row r="104" spans="1:14" x14ac:dyDescent="0.25">
      <c r="A104" s="3">
        <v>2</v>
      </c>
      <c r="B104" s="3" t="s">
        <v>24</v>
      </c>
      <c r="C104" s="3" t="s">
        <v>1861</v>
      </c>
      <c r="D104" s="3" t="s">
        <v>2041</v>
      </c>
      <c r="E104" s="3">
        <v>4</v>
      </c>
      <c r="F104" s="42">
        <v>2.2000000000000002</v>
      </c>
      <c r="G104" s="42">
        <f t="shared" si="51"/>
        <v>2200</v>
      </c>
      <c r="H104" s="42" t="s">
        <v>2190</v>
      </c>
      <c r="I104" s="18">
        <v>10.961512539657319</v>
      </c>
      <c r="J104" s="18" t="s">
        <v>2190</v>
      </c>
      <c r="K104" s="46">
        <v>4.5217929343013488</v>
      </c>
      <c r="L104" s="47" t="s">
        <v>2190</v>
      </c>
      <c r="M104" s="44">
        <v>829.49405634261518</v>
      </c>
      <c r="N104" s="44" t="s">
        <v>2190</v>
      </c>
    </row>
    <row r="105" spans="1:14" x14ac:dyDescent="0.25">
      <c r="A105" s="3">
        <v>2</v>
      </c>
      <c r="B105" s="3" t="s">
        <v>23</v>
      </c>
      <c r="C105" s="3" t="s">
        <v>1848</v>
      </c>
      <c r="D105" s="3" t="s">
        <v>2041</v>
      </c>
      <c r="E105" s="3">
        <v>4</v>
      </c>
      <c r="F105" s="42">
        <v>1.9</v>
      </c>
      <c r="G105" s="42">
        <f t="shared" si="51"/>
        <v>1900</v>
      </c>
      <c r="H105" s="42">
        <f>(LN(G105)-LN(G104))/10</f>
        <v>-1.4660347419187491E-2</v>
      </c>
      <c r="I105" s="18">
        <v>10.904362167878533</v>
      </c>
      <c r="J105" s="18">
        <f>(I105-I104)/I104</f>
        <v>-5.2137304566338815E-3</v>
      </c>
      <c r="K105" s="46">
        <v>5.9195241114801531</v>
      </c>
      <c r="L105" s="47">
        <f>(K105-K104)/K104</f>
        <v>0.30910994764397903</v>
      </c>
      <c r="M105" s="44">
        <v>543.10649731314118</v>
      </c>
      <c r="N105" s="44">
        <f>(M105-M104)/M104</f>
        <v>-0.34525570959749491</v>
      </c>
    </row>
    <row r="106" spans="1:14" x14ac:dyDescent="0.25">
      <c r="A106" s="3">
        <v>3</v>
      </c>
      <c r="B106" s="3" t="s">
        <v>24</v>
      </c>
      <c r="C106" s="3" t="s">
        <v>1861</v>
      </c>
      <c r="D106" s="3" t="s">
        <v>2041</v>
      </c>
      <c r="E106" s="3">
        <v>4</v>
      </c>
      <c r="F106" s="42">
        <v>2.1</v>
      </c>
      <c r="G106" s="42">
        <f t="shared" si="51"/>
        <v>2100</v>
      </c>
      <c r="H106" s="42" t="s">
        <v>2190</v>
      </c>
      <c r="I106" s="18">
        <v>9.5079823636322836</v>
      </c>
      <c r="J106" s="18" t="s">
        <v>2190</v>
      </c>
      <c r="K106" s="46">
        <v>6.3558377463371114</v>
      </c>
      <c r="L106" s="47" t="s">
        <v>2190</v>
      </c>
      <c r="M106" s="44">
        <v>526.3748115893485</v>
      </c>
      <c r="N106" s="44" t="s">
        <v>2190</v>
      </c>
    </row>
    <row r="107" spans="1:14" x14ac:dyDescent="0.25">
      <c r="A107" s="3">
        <v>3</v>
      </c>
      <c r="B107" s="3" t="s">
        <v>23</v>
      </c>
      <c r="C107" s="3" t="s">
        <v>1848</v>
      </c>
      <c r="D107" s="3" t="s">
        <v>2041</v>
      </c>
      <c r="E107" s="3">
        <v>4</v>
      </c>
      <c r="F107" s="42">
        <v>1.3</v>
      </c>
      <c r="G107" s="42">
        <f t="shared" si="51"/>
        <v>1300</v>
      </c>
      <c r="H107" s="42">
        <f>(LN(G107)-LN(G106))/10</f>
        <v>-4.7957308026188625E-2</v>
      </c>
      <c r="I107" s="18">
        <v>11.811990934996746</v>
      </c>
      <c r="J107" s="18">
        <f>(I107-I106)/I106</f>
        <v>0.24232360591845639</v>
      </c>
      <c r="K107" s="46">
        <v>3.9599169630908939</v>
      </c>
      <c r="L107" s="47">
        <f>(K107-K106)/K106</f>
        <v>-0.37696380538143753</v>
      </c>
      <c r="M107" s="44">
        <v>975.55736057611796</v>
      </c>
      <c r="N107" s="44">
        <f>(M107-M106)/M106</f>
        <v>0.85335114655372113</v>
      </c>
    </row>
    <row r="108" spans="1:14" x14ac:dyDescent="0.25">
      <c r="A108" s="3">
        <v>4</v>
      </c>
      <c r="B108" s="3" t="s">
        <v>24</v>
      </c>
      <c r="C108" s="3" t="s">
        <v>1861</v>
      </c>
      <c r="D108" s="3" t="s">
        <v>2041</v>
      </c>
      <c r="E108" s="3">
        <v>4</v>
      </c>
      <c r="F108" s="42">
        <v>3.7</v>
      </c>
      <c r="G108" s="42">
        <f t="shared" si="51"/>
        <v>3700</v>
      </c>
      <c r="H108" s="42" t="s">
        <v>2190</v>
      </c>
      <c r="I108" s="18">
        <v>12.88666335321405</v>
      </c>
      <c r="J108" s="18" t="s">
        <v>2190</v>
      </c>
      <c r="K108" s="46">
        <v>6.2295553217238728</v>
      </c>
      <c r="L108" s="47" t="s">
        <v>2190</v>
      </c>
      <c r="M108" s="44">
        <v>918.59741121805519</v>
      </c>
      <c r="N108" s="44" t="s">
        <v>2190</v>
      </c>
    </row>
    <row r="109" spans="1:14" x14ac:dyDescent="0.25">
      <c r="A109" s="3">
        <v>4</v>
      </c>
      <c r="B109" s="3" t="s">
        <v>23</v>
      </c>
      <c r="C109" s="3" t="s">
        <v>1848</v>
      </c>
      <c r="D109" s="3" t="s">
        <v>2041</v>
      </c>
      <c r="E109" s="3">
        <v>4</v>
      </c>
      <c r="F109" s="42">
        <v>3.4</v>
      </c>
      <c r="G109" s="42">
        <f t="shared" si="51"/>
        <v>3400</v>
      </c>
      <c r="H109" s="42">
        <f>(LN(G109)-LN(G108))/10</f>
        <v>-8.4557388028063223E-3</v>
      </c>
      <c r="I109" s="18">
        <v>19.377010161254695</v>
      </c>
      <c r="J109" s="18">
        <f t="shared" ref="J109" si="80">(I109-I108)/I108</f>
        <v>0.50364835567943145</v>
      </c>
      <c r="K109" s="46">
        <v>7.4012373018582096</v>
      </c>
      <c r="L109" s="47">
        <f t="shared" ref="L109:N109" si="81">(K109-K108)/K108</f>
        <v>0.18808436872667555</v>
      </c>
      <c r="M109" s="44">
        <v>1590.6322602057749</v>
      </c>
      <c r="N109" s="44">
        <f t="shared" si="81"/>
        <v>0.73158800665092782</v>
      </c>
    </row>
    <row r="110" spans="1:14" x14ac:dyDescent="0.25">
      <c r="A110" s="3">
        <v>5</v>
      </c>
      <c r="B110" s="3" t="s">
        <v>24</v>
      </c>
      <c r="C110" s="3" t="s">
        <v>1861</v>
      </c>
      <c r="D110" s="3" t="s">
        <v>2041</v>
      </c>
      <c r="E110" s="3">
        <v>4</v>
      </c>
      <c r="F110" s="42">
        <v>4.9000000000000004</v>
      </c>
      <c r="G110" s="42">
        <f t="shared" si="51"/>
        <v>4900</v>
      </c>
      <c r="H110" s="42" t="s">
        <v>2190</v>
      </c>
      <c r="I110" s="18">
        <v>14.334619944308125</v>
      </c>
      <c r="J110" s="18" t="s">
        <v>2190</v>
      </c>
      <c r="K110" s="46">
        <v>6.9081527841486308</v>
      </c>
      <c r="L110" s="47" t="s">
        <v>2190</v>
      </c>
      <c r="M110" s="44">
        <v>1203.1997686715135</v>
      </c>
      <c r="N110" s="44" t="s">
        <v>2190</v>
      </c>
    </row>
    <row r="111" spans="1:14" x14ac:dyDescent="0.25">
      <c r="A111" s="3">
        <v>5</v>
      </c>
      <c r="B111" s="3" t="s">
        <v>23</v>
      </c>
      <c r="C111" s="3" t="s">
        <v>1848</v>
      </c>
      <c r="D111" s="3" t="s">
        <v>2041</v>
      </c>
      <c r="E111" s="3">
        <v>4</v>
      </c>
      <c r="F111" s="42">
        <v>7.2</v>
      </c>
      <c r="G111" s="42">
        <f t="shared" si="51"/>
        <v>7200</v>
      </c>
      <c r="H111" s="42">
        <f>(LN(G111)-LN(G110))/10</f>
        <v>3.848458209054275E-2</v>
      </c>
      <c r="I111" s="18">
        <v>18.86919577623997</v>
      </c>
      <c r="J111" s="18">
        <f t="shared" ref="J111" si="82">(I111-I110)/I110</f>
        <v>0.31633736014971203</v>
      </c>
      <c r="K111" s="46">
        <v>7.0485885786166351</v>
      </c>
      <c r="L111" s="47">
        <f t="shared" ref="L111:N111" si="83">(K111-K110)/K110</f>
        <v>2.0328993705849521E-2</v>
      </c>
      <c r="M111" s="44">
        <v>1300.7420687376073</v>
      </c>
      <c r="N111" s="44">
        <f t="shared" si="83"/>
        <v>8.1069081465825837E-2</v>
      </c>
    </row>
    <row r="112" spans="1:14" x14ac:dyDescent="0.25">
      <c r="A112" s="3">
        <v>6</v>
      </c>
      <c r="B112" s="3" t="s">
        <v>24</v>
      </c>
      <c r="C112" s="3" t="s">
        <v>1861</v>
      </c>
      <c r="D112" s="3" t="s">
        <v>2041</v>
      </c>
      <c r="E112" s="3">
        <v>4</v>
      </c>
      <c r="F112" s="42">
        <v>7.4</v>
      </c>
      <c r="G112" s="42">
        <f t="shared" si="51"/>
        <v>7400</v>
      </c>
      <c r="H112" s="42" t="s">
        <v>2190</v>
      </c>
      <c r="I112" s="18">
        <v>9.7489615484069745</v>
      </c>
      <c r="J112" s="18" t="s">
        <v>2190</v>
      </c>
      <c r="K112" s="46">
        <v>3.7950097380547465</v>
      </c>
      <c r="L112" s="47" t="s">
        <v>2190</v>
      </c>
      <c r="M112" s="44">
        <v>664.91274054412747</v>
      </c>
      <c r="N112" s="44" t="s">
        <v>2190</v>
      </c>
    </row>
    <row r="113" spans="1:14" x14ac:dyDescent="0.25">
      <c r="A113" s="3">
        <v>6</v>
      </c>
      <c r="B113" s="3" t="s">
        <v>23</v>
      </c>
      <c r="C113" s="3" t="s">
        <v>1848</v>
      </c>
      <c r="D113" s="3" t="s">
        <v>2041</v>
      </c>
      <c r="E113" s="3">
        <v>4</v>
      </c>
      <c r="F113" s="42">
        <v>11.5</v>
      </c>
      <c r="G113" s="42">
        <f t="shared" si="51"/>
        <v>11500</v>
      </c>
      <c r="H113" s="42">
        <f>(LN(G113)-LN(G112))/10</f>
        <v>4.4086703515908002E-2</v>
      </c>
      <c r="I113" s="18">
        <v>13.654859953455363</v>
      </c>
      <c r="J113" s="18" t="e" cm="1">
        <f t="array" ref="J113">(I113-I-1124)/I-1124</f>
        <v>#NAME?</v>
      </c>
      <c r="K113" s="46">
        <v>4.229470103891293</v>
      </c>
      <c r="L113" s="47">
        <f t="shared" ref="L113:N113" si="84">(K113-K112)/K112</f>
        <v>0.11448201607494241</v>
      </c>
      <c r="M113" s="44">
        <v>877.51111479761119</v>
      </c>
      <c r="N113" s="44">
        <f t="shared" si="84"/>
        <v>0.31973875862192846</v>
      </c>
    </row>
    <row r="114" spans="1:14" x14ac:dyDescent="0.25">
      <c r="A114" s="3">
        <v>7</v>
      </c>
      <c r="B114" s="3" t="s">
        <v>24</v>
      </c>
      <c r="C114" s="3" t="s">
        <v>1861</v>
      </c>
      <c r="D114" s="3" t="s">
        <v>2041</v>
      </c>
      <c r="E114" s="3">
        <v>4</v>
      </c>
      <c r="F114" s="42">
        <v>17.2</v>
      </c>
      <c r="G114" s="42">
        <f t="shared" si="51"/>
        <v>17200</v>
      </c>
      <c r="H114" s="42" t="s">
        <v>2190</v>
      </c>
      <c r="I114" s="18">
        <v>10.033446453044444</v>
      </c>
      <c r="J114" s="18" t="s">
        <v>2190</v>
      </c>
      <c r="K114" s="46">
        <v>3.0318535892401717</v>
      </c>
      <c r="L114" s="47" t="s">
        <v>2190</v>
      </c>
      <c r="M114" s="44">
        <v>627.74860426929399</v>
      </c>
      <c r="N114" s="44" t="s">
        <v>2190</v>
      </c>
    </row>
    <row r="115" spans="1:14" x14ac:dyDescent="0.25">
      <c r="A115" s="3">
        <v>7</v>
      </c>
      <c r="B115" s="3" t="s">
        <v>23</v>
      </c>
      <c r="C115" s="3" t="s">
        <v>1848</v>
      </c>
      <c r="D115" s="3" t="s">
        <v>2041</v>
      </c>
      <c r="E115" s="3">
        <v>4</v>
      </c>
      <c r="F115" s="42">
        <v>21.8</v>
      </c>
      <c r="G115" s="42">
        <f t="shared" si="51"/>
        <v>21800</v>
      </c>
      <c r="H115" s="42">
        <f>(LN(G115)-LN(G114))/10</f>
        <v>2.3700058597563613E-2</v>
      </c>
      <c r="I115" s="18">
        <v>12.21696143052927</v>
      </c>
      <c r="J115" s="18">
        <f t="shared" ref="J115" si="85">(I115-I114)/I114</f>
        <v>0.21762362391661375</v>
      </c>
      <c r="K115" s="46">
        <v>3.5602692726260727</v>
      </c>
      <c r="L115" s="47">
        <f t="shared" ref="L115:N115" si="86">(K115-K114)/K114</f>
        <v>0.17428799506058273</v>
      </c>
      <c r="M115" s="44">
        <v>887.16748768472905</v>
      </c>
      <c r="N115" s="44">
        <f t="shared" si="86"/>
        <v>0.41325282390297208</v>
      </c>
    </row>
    <row r="116" spans="1:14" x14ac:dyDescent="0.25">
      <c r="A116" s="3">
        <v>8</v>
      </c>
      <c r="B116" s="3" t="s">
        <v>24</v>
      </c>
      <c r="C116" s="3" t="s">
        <v>1861</v>
      </c>
      <c r="D116" s="3" t="s">
        <v>2041</v>
      </c>
      <c r="E116" s="3">
        <v>4</v>
      </c>
      <c r="F116" s="42">
        <v>27.2</v>
      </c>
      <c r="G116" s="42">
        <f t="shared" si="51"/>
        <v>27200</v>
      </c>
      <c r="H116" s="42" t="s">
        <v>2190</v>
      </c>
      <c r="I116" s="18">
        <v>10.654036316144717</v>
      </c>
      <c r="J116" s="18" t="s">
        <v>2190</v>
      </c>
      <c r="K116" s="46">
        <v>3.0382643592512899</v>
      </c>
      <c r="L116" s="47" t="s">
        <v>2190</v>
      </c>
      <c r="M116" s="44">
        <v>689.614721485411</v>
      </c>
      <c r="N116" s="44" t="s">
        <v>2190</v>
      </c>
    </row>
    <row r="117" spans="1:14" x14ac:dyDescent="0.25">
      <c r="A117" s="3">
        <v>8</v>
      </c>
      <c r="B117" s="3" t="s">
        <v>23</v>
      </c>
      <c r="C117" s="3" t="s">
        <v>1848</v>
      </c>
      <c r="D117" s="3" t="s">
        <v>2041</v>
      </c>
      <c r="E117" s="3">
        <v>4</v>
      </c>
      <c r="F117" s="42">
        <v>38.6</v>
      </c>
      <c r="G117" s="42">
        <f t="shared" si="51"/>
        <v>38600</v>
      </c>
      <c r="H117" s="42">
        <f>(LN(G117)-LN(G116))/10</f>
        <v>3.5003530316883413E-2</v>
      </c>
      <c r="I117" s="18">
        <v>13.000938359133636</v>
      </c>
      <c r="J117" s="18">
        <f t="shared" ref="J117" si="87">(I117-I116)/I116</f>
        <v>0.22028290249325638</v>
      </c>
      <c r="K117" s="46">
        <v>3.4301956614562839</v>
      </c>
      <c r="L117" s="47">
        <f t="shared" ref="L117:N117" si="88">(K117-K116)/K116</f>
        <v>0.12899842010508142</v>
      </c>
      <c r="M117" s="44">
        <v>961.00862068965512</v>
      </c>
      <c r="N117" s="44">
        <f t="shared" si="88"/>
        <v>0.39354423672926991</v>
      </c>
    </row>
    <row r="118" spans="1:14" x14ac:dyDescent="0.25">
      <c r="A118" s="3">
        <v>9</v>
      </c>
      <c r="B118" s="3" t="s">
        <v>24</v>
      </c>
      <c r="C118" s="3" t="s">
        <v>1861</v>
      </c>
      <c r="D118" s="3" t="s">
        <v>2041</v>
      </c>
      <c r="E118" s="3">
        <v>4</v>
      </c>
      <c r="F118" s="42">
        <v>59.3</v>
      </c>
      <c r="G118" s="42">
        <f t="shared" si="51"/>
        <v>59300</v>
      </c>
      <c r="H118" s="42" t="s">
        <v>2190</v>
      </c>
      <c r="I118" s="18">
        <v>11.317524691324284</v>
      </c>
      <c r="J118" s="18" t="s">
        <v>2190</v>
      </c>
      <c r="K118" s="46">
        <v>3.4087351461730324</v>
      </c>
      <c r="L118" s="47" t="s">
        <v>2190</v>
      </c>
      <c r="M118" s="44">
        <v>739.12667319621289</v>
      </c>
      <c r="N118" s="44" t="s">
        <v>2190</v>
      </c>
    </row>
    <row r="119" spans="1:14" x14ac:dyDescent="0.25">
      <c r="A119" s="3">
        <v>9</v>
      </c>
      <c r="B119" s="3" t="s">
        <v>23</v>
      </c>
      <c r="C119" s="3" t="s">
        <v>1848</v>
      </c>
      <c r="D119" s="3" t="s">
        <v>2041</v>
      </c>
      <c r="E119" s="3">
        <v>4</v>
      </c>
      <c r="F119" s="42">
        <v>110.1</v>
      </c>
      <c r="G119" s="42">
        <f t="shared" si="51"/>
        <v>110100</v>
      </c>
      <c r="H119" s="42">
        <f>(LN(G119)-LN(G118))/10</f>
        <v>6.1877973772495307E-2</v>
      </c>
      <c r="I119" s="18">
        <v>11.049535688323614</v>
      </c>
      <c r="J119" s="18">
        <f t="shared" ref="J119" si="89">(I119-I118)/I118</f>
        <v>-2.3679118032417748E-2</v>
      </c>
      <c r="K119" s="46">
        <v>3.9106953103107682</v>
      </c>
      <c r="L119" s="47">
        <f t="shared" ref="L119:N119" si="90">(K119-K118)/K118</f>
        <v>0.14725701546548245</v>
      </c>
      <c r="M119" s="44">
        <v>462.79219719229513</v>
      </c>
      <c r="N119" s="44">
        <f t="shared" si="90"/>
        <v>-0.37386619374587282</v>
      </c>
    </row>
    <row r="120" spans="1:14" x14ac:dyDescent="0.25">
      <c r="A120" s="3">
        <v>10</v>
      </c>
      <c r="B120" s="3" t="s">
        <v>24</v>
      </c>
      <c r="C120" s="3" t="s">
        <v>1861</v>
      </c>
      <c r="D120" s="3" t="s">
        <v>2041</v>
      </c>
      <c r="E120" s="3">
        <v>4</v>
      </c>
      <c r="F120" s="42">
        <v>62.9</v>
      </c>
      <c r="G120" s="42">
        <f t="shared" si="51"/>
        <v>62900</v>
      </c>
      <c r="H120" s="42" t="s">
        <v>2190</v>
      </c>
      <c r="I120" s="18">
        <v>9.2282326787699152</v>
      </c>
      <c r="J120" s="18" t="s">
        <v>2190</v>
      </c>
      <c r="K120" s="46">
        <v>3.1680125228804856</v>
      </c>
      <c r="L120" s="47" t="s">
        <v>2190</v>
      </c>
      <c r="M120" s="44">
        <v>515.39966996699673</v>
      </c>
      <c r="N120" s="44" t="s">
        <v>2190</v>
      </c>
    </row>
    <row r="121" spans="1:14" x14ac:dyDescent="0.25">
      <c r="A121" s="3">
        <v>10</v>
      </c>
      <c r="B121" s="3" t="s">
        <v>23</v>
      </c>
      <c r="C121" s="3" t="s">
        <v>1848</v>
      </c>
      <c r="D121" s="3" t="s">
        <v>2041</v>
      </c>
      <c r="E121" s="3">
        <v>4</v>
      </c>
      <c r="F121" s="42">
        <v>89</v>
      </c>
      <c r="G121" s="42">
        <f t="shared" si="51"/>
        <v>89000</v>
      </c>
      <c r="H121" s="42">
        <f>(LN(G121)-LN(G120))/10</f>
        <v>3.4709020602574372E-2</v>
      </c>
      <c r="I121" s="18">
        <v>8.2843591308327706</v>
      </c>
      <c r="J121" s="18">
        <f t="shared" ref="J121" si="91">(I121-I120)/I120</f>
        <v>-0.1022810738299415</v>
      </c>
      <c r="K121" s="46">
        <v>3.2950633956873072</v>
      </c>
      <c r="L121" s="47">
        <f t="shared" ref="L121:N121" si="92">(K121-K120)/K120</f>
        <v>4.0104283644466714E-2</v>
      </c>
      <c r="M121" s="44">
        <v>353.73151815181518</v>
      </c>
      <c r="N121" s="44">
        <f t="shared" si="92"/>
        <v>-0.31367531109504565</v>
      </c>
    </row>
    <row r="122" spans="1:14" x14ac:dyDescent="0.25">
      <c r="A122" s="3">
        <v>11</v>
      </c>
      <c r="B122" s="3" t="s">
        <v>24</v>
      </c>
      <c r="C122" s="3" t="s">
        <v>1861</v>
      </c>
      <c r="D122" s="3" t="s">
        <v>2041</v>
      </c>
      <c r="E122" s="3">
        <v>4</v>
      </c>
      <c r="F122" s="42">
        <v>80.5</v>
      </c>
      <c r="G122" s="42">
        <f t="shared" si="51"/>
        <v>80500</v>
      </c>
      <c r="H122" s="42" t="s">
        <v>2190</v>
      </c>
      <c r="I122" s="18">
        <v>7.4453465676601374</v>
      </c>
      <c r="J122" s="18" t="s">
        <v>2190</v>
      </c>
      <c r="K122" s="46">
        <v>3.0680428972044522</v>
      </c>
      <c r="L122" s="47" t="s">
        <v>2190</v>
      </c>
      <c r="M122" s="44">
        <v>338.23317865429237</v>
      </c>
      <c r="N122" s="44" t="s">
        <v>2190</v>
      </c>
    </row>
    <row r="123" spans="1:14" x14ac:dyDescent="0.25">
      <c r="A123" s="3">
        <v>11</v>
      </c>
      <c r="B123" s="3" t="s">
        <v>23</v>
      </c>
      <c r="C123" s="3" t="s">
        <v>1848</v>
      </c>
      <c r="D123" s="3" t="s">
        <v>2041</v>
      </c>
      <c r="E123" s="3">
        <v>4</v>
      </c>
      <c r="F123" s="42">
        <v>77.599999999999994</v>
      </c>
      <c r="G123" s="42">
        <f t="shared" si="51"/>
        <v>77600</v>
      </c>
      <c r="H123" s="42">
        <f>(LN(G123)-LN(G122))/10</f>
        <v>-3.6689757235343736E-3</v>
      </c>
      <c r="I123" s="18">
        <v>6.5198595555459971</v>
      </c>
      <c r="J123" s="18">
        <f t="shared" ref="J123" si="93">(I123-I122)/I122</f>
        <v>-0.12430408762086609</v>
      </c>
      <c r="K123" s="46">
        <v>3.0327808693366056</v>
      </c>
      <c r="L123" s="47">
        <f t="shared" ref="L123:N123" si="94">(K123-K122)/K122</f>
        <v>-1.1493329477230176E-2</v>
      </c>
      <c r="M123" s="44">
        <v>269.75803778588005</v>
      </c>
      <c r="N123" s="44">
        <f t="shared" si="94"/>
        <v>-0.20244950877039969</v>
      </c>
    </row>
    <row r="124" spans="1:14" x14ac:dyDescent="0.25">
      <c r="A124" s="3">
        <v>12</v>
      </c>
      <c r="B124" s="3" t="s">
        <v>24</v>
      </c>
      <c r="C124" s="3" t="s">
        <v>1861</v>
      </c>
      <c r="D124" s="3" t="s">
        <v>2041</v>
      </c>
      <c r="E124" s="3">
        <v>4</v>
      </c>
      <c r="F124" s="42">
        <v>97.72</v>
      </c>
      <c r="G124" s="42">
        <f t="shared" si="51"/>
        <v>97720</v>
      </c>
      <c r="H124" s="42" t="s">
        <v>2190</v>
      </c>
      <c r="I124" s="18">
        <v>8.0266409137833428</v>
      </c>
      <c r="J124" s="18" t="s">
        <v>2190</v>
      </c>
      <c r="K124" s="46">
        <v>3.0138552786321693</v>
      </c>
      <c r="L124" s="47" t="s">
        <v>2190</v>
      </c>
      <c r="M124" s="44">
        <v>400.75452716297787</v>
      </c>
      <c r="N124" s="44" t="s">
        <v>2190</v>
      </c>
    </row>
    <row r="125" spans="1:14" x14ac:dyDescent="0.25">
      <c r="A125" s="3">
        <v>12</v>
      </c>
      <c r="B125" s="3" t="s">
        <v>23</v>
      </c>
      <c r="C125" s="3" t="s">
        <v>1848</v>
      </c>
      <c r="D125" s="3" t="s">
        <v>2041</v>
      </c>
      <c r="E125" s="3">
        <v>4</v>
      </c>
      <c r="F125" s="42">
        <v>117.2</v>
      </c>
      <c r="G125" s="42">
        <f t="shared" si="51"/>
        <v>117200</v>
      </c>
      <c r="H125" s="42">
        <f>(LN(G125)-LN(G124))/10</f>
        <v>1.817756307533731E-2</v>
      </c>
      <c r="I125" s="18">
        <v>6.2614972193546228</v>
      </c>
      <c r="J125" s="18">
        <f t="shared" ref="J125" si="95">(I125-I124)/I124</f>
        <v>-0.21991063427262783</v>
      </c>
      <c r="K125" s="46">
        <v>2.7391979147819794</v>
      </c>
      <c r="L125" s="47">
        <f t="shared" ref="L125:N125" si="96">(K125-K124)/K124</f>
        <v>-9.1131570184366142E-2</v>
      </c>
      <c r="M125" s="44">
        <v>262.60177733065058</v>
      </c>
      <c r="N125" s="44">
        <f t="shared" si="96"/>
        <v>-0.34473160118823476</v>
      </c>
    </row>
    <row r="126" spans="1:14" x14ac:dyDescent="0.25">
      <c r="A126" s="3">
        <v>13</v>
      </c>
      <c r="B126" s="3" t="s">
        <v>24</v>
      </c>
      <c r="C126" s="3" t="s">
        <v>1861</v>
      </c>
      <c r="D126" s="3" t="s">
        <v>2041</v>
      </c>
      <c r="E126" s="3">
        <v>4</v>
      </c>
      <c r="F126" s="42">
        <v>83.3</v>
      </c>
      <c r="G126" s="42">
        <f t="shared" si="51"/>
        <v>83300</v>
      </c>
      <c r="H126" s="42" t="s">
        <v>2190</v>
      </c>
      <c r="I126" s="18">
        <v>7.2683168536091163</v>
      </c>
      <c r="J126" s="18" t="s">
        <v>2190</v>
      </c>
      <c r="K126" s="46">
        <v>2.6757741758319131</v>
      </c>
      <c r="L126" s="47" t="s">
        <v>2190</v>
      </c>
      <c r="M126" s="44">
        <v>346.21451262330714</v>
      </c>
      <c r="N126" s="44" t="s">
        <v>2190</v>
      </c>
    </row>
    <row r="127" spans="1:14" x14ac:dyDescent="0.25">
      <c r="A127" s="3">
        <v>13</v>
      </c>
      <c r="B127" s="3" t="s">
        <v>23</v>
      </c>
      <c r="C127" s="3" t="s">
        <v>1848</v>
      </c>
      <c r="D127" s="3" t="s">
        <v>2041</v>
      </c>
      <c r="E127" s="3">
        <v>4</v>
      </c>
      <c r="F127" s="42">
        <v>83.2</v>
      </c>
      <c r="G127" s="42">
        <f t="shared" si="51"/>
        <v>83200</v>
      </c>
      <c r="H127" s="42">
        <f>(LN(G127)-LN(G126))/10</f>
        <v>-1.2012013456335069E-4</v>
      </c>
      <c r="I127" s="18">
        <v>5.9061153986690735</v>
      </c>
      <c r="J127" s="18">
        <f t="shared" ref="J127" si="97">(I127-I126)/I126</f>
        <v>-0.18741635544735991</v>
      </c>
      <c r="K127" s="46">
        <v>2.4530931827463354</v>
      </c>
      <c r="L127" s="47">
        <f t="shared" ref="L127:N127" si="98">(K127-K126)/K126</f>
        <v>-8.3221145901202595E-2</v>
      </c>
      <c r="M127" s="44">
        <v>239.20531683664939</v>
      </c>
      <c r="N127" s="44">
        <f t="shared" si="98"/>
        <v>-0.30908350714658606</v>
      </c>
    </row>
    <row r="128" spans="1:14" x14ac:dyDescent="0.25">
      <c r="A128" s="3">
        <v>14</v>
      </c>
      <c r="B128" s="3" t="s">
        <v>24</v>
      </c>
      <c r="C128" s="3" t="s">
        <v>1861</v>
      </c>
      <c r="D128" s="3" t="s">
        <v>2041</v>
      </c>
      <c r="E128" s="3">
        <v>4</v>
      </c>
      <c r="F128" s="42">
        <v>130.53</v>
      </c>
      <c r="G128" s="42">
        <f t="shared" si="51"/>
        <v>130530</v>
      </c>
      <c r="H128" s="42" t="s">
        <v>2190</v>
      </c>
      <c r="I128" s="18">
        <v>7.1222941986734449</v>
      </c>
      <c r="J128" s="18" t="s">
        <v>2190</v>
      </c>
      <c r="K128" s="46">
        <v>2.7204625695734146</v>
      </c>
      <c r="L128" s="47" t="s">
        <v>2190</v>
      </c>
      <c r="M128" s="44">
        <v>355.11564059900167</v>
      </c>
      <c r="N128" s="44" t="s">
        <v>2190</v>
      </c>
    </row>
    <row r="129" spans="1:14" x14ac:dyDescent="0.25">
      <c r="A129" s="3">
        <v>14</v>
      </c>
      <c r="B129" s="3" t="s">
        <v>23</v>
      </c>
      <c r="C129" s="3" t="s">
        <v>1848</v>
      </c>
      <c r="D129" s="3" t="s">
        <v>2041</v>
      </c>
      <c r="E129" s="3">
        <v>4</v>
      </c>
      <c r="F129" s="42">
        <v>229.4</v>
      </c>
      <c r="G129" s="42">
        <f t="shared" si="51"/>
        <v>229400</v>
      </c>
      <c r="H129" s="42">
        <f>(LN(G129)-LN(G128))/10</f>
        <v>5.6386411929457127E-2</v>
      </c>
      <c r="I129" s="18">
        <v>8.648938700772808</v>
      </c>
      <c r="J129" s="18">
        <f t="shared" ref="J129" si="99">(I129-I128)/I128</f>
        <v>0.2143472959013272</v>
      </c>
      <c r="K129" s="46">
        <v>2.7770513027083101</v>
      </c>
      <c r="L129" s="47">
        <f t="shared" ref="L129:N129" si="100">(K129-K128)/K128</f>
        <v>2.0801143808337346E-2</v>
      </c>
      <c r="M129" s="44">
        <v>208.06472545757072</v>
      </c>
      <c r="N129" s="44">
        <f t="shared" si="100"/>
        <v>-0.41409303992746849</v>
      </c>
    </row>
    <row r="130" spans="1:14" x14ac:dyDescent="0.25">
      <c r="A130" s="3">
        <v>15</v>
      </c>
      <c r="B130" s="3" t="s">
        <v>24</v>
      </c>
      <c r="C130" s="3" t="s">
        <v>1861</v>
      </c>
      <c r="D130" s="3" t="s">
        <v>2041</v>
      </c>
      <c r="E130" s="3">
        <v>4</v>
      </c>
      <c r="F130" s="42">
        <v>94.4</v>
      </c>
      <c r="G130" s="42">
        <f t="shared" ref="G130:G193" si="101">F130*1000</f>
        <v>94400</v>
      </c>
      <c r="H130" s="42" t="s">
        <v>2190</v>
      </c>
      <c r="I130" s="18">
        <v>6.641000077115442</v>
      </c>
      <c r="J130" s="18" t="s">
        <v>2190</v>
      </c>
      <c r="K130" s="46">
        <v>2.4938337937358996</v>
      </c>
      <c r="L130" s="47" t="s">
        <v>2190</v>
      </c>
      <c r="M130" s="44">
        <v>325.19549999999998</v>
      </c>
      <c r="N130" s="44" t="s">
        <v>2190</v>
      </c>
    </row>
    <row r="131" spans="1:14" x14ac:dyDescent="0.25">
      <c r="A131" s="3">
        <v>15</v>
      </c>
      <c r="B131" s="3" t="s">
        <v>23</v>
      </c>
      <c r="C131" s="3" t="s">
        <v>1848</v>
      </c>
      <c r="D131" s="3" t="s">
        <v>2041</v>
      </c>
      <c r="E131" s="3">
        <v>4</v>
      </c>
      <c r="F131" s="42">
        <v>168</v>
      </c>
      <c r="G131" s="42">
        <f t="shared" si="101"/>
        <v>168000</v>
      </c>
      <c r="H131" s="42">
        <f>(LN(G131)-LN(G130))/10</f>
        <v>5.7642290625180337E-2</v>
      </c>
      <c r="I131" s="18">
        <v>8.0385577209081998</v>
      </c>
      <c r="J131" s="18">
        <f t="shared" ref="J131" si="102">(I131-I130)/I130</f>
        <v>0.21044385296857204</v>
      </c>
      <c r="K131" s="46">
        <v>2.7443302971143733</v>
      </c>
      <c r="L131" s="47">
        <f t="shared" ref="L131:N131" si="103">(K131-K130)/K130</f>
        <v>0.10044635051769675</v>
      </c>
      <c r="M131" s="44">
        <v>202.22666666666666</v>
      </c>
      <c r="N131" s="44">
        <f t="shared" si="103"/>
        <v>-0.37813817636877917</v>
      </c>
    </row>
    <row r="132" spans="1:14" x14ac:dyDescent="0.25">
      <c r="A132" s="3">
        <v>16</v>
      </c>
      <c r="B132" s="3" t="s">
        <v>24</v>
      </c>
      <c r="C132" s="3" t="s">
        <v>1861</v>
      </c>
      <c r="D132" s="3" t="s">
        <v>2041</v>
      </c>
      <c r="E132" s="3">
        <v>4</v>
      </c>
      <c r="F132" s="42">
        <v>108.9</v>
      </c>
      <c r="G132" s="42">
        <f t="shared" si="101"/>
        <v>108900</v>
      </c>
      <c r="H132" s="42" t="s">
        <v>2190</v>
      </c>
      <c r="I132" s="18">
        <v>6.2931643554986803</v>
      </c>
      <c r="J132" s="18" t="s">
        <v>2190</v>
      </c>
      <c r="K132" s="46">
        <v>2.3563474936464814</v>
      </c>
      <c r="L132" s="47" t="s">
        <v>2190</v>
      </c>
      <c r="M132" s="44">
        <v>279.05933046072255</v>
      </c>
      <c r="N132" s="44" t="s">
        <v>2190</v>
      </c>
    </row>
    <row r="133" spans="1:14" x14ac:dyDescent="0.25">
      <c r="A133" s="3">
        <v>16</v>
      </c>
      <c r="B133" s="3" t="s">
        <v>23</v>
      </c>
      <c r="C133" s="3" t="s">
        <v>1848</v>
      </c>
      <c r="D133" s="3" t="s">
        <v>2041</v>
      </c>
      <c r="E133" s="3">
        <v>4</v>
      </c>
      <c r="F133" s="42">
        <v>83.1</v>
      </c>
      <c r="G133" s="42">
        <f t="shared" si="101"/>
        <v>83100</v>
      </c>
      <c r="H133" s="42">
        <f>(LN(G133)-LN(G132))/10</f>
        <v>-2.7038532807751103E-2</v>
      </c>
      <c r="I133" s="18">
        <v>5.3983041278410164</v>
      </c>
      <c r="J133" s="18">
        <f t="shared" ref="J133" si="104">(I133-I132)/I132</f>
        <v>-0.14219559145563643</v>
      </c>
      <c r="K133" s="46">
        <v>2.0999748050127072</v>
      </c>
      <c r="L133" s="47">
        <f t="shared" ref="L133:N133" si="105">(K133-K132)/K132</f>
        <v>-0.10880088328442333</v>
      </c>
      <c r="M133" s="44">
        <v>213.78554855817038</v>
      </c>
      <c r="N133" s="44">
        <f t="shared" si="105"/>
        <v>-0.23390646639474907</v>
      </c>
    </row>
    <row r="134" spans="1:14" x14ac:dyDescent="0.25">
      <c r="A134" s="3">
        <v>0</v>
      </c>
      <c r="B134" s="3" t="s">
        <v>23</v>
      </c>
      <c r="C134" s="3" t="s">
        <v>1848</v>
      </c>
      <c r="D134" s="3" t="s">
        <v>2041</v>
      </c>
      <c r="E134" s="3">
        <v>5</v>
      </c>
      <c r="F134" s="42">
        <v>4</v>
      </c>
      <c r="G134" s="42">
        <f t="shared" si="101"/>
        <v>4000</v>
      </c>
      <c r="H134" s="42" t="s">
        <v>2190</v>
      </c>
      <c r="I134" s="18">
        <v>11.278920764796375</v>
      </c>
      <c r="J134" s="18" t="s">
        <v>2190</v>
      </c>
      <c r="K134" s="46">
        <v>5.4987122795082364</v>
      </c>
      <c r="L134" s="47" t="s">
        <v>2190</v>
      </c>
      <c r="M134" s="44">
        <v>792.49204468517269</v>
      </c>
      <c r="N134" s="44" t="s">
        <v>2190</v>
      </c>
    </row>
    <row r="135" spans="1:14" x14ac:dyDescent="0.25">
      <c r="A135" s="3">
        <v>1</v>
      </c>
      <c r="B135" s="3" t="s">
        <v>24</v>
      </c>
      <c r="C135" s="3" t="s">
        <v>1861</v>
      </c>
      <c r="D135" s="3" t="s">
        <v>2041</v>
      </c>
      <c r="E135" s="3">
        <v>5</v>
      </c>
      <c r="F135" s="42">
        <v>2.2999999999999998</v>
      </c>
      <c r="G135" s="42">
        <f t="shared" si="101"/>
        <v>2300</v>
      </c>
      <c r="H135" s="42" t="s">
        <v>2190</v>
      </c>
      <c r="I135" s="18">
        <v>11.84407391462728</v>
      </c>
      <c r="J135" s="18" t="s">
        <v>2190</v>
      </c>
      <c r="K135" s="46">
        <v>3.8521044723202378</v>
      </c>
      <c r="L135" s="47" t="s">
        <v>2190</v>
      </c>
      <c r="M135" s="44">
        <v>842.88716924613084</v>
      </c>
      <c r="N135" s="44" t="s">
        <v>2190</v>
      </c>
    </row>
    <row r="136" spans="1:14" x14ac:dyDescent="0.25">
      <c r="A136" s="3">
        <v>1</v>
      </c>
      <c r="B136" s="3" t="s">
        <v>23</v>
      </c>
      <c r="C136" s="3" t="s">
        <v>1848</v>
      </c>
      <c r="D136" s="3" t="s">
        <v>2041</v>
      </c>
      <c r="E136" s="3">
        <v>5</v>
      </c>
      <c r="F136" s="42">
        <v>2.6</v>
      </c>
      <c r="G136" s="42">
        <f t="shared" si="101"/>
        <v>2600</v>
      </c>
      <c r="H136" s="42">
        <f>(LN(G136)-LN(G135))/10</f>
        <v>1.2260232209233201E-2</v>
      </c>
      <c r="I136" s="18">
        <v>14.747524588535283</v>
      </c>
      <c r="J136" s="18">
        <f>(I136-I135)/I135</f>
        <v>0.24513952672334119</v>
      </c>
      <c r="K136" s="46">
        <v>6.464998621217493</v>
      </c>
      <c r="L136" s="47">
        <f>(K136-K135)/K135</f>
        <v>0.67830303349053012</v>
      </c>
      <c r="M136" s="44">
        <v>797.60242968880016</v>
      </c>
      <c r="N136" s="44">
        <f>(M136-M135)/M135</f>
        <v>-5.3725743147606413E-2</v>
      </c>
    </row>
    <row r="137" spans="1:14" x14ac:dyDescent="0.25">
      <c r="A137" s="3">
        <v>2</v>
      </c>
      <c r="B137" s="3" t="s">
        <v>24</v>
      </c>
      <c r="C137" s="3" t="s">
        <v>1861</v>
      </c>
      <c r="D137" s="3" t="s">
        <v>2041</v>
      </c>
      <c r="E137" s="3">
        <v>5</v>
      </c>
      <c r="F137" s="42">
        <v>1.1000000000000001</v>
      </c>
      <c r="G137" s="42">
        <f t="shared" si="101"/>
        <v>1100</v>
      </c>
      <c r="H137" s="42" t="s">
        <v>2190</v>
      </c>
      <c r="I137" s="18">
        <v>12.439679782576535</v>
      </c>
      <c r="J137" s="18" t="s">
        <v>2190</v>
      </c>
      <c r="K137" s="46">
        <v>4.3215906900607006</v>
      </c>
      <c r="L137" s="47" t="s">
        <v>2190</v>
      </c>
      <c r="M137" s="44">
        <v>993.78065461651181</v>
      </c>
      <c r="N137" s="44" t="s">
        <v>2190</v>
      </c>
    </row>
    <row r="138" spans="1:14" x14ac:dyDescent="0.25">
      <c r="A138" s="3">
        <v>2</v>
      </c>
      <c r="B138" s="3" t="s">
        <v>23</v>
      </c>
      <c r="C138" s="3" t="s">
        <v>1848</v>
      </c>
      <c r="D138" s="3" t="s">
        <v>2041</v>
      </c>
      <c r="E138" s="3">
        <v>5</v>
      </c>
      <c r="F138" s="42">
        <v>1.5</v>
      </c>
      <c r="G138" s="42">
        <f t="shared" si="101"/>
        <v>1500</v>
      </c>
      <c r="H138" s="42">
        <f>(LN(G138)-LN(G137))/10</f>
        <v>3.1015492830383982E-2</v>
      </c>
      <c r="I138" s="18">
        <v>15.762746505498601</v>
      </c>
      <c r="J138" s="18">
        <f>(I138-I137)/I137</f>
        <v>0.26713442636815082</v>
      </c>
      <c r="K138" s="46">
        <v>4.1100191908554313</v>
      </c>
      <c r="L138" s="47">
        <f>(K138-K137)/K137</f>
        <v>-4.8956857411754928E-2</v>
      </c>
      <c r="M138" s="44">
        <v>605.48510014655596</v>
      </c>
      <c r="N138" s="44">
        <f>(M138-M137)/M137</f>
        <v>-0.3907256120011659</v>
      </c>
    </row>
    <row r="139" spans="1:14" x14ac:dyDescent="0.25">
      <c r="A139" s="3">
        <v>3</v>
      </c>
      <c r="B139" s="3" t="s">
        <v>24</v>
      </c>
      <c r="C139" s="3" t="s">
        <v>1861</v>
      </c>
      <c r="D139" s="3" t="s">
        <v>2041</v>
      </c>
      <c r="E139" s="3">
        <v>5</v>
      </c>
      <c r="F139" s="42">
        <v>1.6</v>
      </c>
      <c r="G139" s="42">
        <f t="shared" si="101"/>
        <v>1600</v>
      </c>
      <c r="H139" s="42" t="s">
        <v>2190</v>
      </c>
      <c r="I139" s="18">
        <v>9.7456077366661429</v>
      </c>
      <c r="J139" s="18" t="s">
        <v>2190</v>
      </c>
      <c r="K139" s="46">
        <v>3.4752576317324517</v>
      </c>
      <c r="L139" s="47" t="s">
        <v>2190</v>
      </c>
      <c r="M139" s="44">
        <v>531.49941383352871</v>
      </c>
      <c r="N139" s="44" t="s">
        <v>2190</v>
      </c>
    </row>
    <row r="140" spans="1:14" x14ac:dyDescent="0.25">
      <c r="A140" s="3">
        <v>3</v>
      </c>
      <c r="B140" s="3" t="s">
        <v>23</v>
      </c>
      <c r="C140" s="3" t="s">
        <v>1848</v>
      </c>
      <c r="D140" s="3" t="s">
        <v>2041</v>
      </c>
      <c r="E140" s="3">
        <v>5</v>
      </c>
      <c r="F140" s="42">
        <v>2</v>
      </c>
      <c r="G140" s="42">
        <f t="shared" si="101"/>
        <v>2000</v>
      </c>
      <c r="H140" s="42">
        <f>(LN(G140)-LN(G139))/10</f>
        <v>2.2314355131420972E-2</v>
      </c>
      <c r="I140" s="18">
        <v>16.216432562209707</v>
      </c>
      <c r="J140" s="18">
        <f>(I140-I139)/I139</f>
        <v>0.66397345351775439</v>
      </c>
      <c r="K140" s="46">
        <v>5.4097774244833063</v>
      </c>
      <c r="L140" s="47">
        <f>(K140-K139)/K139</f>
        <v>0.55665507359420618</v>
      </c>
      <c r="M140" s="44">
        <v>1122.2178864511807</v>
      </c>
      <c r="N140" s="44">
        <f>(M140-M139)/M139</f>
        <v>1.1114188600077577</v>
      </c>
    </row>
    <row r="141" spans="1:14" x14ac:dyDescent="0.25">
      <c r="A141" s="3">
        <v>4</v>
      </c>
      <c r="B141" s="3" t="s">
        <v>24</v>
      </c>
      <c r="C141" s="3" t="s">
        <v>1861</v>
      </c>
      <c r="D141" s="3" t="s">
        <v>2041</v>
      </c>
      <c r="E141" s="3">
        <v>5</v>
      </c>
      <c r="F141" s="42">
        <v>3.1</v>
      </c>
      <c r="G141" s="42">
        <f t="shared" si="101"/>
        <v>3100</v>
      </c>
      <c r="H141" s="42" t="s">
        <v>2190</v>
      </c>
      <c r="I141" s="18">
        <v>12.502291804727193</v>
      </c>
      <c r="J141" s="18" t="s">
        <v>2190</v>
      </c>
      <c r="K141" s="46">
        <v>5.0574727559446062</v>
      </c>
      <c r="L141" s="47" t="s">
        <v>2190</v>
      </c>
      <c r="M141" s="44">
        <v>691.50066379024224</v>
      </c>
      <c r="N141" s="44" t="s">
        <v>2190</v>
      </c>
    </row>
    <row r="142" spans="1:14" x14ac:dyDescent="0.25">
      <c r="A142" s="3">
        <v>4</v>
      </c>
      <c r="B142" s="3" t="s">
        <v>23</v>
      </c>
      <c r="C142" s="3" t="s">
        <v>1848</v>
      </c>
      <c r="D142" s="3" t="s">
        <v>2041</v>
      </c>
      <c r="E142" s="3">
        <v>5</v>
      </c>
      <c r="F142" s="42">
        <v>2.4</v>
      </c>
      <c r="G142" s="42">
        <f t="shared" si="101"/>
        <v>2400</v>
      </c>
      <c r="H142" s="42">
        <f>(LN(G142)-LN(G141))/10</f>
        <v>-2.5593337413720007E-2</v>
      </c>
      <c r="I142" s="18">
        <v>17.850723437154851</v>
      </c>
      <c r="J142" s="18">
        <f t="shared" ref="J142" si="106">(I142-I141)/I141</f>
        <v>0.42779609658489842</v>
      </c>
      <c r="K142" s="46">
        <v>6.1311071679441218</v>
      </c>
      <c r="L142" s="47">
        <f t="shared" ref="L142:N142" si="107">(K142-K141)/K141</f>
        <v>0.21228674158205885</v>
      </c>
      <c r="M142" s="44">
        <v>1326.5688682376369</v>
      </c>
      <c r="N142" s="44">
        <f t="shared" si="107"/>
        <v>0.91839131573130983</v>
      </c>
    </row>
    <row r="143" spans="1:14" x14ac:dyDescent="0.25">
      <c r="A143" s="3">
        <v>5</v>
      </c>
      <c r="B143" s="3" t="s">
        <v>24</v>
      </c>
      <c r="C143" s="3" t="s">
        <v>1861</v>
      </c>
      <c r="D143" s="3" t="s">
        <v>2041</v>
      </c>
      <c r="E143" s="3">
        <v>5</v>
      </c>
      <c r="F143" s="42">
        <v>1.9</v>
      </c>
      <c r="G143" s="42">
        <f t="shared" si="101"/>
        <v>1900</v>
      </c>
      <c r="H143" s="42" t="s">
        <v>2190</v>
      </c>
      <c r="I143" s="18">
        <v>14.573714537785007</v>
      </c>
      <c r="J143" s="18" t="s">
        <v>2190</v>
      </c>
      <c r="K143" s="46">
        <v>7.0621076062822397</v>
      </c>
      <c r="L143" s="47" t="s">
        <v>2190</v>
      </c>
      <c r="M143" s="44">
        <v>1141.4491077329808</v>
      </c>
      <c r="N143" s="44" t="s">
        <v>2190</v>
      </c>
    </row>
    <row r="144" spans="1:14" x14ac:dyDescent="0.25">
      <c r="A144" s="3">
        <v>5</v>
      </c>
      <c r="B144" s="3" t="s">
        <v>23</v>
      </c>
      <c r="C144" s="3" t="s">
        <v>1848</v>
      </c>
      <c r="D144" s="3" t="s">
        <v>2041</v>
      </c>
      <c r="E144" s="3">
        <v>5</v>
      </c>
      <c r="F144" s="42">
        <v>4.3</v>
      </c>
      <c r="G144" s="42">
        <f t="shared" si="101"/>
        <v>4300</v>
      </c>
      <c r="H144" s="42">
        <f>(LN(G144)-LN(G143))/10</f>
        <v>8.1676113652712171E-2</v>
      </c>
      <c r="I144" s="18">
        <v>24.322533153207797</v>
      </c>
      <c r="J144" s="18">
        <f t="shared" ref="J144" si="108">(I144-I143)/I143</f>
        <v>0.66893162962312758</v>
      </c>
      <c r="K144" s="46">
        <v>8.7090172815047655</v>
      </c>
      <c r="L144" s="47">
        <f t="shared" ref="L144:N144" si="109">(K144-K143)/K143</f>
        <v>0.23320370731217466</v>
      </c>
      <c r="M144" s="44">
        <v>1360.4684401850627</v>
      </c>
      <c r="N144" s="44">
        <f t="shared" si="109"/>
        <v>0.19187831587785262</v>
      </c>
    </row>
    <row r="145" spans="1:14" x14ac:dyDescent="0.25">
      <c r="A145" s="3">
        <v>6</v>
      </c>
      <c r="B145" s="3" t="s">
        <v>24</v>
      </c>
      <c r="C145" s="3" t="s">
        <v>1861</v>
      </c>
      <c r="D145" s="3" t="s">
        <v>2041</v>
      </c>
      <c r="E145" s="3">
        <v>5</v>
      </c>
      <c r="F145" s="42">
        <v>4.09</v>
      </c>
      <c r="G145" s="42">
        <f t="shared" si="101"/>
        <v>4090</v>
      </c>
      <c r="H145" s="42" t="s">
        <v>2190</v>
      </c>
      <c r="I145" s="18">
        <v>20.29229042533877</v>
      </c>
      <c r="J145" s="18" t="s">
        <v>2190</v>
      </c>
      <c r="K145" s="46">
        <v>8.975351776703878</v>
      </c>
      <c r="L145" s="47" t="s">
        <v>2190</v>
      </c>
      <c r="M145" s="44">
        <v>1606.8472130059722</v>
      </c>
      <c r="N145" s="44" t="s">
        <v>2190</v>
      </c>
    </row>
    <row r="146" spans="1:14" x14ac:dyDescent="0.25">
      <c r="A146" s="3">
        <v>6</v>
      </c>
      <c r="B146" s="3" t="s">
        <v>23</v>
      </c>
      <c r="C146" s="3" t="s">
        <v>1848</v>
      </c>
      <c r="D146" s="3" t="s">
        <v>2041</v>
      </c>
      <c r="E146" s="3">
        <v>5</v>
      </c>
      <c r="F146" s="42">
        <v>2.7</v>
      </c>
      <c r="G146" s="42">
        <f t="shared" si="101"/>
        <v>2700</v>
      </c>
      <c r="H146" s="42">
        <f>(LN(G146)-LN(G145))/10</f>
        <v>-4.1529319704442805E-2</v>
      </c>
      <c r="I146" s="18">
        <v>16.388268110320695</v>
      </c>
      <c r="J146" s="18">
        <f t="shared" ref="J146" si="110">(I146-I145)/I145</f>
        <v>-0.19238943624339042</v>
      </c>
      <c r="K146" s="46">
        <v>6.3130938950535169</v>
      </c>
      <c r="L146" s="47">
        <f t="shared" ref="L146:N146" si="111">(K146-K145)/K145</f>
        <v>-0.2966187786154999</v>
      </c>
      <c r="M146" s="44">
        <v>1084.9769409422695</v>
      </c>
      <c r="N146" s="44">
        <f t="shared" si="111"/>
        <v>-0.3247790255598888</v>
      </c>
    </row>
    <row r="147" spans="1:14" x14ac:dyDescent="0.25">
      <c r="A147" s="3">
        <v>7</v>
      </c>
      <c r="B147" s="3" t="s">
        <v>24</v>
      </c>
      <c r="C147" s="3" t="s">
        <v>1861</v>
      </c>
      <c r="D147" s="3" t="s">
        <v>2041</v>
      </c>
      <c r="E147" s="3">
        <v>5</v>
      </c>
      <c r="F147" s="42">
        <v>3.9</v>
      </c>
      <c r="G147" s="42">
        <f t="shared" si="101"/>
        <v>3900</v>
      </c>
      <c r="H147" s="42" t="s">
        <v>2190</v>
      </c>
      <c r="I147" s="18">
        <v>13.411500141399639</v>
      </c>
      <c r="J147" s="18" t="s">
        <v>2190</v>
      </c>
      <c r="K147" s="46">
        <v>8.136386418956528</v>
      </c>
      <c r="L147" s="47" t="s">
        <v>2190</v>
      </c>
      <c r="M147" s="44">
        <v>1006.4809523809524</v>
      </c>
      <c r="N147" s="44" t="s">
        <v>2190</v>
      </c>
    </row>
    <row r="148" spans="1:14" x14ac:dyDescent="0.25">
      <c r="A148" s="3">
        <v>7</v>
      </c>
      <c r="B148" s="3" t="s">
        <v>23</v>
      </c>
      <c r="C148" s="3" t="s">
        <v>1848</v>
      </c>
      <c r="D148" s="3" t="s">
        <v>2041</v>
      </c>
      <c r="E148" s="3">
        <v>5</v>
      </c>
      <c r="F148" s="42">
        <v>3</v>
      </c>
      <c r="G148" s="42">
        <f t="shared" si="101"/>
        <v>3000</v>
      </c>
      <c r="H148" s="42">
        <f>(LN(G148)-LN(G147))/10</f>
        <v>-2.6236426446749127E-2</v>
      </c>
      <c r="I148" s="18">
        <v>16.502463616785228</v>
      </c>
      <c r="J148" s="18">
        <f t="shared" ref="J148" si="112">(I148-I147)/I147</f>
        <v>0.2304711212613843</v>
      </c>
      <c r="K148" s="46">
        <v>5.4435355462573485</v>
      </c>
      <c r="L148" s="47">
        <f t="shared" ref="L148:N148" si="113">(K148-K147)/K147</f>
        <v>-0.33096398499771978</v>
      </c>
      <c r="M148" s="44">
        <v>1196.74039408867</v>
      </c>
      <c r="N148" s="44">
        <f t="shared" si="113"/>
        <v>0.18903431928605885</v>
      </c>
    </row>
    <row r="149" spans="1:14" x14ac:dyDescent="0.25">
      <c r="A149" s="3">
        <v>8</v>
      </c>
      <c r="B149" s="3" t="s">
        <v>24</v>
      </c>
      <c r="C149" s="3" t="s">
        <v>1861</v>
      </c>
      <c r="D149" s="3" t="s">
        <v>2041</v>
      </c>
      <c r="E149" s="3">
        <v>5</v>
      </c>
      <c r="F149" s="42">
        <v>4.3</v>
      </c>
      <c r="G149" s="42">
        <f t="shared" si="101"/>
        <v>4300</v>
      </c>
      <c r="H149" s="42" t="s">
        <v>2190</v>
      </c>
      <c r="I149" s="18">
        <v>13.779359391548184</v>
      </c>
      <c r="J149" s="18" t="s">
        <v>2190</v>
      </c>
      <c r="K149" s="46">
        <v>7.0150311311302929</v>
      </c>
      <c r="L149" s="47" t="s">
        <v>2190</v>
      </c>
      <c r="M149" s="44">
        <v>988.36803713527843</v>
      </c>
      <c r="N149" s="44" t="s">
        <v>2190</v>
      </c>
    </row>
    <row r="150" spans="1:14" x14ac:dyDescent="0.25">
      <c r="A150" s="3">
        <v>8</v>
      </c>
      <c r="B150" s="3" t="s">
        <v>23</v>
      </c>
      <c r="C150" s="3" t="s">
        <v>1848</v>
      </c>
      <c r="D150" s="3" t="s">
        <v>2041</v>
      </c>
      <c r="E150" s="3">
        <v>5</v>
      </c>
      <c r="F150" s="42">
        <v>3.5</v>
      </c>
      <c r="G150" s="42">
        <f t="shared" si="101"/>
        <v>3500</v>
      </c>
      <c r="H150" s="42">
        <f>(LN(G150)-LN(G149))/10</f>
        <v>-2.0585205420414886E-2</v>
      </c>
      <c r="I150" s="18">
        <v>18.834124445078555</v>
      </c>
      <c r="J150" s="18">
        <f t="shared" ref="J150" si="114">(I150-I149)/I149</f>
        <v>0.36683599795145783</v>
      </c>
      <c r="K150" s="46">
        <v>5.1385677168364854</v>
      </c>
      <c r="L150" s="47">
        <f t="shared" ref="L150:N150" si="115">(K150-K149)/K149</f>
        <v>-0.26749181567658464</v>
      </c>
      <c r="M150" s="44">
        <v>1309.9152851458884</v>
      </c>
      <c r="N150" s="44">
        <f t="shared" si="115"/>
        <v>0.32533149184244581</v>
      </c>
    </row>
    <row r="151" spans="1:14" x14ac:dyDescent="0.25">
      <c r="A151" s="3">
        <v>9</v>
      </c>
      <c r="B151" s="3" t="s">
        <v>24</v>
      </c>
      <c r="C151" s="3" t="s">
        <v>1861</v>
      </c>
      <c r="D151" s="3" t="s">
        <v>2041</v>
      </c>
      <c r="E151" s="3">
        <v>5</v>
      </c>
      <c r="F151" s="42">
        <v>5</v>
      </c>
      <c r="G151" s="42">
        <f t="shared" si="101"/>
        <v>5000</v>
      </c>
      <c r="H151" s="42" t="s">
        <v>2190</v>
      </c>
      <c r="I151" s="18">
        <v>13.491230275635525</v>
      </c>
      <c r="J151" s="18" t="s">
        <v>2190</v>
      </c>
      <c r="K151" s="46">
        <v>4.6132580896653712</v>
      </c>
      <c r="L151" s="47" t="s">
        <v>2190</v>
      </c>
      <c r="M151" s="44">
        <v>881.21759712699964</v>
      </c>
      <c r="N151" s="44" t="s">
        <v>2190</v>
      </c>
    </row>
    <row r="152" spans="1:14" x14ac:dyDescent="0.25">
      <c r="A152" s="3">
        <v>9</v>
      </c>
      <c r="B152" s="3" t="s">
        <v>23</v>
      </c>
      <c r="C152" s="3" t="s">
        <v>1848</v>
      </c>
      <c r="D152" s="3" t="s">
        <v>2041</v>
      </c>
      <c r="E152" s="3">
        <v>5</v>
      </c>
      <c r="F152" s="42">
        <v>5.5</v>
      </c>
      <c r="G152" s="42">
        <f t="shared" si="101"/>
        <v>5500</v>
      </c>
      <c r="H152" s="42">
        <f>(LN(G152)-LN(G151))/10</f>
        <v>9.5310179804323873E-3</v>
      </c>
      <c r="I152" s="18">
        <v>20.56988724249695</v>
      </c>
      <c r="J152" s="18">
        <f t="shared" ref="J152" si="116">(I152-I151)/I151</f>
        <v>0.52468580123823982</v>
      </c>
      <c r="K152" s="46">
        <v>6.4509459560690168</v>
      </c>
      <c r="L152" s="47">
        <f t="shared" ref="L152:N152" si="117">(K152-K151)/K151</f>
        <v>0.39834924270125643</v>
      </c>
      <c r="M152" s="44">
        <v>1372.4902056807052</v>
      </c>
      <c r="N152" s="44">
        <f t="shared" si="117"/>
        <v>0.55749296218707289</v>
      </c>
    </row>
    <row r="153" spans="1:14" x14ac:dyDescent="0.25">
      <c r="A153" s="3">
        <v>10</v>
      </c>
      <c r="B153" s="3" t="s">
        <v>24</v>
      </c>
      <c r="C153" s="3" t="s">
        <v>1861</v>
      </c>
      <c r="D153" s="3" t="s">
        <v>2041</v>
      </c>
      <c r="E153" s="3">
        <v>5</v>
      </c>
      <c r="F153" s="42">
        <v>3.4</v>
      </c>
      <c r="G153" s="42">
        <f t="shared" si="101"/>
        <v>3400</v>
      </c>
      <c r="H153" s="42" t="s">
        <v>2190</v>
      </c>
      <c r="I153" s="18">
        <v>11.412233289017719</v>
      </c>
      <c r="J153" s="18" t="s">
        <v>2190</v>
      </c>
      <c r="K153" s="46">
        <v>4.4117538729407562</v>
      </c>
      <c r="L153" s="47" t="s">
        <v>2190</v>
      </c>
      <c r="M153" s="44">
        <v>716.33613861386141</v>
      </c>
      <c r="N153" s="44" t="s">
        <v>2190</v>
      </c>
    </row>
    <row r="154" spans="1:14" x14ac:dyDescent="0.25">
      <c r="A154" s="3">
        <v>10</v>
      </c>
      <c r="B154" s="3" t="s">
        <v>23</v>
      </c>
      <c r="C154" s="3" t="s">
        <v>1848</v>
      </c>
      <c r="D154" s="3" t="s">
        <v>2041</v>
      </c>
      <c r="E154" s="3">
        <v>5</v>
      </c>
      <c r="F154" s="42">
        <v>2.1</v>
      </c>
      <c r="G154" s="42">
        <f t="shared" si="101"/>
        <v>2100</v>
      </c>
      <c r="H154" s="42">
        <f>(LN(G154)-LN(G153))/10</f>
        <v>-4.8183808689273813E-2</v>
      </c>
      <c r="I154" s="18">
        <v>16.141043523745175</v>
      </c>
      <c r="J154" s="18">
        <f t="shared" ref="J154" si="118">(I154-I153)/I153</f>
        <v>0.41436326396149914</v>
      </c>
      <c r="K154" s="46">
        <v>4.9271005402026873</v>
      </c>
      <c r="L154" s="47">
        <f t="shared" ref="L154:N154" si="119">(K154-K153)/K153</f>
        <v>0.11681219807450748</v>
      </c>
      <c r="M154" s="44">
        <v>1172.4036303630362</v>
      </c>
      <c r="N154" s="44">
        <f t="shared" si="119"/>
        <v>0.63666687629592911</v>
      </c>
    </row>
    <row r="155" spans="1:14" x14ac:dyDescent="0.25">
      <c r="A155" s="3">
        <v>11</v>
      </c>
      <c r="B155" s="3" t="s">
        <v>24</v>
      </c>
      <c r="C155" s="3" t="s">
        <v>1861</v>
      </c>
      <c r="D155" s="3" t="s">
        <v>2041</v>
      </c>
      <c r="E155" s="3">
        <v>5</v>
      </c>
      <c r="F155" s="42">
        <v>5.8</v>
      </c>
      <c r="G155" s="42">
        <f t="shared" si="101"/>
        <v>5800</v>
      </c>
      <c r="H155" s="42" t="s">
        <v>2190</v>
      </c>
      <c r="I155" s="18">
        <v>11.705378506406568</v>
      </c>
      <c r="J155" s="18" t="s">
        <v>2190</v>
      </c>
      <c r="K155" s="46">
        <v>5.8694406712820966</v>
      </c>
      <c r="L155" s="47" t="s">
        <v>2190</v>
      </c>
      <c r="M155" s="44">
        <v>550.83941000994366</v>
      </c>
      <c r="N155" s="44" t="s">
        <v>2190</v>
      </c>
    </row>
    <row r="156" spans="1:14" x14ac:dyDescent="0.25">
      <c r="A156" s="3">
        <v>11</v>
      </c>
      <c r="B156" s="3" t="s">
        <v>23</v>
      </c>
      <c r="C156" s="3" t="s">
        <v>1848</v>
      </c>
      <c r="D156" s="3" t="s">
        <v>2041</v>
      </c>
      <c r="E156" s="3">
        <v>5</v>
      </c>
      <c r="F156" s="42">
        <v>3.6</v>
      </c>
      <c r="G156" s="42">
        <f t="shared" si="101"/>
        <v>3600</v>
      </c>
      <c r="H156" s="42">
        <f>(LN(G156)-LN(G155))/10</f>
        <v>-4.7692407209030917E-2</v>
      </c>
      <c r="I156" s="18">
        <v>11.333550201364657</v>
      </c>
      <c r="J156" s="18">
        <f t="shared" ref="J156" si="120">(I156-I155)/I155</f>
        <v>-3.176559432387447E-2</v>
      </c>
      <c r="K156" s="46">
        <v>3.9709080054333543</v>
      </c>
      <c r="L156" s="47">
        <f t="shared" ref="L156:N156" si="121">(K156-K155)/K155</f>
        <v>-0.32346057694012514</v>
      </c>
      <c r="M156" s="44">
        <v>713.63506794829311</v>
      </c>
      <c r="N156" s="44">
        <f t="shared" si="121"/>
        <v>0.29554105058570646</v>
      </c>
    </row>
    <row r="157" spans="1:14" x14ac:dyDescent="0.25">
      <c r="A157" s="3">
        <v>12</v>
      </c>
      <c r="B157" s="3" t="s">
        <v>24</v>
      </c>
      <c r="C157" s="3" t="s">
        <v>1861</v>
      </c>
      <c r="D157" s="3" t="s">
        <v>2041</v>
      </c>
      <c r="E157" s="3">
        <v>5</v>
      </c>
      <c r="F157" s="42">
        <v>4.9000000000000004</v>
      </c>
      <c r="G157" s="42">
        <f t="shared" si="101"/>
        <v>4900</v>
      </c>
      <c r="H157" s="42" t="s">
        <v>2190</v>
      </c>
      <c r="I157" s="18">
        <v>12.761125356599729</v>
      </c>
      <c r="J157" s="18" t="s">
        <v>2190</v>
      </c>
      <c r="K157" s="46">
        <v>5.1817243757915685</v>
      </c>
      <c r="L157" s="47" t="s">
        <v>2190</v>
      </c>
      <c r="M157" s="44">
        <v>810.18041582830313</v>
      </c>
      <c r="N157" s="44" t="s">
        <v>2190</v>
      </c>
    </row>
    <row r="158" spans="1:14" x14ac:dyDescent="0.25">
      <c r="A158" s="3">
        <v>12</v>
      </c>
      <c r="B158" s="3" t="s">
        <v>23</v>
      </c>
      <c r="C158" s="3" t="s">
        <v>1848</v>
      </c>
      <c r="D158" s="3" t="s">
        <v>2041</v>
      </c>
      <c r="E158" s="3">
        <v>5</v>
      </c>
      <c r="F158" s="42">
        <v>5.0999999999999996</v>
      </c>
      <c r="G158" s="42">
        <f t="shared" si="101"/>
        <v>5100</v>
      </c>
      <c r="H158" s="42">
        <f>(LN(G158)-LN(G157))/10</f>
        <v>4.0005334613699263E-3</v>
      </c>
      <c r="I158" s="18">
        <v>12.219010512060562</v>
      </c>
      <c r="J158" s="18">
        <f t="shared" ref="J158" si="122">(I158-I157)/I157</f>
        <v>-4.2481742745266525E-2</v>
      </c>
      <c r="K158" s="46">
        <v>4.1601456486339785</v>
      </c>
      <c r="L158" s="47">
        <f t="shared" ref="L158:N158" si="123">(K158-K157)/K157</f>
        <v>-0.19715034090394512</v>
      </c>
      <c r="M158" s="44">
        <v>829.72250167672701</v>
      </c>
      <c r="N158" s="44">
        <f t="shared" si="123"/>
        <v>2.4120659382323707E-2</v>
      </c>
    </row>
    <row r="159" spans="1:14" x14ac:dyDescent="0.25">
      <c r="A159" s="3">
        <v>13</v>
      </c>
      <c r="B159" s="3" t="s">
        <v>24</v>
      </c>
      <c r="C159" s="3" t="s">
        <v>1861</v>
      </c>
      <c r="D159" s="3" t="s">
        <v>2041</v>
      </c>
      <c r="E159" s="3">
        <v>5</v>
      </c>
      <c r="F159" s="42">
        <v>3</v>
      </c>
      <c r="G159" s="42">
        <f t="shared" si="101"/>
        <v>3000</v>
      </c>
      <c r="H159" s="42" t="s">
        <v>2190</v>
      </c>
      <c r="I159" s="18">
        <v>5.546997663680755</v>
      </c>
      <c r="J159" s="18" t="s">
        <v>2190</v>
      </c>
      <c r="K159" s="46">
        <v>11.516212981087438</v>
      </c>
      <c r="L159" s="47" t="s">
        <v>2190</v>
      </c>
      <c r="M159" s="44">
        <v>548.66711252298944</v>
      </c>
      <c r="N159" s="44" t="s">
        <v>2190</v>
      </c>
    </row>
    <row r="160" spans="1:14" x14ac:dyDescent="0.25">
      <c r="A160" s="3">
        <v>13</v>
      </c>
      <c r="B160" s="3" t="s">
        <v>23</v>
      </c>
      <c r="C160" s="3" t="s">
        <v>1848</v>
      </c>
      <c r="D160" s="3" t="s">
        <v>2041</v>
      </c>
      <c r="E160" s="3">
        <v>5</v>
      </c>
      <c r="F160" s="42">
        <v>3.7</v>
      </c>
      <c r="G160" s="42">
        <f t="shared" si="101"/>
        <v>3700</v>
      </c>
      <c r="H160" s="42">
        <f>(LN(G160)-LN(G159))/10</f>
        <v>2.0972053098206978E-2</v>
      </c>
      <c r="I160" s="18">
        <v>10.300150587401593</v>
      </c>
      <c r="J160" s="18">
        <f t="shared" ref="J160" si="124">(I160-I159)/I159</f>
        <v>0.85688749336282299</v>
      </c>
      <c r="K160" s="46">
        <v>3.9040880990269113</v>
      </c>
      <c r="L160" s="47">
        <f t="shared" ref="L160:N160" si="125">(K160-K159)/K159</f>
        <v>-0.66099202008173863</v>
      </c>
      <c r="M160" s="44">
        <v>538.53335562614939</v>
      </c>
      <c r="N160" s="44">
        <f t="shared" si="125"/>
        <v>-1.8469772773952155E-2</v>
      </c>
    </row>
    <row r="161" spans="1:14" x14ac:dyDescent="0.25">
      <c r="A161" s="3">
        <v>14</v>
      </c>
      <c r="B161" s="3" t="s">
        <v>24</v>
      </c>
      <c r="C161" s="3" t="s">
        <v>1861</v>
      </c>
      <c r="D161" s="3" t="s">
        <v>2041</v>
      </c>
      <c r="E161" s="3">
        <v>5</v>
      </c>
      <c r="F161" s="42">
        <v>11.3</v>
      </c>
      <c r="G161" s="42">
        <f t="shared" si="101"/>
        <v>11300</v>
      </c>
      <c r="H161" s="42" t="s">
        <v>2190</v>
      </c>
      <c r="I161" s="18">
        <v>9.0078332014891931</v>
      </c>
      <c r="J161" s="18" t="s">
        <v>2190</v>
      </c>
      <c r="K161" s="46">
        <v>3.4513247569700618</v>
      </c>
      <c r="L161" s="47" t="s">
        <v>2190</v>
      </c>
      <c r="M161" s="44">
        <v>545.29667221297836</v>
      </c>
      <c r="N161" s="44" t="s">
        <v>2190</v>
      </c>
    </row>
    <row r="162" spans="1:14" x14ac:dyDescent="0.25">
      <c r="A162" s="3">
        <v>14</v>
      </c>
      <c r="B162" s="3" t="s">
        <v>23</v>
      </c>
      <c r="C162" s="3" t="s">
        <v>1848</v>
      </c>
      <c r="D162" s="3" t="s">
        <v>2041</v>
      </c>
      <c r="E162" s="3">
        <v>5</v>
      </c>
      <c r="F162" s="42">
        <v>15.5</v>
      </c>
      <c r="G162" s="42">
        <f t="shared" si="101"/>
        <v>15500</v>
      </c>
      <c r="H162" s="42">
        <f>(LN(G162)-LN(G161))/10</f>
        <v>3.1603729820690596E-2</v>
      </c>
      <c r="I162" s="18">
        <v>14.804911240312222</v>
      </c>
      <c r="J162" s="18">
        <f t="shared" ref="J162" si="126">(I162-I161)/I161</f>
        <v>0.64355965626280076</v>
      </c>
      <c r="K162" s="46">
        <v>4.63698012511201</v>
      </c>
      <c r="L162" s="47">
        <f t="shared" ref="L162:N162" si="127">(K162-K161)/K161</f>
        <v>0.34353630899192517</v>
      </c>
      <c r="M162" s="44">
        <v>859.80765391014984</v>
      </c>
      <c r="N162" s="44">
        <f t="shared" si="127"/>
        <v>0.57677040356910858</v>
      </c>
    </row>
    <row r="163" spans="1:14" x14ac:dyDescent="0.25">
      <c r="A163" s="3">
        <v>15</v>
      </c>
      <c r="B163" s="3" t="s">
        <v>24</v>
      </c>
      <c r="C163" s="3" t="s">
        <v>1861</v>
      </c>
      <c r="D163" s="3" t="s">
        <v>2041</v>
      </c>
      <c r="E163" s="3">
        <v>5</v>
      </c>
      <c r="F163" s="42">
        <v>7.6</v>
      </c>
      <c r="G163" s="42">
        <f t="shared" si="101"/>
        <v>7600</v>
      </c>
      <c r="H163" s="42" t="s">
        <v>2190</v>
      </c>
      <c r="I163" s="18">
        <v>9.7498980974518865</v>
      </c>
      <c r="J163" s="18" t="s">
        <v>2190</v>
      </c>
      <c r="K163" s="46">
        <v>3.216523294869559</v>
      </c>
      <c r="L163" s="47" t="s">
        <v>2190</v>
      </c>
      <c r="M163" s="44">
        <v>635.03800000000001</v>
      </c>
      <c r="N163" s="44" t="s">
        <v>2190</v>
      </c>
    </row>
    <row r="164" spans="1:14" x14ac:dyDescent="0.25">
      <c r="A164" s="3">
        <v>15</v>
      </c>
      <c r="B164" s="3" t="s">
        <v>23</v>
      </c>
      <c r="C164" s="3" t="s">
        <v>1848</v>
      </c>
      <c r="D164" s="3" t="s">
        <v>2041</v>
      </c>
      <c r="E164" s="3">
        <v>5</v>
      </c>
      <c r="F164" s="42">
        <v>15.01</v>
      </c>
      <c r="G164" s="42">
        <f t="shared" si="101"/>
        <v>15010</v>
      </c>
      <c r="H164" s="42">
        <f>(LN(G164)-LN(G163))/10</f>
        <v>6.8056839835308483E-2</v>
      </c>
      <c r="I164" s="18">
        <v>13.605593072830027</v>
      </c>
      <c r="J164" s="18">
        <f t="shared" ref="J164" si="128">(I164-I163)/I163</f>
        <v>0.39546002807822345</v>
      </c>
      <c r="K164" s="46">
        <v>4.6119115802028769</v>
      </c>
      <c r="L164" s="47">
        <f t="shared" ref="L164:N164" si="129">(K164-K163)/K163</f>
        <v>0.4338188029164905</v>
      </c>
      <c r="M164" s="44">
        <v>888.94216666666671</v>
      </c>
      <c r="N164" s="44">
        <f t="shared" si="129"/>
        <v>0.39982515482013153</v>
      </c>
    </row>
    <row r="165" spans="1:14" x14ac:dyDescent="0.25">
      <c r="A165" s="3">
        <v>16</v>
      </c>
      <c r="B165" s="3" t="s">
        <v>24</v>
      </c>
      <c r="C165" s="3" t="s">
        <v>1861</v>
      </c>
      <c r="D165" s="3" t="s">
        <v>2041</v>
      </c>
      <c r="E165" s="3">
        <v>5</v>
      </c>
      <c r="F165" s="42">
        <v>9.4</v>
      </c>
      <c r="G165" s="42">
        <f t="shared" si="101"/>
        <v>9400</v>
      </c>
      <c r="H165" s="42" t="s">
        <v>2190</v>
      </c>
      <c r="I165" s="18">
        <v>10.059618993338029</v>
      </c>
      <c r="J165" s="18" t="s">
        <v>2190</v>
      </c>
      <c r="K165" s="46">
        <v>3.444162978704759</v>
      </c>
      <c r="L165" s="47" t="s">
        <v>2190</v>
      </c>
      <c r="M165" s="44">
        <v>520.9950281736825</v>
      </c>
      <c r="N165" s="44" t="s">
        <v>2190</v>
      </c>
    </row>
    <row r="166" spans="1:14" x14ac:dyDescent="0.25">
      <c r="A166" s="3">
        <v>16</v>
      </c>
      <c r="B166" s="3" t="s">
        <v>23</v>
      </c>
      <c r="C166" s="3" t="s">
        <v>1848</v>
      </c>
      <c r="D166" s="3" t="s">
        <v>2041</v>
      </c>
      <c r="E166" s="3">
        <v>5</v>
      </c>
      <c r="F166" s="42">
        <v>14.4</v>
      </c>
      <c r="G166" s="42">
        <f t="shared" si="101"/>
        <v>14400</v>
      </c>
      <c r="H166" s="42">
        <f>(LN(G166)-LN(G165))/10</f>
        <v>4.2651851730599689E-2</v>
      </c>
      <c r="I166" s="18">
        <v>10.610927998021305</v>
      </c>
      <c r="J166" s="18">
        <f t="shared" ref="J166" si="130">(I166-I165)/I165</f>
        <v>5.4804163562097087E-2</v>
      </c>
      <c r="K166" s="46">
        <v>3.1887761808781003</v>
      </c>
      <c r="L166" s="47">
        <f t="shared" ref="L166:N166" si="131">(K166-K165)/K165</f>
        <v>-7.4150613488883604E-2</v>
      </c>
      <c r="M166" s="44">
        <v>748.29930394431551</v>
      </c>
      <c r="N166" s="44">
        <f t="shared" si="131"/>
        <v>0.43628876184756465</v>
      </c>
    </row>
    <row r="167" spans="1:14" x14ac:dyDescent="0.25">
      <c r="A167" s="3">
        <v>0</v>
      </c>
      <c r="B167" s="3" t="s">
        <v>23</v>
      </c>
      <c r="C167" s="3" t="s">
        <v>1848</v>
      </c>
      <c r="D167" s="3" t="s">
        <v>2041</v>
      </c>
      <c r="E167" s="3">
        <v>6</v>
      </c>
      <c r="F167" s="42">
        <v>3.5</v>
      </c>
      <c r="G167" s="42">
        <f t="shared" si="101"/>
        <v>3500</v>
      </c>
      <c r="H167" s="42" t="s">
        <v>2190</v>
      </c>
      <c r="I167" s="18">
        <v>10.547382775739747</v>
      </c>
      <c r="J167" s="18" t="s">
        <v>2190</v>
      </c>
      <c r="K167" s="46">
        <v>5.2718162147020227</v>
      </c>
      <c r="L167" s="47" t="s">
        <v>2190</v>
      </c>
      <c r="M167" s="44">
        <v>520.53672985781986</v>
      </c>
      <c r="N167" s="44" t="s">
        <v>2190</v>
      </c>
    </row>
    <row r="168" spans="1:14" x14ac:dyDescent="0.25">
      <c r="A168" s="3">
        <v>1</v>
      </c>
      <c r="B168" s="3" t="s">
        <v>24</v>
      </c>
      <c r="C168" s="3" t="s">
        <v>1861</v>
      </c>
      <c r="D168" s="3" t="s">
        <v>2041</v>
      </c>
      <c r="E168" s="3">
        <v>6</v>
      </c>
      <c r="F168" s="42">
        <v>2.1</v>
      </c>
      <c r="G168" s="42">
        <f t="shared" si="101"/>
        <v>2100</v>
      </c>
      <c r="H168" s="42" t="s">
        <v>2190</v>
      </c>
      <c r="I168" s="18">
        <v>9.7297137684758965</v>
      </c>
      <c r="J168" s="18" t="s">
        <v>2190</v>
      </c>
      <c r="K168" s="46">
        <v>3.9607469061808849</v>
      </c>
      <c r="L168" s="47" t="s">
        <v>2190</v>
      </c>
      <c r="M168" s="44">
        <v>634.7615243800966</v>
      </c>
      <c r="N168" s="44" t="s">
        <v>2190</v>
      </c>
    </row>
    <row r="169" spans="1:14" x14ac:dyDescent="0.25">
      <c r="A169" s="3">
        <v>1</v>
      </c>
      <c r="B169" s="3" t="s">
        <v>23</v>
      </c>
      <c r="C169" s="3" t="s">
        <v>1848</v>
      </c>
      <c r="D169" s="3" t="s">
        <v>2041</v>
      </c>
      <c r="E169" s="3">
        <v>6</v>
      </c>
      <c r="F169" s="42">
        <v>2.7</v>
      </c>
      <c r="G169" s="42">
        <f t="shared" si="101"/>
        <v>2700</v>
      </c>
      <c r="H169" s="42">
        <f>(LN(G169)-LN(G168))/10</f>
        <v>2.5131442828090565E-2</v>
      </c>
      <c r="I169" s="18">
        <v>15.330512964864058</v>
      </c>
      <c r="J169" s="18">
        <f>(I169-I168)/I168</f>
        <v>0.5756386394977675</v>
      </c>
      <c r="K169" s="46">
        <v>6.3091511764672781</v>
      </c>
      <c r="L169" s="47">
        <f>(K169-K168)/K168</f>
        <v>0.59291954924502388</v>
      </c>
      <c r="M169" s="44">
        <v>732.74554834415039</v>
      </c>
      <c r="N169" s="44">
        <f>(M169-M168)/M168</f>
        <v>0.15436352110305404</v>
      </c>
    </row>
    <row r="170" spans="1:14" x14ac:dyDescent="0.25">
      <c r="A170" s="3">
        <v>2</v>
      </c>
      <c r="B170" s="3" t="s">
        <v>24</v>
      </c>
      <c r="C170" s="3" t="s">
        <v>1861</v>
      </c>
      <c r="D170" s="3" t="s">
        <v>2041</v>
      </c>
      <c r="E170" s="3">
        <v>6</v>
      </c>
      <c r="F170" s="42">
        <v>2.2000000000000002</v>
      </c>
      <c r="G170" s="42">
        <f t="shared" si="101"/>
        <v>2200</v>
      </c>
      <c r="H170" s="42" t="s">
        <v>2190</v>
      </c>
      <c r="I170" s="18">
        <v>11.877195193450996</v>
      </c>
      <c r="J170" s="18" t="s">
        <v>2190</v>
      </c>
      <c r="K170" s="46">
        <v>5.5622613364321767</v>
      </c>
      <c r="L170" s="47" t="s">
        <v>2190</v>
      </c>
      <c r="M170" s="44">
        <v>943.56326331216405</v>
      </c>
      <c r="N170" s="44" t="s">
        <v>2190</v>
      </c>
    </row>
    <row r="171" spans="1:14" x14ac:dyDescent="0.25">
      <c r="A171" s="3">
        <v>2</v>
      </c>
      <c r="B171" s="3" t="s">
        <v>23</v>
      </c>
      <c r="C171" s="3" t="s">
        <v>1848</v>
      </c>
      <c r="D171" s="3" t="s">
        <v>2041</v>
      </c>
      <c r="E171" s="3">
        <v>6</v>
      </c>
      <c r="F171" s="42">
        <v>2.2999999999999998</v>
      </c>
      <c r="G171" s="42">
        <f t="shared" si="101"/>
        <v>2300</v>
      </c>
      <c r="H171" s="42">
        <f>(LN(G171)-LN(G170))/10</f>
        <v>4.4451762570834495E-3</v>
      </c>
      <c r="I171" s="18">
        <v>12.281099829589975</v>
      </c>
      <c r="J171" s="18">
        <f>(I171-I170)/I170</f>
        <v>3.4006735560066309E-2</v>
      </c>
      <c r="K171" s="46">
        <v>4.6945246003301833</v>
      </c>
      <c r="L171" s="47">
        <f>(K171-K170)/K170</f>
        <v>-0.15600430897024145</v>
      </c>
      <c r="M171" s="44">
        <v>779.15209249307929</v>
      </c>
      <c r="N171" s="44">
        <f>(M171-M170)/M170</f>
        <v>-0.17424498940532801</v>
      </c>
    </row>
    <row r="172" spans="1:14" x14ac:dyDescent="0.25">
      <c r="A172" s="3">
        <v>3</v>
      </c>
      <c r="B172" s="3" t="s">
        <v>24</v>
      </c>
      <c r="C172" s="3" t="s">
        <v>1861</v>
      </c>
      <c r="D172" s="3" t="s">
        <v>2041</v>
      </c>
      <c r="E172" s="3">
        <v>6</v>
      </c>
      <c r="F172" s="42">
        <v>2.2000000000000002</v>
      </c>
      <c r="G172" s="42">
        <f t="shared" si="101"/>
        <v>2200</v>
      </c>
      <c r="H172" s="42" t="s">
        <v>2190</v>
      </c>
      <c r="I172" s="18">
        <v>10.309449817129266</v>
      </c>
      <c r="J172" s="18" t="s">
        <v>2190</v>
      </c>
      <c r="K172" s="46">
        <v>4.4077129393464558</v>
      </c>
      <c r="L172" s="47" t="s">
        <v>2190</v>
      </c>
      <c r="M172" s="44">
        <v>733.62301122090093</v>
      </c>
      <c r="N172" s="44" t="s">
        <v>2190</v>
      </c>
    </row>
    <row r="173" spans="1:14" x14ac:dyDescent="0.25">
      <c r="A173" s="3">
        <v>3</v>
      </c>
      <c r="B173" s="3" t="s">
        <v>23</v>
      </c>
      <c r="C173" s="3" t="s">
        <v>1848</v>
      </c>
      <c r="D173" s="3" t="s">
        <v>2041</v>
      </c>
      <c r="E173" s="3">
        <v>6</v>
      </c>
      <c r="F173" s="42">
        <v>1.7</v>
      </c>
      <c r="G173" s="42">
        <f t="shared" si="101"/>
        <v>1700</v>
      </c>
      <c r="H173" s="42">
        <f>(LN(G173)-LN(G172))/10</f>
        <v>-2.5782910930209992E-2</v>
      </c>
      <c r="I173" s="18">
        <v>14.194577826643032</v>
      </c>
      <c r="J173" s="18">
        <f>(I173-I172)/I172</f>
        <v>0.37685114903596328</v>
      </c>
      <c r="K173" s="46">
        <v>5.7534770275989064</v>
      </c>
      <c r="L173" s="47">
        <f>(K173-K172)/K172</f>
        <v>0.30532026626307268</v>
      </c>
      <c r="M173" s="44">
        <v>1151.9082230782114</v>
      </c>
      <c r="N173" s="44">
        <f>(M173-M172)/M172</f>
        <v>0.57016370187352372</v>
      </c>
    </row>
    <row r="174" spans="1:14" x14ac:dyDescent="0.25">
      <c r="A174" s="3">
        <v>4</v>
      </c>
      <c r="B174" s="3" t="s">
        <v>24</v>
      </c>
      <c r="C174" s="3" t="s">
        <v>1861</v>
      </c>
      <c r="D174" s="3" t="s">
        <v>2041</v>
      </c>
      <c r="E174" s="3">
        <v>6</v>
      </c>
      <c r="F174" s="42">
        <v>2.2999999999999998</v>
      </c>
      <c r="G174" s="42">
        <f t="shared" si="101"/>
        <v>2300</v>
      </c>
      <c r="H174" s="42" t="s">
        <v>2190</v>
      </c>
      <c r="I174" s="18">
        <v>11.761817981002872</v>
      </c>
      <c r="J174" s="18" t="s">
        <v>2190</v>
      </c>
      <c r="K174" s="46">
        <v>4.5067859772456069</v>
      </c>
      <c r="L174" s="47" t="s">
        <v>2190</v>
      </c>
      <c r="M174" s="44">
        <v>849.42383006969794</v>
      </c>
      <c r="N174" s="44" t="s">
        <v>2190</v>
      </c>
    </row>
    <row r="175" spans="1:14" x14ac:dyDescent="0.25">
      <c r="A175" s="3">
        <v>4</v>
      </c>
      <c r="B175" s="3" t="s">
        <v>23</v>
      </c>
      <c r="C175" s="3" t="s">
        <v>1848</v>
      </c>
      <c r="D175" s="3" t="s">
        <v>2041</v>
      </c>
      <c r="E175" s="3">
        <v>6</v>
      </c>
      <c r="F175" s="42">
        <v>2.2999999999999998</v>
      </c>
      <c r="G175" s="42">
        <f t="shared" si="101"/>
        <v>2300</v>
      </c>
      <c r="H175" s="42">
        <f>(LN(G175)-LN(G174))/10</f>
        <v>0</v>
      </c>
      <c r="I175" s="18">
        <v>17.298183123481333</v>
      </c>
      <c r="J175" s="18">
        <f t="shared" ref="J175" si="132">(I175-I174)/I174</f>
        <v>0.47070658221548184</v>
      </c>
      <c r="K175" s="46">
        <v>5.421495087183799</v>
      </c>
      <c r="L175" s="47">
        <f t="shared" ref="L175:N175" si="133">(K175-K174)/K174</f>
        <v>0.20296262448593819</v>
      </c>
      <c r="M175" s="44">
        <v>1289.0411549950215</v>
      </c>
      <c r="N175" s="44">
        <f t="shared" si="133"/>
        <v>0.51754767097745724</v>
      </c>
    </row>
    <row r="176" spans="1:14" x14ac:dyDescent="0.25">
      <c r="A176" s="3">
        <v>5</v>
      </c>
      <c r="B176" s="3" t="s">
        <v>24</v>
      </c>
      <c r="C176" s="3" t="s">
        <v>1861</v>
      </c>
      <c r="D176" s="3" t="s">
        <v>2041</v>
      </c>
      <c r="E176" s="3">
        <v>6</v>
      </c>
      <c r="F176" s="42">
        <v>3.9</v>
      </c>
      <c r="G176" s="42">
        <f t="shared" si="101"/>
        <v>3900</v>
      </c>
      <c r="H176" s="42" t="s">
        <v>2190</v>
      </c>
      <c r="I176" s="18">
        <v>15.274053651677647</v>
      </c>
      <c r="J176" s="18" t="s">
        <v>2190</v>
      </c>
      <c r="K176" s="46">
        <v>5.556539871845021</v>
      </c>
      <c r="L176" s="47" t="s">
        <v>2190</v>
      </c>
      <c r="M176" s="44">
        <v>1042.6497025776603</v>
      </c>
      <c r="N176" s="44" t="s">
        <v>2190</v>
      </c>
    </row>
    <row r="177" spans="1:14" x14ac:dyDescent="0.25">
      <c r="A177" s="3">
        <v>5</v>
      </c>
      <c r="B177" s="3" t="s">
        <v>23</v>
      </c>
      <c r="C177" s="3" t="s">
        <v>1848</v>
      </c>
      <c r="D177" s="3" t="s">
        <v>2041</v>
      </c>
      <c r="E177" s="3">
        <v>6</v>
      </c>
      <c r="F177" s="42">
        <v>3.6</v>
      </c>
      <c r="G177" s="42">
        <f t="shared" si="101"/>
        <v>3600</v>
      </c>
      <c r="H177" s="42">
        <f>(LN(G177)-LN(G176))/10</f>
        <v>-8.0042707673536381E-3</v>
      </c>
      <c r="I177" s="18">
        <v>19.390322847453888</v>
      </c>
      <c r="J177" s="18">
        <f t="shared" ref="J177" si="134">(I177-I176)/I176</f>
        <v>0.26949422135387907</v>
      </c>
      <c r="K177" s="46">
        <v>7.0564512270965896</v>
      </c>
      <c r="L177" s="47">
        <f t="shared" ref="L177:N177" si="135">(K177-K176)/K176</f>
        <v>0.26993621747440655</v>
      </c>
      <c r="M177" s="44">
        <v>1300.0178453403832</v>
      </c>
      <c r="N177" s="44">
        <f t="shared" si="135"/>
        <v>0.24684047012764893</v>
      </c>
    </row>
    <row r="178" spans="1:14" x14ac:dyDescent="0.25">
      <c r="A178" s="3">
        <v>6</v>
      </c>
      <c r="B178" s="3" t="s">
        <v>24</v>
      </c>
      <c r="C178" s="3" t="s">
        <v>1861</v>
      </c>
      <c r="D178" s="3" t="s">
        <v>2041</v>
      </c>
      <c r="E178" s="3">
        <v>6</v>
      </c>
      <c r="F178" s="42">
        <v>2.4</v>
      </c>
      <c r="G178" s="42">
        <f t="shared" si="101"/>
        <v>2400</v>
      </c>
      <c r="H178" s="42" t="s">
        <v>2190</v>
      </c>
      <c r="I178" s="18">
        <v>19.271031739482069</v>
      </c>
      <c r="J178" s="18" t="s">
        <v>2190</v>
      </c>
      <c r="K178" s="46">
        <v>8.8628197140884684</v>
      </c>
      <c r="L178" s="47" t="s">
        <v>2190</v>
      </c>
      <c r="M178" s="44">
        <v>1551.2277704047779</v>
      </c>
      <c r="N178" s="44" t="s">
        <v>2190</v>
      </c>
    </row>
    <row r="179" spans="1:14" x14ac:dyDescent="0.25">
      <c r="A179" s="3">
        <v>6</v>
      </c>
      <c r="B179" s="3" t="s">
        <v>23</v>
      </c>
      <c r="C179" s="3" t="s">
        <v>1848</v>
      </c>
      <c r="D179" s="3" t="s">
        <v>2041</v>
      </c>
      <c r="E179" s="3">
        <v>6</v>
      </c>
      <c r="F179" s="42">
        <v>4.5999999999999996</v>
      </c>
      <c r="G179" s="42">
        <f t="shared" si="101"/>
        <v>4600</v>
      </c>
      <c r="H179" s="42">
        <f>(LN(G179)-LN(G178))/10</f>
        <v>6.5058756614114976E-2</v>
      </c>
      <c r="I179" s="18">
        <v>20.615429052436991</v>
      </c>
      <c r="J179" s="18">
        <f t="shared" ref="J179" si="136">(I179-I178)/I178</f>
        <v>6.9762601770851196E-2</v>
      </c>
      <c r="K179" s="46">
        <v>7.4610562000819449</v>
      </c>
      <c r="L179" s="47">
        <f t="shared" ref="L179:N179" si="137">(K179-K178)/K178</f>
        <v>-0.15816225075392876</v>
      </c>
      <c r="M179" s="44">
        <v>1251.4346383543466</v>
      </c>
      <c r="N179" s="44">
        <f t="shared" si="137"/>
        <v>-0.19326183927986484</v>
      </c>
    </row>
    <row r="180" spans="1:14" x14ac:dyDescent="0.25">
      <c r="A180" s="3">
        <v>7</v>
      </c>
      <c r="B180" s="3" t="s">
        <v>24</v>
      </c>
      <c r="C180" s="3" t="s">
        <v>1861</v>
      </c>
      <c r="D180" s="3" t="s">
        <v>2041</v>
      </c>
      <c r="E180" s="3">
        <v>6</v>
      </c>
      <c r="F180" s="42">
        <v>4.09</v>
      </c>
      <c r="G180" s="42">
        <f t="shared" si="101"/>
        <v>4090</v>
      </c>
      <c r="H180" s="42" t="s">
        <v>2190</v>
      </c>
      <c r="I180" s="18">
        <v>13.788400878853141</v>
      </c>
      <c r="J180" s="18" t="s">
        <v>2190</v>
      </c>
      <c r="K180" s="46">
        <v>6.0880535886863409</v>
      </c>
      <c r="L180" s="47" t="s">
        <v>2190</v>
      </c>
      <c r="M180" s="44">
        <v>1006.3019704433498</v>
      </c>
      <c r="N180" s="44" t="s">
        <v>2190</v>
      </c>
    </row>
    <row r="181" spans="1:14" x14ac:dyDescent="0.25">
      <c r="A181" s="3">
        <v>7</v>
      </c>
      <c r="B181" s="3" t="s">
        <v>23</v>
      </c>
      <c r="C181" s="3" t="s">
        <v>1848</v>
      </c>
      <c r="D181" s="3" t="s">
        <v>2041</v>
      </c>
      <c r="E181" s="3">
        <v>6</v>
      </c>
      <c r="F181" s="42">
        <v>3.7</v>
      </c>
      <c r="G181" s="42">
        <f t="shared" si="101"/>
        <v>3700</v>
      </c>
      <c r="H181" s="42">
        <f>(LN(G181)-LN(G180))/10</f>
        <v>-1.0021215040453234E-2</v>
      </c>
      <c r="I181" s="18">
        <v>16.681899758532925</v>
      </c>
      <c r="J181" s="18">
        <f t="shared" ref="J181" si="138">(I181-I180)/I180</f>
        <v>0.20985021432887532</v>
      </c>
      <c r="K181" s="46">
        <v>4.8782042584064627</v>
      </c>
      <c r="L181" s="47">
        <f t="shared" ref="L181:N181" si="139">(K181-K180)/K180</f>
        <v>-0.19872514468798153</v>
      </c>
      <c r="M181" s="44">
        <v>1118.623973727422</v>
      </c>
      <c r="N181" s="44">
        <f t="shared" si="139"/>
        <v>0.11161858625258</v>
      </c>
    </row>
    <row r="182" spans="1:14" x14ac:dyDescent="0.25">
      <c r="A182" s="3">
        <v>8</v>
      </c>
      <c r="B182" s="3" t="s">
        <v>24</v>
      </c>
      <c r="C182" s="3" t="s">
        <v>1861</v>
      </c>
      <c r="D182" s="3" t="s">
        <v>2041</v>
      </c>
      <c r="E182" s="3">
        <v>6</v>
      </c>
      <c r="F182" s="42">
        <v>7</v>
      </c>
      <c r="G182" s="42">
        <f t="shared" si="101"/>
        <v>7000</v>
      </c>
      <c r="H182" s="42" t="s">
        <v>2190</v>
      </c>
      <c r="I182" s="18">
        <v>13.406940565100724</v>
      </c>
      <c r="J182" s="18" t="s">
        <v>2190</v>
      </c>
      <c r="K182" s="46">
        <v>4.8950527875687575</v>
      </c>
      <c r="L182" s="47" t="s">
        <v>2190</v>
      </c>
      <c r="M182" s="44">
        <v>964.73872679045087</v>
      </c>
      <c r="N182" s="44" t="s">
        <v>2190</v>
      </c>
    </row>
    <row r="183" spans="1:14" x14ac:dyDescent="0.25">
      <c r="A183" s="3">
        <v>8</v>
      </c>
      <c r="B183" s="3" t="s">
        <v>23</v>
      </c>
      <c r="C183" s="3" t="s">
        <v>1848</v>
      </c>
      <c r="D183" s="3" t="s">
        <v>2041</v>
      </c>
      <c r="E183" s="3">
        <v>6</v>
      </c>
      <c r="F183" s="42">
        <v>3.9</v>
      </c>
      <c r="G183" s="42">
        <f t="shared" si="101"/>
        <v>3900</v>
      </c>
      <c r="H183" s="42">
        <f>(LN(G183)-LN(G182))/10</f>
        <v>-5.8493359591971307E-2</v>
      </c>
      <c r="I183" s="18">
        <v>14.15881316775776</v>
      </c>
      <c r="J183" s="18">
        <f t="shared" ref="J183" si="140">(I183-I182)/I182</f>
        <v>5.6080848498293256E-2</v>
      </c>
      <c r="K183" s="46">
        <v>4.1200062513430611</v>
      </c>
      <c r="L183" s="47">
        <f t="shared" ref="L183:N183" si="141">(K183-K182)/K182</f>
        <v>-0.15833262068061199</v>
      </c>
      <c r="M183" s="44">
        <v>993.60162466843497</v>
      </c>
      <c r="N183" s="44">
        <f t="shared" si="141"/>
        <v>2.9917838971808327E-2</v>
      </c>
    </row>
    <row r="184" spans="1:14" x14ac:dyDescent="0.25">
      <c r="A184" s="3">
        <v>9</v>
      </c>
      <c r="B184" s="3" t="s">
        <v>24</v>
      </c>
      <c r="C184" s="3" t="s">
        <v>1861</v>
      </c>
      <c r="D184" s="3" t="s">
        <v>2041</v>
      </c>
      <c r="E184" s="3">
        <v>6</v>
      </c>
      <c r="F184" s="42">
        <v>5.3</v>
      </c>
      <c r="G184" s="42">
        <f t="shared" si="101"/>
        <v>5300</v>
      </c>
      <c r="H184" s="42" t="s">
        <v>2190</v>
      </c>
      <c r="I184" s="18">
        <v>13.590104886887225</v>
      </c>
      <c r="J184" s="18" t="s">
        <v>2190</v>
      </c>
      <c r="K184" s="46">
        <v>5.1456680788726761</v>
      </c>
      <c r="L184" s="47" t="s">
        <v>2190</v>
      </c>
      <c r="M184" s="44">
        <v>1003.5861900097943</v>
      </c>
      <c r="N184" s="44" t="s">
        <v>2190</v>
      </c>
    </row>
    <row r="185" spans="1:14" x14ac:dyDescent="0.25">
      <c r="A185" s="3">
        <v>9</v>
      </c>
      <c r="B185" s="3" t="s">
        <v>23</v>
      </c>
      <c r="C185" s="3" t="s">
        <v>1848</v>
      </c>
      <c r="D185" s="3" t="s">
        <v>2041</v>
      </c>
      <c r="E185" s="3">
        <v>6</v>
      </c>
      <c r="F185" s="42">
        <v>7.5</v>
      </c>
      <c r="G185" s="42">
        <f t="shared" si="101"/>
        <v>7500</v>
      </c>
      <c r="H185" s="42">
        <f>(LN(G185)-LN(G184))/10</f>
        <v>3.4719619998418952E-2</v>
      </c>
      <c r="I185" s="18">
        <v>18.168032182073578</v>
      </c>
      <c r="J185" s="18">
        <f t="shared" ref="J185" si="142">(I185-I184)/I184</f>
        <v>0.3368573924402517</v>
      </c>
      <c r="K185" s="46">
        <v>5.9821545991027358</v>
      </c>
      <c r="L185" s="47">
        <f t="shared" ref="L185:N185" si="143">(K185-K184)/K184</f>
        <v>0.16256130543369968</v>
      </c>
      <c r="M185" s="44">
        <v>1211.9791054521711</v>
      </c>
      <c r="N185" s="44">
        <f t="shared" si="143"/>
        <v>0.20764824936495288</v>
      </c>
    </row>
    <row r="186" spans="1:14" x14ac:dyDescent="0.25">
      <c r="A186" s="3">
        <v>10</v>
      </c>
      <c r="B186" s="3" t="s">
        <v>24</v>
      </c>
      <c r="C186" s="3" t="s">
        <v>1861</v>
      </c>
      <c r="D186" s="3" t="s">
        <v>2041</v>
      </c>
      <c r="E186" s="3">
        <v>6</v>
      </c>
      <c r="F186" s="42">
        <v>5.2</v>
      </c>
      <c r="G186" s="42">
        <f t="shared" si="101"/>
        <v>5200</v>
      </c>
      <c r="H186" s="42" t="s">
        <v>2190</v>
      </c>
      <c r="I186" s="18">
        <v>14.09704574679075</v>
      </c>
      <c r="J186" s="18" t="s">
        <v>2190</v>
      </c>
      <c r="K186" s="46">
        <v>6.5024024510022773</v>
      </c>
      <c r="L186" s="47" t="s">
        <v>2190</v>
      </c>
      <c r="M186" s="44">
        <v>934.27623762376243</v>
      </c>
      <c r="N186" s="44" t="s">
        <v>2190</v>
      </c>
    </row>
    <row r="187" spans="1:14" x14ac:dyDescent="0.25">
      <c r="A187" s="3">
        <v>10</v>
      </c>
      <c r="B187" s="3" t="s">
        <v>23</v>
      </c>
      <c r="C187" s="3" t="s">
        <v>1848</v>
      </c>
      <c r="D187" s="3" t="s">
        <v>2041</v>
      </c>
      <c r="E187" s="3">
        <v>6</v>
      </c>
      <c r="F187" s="42">
        <v>4.8</v>
      </c>
      <c r="G187" s="42">
        <f t="shared" si="101"/>
        <v>4800</v>
      </c>
      <c r="H187" s="42">
        <f>(LN(G187)-LN(G186))/10</f>
        <v>-8.0042707673536381E-3</v>
      </c>
      <c r="I187" s="18">
        <v>18.108923784408169</v>
      </c>
      <c r="J187" s="18">
        <f t="shared" ref="J187" si="144">(I187-I186)/I186</f>
        <v>0.28458998499956917</v>
      </c>
      <c r="K187" s="46">
        <v>5.2589596633778291</v>
      </c>
      <c r="L187" s="47">
        <f t="shared" ref="L187:N187" si="145">(K187-K186)/K186</f>
        <v>-0.19122821095651879</v>
      </c>
      <c r="M187" s="44">
        <v>1355.7950495049506</v>
      </c>
      <c r="N187" s="44">
        <f t="shared" si="145"/>
        <v>0.45117150036190456</v>
      </c>
    </row>
    <row r="188" spans="1:14" x14ac:dyDescent="0.25">
      <c r="A188" s="3">
        <v>11</v>
      </c>
      <c r="B188" s="3" t="s">
        <v>24</v>
      </c>
      <c r="C188" s="3" t="s">
        <v>1861</v>
      </c>
      <c r="D188" s="3" t="s">
        <v>2041</v>
      </c>
      <c r="E188" s="3">
        <v>6</v>
      </c>
      <c r="F188" s="42">
        <v>6.5</v>
      </c>
      <c r="G188" s="42">
        <f t="shared" si="101"/>
        <v>6500</v>
      </c>
      <c r="H188" s="42" t="s">
        <v>2190</v>
      </c>
      <c r="I188" s="18">
        <v>14.732564079126364</v>
      </c>
      <c r="J188" s="18" t="s">
        <v>2190</v>
      </c>
      <c r="K188" s="46">
        <v>6.3896350013145211</v>
      </c>
      <c r="L188" s="47" t="s">
        <v>2190</v>
      </c>
      <c r="M188" s="44">
        <v>866.61948955916478</v>
      </c>
      <c r="N188" s="44" t="s">
        <v>2190</v>
      </c>
    </row>
    <row r="189" spans="1:14" x14ac:dyDescent="0.25">
      <c r="A189" s="3">
        <v>11</v>
      </c>
      <c r="B189" s="3" t="s">
        <v>23</v>
      </c>
      <c r="C189" s="3" t="s">
        <v>1848</v>
      </c>
      <c r="D189" s="3" t="s">
        <v>2041</v>
      </c>
      <c r="E189" s="3">
        <v>6</v>
      </c>
      <c r="F189" s="42">
        <v>5</v>
      </c>
      <c r="G189" s="42">
        <f t="shared" si="101"/>
        <v>5000</v>
      </c>
      <c r="H189" s="42">
        <f>(LN(G189)-LN(G188))/10</f>
        <v>-2.6236426446748951E-2</v>
      </c>
      <c r="I189" s="18">
        <v>16.137594700533924</v>
      </c>
      <c r="J189" s="18">
        <f t="shared" ref="J189" si="146">(I189-I188)/I188</f>
        <v>9.5369048718291938E-2</v>
      </c>
      <c r="K189" s="46">
        <v>6.4326855665585843</v>
      </c>
      <c r="L189" s="47">
        <f t="shared" ref="L189:N189" si="147">(K189-K188)/K188</f>
        <v>6.7375625110364639E-3</v>
      </c>
      <c r="M189" s="44">
        <v>1024.832780908187</v>
      </c>
      <c r="N189" s="44">
        <f t="shared" si="147"/>
        <v>0.18256373559000247</v>
      </c>
    </row>
    <row r="190" spans="1:14" x14ac:dyDescent="0.25">
      <c r="A190" s="3">
        <v>12</v>
      </c>
      <c r="B190" s="3" t="s">
        <v>24</v>
      </c>
      <c r="C190" s="3" t="s">
        <v>1861</v>
      </c>
      <c r="D190" s="3" t="s">
        <v>2041</v>
      </c>
      <c r="E190" s="3">
        <v>6</v>
      </c>
      <c r="F190" s="42">
        <v>6.2</v>
      </c>
      <c r="G190" s="42">
        <f t="shared" si="101"/>
        <v>6200</v>
      </c>
      <c r="H190" s="42" t="s">
        <v>2190</v>
      </c>
      <c r="I190" s="18">
        <v>14.770449676423899</v>
      </c>
      <c r="J190" s="18" t="s">
        <v>2190</v>
      </c>
      <c r="K190" s="46">
        <v>5.197191062058983</v>
      </c>
      <c r="L190" s="47" t="s">
        <v>2190</v>
      </c>
      <c r="M190" s="44">
        <v>972.07478202548634</v>
      </c>
      <c r="N190" s="44" t="s">
        <v>2190</v>
      </c>
    </row>
    <row r="191" spans="1:14" x14ac:dyDescent="0.25">
      <c r="A191" s="3">
        <v>12</v>
      </c>
      <c r="B191" s="3" t="s">
        <v>23</v>
      </c>
      <c r="C191" s="3" t="s">
        <v>1848</v>
      </c>
      <c r="D191" s="3" t="s">
        <v>2041</v>
      </c>
      <c r="E191" s="3">
        <v>6</v>
      </c>
      <c r="F191" s="42">
        <v>5.2</v>
      </c>
      <c r="G191" s="42">
        <f t="shared" si="101"/>
        <v>5200</v>
      </c>
      <c r="H191" s="42">
        <f>(LN(G191)-LN(G190))/10</f>
        <v>-1.7589066646366371E-2</v>
      </c>
      <c r="I191" s="18">
        <v>16.037286178915934</v>
      </c>
      <c r="J191" s="18">
        <f t="shared" ref="J191" si="148">(I191-I190)/I190</f>
        <v>8.5768309715994459E-2</v>
      </c>
      <c r="K191" s="46">
        <v>5.1792676859055549</v>
      </c>
      <c r="L191" s="47">
        <f t="shared" ref="L191:N191" si="149">(K191-K190)/K190</f>
        <v>-3.448666008120038E-3</v>
      </c>
      <c r="M191" s="44">
        <v>1097.3737424547282</v>
      </c>
      <c r="N191" s="44">
        <f t="shared" si="149"/>
        <v>0.12889847853902742</v>
      </c>
    </row>
    <row r="192" spans="1:14" x14ac:dyDescent="0.25">
      <c r="A192" s="3">
        <v>13</v>
      </c>
      <c r="B192" s="3" t="s">
        <v>24</v>
      </c>
      <c r="C192" s="3" t="s">
        <v>1861</v>
      </c>
      <c r="D192" s="3" t="s">
        <v>2041</v>
      </c>
      <c r="E192" s="3">
        <v>6</v>
      </c>
      <c r="F192" s="42">
        <v>4.0999999999999996</v>
      </c>
      <c r="G192" s="42">
        <f t="shared" si="101"/>
        <v>4100</v>
      </c>
      <c r="H192" s="42" t="s">
        <v>2190</v>
      </c>
      <c r="I192" s="18">
        <v>11.763921030194989</v>
      </c>
      <c r="J192" s="18" t="s">
        <v>2190</v>
      </c>
      <c r="K192" s="46">
        <v>6.7526580388953823</v>
      </c>
      <c r="L192" s="47" t="s">
        <v>2190</v>
      </c>
      <c r="M192" s="44">
        <v>816.70289249289408</v>
      </c>
      <c r="N192" s="44" t="s">
        <v>2190</v>
      </c>
    </row>
    <row r="193" spans="1:14" x14ac:dyDescent="0.25">
      <c r="A193" s="3">
        <v>13</v>
      </c>
      <c r="B193" s="3" t="s">
        <v>23</v>
      </c>
      <c r="C193" s="3" t="s">
        <v>1848</v>
      </c>
      <c r="D193" s="3" t="s">
        <v>2041</v>
      </c>
      <c r="E193" s="3">
        <v>6</v>
      </c>
      <c r="F193" s="42">
        <v>3.9</v>
      </c>
      <c r="G193" s="42">
        <f t="shared" si="101"/>
        <v>3900</v>
      </c>
      <c r="H193" s="42">
        <f>(LN(G193)-LN(G192))/10</f>
        <v>-5.0010420574661653E-3</v>
      </c>
      <c r="I193" s="18">
        <v>15.456606468614709</v>
      </c>
      <c r="J193" s="18">
        <f t="shared" ref="J193" si="150">(I193-I192)/I192</f>
        <v>0.31389920324537507</v>
      </c>
      <c r="K193" s="46">
        <v>4.1028066074270191</v>
      </c>
      <c r="L193" s="47">
        <f t="shared" ref="L193:N193" si="151">(K193-K192)/K192</f>
        <v>-0.3924160554562649</v>
      </c>
      <c r="M193" s="44">
        <v>1093.7152650058517</v>
      </c>
      <c r="N193" s="44">
        <f t="shared" si="151"/>
        <v>0.33918377791880766</v>
      </c>
    </row>
    <row r="194" spans="1:14" x14ac:dyDescent="0.25">
      <c r="A194" s="3">
        <v>14</v>
      </c>
      <c r="B194" s="3" t="s">
        <v>24</v>
      </c>
      <c r="C194" s="3" t="s">
        <v>1861</v>
      </c>
      <c r="D194" s="3" t="s">
        <v>2041</v>
      </c>
      <c r="E194" s="3">
        <v>6</v>
      </c>
      <c r="F194" s="42">
        <v>10.199999999999999</v>
      </c>
      <c r="G194" s="42">
        <f t="shared" ref="G194:G257" si="152">F194*1000</f>
        <v>10200</v>
      </c>
      <c r="H194" s="42" t="s">
        <v>2190</v>
      </c>
      <c r="I194" s="18">
        <v>11.872677284268873</v>
      </c>
      <c r="J194" s="18" t="s">
        <v>2190</v>
      </c>
      <c r="K194" s="46">
        <v>3.8910032988187</v>
      </c>
      <c r="L194" s="47" t="s">
        <v>2190</v>
      </c>
      <c r="M194" s="44">
        <v>797.28302828618962</v>
      </c>
      <c r="N194" s="44" t="s">
        <v>2190</v>
      </c>
    </row>
    <row r="195" spans="1:14" x14ac:dyDescent="0.25">
      <c r="A195" s="3">
        <v>14</v>
      </c>
      <c r="B195" s="3" t="s">
        <v>23</v>
      </c>
      <c r="C195" s="3" t="s">
        <v>1848</v>
      </c>
      <c r="D195" s="3" t="s">
        <v>2041</v>
      </c>
      <c r="E195" s="3">
        <v>6</v>
      </c>
      <c r="F195" s="42">
        <v>16.100000000000001</v>
      </c>
      <c r="G195" s="42">
        <f t="shared" si="152"/>
        <v>16100.000000000002</v>
      </c>
      <c r="H195" s="42">
        <f>(LN(G195)-LN(G194))/10</f>
        <v>4.5643155170019337E-2</v>
      </c>
      <c r="I195" s="18">
        <v>15.94731950721639</v>
      </c>
      <c r="J195" s="18">
        <f t="shared" ref="J195" si="153">(I195-I194)/I194</f>
        <v>0.34319489407383791</v>
      </c>
      <c r="K195" s="46">
        <v>5.0282420716694505</v>
      </c>
      <c r="L195" s="47">
        <f t="shared" ref="L195:N195" si="154">(K195-K194)/K194</f>
        <v>0.29227391639478018</v>
      </c>
      <c r="M195" s="44">
        <v>1054.9104825291181</v>
      </c>
      <c r="N195" s="44">
        <f t="shared" si="154"/>
        <v>0.32313174255911981</v>
      </c>
    </row>
    <row r="196" spans="1:14" x14ac:dyDescent="0.25">
      <c r="A196" s="3">
        <v>15</v>
      </c>
      <c r="B196" s="3" t="s">
        <v>24</v>
      </c>
      <c r="C196" s="3" t="s">
        <v>1861</v>
      </c>
      <c r="D196" s="3" t="s">
        <v>2041</v>
      </c>
      <c r="E196" s="3">
        <v>6</v>
      </c>
      <c r="F196" s="42">
        <v>5</v>
      </c>
      <c r="G196" s="42">
        <f t="shared" si="152"/>
        <v>5000</v>
      </c>
      <c r="H196" s="42" t="s">
        <v>2190</v>
      </c>
      <c r="I196" s="18">
        <v>10.861952342656958</v>
      </c>
      <c r="J196" s="18" t="s">
        <v>2190</v>
      </c>
      <c r="K196" s="46">
        <v>4.4802270694204553</v>
      </c>
      <c r="L196" s="47" t="s">
        <v>2190</v>
      </c>
      <c r="M196" s="44">
        <v>868.303</v>
      </c>
      <c r="N196" s="44" t="s">
        <v>2190</v>
      </c>
    </row>
    <row r="197" spans="1:14" x14ac:dyDescent="0.25">
      <c r="A197" s="3">
        <v>15</v>
      </c>
      <c r="B197" s="3" t="s">
        <v>23</v>
      </c>
      <c r="C197" s="3" t="s">
        <v>1848</v>
      </c>
      <c r="D197" s="3" t="s">
        <v>2041</v>
      </c>
      <c r="E197" s="3">
        <v>6</v>
      </c>
      <c r="F197" s="42">
        <v>9.8000000000000007</v>
      </c>
      <c r="G197" s="42">
        <f t="shared" si="152"/>
        <v>9800</v>
      </c>
      <c r="H197" s="42">
        <f>(LN(G197)-LN(G196))/10</f>
        <v>6.7294447324242584E-2</v>
      </c>
      <c r="I197" s="18">
        <v>15.526560761459907</v>
      </c>
      <c r="J197" s="18">
        <f t="shared" ref="J197" si="155">(I197-I196)/I196</f>
        <v>0.42944475096655899</v>
      </c>
      <c r="K197" s="46">
        <v>5.5096909582937164</v>
      </c>
      <c r="L197" s="47">
        <f t="shared" ref="L197:N197" si="156">(K197-K196)/K196</f>
        <v>0.2297794002227723</v>
      </c>
      <c r="M197" s="44">
        <v>1065.2351666666666</v>
      </c>
      <c r="N197" s="44">
        <f t="shared" si="156"/>
        <v>0.22680120495572006</v>
      </c>
    </row>
    <row r="198" spans="1:14" x14ac:dyDescent="0.25">
      <c r="A198" s="3">
        <v>16</v>
      </c>
      <c r="B198" s="3" t="s">
        <v>24</v>
      </c>
      <c r="C198" s="3" t="s">
        <v>1861</v>
      </c>
      <c r="D198" s="3" t="s">
        <v>2041</v>
      </c>
      <c r="E198" s="3">
        <v>6</v>
      </c>
      <c r="F198" s="42">
        <v>5.4</v>
      </c>
      <c r="G198" s="42">
        <f t="shared" si="152"/>
        <v>5400</v>
      </c>
      <c r="H198" s="42" t="s">
        <v>2190</v>
      </c>
      <c r="I198" s="18">
        <v>11.978013883138601</v>
      </c>
      <c r="J198" s="18" t="s">
        <v>2190</v>
      </c>
      <c r="K198" s="46">
        <v>3.9315408377880994</v>
      </c>
      <c r="L198" s="47" t="s">
        <v>2190</v>
      </c>
      <c r="M198" s="44">
        <v>591.76997016904215</v>
      </c>
      <c r="N198" s="44" t="s">
        <v>2190</v>
      </c>
    </row>
    <row r="199" spans="1:14" x14ac:dyDescent="0.25">
      <c r="A199" s="3">
        <v>16</v>
      </c>
      <c r="B199" s="3" t="s">
        <v>23</v>
      </c>
      <c r="C199" s="3" t="s">
        <v>1848</v>
      </c>
      <c r="D199" s="3" t="s">
        <v>2041</v>
      </c>
      <c r="E199" s="3">
        <v>6</v>
      </c>
      <c r="F199" s="42">
        <v>9.3000000000000007</v>
      </c>
      <c r="G199" s="42">
        <f t="shared" si="152"/>
        <v>9300</v>
      </c>
      <c r="H199" s="42">
        <f>(LN(G199)-LN(G198))/10</f>
        <v>5.4361544658898177E-2</v>
      </c>
      <c r="I199" s="18">
        <v>12.018716965711551</v>
      </c>
      <c r="J199" s="18">
        <f t="shared" ref="J199" si="157">(I199-I198)/I198</f>
        <v>3.3981495571855634E-3</v>
      </c>
      <c r="K199" s="46">
        <v>3.6348506923144335</v>
      </c>
      <c r="L199" s="47">
        <f t="shared" ref="L199:N199" si="158">(K199-K198)/K198</f>
        <v>-7.5464088436274501E-2</v>
      </c>
      <c r="M199" s="44">
        <v>812.68843221743464</v>
      </c>
      <c r="N199" s="44">
        <f t="shared" si="158"/>
        <v>0.37331813573657002</v>
      </c>
    </row>
    <row r="200" spans="1:14" x14ac:dyDescent="0.25">
      <c r="A200" s="3">
        <v>0</v>
      </c>
      <c r="B200" s="3" t="s">
        <v>23</v>
      </c>
      <c r="C200" s="3" t="s">
        <v>1848</v>
      </c>
      <c r="D200" s="3" t="s">
        <v>2041</v>
      </c>
      <c r="E200" s="3">
        <v>7</v>
      </c>
      <c r="F200" s="42">
        <v>3.3</v>
      </c>
      <c r="G200" s="42">
        <f t="shared" si="152"/>
        <v>3300</v>
      </c>
      <c r="H200" s="42" t="s">
        <v>2190</v>
      </c>
      <c r="I200" s="18">
        <v>9.4408905719067491</v>
      </c>
      <c r="J200" s="18" t="s">
        <v>2190</v>
      </c>
      <c r="K200" s="46">
        <v>4.3636545536140492</v>
      </c>
      <c r="L200" s="47" t="s">
        <v>2190</v>
      </c>
      <c r="M200" s="44">
        <v>581.05010155721061</v>
      </c>
      <c r="N200" s="44" t="s">
        <v>2190</v>
      </c>
    </row>
    <row r="201" spans="1:14" x14ac:dyDescent="0.25">
      <c r="A201" s="3">
        <v>1</v>
      </c>
      <c r="B201" s="3" t="s">
        <v>24</v>
      </c>
      <c r="C201" s="3" t="s">
        <v>1861</v>
      </c>
      <c r="D201" s="3" t="s">
        <v>2041</v>
      </c>
      <c r="E201" s="3">
        <v>7</v>
      </c>
      <c r="F201" s="42">
        <v>1.9</v>
      </c>
      <c r="G201" s="42">
        <f t="shared" si="152"/>
        <v>1900</v>
      </c>
      <c r="H201" s="42" t="s">
        <v>2190</v>
      </c>
      <c r="I201" s="18">
        <v>10.987697453389409</v>
      </c>
      <c r="J201" s="18" t="s">
        <v>2190</v>
      </c>
      <c r="K201" s="46">
        <v>3.7143387753034727</v>
      </c>
      <c r="L201" s="47" t="s">
        <v>2190</v>
      </c>
      <c r="M201" s="44">
        <v>709.59593942419713</v>
      </c>
      <c r="N201" s="44" t="s">
        <v>2190</v>
      </c>
    </row>
    <row r="202" spans="1:14" x14ac:dyDescent="0.25">
      <c r="A202" s="3">
        <v>1</v>
      </c>
      <c r="B202" s="3" t="s">
        <v>23</v>
      </c>
      <c r="C202" s="3" t="s">
        <v>1848</v>
      </c>
      <c r="D202" s="3" t="s">
        <v>2041</v>
      </c>
      <c r="E202" s="3">
        <v>7</v>
      </c>
      <c r="F202" s="42">
        <v>2.9</v>
      </c>
      <c r="G202" s="42">
        <f t="shared" si="152"/>
        <v>2900</v>
      </c>
      <c r="H202" s="42">
        <f>(LN(G202)-LN(G201))/10</f>
        <v>4.2285685082003345E-2</v>
      </c>
      <c r="I202" s="18">
        <v>15.724779503482686</v>
      </c>
      <c r="J202" s="18">
        <f>(I202-I201)/I201</f>
        <v>0.43112599980007782</v>
      </c>
      <c r="K202" s="46">
        <v>6.0785315122148873</v>
      </c>
      <c r="L202" s="47">
        <f>(K202-K201)/K201</f>
        <v>0.63650433628479486</v>
      </c>
      <c r="M202" s="44">
        <v>923.99700449326019</v>
      </c>
      <c r="N202" s="44">
        <f>(M202-M201)/M201</f>
        <v>0.30214528178252992</v>
      </c>
    </row>
    <row r="203" spans="1:14" x14ac:dyDescent="0.25">
      <c r="A203" s="3">
        <v>2</v>
      </c>
      <c r="B203" s="3" t="s">
        <v>24</v>
      </c>
      <c r="C203" s="3" t="s">
        <v>1861</v>
      </c>
      <c r="D203" s="3" t="s">
        <v>2041</v>
      </c>
      <c r="E203" s="3">
        <v>7</v>
      </c>
      <c r="F203" s="42">
        <v>1.2</v>
      </c>
      <c r="G203" s="42">
        <f t="shared" si="152"/>
        <v>1200</v>
      </c>
      <c r="H203" s="42" t="s">
        <v>2190</v>
      </c>
      <c r="I203" s="18">
        <v>8.5060410627886984</v>
      </c>
      <c r="J203" s="18" t="s">
        <v>2190</v>
      </c>
      <c r="K203" s="46">
        <v>5.7555749854043343</v>
      </c>
      <c r="L203" s="47" t="s">
        <v>2190</v>
      </c>
      <c r="M203" s="44">
        <v>666.71161048689135</v>
      </c>
      <c r="N203" s="44" t="s">
        <v>2190</v>
      </c>
    </row>
    <row r="204" spans="1:14" x14ac:dyDescent="0.25">
      <c r="A204" s="3">
        <v>2</v>
      </c>
      <c r="B204" s="3" t="s">
        <v>23</v>
      </c>
      <c r="C204" s="3" t="s">
        <v>1848</v>
      </c>
      <c r="D204" s="3" t="s">
        <v>2041</v>
      </c>
      <c r="E204" s="3">
        <v>7</v>
      </c>
      <c r="F204" s="42">
        <v>1.6</v>
      </c>
      <c r="G204" s="42">
        <f t="shared" si="152"/>
        <v>1600</v>
      </c>
      <c r="H204" s="42">
        <f>(LN(G204)-LN(G203))/10</f>
        <v>2.876820724517808E-2</v>
      </c>
      <c r="I204" s="18">
        <v>14.458781047775082</v>
      </c>
      <c r="J204" s="18">
        <f>(I204-I203)/I203</f>
        <v>0.69982497627806917</v>
      </c>
      <c r="K204" s="46">
        <v>4.2831391434788797</v>
      </c>
      <c r="L204" s="47">
        <f>(K204-K203)/K203</f>
        <v>-0.25582775754975501</v>
      </c>
      <c r="M204" s="44">
        <v>877.13320306139065</v>
      </c>
      <c r="N204" s="44">
        <f>(M204-M203)/M203</f>
        <v>0.31561111170815065</v>
      </c>
    </row>
    <row r="205" spans="1:14" x14ac:dyDescent="0.25">
      <c r="A205" s="3">
        <v>3</v>
      </c>
      <c r="B205" s="3" t="s">
        <v>24</v>
      </c>
      <c r="C205" s="3" t="s">
        <v>1861</v>
      </c>
      <c r="D205" s="3" t="s">
        <v>2041</v>
      </c>
      <c r="E205" s="3">
        <v>7</v>
      </c>
      <c r="F205" s="42">
        <v>2</v>
      </c>
      <c r="G205" s="42">
        <f t="shared" si="152"/>
        <v>2000</v>
      </c>
      <c r="H205" s="42" t="s">
        <v>2190</v>
      </c>
      <c r="I205" s="18">
        <v>10.682713667063075</v>
      </c>
      <c r="J205" s="18" t="s">
        <v>2190</v>
      </c>
      <c r="K205" s="46">
        <v>5.1351065411581702</v>
      </c>
      <c r="L205" s="47" t="s">
        <v>2190</v>
      </c>
      <c r="M205" s="44">
        <v>674.65516663875394</v>
      </c>
      <c r="N205" s="44" t="s">
        <v>2190</v>
      </c>
    </row>
    <row r="206" spans="1:14" x14ac:dyDescent="0.25">
      <c r="A206" s="3">
        <v>3</v>
      </c>
      <c r="B206" s="3" t="s">
        <v>23</v>
      </c>
      <c r="C206" s="3" t="s">
        <v>1848</v>
      </c>
      <c r="D206" s="3" t="s">
        <v>2041</v>
      </c>
      <c r="E206" s="3">
        <v>7</v>
      </c>
      <c r="F206" s="42">
        <v>1.5</v>
      </c>
      <c r="G206" s="42">
        <f t="shared" si="152"/>
        <v>1500</v>
      </c>
      <c r="H206" s="42">
        <f>(LN(G206)-LN(G205))/10</f>
        <v>-2.876820724517808E-2</v>
      </c>
      <c r="I206" s="18">
        <v>12.805932640743151</v>
      </c>
      <c r="J206" s="18">
        <f>(I206-I205)/I205</f>
        <v>0.19875277385992118</v>
      </c>
      <c r="K206" s="46">
        <v>4.4979669682378107</v>
      </c>
      <c r="L206" s="47">
        <f>(K206-K205)/K205</f>
        <v>-0.1240752392990583</v>
      </c>
      <c r="M206" s="44">
        <v>848.4895327415843</v>
      </c>
      <c r="N206" s="44">
        <f>(M206-M205)/M205</f>
        <v>0.257664025562722</v>
      </c>
    </row>
    <row r="207" spans="1:14" x14ac:dyDescent="0.25">
      <c r="A207" s="3">
        <v>4</v>
      </c>
      <c r="B207" s="3" t="s">
        <v>24</v>
      </c>
      <c r="C207" s="3" t="s">
        <v>1861</v>
      </c>
      <c r="D207" s="3" t="s">
        <v>2041</v>
      </c>
      <c r="E207" s="3">
        <v>7</v>
      </c>
      <c r="F207" s="42">
        <v>2.1</v>
      </c>
      <c r="G207" s="42">
        <f t="shared" si="152"/>
        <v>2100</v>
      </c>
      <c r="H207" s="42" t="s">
        <v>2190</v>
      </c>
      <c r="I207" s="18">
        <v>8.5231389441131</v>
      </c>
      <c r="J207" s="18" t="s">
        <v>2190</v>
      </c>
      <c r="K207" s="46">
        <v>4.5850609764698254</v>
      </c>
      <c r="L207" s="47" t="s">
        <v>2190</v>
      </c>
      <c r="M207" s="44">
        <v>793.56106870229007</v>
      </c>
      <c r="N207" s="44" t="s">
        <v>2190</v>
      </c>
    </row>
    <row r="208" spans="1:14" x14ac:dyDescent="0.25">
      <c r="A208" s="3">
        <v>4</v>
      </c>
      <c r="B208" s="3" t="s">
        <v>23</v>
      </c>
      <c r="C208" s="3" t="s">
        <v>1848</v>
      </c>
      <c r="D208" s="3" t="s">
        <v>2041</v>
      </c>
      <c r="E208" s="3">
        <v>7</v>
      </c>
      <c r="F208" s="42">
        <v>2.5</v>
      </c>
      <c r="G208" s="42">
        <f t="shared" si="152"/>
        <v>2500</v>
      </c>
      <c r="H208" s="42">
        <f>(LN(G208)-LN(G207))/10</f>
        <v>1.7435338714477756E-2</v>
      </c>
      <c r="I208" s="18">
        <v>18.395427435387674</v>
      </c>
      <c r="J208" s="18">
        <f t="shared" ref="J208" si="159">(I208-I207)/I207</f>
        <v>1.1582925675631894</v>
      </c>
      <c r="K208" s="46">
        <v>6.3430536474451387</v>
      </c>
      <c r="L208" s="47">
        <f t="shared" ref="L208:N208" si="160">(K208-K207)/K207</f>
        <v>0.38341751178385508</v>
      </c>
      <c r="M208" s="44">
        <v>1388.3599402588782</v>
      </c>
      <c r="N208" s="44">
        <f t="shared" si="160"/>
        <v>0.74953131525121608</v>
      </c>
    </row>
    <row r="209" spans="1:14" x14ac:dyDescent="0.25">
      <c r="A209" s="3">
        <v>5</v>
      </c>
      <c r="B209" s="3" t="s">
        <v>24</v>
      </c>
      <c r="C209" s="3" t="s">
        <v>1861</v>
      </c>
      <c r="D209" s="3" t="s">
        <v>2041</v>
      </c>
      <c r="E209" s="3">
        <v>7</v>
      </c>
      <c r="F209" s="42">
        <v>3</v>
      </c>
      <c r="G209" s="42">
        <f t="shared" si="152"/>
        <v>3000</v>
      </c>
      <c r="H209" s="42" t="s">
        <v>2190</v>
      </c>
      <c r="I209" s="18">
        <v>14.694593476882357</v>
      </c>
      <c r="J209" s="18" t="s">
        <v>2190</v>
      </c>
      <c r="K209" s="46">
        <v>6.8584413720518587</v>
      </c>
      <c r="L209" s="47" t="s">
        <v>2190</v>
      </c>
      <c r="M209" s="44">
        <v>1180.9325842696628</v>
      </c>
      <c r="N209" s="44" t="s">
        <v>2190</v>
      </c>
    </row>
    <row r="210" spans="1:14" x14ac:dyDescent="0.25">
      <c r="A210" s="3">
        <v>5</v>
      </c>
      <c r="B210" s="3" t="s">
        <v>23</v>
      </c>
      <c r="C210" s="3" t="s">
        <v>1848</v>
      </c>
      <c r="D210" s="3" t="s">
        <v>2041</v>
      </c>
      <c r="E210" s="3">
        <v>7</v>
      </c>
      <c r="F210" s="42">
        <v>4</v>
      </c>
      <c r="G210" s="42">
        <f t="shared" si="152"/>
        <v>4000</v>
      </c>
      <c r="H210" s="42">
        <f>(LN(G210)-LN(G209))/10</f>
        <v>2.8768207245178166E-2</v>
      </c>
      <c r="I210" s="18">
        <v>23.206837418323175</v>
      </c>
      <c r="J210" s="18">
        <f t="shared" ref="J210" si="161">(I210-I209)/I209</f>
        <v>0.57927726648800071</v>
      </c>
      <c r="K210" s="46">
        <v>7.7479112201738563</v>
      </c>
      <c r="L210" s="47">
        <f t="shared" ref="L210:N210" si="162">(K210-K209)/K209</f>
        <v>0.12968979391536192</v>
      </c>
      <c r="M210" s="44">
        <v>1509.5631196298743</v>
      </c>
      <c r="N210" s="44">
        <f t="shared" si="162"/>
        <v>0.27828052146046095</v>
      </c>
    </row>
    <row r="211" spans="1:14" x14ac:dyDescent="0.25">
      <c r="A211" s="3">
        <v>6</v>
      </c>
      <c r="B211" s="3" t="s">
        <v>24</v>
      </c>
      <c r="C211" s="3" t="s">
        <v>1861</v>
      </c>
      <c r="D211" s="3" t="s">
        <v>2041</v>
      </c>
      <c r="E211" s="3">
        <v>7</v>
      </c>
      <c r="F211" s="42">
        <v>3.3</v>
      </c>
      <c r="G211" s="42">
        <f t="shared" si="152"/>
        <v>3300</v>
      </c>
      <c r="H211" s="42" t="s">
        <v>2190</v>
      </c>
      <c r="I211" s="18">
        <v>12.951892870307713</v>
      </c>
      <c r="J211" s="18" t="s">
        <v>2190</v>
      </c>
      <c r="K211" s="46">
        <v>3.8535811906806536</v>
      </c>
      <c r="L211" s="47" t="s">
        <v>2190</v>
      </c>
      <c r="M211" s="44">
        <v>997.23938287989392</v>
      </c>
      <c r="N211" s="44" t="s">
        <v>2190</v>
      </c>
    </row>
    <row r="212" spans="1:14" x14ac:dyDescent="0.25">
      <c r="A212" s="3">
        <v>6</v>
      </c>
      <c r="B212" s="3" t="s">
        <v>23</v>
      </c>
      <c r="C212" s="3" t="s">
        <v>1848</v>
      </c>
      <c r="D212" s="3" t="s">
        <v>2041</v>
      </c>
      <c r="E212" s="3">
        <v>7</v>
      </c>
      <c r="F212" s="42">
        <v>3.9</v>
      </c>
      <c r="G212" s="42">
        <f t="shared" si="152"/>
        <v>3900</v>
      </c>
      <c r="H212" s="42">
        <f>(LN(G212)-LN(G211))/10</f>
        <v>1.6705408466316563E-2</v>
      </c>
      <c r="I212" s="18">
        <v>12.981789272726273</v>
      </c>
      <c r="J212" s="18" t="e" cm="1">
        <f t="array" ref="J212">(I212-I-2114)/I-2114</f>
        <v>#NAME?</v>
      </c>
      <c r="K212" s="46">
        <v>4.514747399911319</v>
      </c>
      <c r="L212" s="47">
        <f t="shared" ref="L212:N212" si="163">(K212-K211)/K211</f>
        <v>0.17157189027951539</v>
      </c>
      <c r="M212" s="44">
        <v>942.04562043795625</v>
      </c>
      <c r="N212" s="44">
        <f t="shared" si="163"/>
        <v>-5.534655308392001E-2</v>
      </c>
    </row>
    <row r="213" spans="1:14" x14ac:dyDescent="0.25">
      <c r="A213" s="3">
        <v>7</v>
      </c>
      <c r="B213" s="3" t="s">
        <v>24</v>
      </c>
      <c r="C213" s="3" t="s">
        <v>1861</v>
      </c>
      <c r="D213" s="3" t="s">
        <v>2041</v>
      </c>
      <c r="E213" s="3">
        <v>7</v>
      </c>
      <c r="F213" s="42">
        <v>5</v>
      </c>
      <c r="G213" s="42">
        <f t="shared" si="152"/>
        <v>5000</v>
      </c>
      <c r="H213" s="42" t="s">
        <v>2190</v>
      </c>
      <c r="I213" s="18">
        <v>11.4463986599665</v>
      </c>
      <c r="J213" s="18" t="s">
        <v>2190</v>
      </c>
      <c r="K213" s="46">
        <v>3.4083617402477291</v>
      </c>
      <c r="L213" s="47" t="s">
        <v>2190</v>
      </c>
      <c r="M213" s="44">
        <v>703.8392446633826</v>
      </c>
      <c r="N213" s="44" t="s">
        <v>2190</v>
      </c>
    </row>
    <row r="214" spans="1:14" x14ac:dyDescent="0.25">
      <c r="A214" s="3">
        <v>7</v>
      </c>
      <c r="B214" s="3" t="s">
        <v>23</v>
      </c>
      <c r="C214" s="3" t="s">
        <v>1848</v>
      </c>
      <c r="D214" s="3" t="s">
        <v>2041</v>
      </c>
      <c r="E214" s="3">
        <v>7</v>
      </c>
      <c r="F214" s="42">
        <v>6.7</v>
      </c>
      <c r="G214" s="42">
        <f t="shared" si="152"/>
        <v>6700</v>
      </c>
      <c r="H214" s="42">
        <f>(LN(G214)-LN(G213))/10</f>
        <v>2.9266961396281842E-2</v>
      </c>
      <c r="I214" s="18">
        <v>11.662451869738304</v>
      </c>
      <c r="J214" s="18">
        <f t="shared" ref="J214" si="164">(I214-I213)/I213</f>
        <v>1.8875212736338184E-2</v>
      </c>
      <c r="K214" s="46">
        <v>3.3132024999930771</v>
      </c>
      <c r="L214" s="47">
        <f t="shared" ref="L214:N214" si="165">(K214-K213)/K213</f>
        <v>-2.7919348797682347E-2</v>
      </c>
      <c r="M214" s="44">
        <v>866.15435139573071</v>
      </c>
      <c r="N214" s="44">
        <f t="shared" si="165"/>
        <v>0.23061389083238285</v>
      </c>
    </row>
    <row r="215" spans="1:14" x14ac:dyDescent="0.25">
      <c r="A215" s="3">
        <v>8</v>
      </c>
      <c r="B215" s="3" t="s">
        <v>24</v>
      </c>
      <c r="C215" s="3" t="s">
        <v>1861</v>
      </c>
      <c r="D215" s="3" t="s">
        <v>2041</v>
      </c>
      <c r="E215" s="3">
        <v>7</v>
      </c>
      <c r="F215" s="42">
        <v>10.199999999999999</v>
      </c>
      <c r="G215" s="42">
        <f t="shared" si="152"/>
        <v>10200</v>
      </c>
      <c r="H215" s="42" t="s">
        <v>2190</v>
      </c>
      <c r="I215" s="18">
        <v>11.054199843058063</v>
      </c>
      <c r="J215" s="18" t="s">
        <v>2190</v>
      </c>
      <c r="K215" s="46">
        <v>3.5746491294167546</v>
      </c>
      <c r="L215" s="47" t="s">
        <v>2190</v>
      </c>
      <c r="M215" s="44">
        <v>684.72264588859412</v>
      </c>
      <c r="N215" s="44" t="s">
        <v>2190</v>
      </c>
    </row>
    <row r="216" spans="1:14" x14ac:dyDescent="0.25">
      <c r="A216" s="3">
        <v>8</v>
      </c>
      <c r="B216" s="3" t="s">
        <v>23</v>
      </c>
      <c r="C216" s="3" t="s">
        <v>1848</v>
      </c>
      <c r="D216" s="3" t="s">
        <v>2041</v>
      </c>
      <c r="E216" s="3">
        <v>7</v>
      </c>
      <c r="F216" s="42">
        <v>12.7</v>
      </c>
      <c r="G216" s="42">
        <f t="shared" si="152"/>
        <v>12700</v>
      </c>
      <c r="H216" s="42">
        <f>(LN(G216)-LN(G215))/10</f>
        <v>2.192142731743214E-2</v>
      </c>
      <c r="I216" s="18">
        <v>12.445874237926171</v>
      </c>
      <c r="J216" s="18">
        <f t="shared" ref="J216" si="166">(I216-I215)/I215</f>
        <v>0.1258955342427672</v>
      </c>
      <c r="K216" s="46">
        <v>3.2400934352525512</v>
      </c>
      <c r="L216" s="47">
        <f t="shared" ref="L216:N216" si="167">(K216-K215)/K215</f>
        <v>-9.3591197919553587E-2</v>
      </c>
      <c r="M216" s="44">
        <v>1014.2556366047745</v>
      </c>
      <c r="N216" s="44">
        <f t="shared" si="167"/>
        <v>0.48126492192839804</v>
      </c>
    </row>
    <row r="217" spans="1:14" x14ac:dyDescent="0.25">
      <c r="A217" s="3">
        <v>9</v>
      </c>
      <c r="B217" s="3" t="s">
        <v>24</v>
      </c>
      <c r="C217" s="3" t="s">
        <v>1861</v>
      </c>
      <c r="D217" s="3" t="s">
        <v>2041</v>
      </c>
      <c r="E217" s="3">
        <v>7</v>
      </c>
      <c r="F217" s="42">
        <v>15.21</v>
      </c>
      <c r="G217" s="42">
        <f t="shared" si="152"/>
        <v>15210</v>
      </c>
      <c r="H217" s="42" t="s">
        <v>2190</v>
      </c>
      <c r="I217" s="18">
        <v>11.276969157024249</v>
      </c>
      <c r="J217" s="18" t="s">
        <v>2190</v>
      </c>
      <c r="K217" s="46">
        <v>3.3085212344178738</v>
      </c>
      <c r="L217" s="47" t="s">
        <v>2190</v>
      </c>
      <c r="M217" s="44">
        <v>744.10512569376419</v>
      </c>
      <c r="N217" s="44" t="s">
        <v>2190</v>
      </c>
    </row>
    <row r="218" spans="1:14" x14ac:dyDescent="0.25">
      <c r="A218" s="3">
        <v>9</v>
      </c>
      <c r="B218" s="3" t="s">
        <v>23</v>
      </c>
      <c r="C218" s="3" t="s">
        <v>1848</v>
      </c>
      <c r="D218" s="3" t="s">
        <v>2041</v>
      </c>
      <c r="E218" s="3">
        <v>7</v>
      </c>
      <c r="F218" s="42">
        <v>36.299999999999997</v>
      </c>
      <c r="G218" s="42">
        <f t="shared" si="152"/>
        <v>36300</v>
      </c>
      <c r="H218" s="42">
        <f>(LN(G218)-LN(G217))/10</f>
        <v>8.6986463499960281E-2</v>
      </c>
      <c r="I218" s="18">
        <v>14.771467924507675</v>
      </c>
      <c r="J218" s="18">
        <f t="shared" ref="J218" si="168">(I218-I217)/I217</f>
        <v>0.30987925202462374</v>
      </c>
      <c r="K218" s="46">
        <v>4.219227642614773</v>
      </c>
      <c r="L218" s="47">
        <f t="shared" ref="L218:N218" si="169">(K218-K217)/K217</f>
        <v>0.27526086238256703</v>
      </c>
      <c r="M218" s="44">
        <v>1023.1838067254325</v>
      </c>
      <c r="N218" s="44">
        <f t="shared" si="169"/>
        <v>0.37505275987915038</v>
      </c>
    </row>
    <row r="219" spans="1:14" x14ac:dyDescent="0.25">
      <c r="A219" s="3">
        <v>10</v>
      </c>
      <c r="B219" s="3" t="s">
        <v>24</v>
      </c>
      <c r="C219" s="3" t="s">
        <v>1861</v>
      </c>
      <c r="D219" s="3" t="s">
        <v>2041</v>
      </c>
      <c r="E219" s="3">
        <v>7</v>
      </c>
      <c r="F219" s="42">
        <v>29.6</v>
      </c>
      <c r="G219" s="42">
        <f t="shared" si="152"/>
        <v>29600</v>
      </c>
      <c r="H219" s="42" t="s">
        <v>2190</v>
      </c>
      <c r="I219" s="18">
        <v>11.701659656081773</v>
      </c>
      <c r="J219" s="18" t="s">
        <v>2190</v>
      </c>
      <c r="K219" s="46">
        <v>3.5250597124871645</v>
      </c>
      <c r="L219" s="47" t="s">
        <v>2190</v>
      </c>
      <c r="M219" s="44">
        <v>765.59603960396043</v>
      </c>
      <c r="N219" s="44" t="s">
        <v>2190</v>
      </c>
    </row>
    <row r="220" spans="1:14" x14ac:dyDescent="0.25">
      <c r="A220" s="3">
        <v>10</v>
      </c>
      <c r="B220" s="3" t="s">
        <v>23</v>
      </c>
      <c r="C220" s="3" t="s">
        <v>1848</v>
      </c>
      <c r="D220" s="3" t="s">
        <v>2041</v>
      </c>
      <c r="E220" s="3">
        <v>7</v>
      </c>
      <c r="F220" s="42">
        <v>38.200000000000003</v>
      </c>
      <c r="G220" s="42">
        <f t="shared" si="152"/>
        <v>38200</v>
      </c>
      <c r="H220" s="42">
        <f>(LN(G220)-LN(G219))/10</f>
        <v>2.550611542825152E-2</v>
      </c>
      <c r="I220" s="18">
        <v>11.619570429134972</v>
      </c>
      <c r="J220" s="18">
        <f t="shared" ref="J220" si="170">(I220-I219)/I219</f>
        <v>-7.0151781336535487E-3</v>
      </c>
      <c r="K220" s="46">
        <v>4.2083351935354258</v>
      </c>
      <c r="L220" s="47">
        <f t="shared" ref="L220:N220" si="171">(K220-K219)/K219</f>
        <v>0.193833732412483</v>
      </c>
      <c r="M220" s="44">
        <v>671.84174917491748</v>
      </c>
      <c r="N220" s="44">
        <f t="shared" si="171"/>
        <v>-0.12245921553818596</v>
      </c>
    </row>
    <row r="221" spans="1:14" x14ac:dyDescent="0.25">
      <c r="A221" s="3">
        <v>11</v>
      </c>
      <c r="B221" s="3" t="s">
        <v>24</v>
      </c>
      <c r="C221" s="3" t="s">
        <v>1861</v>
      </c>
      <c r="D221" s="3" t="s">
        <v>2041</v>
      </c>
      <c r="E221" s="3">
        <v>7</v>
      </c>
      <c r="F221" s="42">
        <v>46.6</v>
      </c>
      <c r="G221" s="42">
        <f t="shared" si="152"/>
        <v>46600</v>
      </c>
      <c r="H221" s="42" t="s">
        <v>2190</v>
      </c>
      <c r="I221" s="18">
        <v>9.7359515219296604</v>
      </c>
      <c r="J221" s="18" t="s">
        <v>2190</v>
      </c>
      <c r="K221" s="46">
        <v>3.5804404741039351</v>
      </c>
      <c r="L221" s="47" t="s">
        <v>2190</v>
      </c>
      <c r="M221" s="44">
        <v>516.07026847862119</v>
      </c>
      <c r="N221" s="44" t="s">
        <v>2190</v>
      </c>
    </row>
    <row r="222" spans="1:14" x14ac:dyDescent="0.25">
      <c r="A222" s="3">
        <v>11</v>
      </c>
      <c r="B222" s="3" t="s">
        <v>23</v>
      </c>
      <c r="C222" s="3" t="s">
        <v>1848</v>
      </c>
      <c r="D222" s="3" t="s">
        <v>2041</v>
      </c>
      <c r="E222" s="3">
        <v>7</v>
      </c>
      <c r="F222" s="42">
        <v>56.8</v>
      </c>
      <c r="G222" s="42">
        <f t="shared" si="152"/>
        <v>56800</v>
      </c>
      <c r="H222" s="42">
        <f>(LN(G222)-LN(G221))/10</f>
        <v>1.9793578459550609E-2</v>
      </c>
      <c r="I222" s="18">
        <v>8.3714626762948896</v>
      </c>
      <c r="J222" s="18">
        <f t="shared" ref="J222" si="172">(I222-I221)/I221</f>
        <v>-0.14014951107360588</v>
      </c>
      <c r="K222" s="46">
        <v>3.580065287880116</v>
      </c>
      <c r="L222" s="47">
        <f t="shared" ref="L222:N222" si="173">(K222-K221)/K221</f>
        <v>-1.0478772836265147E-4</v>
      </c>
      <c r="M222" s="44">
        <v>380.82167716274444</v>
      </c>
      <c r="N222" s="44">
        <f t="shared" si="173"/>
        <v>-0.26207398406149335</v>
      </c>
    </row>
    <row r="223" spans="1:14" x14ac:dyDescent="0.25">
      <c r="A223" s="3">
        <v>12</v>
      </c>
      <c r="B223" s="3" t="s">
        <v>24</v>
      </c>
      <c r="C223" s="3" t="s">
        <v>1861</v>
      </c>
      <c r="D223" s="3" t="s">
        <v>2041</v>
      </c>
      <c r="E223" s="3">
        <v>7</v>
      </c>
      <c r="F223" s="42">
        <v>55.2</v>
      </c>
      <c r="G223" s="42">
        <f t="shared" si="152"/>
        <v>55200</v>
      </c>
      <c r="H223" s="42" t="s">
        <v>2190</v>
      </c>
      <c r="I223" s="18">
        <v>9.2656709625140135</v>
      </c>
      <c r="J223" s="18" t="s">
        <v>2190</v>
      </c>
      <c r="K223" s="46">
        <v>3.4495148814908627</v>
      </c>
      <c r="L223" s="47" t="s">
        <v>2190</v>
      </c>
      <c r="M223" s="44">
        <v>513.69282360831664</v>
      </c>
      <c r="N223" s="44" t="s">
        <v>2190</v>
      </c>
    </row>
    <row r="224" spans="1:14" x14ac:dyDescent="0.25">
      <c r="A224" s="3">
        <v>12</v>
      </c>
      <c r="B224" s="3" t="s">
        <v>23</v>
      </c>
      <c r="C224" s="3" t="s">
        <v>1848</v>
      </c>
      <c r="D224" s="3" t="s">
        <v>2041</v>
      </c>
      <c r="E224" s="3">
        <v>7</v>
      </c>
      <c r="F224" s="42">
        <v>67.8</v>
      </c>
      <c r="G224" s="42">
        <f t="shared" si="152"/>
        <v>67800</v>
      </c>
      <c r="H224" s="42">
        <f>(LN(G224)-LN(G223))/10</f>
        <v>2.0559924166330033E-2</v>
      </c>
      <c r="I224" s="18">
        <v>7.6516145503790778</v>
      </c>
      <c r="J224" s="18">
        <f t="shared" ref="J224" si="174">(I224-I223)/I223</f>
        <v>-0.1741974670442</v>
      </c>
      <c r="K224" s="46">
        <v>3.1284998643025146</v>
      </c>
      <c r="L224" s="47">
        <f t="shared" ref="L224:N224" si="175">(K224-K223)/K223</f>
        <v>-9.3060916742474548E-2</v>
      </c>
      <c r="M224" s="44">
        <v>313.61971830985914</v>
      </c>
      <c r="N224" s="44">
        <f t="shared" si="175"/>
        <v>-0.38948004742034387</v>
      </c>
    </row>
    <row r="225" spans="1:14" x14ac:dyDescent="0.25">
      <c r="A225" s="3">
        <v>13</v>
      </c>
      <c r="B225" s="3" t="s">
        <v>24</v>
      </c>
      <c r="C225" s="3" t="s">
        <v>1861</v>
      </c>
      <c r="D225" s="3" t="s">
        <v>2041</v>
      </c>
      <c r="E225" s="3">
        <v>7</v>
      </c>
      <c r="F225" s="42">
        <v>28.1</v>
      </c>
      <c r="G225" s="42">
        <f t="shared" si="152"/>
        <v>28100</v>
      </c>
      <c r="H225" s="42" t="s">
        <v>2190</v>
      </c>
      <c r="I225" s="18">
        <v>7.8203359427767882</v>
      </c>
      <c r="J225" s="18" t="s">
        <v>2190</v>
      </c>
      <c r="K225" s="46">
        <v>2.7524299052259509</v>
      </c>
      <c r="L225" s="47" t="s">
        <v>2190</v>
      </c>
      <c r="M225" s="44">
        <v>402.13593044641362</v>
      </c>
      <c r="N225" s="44" t="s">
        <v>2190</v>
      </c>
    </row>
    <row r="226" spans="1:14" x14ac:dyDescent="0.25">
      <c r="A226" s="3">
        <v>13</v>
      </c>
      <c r="B226" s="3" t="s">
        <v>23</v>
      </c>
      <c r="C226" s="3" t="s">
        <v>1848</v>
      </c>
      <c r="D226" s="3" t="s">
        <v>2041</v>
      </c>
      <c r="E226" s="3">
        <v>7</v>
      </c>
      <c r="F226" s="42">
        <v>50.6</v>
      </c>
      <c r="G226" s="42">
        <f t="shared" si="152"/>
        <v>50600</v>
      </c>
      <c r="H226" s="42">
        <f>(LN(G226)-LN(G225))/10</f>
        <v>5.8818199995372036E-2</v>
      </c>
      <c r="I226" s="18">
        <v>6.2455626543244058</v>
      </c>
      <c r="J226" s="18">
        <f t="shared" ref="J226" si="176">(I226-I225)/I225</f>
        <v>-0.20136900767120028</v>
      </c>
      <c r="K226" s="46">
        <v>2.4871780428384334</v>
      </c>
      <c r="L226" s="47">
        <f t="shared" ref="L226:N226" si="177">(K226-K225)/K225</f>
        <v>-9.637006990946155E-2</v>
      </c>
      <c r="M226" s="44">
        <v>265.89683999331214</v>
      </c>
      <c r="N226" s="44">
        <f t="shared" si="177"/>
        <v>-0.33878865363227206</v>
      </c>
    </row>
    <row r="227" spans="1:14" x14ac:dyDescent="0.25">
      <c r="A227" s="3">
        <v>14</v>
      </c>
      <c r="B227" s="3" t="s">
        <v>24</v>
      </c>
      <c r="C227" s="3" t="s">
        <v>1861</v>
      </c>
      <c r="D227" s="3" t="s">
        <v>2041</v>
      </c>
      <c r="E227" s="3">
        <v>7</v>
      </c>
      <c r="F227" s="42">
        <v>120</v>
      </c>
      <c r="G227" s="42">
        <f t="shared" si="152"/>
        <v>120000</v>
      </c>
      <c r="H227" s="42" t="s">
        <v>2190</v>
      </c>
      <c r="I227" s="18">
        <v>7.1815908701160032</v>
      </c>
      <c r="J227" s="18" t="s">
        <v>2190</v>
      </c>
      <c r="K227" s="46">
        <v>2.7366146261762818</v>
      </c>
      <c r="L227" s="47" t="s">
        <v>2190</v>
      </c>
      <c r="M227" s="44">
        <v>371.97653910149751</v>
      </c>
      <c r="N227" s="44" t="s">
        <v>2190</v>
      </c>
    </row>
    <row r="228" spans="1:14" x14ac:dyDescent="0.25">
      <c r="A228" s="3">
        <v>14</v>
      </c>
      <c r="B228" s="3" t="s">
        <v>23</v>
      </c>
      <c r="C228" s="3" t="s">
        <v>1848</v>
      </c>
      <c r="D228" s="3" t="s">
        <v>2041</v>
      </c>
      <c r="E228" s="3">
        <v>7</v>
      </c>
      <c r="F228" s="42">
        <v>182.2</v>
      </c>
      <c r="G228" s="42">
        <f t="shared" si="152"/>
        <v>182200</v>
      </c>
      <c r="H228" s="42">
        <f>(LN(G228)-LN(G227))/10</f>
        <v>4.1761324204381188E-2</v>
      </c>
      <c r="I228" s="18">
        <v>9.1201976002522542</v>
      </c>
      <c r="J228" s="18">
        <f t="shared" ref="J228" si="178">(I228-I227)/I227</f>
        <v>0.2699411265828538</v>
      </c>
      <c r="K228" s="46">
        <v>2.9351034449617397</v>
      </c>
      <c r="L228" s="47">
        <f t="shared" ref="L228:N228" si="179">(K228-K227)/K227</f>
        <v>7.2530789277697891E-2</v>
      </c>
      <c r="M228" s="44">
        <v>223.91580698835273</v>
      </c>
      <c r="N228" s="44">
        <f t="shared" si="179"/>
        <v>-0.39803782375840896</v>
      </c>
    </row>
    <row r="229" spans="1:14" x14ac:dyDescent="0.25">
      <c r="A229" s="3">
        <v>15</v>
      </c>
      <c r="B229" s="3" t="s">
        <v>24</v>
      </c>
      <c r="C229" s="3" t="s">
        <v>1861</v>
      </c>
      <c r="D229" s="3" t="s">
        <v>2041</v>
      </c>
      <c r="E229" s="3">
        <v>7</v>
      </c>
      <c r="F229" s="42">
        <v>87</v>
      </c>
      <c r="G229" s="42">
        <f t="shared" si="152"/>
        <v>87000</v>
      </c>
      <c r="H229" s="42" t="s">
        <v>2190</v>
      </c>
      <c r="I229" s="18">
        <v>6.4125345642426721</v>
      </c>
      <c r="J229" s="18" t="s">
        <v>2190</v>
      </c>
      <c r="K229" s="46">
        <v>2.5884226101731151</v>
      </c>
      <c r="L229" s="47" t="s">
        <v>2190</v>
      </c>
      <c r="M229" s="44">
        <v>309.54333333333335</v>
      </c>
      <c r="N229" s="44" t="s">
        <v>2190</v>
      </c>
    </row>
    <row r="230" spans="1:14" x14ac:dyDescent="0.25">
      <c r="A230" s="3">
        <v>15</v>
      </c>
      <c r="B230" s="3" t="s">
        <v>23</v>
      </c>
      <c r="C230" s="3" t="s">
        <v>1848</v>
      </c>
      <c r="D230" s="3" t="s">
        <v>2041</v>
      </c>
      <c r="E230" s="3">
        <v>7</v>
      </c>
      <c r="F230" s="42">
        <v>141.1</v>
      </c>
      <c r="G230" s="42">
        <f t="shared" si="152"/>
        <v>141100</v>
      </c>
      <c r="H230" s="42">
        <f>(LN(G230)-LN(G229))/10</f>
        <v>4.8356074020418485E-2</v>
      </c>
      <c r="I230" s="18">
        <v>8.3436264087338756</v>
      </c>
      <c r="J230" s="18">
        <f t="shared" ref="J230" si="180">(I230-I229)/I229</f>
        <v>0.30114330381301702</v>
      </c>
      <c r="K230" s="46">
        <v>2.7118058095114854</v>
      </c>
      <c r="L230" s="47">
        <f t="shared" ref="L230:N230" si="181">(K230-K229)/K229</f>
        <v>4.7667331777061839E-2</v>
      </c>
      <c r="M230" s="44">
        <v>184.11850000000001</v>
      </c>
      <c r="N230" s="44">
        <f t="shared" si="181"/>
        <v>-0.40519313397154949</v>
      </c>
    </row>
    <row r="231" spans="1:14" x14ac:dyDescent="0.25">
      <c r="A231" s="3">
        <v>16</v>
      </c>
      <c r="B231" s="3" t="s">
        <v>24</v>
      </c>
      <c r="C231" s="3" t="s">
        <v>1861</v>
      </c>
      <c r="D231" s="3" t="s">
        <v>2041</v>
      </c>
      <c r="E231" s="3">
        <v>7</v>
      </c>
      <c r="F231" s="42">
        <v>86.83</v>
      </c>
      <c r="G231" s="42">
        <f t="shared" si="152"/>
        <v>86830</v>
      </c>
      <c r="H231" s="42" t="s">
        <v>2190</v>
      </c>
      <c r="I231" s="18">
        <v>5.5751017577064328</v>
      </c>
      <c r="J231" s="18" t="s">
        <v>2190</v>
      </c>
      <c r="K231" s="46">
        <v>2.3608853299447903</v>
      </c>
      <c r="L231" s="47" t="s">
        <v>2190</v>
      </c>
      <c r="M231" s="44">
        <v>247.99784554192908</v>
      </c>
      <c r="N231" s="44" t="s">
        <v>2190</v>
      </c>
    </row>
    <row r="232" spans="1:14" x14ac:dyDescent="0.25">
      <c r="A232" s="3">
        <v>16</v>
      </c>
      <c r="B232" s="3" t="s">
        <v>23</v>
      </c>
      <c r="C232" s="3" t="s">
        <v>1848</v>
      </c>
      <c r="D232" s="3" t="s">
        <v>2041</v>
      </c>
      <c r="E232" s="3">
        <v>7</v>
      </c>
      <c r="F232" s="42">
        <v>84.7</v>
      </c>
      <c r="G232" s="42">
        <f t="shared" si="152"/>
        <v>84700</v>
      </c>
      <c r="H232" s="42">
        <f>(LN(G232)-LN(G231))/10</f>
        <v>-2.4836582414543783E-3</v>
      </c>
      <c r="I232" s="18">
        <v>5.542243562514451</v>
      </c>
      <c r="J232" s="18">
        <f t="shared" ref="J232" si="182">(I232-I231)/I231</f>
        <v>-5.8937390957146275E-3</v>
      </c>
      <c r="K232" s="46">
        <v>2.1911341030584524</v>
      </c>
      <c r="L232" s="47">
        <f t="shared" ref="L232:N232" si="183">(K232-K231)/K231</f>
        <v>-7.1901512849125798E-2</v>
      </c>
      <c r="M232" s="44">
        <v>189.19472986410344</v>
      </c>
      <c r="N232" s="44">
        <f t="shared" si="183"/>
        <v>-0.23711139727576294</v>
      </c>
    </row>
    <row r="233" spans="1:14" x14ac:dyDescent="0.25">
      <c r="A233" s="3">
        <v>0</v>
      </c>
      <c r="B233" s="3" t="s">
        <v>23</v>
      </c>
      <c r="C233" s="3" t="s">
        <v>1848</v>
      </c>
      <c r="D233" s="3" t="s">
        <v>2041</v>
      </c>
      <c r="E233" s="3">
        <v>8</v>
      </c>
      <c r="F233" s="42">
        <v>3.1</v>
      </c>
      <c r="G233" s="42">
        <f t="shared" si="152"/>
        <v>3100</v>
      </c>
      <c r="H233" s="42" t="s">
        <v>2190</v>
      </c>
      <c r="I233" s="18">
        <v>13.27071041761759</v>
      </c>
      <c r="J233" s="18" t="s">
        <v>2190</v>
      </c>
      <c r="K233" s="46">
        <v>4.8550035301549546</v>
      </c>
      <c r="L233" s="47" t="s">
        <v>2190</v>
      </c>
      <c r="M233" s="44">
        <v>845.50321597833454</v>
      </c>
      <c r="N233" s="44" t="s">
        <v>2190</v>
      </c>
    </row>
    <row r="234" spans="1:14" x14ac:dyDescent="0.25">
      <c r="A234" s="3">
        <v>1</v>
      </c>
      <c r="B234" s="3" t="s">
        <v>24</v>
      </c>
      <c r="C234" s="3" t="s">
        <v>1861</v>
      </c>
      <c r="D234" s="3" t="s">
        <v>2041</v>
      </c>
      <c r="E234" s="3">
        <v>8</v>
      </c>
      <c r="F234" s="42">
        <v>1.8</v>
      </c>
      <c r="G234" s="42">
        <f t="shared" si="152"/>
        <v>1800</v>
      </c>
      <c r="H234" s="42" t="s">
        <v>2190</v>
      </c>
      <c r="I234" s="18">
        <v>11.513025576492145</v>
      </c>
      <c r="J234" s="18" t="s">
        <v>2190</v>
      </c>
      <c r="K234" s="46">
        <v>4.4889134631077203</v>
      </c>
      <c r="L234" s="47" t="s">
        <v>2190</v>
      </c>
      <c r="M234" s="44">
        <v>852.39990014977536</v>
      </c>
      <c r="N234" s="44" t="s">
        <v>2190</v>
      </c>
    </row>
    <row r="235" spans="1:14" x14ac:dyDescent="0.25">
      <c r="A235" s="3">
        <v>1</v>
      </c>
      <c r="B235" s="3" t="s">
        <v>23</v>
      </c>
      <c r="C235" s="3" t="s">
        <v>1848</v>
      </c>
      <c r="D235" s="3" t="s">
        <v>2041</v>
      </c>
      <c r="E235" s="3">
        <v>8</v>
      </c>
      <c r="F235" s="42">
        <v>2</v>
      </c>
      <c r="G235" s="42">
        <f t="shared" si="152"/>
        <v>2000</v>
      </c>
      <c r="H235" s="42">
        <f>(LN(G235)-LN(G234))/10</f>
        <v>1.0536051565782589E-2</v>
      </c>
      <c r="I235" s="18">
        <v>15.90391429612213</v>
      </c>
      <c r="J235" s="18">
        <f>(I235-I234)/I234</f>
        <v>0.38138443195987631</v>
      </c>
      <c r="K235" s="46">
        <v>4.5359412019606848</v>
      </c>
      <c r="L235" s="47">
        <f>(K235-K234)/K234</f>
        <v>1.0476419124463749E-2</v>
      </c>
      <c r="M235" s="44">
        <v>806.48726909635548</v>
      </c>
      <c r="N235" s="44">
        <f>(M235-M234)/M234</f>
        <v>-5.3862783237483447E-2</v>
      </c>
    </row>
    <row r="236" spans="1:14" x14ac:dyDescent="0.25">
      <c r="A236" s="3">
        <v>2</v>
      </c>
      <c r="B236" s="3" t="s">
        <v>24</v>
      </c>
      <c r="C236" s="3" t="s">
        <v>1861</v>
      </c>
      <c r="D236" s="3" t="s">
        <v>2041</v>
      </c>
      <c r="E236" s="3">
        <v>8</v>
      </c>
      <c r="F236" s="42">
        <v>1.2</v>
      </c>
      <c r="G236" s="42">
        <f t="shared" si="152"/>
        <v>1200</v>
      </c>
      <c r="H236" s="42" t="s">
        <v>2190</v>
      </c>
      <c r="I236" s="18">
        <v>7.4627371904811497</v>
      </c>
      <c r="J236" s="18" t="s">
        <v>2190</v>
      </c>
      <c r="K236" s="46">
        <v>11.59768480626175</v>
      </c>
      <c r="L236" s="47" t="s">
        <v>2190</v>
      </c>
      <c r="M236" s="44">
        <v>623.83520599250937</v>
      </c>
      <c r="N236" s="44" t="s">
        <v>2190</v>
      </c>
    </row>
    <row r="237" spans="1:14" x14ac:dyDescent="0.25">
      <c r="A237" s="3">
        <v>2</v>
      </c>
      <c r="B237" s="3" t="s">
        <v>23</v>
      </c>
      <c r="C237" s="3" t="s">
        <v>1848</v>
      </c>
      <c r="D237" s="3" t="s">
        <v>2041</v>
      </c>
      <c r="E237" s="3">
        <v>8</v>
      </c>
      <c r="F237" s="42">
        <v>1.5</v>
      </c>
      <c r="G237" s="42">
        <f t="shared" si="152"/>
        <v>1500</v>
      </c>
      <c r="H237" s="42">
        <f>(LN(G237)-LN(G236))/10</f>
        <v>2.2314355131420972E-2</v>
      </c>
      <c r="I237" s="18">
        <v>12.850976159034746</v>
      </c>
      <c r="J237" s="18">
        <f>(I237-I236)/I236</f>
        <v>0.7220191239517838</v>
      </c>
      <c r="K237" s="46">
        <v>3.4369034283750901</v>
      </c>
      <c r="L237" s="47">
        <f>(K237-K236)/K236</f>
        <v>-0.70365607569198141</v>
      </c>
      <c r="M237" s="44">
        <v>533.60902133203058</v>
      </c>
      <c r="N237" s="44">
        <f>(M237-M236)/M236</f>
        <v>-0.1446314407936159</v>
      </c>
    </row>
    <row r="238" spans="1:14" x14ac:dyDescent="0.25">
      <c r="A238" s="3">
        <v>3</v>
      </c>
      <c r="B238" s="3" t="s">
        <v>24</v>
      </c>
      <c r="C238" s="3" t="s">
        <v>1861</v>
      </c>
      <c r="D238" s="3" t="s">
        <v>2041</v>
      </c>
      <c r="E238" s="3">
        <v>8</v>
      </c>
      <c r="F238" s="42">
        <v>0.9</v>
      </c>
      <c r="G238" s="42">
        <f t="shared" si="152"/>
        <v>900</v>
      </c>
      <c r="H238" s="42" t="s">
        <v>2190</v>
      </c>
      <c r="I238" s="18">
        <v>9.3298124172594079</v>
      </c>
      <c r="J238" s="18" t="s">
        <v>2190</v>
      </c>
      <c r="K238" s="46">
        <v>7.1578759250151549</v>
      </c>
      <c r="L238" s="47" t="s">
        <v>2190</v>
      </c>
      <c r="M238" s="44">
        <v>505.03550494054599</v>
      </c>
      <c r="N238" s="44" t="s">
        <v>2190</v>
      </c>
    </row>
    <row r="239" spans="1:14" x14ac:dyDescent="0.25">
      <c r="A239" s="3">
        <v>3</v>
      </c>
      <c r="B239" s="3" t="s">
        <v>23</v>
      </c>
      <c r="C239" s="3" t="s">
        <v>1848</v>
      </c>
      <c r="D239" s="3" t="s">
        <v>2041</v>
      </c>
      <c r="E239" s="3">
        <v>8</v>
      </c>
      <c r="F239" s="42">
        <v>2.8</v>
      </c>
      <c r="G239" s="42">
        <f t="shared" si="152"/>
        <v>2800</v>
      </c>
      <c r="H239" s="42">
        <f>(LN(G239)-LN(G238))/10</f>
        <v>0.11349799328389842</v>
      </c>
      <c r="I239" s="18">
        <v>17.421051450624901</v>
      </c>
      <c r="J239" s="18">
        <f>(I239-I238)/I238</f>
        <v>0.86724562847558939</v>
      </c>
      <c r="K239" s="46">
        <v>5.3837826400247044</v>
      </c>
      <c r="L239" s="47">
        <f>(K239-K238)/K238</f>
        <v>-0.24785191914131904</v>
      </c>
      <c r="M239" s="44">
        <v>1238.6528219728689</v>
      </c>
      <c r="N239" s="44">
        <f>(M239-M238)/M238</f>
        <v>1.4526054304215426</v>
      </c>
    </row>
    <row r="240" spans="1:14" x14ac:dyDescent="0.25">
      <c r="A240" s="3">
        <v>4</v>
      </c>
      <c r="B240" s="3" t="s">
        <v>24</v>
      </c>
      <c r="C240" s="3" t="s">
        <v>1861</v>
      </c>
      <c r="D240" s="3" t="s">
        <v>2041</v>
      </c>
      <c r="E240" s="3">
        <v>8</v>
      </c>
      <c r="F240" s="42">
        <v>2.2000000000000002</v>
      </c>
      <c r="G240" s="42">
        <f t="shared" si="152"/>
        <v>2200</v>
      </c>
      <c r="H240" s="42" t="s">
        <v>2190</v>
      </c>
      <c r="I240" s="18">
        <v>11.372277446432516</v>
      </c>
      <c r="J240" s="18" t="s">
        <v>2190</v>
      </c>
      <c r="K240" s="46">
        <v>4.8239595352078117</v>
      </c>
      <c r="L240" s="47" t="s">
        <v>2190</v>
      </c>
      <c r="M240" s="44">
        <v>814.49900431463652</v>
      </c>
      <c r="N240" s="44" t="s">
        <v>2190</v>
      </c>
    </row>
    <row r="241" spans="1:14" x14ac:dyDescent="0.25">
      <c r="A241" s="3">
        <v>4</v>
      </c>
      <c r="B241" s="3" t="s">
        <v>23</v>
      </c>
      <c r="C241" s="3" t="s">
        <v>1848</v>
      </c>
      <c r="D241" s="3" t="s">
        <v>2041</v>
      </c>
      <c r="E241" s="3">
        <v>8</v>
      </c>
      <c r="F241" s="42">
        <v>1.4</v>
      </c>
      <c r="G241" s="42">
        <f t="shared" si="152"/>
        <v>1400</v>
      </c>
      <c r="H241" s="42">
        <f>(LN(G241)-LN(G240))/10</f>
        <v>-4.5198512374305722E-2</v>
      </c>
      <c r="I241" s="18">
        <v>12.63843052794345</v>
      </c>
      <c r="J241" s="18">
        <f t="shared" ref="J241" si="184">(I241-I240)/I240</f>
        <v>0.11133680896152655</v>
      </c>
      <c r="K241" s="46">
        <v>7.5844375297970847</v>
      </c>
      <c r="L241" s="47">
        <f t="shared" ref="L241:N241" si="185">(K241-K240)/K240</f>
        <v>0.57224319035884164</v>
      </c>
      <c r="M241" s="44">
        <v>966.40574178559564</v>
      </c>
      <c r="N241" s="44">
        <f t="shared" si="185"/>
        <v>0.1865032819761169</v>
      </c>
    </row>
    <row r="242" spans="1:14" x14ac:dyDescent="0.25">
      <c r="A242" s="3">
        <v>5</v>
      </c>
      <c r="B242" s="3" t="s">
        <v>24</v>
      </c>
      <c r="C242" s="3" t="s">
        <v>1861</v>
      </c>
      <c r="D242" s="3" t="s">
        <v>2041</v>
      </c>
      <c r="E242" s="3">
        <v>8</v>
      </c>
      <c r="F242" s="42">
        <v>3.8</v>
      </c>
      <c r="G242" s="42">
        <f t="shared" si="152"/>
        <v>3800</v>
      </c>
      <c r="H242" s="42" t="s">
        <v>2190</v>
      </c>
      <c r="I242" s="18">
        <v>14.819017948223097</v>
      </c>
      <c r="J242" s="18" t="s">
        <v>2190</v>
      </c>
      <c r="K242" s="46">
        <v>7.4640369662671553</v>
      </c>
      <c r="L242" s="47" t="s">
        <v>2190</v>
      </c>
      <c r="M242" s="44">
        <v>1181.63929279577</v>
      </c>
      <c r="N242" s="44" t="s">
        <v>2190</v>
      </c>
    </row>
    <row r="243" spans="1:14" x14ac:dyDescent="0.25">
      <c r="A243" s="3">
        <v>5</v>
      </c>
      <c r="B243" s="3" t="s">
        <v>23</v>
      </c>
      <c r="C243" s="3" t="s">
        <v>1848</v>
      </c>
      <c r="D243" s="3" t="s">
        <v>2041</v>
      </c>
      <c r="E243" s="3">
        <v>8</v>
      </c>
      <c r="F243" s="42">
        <v>2.8</v>
      </c>
      <c r="G243" s="42">
        <f t="shared" si="152"/>
        <v>2800</v>
      </c>
      <c r="H243" s="42">
        <f>(LN(G243)-LN(G242))/10</f>
        <v>-3.0538164955118231E-2</v>
      </c>
      <c r="I243" s="18">
        <v>24.265517906867746</v>
      </c>
      <c r="J243" s="18">
        <f t="shared" ref="J243" si="186">(I243-I242)/I242</f>
        <v>0.63745789307025913</v>
      </c>
      <c r="K243" s="46">
        <v>9.7611966759626387</v>
      </c>
      <c r="L243" s="47">
        <f t="shared" ref="L243:N243" si="187">(K243-K242)/K242</f>
        <v>0.30776371018488102</v>
      </c>
      <c r="M243" s="44">
        <v>1445.6789491077329</v>
      </c>
      <c r="N243" s="44">
        <f t="shared" si="187"/>
        <v>0.22345199412524833</v>
      </c>
    </row>
    <row r="244" spans="1:14" x14ac:dyDescent="0.25">
      <c r="A244" s="3">
        <v>6</v>
      </c>
      <c r="B244" s="3" t="s">
        <v>24</v>
      </c>
      <c r="C244" s="3" t="s">
        <v>1861</v>
      </c>
      <c r="D244" s="3" t="s">
        <v>2041</v>
      </c>
      <c r="E244" s="3">
        <v>8</v>
      </c>
      <c r="F244" s="42">
        <v>3</v>
      </c>
      <c r="G244" s="42">
        <f t="shared" si="152"/>
        <v>3000</v>
      </c>
      <c r="H244" s="42" t="s">
        <v>2190</v>
      </c>
      <c r="I244" s="18">
        <v>18.182426373094337</v>
      </c>
      <c r="J244" s="18" t="s">
        <v>2190</v>
      </c>
      <c r="K244" s="46">
        <v>7.0235172618947388</v>
      </c>
      <c r="L244" s="47" t="s">
        <v>2190</v>
      </c>
      <c r="M244" s="44">
        <v>1718.1541141340413</v>
      </c>
      <c r="N244" s="44" t="s">
        <v>2190</v>
      </c>
    </row>
    <row r="245" spans="1:14" x14ac:dyDescent="0.25">
      <c r="A245" s="3">
        <v>6</v>
      </c>
      <c r="B245" s="3" t="s">
        <v>23</v>
      </c>
      <c r="C245" s="3" t="s">
        <v>1848</v>
      </c>
      <c r="D245" s="3" t="s">
        <v>2041</v>
      </c>
      <c r="E245" s="3">
        <v>8</v>
      </c>
      <c r="F245" s="42">
        <v>4.4000000000000004</v>
      </c>
      <c r="G245" s="42">
        <f t="shared" si="152"/>
        <v>4400</v>
      </c>
      <c r="H245" s="42">
        <f>(LN(G245)-LN(G244))/10</f>
        <v>3.8299225225610731E-2</v>
      </c>
      <c r="I245" s="18">
        <v>15.130919174080248</v>
      </c>
      <c r="J245" s="18">
        <f t="shared" ref="J245" si="188">(I245-I244)/I244</f>
        <v>-0.16782728203588901</v>
      </c>
      <c r="K245" s="46">
        <v>4.4911375282740345</v>
      </c>
      <c r="L245" s="47">
        <f t="shared" ref="L245:N245" si="189">(K245-K244)/K244</f>
        <v>-0.36055720220975762</v>
      </c>
      <c r="M245" s="44">
        <v>1088.0816191108163</v>
      </c>
      <c r="N245" s="44">
        <f t="shared" si="189"/>
        <v>-0.3667147724642762</v>
      </c>
    </row>
    <row r="246" spans="1:14" x14ac:dyDescent="0.25">
      <c r="A246" s="3">
        <v>7</v>
      </c>
      <c r="B246" s="3" t="s">
        <v>24</v>
      </c>
      <c r="C246" s="3" t="s">
        <v>1861</v>
      </c>
      <c r="D246" s="3" t="s">
        <v>2041</v>
      </c>
      <c r="E246" s="3">
        <v>8</v>
      </c>
      <c r="F246" s="42">
        <v>5.4</v>
      </c>
      <c r="G246" s="42">
        <f t="shared" si="152"/>
        <v>5400</v>
      </c>
      <c r="H246" s="42" t="s">
        <v>2190</v>
      </c>
      <c r="I246" s="18">
        <v>12.401917596641216</v>
      </c>
      <c r="J246" s="18" t="s">
        <v>2190</v>
      </c>
      <c r="K246" s="46">
        <v>4.4458865587988514</v>
      </c>
      <c r="L246" s="47" t="s">
        <v>2190</v>
      </c>
      <c r="M246" s="44">
        <v>820.83678160919533</v>
      </c>
      <c r="N246" s="44" t="s">
        <v>2190</v>
      </c>
    </row>
    <row r="247" spans="1:14" x14ac:dyDescent="0.25">
      <c r="A247" s="3">
        <v>7</v>
      </c>
      <c r="B247" s="3" t="s">
        <v>23</v>
      </c>
      <c r="C247" s="3" t="s">
        <v>1848</v>
      </c>
      <c r="D247" s="3" t="s">
        <v>2041</v>
      </c>
      <c r="E247" s="3">
        <v>8</v>
      </c>
      <c r="F247" s="42">
        <v>5.6</v>
      </c>
      <c r="G247" s="42">
        <f t="shared" si="152"/>
        <v>5600</v>
      </c>
      <c r="H247" s="42">
        <f>(LN(G247)-LN(G246))/10</f>
        <v>3.6367644170875123E-3</v>
      </c>
      <c r="I247" s="18">
        <v>13.654245252235203</v>
      </c>
      <c r="J247" s="18">
        <f t="shared" ref="J247" si="190">(I247-I246)/I246</f>
        <v>0.10097854995691573</v>
      </c>
      <c r="K247" s="46">
        <v>3.9062364138335903</v>
      </c>
      <c r="L247" s="47">
        <f t="shared" ref="L247:N247" si="191">(K247-K246)/K246</f>
        <v>-0.12138189713753263</v>
      </c>
      <c r="M247" s="44">
        <v>915.07947454844009</v>
      </c>
      <c r="N247" s="44">
        <f t="shared" si="191"/>
        <v>0.11481295069951458</v>
      </c>
    </row>
    <row r="248" spans="1:14" x14ac:dyDescent="0.25">
      <c r="A248" s="3">
        <v>8</v>
      </c>
      <c r="B248" s="3" t="s">
        <v>24</v>
      </c>
      <c r="C248" s="3" t="s">
        <v>1861</v>
      </c>
      <c r="D248" s="3" t="s">
        <v>2041</v>
      </c>
      <c r="E248" s="3">
        <v>8</v>
      </c>
      <c r="F248" s="42">
        <v>6.8</v>
      </c>
      <c r="G248" s="42">
        <f t="shared" si="152"/>
        <v>6800</v>
      </c>
      <c r="H248" s="42" t="s">
        <v>2190</v>
      </c>
      <c r="I248" s="18">
        <v>12.39121344652176</v>
      </c>
      <c r="J248" s="18" t="s">
        <v>2190</v>
      </c>
      <c r="K248" s="46">
        <v>3.8330919310231271</v>
      </c>
      <c r="L248" s="47" t="s">
        <v>2190</v>
      </c>
      <c r="M248" s="44">
        <v>820.13196286472134</v>
      </c>
      <c r="N248" s="44" t="s">
        <v>2190</v>
      </c>
    </row>
    <row r="249" spans="1:14" x14ac:dyDescent="0.25">
      <c r="A249" s="3">
        <v>8</v>
      </c>
      <c r="B249" s="3" t="s">
        <v>23</v>
      </c>
      <c r="C249" s="3" t="s">
        <v>1848</v>
      </c>
      <c r="D249" s="3" t="s">
        <v>2041</v>
      </c>
      <c r="E249" s="3">
        <v>8</v>
      </c>
      <c r="F249" s="42">
        <v>12.6</v>
      </c>
      <c r="G249" s="42">
        <f t="shared" si="152"/>
        <v>12600</v>
      </c>
      <c r="H249" s="42">
        <f>(LN(G249)-LN(G248))/10</f>
        <v>6.16774201775371E-2</v>
      </c>
      <c r="I249" s="18">
        <v>15.340437791179426</v>
      </c>
      <c r="J249" s="18">
        <f t="shared" ref="J249" si="192">(I249-I248)/I248</f>
        <v>0.23800932470302322</v>
      </c>
      <c r="K249" s="46">
        <v>4.3306932572009051</v>
      </c>
      <c r="L249" s="47">
        <f t="shared" ref="L249:N249" si="193">(K249-K248)/K248</f>
        <v>0.1298172167879518</v>
      </c>
      <c r="M249" s="44">
        <v>1210.384946949602</v>
      </c>
      <c r="N249" s="44">
        <f t="shared" si="193"/>
        <v>0.47584169591650438</v>
      </c>
    </row>
    <row r="250" spans="1:14" x14ac:dyDescent="0.25">
      <c r="A250" s="3">
        <v>9</v>
      </c>
      <c r="B250" s="3" t="s">
        <v>24</v>
      </c>
      <c r="C250" s="3" t="s">
        <v>1861</v>
      </c>
      <c r="D250" s="3" t="s">
        <v>2041</v>
      </c>
      <c r="E250" s="3">
        <v>8</v>
      </c>
      <c r="F250" s="42">
        <v>12.3</v>
      </c>
      <c r="G250" s="42">
        <f t="shared" si="152"/>
        <v>12300</v>
      </c>
      <c r="H250" s="42" t="s">
        <v>2190</v>
      </c>
      <c r="I250" s="18">
        <v>13.26901655562175</v>
      </c>
      <c r="J250" s="18" t="s">
        <v>2190</v>
      </c>
      <c r="K250" s="46">
        <v>4.1218298194651375</v>
      </c>
      <c r="L250" s="47" t="s">
        <v>2190</v>
      </c>
      <c r="M250" s="44">
        <v>944.10006529546183</v>
      </c>
      <c r="N250" s="44" t="s">
        <v>2190</v>
      </c>
    </row>
    <row r="251" spans="1:14" x14ac:dyDescent="0.25">
      <c r="A251" s="3">
        <v>9</v>
      </c>
      <c r="B251" s="3" t="s">
        <v>23</v>
      </c>
      <c r="C251" s="3" t="s">
        <v>1848</v>
      </c>
      <c r="D251" s="3" t="s">
        <v>2041</v>
      </c>
      <c r="E251" s="3">
        <v>8</v>
      </c>
      <c r="F251" s="42">
        <v>25.1</v>
      </c>
      <c r="G251" s="42">
        <f t="shared" si="152"/>
        <v>25100</v>
      </c>
      <c r="H251" s="42">
        <f>(LN(G251)-LN(G250))/10</f>
        <v>7.1326858375936733E-2</v>
      </c>
      <c r="I251" s="18">
        <v>14.722571723719522</v>
      </c>
      <c r="J251" s="18">
        <f t="shared" ref="J251" si="194">(I251-I250)/I250</f>
        <v>0.10954505648588832</v>
      </c>
      <c r="K251" s="46">
        <v>4.4078056982096339</v>
      </c>
      <c r="L251" s="47">
        <f t="shared" ref="L251:N251" si="195">(K251-K250)/K250</f>
        <v>6.9380806891635713E-2</v>
      </c>
      <c r="M251" s="44">
        <v>989.52187397975831</v>
      </c>
      <c r="N251" s="44">
        <f t="shared" si="195"/>
        <v>4.8111222903137338E-2</v>
      </c>
    </row>
    <row r="252" spans="1:14" x14ac:dyDescent="0.25">
      <c r="A252" s="3">
        <v>10</v>
      </c>
      <c r="B252" s="3" t="s">
        <v>24</v>
      </c>
      <c r="C252" s="3" t="s">
        <v>1861</v>
      </c>
      <c r="D252" s="3" t="s">
        <v>2041</v>
      </c>
      <c r="E252" s="3">
        <v>8</v>
      </c>
      <c r="F252" s="42">
        <v>16.8</v>
      </c>
      <c r="G252" s="42">
        <f t="shared" si="152"/>
        <v>16800</v>
      </c>
      <c r="H252" s="42" t="s">
        <v>2190</v>
      </c>
      <c r="I252" s="18">
        <v>12.651009088333369</v>
      </c>
      <c r="J252" s="18" t="s">
        <v>2190</v>
      </c>
      <c r="K252" s="46">
        <v>4.3668606857448991</v>
      </c>
      <c r="L252" s="47" t="s">
        <v>2190</v>
      </c>
      <c r="M252" s="44">
        <v>870.18630363036311</v>
      </c>
      <c r="N252" s="44" t="s">
        <v>2190</v>
      </c>
    </row>
    <row r="253" spans="1:14" x14ac:dyDescent="0.25">
      <c r="A253" s="3">
        <v>10</v>
      </c>
      <c r="B253" s="3" t="s">
        <v>23</v>
      </c>
      <c r="C253" s="3" t="s">
        <v>1848</v>
      </c>
      <c r="D253" s="3" t="s">
        <v>2041</v>
      </c>
      <c r="E253" s="3">
        <v>8</v>
      </c>
      <c r="F253" s="42">
        <v>18.3</v>
      </c>
      <c r="G253" s="42">
        <f t="shared" si="152"/>
        <v>18300</v>
      </c>
      <c r="H253" s="42">
        <f>(LN(G253)-LN(G252))/10</f>
        <v>8.5522173438162593E-3</v>
      </c>
      <c r="I253" s="18">
        <v>15.267337576008543</v>
      </c>
      <c r="J253" s="18">
        <f t="shared" ref="J253" si="196">(I253-I252)/I252</f>
        <v>0.20680788934757194</v>
      </c>
      <c r="K253" s="46">
        <v>5.0253666458324036</v>
      </c>
      <c r="L253" s="47">
        <f t="shared" ref="L253:N253" si="197">(K253-K252)/K252</f>
        <v>0.15079619146933618</v>
      </c>
      <c r="M253" s="44">
        <v>1185.9297029702971</v>
      </c>
      <c r="N253" s="44">
        <f t="shared" si="197"/>
        <v>0.36284574696553157</v>
      </c>
    </row>
    <row r="254" spans="1:14" x14ac:dyDescent="0.25">
      <c r="A254" s="3">
        <v>11</v>
      </c>
      <c r="B254" s="3" t="s">
        <v>24</v>
      </c>
      <c r="C254" s="3" t="s">
        <v>1861</v>
      </c>
      <c r="D254" s="3" t="s">
        <v>2041</v>
      </c>
      <c r="E254" s="3">
        <v>8</v>
      </c>
      <c r="F254" s="42">
        <v>19.399999999999999</v>
      </c>
      <c r="G254" s="42">
        <f t="shared" si="152"/>
        <v>19400</v>
      </c>
      <c r="H254" s="42" t="s">
        <v>2190</v>
      </c>
      <c r="I254" s="18">
        <v>11.795522123227641</v>
      </c>
      <c r="J254" s="18" t="s">
        <v>2190</v>
      </c>
      <c r="K254" s="46">
        <v>3.8936826307948476</v>
      </c>
      <c r="L254" s="47" t="s">
        <v>2190</v>
      </c>
      <c r="M254" s="44">
        <v>645.85465694398408</v>
      </c>
      <c r="N254" s="44" t="s">
        <v>2190</v>
      </c>
    </row>
    <row r="255" spans="1:14" x14ac:dyDescent="0.25">
      <c r="A255" s="3">
        <v>11</v>
      </c>
      <c r="B255" s="3" t="s">
        <v>23</v>
      </c>
      <c r="C255" s="3" t="s">
        <v>1848</v>
      </c>
      <c r="D255" s="3" t="s">
        <v>2041</v>
      </c>
      <c r="E255" s="3">
        <v>8</v>
      </c>
      <c r="F255" s="42">
        <v>33.799999999999997</v>
      </c>
      <c r="G255" s="42">
        <f t="shared" si="152"/>
        <v>33800</v>
      </c>
      <c r="H255" s="42">
        <f>(LN(G255)-LN(G254))/10</f>
        <v>5.5518773641968978E-2</v>
      </c>
      <c r="I255" s="18">
        <v>11.33278668251058</v>
      </c>
      <c r="J255" s="18">
        <f t="shared" ref="J255" si="198">(I255-I254)/I254</f>
        <v>-3.9229754807194733E-2</v>
      </c>
      <c r="K255" s="46">
        <v>4.7117501752694775</v>
      </c>
      <c r="L255" s="47">
        <f t="shared" ref="L255:N255" si="199">(K255-K254)/K254</f>
        <v>0.21010123886435794</v>
      </c>
      <c r="M255" s="44">
        <v>581.22671528007959</v>
      </c>
      <c r="N255" s="44">
        <f t="shared" si="199"/>
        <v>-0.1000657670716614</v>
      </c>
    </row>
    <row r="256" spans="1:14" x14ac:dyDescent="0.25">
      <c r="A256" s="3">
        <v>12</v>
      </c>
      <c r="B256" s="3" t="s">
        <v>24</v>
      </c>
      <c r="C256" s="3" t="s">
        <v>1861</v>
      </c>
      <c r="D256" s="3" t="s">
        <v>2041</v>
      </c>
      <c r="E256" s="3">
        <v>8</v>
      </c>
      <c r="F256" s="42">
        <v>31.8</v>
      </c>
      <c r="G256" s="42">
        <f t="shared" si="152"/>
        <v>31800</v>
      </c>
      <c r="H256" s="42" t="s">
        <v>2190</v>
      </c>
      <c r="I256" s="18">
        <v>11.019775328293759</v>
      </c>
      <c r="J256" s="18" t="s">
        <v>2190</v>
      </c>
      <c r="K256" s="46">
        <v>3.9619990501176043</v>
      </c>
      <c r="L256" s="47" t="s">
        <v>2190</v>
      </c>
      <c r="M256" s="44">
        <v>641.3024815560027</v>
      </c>
      <c r="N256" s="44" t="s">
        <v>2190</v>
      </c>
    </row>
    <row r="257" spans="1:14" x14ac:dyDescent="0.25">
      <c r="A257" s="3">
        <v>12</v>
      </c>
      <c r="B257" s="3" t="s">
        <v>23</v>
      </c>
      <c r="C257" s="3" t="s">
        <v>1848</v>
      </c>
      <c r="D257" s="3" t="s">
        <v>2041</v>
      </c>
      <c r="E257" s="3">
        <v>8</v>
      </c>
      <c r="F257" s="42">
        <v>48.9</v>
      </c>
      <c r="G257" s="42">
        <f t="shared" si="152"/>
        <v>48900</v>
      </c>
      <c r="H257" s="42">
        <f>(LN(G257)-LN(G256))/10</f>
        <v>4.303111066946954E-2</v>
      </c>
      <c r="I257" s="18">
        <v>10.534189172688624</v>
      </c>
      <c r="J257" s="18">
        <f t="shared" ref="J257" si="200">(I257-I256)/I256</f>
        <v>-4.4064977836560028E-2</v>
      </c>
      <c r="K257" s="46">
        <v>3.9189150986068388</v>
      </c>
      <c r="L257" s="47">
        <f t="shared" ref="L257:N257" si="201">(K257-K256)/K256</f>
        <v>-1.087429627462597E-2</v>
      </c>
      <c r="M257" s="44">
        <v>437.08501006036221</v>
      </c>
      <c r="N257" s="44">
        <f t="shared" si="201"/>
        <v>-0.31844172971254425</v>
      </c>
    </row>
    <row r="258" spans="1:14" x14ac:dyDescent="0.25">
      <c r="A258" s="3">
        <v>13</v>
      </c>
      <c r="B258" s="3" t="s">
        <v>24</v>
      </c>
      <c r="C258" s="3" t="s">
        <v>1861</v>
      </c>
      <c r="D258" s="3" t="s">
        <v>2041</v>
      </c>
      <c r="E258" s="3">
        <v>8</v>
      </c>
      <c r="F258" s="42">
        <v>40.799999999999997</v>
      </c>
      <c r="G258" s="42">
        <f t="shared" ref="G258:G321" si="202">F258*1000</f>
        <v>40800</v>
      </c>
      <c r="H258" s="42" t="s">
        <v>2190</v>
      </c>
      <c r="I258" s="18">
        <v>8.6123315580259767</v>
      </c>
      <c r="J258" s="18" t="s">
        <v>2190</v>
      </c>
      <c r="K258" s="46">
        <v>3.229615130050274</v>
      </c>
      <c r="L258" s="47" t="s">
        <v>2190</v>
      </c>
      <c r="M258" s="44">
        <v>414.70021735495737</v>
      </c>
      <c r="N258" s="44" t="s">
        <v>2190</v>
      </c>
    </row>
    <row r="259" spans="1:14" x14ac:dyDescent="0.25">
      <c r="A259" s="3">
        <v>13</v>
      </c>
      <c r="B259" s="3" t="s">
        <v>23</v>
      </c>
      <c r="C259" s="3" t="s">
        <v>1848</v>
      </c>
      <c r="D259" s="3" t="s">
        <v>2041</v>
      </c>
      <c r="E259" s="3">
        <v>8</v>
      </c>
      <c r="F259" s="42">
        <v>34.200000000000003</v>
      </c>
      <c r="G259" s="42">
        <f t="shared" si="202"/>
        <v>34200</v>
      </c>
      <c r="H259" s="42">
        <f>(LN(G259)-LN(G258))/10</f>
        <v>-1.7645643734155669E-2</v>
      </c>
      <c r="I259" s="18">
        <v>7.3951092312291697</v>
      </c>
      <c r="J259" s="18">
        <f t="shared" ref="J259" si="203">(I259-I258)/I258</f>
        <v>-0.14133481956607408</v>
      </c>
      <c r="K259" s="46">
        <v>2.966774161749588</v>
      </c>
      <c r="L259" s="47">
        <f t="shared" ref="L259:N259" si="204">(K259-K258)/K258</f>
        <v>-8.1384610152168357E-2</v>
      </c>
      <c r="M259" s="44">
        <v>312.11335897007189</v>
      </c>
      <c r="N259" s="44">
        <f t="shared" si="204"/>
        <v>-0.2473759455425546</v>
      </c>
    </row>
    <row r="260" spans="1:14" x14ac:dyDescent="0.25">
      <c r="A260" s="3">
        <v>14</v>
      </c>
      <c r="B260" s="3" t="s">
        <v>24</v>
      </c>
      <c r="C260" s="3" t="s">
        <v>1861</v>
      </c>
      <c r="D260" s="3" t="s">
        <v>2041</v>
      </c>
      <c r="E260" s="3">
        <v>8</v>
      </c>
      <c r="F260" s="42">
        <v>101</v>
      </c>
      <c r="G260" s="42">
        <f t="shared" si="202"/>
        <v>101000</v>
      </c>
      <c r="H260" s="42" t="s">
        <v>2190</v>
      </c>
      <c r="I260" s="18">
        <v>7.3399919233939439</v>
      </c>
      <c r="J260" s="18" t="s">
        <v>2190</v>
      </c>
      <c r="K260" s="46">
        <v>2.849373733262099</v>
      </c>
      <c r="L260" s="47" t="s">
        <v>2190</v>
      </c>
      <c r="M260" s="44">
        <v>368.09550748752076</v>
      </c>
      <c r="N260" s="44" t="s">
        <v>2190</v>
      </c>
    </row>
    <row r="261" spans="1:14" x14ac:dyDescent="0.25">
      <c r="A261" s="3">
        <v>14</v>
      </c>
      <c r="B261" s="3" t="s">
        <v>23</v>
      </c>
      <c r="C261" s="3" t="s">
        <v>1848</v>
      </c>
      <c r="D261" s="3" t="s">
        <v>2041</v>
      </c>
      <c r="E261" s="3">
        <v>8</v>
      </c>
      <c r="F261" s="42">
        <v>146.74</v>
      </c>
      <c r="G261" s="42">
        <f t="shared" si="202"/>
        <v>146740</v>
      </c>
      <c r="H261" s="42">
        <f>(LN(G261)-LN(G260))/10</f>
        <v>3.7354179644458793E-2</v>
      </c>
      <c r="I261" s="18">
        <v>7.9438288644623789</v>
      </c>
      <c r="J261" s="18">
        <f t="shared" ref="J261" si="205">(I261-I260)/I260</f>
        <v>8.2266703747165215E-2</v>
      </c>
      <c r="K261" s="46">
        <v>2.8848918626311963</v>
      </c>
      <c r="L261" s="47">
        <f t="shared" ref="L261:N261" si="206">(K261-K260)/K260</f>
        <v>1.2465240678847181E-2</v>
      </c>
      <c r="M261" s="44">
        <v>209.38851913477538</v>
      </c>
      <c r="N261" s="44">
        <f t="shared" si="206"/>
        <v>-0.43115709136473473</v>
      </c>
    </row>
    <row r="262" spans="1:14" x14ac:dyDescent="0.25">
      <c r="A262" s="3">
        <v>15</v>
      </c>
      <c r="B262" s="3" t="s">
        <v>24</v>
      </c>
      <c r="C262" s="3" t="s">
        <v>1861</v>
      </c>
      <c r="D262" s="3" t="s">
        <v>2041</v>
      </c>
      <c r="E262" s="3">
        <v>8</v>
      </c>
      <c r="F262" s="42">
        <v>62.1</v>
      </c>
      <c r="G262" s="42">
        <f t="shared" si="202"/>
        <v>62100</v>
      </c>
      <c r="H262" s="42" t="s">
        <v>2190</v>
      </c>
      <c r="I262" s="18">
        <v>6.8185914313727656</v>
      </c>
      <c r="J262" s="18" t="s">
        <v>2190</v>
      </c>
      <c r="K262" s="46">
        <v>2.7157018841810929</v>
      </c>
      <c r="L262" s="47" t="s">
        <v>2190</v>
      </c>
      <c r="M262" s="44">
        <v>350.56350000000003</v>
      </c>
      <c r="N262" s="44" t="s">
        <v>2190</v>
      </c>
    </row>
    <row r="263" spans="1:14" x14ac:dyDescent="0.25">
      <c r="A263" s="3">
        <v>15</v>
      </c>
      <c r="B263" s="3" t="s">
        <v>23</v>
      </c>
      <c r="C263" s="3" t="s">
        <v>1848</v>
      </c>
      <c r="D263" s="3" t="s">
        <v>2041</v>
      </c>
      <c r="E263" s="3">
        <v>8</v>
      </c>
      <c r="F263" s="42">
        <v>109.81</v>
      </c>
      <c r="G263" s="42">
        <f t="shared" si="202"/>
        <v>109810</v>
      </c>
      <c r="H263" s="42">
        <f>(LN(G263)-LN(G262))/10</f>
        <v>5.7000561067018826E-2</v>
      </c>
      <c r="I263" s="18">
        <v>7.6504301940004193</v>
      </c>
      <c r="J263" s="18">
        <f t="shared" ref="J263" si="207">(I263-I262)/I262</f>
        <v>0.12199568943232346</v>
      </c>
      <c r="K263" s="46">
        <v>2.7140703150053729</v>
      </c>
      <c r="L263" s="47">
        <f t="shared" ref="L263:N263" si="208">(K263-K262)/K262</f>
        <v>-6.0079097239056523E-4</v>
      </c>
      <c r="M263" s="44">
        <v>176.95949999999999</v>
      </c>
      <c r="N263" s="44">
        <f t="shared" si="208"/>
        <v>-0.49521413381598489</v>
      </c>
    </row>
    <row r="264" spans="1:14" x14ac:dyDescent="0.25">
      <c r="A264" s="3">
        <v>16</v>
      </c>
      <c r="B264" s="3" t="s">
        <v>24</v>
      </c>
      <c r="C264" s="3" t="s">
        <v>1861</v>
      </c>
      <c r="D264" s="3" t="s">
        <v>2041</v>
      </c>
      <c r="E264" s="3">
        <v>8</v>
      </c>
      <c r="F264" s="42">
        <v>61.8</v>
      </c>
      <c r="G264" s="42">
        <f t="shared" si="202"/>
        <v>61800</v>
      </c>
      <c r="H264" s="42" t="s">
        <v>2190</v>
      </c>
      <c r="I264" s="18">
        <v>6.0605599496722782</v>
      </c>
      <c r="J264" s="18" t="s">
        <v>2190</v>
      </c>
      <c r="K264" s="46">
        <v>2.355356125668215</v>
      </c>
      <c r="L264" s="47" t="s">
        <v>2190</v>
      </c>
      <c r="M264" s="44">
        <v>253.25472323500165</v>
      </c>
      <c r="N264" s="44" t="s">
        <v>2190</v>
      </c>
    </row>
    <row r="265" spans="1:14" x14ac:dyDescent="0.25">
      <c r="A265" s="3">
        <v>16</v>
      </c>
      <c r="B265" s="3" t="s">
        <v>23</v>
      </c>
      <c r="C265" s="3" t="s">
        <v>1848</v>
      </c>
      <c r="D265" s="3" t="s">
        <v>2041</v>
      </c>
      <c r="E265" s="3">
        <v>8</v>
      </c>
      <c r="F265" s="42">
        <v>77.2</v>
      </c>
      <c r="G265" s="42">
        <f t="shared" si="202"/>
        <v>77200</v>
      </c>
      <c r="H265" s="42">
        <f>(LN(G265)-LN(G264))/10</f>
        <v>2.2249609256708602E-2</v>
      </c>
      <c r="I265" s="18">
        <v>5.7452643011920577</v>
      </c>
      <c r="J265" s="18">
        <f t="shared" ref="J265" si="209">(I265-I264)/I264</f>
        <v>-5.2024177815000405E-2</v>
      </c>
      <c r="K265" s="46">
        <v>2.201384628866883</v>
      </c>
      <c r="L265" s="47">
        <f t="shared" ref="L265:N265" si="210">(K265-K264)/K264</f>
        <v>-6.5370792604727737E-2</v>
      </c>
      <c r="M265" s="44">
        <v>174.81836261186609</v>
      </c>
      <c r="N265" s="44">
        <f t="shared" si="210"/>
        <v>-0.3097133179638763</v>
      </c>
    </row>
    <row r="266" spans="1:14" x14ac:dyDescent="0.25">
      <c r="A266" s="3">
        <v>0</v>
      </c>
      <c r="B266" s="3" t="s">
        <v>23</v>
      </c>
      <c r="C266" s="3" t="s">
        <v>1848</v>
      </c>
      <c r="D266" s="3" t="s">
        <v>2041</v>
      </c>
      <c r="E266" s="3">
        <v>9</v>
      </c>
      <c r="F266" s="42">
        <v>3.8</v>
      </c>
      <c r="G266" s="42">
        <f t="shared" si="202"/>
        <v>3800</v>
      </c>
      <c r="H266" s="42" t="s">
        <v>2190</v>
      </c>
      <c r="I266" s="18">
        <v>11.176733780760626</v>
      </c>
      <c r="J266" s="18" t="s">
        <v>2190</v>
      </c>
      <c r="K266" s="46">
        <v>4.3511089260039499</v>
      </c>
      <c r="L266" s="47" t="s">
        <v>2190</v>
      </c>
      <c r="M266" s="44">
        <v>689.48476641841569</v>
      </c>
      <c r="N266" s="44" t="s">
        <v>2190</v>
      </c>
    </row>
    <row r="267" spans="1:14" x14ac:dyDescent="0.25">
      <c r="A267" s="3">
        <v>1</v>
      </c>
      <c r="B267" s="3" t="s">
        <v>24</v>
      </c>
      <c r="C267" s="3" t="s">
        <v>1861</v>
      </c>
      <c r="D267" s="3" t="s">
        <v>2041</v>
      </c>
      <c r="E267" s="3">
        <v>9</v>
      </c>
      <c r="F267" s="42">
        <v>3.5</v>
      </c>
      <c r="G267" s="42">
        <f t="shared" si="202"/>
        <v>3500</v>
      </c>
      <c r="H267" s="42" t="s">
        <v>2190</v>
      </c>
      <c r="I267" s="18">
        <v>12.049022529831882</v>
      </c>
      <c r="J267" s="18" t="s">
        <v>2190</v>
      </c>
      <c r="K267" s="46">
        <v>5.1395778111687012</v>
      </c>
      <c r="L267" s="47" t="s">
        <v>2190</v>
      </c>
      <c r="M267" s="44">
        <v>838.91512730903639</v>
      </c>
      <c r="N267" s="44" t="s">
        <v>2190</v>
      </c>
    </row>
    <row r="268" spans="1:14" x14ac:dyDescent="0.25">
      <c r="A268" s="3">
        <v>1</v>
      </c>
      <c r="B268" s="3" t="s">
        <v>23</v>
      </c>
      <c r="C268" s="3" t="s">
        <v>1848</v>
      </c>
      <c r="D268" s="3" t="s">
        <v>2041</v>
      </c>
      <c r="E268" s="3">
        <v>9</v>
      </c>
      <c r="F268" s="42">
        <v>2.4</v>
      </c>
      <c r="G268" s="42">
        <f t="shared" si="202"/>
        <v>2400</v>
      </c>
      <c r="H268" s="42">
        <f>(LN(G268)-LN(G267))/10</f>
        <v>-3.7729423114146773E-2</v>
      </c>
      <c r="I268" s="18">
        <v>15.305791966089346</v>
      </c>
      <c r="J268" s="18">
        <f>(I268-I267)/I267</f>
        <v>0.27029324811984606</v>
      </c>
      <c r="K268" s="46">
        <v>5.0216722099351134</v>
      </c>
      <c r="L268" s="47">
        <f>(K268-K267)/K267</f>
        <v>-2.2940717227272971E-2</v>
      </c>
      <c r="M268" s="44">
        <v>1050.9567315693128</v>
      </c>
      <c r="N268" s="44">
        <f>(M268-M267)/M267</f>
        <v>0.25275692064397032</v>
      </c>
    </row>
    <row r="269" spans="1:14" x14ac:dyDescent="0.25">
      <c r="A269" s="3">
        <v>2</v>
      </c>
      <c r="B269" s="3" t="s">
        <v>24</v>
      </c>
      <c r="C269" s="3" t="s">
        <v>1861</v>
      </c>
      <c r="D269" s="3" t="s">
        <v>2041</v>
      </c>
      <c r="E269" s="3">
        <v>9</v>
      </c>
      <c r="F269" s="42">
        <v>2</v>
      </c>
      <c r="G269" s="42">
        <f t="shared" si="202"/>
        <v>2000</v>
      </c>
      <c r="H269" s="42" t="s">
        <v>2190</v>
      </c>
      <c r="I269" s="18">
        <v>13.981457635848571</v>
      </c>
      <c r="J269" s="18" t="s">
        <v>2190</v>
      </c>
      <c r="K269" s="46">
        <v>4.8171170139364161</v>
      </c>
      <c r="L269" s="47" t="s">
        <v>2190</v>
      </c>
      <c r="M269" s="44">
        <v>1077.2607067252891</v>
      </c>
      <c r="N269" s="44" t="s">
        <v>2190</v>
      </c>
    </row>
    <row r="270" spans="1:14" x14ac:dyDescent="0.25">
      <c r="A270" s="3">
        <v>2</v>
      </c>
      <c r="B270" s="3" t="s">
        <v>23</v>
      </c>
      <c r="C270" s="3" t="s">
        <v>1848</v>
      </c>
      <c r="D270" s="3" t="s">
        <v>2041</v>
      </c>
      <c r="E270" s="3">
        <v>9</v>
      </c>
      <c r="F270" s="42">
        <v>1</v>
      </c>
      <c r="G270" s="42">
        <f t="shared" si="202"/>
        <v>1000</v>
      </c>
      <c r="H270" s="42">
        <f>(LN(G270)-LN(G269))/10</f>
        <v>-6.931471805599454E-2</v>
      </c>
      <c r="I270" s="18">
        <v>12.163938827732451</v>
      </c>
      <c r="J270" s="18">
        <f>(I270-I269)/I269</f>
        <v>-0.12999494440808421</v>
      </c>
      <c r="K270" s="46">
        <v>4.9120488961766338</v>
      </c>
      <c r="L270" s="47">
        <f>(K270-K269)/K269</f>
        <v>1.9707198717733018E-2</v>
      </c>
      <c r="M270" s="44">
        <v>669.07246376811599</v>
      </c>
      <c r="N270" s="44">
        <f>(M270-M269)/M269</f>
        <v>-0.37891314554487382</v>
      </c>
    </row>
    <row r="271" spans="1:14" x14ac:dyDescent="0.25">
      <c r="A271" s="3">
        <v>3</v>
      </c>
      <c r="B271" s="3" t="s">
        <v>24</v>
      </c>
      <c r="C271" s="3" t="s">
        <v>1861</v>
      </c>
      <c r="D271" s="3" t="s">
        <v>2041</v>
      </c>
      <c r="E271" s="3">
        <v>9</v>
      </c>
      <c r="F271" s="42">
        <v>1.8</v>
      </c>
      <c r="G271" s="42">
        <f t="shared" si="202"/>
        <v>1800</v>
      </c>
      <c r="H271" s="42" t="s">
        <v>2190</v>
      </c>
      <c r="I271" s="18">
        <v>12.346792469764624</v>
      </c>
      <c r="J271" s="18" t="s">
        <v>2190</v>
      </c>
      <c r="K271" s="46">
        <v>4.8701032814447967</v>
      </c>
      <c r="L271" s="47" t="s">
        <v>2190</v>
      </c>
      <c r="M271" s="44">
        <v>742.83570591190755</v>
      </c>
      <c r="N271" s="44" t="s">
        <v>2190</v>
      </c>
    </row>
    <row r="272" spans="1:14" x14ac:dyDescent="0.25">
      <c r="A272" s="3">
        <v>3</v>
      </c>
      <c r="B272" s="3" t="s">
        <v>23</v>
      </c>
      <c r="C272" s="3" t="s">
        <v>1848</v>
      </c>
      <c r="D272" s="3" t="s">
        <v>2041</v>
      </c>
      <c r="E272" s="3">
        <v>9</v>
      </c>
      <c r="F272" s="42">
        <v>1.4</v>
      </c>
      <c r="G272" s="42">
        <f t="shared" si="202"/>
        <v>1400</v>
      </c>
      <c r="H272" s="42">
        <f>(LN(G272)-LN(G271))/10</f>
        <v>-2.5131442828090655E-2</v>
      </c>
      <c r="I272" s="18">
        <v>12.212449794691139</v>
      </c>
      <c r="J272" s="18">
        <f>(I272-I271)/I271</f>
        <v>-1.0880775343269892E-2</v>
      </c>
      <c r="K272" s="46">
        <v>5.2130966133293679</v>
      </c>
      <c r="L272" s="47">
        <f>(K272-K271)/K271</f>
        <v>7.0428348653586798E-2</v>
      </c>
      <c r="M272" s="44">
        <v>876.63624183553839</v>
      </c>
      <c r="N272" s="44">
        <f>(M272-M271)/M271</f>
        <v>0.18012130388828962</v>
      </c>
    </row>
    <row r="273" spans="1:14" x14ac:dyDescent="0.25">
      <c r="A273" s="3">
        <v>4</v>
      </c>
      <c r="B273" s="3" t="s">
        <v>24</v>
      </c>
      <c r="C273" s="3" t="s">
        <v>1861</v>
      </c>
      <c r="D273" s="3" t="s">
        <v>2041</v>
      </c>
      <c r="E273" s="3">
        <v>9</v>
      </c>
      <c r="F273" s="42">
        <v>3.3</v>
      </c>
      <c r="G273" s="42">
        <f t="shared" si="202"/>
        <v>3300</v>
      </c>
      <c r="H273" s="42" t="s">
        <v>2190</v>
      </c>
      <c r="I273" s="18">
        <v>12.757941241440246</v>
      </c>
      <c r="J273" s="18" t="s">
        <v>2190</v>
      </c>
      <c r="K273" s="46">
        <v>5.0094588990665221</v>
      </c>
      <c r="L273" s="47" t="s">
        <v>2190</v>
      </c>
      <c r="M273" s="44">
        <v>862.41951543312314</v>
      </c>
      <c r="N273" s="44" t="s">
        <v>2190</v>
      </c>
    </row>
    <row r="274" spans="1:14" x14ac:dyDescent="0.25">
      <c r="A274" s="3">
        <v>4</v>
      </c>
      <c r="B274" s="3" t="s">
        <v>23</v>
      </c>
      <c r="C274" s="3" t="s">
        <v>1848</v>
      </c>
      <c r="D274" s="3" t="s">
        <v>2041</v>
      </c>
      <c r="E274" s="3">
        <v>9</v>
      </c>
      <c r="F274" s="42">
        <v>2.6</v>
      </c>
      <c r="G274" s="42">
        <f t="shared" si="202"/>
        <v>2600</v>
      </c>
      <c r="H274" s="42">
        <f>(LN(G274)-LN(G273))/10</f>
        <v>-2.384110234449981E-2</v>
      </c>
      <c r="I274" s="18">
        <v>17.341362933510052</v>
      </c>
      <c r="J274" s="18">
        <f t="shared" ref="J274" si="211">(I274-I273)/I273</f>
        <v>0.35926029171399304</v>
      </c>
      <c r="K274" s="46">
        <v>5.2222375811397512</v>
      </c>
      <c r="L274" s="47">
        <f t="shared" ref="L274:N274" si="212">(K274-K273)/K273</f>
        <v>4.2475382343765508E-2</v>
      </c>
      <c r="M274" s="44">
        <v>1319.4945237305012</v>
      </c>
      <c r="N274" s="44">
        <f t="shared" si="212"/>
        <v>0.52999149499513176</v>
      </c>
    </row>
    <row r="275" spans="1:14" x14ac:dyDescent="0.25">
      <c r="A275" s="3">
        <v>5</v>
      </c>
      <c r="B275" s="3" t="s">
        <v>24</v>
      </c>
      <c r="C275" s="3" t="s">
        <v>1861</v>
      </c>
      <c r="D275" s="3" t="s">
        <v>2041</v>
      </c>
      <c r="E275" s="3">
        <v>9</v>
      </c>
      <c r="F275" s="42">
        <v>4.97</v>
      </c>
      <c r="G275" s="42">
        <f t="shared" si="202"/>
        <v>4970</v>
      </c>
      <c r="H275" s="42" t="s">
        <v>2190</v>
      </c>
      <c r="I275" s="18">
        <v>18.470723167268616</v>
      </c>
      <c r="J275" s="18" t="s">
        <v>2190</v>
      </c>
      <c r="K275" s="46">
        <v>6.6594662741908701</v>
      </c>
      <c r="L275" s="47" t="s">
        <v>2190</v>
      </c>
      <c r="M275" s="44">
        <v>1383.6216126900199</v>
      </c>
      <c r="N275" s="44" t="s">
        <v>2190</v>
      </c>
    </row>
    <row r="276" spans="1:14" x14ac:dyDescent="0.25">
      <c r="A276" s="3">
        <v>5</v>
      </c>
      <c r="B276" s="3" t="s">
        <v>23</v>
      </c>
      <c r="C276" s="3" t="s">
        <v>1848</v>
      </c>
      <c r="D276" s="3" t="s">
        <v>2041</v>
      </c>
      <c r="E276" s="3">
        <v>9</v>
      </c>
      <c r="F276" s="42">
        <v>5.9</v>
      </c>
      <c r="G276" s="42">
        <f t="shared" si="202"/>
        <v>5900</v>
      </c>
      <c r="H276" s="42">
        <f>(LN(G276)-LN(G275))/10</f>
        <v>1.715325108031358E-2</v>
      </c>
      <c r="I276" s="18">
        <v>18.750527970003585</v>
      </c>
      <c r="J276" s="18">
        <f t="shared" ref="J276" si="213">(I276-I275)/I275</f>
        <v>1.5148557000237104E-2</v>
      </c>
      <c r="K276" s="46">
        <v>6.5032601568589934</v>
      </c>
      <c r="L276" s="47">
        <f t="shared" ref="L276:N276" si="214">(K276-K275)/K275</f>
        <v>-2.3456251732554331E-2</v>
      </c>
      <c r="M276" s="44">
        <v>1146.4790152015862</v>
      </c>
      <c r="N276" s="44">
        <f t="shared" si="214"/>
        <v>-0.17139266640059489</v>
      </c>
    </row>
    <row r="277" spans="1:14" x14ac:dyDescent="0.25">
      <c r="A277" s="3">
        <v>6</v>
      </c>
      <c r="B277" s="3" t="s">
        <v>24</v>
      </c>
      <c r="C277" s="3" t="s">
        <v>1861</v>
      </c>
      <c r="D277" s="3" t="s">
        <v>2041</v>
      </c>
      <c r="E277" s="3">
        <v>9</v>
      </c>
      <c r="F277" s="42">
        <v>3.2</v>
      </c>
      <c r="G277" s="42">
        <f t="shared" si="202"/>
        <v>3200</v>
      </c>
      <c r="H277" s="42" t="s">
        <v>2190</v>
      </c>
      <c r="I277" s="18">
        <v>19.179598483723133</v>
      </c>
      <c r="J277" s="18" t="s">
        <v>2190</v>
      </c>
      <c r="K277" s="46">
        <v>7.5572159827577492</v>
      </c>
      <c r="L277" s="47" t="s">
        <v>2190</v>
      </c>
      <c r="M277" s="44">
        <v>1471.0824485733247</v>
      </c>
      <c r="N277" s="44" t="s">
        <v>2190</v>
      </c>
    </row>
    <row r="278" spans="1:14" x14ac:dyDescent="0.25">
      <c r="A278" s="3">
        <v>6</v>
      </c>
      <c r="B278" s="3" t="s">
        <v>23</v>
      </c>
      <c r="C278" s="3" t="s">
        <v>1848</v>
      </c>
      <c r="D278" s="3" t="s">
        <v>2041</v>
      </c>
      <c r="E278" s="3">
        <v>9</v>
      </c>
      <c r="F278" s="42">
        <v>5.3</v>
      </c>
      <c r="G278" s="42">
        <f t="shared" si="202"/>
        <v>5300</v>
      </c>
      <c r="H278" s="42">
        <f>(LN(G278)-LN(G277))/10</f>
        <v>5.0455601075239366E-2</v>
      </c>
      <c r="I278" s="18">
        <v>14.350102607269987</v>
      </c>
      <c r="J278" s="18">
        <f t="shared" ref="J278" si="215">(I278-I277)/I277</f>
        <v>-0.25180380499371369</v>
      </c>
      <c r="K278" s="46">
        <v>4.8007992501417203</v>
      </c>
      <c r="L278" s="47">
        <f t="shared" ref="L278:N278" si="216">(K278-K277)/K277</f>
        <v>-0.36473970558800523</v>
      </c>
      <c r="M278" s="44">
        <v>963.11280690112812</v>
      </c>
      <c r="N278" s="44">
        <f t="shared" si="216"/>
        <v>-0.34530331196924569</v>
      </c>
    </row>
    <row r="279" spans="1:14" x14ac:dyDescent="0.25">
      <c r="A279" s="3">
        <v>7</v>
      </c>
      <c r="B279" s="3" t="s">
        <v>24</v>
      </c>
      <c r="C279" s="3" t="s">
        <v>1861</v>
      </c>
      <c r="D279" s="3" t="s">
        <v>2041</v>
      </c>
      <c r="E279" s="3">
        <v>9</v>
      </c>
      <c r="F279" s="42">
        <v>7.1</v>
      </c>
      <c r="G279" s="42">
        <f t="shared" si="202"/>
        <v>7100</v>
      </c>
      <c r="H279" s="42" t="s">
        <v>2190</v>
      </c>
      <c r="I279" s="18">
        <v>11.079825534599404</v>
      </c>
      <c r="J279" s="18" t="s">
        <v>2190</v>
      </c>
      <c r="K279" s="46">
        <v>3.582580353953384</v>
      </c>
      <c r="L279" s="47" t="s">
        <v>2190</v>
      </c>
      <c r="M279" s="44">
        <v>733.00968801313638</v>
      </c>
      <c r="N279" s="44" t="s">
        <v>2190</v>
      </c>
    </row>
    <row r="280" spans="1:14" x14ac:dyDescent="0.25">
      <c r="A280" s="3">
        <v>7</v>
      </c>
      <c r="B280" s="3" t="s">
        <v>23</v>
      </c>
      <c r="C280" s="3" t="s">
        <v>1848</v>
      </c>
      <c r="D280" s="3" t="s">
        <v>2041</v>
      </c>
      <c r="E280" s="3">
        <v>9</v>
      </c>
      <c r="F280" s="42">
        <v>13.26</v>
      </c>
      <c r="G280" s="42">
        <f t="shared" si="202"/>
        <v>13260</v>
      </c>
      <c r="H280" s="42">
        <f>(LN(G280)-LN(G279))/10</f>
        <v>6.2465720071044652E-2</v>
      </c>
      <c r="I280" s="18">
        <v>12.695713415562663</v>
      </c>
      <c r="J280" s="18">
        <f t="shared" ref="J280" si="217">(I280-I279)/I279</f>
        <v>0.14584055280629304</v>
      </c>
      <c r="K280" s="46">
        <v>3.8339725465979546</v>
      </c>
      <c r="L280" s="47">
        <f t="shared" ref="L280:N280" si="218">(K280-K279)/K279</f>
        <v>7.0170705973742878E-2</v>
      </c>
      <c r="M280" s="44">
        <v>913.25927750410517</v>
      </c>
      <c r="N280" s="44">
        <f t="shared" si="218"/>
        <v>0.24590342043028837</v>
      </c>
    </row>
    <row r="281" spans="1:14" x14ac:dyDescent="0.25">
      <c r="A281" s="3">
        <v>8</v>
      </c>
      <c r="B281" s="3" t="s">
        <v>24</v>
      </c>
      <c r="C281" s="3" t="s">
        <v>1861</v>
      </c>
      <c r="D281" s="3" t="s">
        <v>2041</v>
      </c>
      <c r="E281" s="3">
        <v>9</v>
      </c>
      <c r="F281" s="42">
        <v>17.600000000000001</v>
      </c>
      <c r="G281" s="42">
        <f t="shared" si="202"/>
        <v>17600</v>
      </c>
      <c r="H281" s="42" t="s">
        <v>2190</v>
      </c>
      <c r="I281" s="18">
        <v>11.214637304988669</v>
      </c>
      <c r="J281" s="18" t="s">
        <v>2190</v>
      </c>
      <c r="K281" s="46">
        <v>3.1630065611194369</v>
      </c>
      <c r="L281" s="47" t="s">
        <v>2190</v>
      </c>
      <c r="M281" s="44">
        <v>728.76773872679041</v>
      </c>
      <c r="N281" s="44" t="s">
        <v>2190</v>
      </c>
    </row>
    <row r="282" spans="1:14" x14ac:dyDescent="0.25">
      <c r="A282" s="3">
        <v>8</v>
      </c>
      <c r="B282" s="3" t="s">
        <v>23</v>
      </c>
      <c r="C282" s="3" t="s">
        <v>1848</v>
      </c>
      <c r="D282" s="3" t="s">
        <v>2041</v>
      </c>
      <c r="E282" s="3">
        <v>9</v>
      </c>
      <c r="F282" s="42">
        <v>18.2</v>
      </c>
      <c r="G282" s="42">
        <f t="shared" si="202"/>
        <v>18200</v>
      </c>
      <c r="H282" s="42">
        <f>(LN(G282)-LN(G281))/10</f>
        <v>3.3522692038644663E-3</v>
      </c>
      <c r="I282" s="18">
        <v>13.647566576854906</v>
      </c>
      <c r="J282" s="18">
        <f t="shared" ref="J282" si="219">(I282-I281)/I281</f>
        <v>0.21694230546216456</v>
      </c>
      <c r="K282" s="46">
        <v>3.5416537593177106</v>
      </c>
      <c r="L282" s="47">
        <f t="shared" ref="L282:N282" si="220">(K282-K281)/K281</f>
        <v>0.11971116432470018</v>
      </c>
      <c r="M282" s="44">
        <v>1016.6493700265252</v>
      </c>
      <c r="N282" s="44">
        <f t="shared" si="220"/>
        <v>0.39502521311204669</v>
      </c>
    </row>
    <row r="283" spans="1:14" x14ac:dyDescent="0.25">
      <c r="A283" s="3">
        <v>9</v>
      </c>
      <c r="B283" s="3" t="s">
        <v>24</v>
      </c>
      <c r="C283" s="3" t="s">
        <v>1861</v>
      </c>
      <c r="D283" s="3" t="s">
        <v>2041</v>
      </c>
      <c r="E283" s="3">
        <v>9</v>
      </c>
      <c r="F283" s="42">
        <v>36.1</v>
      </c>
      <c r="G283" s="42">
        <f t="shared" si="202"/>
        <v>36100</v>
      </c>
      <c r="H283" s="42" t="s">
        <v>2190</v>
      </c>
      <c r="I283" s="18">
        <v>12.433539754808452</v>
      </c>
      <c r="J283" s="18" t="s">
        <v>2190</v>
      </c>
      <c r="K283" s="46">
        <v>3.7021799022831123</v>
      </c>
      <c r="L283" s="47" t="s">
        <v>2190</v>
      </c>
      <c r="M283" s="44">
        <v>787.87561214495588</v>
      </c>
      <c r="N283" s="44" t="s">
        <v>2190</v>
      </c>
    </row>
    <row r="284" spans="1:14" x14ac:dyDescent="0.25">
      <c r="A284" s="3">
        <v>9</v>
      </c>
      <c r="B284" s="3" t="s">
        <v>23</v>
      </c>
      <c r="C284" s="3" t="s">
        <v>1848</v>
      </c>
      <c r="D284" s="3" t="s">
        <v>2041</v>
      </c>
      <c r="E284" s="3">
        <v>9</v>
      </c>
      <c r="F284" s="42">
        <v>54.8</v>
      </c>
      <c r="G284" s="42">
        <f t="shared" si="202"/>
        <v>54800</v>
      </c>
      <c r="H284" s="42">
        <f>(LN(G284)-LN(G283))/10</f>
        <v>4.1739732861513446E-2</v>
      </c>
      <c r="I284" s="18">
        <v>11.987795079771971</v>
      </c>
      <c r="J284" s="18">
        <f t="shared" ref="J284" si="221">(I284-I283)/I283</f>
        <v>-3.5850182958887263E-2</v>
      </c>
      <c r="K284" s="46">
        <v>4.2937333011494632</v>
      </c>
      <c r="L284" s="47">
        <f t="shared" ref="L284:N284" si="222">(K284-K283)/K283</f>
        <v>0.1597851575234211</v>
      </c>
      <c r="M284" s="44">
        <v>605.85912504080966</v>
      </c>
      <c r="N284" s="44">
        <f t="shared" si="222"/>
        <v>-0.2310218571287091</v>
      </c>
    </row>
    <row r="285" spans="1:14" x14ac:dyDescent="0.25">
      <c r="A285" s="3">
        <v>10</v>
      </c>
      <c r="B285" s="3" t="s">
        <v>24</v>
      </c>
      <c r="C285" s="3" t="s">
        <v>1861</v>
      </c>
      <c r="D285" s="3" t="s">
        <v>2041</v>
      </c>
      <c r="E285" s="3">
        <v>9</v>
      </c>
      <c r="F285" s="42">
        <v>46.5</v>
      </c>
      <c r="G285" s="42">
        <f t="shared" si="202"/>
        <v>46500</v>
      </c>
      <c r="H285" s="42" t="s">
        <v>2190</v>
      </c>
      <c r="I285" s="18">
        <v>10.296989080923218</v>
      </c>
      <c r="J285" s="18" t="s">
        <v>2190</v>
      </c>
      <c r="K285" s="46">
        <v>3.516141903656413</v>
      </c>
      <c r="L285" s="47" t="s">
        <v>2190</v>
      </c>
      <c r="M285" s="44">
        <v>611.16716171617156</v>
      </c>
      <c r="N285" s="44" t="s">
        <v>2190</v>
      </c>
    </row>
    <row r="286" spans="1:14" x14ac:dyDescent="0.25">
      <c r="A286" s="3">
        <v>10</v>
      </c>
      <c r="B286" s="3" t="s">
        <v>23</v>
      </c>
      <c r="C286" s="3" t="s">
        <v>1848</v>
      </c>
      <c r="D286" s="3" t="s">
        <v>2041</v>
      </c>
      <c r="E286" s="3">
        <v>9</v>
      </c>
      <c r="F286" s="42">
        <v>62.8</v>
      </c>
      <c r="G286" s="42">
        <f t="shared" si="202"/>
        <v>62800</v>
      </c>
      <c r="H286" s="42">
        <f>(LN(G286)-LN(G285))/10</f>
        <v>3.0050276088084259E-2</v>
      </c>
      <c r="I286" s="18">
        <v>8.9166085478281705</v>
      </c>
      <c r="J286" s="18">
        <f t="shared" ref="J286" si="223">(I286-I285)/I285</f>
        <v>-0.1340567152443056</v>
      </c>
      <c r="K286" s="46">
        <v>3.3932569534354209</v>
      </c>
      <c r="L286" s="47">
        <f t="shared" ref="L286:N286" si="224">(K286-K285)/K285</f>
        <v>-3.4948802860659531E-2</v>
      </c>
      <c r="M286" s="44">
        <v>386.60990099009899</v>
      </c>
      <c r="N286" s="44">
        <f t="shared" si="224"/>
        <v>-0.36742363594194194</v>
      </c>
    </row>
    <row r="287" spans="1:14" x14ac:dyDescent="0.25">
      <c r="A287" s="3">
        <v>11</v>
      </c>
      <c r="B287" s="3" t="s">
        <v>24</v>
      </c>
      <c r="C287" s="3" t="s">
        <v>1861</v>
      </c>
      <c r="D287" s="3" t="s">
        <v>2041</v>
      </c>
      <c r="E287" s="3">
        <v>9</v>
      </c>
      <c r="F287" s="42">
        <v>59.7</v>
      </c>
      <c r="G287" s="42">
        <f t="shared" si="202"/>
        <v>59700</v>
      </c>
      <c r="H287" s="42" t="s">
        <v>2190</v>
      </c>
      <c r="I287" s="18">
        <v>8.4497287357310693</v>
      </c>
      <c r="J287" s="18" t="s">
        <v>2190</v>
      </c>
      <c r="K287" s="46">
        <v>3.2655387345543776</v>
      </c>
      <c r="L287" s="47" t="s">
        <v>2190</v>
      </c>
      <c r="M287" s="44">
        <v>373.32797480941338</v>
      </c>
      <c r="N287" s="44" t="s">
        <v>2190</v>
      </c>
    </row>
    <row r="288" spans="1:14" x14ac:dyDescent="0.25">
      <c r="A288" s="3">
        <v>11</v>
      </c>
      <c r="B288" s="3" t="s">
        <v>23</v>
      </c>
      <c r="C288" s="3" t="s">
        <v>1848</v>
      </c>
      <c r="D288" s="3" t="s">
        <v>2041</v>
      </c>
      <c r="E288" s="3">
        <v>9</v>
      </c>
      <c r="F288" s="42">
        <v>73.599999999999994</v>
      </c>
      <c r="G288" s="42">
        <f t="shared" si="202"/>
        <v>73600</v>
      </c>
      <c r="H288" s="42">
        <f>(LN(G288)-LN(G287))/10</f>
        <v>2.0931300533627527E-2</v>
      </c>
      <c r="I288" s="18">
        <v>7.9356493405240327</v>
      </c>
      <c r="J288" s="18">
        <f t="shared" ref="J288" si="225">(I288-I287)/I287</f>
        <v>-6.0839751344107323E-2</v>
      </c>
      <c r="K288" s="46">
        <v>3.4793811892034006</v>
      </c>
      <c r="L288" s="47">
        <f t="shared" ref="L288:N288" si="226">(K288-K287)/K287</f>
        <v>6.5484586780810108E-2</v>
      </c>
      <c r="M288" s="44">
        <v>326.91282731189926</v>
      </c>
      <c r="N288" s="44">
        <f t="shared" si="226"/>
        <v>-0.1243280724441006</v>
      </c>
    </row>
    <row r="289" spans="1:14" x14ac:dyDescent="0.25">
      <c r="A289" s="3">
        <v>12</v>
      </c>
      <c r="B289" s="3" t="s">
        <v>24</v>
      </c>
      <c r="C289" s="3" t="s">
        <v>1861</v>
      </c>
      <c r="D289" s="3" t="s">
        <v>2041</v>
      </c>
      <c r="E289" s="3">
        <v>9</v>
      </c>
      <c r="F289" s="42">
        <v>55.3</v>
      </c>
      <c r="G289" s="42">
        <f t="shared" si="202"/>
        <v>55300</v>
      </c>
      <c r="H289" s="42" t="s">
        <v>2190</v>
      </c>
      <c r="I289" s="18">
        <v>8.4710113556894999</v>
      </c>
      <c r="J289" s="18" t="s">
        <v>2190</v>
      </c>
      <c r="K289" s="46">
        <v>2.9907301655509317</v>
      </c>
      <c r="L289" s="47" t="s">
        <v>2190</v>
      </c>
      <c r="M289" s="44">
        <v>452.90710932260225</v>
      </c>
      <c r="N289" s="44" t="s">
        <v>2190</v>
      </c>
    </row>
    <row r="290" spans="1:14" x14ac:dyDescent="0.25">
      <c r="A290" s="3">
        <v>12</v>
      </c>
      <c r="B290" s="3" t="s">
        <v>23</v>
      </c>
      <c r="C290" s="3" t="s">
        <v>1848</v>
      </c>
      <c r="D290" s="3" t="s">
        <v>2041</v>
      </c>
      <c r="E290" s="3">
        <v>9</v>
      </c>
      <c r="F290" s="42">
        <v>100.8</v>
      </c>
      <c r="G290" s="42">
        <f t="shared" si="202"/>
        <v>100800</v>
      </c>
      <c r="H290" s="42">
        <f>(LN(G290)-LN(G289))/10</f>
        <v>6.0036544710897921E-2</v>
      </c>
      <c r="I290" s="18">
        <v>8.2068888962891418</v>
      </c>
      <c r="J290" s="18">
        <f t="shared" ref="J290" si="227">(I290-I289)/I289</f>
        <v>-3.1179566206455622E-2</v>
      </c>
      <c r="K290" s="46">
        <v>3.2099607608105662</v>
      </c>
      <c r="L290" s="47">
        <f t="shared" ref="L290:N290" si="228">(K290-K289)/K289</f>
        <v>7.3303368449908077E-2</v>
      </c>
      <c r="M290" s="44">
        <v>306.79711602951039</v>
      </c>
      <c r="N290" s="44">
        <f t="shared" si="228"/>
        <v>-0.32260476880485184</v>
      </c>
    </row>
    <row r="291" spans="1:14" x14ac:dyDescent="0.25">
      <c r="A291" s="3">
        <v>13</v>
      </c>
      <c r="B291" s="3" t="s">
        <v>24</v>
      </c>
      <c r="C291" s="3" t="s">
        <v>1861</v>
      </c>
      <c r="D291" s="3" t="s">
        <v>2041</v>
      </c>
      <c r="E291" s="3">
        <v>9</v>
      </c>
      <c r="F291" s="42">
        <v>37.799999999999997</v>
      </c>
      <c r="G291" s="42">
        <f t="shared" si="202"/>
        <v>37800</v>
      </c>
      <c r="H291" s="42" t="s">
        <v>2190</v>
      </c>
      <c r="I291" s="18">
        <v>7.7267835195376078</v>
      </c>
      <c r="J291" s="18" t="s">
        <v>2190</v>
      </c>
      <c r="K291" s="46">
        <v>2.7406852459478106</v>
      </c>
      <c r="L291" s="47" t="s">
        <v>2190</v>
      </c>
      <c r="M291" s="44">
        <v>391.96070891155324</v>
      </c>
      <c r="N291" s="44" t="s">
        <v>2190</v>
      </c>
    </row>
    <row r="292" spans="1:14" x14ac:dyDescent="0.25">
      <c r="A292" s="3">
        <v>13</v>
      </c>
      <c r="B292" s="3" t="s">
        <v>23</v>
      </c>
      <c r="C292" s="3" t="s">
        <v>1848</v>
      </c>
      <c r="D292" s="3" t="s">
        <v>2041</v>
      </c>
      <c r="E292" s="3">
        <v>9</v>
      </c>
      <c r="F292" s="42">
        <v>43.3</v>
      </c>
      <c r="G292" s="42">
        <f t="shared" si="202"/>
        <v>43300</v>
      </c>
      <c r="H292" s="42">
        <f>(LN(G292)-LN(G291))/10</f>
        <v>1.3584353238290169E-2</v>
      </c>
      <c r="I292" s="18">
        <v>5.8198875023529286</v>
      </c>
      <c r="J292" s="18">
        <f t="shared" ref="J292" si="229">(I292-I291)/I291</f>
        <v>-0.24679040280641809</v>
      </c>
      <c r="K292" s="46">
        <v>2.5137091436537999</v>
      </c>
      <c r="L292" s="47">
        <f t="shared" ref="L292:N292" si="230">(K292-K291)/K291</f>
        <v>-8.2817281783671426E-2</v>
      </c>
      <c r="M292" s="44">
        <v>255.42986122721953</v>
      </c>
      <c r="N292" s="44">
        <f t="shared" si="230"/>
        <v>-0.34832789251624247</v>
      </c>
    </row>
    <row r="293" spans="1:14" x14ac:dyDescent="0.25">
      <c r="A293" s="3">
        <v>14</v>
      </c>
      <c r="B293" s="3" t="s">
        <v>24</v>
      </c>
      <c r="C293" s="3" t="s">
        <v>1861</v>
      </c>
      <c r="D293" s="3" t="s">
        <v>2041</v>
      </c>
      <c r="E293" s="3">
        <v>9</v>
      </c>
      <c r="F293" s="42">
        <v>113.8</v>
      </c>
      <c r="G293" s="42">
        <f t="shared" si="202"/>
        <v>113800</v>
      </c>
      <c r="H293" s="42" t="s">
        <v>2190</v>
      </c>
      <c r="I293" s="18">
        <v>7.0806498901913484</v>
      </c>
      <c r="J293" s="18" t="s">
        <v>2190</v>
      </c>
      <c r="K293" s="46">
        <v>2.7862862990193999</v>
      </c>
      <c r="L293" s="47" t="s">
        <v>2190</v>
      </c>
      <c r="M293" s="44">
        <v>362.9728785357737</v>
      </c>
      <c r="N293" s="44" t="s">
        <v>2190</v>
      </c>
    </row>
    <row r="294" spans="1:14" x14ac:dyDescent="0.25">
      <c r="A294" s="3">
        <v>14</v>
      </c>
      <c r="B294" s="3" t="s">
        <v>23</v>
      </c>
      <c r="C294" s="3" t="s">
        <v>1848</v>
      </c>
      <c r="D294" s="3" t="s">
        <v>2041</v>
      </c>
      <c r="E294" s="3">
        <v>9</v>
      </c>
      <c r="F294" s="42">
        <v>190.2</v>
      </c>
      <c r="G294" s="42">
        <f t="shared" si="202"/>
        <v>190200</v>
      </c>
      <c r="H294" s="42">
        <f>(LN(G294)-LN(G293))/10</f>
        <v>5.1363362841905943E-2</v>
      </c>
      <c r="I294" s="18">
        <v>7.5823122327390209</v>
      </c>
      <c r="J294" s="18">
        <f t="shared" ref="J294" si="231">(I294-I293)/I293</f>
        <v>7.0849759602238369E-2</v>
      </c>
      <c r="K294" s="46">
        <v>2.7466552465916445</v>
      </c>
      <c r="L294" s="47">
        <f t="shared" ref="L294:N294" si="232">(K294-K293)/K293</f>
        <v>-1.4223610991341097E-2</v>
      </c>
      <c r="M294" s="44">
        <v>220.90249584026623</v>
      </c>
      <c r="N294" s="44">
        <f t="shared" si="232"/>
        <v>-0.39140770866577396</v>
      </c>
    </row>
    <row r="295" spans="1:14" x14ac:dyDescent="0.25">
      <c r="A295" s="3">
        <v>15</v>
      </c>
      <c r="B295" s="3" t="s">
        <v>24</v>
      </c>
      <c r="C295" s="3" t="s">
        <v>1861</v>
      </c>
      <c r="D295" s="3" t="s">
        <v>2041</v>
      </c>
      <c r="E295" s="3">
        <v>9</v>
      </c>
      <c r="F295" s="42">
        <v>89.67</v>
      </c>
      <c r="G295" s="42">
        <f t="shared" si="202"/>
        <v>89670</v>
      </c>
      <c r="H295" s="42" t="s">
        <v>2190</v>
      </c>
      <c r="I295" s="18">
        <v>6.3662322496777675</v>
      </c>
      <c r="J295" s="18" t="s">
        <v>2190</v>
      </c>
      <c r="K295" s="46">
        <v>2.6512070798850025</v>
      </c>
      <c r="L295" s="47" t="s">
        <v>2190</v>
      </c>
      <c r="M295" s="44">
        <v>331.66883333333334</v>
      </c>
      <c r="N295" s="44" t="s">
        <v>2190</v>
      </c>
    </row>
    <row r="296" spans="1:14" x14ac:dyDescent="0.25">
      <c r="A296" s="3">
        <v>15</v>
      </c>
      <c r="B296" s="3" t="s">
        <v>23</v>
      </c>
      <c r="C296" s="3" t="s">
        <v>1848</v>
      </c>
      <c r="D296" s="3" t="s">
        <v>2041</v>
      </c>
      <c r="E296" s="3">
        <v>9</v>
      </c>
      <c r="F296" s="42">
        <v>127.8</v>
      </c>
      <c r="G296" s="42">
        <f t="shared" si="202"/>
        <v>127800</v>
      </c>
      <c r="H296" s="42">
        <f>(LN(G296)-LN(G295))/10</f>
        <v>3.5433027697947851E-2</v>
      </c>
      <c r="I296" s="18">
        <v>6.3177762109878488</v>
      </c>
      <c r="J296" s="18">
        <f t="shared" ref="J296" si="233">(I296-I295)/I295</f>
        <v>-7.6114154792846743E-3</v>
      </c>
      <c r="K296" s="46">
        <v>2.4904918899759765</v>
      </c>
      <c r="L296" s="47">
        <f t="shared" ref="L296:N296" si="234">(K296-K295)/K295</f>
        <v>-6.0619629122292892E-2</v>
      </c>
      <c r="M296" s="44">
        <v>182.65633333333335</v>
      </c>
      <c r="N296" s="44">
        <f t="shared" si="234"/>
        <v>-0.449280984596583</v>
      </c>
    </row>
    <row r="297" spans="1:14" x14ac:dyDescent="0.25">
      <c r="A297" s="3">
        <v>16</v>
      </c>
      <c r="B297" s="3" t="s">
        <v>24</v>
      </c>
      <c r="C297" s="3" t="s">
        <v>1861</v>
      </c>
      <c r="D297" s="3" t="s">
        <v>2041</v>
      </c>
      <c r="E297" s="3">
        <v>9</v>
      </c>
      <c r="F297" s="42">
        <v>75.8</v>
      </c>
      <c r="G297" s="42">
        <f t="shared" si="202"/>
        <v>75800</v>
      </c>
      <c r="H297" s="42" t="s">
        <v>2190</v>
      </c>
      <c r="I297" s="18">
        <v>5.880106032336637</v>
      </c>
      <c r="J297" s="18" t="s">
        <v>2190</v>
      </c>
      <c r="K297" s="46">
        <v>2.2440928709140304</v>
      </c>
      <c r="L297" s="47" t="s">
        <v>2190</v>
      </c>
      <c r="M297" s="44">
        <v>252.44265826980444</v>
      </c>
      <c r="N297" s="44" t="s">
        <v>2190</v>
      </c>
    </row>
    <row r="298" spans="1:14" x14ac:dyDescent="0.25">
      <c r="A298" s="3">
        <v>16</v>
      </c>
      <c r="B298" s="3" t="s">
        <v>23</v>
      </c>
      <c r="C298" s="3" t="s">
        <v>1848</v>
      </c>
      <c r="D298" s="3" t="s">
        <v>2041</v>
      </c>
      <c r="E298" s="3">
        <v>9</v>
      </c>
      <c r="F298" s="42">
        <v>46.5</v>
      </c>
      <c r="G298" s="42">
        <f t="shared" si="202"/>
        <v>46500</v>
      </c>
      <c r="H298" s="42">
        <f>(LN(G298)-LN(G297))/10</f>
        <v>-4.886459800550149E-2</v>
      </c>
      <c r="I298" s="18">
        <v>4.94511267279991</v>
      </c>
      <c r="J298" s="18">
        <f t="shared" ref="J298" si="235">(I298-I297)/I297</f>
        <v>-0.15900960873747702</v>
      </c>
      <c r="K298" s="46">
        <v>1.9785212733327495</v>
      </c>
      <c r="L298" s="47">
        <f t="shared" ref="L298:N298" si="236">(K298-K297)/K297</f>
        <v>-0.11834251649002042</v>
      </c>
      <c r="M298" s="44">
        <v>214.27063307921776</v>
      </c>
      <c r="N298" s="44">
        <f t="shared" si="236"/>
        <v>-0.15121067672243163</v>
      </c>
    </row>
    <row r="299" spans="1:14" x14ac:dyDescent="0.25">
      <c r="A299" s="3">
        <v>0</v>
      </c>
      <c r="B299" s="3" t="s">
        <v>23</v>
      </c>
      <c r="C299" s="3" t="s">
        <v>1848</v>
      </c>
      <c r="D299" s="3" t="s">
        <v>2041</v>
      </c>
      <c r="E299" s="3">
        <v>10</v>
      </c>
      <c r="F299" s="42">
        <v>4.67</v>
      </c>
      <c r="G299" s="42">
        <f t="shared" si="202"/>
        <v>4670</v>
      </c>
      <c r="H299" s="42" t="s">
        <v>2190</v>
      </c>
      <c r="I299" s="18">
        <v>9.6843834350469677</v>
      </c>
      <c r="J299" s="18" t="s">
        <v>2190</v>
      </c>
      <c r="K299" s="46">
        <v>4.0608158516820394</v>
      </c>
      <c r="L299" s="47" t="s">
        <v>2190</v>
      </c>
      <c r="M299" s="44">
        <v>635.28182125930948</v>
      </c>
      <c r="N299" s="44" t="s">
        <v>2190</v>
      </c>
    </row>
    <row r="300" spans="1:14" x14ac:dyDescent="0.25">
      <c r="A300" s="3">
        <v>1</v>
      </c>
      <c r="B300" s="3" t="s">
        <v>24</v>
      </c>
      <c r="C300" s="3" t="s">
        <v>1861</v>
      </c>
      <c r="D300" s="3" t="s">
        <v>2041</v>
      </c>
      <c r="E300" s="3">
        <v>10</v>
      </c>
      <c r="F300" s="42">
        <v>1.9</v>
      </c>
      <c r="G300" s="42">
        <f t="shared" si="202"/>
        <v>1900</v>
      </c>
      <c r="H300" s="42" t="s">
        <v>2190</v>
      </c>
      <c r="I300" s="18">
        <v>10.50249472905697</v>
      </c>
      <c r="J300" s="18" t="s">
        <v>2190</v>
      </c>
      <c r="K300" s="46">
        <v>3.7882246346226363</v>
      </c>
      <c r="L300" s="47" t="s">
        <v>2190</v>
      </c>
      <c r="M300" s="44">
        <v>769.84539856881349</v>
      </c>
      <c r="N300" s="44" t="s">
        <v>2190</v>
      </c>
    </row>
    <row r="301" spans="1:14" x14ac:dyDescent="0.25">
      <c r="A301" s="3">
        <v>1</v>
      </c>
      <c r="B301" s="3" t="s">
        <v>23</v>
      </c>
      <c r="C301" s="3" t="s">
        <v>1848</v>
      </c>
      <c r="D301" s="3" t="s">
        <v>2041</v>
      </c>
      <c r="E301" s="3">
        <v>10</v>
      </c>
      <c r="F301" s="42">
        <v>2</v>
      </c>
      <c r="G301" s="42">
        <f t="shared" si="202"/>
        <v>2000</v>
      </c>
      <c r="H301" s="42">
        <f>(LN(G301)-LN(G300))/10</f>
        <v>5.1293294387550151E-3</v>
      </c>
      <c r="I301" s="18">
        <v>11.869661445397444</v>
      </c>
      <c r="J301" s="18">
        <f>(I301-I300)/I300</f>
        <v>0.13017542513570329</v>
      </c>
      <c r="K301" s="46">
        <v>4.5553426415221763</v>
      </c>
      <c r="L301" s="47">
        <f>(K301-K300)/K300</f>
        <v>0.2025006647938544</v>
      </c>
      <c r="M301" s="44">
        <v>769.72474621401227</v>
      </c>
      <c r="N301" s="44">
        <f>(M301-M300)/M300</f>
        <v>-1.5672283685207763E-4</v>
      </c>
    </row>
    <row r="302" spans="1:14" x14ac:dyDescent="0.25">
      <c r="A302" s="3">
        <v>2</v>
      </c>
      <c r="B302" s="3" t="s">
        <v>24</v>
      </c>
      <c r="C302" s="3" t="s">
        <v>1861</v>
      </c>
      <c r="D302" s="3" t="s">
        <v>2041</v>
      </c>
      <c r="E302" s="3">
        <v>10</v>
      </c>
      <c r="F302" s="42">
        <v>1.1000000000000001</v>
      </c>
      <c r="G302" s="42">
        <f t="shared" si="202"/>
        <v>1100</v>
      </c>
      <c r="H302" s="42" t="s">
        <v>2190</v>
      </c>
      <c r="I302" s="18">
        <v>12.009041046350433</v>
      </c>
      <c r="J302" s="18" t="s">
        <v>2190</v>
      </c>
      <c r="K302" s="46">
        <v>9.4095026858817317</v>
      </c>
      <c r="L302" s="47" t="s">
        <v>2190</v>
      </c>
      <c r="M302" s="44">
        <v>724.232372577756</v>
      </c>
      <c r="N302" s="44" t="s">
        <v>2190</v>
      </c>
    </row>
    <row r="303" spans="1:14" x14ac:dyDescent="0.25">
      <c r="A303" s="3">
        <v>2</v>
      </c>
      <c r="B303" s="3" t="s">
        <v>23</v>
      </c>
      <c r="C303" s="3" t="s">
        <v>1848</v>
      </c>
      <c r="D303" s="3" t="s">
        <v>2041</v>
      </c>
      <c r="E303" s="3">
        <v>10</v>
      </c>
      <c r="F303" s="42">
        <v>1.4</v>
      </c>
      <c r="G303" s="42">
        <f t="shared" si="202"/>
        <v>1400</v>
      </c>
      <c r="H303" s="42">
        <f>(LN(G303)-LN(G302))/10</f>
        <v>2.4116205681688818E-2</v>
      </c>
      <c r="I303" s="18">
        <v>13.426573005079424</v>
      </c>
      <c r="J303" s="18">
        <f>(I303-I302)/I302</f>
        <v>0.118038730424673</v>
      </c>
      <c r="K303" s="46">
        <v>5.5427464432668581</v>
      </c>
      <c r="L303" s="47">
        <f>(K303-K302)/K302</f>
        <v>-0.41094161633182352</v>
      </c>
      <c r="M303" s="44">
        <v>881.80035824784227</v>
      </c>
      <c r="N303" s="44">
        <f>(M303-M302)/M302</f>
        <v>0.21756551023707416</v>
      </c>
    </row>
    <row r="304" spans="1:14" x14ac:dyDescent="0.25">
      <c r="A304" s="3">
        <v>3</v>
      </c>
      <c r="B304" s="3" t="s">
        <v>24</v>
      </c>
      <c r="C304" s="3" t="s">
        <v>1861</v>
      </c>
      <c r="D304" s="3" t="s">
        <v>2041</v>
      </c>
      <c r="E304" s="3">
        <v>10</v>
      </c>
      <c r="F304" s="42">
        <v>1.4</v>
      </c>
      <c r="G304" s="42">
        <f t="shared" si="202"/>
        <v>1400</v>
      </c>
      <c r="H304" s="42" t="s">
        <v>2190</v>
      </c>
      <c r="I304" s="18">
        <v>12.133966836448494</v>
      </c>
      <c r="J304" s="18" t="s">
        <v>2190</v>
      </c>
      <c r="K304" s="46">
        <v>5.9623417323375003</v>
      </c>
      <c r="L304" s="47" t="s">
        <v>2190</v>
      </c>
      <c r="M304" s="44">
        <v>719.64428069000166</v>
      </c>
      <c r="N304" s="44" t="s">
        <v>2190</v>
      </c>
    </row>
    <row r="305" spans="1:14" x14ac:dyDescent="0.25">
      <c r="A305" s="3">
        <v>3</v>
      </c>
      <c r="B305" s="3" t="s">
        <v>23</v>
      </c>
      <c r="C305" s="3" t="s">
        <v>1848</v>
      </c>
      <c r="D305" s="3" t="s">
        <v>2041</v>
      </c>
      <c r="E305" s="3">
        <v>10</v>
      </c>
      <c r="F305" s="42">
        <v>2.1</v>
      </c>
      <c r="G305" s="42">
        <f t="shared" si="202"/>
        <v>2100</v>
      </c>
      <c r="H305" s="42">
        <f>(LN(G305)-LN(G304))/10</f>
        <v>4.0546510810816463E-2</v>
      </c>
      <c r="I305" s="18">
        <v>18.826558888863957</v>
      </c>
      <c r="J305" s="18">
        <f>(I305-I304)/I304</f>
        <v>0.55155845920989244</v>
      </c>
      <c r="K305" s="46">
        <v>6.5171792613603863</v>
      </c>
      <c r="L305" s="47">
        <f>(K305-K304)/K304</f>
        <v>9.3056982295002616E-2</v>
      </c>
      <c r="M305" s="44">
        <v>1354.2048233126777</v>
      </c>
      <c r="N305" s="44">
        <f>(M305-M304)/M304</f>
        <v>0.88176972936442077</v>
      </c>
    </row>
    <row r="306" spans="1:14" x14ac:dyDescent="0.25">
      <c r="A306" s="3">
        <v>4</v>
      </c>
      <c r="B306" s="3" t="s">
        <v>24</v>
      </c>
      <c r="C306" s="3" t="s">
        <v>1861</v>
      </c>
      <c r="D306" s="3" t="s">
        <v>2041</v>
      </c>
      <c r="E306" s="3">
        <v>10</v>
      </c>
      <c r="F306" s="42">
        <v>3.4</v>
      </c>
      <c r="G306" s="42">
        <f t="shared" si="202"/>
        <v>3400</v>
      </c>
      <c r="H306" s="42" t="s">
        <v>2190</v>
      </c>
      <c r="I306" s="18">
        <v>13.141197260879169</v>
      </c>
      <c r="J306" s="18" t="s">
        <v>2190</v>
      </c>
      <c r="K306" s="46">
        <v>4.3846665970813667</v>
      </c>
      <c r="L306" s="47" t="s">
        <v>2190</v>
      </c>
      <c r="M306" s="44">
        <v>937.58878194490535</v>
      </c>
      <c r="N306" s="44" t="s">
        <v>2190</v>
      </c>
    </row>
    <row r="307" spans="1:14" x14ac:dyDescent="0.25">
      <c r="A307" s="3">
        <v>4</v>
      </c>
      <c r="B307" s="3" t="s">
        <v>23</v>
      </c>
      <c r="C307" s="3" t="s">
        <v>1848</v>
      </c>
      <c r="D307" s="3" t="s">
        <v>2041</v>
      </c>
      <c r="E307" s="3">
        <v>10</v>
      </c>
      <c r="F307" s="42">
        <v>2.1</v>
      </c>
      <c r="G307" s="42">
        <f t="shared" si="202"/>
        <v>2100</v>
      </c>
      <c r="H307" s="42">
        <f>(LN(G307)-LN(G306))/10</f>
        <v>-4.8183808689273813E-2</v>
      </c>
      <c r="I307" s="18">
        <v>18.007433178705543</v>
      </c>
      <c r="J307" s="18">
        <f t="shared" ref="J307" si="237">(I307-I306)/I306</f>
        <v>0.37030384836494074</v>
      </c>
      <c r="K307" s="46">
        <v>8.3579881573342441</v>
      </c>
      <c r="L307" s="47">
        <f t="shared" ref="L307:N307" si="238">(K307-K306)/K306</f>
        <v>0.90618556104076431</v>
      </c>
      <c r="M307" s="44">
        <v>1464.7538997676734</v>
      </c>
      <c r="N307" s="44">
        <f t="shared" si="238"/>
        <v>0.56225621293082551</v>
      </c>
    </row>
    <row r="308" spans="1:14" x14ac:dyDescent="0.25">
      <c r="A308" s="3">
        <v>5</v>
      </c>
      <c r="B308" s="3" t="s">
        <v>24</v>
      </c>
      <c r="C308" s="3" t="s">
        <v>1861</v>
      </c>
      <c r="D308" s="3" t="s">
        <v>2041</v>
      </c>
      <c r="E308" s="3">
        <v>10</v>
      </c>
      <c r="F308" s="42">
        <v>2.6</v>
      </c>
      <c r="G308" s="42">
        <f t="shared" si="202"/>
        <v>2600</v>
      </c>
      <c r="H308" s="42" t="s">
        <v>2190</v>
      </c>
      <c r="I308" s="18">
        <v>16.0720189683218</v>
      </c>
      <c r="J308" s="18" t="s">
        <v>2190</v>
      </c>
      <c r="K308" s="46">
        <v>5.855745446051932</v>
      </c>
      <c r="L308" s="47" t="s">
        <v>2190</v>
      </c>
      <c r="M308" s="44">
        <v>1070.1230998017184</v>
      </c>
      <c r="N308" s="44" t="s">
        <v>2190</v>
      </c>
    </row>
    <row r="309" spans="1:14" x14ac:dyDescent="0.25">
      <c r="A309" s="3">
        <v>5</v>
      </c>
      <c r="B309" s="3" t="s">
        <v>23</v>
      </c>
      <c r="C309" s="3" t="s">
        <v>1848</v>
      </c>
      <c r="D309" s="3" t="s">
        <v>2041</v>
      </c>
      <c r="E309" s="3">
        <v>10</v>
      </c>
      <c r="F309" s="42">
        <v>5.3</v>
      </c>
      <c r="G309" s="42">
        <f t="shared" si="202"/>
        <v>5300</v>
      </c>
      <c r="H309" s="42">
        <f>(LN(G309)-LN(G308))/10</f>
        <v>7.12195375530639E-2</v>
      </c>
      <c r="I309" s="18">
        <v>17.832273717294811</v>
      </c>
      <c r="J309" s="18">
        <f t="shared" ref="J309" si="239">(I309-I308)/I308</f>
        <v>0.10952293874481489</v>
      </c>
      <c r="K309" s="46">
        <v>6.9812241980464389</v>
      </c>
      <c r="L309" s="47">
        <f t="shared" ref="L309:N309" si="240">(K309-K308)/K308</f>
        <v>0.19220076459323016</v>
      </c>
      <c r="M309" s="44">
        <v>1147.9626569729014</v>
      </c>
      <c r="N309" s="44">
        <f t="shared" si="240"/>
        <v>7.2738881335806929E-2</v>
      </c>
    </row>
    <row r="310" spans="1:14" x14ac:dyDescent="0.25">
      <c r="A310" s="3">
        <v>6</v>
      </c>
      <c r="B310" s="3" t="s">
        <v>24</v>
      </c>
      <c r="C310" s="3" t="s">
        <v>1861</v>
      </c>
      <c r="D310" s="3" t="s">
        <v>2041</v>
      </c>
      <c r="E310" s="3">
        <v>10</v>
      </c>
      <c r="F310" s="42">
        <v>3.49</v>
      </c>
      <c r="G310" s="42">
        <f t="shared" si="202"/>
        <v>3490</v>
      </c>
      <c r="H310" s="42" t="s">
        <v>2190</v>
      </c>
      <c r="I310" s="18">
        <v>14.817309543851543</v>
      </c>
      <c r="J310" s="18" t="s">
        <v>2190</v>
      </c>
      <c r="K310" s="46">
        <v>6.1955047792239863</v>
      </c>
      <c r="L310" s="47" t="s">
        <v>2190</v>
      </c>
      <c r="M310" s="44">
        <v>1061.2153284671533</v>
      </c>
      <c r="N310" s="44" t="s">
        <v>2190</v>
      </c>
    </row>
    <row r="311" spans="1:14" x14ac:dyDescent="0.25">
      <c r="A311" s="3">
        <v>6</v>
      </c>
      <c r="B311" s="3" t="s">
        <v>23</v>
      </c>
      <c r="C311" s="3" t="s">
        <v>1848</v>
      </c>
      <c r="D311" s="3" t="s">
        <v>2041</v>
      </c>
      <c r="E311" s="3">
        <v>10</v>
      </c>
      <c r="F311" s="42">
        <v>5.7</v>
      </c>
      <c r="G311" s="42">
        <f t="shared" si="202"/>
        <v>5700</v>
      </c>
      <c r="H311" s="42">
        <f>(LN(G311)-LN(G310))/10</f>
        <v>4.9056443862616914E-2</v>
      </c>
      <c r="I311" s="18">
        <v>17.170030974741557</v>
      </c>
      <c r="J311" s="18">
        <f t="shared" ref="J311" si="241">(I311-I310)/I310</f>
        <v>0.15878195862259475</v>
      </c>
      <c r="K311" s="46">
        <v>6.0117417928123604</v>
      </c>
      <c r="L311" s="47">
        <f t="shared" ref="L311:N311" si="242">(K311-K310)/K310</f>
        <v>-2.9660696417805527E-2</v>
      </c>
      <c r="M311" s="44">
        <v>1238.6708692767088</v>
      </c>
      <c r="N311" s="44">
        <f t="shared" si="242"/>
        <v>0.16721916471549353</v>
      </c>
    </row>
    <row r="312" spans="1:14" x14ac:dyDescent="0.25">
      <c r="A312" s="3">
        <v>7</v>
      </c>
      <c r="B312" s="3" t="s">
        <v>24</v>
      </c>
      <c r="C312" s="3" t="s">
        <v>1861</v>
      </c>
      <c r="D312" s="3" t="s">
        <v>2041</v>
      </c>
      <c r="E312" s="3">
        <v>10</v>
      </c>
      <c r="F312" s="42">
        <v>6.5</v>
      </c>
      <c r="G312" s="42">
        <f t="shared" si="202"/>
        <v>6500</v>
      </c>
      <c r="H312" s="42" t="s">
        <v>2190</v>
      </c>
      <c r="I312" s="18">
        <v>13.208265352737715</v>
      </c>
      <c r="J312" s="18" t="s">
        <v>2190</v>
      </c>
      <c r="K312" s="46">
        <v>4.4463933141523206</v>
      </c>
      <c r="L312" s="47" t="s">
        <v>2190</v>
      </c>
      <c r="M312" s="44">
        <v>901.10821018062404</v>
      </c>
      <c r="N312" s="44" t="s">
        <v>2190</v>
      </c>
    </row>
    <row r="313" spans="1:14" x14ac:dyDescent="0.25">
      <c r="A313" s="3">
        <v>7</v>
      </c>
      <c r="B313" s="3" t="s">
        <v>23</v>
      </c>
      <c r="C313" s="3" t="s">
        <v>1848</v>
      </c>
      <c r="D313" s="3" t="s">
        <v>2041</v>
      </c>
      <c r="E313" s="3">
        <v>10</v>
      </c>
      <c r="F313" s="42">
        <v>8.6</v>
      </c>
      <c r="G313" s="42">
        <f t="shared" si="202"/>
        <v>8600</v>
      </c>
      <c r="H313" s="42">
        <f>(LN(G313)-LN(G312))/10</f>
        <v>2.7996002635787144E-2</v>
      </c>
      <c r="I313" s="18">
        <v>15.188251865387546</v>
      </c>
      <c r="J313" s="18">
        <f t="shared" ref="J313" si="243">(I313-I312)/I312</f>
        <v>0.1499051131827415</v>
      </c>
      <c r="K313" s="46">
        <v>4.4514885592363784</v>
      </c>
      <c r="L313" s="47">
        <f t="shared" ref="L313:N313" si="244">(K313-K312)/K312</f>
        <v>1.1459276595797883E-3</v>
      </c>
      <c r="M313" s="44">
        <v>1011.9487684729065</v>
      </c>
      <c r="N313" s="44">
        <f t="shared" si="244"/>
        <v>0.12300471468356156</v>
      </c>
    </row>
    <row r="314" spans="1:14" x14ac:dyDescent="0.25">
      <c r="A314" s="3">
        <v>8</v>
      </c>
      <c r="B314" s="3" t="s">
        <v>24</v>
      </c>
      <c r="C314" s="3" t="s">
        <v>1861</v>
      </c>
      <c r="D314" s="3" t="s">
        <v>2041</v>
      </c>
      <c r="E314" s="3">
        <v>10</v>
      </c>
      <c r="F314" s="42">
        <v>11.9</v>
      </c>
      <c r="G314" s="42">
        <f t="shared" si="202"/>
        <v>11900</v>
      </c>
      <c r="H314" s="42" t="s">
        <v>2190</v>
      </c>
      <c r="I314" s="18">
        <v>13.073916359825059</v>
      </c>
      <c r="J314" s="18" t="s">
        <v>2190</v>
      </c>
      <c r="K314" s="46">
        <v>5.0649860600631271</v>
      </c>
      <c r="L314" s="47" t="s">
        <v>2190</v>
      </c>
      <c r="M314" s="44">
        <v>905.11654509283824</v>
      </c>
      <c r="N314" s="44" t="s">
        <v>2190</v>
      </c>
    </row>
    <row r="315" spans="1:14" x14ac:dyDescent="0.25">
      <c r="A315" s="3">
        <v>8</v>
      </c>
      <c r="B315" s="3" t="s">
        <v>23</v>
      </c>
      <c r="C315" s="3" t="s">
        <v>1848</v>
      </c>
      <c r="D315" s="3" t="s">
        <v>2041</v>
      </c>
      <c r="E315" s="3">
        <v>10</v>
      </c>
      <c r="F315" s="42">
        <v>17</v>
      </c>
      <c r="G315" s="42">
        <f t="shared" si="202"/>
        <v>17000</v>
      </c>
      <c r="H315" s="42">
        <f>(LN(G315)-LN(G314))/10</f>
        <v>3.5667494393873331E-2</v>
      </c>
      <c r="I315" s="18">
        <v>15.865825618850593</v>
      </c>
      <c r="J315" s="18">
        <f t="shared" ref="J315" si="245">(I315-I314)/I314</f>
        <v>0.21354804346192804</v>
      </c>
      <c r="K315" s="46">
        <v>4.6391021508527226</v>
      </c>
      <c r="L315" s="47">
        <f t="shared" ref="L315:N315" si="246">(K315-K314)/K314</f>
        <v>-8.4083925238897211E-2</v>
      </c>
      <c r="M315" s="44">
        <v>1176.6075928381961</v>
      </c>
      <c r="N315" s="44">
        <f t="shared" si="246"/>
        <v>0.29995148052178283</v>
      </c>
    </row>
    <row r="316" spans="1:14" x14ac:dyDescent="0.25">
      <c r="A316" s="3">
        <v>9</v>
      </c>
      <c r="B316" s="3" t="s">
        <v>24</v>
      </c>
      <c r="C316" s="3" t="s">
        <v>1861</v>
      </c>
      <c r="D316" s="3" t="s">
        <v>2041</v>
      </c>
      <c r="E316" s="3">
        <v>10</v>
      </c>
      <c r="F316" s="42">
        <v>20.9</v>
      </c>
      <c r="G316" s="42">
        <f t="shared" si="202"/>
        <v>20900</v>
      </c>
      <c r="H316" s="42" t="s">
        <v>2190</v>
      </c>
      <c r="I316" s="18">
        <v>14.194316759492562</v>
      </c>
      <c r="J316" s="18" t="s">
        <v>2190</v>
      </c>
      <c r="K316" s="46">
        <v>4.3076639227143207</v>
      </c>
      <c r="L316" s="47" t="s">
        <v>2190</v>
      </c>
      <c r="M316" s="44">
        <v>946.62471433235396</v>
      </c>
      <c r="N316" s="44" t="s">
        <v>2190</v>
      </c>
    </row>
    <row r="317" spans="1:14" x14ac:dyDescent="0.25">
      <c r="A317" s="3">
        <v>9</v>
      </c>
      <c r="B317" s="3" t="s">
        <v>23</v>
      </c>
      <c r="C317" s="3" t="s">
        <v>1848</v>
      </c>
      <c r="D317" s="3" t="s">
        <v>2041</v>
      </c>
      <c r="E317" s="3">
        <v>10</v>
      </c>
      <c r="F317" s="42">
        <v>32.200000000000003</v>
      </c>
      <c r="G317" s="42">
        <f t="shared" si="202"/>
        <v>32200.000000000004</v>
      </c>
      <c r="H317" s="42">
        <f>(LN(G317)-LN(G316))/10</f>
        <v>4.3221729357959759E-2</v>
      </c>
      <c r="I317" s="18">
        <v>17.728217797430023</v>
      </c>
      <c r="J317" s="18">
        <f t="shared" ref="J317" si="247">(I317-I316)/I316</f>
        <v>0.248965913457873</v>
      </c>
      <c r="K317" s="46">
        <v>5.6557352488284796</v>
      </c>
      <c r="L317" s="47">
        <f t="shared" ref="L317:N317" si="248">(K317-K316)/K316</f>
        <v>0.31294719140130128</v>
      </c>
      <c r="M317" s="44">
        <v>1171.6238981390793</v>
      </c>
      <c r="N317" s="44">
        <f t="shared" si="248"/>
        <v>0.2376857274061509</v>
      </c>
    </row>
    <row r="318" spans="1:14" x14ac:dyDescent="0.25">
      <c r="A318" s="3">
        <v>10</v>
      </c>
      <c r="B318" s="3" t="s">
        <v>24</v>
      </c>
      <c r="C318" s="3" t="s">
        <v>1861</v>
      </c>
      <c r="D318" s="3" t="s">
        <v>2041</v>
      </c>
      <c r="E318" s="3">
        <v>10</v>
      </c>
      <c r="F318" s="42">
        <v>28.3</v>
      </c>
      <c r="G318" s="42">
        <f t="shared" si="202"/>
        <v>28300</v>
      </c>
      <c r="H318" s="42" t="s">
        <v>2190</v>
      </c>
      <c r="I318" s="18">
        <v>14.643816882069613</v>
      </c>
      <c r="J318" s="18" t="s">
        <v>2190</v>
      </c>
      <c r="K318" s="46">
        <v>4.8508248136077494</v>
      </c>
      <c r="L318" s="47" t="s">
        <v>2190</v>
      </c>
      <c r="M318" s="44">
        <v>1011.2579207920793</v>
      </c>
      <c r="N318" s="44" t="s">
        <v>2190</v>
      </c>
    </row>
    <row r="319" spans="1:14" x14ac:dyDescent="0.25">
      <c r="A319" s="3">
        <v>10</v>
      </c>
      <c r="B319" s="3" t="s">
        <v>23</v>
      </c>
      <c r="C319" s="3" t="s">
        <v>1848</v>
      </c>
      <c r="D319" s="3" t="s">
        <v>2041</v>
      </c>
      <c r="E319" s="3">
        <v>10</v>
      </c>
      <c r="F319" s="42">
        <v>24.1</v>
      </c>
      <c r="G319" s="42">
        <f t="shared" si="202"/>
        <v>24100</v>
      </c>
      <c r="H319" s="42">
        <f>(LN(G319)-LN(G318))/10</f>
        <v>-1.6064996415258291E-2</v>
      </c>
      <c r="I319" s="18">
        <v>14.804982237429984</v>
      </c>
      <c r="J319" s="18">
        <f t="shared" ref="J319" si="249">(I319-I318)/I318</f>
        <v>1.1005693164444528E-2</v>
      </c>
      <c r="K319" s="46">
        <v>5.434106991383544</v>
      </c>
      <c r="L319" s="47">
        <f t="shared" ref="L319:N319" si="250">(K319-K318)/K318</f>
        <v>0.12024391731062839</v>
      </c>
      <c r="M319" s="44">
        <v>923.6513201320131</v>
      </c>
      <c r="N319" s="44">
        <f t="shared" si="250"/>
        <v>-8.6631312209102224E-2</v>
      </c>
    </row>
    <row r="320" spans="1:14" x14ac:dyDescent="0.25">
      <c r="A320" s="3">
        <v>11</v>
      </c>
      <c r="B320" s="3" t="s">
        <v>24</v>
      </c>
      <c r="C320" s="3" t="s">
        <v>1861</v>
      </c>
      <c r="D320" s="3" t="s">
        <v>2041</v>
      </c>
      <c r="E320" s="3">
        <v>10</v>
      </c>
      <c r="F320" s="42">
        <v>36.6</v>
      </c>
      <c r="G320" s="42">
        <f t="shared" si="202"/>
        <v>36600</v>
      </c>
      <c r="H320" s="42" t="s">
        <v>2190</v>
      </c>
      <c r="I320" s="18">
        <v>12.391712056607933</v>
      </c>
      <c r="J320" s="18" t="s">
        <v>2190</v>
      </c>
      <c r="K320" s="46">
        <v>4.6710219305932874</v>
      </c>
      <c r="L320" s="47" t="s">
        <v>2190</v>
      </c>
      <c r="M320" s="44">
        <v>667.03364269141525</v>
      </c>
      <c r="N320" s="44" t="s">
        <v>2190</v>
      </c>
    </row>
    <row r="321" spans="1:14" x14ac:dyDescent="0.25">
      <c r="A321" s="3">
        <v>11</v>
      </c>
      <c r="B321" s="3" t="s">
        <v>23</v>
      </c>
      <c r="C321" s="3" t="s">
        <v>1848</v>
      </c>
      <c r="D321" s="3" t="s">
        <v>2041</v>
      </c>
      <c r="E321" s="3">
        <v>10</v>
      </c>
      <c r="F321" s="42">
        <v>36.4</v>
      </c>
      <c r="G321" s="42">
        <f t="shared" si="202"/>
        <v>36400</v>
      </c>
      <c r="H321" s="42">
        <f>(LN(G321)-LN(G320))/10</f>
        <v>-5.4794657646244365E-4</v>
      </c>
      <c r="I321" s="18">
        <v>11.499190777552547</v>
      </c>
      <c r="J321" s="18">
        <f t="shared" ref="J321" si="251">(I321-I320)/I320</f>
        <v>-7.2025663199577386E-2</v>
      </c>
      <c r="K321" s="46">
        <v>5.2371916352642192</v>
      </c>
      <c r="L321" s="47">
        <f t="shared" ref="L321:N321" si="252">(K321-K320)/K320</f>
        <v>0.12120895878538938</v>
      </c>
      <c r="M321" s="44">
        <v>551.36841233012933</v>
      </c>
      <c r="N321" s="44">
        <f t="shared" si="252"/>
        <v>-0.17340239376021285</v>
      </c>
    </row>
    <row r="322" spans="1:14" x14ac:dyDescent="0.25">
      <c r="A322" s="3">
        <v>12</v>
      </c>
      <c r="B322" s="3" t="s">
        <v>24</v>
      </c>
      <c r="C322" s="3" t="s">
        <v>1861</v>
      </c>
      <c r="D322" s="3" t="s">
        <v>2041</v>
      </c>
      <c r="E322" s="3">
        <v>10</v>
      </c>
      <c r="F322" s="42">
        <v>36.6</v>
      </c>
      <c r="G322" s="42">
        <f t="shared" ref="G322:G385" si="253">F322*1000</f>
        <v>36600</v>
      </c>
      <c r="H322" s="42" t="s">
        <v>2190</v>
      </c>
      <c r="I322" s="18">
        <v>12.33971050207022</v>
      </c>
      <c r="J322" s="18" t="s">
        <v>2190</v>
      </c>
      <c r="K322" s="46">
        <v>4.4938568617694949</v>
      </c>
      <c r="L322" s="47" t="s">
        <v>2190</v>
      </c>
      <c r="M322" s="44">
        <v>708.03806170355472</v>
      </c>
      <c r="N322" s="44" t="s">
        <v>2190</v>
      </c>
    </row>
    <row r="323" spans="1:14" x14ac:dyDescent="0.25">
      <c r="A323" s="3">
        <v>12</v>
      </c>
      <c r="B323" s="3" t="s">
        <v>23</v>
      </c>
      <c r="C323" s="3" t="s">
        <v>1848</v>
      </c>
      <c r="D323" s="3" t="s">
        <v>2041</v>
      </c>
      <c r="E323" s="3">
        <v>10</v>
      </c>
      <c r="F323" s="42">
        <v>45.7</v>
      </c>
      <c r="G323" s="42">
        <f t="shared" si="253"/>
        <v>45700</v>
      </c>
      <c r="H323" s="42">
        <f>(LN(G323)-LN(G322))/10</f>
        <v>2.2205005749284013E-2</v>
      </c>
      <c r="I323" s="18">
        <v>11.309745024254331</v>
      </c>
      <c r="J323" s="18">
        <f t="shared" ref="J323" si="254">(I323-I322)/I322</f>
        <v>-8.3467556037322976E-2</v>
      </c>
      <c r="K323" s="46">
        <v>4.4393488782341235</v>
      </c>
      <c r="L323" s="47">
        <f t="shared" ref="L323:N323" si="255">(K323-K322)/K322</f>
        <v>-1.2129443640959329E-2</v>
      </c>
      <c r="M323" s="44">
        <v>508.99211938296452</v>
      </c>
      <c r="N323" s="44">
        <f t="shared" si="255"/>
        <v>-0.28112322357597752</v>
      </c>
    </row>
    <row r="324" spans="1:14" x14ac:dyDescent="0.25">
      <c r="A324" s="3">
        <v>13</v>
      </c>
      <c r="B324" s="3" t="s">
        <v>24</v>
      </c>
      <c r="C324" s="3" t="s">
        <v>1861</v>
      </c>
      <c r="D324" s="3" t="s">
        <v>2041</v>
      </c>
      <c r="E324" s="3">
        <v>10</v>
      </c>
      <c r="F324" s="42">
        <v>28.6</v>
      </c>
      <c r="G324" s="42">
        <f t="shared" si="253"/>
        <v>28600</v>
      </c>
      <c r="H324" s="42" t="s">
        <v>2190</v>
      </c>
      <c r="I324" s="18">
        <v>9.6402511266373612</v>
      </c>
      <c r="J324" s="18" t="s">
        <v>2190</v>
      </c>
      <c r="K324" s="46">
        <v>3.8235146667417719</v>
      </c>
      <c r="L324" s="47" t="s">
        <v>2190</v>
      </c>
      <c r="M324" s="44">
        <v>490.60123725129569</v>
      </c>
      <c r="N324" s="44" t="s">
        <v>2190</v>
      </c>
    </row>
    <row r="325" spans="1:14" x14ac:dyDescent="0.25">
      <c r="A325" s="3">
        <v>13</v>
      </c>
      <c r="B325" s="3" t="s">
        <v>23</v>
      </c>
      <c r="C325" s="3" t="s">
        <v>1848</v>
      </c>
      <c r="D325" s="3" t="s">
        <v>2041</v>
      </c>
      <c r="E325" s="3">
        <v>10</v>
      </c>
      <c r="F325" s="42">
        <v>42.9</v>
      </c>
      <c r="G325" s="42">
        <f t="shared" si="253"/>
        <v>42900</v>
      </c>
      <c r="H325" s="42">
        <f>(LN(G325)-LN(G324))/10</f>
        <v>4.0546510810816373E-2</v>
      </c>
      <c r="I325" s="18">
        <v>8.7833423759591653</v>
      </c>
      <c r="J325" s="18">
        <f t="shared" ref="J325" si="256">(I325-I324)/I324</f>
        <v>-8.8888633648809959E-2</v>
      </c>
      <c r="K325" s="46">
        <v>3.4056751770852403</v>
      </c>
      <c r="L325" s="47">
        <f t="shared" ref="L325:N325" si="257">(K325-K324)/K324</f>
        <v>-0.10928151872700824</v>
      </c>
      <c r="M325" s="44">
        <v>426.49824444072897</v>
      </c>
      <c r="N325" s="44">
        <f t="shared" si="257"/>
        <v>-0.13066210996474087</v>
      </c>
    </row>
    <row r="326" spans="1:14" x14ac:dyDescent="0.25">
      <c r="A326" s="3">
        <v>14</v>
      </c>
      <c r="B326" s="3" t="s">
        <v>24</v>
      </c>
      <c r="C326" s="3" t="s">
        <v>1861</v>
      </c>
      <c r="D326" s="3" t="s">
        <v>2041</v>
      </c>
      <c r="E326" s="3">
        <v>10</v>
      </c>
      <c r="F326" s="42">
        <v>60.1</v>
      </c>
      <c r="G326" s="42">
        <f t="shared" si="253"/>
        <v>60100</v>
      </c>
      <c r="H326" s="42" t="s">
        <v>2190</v>
      </c>
      <c r="I326" s="18">
        <v>8.999413616272701</v>
      </c>
      <c r="J326" s="18" t="s">
        <v>2190</v>
      </c>
      <c r="K326" s="46">
        <v>3.1857034229130798</v>
      </c>
      <c r="L326" s="47" t="s">
        <v>2190</v>
      </c>
      <c r="M326" s="44">
        <v>475.23344425956736</v>
      </c>
      <c r="N326" s="44" t="s">
        <v>2190</v>
      </c>
    </row>
    <row r="327" spans="1:14" x14ac:dyDescent="0.25">
      <c r="A327" s="3">
        <v>14</v>
      </c>
      <c r="B327" s="3" t="s">
        <v>23</v>
      </c>
      <c r="C327" s="3" t="s">
        <v>1848</v>
      </c>
      <c r="D327" s="3" t="s">
        <v>2041</v>
      </c>
      <c r="E327" s="3">
        <v>10</v>
      </c>
      <c r="F327" s="42">
        <v>99.3</v>
      </c>
      <c r="G327" s="42">
        <f t="shared" si="253"/>
        <v>99300</v>
      </c>
      <c r="H327" s="42">
        <f>(LN(G327)-LN(G326))/10</f>
        <v>5.0213572950996446E-2</v>
      </c>
      <c r="I327" s="18">
        <v>8.1440346519591298</v>
      </c>
      <c r="J327" s="18">
        <f t="shared" ref="J327" si="258">(I327-I326)/I326</f>
        <v>-9.5048299898882152E-2</v>
      </c>
      <c r="K327" s="46">
        <v>3.2744068769204238</v>
      </c>
      <c r="L327" s="47">
        <f t="shared" ref="L327:N327" si="259">(K327-K326)/K326</f>
        <v>2.7844228489490544E-2</v>
      </c>
      <c r="M327" s="44">
        <v>313.9474209650582</v>
      </c>
      <c r="N327" s="44">
        <f t="shared" si="259"/>
        <v>-0.33938272914651285</v>
      </c>
    </row>
    <row r="328" spans="1:14" x14ac:dyDescent="0.25">
      <c r="A328" s="3">
        <v>15</v>
      </c>
      <c r="B328" s="3" t="s">
        <v>24</v>
      </c>
      <c r="C328" s="3" t="s">
        <v>1861</v>
      </c>
      <c r="D328" s="3" t="s">
        <v>2041</v>
      </c>
      <c r="E328" s="3">
        <v>10</v>
      </c>
      <c r="F328" s="42">
        <v>33.1</v>
      </c>
      <c r="G328" s="42">
        <f t="shared" si="253"/>
        <v>33100</v>
      </c>
      <c r="H328" s="42" t="s">
        <v>2190</v>
      </c>
      <c r="I328" s="18">
        <v>7.5744549590737345</v>
      </c>
      <c r="J328" s="18" t="s">
        <v>2190</v>
      </c>
      <c r="K328" s="46">
        <v>3.0205802760164957</v>
      </c>
      <c r="L328" s="47" t="s">
        <v>2190</v>
      </c>
      <c r="M328" s="44">
        <v>395.38266666666669</v>
      </c>
      <c r="N328" s="44" t="s">
        <v>2190</v>
      </c>
    </row>
    <row r="329" spans="1:14" x14ac:dyDescent="0.25">
      <c r="A329" s="3">
        <v>15</v>
      </c>
      <c r="B329" s="3" t="s">
        <v>23</v>
      </c>
      <c r="C329" s="3" t="s">
        <v>1848</v>
      </c>
      <c r="D329" s="3" t="s">
        <v>2041</v>
      </c>
      <c r="E329" s="3">
        <v>10</v>
      </c>
      <c r="F329" s="42">
        <v>66.599999999999994</v>
      </c>
      <c r="G329" s="42">
        <f t="shared" si="253"/>
        <v>66600</v>
      </c>
      <c r="H329" s="42">
        <f>(LN(G329)-LN(G328))/10</f>
        <v>6.9917129516332638E-2</v>
      </c>
      <c r="I329" s="18">
        <v>7.2886210657354065</v>
      </c>
      <c r="J329" s="18">
        <f t="shared" ref="J329" si="260">(I329-I328)/I328</f>
        <v>-3.7736562549086972E-2</v>
      </c>
      <c r="K329" s="46">
        <v>3.0346005187264762</v>
      </c>
      <c r="L329" s="47">
        <f t="shared" ref="L329:N329" si="261">(K329-K328)/K328</f>
        <v>4.6415726214269672E-3</v>
      </c>
      <c r="M329" s="44">
        <v>226.06916666666666</v>
      </c>
      <c r="N329" s="44">
        <f t="shared" si="261"/>
        <v>-0.42822691603408686</v>
      </c>
    </row>
    <row r="330" spans="1:14" x14ac:dyDescent="0.25">
      <c r="A330" s="3">
        <v>16</v>
      </c>
      <c r="B330" s="3" t="s">
        <v>24</v>
      </c>
      <c r="C330" s="3" t="s">
        <v>1861</v>
      </c>
      <c r="D330" s="3" t="s">
        <v>2041</v>
      </c>
      <c r="E330" s="3">
        <v>10</v>
      </c>
      <c r="F330" s="42">
        <v>36.020000000000003</v>
      </c>
      <c r="G330" s="42">
        <f t="shared" si="253"/>
        <v>36020</v>
      </c>
      <c r="H330" s="42" t="s">
        <v>2190</v>
      </c>
      <c r="I330" s="18">
        <v>6.5699023018480389</v>
      </c>
      <c r="J330" s="18" t="s">
        <v>2190</v>
      </c>
      <c r="K330" s="46">
        <v>2.4038729077206207</v>
      </c>
      <c r="L330" s="47" t="s">
        <v>2190</v>
      </c>
      <c r="M330" s="44">
        <v>269.73616175008283</v>
      </c>
      <c r="N330" s="44" t="s">
        <v>2190</v>
      </c>
    </row>
    <row r="331" spans="1:14" x14ac:dyDescent="0.25">
      <c r="A331" s="3">
        <v>16</v>
      </c>
      <c r="B331" s="3" t="s">
        <v>23</v>
      </c>
      <c r="C331" s="3" t="s">
        <v>1848</v>
      </c>
      <c r="D331" s="3" t="s">
        <v>2041</v>
      </c>
      <c r="E331" s="3">
        <v>10</v>
      </c>
      <c r="F331" s="42">
        <v>40.200000000000003</v>
      </c>
      <c r="G331" s="42">
        <f t="shared" si="253"/>
        <v>40200</v>
      </c>
      <c r="H331" s="42">
        <f>(LN(G331)-LN(G330))/10</f>
        <v>1.0979265587716646E-2</v>
      </c>
      <c r="I331" s="18">
        <v>5.2026819943972775</v>
      </c>
      <c r="J331" s="18">
        <f t="shared" ref="J331" si="262">(I331-I330)/I330</f>
        <v>-0.20810359798899564</v>
      </c>
      <c r="K331" s="46">
        <v>2.1713779467180792</v>
      </c>
      <c r="L331" s="47">
        <f t="shared" ref="L331:N331" si="263">(K331-K330)/K330</f>
        <v>-9.6716827356316384E-2</v>
      </c>
      <c r="M331" s="44">
        <v>214.88299635399403</v>
      </c>
      <c r="N331" s="44">
        <f t="shared" si="263"/>
        <v>-0.20335858952019789</v>
      </c>
    </row>
    <row r="332" spans="1:14" x14ac:dyDescent="0.25">
      <c r="A332" s="3">
        <v>0</v>
      </c>
      <c r="B332" s="3" t="s">
        <v>23</v>
      </c>
      <c r="C332" s="3" t="s">
        <v>1848</v>
      </c>
      <c r="D332" s="3" t="s">
        <v>2041</v>
      </c>
      <c r="E332" s="3">
        <v>11</v>
      </c>
      <c r="F332" s="42">
        <v>4</v>
      </c>
      <c r="G332" s="42">
        <f t="shared" si="253"/>
        <v>4000</v>
      </c>
      <c r="H332" s="42" t="s">
        <v>2190</v>
      </c>
      <c r="I332" s="18">
        <v>12.055601575575203</v>
      </c>
      <c r="J332" s="18" t="s">
        <v>2190</v>
      </c>
      <c r="K332" s="46">
        <v>4.8482776559771095</v>
      </c>
      <c r="L332" s="47" t="s">
        <v>2190</v>
      </c>
      <c r="M332" s="44">
        <v>754.20497630331761</v>
      </c>
      <c r="N332" s="44" t="s">
        <v>2190</v>
      </c>
    </row>
    <row r="333" spans="1:14" x14ac:dyDescent="0.25">
      <c r="A333" s="3">
        <v>1</v>
      </c>
      <c r="B333" s="3" t="s">
        <v>24</v>
      </c>
      <c r="C333" s="3" t="s">
        <v>1861</v>
      </c>
      <c r="D333" s="3" t="s">
        <v>2041</v>
      </c>
      <c r="E333" s="3">
        <v>11</v>
      </c>
      <c r="F333" s="42">
        <v>2</v>
      </c>
      <c r="G333" s="42">
        <f t="shared" si="253"/>
        <v>2000</v>
      </c>
      <c r="H333" s="42" t="s">
        <v>2190</v>
      </c>
      <c r="I333" s="18">
        <v>12.98488812354428</v>
      </c>
      <c r="J333" s="18" t="s">
        <v>2190</v>
      </c>
      <c r="K333" s="46">
        <v>4.8190502720985071</v>
      </c>
      <c r="L333" s="47" t="s">
        <v>2190</v>
      </c>
      <c r="M333" s="44">
        <v>806.56748211016816</v>
      </c>
      <c r="N333" s="44" t="s">
        <v>2190</v>
      </c>
    </row>
    <row r="334" spans="1:14" x14ac:dyDescent="0.25">
      <c r="A334" s="3">
        <v>1</v>
      </c>
      <c r="B334" s="3" t="s">
        <v>23</v>
      </c>
      <c r="C334" s="3" t="s">
        <v>1848</v>
      </c>
      <c r="D334" s="3" t="s">
        <v>2041</v>
      </c>
      <c r="E334" s="3">
        <v>11</v>
      </c>
      <c r="F334" s="42">
        <v>1.8</v>
      </c>
      <c r="G334" s="42">
        <f t="shared" si="253"/>
        <v>1800</v>
      </c>
      <c r="H334" s="42">
        <f>(LN(G334)-LN(G333))/10</f>
        <v>-1.0536051565782589E-2</v>
      </c>
      <c r="I334" s="18">
        <v>14.500474660838272</v>
      </c>
      <c r="J334" s="18">
        <f>(I334-I333)/I333</f>
        <v>0.11671926033355039</v>
      </c>
      <c r="K334" s="46">
        <v>4.9386019708148323</v>
      </c>
      <c r="L334" s="47">
        <f>(K334-K333)/K333</f>
        <v>2.4808145166799668E-2</v>
      </c>
      <c r="M334" s="44">
        <v>951.05907804959236</v>
      </c>
      <c r="N334" s="44">
        <f>(M334-M333)/M333</f>
        <v>0.17914383996910038</v>
      </c>
    </row>
    <row r="335" spans="1:14" x14ac:dyDescent="0.25">
      <c r="A335" s="3">
        <v>2</v>
      </c>
      <c r="B335" s="3" t="s">
        <v>24</v>
      </c>
      <c r="C335" s="3" t="s">
        <v>1861</v>
      </c>
      <c r="D335" s="3" t="s">
        <v>2041</v>
      </c>
      <c r="E335" s="3">
        <v>11</v>
      </c>
      <c r="F335" s="42">
        <v>0.8</v>
      </c>
      <c r="G335" s="42">
        <f t="shared" si="253"/>
        <v>800</v>
      </c>
      <c r="H335" s="42" t="s">
        <v>2190</v>
      </c>
      <c r="I335" s="18">
        <v>15.90248272612205</v>
      </c>
      <c r="J335" s="18" t="s">
        <v>2190</v>
      </c>
      <c r="K335" s="46">
        <v>9.899696354296152</v>
      </c>
      <c r="L335" s="47" t="s">
        <v>2190</v>
      </c>
      <c r="M335" s="44">
        <v>1247.9698746132551</v>
      </c>
      <c r="N335" s="44" t="s">
        <v>2190</v>
      </c>
    </row>
    <row r="336" spans="1:14" x14ac:dyDescent="0.25">
      <c r="A336" s="3">
        <v>2</v>
      </c>
      <c r="B336" s="3" t="s">
        <v>23</v>
      </c>
      <c r="C336" s="3" t="s">
        <v>1848</v>
      </c>
      <c r="D336" s="3" t="s">
        <v>2041</v>
      </c>
      <c r="E336" s="3">
        <v>11</v>
      </c>
      <c r="F336" s="42">
        <v>2.8</v>
      </c>
      <c r="G336" s="42">
        <f t="shared" si="253"/>
        <v>2800</v>
      </c>
      <c r="H336" s="42">
        <f>(LN(G336)-LN(G335))/10</f>
        <v>0.12527629684953681</v>
      </c>
      <c r="I336" s="18">
        <v>11.593761130076</v>
      </c>
      <c r="J336" s="18">
        <f>(I336-I335)/I335</f>
        <v>-0.27094647233720132</v>
      </c>
      <c r="K336" s="46">
        <v>4.3710008575826222</v>
      </c>
      <c r="L336" s="47">
        <f>(K336-K335)/K335</f>
        <v>-0.55847121960606927</v>
      </c>
      <c r="M336" s="44">
        <v>634.73294251750531</v>
      </c>
      <c r="N336" s="44">
        <f>(M336-M335)/M335</f>
        <v>-0.49138760844350626</v>
      </c>
    </row>
    <row r="337" spans="1:14" x14ac:dyDescent="0.25">
      <c r="A337" s="3">
        <v>3</v>
      </c>
      <c r="B337" s="3" t="s">
        <v>24</v>
      </c>
      <c r="C337" s="3" t="s">
        <v>1861</v>
      </c>
      <c r="D337" s="3" t="s">
        <v>2041</v>
      </c>
      <c r="E337" s="3">
        <v>11</v>
      </c>
      <c r="F337" s="42">
        <v>1.4</v>
      </c>
      <c r="G337" s="42">
        <f t="shared" si="253"/>
        <v>1400</v>
      </c>
      <c r="H337" s="42" t="s">
        <v>2190</v>
      </c>
      <c r="I337" s="18">
        <v>12.59275921646061</v>
      </c>
      <c r="J337" s="18" t="s">
        <v>2190</v>
      </c>
      <c r="K337" s="46">
        <v>5.2529623360135425</v>
      </c>
      <c r="L337" s="47" t="s">
        <v>2190</v>
      </c>
      <c r="M337" s="44">
        <v>813.10701725004185</v>
      </c>
      <c r="N337" s="44" t="s">
        <v>2190</v>
      </c>
    </row>
    <row r="338" spans="1:14" x14ac:dyDescent="0.25">
      <c r="A338" s="3">
        <v>3</v>
      </c>
      <c r="B338" s="3" t="s">
        <v>23</v>
      </c>
      <c r="C338" s="3" t="s">
        <v>1848</v>
      </c>
      <c r="D338" s="3" t="s">
        <v>2041</v>
      </c>
      <c r="E338" s="3">
        <v>11</v>
      </c>
      <c r="F338" s="42">
        <v>2.4</v>
      </c>
      <c r="G338" s="42">
        <f t="shared" si="253"/>
        <v>2400</v>
      </c>
      <c r="H338" s="42">
        <f>(LN(G338)-LN(G337))/10</f>
        <v>5.3899650073268732E-2</v>
      </c>
      <c r="I338" s="18">
        <v>17.164426593667962</v>
      </c>
      <c r="J338" s="18">
        <f>(I338-I337)/I337</f>
        <v>0.36303937037337308</v>
      </c>
      <c r="K338" s="46">
        <v>6.1762933055781124</v>
      </c>
      <c r="L338" s="47">
        <f>(K338-K337)/K337</f>
        <v>0.17577338471177448</v>
      </c>
      <c r="M338" s="44">
        <v>1278.4407971864009</v>
      </c>
      <c r="N338" s="44">
        <f>(M338-M337)/M337</f>
        <v>0.57229094087778898</v>
      </c>
    </row>
    <row r="339" spans="1:14" x14ac:dyDescent="0.25">
      <c r="A339" s="3">
        <v>4</v>
      </c>
      <c r="B339" s="3" t="s">
        <v>24</v>
      </c>
      <c r="C339" s="3" t="s">
        <v>1861</v>
      </c>
      <c r="D339" s="3" t="s">
        <v>2041</v>
      </c>
      <c r="E339" s="3">
        <v>11</v>
      </c>
      <c r="F339" s="42">
        <v>2.5</v>
      </c>
      <c r="G339" s="42">
        <f t="shared" si="253"/>
        <v>2500</v>
      </c>
      <c r="H339" s="42" t="s">
        <v>2190</v>
      </c>
      <c r="I339" s="18">
        <v>12.046184007068698</v>
      </c>
      <c r="J339" s="18" t="s">
        <v>2190</v>
      </c>
      <c r="K339" s="46">
        <v>4.9571881144546532</v>
      </c>
      <c r="L339" s="47" t="s">
        <v>2190</v>
      </c>
      <c r="M339" s="44">
        <v>880.16312645204118</v>
      </c>
      <c r="N339" s="44" t="s">
        <v>2190</v>
      </c>
    </row>
    <row r="340" spans="1:14" x14ac:dyDescent="0.25">
      <c r="A340" s="3">
        <v>4</v>
      </c>
      <c r="B340" s="3" t="s">
        <v>23</v>
      </c>
      <c r="C340" s="3" t="s">
        <v>1848</v>
      </c>
      <c r="D340" s="3" t="s">
        <v>2041</v>
      </c>
      <c r="E340" s="3">
        <v>11</v>
      </c>
      <c r="F340" s="42">
        <v>2.4</v>
      </c>
      <c r="G340" s="42">
        <f t="shared" si="253"/>
        <v>2400</v>
      </c>
      <c r="H340" s="42">
        <f>(LN(G340)-LN(G339))/10</f>
        <v>-4.0821994520254812E-3</v>
      </c>
      <c r="I340" s="18">
        <v>18.107731389441131</v>
      </c>
      <c r="J340" s="18">
        <f t="shared" ref="J340" si="264">(I340-I339)/I339</f>
        <v>0.50319232869226627</v>
      </c>
      <c r="K340" s="46">
        <v>6.0866167721260096</v>
      </c>
      <c r="L340" s="47">
        <f t="shared" ref="L340:N340" si="265">(K340-K339)/K339</f>
        <v>0.22783655402909928</v>
      </c>
      <c r="M340" s="44">
        <v>1584.0456355791571</v>
      </c>
      <c r="N340" s="44">
        <f t="shared" si="265"/>
        <v>0.79971824309941641</v>
      </c>
    </row>
    <row r="341" spans="1:14" x14ac:dyDescent="0.25">
      <c r="A341" s="3">
        <v>5</v>
      </c>
      <c r="B341" s="3" t="s">
        <v>24</v>
      </c>
      <c r="C341" s="3" t="s">
        <v>1861</v>
      </c>
      <c r="D341" s="3" t="s">
        <v>2041</v>
      </c>
      <c r="E341" s="3">
        <v>11</v>
      </c>
      <c r="F341" s="42">
        <v>3.3</v>
      </c>
      <c r="G341" s="42">
        <f t="shared" si="253"/>
        <v>3300</v>
      </c>
      <c r="H341" s="42" t="s">
        <v>2190</v>
      </c>
      <c r="I341" s="18">
        <v>12.379857186181798</v>
      </c>
      <c r="J341" s="18" t="s">
        <v>2190</v>
      </c>
      <c r="K341" s="46">
        <v>5.3041190259771325</v>
      </c>
      <c r="L341" s="47" t="s">
        <v>2190</v>
      </c>
      <c r="M341" s="44">
        <v>905.56543291473884</v>
      </c>
      <c r="N341" s="44" t="s">
        <v>2190</v>
      </c>
    </row>
    <row r="342" spans="1:14" x14ac:dyDescent="0.25">
      <c r="A342" s="3">
        <v>5</v>
      </c>
      <c r="B342" s="3" t="s">
        <v>23</v>
      </c>
      <c r="C342" s="3" t="s">
        <v>1848</v>
      </c>
      <c r="D342" s="3" t="s">
        <v>2041</v>
      </c>
      <c r="E342" s="3">
        <v>11</v>
      </c>
      <c r="F342" s="42">
        <v>6.8</v>
      </c>
      <c r="G342" s="42">
        <f t="shared" si="253"/>
        <v>6800</v>
      </c>
      <c r="H342" s="42">
        <f>(LN(G342)-LN(G341))/10</f>
        <v>7.2300014370962631E-2</v>
      </c>
      <c r="I342" s="18">
        <v>17.978804003198146</v>
      </c>
      <c r="J342" s="18">
        <f t="shared" ref="J342" si="266">(I342-I341)/I341</f>
        <v>0.45226263379401532</v>
      </c>
      <c r="K342" s="46">
        <v>6.9411567717552511</v>
      </c>
      <c r="L342" s="47">
        <f t="shared" ref="L342:N342" si="267">(K342-K341)/K341</f>
        <v>0.30863518291363029</v>
      </c>
      <c r="M342" s="44">
        <v>1157.9010244547255</v>
      </c>
      <c r="N342" s="44">
        <f t="shared" si="267"/>
        <v>0.27864976109765521</v>
      </c>
    </row>
    <row r="343" spans="1:14" x14ac:dyDescent="0.25">
      <c r="A343" s="3">
        <v>6</v>
      </c>
      <c r="B343" s="3" t="s">
        <v>24</v>
      </c>
      <c r="C343" s="3" t="s">
        <v>1861</v>
      </c>
      <c r="D343" s="3" t="s">
        <v>2041</v>
      </c>
      <c r="E343" s="3">
        <v>11</v>
      </c>
      <c r="F343" s="42">
        <v>5.3</v>
      </c>
      <c r="G343" s="42">
        <f t="shared" si="253"/>
        <v>5300</v>
      </c>
      <c r="H343" s="42" t="s">
        <v>2190</v>
      </c>
      <c r="I343" s="18">
        <v>13.537876662210266</v>
      </c>
      <c r="J343" s="18" t="s">
        <v>2190</v>
      </c>
      <c r="K343" s="46">
        <v>4.9773218384998339</v>
      </c>
      <c r="L343" s="47" t="s">
        <v>2190</v>
      </c>
      <c r="M343" s="44">
        <v>862.32614465826157</v>
      </c>
      <c r="N343" s="44" t="s">
        <v>2190</v>
      </c>
    </row>
    <row r="344" spans="1:14" x14ac:dyDescent="0.25">
      <c r="A344" s="3">
        <v>6</v>
      </c>
      <c r="B344" s="3" t="s">
        <v>23</v>
      </c>
      <c r="C344" s="3" t="s">
        <v>1848</v>
      </c>
      <c r="D344" s="3" t="s">
        <v>2041</v>
      </c>
      <c r="E344" s="3">
        <v>11</v>
      </c>
      <c r="F344" s="42">
        <v>10.6</v>
      </c>
      <c r="G344" s="42">
        <f t="shared" si="253"/>
        <v>10600</v>
      </c>
      <c r="H344" s="42">
        <f>(LN(G344)-LN(G343))/10</f>
        <v>6.931471805599454E-2</v>
      </c>
      <c r="I344" s="18">
        <v>15.462849566188567</v>
      </c>
      <c r="J344" s="18">
        <f t="shared" ref="J344" si="268">(I344-I343)/I343</f>
        <v>0.14219164142274135</v>
      </c>
      <c r="K344" s="46">
        <v>5.3531518182379454</v>
      </c>
      <c r="L344" s="47">
        <f t="shared" ref="L344:N344" si="269">(K344-K343)/K343</f>
        <v>7.5508474624053398E-2</v>
      </c>
      <c r="M344" s="44">
        <v>972.03848706038502</v>
      </c>
      <c r="N344" s="44">
        <f t="shared" si="269"/>
        <v>0.12722836142884461</v>
      </c>
    </row>
    <row r="345" spans="1:14" x14ac:dyDescent="0.25">
      <c r="A345" s="3">
        <v>7</v>
      </c>
      <c r="B345" s="3" t="s">
        <v>24</v>
      </c>
      <c r="C345" s="3" t="s">
        <v>1861</v>
      </c>
      <c r="D345" s="3" t="s">
        <v>2041</v>
      </c>
      <c r="E345" s="3">
        <v>11</v>
      </c>
      <c r="F345" s="42">
        <v>9.8000000000000007</v>
      </c>
      <c r="G345" s="42">
        <f t="shared" si="253"/>
        <v>9800</v>
      </c>
      <c r="H345" s="42" t="s">
        <v>2190</v>
      </c>
      <c r="I345" s="18">
        <v>11.167199634536319</v>
      </c>
      <c r="J345" s="18" t="s">
        <v>2190</v>
      </c>
      <c r="K345" s="46">
        <v>3.8020829583436027</v>
      </c>
      <c r="L345" s="47" t="s">
        <v>2190</v>
      </c>
      <c r="M345" s="44">
        <v>752.9133004926108</v>
      </c>
      <c r="N345" s="44" t="s">
        <v>2190</v>
      </c>
    </row>
    <row r="346" spans="1:14" x14ac:dyDescent="0.25">
      <c r="A346" s="3">
        <v>7</v>
      </c>
      <c r="B346" s="3" t="s">
        <v>23</v>
      </c>
      <c r="C346" s="3" t="s">
        <v>1848</v>
      </c>
      <c r="D346" s="3" t="s">
        <v>2041</v>
      </c>
      <c r="E346" s="3">
        <v>11</v>
      </c>
      <c r="F346" s="42">
        <v>17.600000000000001</v>
      </c>
      <c r="G346" s="42">
        <f t="shared" si="253"/>
        <v>17600</v>
      </c>
      <c r="H346" s="42">
        <f>(LN(G346)-LN(G345))/10</f>
        <v>5.8551651636757816E-2</v>
      </c>
      <c r="I346" s="18">
        <v>14.778410450521005</v>
      </c>
      <c r="J346" s="18">
        <f t="shared" ref="J346" si="270">(I346-I345)/I345</f>
        <v>0.3233765791037217</v>
      </c>
      <c r="K346" s="46">
        <v>3.9422271205496222</v>
      </c>
      <c r="L346" s="47">
        <f t="shared" ref="L346:N346" si="271">(K346-K345)/K345</f>
        <v>3.6859838078618382E-2</v>
      </c>
      <c r="M346" s="44">
        <v>1099.864696223317</v>
      </c>
      <c r="N346" s="44">
        <f t="shared" si="271"/>
        <v>0.46081188299330783</v>
      </c>
    </row>
    <row r="347" spans="1:14" x14ac:dyDescent="0.25">
      <c r="A347" s="3">
        <v>8</v>
      </c>
      <c r="B347" s="3" t="s">
        <v>24</v>
      </c>
      <c r="C347" s="3" t="s">
        <v>1861</v>
      </c>
      <c r="D347" s="3" t="s">
        <v>2041</v>
      </c>
      <c r="E347" s="3">
        <v>11</v>
      </c>
      <c r="F347" s="42">
        <v>20.8</v>
      </c>
      <c r="G347" s="42">
        <f t="shared" si="253"/>
        <v>20800</v>
      </c>
      <c r="H347" s="42" t="s">
        <v>2190</v>
      </c>
      <c r="I347" s="18">
        <v>14.202230111999473</v>
      </c>
      <c r="J347" s="18" t="s">
        <v>2190</v>
      </c>
      <c r="K347" s="46">
        <v>4.3494389140524046</v>
      </c>
      <c r="L347" s="47" t="s">
        <v>2190</v>
      </c>
      <c r="M347" s="44">
        <v>971.40135941644564</v>
      </c>
      <c r="N347" s="44" t="s">
        <v>2190</v>
      </c>
    </row>
    <row r="348" spans="1:14" x14ac:dyDescent="0.25">
      <c r="A348" s="3">
        <v>8</v>
      </c>
      <c r="B348" s="3" t="s">
        <v>23</v>
      </c>
      <c r="C348" s="3" t="s">
        <v>1848</v>
      </c>
      <c r="D348" s="3" t="s">
        <v>2041</v>
      </c>
      <c r="E348" s="3">
        <v>11</v>
      </c>
      <c r="F348" s="42">
        <v>24.2</v>
      </c>
      <c r="G348" s="42">
        <f t="shared" si="253"/>
        <v>24200</v>
      </c>
      <c r="H348" s="42">
        <f>(LN(G348)-LN(G347))/10</f>
        <v>1.5139964645536885E-2</v>
      </c>
      <c r="I348" s="18">
        <v>16.68851415495547</v>
      </c>
      <c r="J348" s="18">
        <f t="shared" ref="J348" si="272">(I348-I347)/I347</f>
        <v>0.17506293190217601</v>
      </c>
      <c r="K348" s="46">
        <v>4.7675839954454498</v>
      </c>
      <c r="L348" s="47">
        <f t="shared" ref="L348:N348" si="273">(K348-K347)/K347</f>
        <v>9.6137706415896362E-2</v>
      </c>
      <c r="M348" s="44">
        <v>1291.0963196286473</v>
      </c>
      <c r="N348" s="44">
        <f t="shared" si="273"/>
        <v>0.32910697222438873</v>
      </c>
    </row>
    <row r="349" spans="1:14" x14ac:dyDescent="0.25">
      <c r="A349" s="3">
        <v>9</v>
      </c>
      <c r="B349" s="3" t="s">
        <v>24</v>
      </c>
      <c r="C349" s="3" t="s">
        <v>1861</v>
      </c>
      <c r="D349" s="3" t="s">
        <v>2041</v>
      </c>
      <c r="E349" s="3">
        <v>11</v>
      </c>
      <c r="F349" s="42">
        <v>27.1</v>
      </c>
      <c r="G349" s="42">
        <f t="shared" si="253"/>
        <v>27100</v>
      </c>
      <c r="H349" s="42" t="s">
        <v>2190</v>
      </c>
      <c r="I349" s="18">
        <v>14.042616105247623</v>
      </c>
      <c r="J349" s="18" t="s">
        <v>2190</v>
      </c>
      <c r="K349" s="46">
        <v>4.5005451836561434</v>
      </c>
      <c r="L349" s="47" t="s">
        <v>2190</v>
      </c>
      <c r="M349" s="44">
        <v>1011.3091740124061</v>
      </c>
      <c r="N349" s="44" t="s">
        <v>2190</v>
      </c>
    </row>
    <row r="350" spans="1:14" x14ac:dyDescent="0.25">
      <c r="A350" s="3">
        <v>9</v>
      </c>
      <c r="B350" s="3" t="s">
        <v>23</v>
      </c>
      <c r="C350" s="3" t="s">
        <v>1848</v>
      </c>
      <c r="D350" s="3" t="s">
        <v>2041</v>
      </c>
      <c r="E350" s="3">
        <v>11</v>
      </c>
      <c r="F350" s="42">
        <v>53.1</v>
      </c>
      <c r="G350" s="42">
        <f t="shared" si="253"/>
        <v>53100</v>
      </c>
      <c r="H350" s="42">
        <f>(LN(G350)-LN(G349))/10</f>
        <v>6.7264320036223776E-2</v>
      </c>
      <c r="I350" s="18">
        <v>13.632185353002585</v>
      </c>
      <c r="J350" s="18">
        <f t="shared" ref="J350" si="274">(I350-I349)/I349</f>
        <v>-2.9227513532301342E-2</v>
      </c>
      <c r="K350" s="46">
        <v>5.0030879868157108</v>
      </c>
      <c r="L350" s="47">
        <f t="shared" ref="L350:N350" si="275">(K350-K349)/K349</f>
        <v>0.1116626503350229</v>
      </c>
      <c r="M350" s="44">
        <v>648.78028077048646</v>
      </c>
      <c r="N350" s="44">
        <f t="shared" si="275"/>
        <v>-0.35847483890962145</v>
      </c>
    </row>
    <row r="351" spans="1:14" x14ac:dyDescent="0.25">
      <c r="A351" s="3">
        <v>10</v>
      </c>
      <c r="B351" s="3" t="s">
        <v>24</v>
      </c>
      <c r="C351" s="3" t="s">
        <v>1861</v>
      </c>
      <c r="D351" s="3" t="s">
        <v>2041</v>
      </c>
      <c r="E351" s="3">
        <v>11</v>
      </c>
      <c r="F351" s="42">
        <v>31.5</v>
      </c>
      <c r="G351" s="42">
        <f t="shared" si="253"/>
        <v>31500</v>
      </c>
      <c r="H351" s="42" t="s">
        <v>2190</v>
      </c>
      <c r="I351" s="18">
        <v>12.436681341673387</v>
      </c>
      <c r="J351" s="18" t="s">
        <v>2190</v>
      </c>
      <c r="K351" s="46">
        <v>4.3261557435599798</v>
      </c>
      <c r="L351" s="47" t="s">
        <v>2190</v>
      </c>
      <c r="M351" s="44">
        <v>752.17376237623762</v>
      </c>
      <c r="N351" s="44" t="s">
        <v>2190</v>
      </c>
    </row>
    <row r="352" spans="1:14" x14ac:dyDescent="0.25">
      <c r="A352" s="3">
        <v>10</v>
      </c>
      <c r="B352" s="3" t="s">
        <v>23</v>
      </c>
      <c r="C352" s="3" t="s">
        <v>1848</v>
      </c>
      <c r="D352" s="3" t="s">
        <v>2041</v>
      </c>
      <c r="E352" s="3">
        <v>11</v>
      </c>
      <c r="F352" s="42">
        <v>48.7</v>
      </c>
      <c r="G352" s="42">
        <f t="shared" si="253"/>
        <v>48700</v>
      </c>
      <c r="H352" s="42">
        <f>(LN(G352)-LN(G351))/10</f>
        <v>4.3569148425695661E-2</v>
      </c>
      <c r="I352" s="18">
        <v>10.98569186844801</v>
      </c>
      <c r="J352" s="18">
        <f t="shared" ref="J352" si="276">(I352-I351)/I351</f>
        <v>-0.11667014964541519</v>
      </c>
      <c r="K352" s="46">
        <v>4.4277925353810437</v>
      </c>
      <c r="L352" s="47">
        <f t="shared" ref="L352:N352" si="277">(K352-K351)/K351</f>
        <v>2.3493558217908099E-2</v>
      </c>
      <c r="M352" s="44">
        <v>504.66798679867986</v>
      </c>
      <c r="N352" s="44">
        <f t="shared" si="277"/>
        <v>-0.32905398720057355</v>
      </c>
    </row>
    <row r="353" spans="1:14" x14ac:dyDescent="0.25">
      <c r="A353" s="3">
        <v>11</v>
      </c>
      <c r="B353" s="3" t="s">
        <v>24</v>
      </c>
      <c r="C353" s="3" t="s">
        <v>1861</v>
      </c>
      <c r="D353" s="3" t="s">
        <v>2041</v>
      </c>
      <c r="E353" s="3">
        <v>11</v>
      </c>
      <c r="F353" s="42">
        <v>18.5</v>
      </c>
      <c r="G353" s="42">
        <f t="shared" si="253"/>
        <v>18500</v>
      </c>
      <c r="H353" s="42" t="s">
        <v>2190</v>
      </c>
      <c r="I353" s="18">
        <v>9.2882014829471835</v>
      </c>
      <c r="J353" s="18" t="s">
        <v>2190</v>
      </c>
      <c r="K353" s="46">
        <v>3.7641283629830866</v>
      </c>
      <c r="L353" s="47" t="s">
        <v>2190</v>
      </c>
      <c r="M353" s="44">
        <v>443.79632084852506</v>
      </c>
      <c r="N353" s="44" t="s">
        <v>2190</v>
      </c>
    </row>
    <row r="354" spans="1:14" x14ac:dyDescent="0.25">
      <c r="A354" s="3">
        <v>11</v>
      </c>
      <c r="B354" s="3" t="s">
        <v>23</v>
      </c>
      <c r="C354" s="3" t="s">
        <v>1848</v>
      </c>
      <c r="D354" s="3" t="s">
        <v>2041</v>
      </c>
      <c r="E354" s="3">
        <v>11</v>
      </c>
      <c r="F354" s="42">
        <v>43.7</v>
      </c>
      <c r="G354" s="42">
        <f t="shared" si="253"/>
        <v>43700</v>
      </c>
      <c r="H354" s="42">
        <f>(LN(G354)-LN(G353))/10</f>
        <v>8.5957737001726639E-2</v>
      </c>
      <c r="I354" s="18">
        <v>9.0186416892048129</v>
      </c>
      <c r="J354" s="18">
        <f t="shared" ref="J354" si="278">(I354-I353)/I353</f>
        <v>-2.9021742717066704E-2</v>
      </c>
      <c r="K354" s="46">
        <v>4.003349290158619</v>
      </c>
      <c r="L354" s="47">
        <f t="shared" ref="L354:N354" si="279">(K354-K353)/K353</f>
        <v>6.355280800943483E-2</v>
      </c>
      <c r="M354" s="44">
        <v>376.41514749751411</v>
      </c>
      <c r="N354" s="44">
        <f t="shared" si="279"/>
        <v>-0.15182904901550376</v>
      </c>
    </row>
    <row r="355" spans="1:14" x14ac:dyDescent="0.25">
      <c r="A355" s="3">
        <v>12</v>
      </c>
      <c r="B355" s="3" t="s">
        <v>24</v>
      </c>
      <c r="C355" s="3" t="s">
        <v>1861</v>
      </c>
      <c r="D355" s="3" t="s">
        <v>2041</v>
      </c>
      <c r="E355" s="3">
        <v>11</v>
      </c>
      <c r="F355" s="42">
        <v>46.5</v>
      </c>
      <c r="G355" s="42">
        <f t="shared" si="253"/>
        <v>46500</v>
      </c>
      <c r="H355" s="42" t="s">
        <v>2190</v>
      </c>
      <c r="I355" s="18">
        <v>9.9468735777637161</v>
      </c>
      <c r="J355" s="18" t="s">
        <v>2190</v>
      </c>
      <c r="K355" s="46">
        <v>3.7054686086484523</v>
      </c>
      <c r="L355" s="47" t="s">
        <v>2190</v>
      </c>
      <c r="M355" s="44">
        <v>532.7763246143528</v>
      </c>
      <c r="N355" s="44" t="s">
        <v>2190</v>
      </c>
    </row>
    <row r="356" spans="1:14" x14ac:dyDescent="0.25">
      <c r="A356" s="3">
        <v>12</v>
      </c>
      <c r="B356" s="3" t="s">
        <v>23</v>
      </c>
      <c r="C356" s="3" t="s">
        <v>1848</v>
      </c>
      <c r="D356" s="3" t="s">
        <v>2041</v>
      </c>
      <c r="E356" s="3">
        <v>11</v>
      </c>
      <c r="F356" s="42">
        <v>48.7</v>
      </c>
      <c r="G356" s="42">
        <f t="shared" si="253"/>
        <v>48700</v>
      </c>
      <c r="H356" s="42">
        <f>(LN(G356)-LN(G355))/10</f>
        <v>4.6226717495233775E-3</v>
      </c>
      <c r="I356" s="18">
        <v>8.0637716873688774</v>
      </c>
      <c r="J356" s="18">
        <f t="shared" ref="J356" si="280">(I356-I355)/I355</f>
        <v>-0.18931595698617523</v>
      </c>
      <c r="K356" s="46">
        <v>3.4753454631807488</v>
      </c>
      <c r="L356" s="47">
        <f t="shared" ref="L356:N356" si="281">(K356-K355)/K355</f>
        <v>-6.2103655373197064E-2</v>
      </c>
      <c r="M356" s="44">
        <v>350.77816901408454</v>
      </c>
      <c r="N356" s="44">
        <f t="shared" si="281"/>
        <v>-0.34160330929120514</v>
      </c>
    </row>
    <row r="357" spans="1:14" x14ac:dyDescent="0.25">
      <c r="A357" s="3">
        <v>13</v>
      </c>
      <c r="B357" s="3" t="s">
        <v>24</v>
      </c>
      <c r="C357" s="3" t="s">
        <v>1861</v>
      </c>
      <c r="D357" s="3" t="s">
        <v>2041</v>
      </c>
      <c r="E357" s="3">
        <v>11</v>
      </c>
      <c r="F357" s="42">
        <v>47.5</v>
      </c>
      <c r="G357" s="42">
        <f t="shared" si="253"/>
        <v>47500</v>
      </c>
      <c r="H357" s="42" t="s">
        <v>2190</v>
      </c>
      <c r="I357" s="18">
        <v>8.2887845603622967</v>
      </c>
      <c r="J357" s="18" t="s">
        <v>2190</v>
      </c>
      <c r="K357" s="46">
        <v>3.0124994719128022</v>
      </c>
      <c r="L357" s="47" t="s">
        <v>2190</v>
      </c>
      <c r="M357" s="44">
        <v>390.37836482193609</v>
      </c>
      <c r="N357" s="44" t="s">
        <v>2190</v>
      </c>
    </row>
    <row r="358" spans="1:14" x14ac:dyDescent="0.25">
      <c r="A358" s="3">
        <v>13</v>
      </c>
      <c r="B358" s="3" t="s">
        <v>23</v>
      </c>
      <c r="C358" s="3" t="s">
        <v>1848</v>
      </c>
      <c r="D358" s="3" t="s">
        <v>2041</v>
      </c>
      <c r="E358" s="3">
        <v>11</v>
      </c>
      <c r="F358" s="42">
        <v>45.5</v>
      </c>
      <c r="G358" s="42">
        <f t="shared" si="253"/>
        <v>45500</v>
      </c>
      <c r="H358" s="42">
        <f>(LN(G358)-LN(G357))/10</f>
        <v>-4.3017385083691908E-3</v>
      </c>
      <c r="I358" s="18">
        <v>6.5477948911009491</v>
      </c>
      <c r="J358" s="18">
        <f t="shared" ref="J358" si="282">(I358-I357)/I357</f>
        <v>-0.21004161184100678</v>
      </c>
      <c r="K358" s="46">
        <v>2.5064454802777036</v>
      </c>
      <c r="L358" s="47">
        <f t="shared" ref="L358:N358" si="283">(K358-K357)/K357</f>
        <v>-0.16798475696122761</v>
      </c>
      <c r="M358" s="44">
        <v>294.43688346430366</v>
      </c>
      <c r="N358" s="44">
        <f t="shared" si="283"/>
        <v>-0.24576536510007252</v>
      </c>
    </row>
    <row r="359" spans="1:14" x14ac:dyDescent="0.25">
      <c r="A359" s="3">
        <v>14</v>
      </c>
      <c r="B359" s="3" t="s">
        <v>24</v>
      </c>
      <c r="C359" s="3" t="s">
        <v>1861</v>
      </c>
      <c r="D359" s="3" t="s">
        <v>2041</v>
      </c>
      <c r="E359" s="3">
        <v>11</v>
      </c>
      <c r="F359" s="42">
        <v>96.7</v>
      </c>
      <c r="G359" s="42">
        <f t="shared" si="253"/>
        <v>96700</v>
      </c>
      <c r="H359" s="42" t="s">
        <v>2190</v>
      </c>
      <c r="I359" s="18">
        <v>6.2365117912916483</v>
      </c>
      <c r="J359" s="18" t="s">
        <v>2190</v>
      </c>
      <c r="K359" s="46">
        <v>2.3178568702775584</v>
      </c>
      <c r="L359" s="47" t="s">
        <v>2190</v>
      </c>
      <c r="M359" s="44">
        <v>326.03810316139766</v>
      </c>
      <c r="N359" s="44" t="s">
        <v>2190</v>
      </c>
    </row>
    <row r="360" spans="1:14" x14ac:dyDescent="0.25">
      <c r="A360" s="3">
        <v>14</v>
      </c>
      <c r="B360" s="3" t="s">
        <v>23</v>
      </c>
      <c r="C360" s="3" t="s">
        <v>1848</v>
      </c>
      <c r="D360" s="3" t="s">
        <v>2041</v>
      </c>
      <c r="E360" s="3">
        <v>11</v>
      </c>
      <c r="F360" s="42">
        <v>194</v>
      </c>
      <c r="G360" s="42">
        <f t="shared" si="253"/>
        <v>194000</v>
      </c>
      <c r="H360" s="42">
        <f>(LN(G360)-LN(G359))/10</f>
        <v>6.96244756604079E-2</v>
      </c>
      <c r="I360" s="18">
        <v>6.3979166781915033</v>
      </c>
      <c r="J360" s="18">
        <f t="shared" ref="J360" si="284">(I360-I359)/I359</f>
        <v>2.5880635249536876E-2</v>
      </c>
      <c r="K360" s="46">
        <v>2.4743967006159489</v>
      </c>
      <c r="L360" s="47">
        <f t="shared" ref="L360:N360" si="285">(K360-K359)/K359</f>
        <v>6.7536452464230526E-2</v>
      </c>
      <c r="M360" s="44">
        <v>216.42129783693844</v>
      </c>
      <c r="N360" s="44">
        <f t="shared" si="285"/>
        <v>-0.33620857274524119</v>
      </c>
    </row>
    <row r="361" spans="1:14" x14ac:dyDescent="0.25">
      <c r="A361" s="3">
        <v>15</v>
      </c>
      <c r="B361" s="3" t="s">
        <v>24</v>
      </c>
      <c r="C361" s="3" t="s">
        <v>1861</v>
      </c>
      <c r="D361" s="3" t="s">
        <v>2041</v>
      </c>
      <c r="E361" s="3">
        <v>11</v>
      </c>
      <c r="F361" s="42">
        <v>62.6</v>
      </c>
      <c r="G361" s="42">
        <f t="shared" si="253"/>
        <v>62600</v>
      </c>
      <c r="H361" s="42" t="s">
        <v>2190</v>
      </c>
      <c r="I361" s="18">
        <v>6.07175591861016</v>
      </c>
      <c r="J361" s="18" t="s">
        <v>2190</v>
      </c>
      <c r="K361" s="46">
        <v>2.2353032186921564</v>
      </c>
      <c r="L361" s="47" t="s">
        <v>2190</v>
      </c>
      <c r="M361" s="44">
        <v>319.59249999999997</v>
      </c>
      <c r="N361" s="44" t="s">
        <v>2190</v>
      </c>
    </row>
    <row r="362" spans="1:14" x14ac:dyDescent="0.25">
      <c r="A362" s="3">
        <v>15</v>
      </c>
      <c r="B362" s="3" t="s">
        <v>23</v>
      </c>
      <c r="C362" s="3" t="s">
        <v>1848</v>
      </c>
      <c r="D362" s="3" t="s">
        <v>2041</v>
      </c>
      <c r="E362" s="3">
        <v>11</v>
      </c>
      <c r="F362" s="42">
        <v>142.1</v>
      </c>
      <c r="G362" s="42">
        <f t="shared" si="253"/>
        <v>142100</v>
      </c>
      <c r="H362" s="42">
        <f>(LN(G362)-LN(G361))/10</f>
        <v>8.1976575699700224E-2</v>
      </c>
      <c r="I362" s="18">
        <v>5.6781146376125058</v>
      </c>
      <c r="J362" s="18">
        <f t="shared" ref="J362" si="286">(I362-I361)/I361</f>
        <v>-6.4831539059587176E-2</v>
      </c>
      <c r="K362" s="46">
        <v>2.3497156006143705</v>
      </c>
      <c r="L362" s="47">
        <f t="shared" ref="L362:N362" si="287">(K362-K361)/K361</f>
        <v>5.1184278251589985E-2</v>
      </c>
      <c r="M362" s="44">
        <v>196.43533333333332</v>
      </c>
      <c r="N362" s="44">
        <f t="shared" si="287"/>
        <v>-0.38535687372722033</v>
      </c>
    </row>
    <row r="363" spans="1:14" x14ac:dyDescent="0.25">
      <c r="A363" s="3">
        <v>16</v>
      </c>
      <c r="B363" s="3" t="s">
        <v>24</v>
      </c>
      <c r="C363" s="3" t="s">
        <v>1861</v>
      </c>
      <c r="D363" s="3" t="s">
        <v>2041</v>
      </c>
      <c r="E363" s="3">
        <v>11</v>
      </c>
      <c r="F363" s="42">
        <v>69.3</v>
      </c>
      <c r="G363" s="42">
        <f t="shared" si="253"/>
        <v>69300</v>
      </c>
      <c r="H363" s="42" t="s">
        <v>2190</v>
      </c>
      <c r="I363" s="18">
        <v>5.6897209930046619</v>
      </c>
      <c r="J363" s="18" t="s">
        <v>2190</v>
      </c>
      <c r="K363" s="46">
        <v>2.1473249496100255</v>
      </c>
      <c r="L363" s="47" t="s">
        <v>2190</v>
      </c>
      <c r="M363" s="44">
        <v>246.80261849519394</v>
      </c>
      <c r="N363" s="44" t="s">
        <v>2190</v>
      </c>
    </row>
    <row r="364" spans="1:14" x14ac:dyDescent="0.25">
      <c r="A364" s="3">
        <v>16</v>
      </c>
      <c r="B364" s="3" t="s">
        <v>23</v>
      </c>
      <c r="C364" s="3" t="s">
        <v>1848</v>
      </c>
      <c r="D364" s="3" t="s">
        <v>2041</v>
      </c>
      <c r="E364" s="3">
        <v>11</v>
      </c>
      <c r="F364" s="42">
        <v>80.8</v>
      </c>
      <c r="G364" s="42">
        <f t="shared" si="253"/>
        <v>80800</v>
      </c>
      <c r="H364" s="42">
        <f>(LN(G364)-LN(G363))/10</f>
        <v>1.5353205933119262E-2</v>
      </c>
      <c r="I364" s="18">
        <v>5.0994187578301009</v>
      </c>
      <c r="J364" s="18">
        <f t="shared" ref="J364" si="288">(I364-I363)/I363</f>
        <v>-0.10374888960290313</v>
      </c>
      <c r="K364" s="46">
        <v>2.0706828936990624</v>
      </c>
      <c r="L364" s="47">
        <f t="shared" ref="L364:N364" si="289">(K364-K363)/K363</f>
        <v>-3.5691876036219851E-2</v>
      </c>
      <c r="M364" s="44">
        <v>214.58882996353995</v>
      </c>
      <c r="N364" s="44">
        <f t="shared" si="289"/>
        <v>-0.13052450062348628</v>
      </c>
    </row>
    <row r="365" spans="1:14" x14ac:dyDescent="0.25">
      <c r="A365" s="3">
        <v>0</v>
      </c>
      <c r="B365" s="3" t="s">
        <v>23</v>
      </c>
      <c r="C365" s="3" t="s">
        <v>1848</v>
      </c>
      <c r="D365" s="3" t="s">
        <v>2041</v>
      </c>
      <c r="E365" s="3">
        <v>12</v>
      </c>
      <c r="F365" s="42">
        <v>3.3</v>
      </c>
      <c r="G365" s="42">
        <f t="shared" si="253"/>
        <v>3300</v>
      </c>
      <c r="H365" s="42" t="s">
        <v>2190</v>
      </c>
      <c r="I365" s="18">
        <v>8.5042967671405787</v>
      </c>
      <c r="J365" s="18" t="s">
        <v>2190</v>
      </c>
      <c r="K365" s="46">
        <v>4.3806678996006783</v>
      </c>
      <c r="L365" s="47" t="s">
        <v>2190</v>
      </c>
      <c r="M365" s="44">
        <v>602.3075490859851</v>
      </c>
      <c r="N365" s="44" t="s">
        <v>2190</v>
      </c>
    </row>
    <row r="366" spans="1:14" x14ac:dyDescent="0.25">
      <c r="A366" s="3">
        <v>1</v>
      </c>
      <c r="B366" s="3" t="s">
        <v>24</v>
      </c>
      <c r="C366" s="3" t="s">
        <v>1861</v>
      </c>
      <c r="D366" s="3" t="s">
        <v>2041</v>
      </c>
      <c r="E366" s="3">
        <v>12</v>
      </c>
      <c r="F366" s="42">
        <v>2.1</v>
      </c>
      <c r="G366" s="42">
        <f t="shared" si="253"/>
        <v>2100</v>
      </c>
      <c r="H366" s="42" t="s">
        <v>2190</v>
      </c>
      <c r="I366" s="18">
        <v>12.010243843207382</v>
      </c>
      <c r="J366" s="18" t="s">
        <v>2190</v>
      </c>
      <c r="K366" s="46">
        <v>4.6735718345686106</v>
      </c>
      <c r="L366" s="47" t="s">
        <v>2190</v>
      </c>
      <c r="M366" s="44">
        <v>956.47761690797142</v>
      </c>
      <c r="N366" s="44" t="s">
        <v>2190</v>
      </c>
    </row>
    <row r="367" spans="1:14" x14ac:dyDescent="0.25">
      <c r="A367" s="3">
        <v>1</v>
      </c>
      <c r="B367" s="3" t="s">
        <v>23</v>
      </c>
      <c r="C367" s="3" t="s">
        <v>1848</v>
      </c>
      <c r="D367" s="3" t="s">
        <v>2041</v>
      </c>
      <c r="E367" s="3">
        <v>12</v>
      </c>
      <c r="F367" s="42">
        <v>2.2999999999999998</v>
      </c>
      <c r="G367" s="42">
        <f t="shared" si="253"/>
        <v>2300</v>
      </c>
      <c r="H367" s="42">
        <f>(LN(G367)-LN(G366))/10</f>
        <v>9.0971778205727102E-3</v>
      </c>
      <c r="I367" s="18">
        <v>13.590119327527017</v>
      </c>
      <c r="J367" s="18">
        <f>(I367-I366)/I366</f>
        <v>0.13154399735298986</v>
      </c>
      <c r="K367" s="46">
        <v>4.6380836611459095</v>
      </c>
      <c r="L367" s="47">
        <f>(K367-K366)/K366</f>
        <v>-7.5933728374963034E-3</v>
      </c>
      <c r="M367" s="44">
        <v>839.90763854218676</v>
      </c>
      <c r="N367" s="44">
        <f>(M367-M366)/M366</f>
        <v>-0.12187423553373186</v>
      </c>
    </row>
    <row r="368" spans="1:14" x14ac:dyDescent="0.25">
      <c r="A368" s="3">
        <v>2</v>
      </c>
      <c r="B368" s="3" t="s">
        <v>24</v>
      </c>
      <c r="C368" s="3" t="s">
        <v>1861</v>
      </c>
      <c r="D368" s="3" t="s">
        <v>2041</v>
      </c>
      <c r="E368" s="3">
        <v>12</v>
      </c>
      <c r="F368" s="42">
        <v>1</v>
      </c>
      <c r="G368" s="42">
        <f t="shared" si="253"/>
        <v>1000</v>
      </c>
      <c r="H368" s="42" t="s">
        <v>2190</v>
      </c>
      <c r="I368" s="18">
        <v>13.03358337762533</v>
      </c>
      <c r="J368" s="18" t="s">
        <v>2190</v>
      </c>
      <c r="K368" s="46">
        <v>5.6259570985214378</v>
      </c>
      <c r="L368" s="47" t="s">
        <v>2190</v>
      </c>
      <c r="M368" s="44">
        <v>985.5337892851328</v>
      </c>
      <c r="N368" s="44" t="s">
        <v>2190</v>
      </c>
    </row>
    <row r="369" spans="1:14" x14ac:dyDescent="0.25">
      <c r="A369" s="3">
        <v>2</v>
      </c>
      <c r="B369" s="3" t="s">
        <v>23</v>
      </c>
      <c r="C369" s="3" t="s">
        <v>1848</v>
      </c>
      <c r="D369" s="3" t="s">
        <v>2041</v>
      </c>
      <c r="E369" s="3">
        <v>12</v>
      </c>
      <c r="F369" s="42">
        <v>1.4</v>
      </c>
      <c r="G369" s="42">
        <f t="shared" si="253"/>
        <v>1400</v>
      </c>
      <c r="H369" s="42">
        <f>(LN(G369)-LN(G368))/10</f>
        <v>3.3647223662121292E-2</v>
      </c>
      <c r="I369" s="18">
        <v>13.887923901786841</v>
      </c>
      <c r="J369" s="18">
        <f>(I369-I368)/I368</f>
        <v>6.5549166289000163E-2</v>
      </c>
      <c r="K369" s="46">
        <v>4.9859406731604574</v>
      </c>
      <c r="L369" s="47">
        <f>(K369-K368)/K368</f>
        <v>-0.11376134125323913</v>
      </c>
      <c r="M369" s="44">
        <v>768.86907669760626</v>
      </c>
      <c r="N369" s="44">
        <f>(M369-M368)/M368</f>
        <v>-0.21984503722057724</v>
      </c>
    </row>
    <row r="370" spans="1:14" x14ac:dyDescent="0.25">
      <c r="A370" s="3">
        <v>3</v>
      </c>
      <c r="B370" s="3" t="s">
        <v>24</v>
      </c>
      <c r="C370" s="3" t="s">
        <v>1861</v>
      </c>
      <c r="D370" s="3" t="s">
        <v>2041</v>
      </c>
      <c r="E370" s="3">
        <v>12</v>
      </c>
      <c r="F370" s="42">
        <v>0.9</v>
      </c>
      <c r="G370" s="42">
        <f t="shared" si="253"/>
        <v>900</v>
      </c>
      <c r="H370" s="42" t="s">
        <v>2190</v>
      </c>
      <c r="I370" s="18">
        <v>13.286450737092467</v>
      </c>
      <c r="J370" s="18" t="s">
        <v>2190</v>
      </c>
      <c r="K370" s="46">
        <v>4.8114084249293727</v>
      </c>
      <c r="L370" s="47" t="s">
        <v>2190</v>
      </c>
      <c r="M370" s="44">
        <v>937.64076369117402</v>
      </c>
      <c r="N370" s="44" t="s">
        <v>2190</v>
      </c>
    </row>
    <row r="371" spans="1:14" x14ac:dyDescent="0.25">
      <c r="A371" s="3">
        <v>3</v>
      </c>
      <c r="B371" s="3" t="s">
        <v>23</v>
      </c>
      <c r="C371" s="3" t="s">
        <v>1848</v>
      </c>
      <c r="D371" s="3" t="s">
        <v>2041</v>
      </c>
      <c r="E371" s="3">
        <v>12</v>
      </c>
      <c r="F371" s="42">
        <v>2</v>
      </c>
      <c r="G371" s="42">
        <f t="shared" si="253"/>
        <v>2000</v>
      </c>
      <c r="H371" s="42">
        <f>(LN(G371)-LN(G370))/10</f>
        <v>7.9850769621777132E-2</v>
      </c>
      <c r="I371" s="18">
        <v>17.778305697040413</v>
      </c>
      <c r="J371" s="18">
        <f>(I371-I370)/I370</f>
        <v>0.33807786961553266</v>
      </c>
      <c r="K371" s="46">
        <v>5.9119219727556587</v>
      </c>
      <c r="L371" s="47">
        <f>(K371-K370)/K370</f>
        <v>0.22873002053290467</v>
      </c>
      <c r="M371" s="44">
        <v>1218.8738904706079</v>
      </c>
      <c r="N371" s="44">
        <f>(M371-M370)/M370</f>
        <v>0.29993696698116484</v>
      </c>
    </row>
    <row r="372" spans="1:14" x14ac:dyDescent="0.25">
      <c r="A372" s="3">
        <v>4</v>
      </c>
      <c r="B372" s="3" t="s">
        <v>24</v>
      </c>
      <c r="C372" s="3" t="s">
        <v>1861</v>
      </c>
      <c r="D372" s="3" t="s">
        <v>2041</v>
      </c>
      <c r="E372" s="3">
        <v>12</v>
      </c>
      <c r="F372" s="42">
        <v>2.8</v>
      </c>
      <c r="G372" s="42">
        <f t="shared" si="253"/>
        <v>2800</v>
      </c>
      <c r="H372" s="42" t="s">
        <v>2190</v>
      </c>
      <c r="I372" s="18">
        <v>14.651187320521316</v>
      </c>
      <c r="J372" s="18" t="s">
        <v>2190</v>
      </c>
      <c r="K372" s="46">
        <v>4.6113106203153347</v>
      </c>
      <c r="L372" s="47" t="s">
        <v>2190</v>
      </c>
      <c r="M372" s="44">
        <v>1248.4774311317624</v>
      </c>
      <c r="N372" s="44" t="s">
        <v>2190</v>
      </c>
    </row>
    <row r="373" spans="1:14" x14ac:dyDescent="0.25">
      <c r="A373" s="3">
        <v>4</v>
      </c>
      <c r="B373" s="3" t="s">
        <v>23</v>
      </c>
      <c r="C373" s="3" t="s">
        <v>1848</v>
      </c>
      <c r="D373" s="3" t="s">
        <v>2041</v>
      </c>
      <c r="E373" s="3">
        <v>12</v>
      </c>
      <c r="F373" s="42">
        <v>3.2</v>
      </c>
      <c r="G373" s="42">
        <f t="shared" si="253"/>
        <v>3200</v>
      </c>
      <c r="H373" s="42">
        <f>(LN(G373)-LN(G372))/10</f>
        <v>1.3353139262452362E-2</v>
      </c>
      <c r="I373" s="18">
        <v>17.75917826375083</v>
      </c>
      <c r="J373" s="18">
        <f t="shared" ref="J373" si="290">(I373-I372)/I372</f>
        <v>0.21213236000854879</v>
      </c>
      <c r="K373" s="46">
        <v>5.8071659694031554</v>
      </c>
      <c r="L373" s="47">
        <f t="shared" ref="L373:N373" si="291">(K373-K372)/K372</f>
        <v>0.25933090341375542</v>
      </c>
      <c r="M373" s="44">
        <v>1270.7597079322934</v>
      </c>
      <c r="N373" s="44">
        <f t="shared" si="291"/>
        <v>1.7847560752725668E-2</v>
      </c>
    </row>
    <row r="374" spans="1:14" x14ac:dyDescent="0.25">
      <c r="A374" s="3">
        <v>5</v>
      </c>
      <c r="B374" s="3" t="s">
        <v>24</v>
      </c>
      <c r="C374" s="3" t="s">
        <v>1861</v>
      </c>
      <c r="D374" s="3" t="s">
        <v>2041</v>
      </c>
      <c r="E374" s="3">
        <v>12</v>
      </c>
      <c r="F374" s="42">
        <v>3.9</v>
      </c>
      <c r="G374" s="42">
        <f t="shared" si="253"/>
        <v>3900</v>
      </c>
      <c r="H374" s="42" t="s">
        <v>2190</v>
      </c>
      <c r="I374" s="18">
        <v>14.012980066719969</v>
      </c>
      <c r="J374" s="18" t="s">
        <v>2190</v>
      </c>
      <c r="K374" s="46">
        <v>8.5392583670793112</v>
      </c>
      <c r="L374" s="47" t="s">
        <v>2190</v>
      </c>
      <c r="M374" s="44">
        <v>1016.563615333774</v>
      </c>
      <c r="N374" s="44" t="s">
        <v>2190</v>
      </c>
    </row>
    <row r="375" spans="1:14" x14ac:dyDescent="0.25">
      <c r="A375" s="3">
        <v>5</v>
      </c>
      <c r="B375" s="3" t="s">
        <v>23</v>
      </c>
      <c r="C375" s="3" t="s">
        <v>1848</v>
      </c>
      <c r="D375" s="3" t="s">
        <v>2041</v>
      </c>
      <c r="E375" s="3">
        <v>12</v>
      </c>
      <c r="F375" s="42">
        <v>6.3</v>
      </c>
      <c r="G375" s="42">
        <f t="shared" si="253"/>
        <v>6300</v>
      </c>
      <c r="H375" s="42">
        <f>(LN(G375)-LN(G374))/10</f>
        <v>4.7957308026188625E-2</v>
      </c>
      <c r="I375" s="18">
        <v>17.013040721237353</v>
      </c>
      <c r="J375" s="18">
        <f t="shared" ref="J375" si="292">(I375-I374)/I374</f>
        <v>0.21409155227747431</v>
      </c>
      <c r="K375" s="46">
        <v>5.6998319970958295</v>
      </c>
      <c r="L375" s="47">
        <f t="shared" ref="L375:N375" si="293">(K375-K374)/K374</f>
        <v>-0.33251439972001373</v>
      </c>
      <c r="M375" s="44">
        <v>1133.9302709847982</v>
      </c>
      <c r="N375" s="44">
        <f t="shared" si="293"/>
        <v>0.11545431479218203</v>
      </c>
    </row>
    <row r="376" spans="1:14" x14ac:dyDescent="0.25">
      <c r="A376" s="3">
        <v>6</v>
      </c>
      <c r="B376" s="3" t="s">
        <v>24</v>
      </c>
      <c r="C376" s="3" t="s">
        <v>1861</v>
      </c>
      <c r="D376" s="3" t="s">
        <v>2041</v>
      </c>
      <c r="E376" s="3">
        <v>12</v>
      </c>
      <c r="F376" s="42">
        <v>4.3</v>
      </c>
      <c r="G376" s="42">
        <f t="shared" si="253"/>
        <v>4300</v>
      </c>
      <c r="H376" s="42" t="s">
        <v>2190</v>
      </c>
      <c r="I376" s="18">
        <v>12.353354129873846</v>
      </c>
      <c r="J376" s="18" t="s">
        <v>2190</v>
      </c>
      <c r="K376" s="46">
        <v>4.4058692125926795</v>
      </c>
      <c r="L376" s="47" t="s">
        <v>2190</v>
      </c>
      <c r="M376" s="44">
        <v>769.04877239548773</v>
      </c>
      <c r="N376" s="44" t="s">
        <v>2190</v>
      </c>
    </row>
    <row r="377" spans="1:14" x14ac:dyDescent="0.25">
      <c r="A377" s="3">
        <v>6</v>
      </c>
      <c r="B377" s="3" t="s">
        <v>23</v>
      </c>
      <c r="C377" s="3" t="s">
        <v>1848</v>
      </c>
      <c r="D377" s="3" t="s">
        <v>2041</v>
      </c>
      <c r="E377" s="3">
        <v>12</v>
      </c>
      <c r="F377" s="42">
        <v>5.4</v>
      </c>
      <c r="G377" s="42">
        <f t="shared" si="253"/>
        <v>5400</v>
      </c>
      <c r="H377" s="42">
        <f>(LN(G377)-LN(G376))/10</f>
        <v>2.2778393087071257E-2</v>
      </c>
      <c r="I377" s="18">
        <v>16.078344639389087</v>
      </c>
      <c r="J377" s="18">
        <f t="shared" ref="J377" si="294">(I377-I376)/I376</f>
        <v>0.30153677052835209</v>
      </c>
      <c r="K377" s="46">
        <v>5.5576172916421109</v>
      </c>
      <c r="L377" s="47">
        <f t="shared" ref="L377:N377" si="295">(K377-K376)/K376</f>
        <v>0.26141222616357995</v>
      </c>
      <c r="M377" s="44">
        <v>1193.2901459854015</v>
      </c>
      <c r="N377" s="44">
        <f t="shared" si="295"/>
        <v>0.55164430243930651</v>
      </c>
    </row>
    <row r="378" spans="1:14" x14ac:dyDescent="0.25">
      <c r="A378" s="3">
        <v>7</v>
      </c>
      <c r="B378" s="3" t="s">
        <v>24</v>
      </c>
      <c r="C378" s="3" t="s">
        <v>1861</v>
      </c>
      <c r="D378" s="3" t="s">
        <v>2041</v>
      </c>
      <c r="E378" s="3">
        <v>12</v>
      </c>
      <c r="F378" s="42">
        <v>8.5</v>
      </c>
      <c r="G378" s="42">
        <f t="shared" si="253"/>
        <v>8500</v>
      </c>
      <c r="H378" s="42" t="s">
        <v>2190</v>
      </c>
      <c r="I378" s="18">
        <v>10.44585481520155</v>
      </c>
      <c r="J378" s="18" t="s">
        <v>2190</v>
      </c>
      <c r="K378" s="46">
        <v>3.4364742011680298</v>
      </c>
      <c r="L378" s="47" t="s">
        <v>2190</v>
      </c>
      <c r="M378" s="44">
        <v>685.80361247947462</v>
      </c>
      <c r="N378" s="44" t="s">
        <v>2190</v>
      </c>
    </row>
    <row r="379" spans="1:14" x14ac:dyDescent="0.25">
      <c r="A379" s="3">
        <v>7</v>
      </c>
      <c r="B379" s="3" t="s">
        <v>23</v>
      </c>
      <c r="C379" s="3" t="s">
        <v>1848</v>
      </c>
      <c r="D379" s="3" t="s">
        <v>2041</v>
      </c>
      <c r="E379" s="3">
        <v>12</v>
      </c>
      <c r="F379" s="42">
        <v>11.9</v>
      </c>
      <c r="G379" s="42">
        <f t="shared" si="253"/>
        <v>11900</v>
      </c>
      <c r="H379" s="42">
        <f>(LN(G379)-LN(G378))/10</f>
        <v>3.3647223662121209E-2</v>
      </c>
      <c r="I379" s="18">
        <v>14.661168396093021</v>
      </c>
      <c r="J379" s="18">
        <f t="shared" ref="J379" si="296">(I379-I378)/I378</f>
        <v>0.40353936135097801</v>
      </c>
      <c r="K379" s="46">
        <v>4.2979167647409042</v>
      </c>
      <c r="L379" s="47">
        <f t="shared" ref="L379:N379" si="297">(K379-K378)/K378</f>
        <v>0.25067627840187978</v>
      </c>
      <c r="M379" s="44">
        <v>1042.0871921182265</v>
      </c>
      <c r="N379" s="44">
        <f t="shared" si="297"/>
        <v>0.5195125443428823</v>
      </c>
    </row>
    <row r="380" spans="1:14" x14ac:dyDescent="0.25">
      <c r="A380" s="3">
        <v>8</v>
      </c>
      <c r="B380" s="3" t="s">
        <v>24</v>
      </c>
      <c r="C380" s="3" t="s">
        <v>1861</v>
      </c>
      <c r="D380" s="3" t="s">
        <v>2041</v>
      </c>
      <c r="E380" s="3">
        <v>12</v>
      </c>
      <c r="F380" s="42">
        <v>12.3</v>
      </c>
      <c r="G380" s="42">
        <f t="shared" si="253"/>
        <v>12300</v>
      </c>
      <c r="H380" s="42" t="s">
        <v>2190</v>
      </c>
      <c r="I380" s="18">
        <v>12.653065032129199</v>
      </c>
      <c r="J380" s="18" t="s">
        <v>2190</v>
      </c>
      <c r="K380" s="46">
        <v>3.8826756864616563</v>
      </c>
      <c r="L380" s="47" t="s">
        <v>2190</v>
      </c>
      <c r="M380" s="44">
        <v>885.53763262599466</v>
      </c>
      <c r="N380" s="44" t="s">
        <v>2190</v>
      </c>
    </row>
    <row r="381" spans="1:14" x14ac:dyDescent="0.25">
      <c r="A381" s="3">
        <v>8</v>
      </c>
      <c r="B381" s="3" t="s">
        <v>23</v>
      </c>
      <c r="C381" s="3" t="s">
        <v>1848</v>
      </c>
      <c r="D381" s="3" t="s">
        <v>2041</v>
      </c>
      <c r="E381" s="3">
        <v>12</v>
      </c>
      <c r="F381" s="42">
        <v>22.9</v>
      </c>
      <c r="G381" s="42">
        <f t="shared" si="253"/>
        <v>22900</v>
      </c>
      <c r="H381" s="42">
        <f>(LN(G381)-LN(G380))/10</f>
        <v>6.2153764818182286E-2</v>
      </c>
      <c r="I381" s="18">
        <v>16.07736249746204</v>
      </c>
      <c r="J381" s="18">
        <f t="shared" ref="J381" si="298">(I381-I380)/I380</f>
        <v>0.27062987953019452</v>
      </c>
      <c r="K381" s="46">
        <v>4.4229089396996564</v>
      </c>
      <c r="L381" s="47">
        <f t="shared" ref="L381:N381" si="299">(K381-K380)/K380</f>
        <v>0.13913942262077603</v>
      </c>
      <c r="M381" s="44">
        <v>1228.8269230769231</v>
      </c>
      <c r="N381" s="44">
        <f t="shared" si="299"/>
        <v>0.38766200080388463</v>
      </c>
    </row>
    <row r="382" spans="1:14" x14ac:dyDescent="0.25">
      <c r="A382" s="3">
        <v>9</v>
      </c>
      <c r="B382" s="3" t="s">
        <v>24</v>
      </c>
      <c r="C382" s="3" t="s">
        <v>1861</v>
      </c>
      <c r="D382" s="3" t="s">
        <v>2041</v>
      </c>
      <c r="E382" s="3">
        <v>12</v>
      </c>
      <c r="F382" s="42">
        <v>27.5</v>
      </c>
      <c r="G382" s="42">
        <f t="shared" si="253"/>
        <v>27500</v>
      </c>
      <c r="H382" s="42" t="s">
        <v>2190</v>
      </c>
      <c r="I382" s="18">
        <v>13.867309069245021</v>
      </c>
      <c r="J382" s="18" t="s">
        <v>2190</v>
      </c>
      <c r="K382" s="46">
        <v>4.3959531558226441</v>
      </c>
      <c r="L382" s="47" t="s">
        <v>2190</v>
      </c>
      <c r="M382" s="44">
        <v>976.73881815213826</v>
      </c>
      <c r="N382" s="44" t="s">
        <v>2190</v>
      </c>
    </row>
    <row r="383" spans="1:14" x14ac:dyDescent="0.25">
      <c r="A383" s="3">
        <v>9</v>
      </c>
      <c r="B383" s="3" t="s">
        <v>23</v>
      </c>
      <c r="C383" s="3" t="s">
        <v>1848</v>
      </c>
      <c r="D383" s="3" t="s">
        <v>2041</v>
      </c>
      <c r="E383" s="3">
        <v>12</v>
      </c>
      <c r="F383" s="42">
        <v>41.6</v>
      </c>
      <c r="G383" s="42">
        <f t="shared" si="253"/>
        <v>41600</v>
      </c>
      <c r="H383" s="42">
        <f>(LN(G383)-LN(G382))/10</f>
        <v>4.1391416259469162E-2</v>
      </c>
      <c r="I383" s="18">
        <v>15.970785804469854</v>
      </c>
      <c r="J383" s="18">
        <f t="shared" ref="J383" si="300">(I383-I382)/I382</f>
        <v>0.15168600661608767</v>
      </c>
      <c r="K383" s="46">
        <v>5.2138396188985903</v>
      </c>
      <c r="L383" s="47">
        <f t="shared" ref="L383:N383" si="301">(K383-K382)/K382</f>
        <v>0.18605440824423197</v>
      </c>
      <c r="M383" s="44">
        <v>976.35896180215468</v>
      </c>
      <c r="N383" s="44">
        <f t="shared" si="301"/>
        <v>-3.8890268608574605E-4</v>
      </c>
    </row>
    <row r="384" spans="1:14" x14ac:dyDescent="0.25">
      <c r="A384" s="3">
        <v>10</v>
      </c>
      <c r="B384" s="3" t="s">
        <v>24</v>
      </c>
      <c r="C384" s="3" t="s">
        <v>1861</v>
      </c>
      <c r="D384" s="3" t="s">
        <v>2041</v>
      </c>
      <c r="E384" s="3">
        <v>12</v>
      </c>
      <c r="F384" s="42">
        <v>25.2</v>
      </c>
      <c r="G384" s="42">
        <f t="shared" si="253"/>
        <v>25200</v>
      </c>
      <c r="H384" s="42" t="s">
        <v>2190</v>
      </c>
      <c r="I384" s="18">
        <v>12.892857921234445</v>
      </c>
      <c r="J384" s="18" t="s">
        <v>2190</v>
      </c>
      <c r="K384" s="46">
        <v>4.1288813116656993</v>
      </c>
      <c r="L384" s="47" t="s">
        <v>2190</v>
      </c>
      <c r="M384" s="44">
        <v>891.26386138613861</v>
      </c>
      <c r="N384" s="44" t="s">
        <v>2190</v>
      </c>
    </row>
    <row r="385" spans="1:14" x14ac:dyDescent="0.25">
      <c r="A385" s="3">
        <v>10</v>
      </c>
      <c r="B385" s="3" t="s">
        <v>23</v>
      </c>
      <c r="C385" s="3" t="s">
        <v>1848</v>
      </c>
      <c r="D385" s="3" t="s">
        <v>2041</v>
      </c>
      <c r="E385" s="3">
        <v>12</v>
      </c>
      <c r="F385" s="42">
        <v>31.1</v>
      </c>
      <c r="G385" s="42">
        <f t="shared" si="253"/>
        <v>31100</v>
      </c>
      <c r="H385" s="42">
        <f>(LN(G385)-LN(G384))/10</f>
        <v>2.1036382466781058E-2</v>
      </c>
      <c r="I385" s="18">
        <v>12.211341891332301</v>
      </c>
      <c r="J385" s="18">
        <f t="shared" ref="J385" si="302">(I385-I384)/I384</f>
        <v>-5.2859965886980824E-2</v>
      </c>
      <c r="K385" s="46">
        <v>4.4813189204875217</v>
      </c>
      <c r="L385" s="47">
        <f t="shared" ref="L385:N385" si="303">(K385-K384)/K384</f>
        <v>8.5359103887546681E-2</v>
      </c>
      <c r="M385" s="44">
        <v>680.62986798679867</v>
      </c>
      <c r="N385" s="44">
        <f t="shared" si="303"/>
        <v>-0.23633180085609137</v>
      </c>
    </row>
    <row r="386" spans="1:14" x14ac:dyDescent="0.25">
      <c r="A386" s="3">
        <v>11</v>
      </c>
      <c r="B386" s="3" t="s">
        <v>24</v>
      </c>
      <c r="C386" s="3" t="s">
        <v>1861</v>
      </c>
      <c r="D386" s="3" t="s">
        <v>2041</v>
      </c>
      <c r="E386" s="3">
        <v>12</v>
      </c>
      <c r="F386" s="42">
        <v>37.4</v>
      </c>
      <c r="G386" s="42">
        <f t="shared" ref="G386:G449" si="304">F386*1000</f>
        <v>37400</v>
      </c>
      <c r="H386" s="42" t="s">
        <v>2190</v>
      </c>
      <c r="I386" s="18">
        <v>11.339679859770623</v>
      </c>
      <c r="J386" s="18" t="s">
        <v>2190</v>
      </c>
      <c r="K386" s="46">
        <v>3.9596661116466572</v>
      </c>
      <c r="L386" s="47" t="s">
        <v>2190</v>
      </c>
      <c r="M386" s="44">
        <v>568.58087504143191</v>
      </c>
      <c r="N386" s="44" t="s">
        <v>2190</v>
      </c>
    </row>
    <row r="387" spans="1:14" x14ac:dyDescent="0.25">
      <c r="A387" s="3">
        <v>11</v>
      </c>
      <c r="B387" s="3" t="s">
        <v>23</v>
      </c>
      <c r="C387" s="3" t="s">
        <v>1848</v>
      </c>
      <c r="D387" s="3" t="s">
        <v>2041</v>
      </c>
      <c r="E387" s="3">
        <v>12</v>
      </c>
      <c r="F387" s="42">
        <v>49.64</v>
      </c>
      <c r="G387" s="42">
        <f t="shared" si="304"/>
        <v>49640</v>
      </c>
      <c r="H387" s="42">
        <f>(LN(G387)-LN(G386))/10</f>
        <v>2.8312625591592068E-2</v>
      </c>
      <c r="I387" s="18">
        <v>10.345933186723377</v>
      </c>
      <c r="J387" s="18">
        <f t="shared" ref="J387" si="305">(I387-I386)/I386</f>
        <v>-8.7634455763846181E-2</v>
      </c>
      <c r="K387" s="46">
        <v>4.4047191306633957</v>
      </c>
      <c r="L387" s="47">
        <f t="shared" ref="L387:N387" si="306">(K387-K386)/K386</f>
        <v>0.11239660276094841</v>
      </c>
      <c r="M387" s="44">
        <v>490.90437520715949</v>
      </c>
      <c r="N387" s="44">
        <f t="shared" si="306"/>
        <v>-0.13661468973716751</v>
      </c>
    </row>
    <row r="388" spans="1:14" x14ac:dyDescent="0.25">
      <c r="A388" s="3">
        <v>12</v>
      </c>
      <c r="B388" s="3" t="s">
        <v>24</v>
      </c>
      <c r="C388" s="3" t="s">
        <v>1861</v>
      </c>
      <c r="D388" s="3" t="s">
        <v>2041</v>
      </c>
      <c r="E388" s="3">
        <v>12</v>
      </c>
      <c r="F388" s="42">
        <v>40.5</v>
      </c>
      <c r="G388" s="42">
        <f t="shared" si="304"/>
        <v>40500</v>
      </c>
      <c r="H388" s="42" t="s">
        <v>2190</v>
      </c>
      <c r="I388" s="18">
        <v>10.765054891382773</v>
      </c>
      <c r="J388" s="18" t="s">
        <v>2190</v>
      </c>
      <c r="K388" s="46">
        <v>3.7584160711054824</v>
      </c>
      <c r="L388" s="47" t="s">
        <v>2190</v>
      </c>
      <c r="M388" s="44">
        <v>591.55348759221999</v>
      </c>
      <c r="N388" s="44" t="s">
        <v>2190</v>
      </c>
    </row>
    <row r="389" spans="1:14" x14ac:dyDescent="0.25">
      <c r="A389" s="3">
        <v>12</v>
      </c>
      <c r="B389" s="3" t="s">
        <v>23</v>
      </c>
      <c r="C389" s="3" t="s">
        <v>1848</v>
      </c>
      <c r="D389" s="3" t="s">
        <v>2041</v>
      </c>
      <c r="E389" s="3">
        <v>12</v>
      </c>
      <c r="F389" s="42">
        <v>59.8</v>
      </c>
      <c r="G389" s="42">
        <f t="shared" si="304"/>
        <v>59800</v>
      </c>
      <c r="H389" s="42">
        <f>(LN(G389)-LN(G388))/10</f>
        <v>3.8970368684409354E-2</v>
      </c>
      <c r="I389" s="18">
        <v>9.7602040249980568</v>
      </c>
      <c r="J389" s="18">
        <f t="shared" ref="J389" si="307">(I389-I388)/I388</f>
        <v>-9.3343775440390991E-2</v>
      </c>
      <c r="K389" s="46">
        <v>3.6388439705084132</v>
      </c>
      <c r="L389" s="47">
        <f t="shared" ref="L389:N389" si="308">(K389-K388)/K388</f>
        <v>-3.1814492683855188E-2</v>
      </c>
      <c r="M389" s="44">
        <v>445.54460093896711</v>
      </c>
      <c r="N389" s="44">
        <f t="shared" si="308"/>
        <v>-0.24682279745750108</v>
      </c>
    </row>
    <row r="390" spans="1:14" x14ac:dyDescent="0.25">
      <c r="A390" s="3">
        <v>13</v>
      </c>
      <c r="B390" s="3" t="s">
        <v>24</v>
      </c>
      <c r="C390" s="3" t="s">
        <v>1861</v>
      </c>
      <c r="D390" s="3" t="s">
        <v>2041</v>
      </c>
      <c r="E390" s="3">
        <v>12</v>
      </c>
      <c r="F390" s="42">
        <v>24.7</v>
      </c>
      <c r="G390" s="42">
        <f t="shared" si="304"/>
        <v>24700</v>
      </c>
      <c r="H390" s="42" t="s">
        <v>2190</v>
      </c>
      <c r="I390" s="18">
        <v>9.1716364200059797</v>
      </c>
      <c r="J390" s="18" t="s">
        <v>2190</v>
      </c>
      <c r="K390" s="46">
        <v>3.1578403345960484</v>
      </c>
      <c r="L390" s="47" t="s">
        <v>2190</v>
      </c>
      <c r="M390" s="44">
        <v>479.32268851362653</v>
      </c>
      <c r="N390" s="44" t="s">
        <v>2190</v>
      </c>
    </row>
    <row r="391" spans="1:14" x14ac:dyDescent="0.25">
      <c r="A391" s="3">
        <v>13</v>
      </c>
      <c r="B391" s="3" t="s">
        <v>23</v>
      </c>
      <c r="C391" s="3" t="s">
        <v>1848</v>
      </c>
      <c r="D391" s="3" t="s">
        <v>2041</v>
      </c>
      <c r="E391" s="3">
        <v>12</v>
      </c>
      <c r="F391" s="42">
        <v>45.7</v>
      </c>
      <c r="G391" s="42">
        <f t="shared" si="304"/>
        <v>45700</v>
      </c>
      <c r="H391" s="42">
        <f>(LN(G391)-LN(G390))/10</f>
        <v>6.1529505426622853E-2</v>
      </c>
      <c r="I391" s="18">
        <v>7.93048066169876</v>
      </c>
      <c r="J391" s="18">
        <f t="shared" ref="J391" si="309">(I391-I390)/I390</f>
        <v>-0.13532544264400861</v>
      </c>
      <c r="K391" s="46">
        <v>3.0258466998070719</v>
      </c>
      <c r="L391" s="47">
        <f t="shared" ref="L391:N391" si="310">(K391-K390)/K390</f>
        <v>-4.1798704431920297E-2</v>
      </c>
      <c r="M391" s="44">
        <v>366.52984450760744</v>
      </c>
      <c r="N391" s="44">
        <f t="shared" si="310"/>
        <v>-0.23531713959918787</v>
      </c>
    </row>
    <row r="392" spans="1:14" x14ac:dyDescent="0.25">
      <c r="A392" s="3">
        <v>14</v>
      </c>
      <c r="B392" s="3" t="s">
        <v>24</v>
      </c>
      <c r="C392" s="3" t="s">
        <v>1861</v>
      </c>
      <c r="D392" s="3" t="s">
        <v>2041</v>
      </c>
      <c r="E392" s="3">
        <v>12</v>
      </c>
      <c r="F392" s="42">
        <v>99.4</v>
      </c>
      <c r="G392" s="42">
        <f t="shared" si="304"/>
        <v>99400</v>
      </c>
      <c r="H392" s="42" t="s">
        <v>2190</v>
      </c>
      <c r="I392" s="18">
        <v>7.6163114250784139</v>
      </c>
      <c r="J392" s="18" t="s">
        <v>2190</v>
      </c>
      <c r="K392" s="46">
        <v>2.7978731523647182</v>
      </c>
      <c r="L392" s="47" t="s">
        <v>2190</v>
      </c>
      <c r="M392" s="44">
        <v>417.25174708818633</v>
      </c>
      <c r="N392" s="44" t="s">
        <v>2190</v>
      </c>
    </row>
    <row r="393" spans="1:14" x14ac:dyDescent="0.25">
      <c r="A393" s="3">
        <v>14</v>
      </c>
      <c r="B393" s="3" t="s">
        <v>23</v>
      </c>
      <c r="C393" s="3" t="s">
        <v>1848</v>
      </c>
      <c r="D393" s="3" t="s">
        <v>2041</v>
      </c>
      <c r="E393" s="3">
        <v>12</v>
      </c>
      <c r="F393" s="42">
        <v>146.9</v>
      </c>
      <c r="G393" s="42">
        <f t="shared" si="304"/>
        <v>146900</v>
      </c>
      <c r="H393" s="42">
        <f>(LN(G393)-LN(G392))/10</f>
        <v>3.9059996951730368E-2</v>
      </c>
      <c r="I393" s="18">
        <v>7.5832084040958341</v>
      </c>
      <c r="J393" s="18">
        <f t="shared" ref="J393" si="311">(I393-I392)/I392</f>
        <v>-4.3463323825730987E-3</v>
      </c>
      <c r="K393" s="46">
        <v>2.7875583370787784</v>
      </c>
      <c r="L393" s="47">
        <f t="shared" ref="L393:N393" si="312">(K393-K392)/K392</f>
        <v>-3.6866629486836762E-3</v>
      </c>
      <c r="M393" s="44">
        <v>269.72728785357737</v>
      </c>
      <c r="N393" s="44">
        <f t="shared" si="312"/>
        <v>-0.35356223254693675</v>
      </c>
    </row>
    <row r="394" spans="1:14" x14ac:dyDescent="0.25">
      <c r="A394" s="3">
        <v>15</v>
      </c>
      <c r="B394" s="3" t="s">
        <v>24</v>
      </c>
      <c r="C394" s="3" t="s">
        <v>1861</v>
      </c>
      <c r="D394" s="3" t="s">
        <v>2041</v>
      </c>
      <c r="E394" s="3">
        <v>12</v>
      </c>
      <c r="F394" s="42">
        <v>48.7</v>
      </c>
      <c r="G394" s="42">
        <f t="shared" si="304"/>
        <v>48700</v>
      </c>
      <c r="H394" s="42" t="s">
        <v>2190</v>
      </c>
      <c r="I394" s="18">
        <v>6.8268207506637442</v>
      </c>
      <c r="J394" s="18" t="s">
        <v>2190</v>
      </c>
      <c r="K394" s="46">
        <v>2.4755039579617764</v>
      </c>
      <c r="L394" s="47" t="s">
        <v>2190</v>
      </c>
      <c r="M394" s="44">
        <v>383.38466666666665</v>
      </c>
      <c r="N394" s="44" t="s">
        <v>2190</v>
      </c>
    </row>
    <row r="395" spans="1:14" x14ac:dyDescent="0.25">
      <c r="A395" s="3">
        <v>15</v>
      </c>
      <c r="B395" s="3" t="s">
        <v>23</v>
      </c>
      <c r="C395" s="3" t="s">
        <v>1848</v>
      </c>
      <c r="D395" s="3" t="s">
        <v>2041</v>
      </c>
      <c r="E395" s="3">
        <v>12</v>
      </c>
      <c r="F395" s="42">
        <v>94.8</v>
      </c>
      <c r="G395" s="42">
        <f t="shared" si="304"/>
        <v>94800</v>
      </c>
      <c r="H395" s="42">
        <f>(LN(G395)-LN(G394))/10</f>
        <v>6.6609037917243083E-2</v>
      </c>
      <c r="I395" s="18">
        <v>6.3880283784825895</v>
      </c>
      <c r="J395" s="18">
        <f t="shared" ref="J395" si="313">(I395-I394)/I394</f>
        <v>-6.4274775654317953E-2</v>
      </c>
      <c r="K395" s="46">
        <v>2.437915979813551</v>
      </c>
      <c r="L395" s="47">
        <f t="shared" ref="L395:N395" si="314">(K395-K394)/K394</f>
        <v>-1.5183970127510387E-2</v>
      </c>
      <c r="M395" s="44">
        <v>229.56533333333334</v>
      </c>
      <c r="N395" s="44">
        <f t="shared" si="314"/>
        <v>-0.4012140982859686</v>
      </c>
    </row>
    <row r="396" spans="1:14" x14ac:dyDescent="0.25">
      <c r="A396" s="3">
        <v>16</v>
      </c>
      <c r="B396" s="3" t="s">
        <v>24</v>
      </c>
      <c r="C396" s="3" t="s">
        <v>1861</v>
      </c>
      <c r="D396" s="3" t="s">
        <v>2041</v>
      </c>
      <c r="E396" s="3">
        <v>12</v>
      </c>
      <c r="F396" s="42">
        <v>58.23</v>
      </c>
      <c r="G396" s="42">
        <f t="shared" si="304"/>
        <v>58230</v>
      </c>
      <c r="H396" s="42" t="s">
        <v>2190</v>
      </c>
      <c r="I396" s="18">
        <v>6.3099080013549775</v>
      </c>
      <c r="J396" s="18" t="s">
        <v>2190</v>
      </c>
      <c r="K396" s="46">
        <v>2.2677843747261419</v>
      </c>
      <c r="L396" s="47" t="s">
        <v>2190</v>
      </c>
      <c r="M396" s="44">
        <v>267.51541266158432</v>
      </c>
      <c r="N396" s="44" t="s">
        <v>2190</v>
      </c>
    </row>
    <row r="397" spans="1:14" x14ac:dyDescent="0.25">
      <c r="A397" s="3">
        <v>16</v>
      </c>
      <c r="B397" s="3" t="s">
        <v>23</v>
      </c>
      <c r="C397" s="3" t="s">
        <v>1848</v>
      </c>
      <c r="D397" s="3" t="s">
        <v>2041</v>
      </c>
      <c r="E397" s="3">
        <v>12</v>
      </c>
      <c r="F397" s="42">
        <v>63.5</v>
      </c>
      <c r="G397" s="42">
        <f t="shared" si="304"/>
        <v>63500</v>
      </c>
      <c r="H397" s="42">
        <f>(LN(G397)-LN(G396))/10</f>
        <v>8.6639220049617542E-3</v>
      </c>
      <c r="I397" s="18">
        <v>5.2911103822433478</v>
      </c>
      <c r="J397" s="18">
        <f t="shared" ref="J397" si="315">(I397-I396)/I396</f>
        <v>-0.16145997990665711</v>
      </c>
      <c r="K397" s="46">
        <v>2.0905705021470515</v>
      </c>
      <c r="L397" s="47">
        <f t="shared" ref="L397:N397" si="316">(K397-K396)/K396</f>
        <v>-7.8144057501274025E-2</v>
      </c>
      <c r="M397" s="44">
        <v>237.26300961219755</v>
      </c>
      <c r="N397" s="44">
        <f t="shared" si="316"/>
        <v>-0.11308657975403101</v>
      </c>
    </row>
    <row r="398" spans="1:14" x14ac:dyDescent="0.25">
      <c r="A398" s="3">
        <v>0</v>
      </c>
      <c r="B398" s="3" t="s">
        <v>23</v>
      </c>
      <c r="C398" s="3" t="s">
        <v>597</v>
      </c>
      <c r="D398" s="3" t="s">
        <v>598</v>
      </c>
      <c r="E398" s="3">
        <v>1</v>
      </c>
      <c r="F398" s="42">
        <v>3</v>
      </c>
      <c r="G398" s="42">
        <f t="shared" si="304"/>
        <v>3000</v>
      </c>
      <c r="H398" s="42" t="s">
        <v>2190</v>
      </c>
      <c r="I398" s="18">
        <v>10.09038707532444</v>
      </c>
      <c r="J398" s="18" t="s">
        <v>2190</v>
      </c>
      <c r="K398" s="46">
        <v>3.518332509154106</v>
      </c>
      <c r="L398" s="47" t="s">
        <v>2190</v>
      </c>
      <c r="M398" s="44">
        <v>694.09580230196343</v>
      </c>
      <c r="N398" s="44" t="s">
        <v>2190</v>
      </c>
    </row>
    <row r="399" spans="1:14" x14ac:dyDescent="0.25">
      <c r="A399" s="3">
        <v>1</v>
      </c>
      <c r="B399" s="3" t="s">
        <v>24</v>
      </c>
      <c r="C399" s="3" t="s">
        <v>611</v>
      </c>
      <c r="D399" s="3" t="s">
        <v>598</v>
      </c>
      <c r="E399" s="3">
        <v>1</v>
      </c>
      <c r="F399" s="42">
        <v>3.3</v>
      </c>
      <c r="G399" s="42">
        <f t="shared" si="304"/>
        <v>3300</v>
      </c>
      <c r="H399" s="42" t="s">
        <v>2190</v>
      </c>
      <c r="I399" s="18">
        <v>9.0039739046925185</v>
      </c>
      <c r="J399" s="18" t="s">
        <v>2190</v>
      </c>
      <c r="K399" s="46">
        <v>3.4878864108321661</v>
      </c>
      <c r="L399" s="47" t="s">
        <v>2190</v>
      </c>
      <c r="M399" s="44">
        <v>706.64969212847393</v>
      </c>
      <c r="N399" s="44" t="s">
        <v>2190</v>
      </c>
    </row>
    <row r="400" spans="1:14" x14ac:dyDescent="0.25">
      <c r="A400" s="3">
        <v>1</v>
      </c>
      <c r="B400" s="3" t="s">
        <v>23</v>
      </c>
      <c r="C400" s="3" t="s">
        <v>597</v>
      </c>
      <c r="D400" s="3" t="s">
        <v>598</v>
      </c>
      <c r="E400" s="3">
        <v>1</v>
      </c>
      <c r="F400" s="42">
        <v>2.2999999999999998</v>
      </c>
      <c r="G400" s="42">
        <f t="shared" si="304"/>
        <v>2300</v>
      </c>
      <c r="H400" s="42">
        <f>(LN(G400)-LN(G399))/10</f>
        <v>-3.610133455373301E-2</v>
      </c>
      <c r="I400" s="18">
        <v>18.172986278990184</v>
      </c>
      <c r="J400" s="18">
        <f>(I400-I399)/I399</f>
        <v>1.0183295144290829</v>
      </c>
      <c r="K400" s="46">
        <v>7.5673830708018892</v>
      </c>
      <c r="L400" s="47">
        <f>(K400-K399)/K399</f>
        <v>1.1696185538898918</v>
      </c>
      <c r="M400" s="44">
        <v>1300.9390913629557</v>
      </c>
      <c r="N400" s="44">
        <f>(M400-M399)/M399</f>
        <v>0.84099576615457672</v>
      </c>
    </row>
    <row r="401" spans="1:14" x14ac:dyDescent="0.25">
      <c r="A401" s="3">
        <v>2</v>
      </c>
      <c r="B401" s="3" t="s">
        <v>24</v>
      </c>
      <c r="C401" s="3" t="s">
        <v>611</v>
      </c>
      <c r="D401" s="3" t="s">
        <v>598</v>
      </c>
      <c r="E401" s="3">
        <v>1</v>
      </c>
      <c r="F401" s="42">
        <v>0.7</v>
      </c>
      <c r="G401" s="42">
        <f t="shared" si="304"/>
        <v>700</v>
      </c>
      <c r="H401" s="42" t="s">
        <v>2190</v>
      </c>
      <c r="I401" s="18">
        <v>10.642007441055119</v>
      </c>
      <c r="J401" s="18" t="s">
        <v>2190</v>
      </c>
      <c r="K401" s="46">
        <v>5.3958344390655419</v>
      </c>
      <c r="L401" s="47" t="s">
        <v>2190</v>
      </c>
      <c r="M401" s="44">
        <v>725.88601205015459</v>
      </c>
      <c r="N401" s="44" t="s">
        <v>2190</v>
      </c>
    </row>
    <row r="402" spans="1:14" x14ac:dyDescent="0.25">
      <c r="A402" s="3">
        <v>2</v>
      </c>
      <c r="B402" s="3" t="s">
        <v>23</v>
      </c>
      <c r="C402" s="3" t="s">
        <v>597</v>
      </c>
      <c r="D402" s="3" t="s">
        <v>598</v>
      </c>
      <c r="E402" s="3">
        <v>1</v>
      </c>
      <c r="F402" s="42">
        <v>1.8</v>
      </c>
      <c r="G402" s="42">
        <f t="shared" si="304"/>
        <v>1800</v>
      </c>
      <c r="H402" s="42">
        <f>(LN(G402)-LN(G401))/10</f>
        <v>9.4446160884085195E-2</v>
      </c>
      <c r="I402" s="18">
        <v>12.674971643990993</v>
      </c>
      <c r="J402" s="18">
        <f>(I402-I401)/I401</f>
        <v>0.19103202231310529</v>
      </c>
      <c r="K402" s="46">
        <v>3.8534036532461031</v>
      </c>
      <c r="L402" s="47">
        <f>(K402-K401)/K401</f>
        <v>-0.28585583995170893</v>
      </c>
      <c r="M402" s="44">
        <v>636.51457417358733</v>
      </c>
      <c r="N402" s="44">
        <f>(M402-M401)/M401</f>
        <v>-0.12312048502512292</v>
      </c>
    </row>
    <row r="403" spans="1:14" x14ac:dyDescent="0.25">
      <c r="A403" s="3">
        <v>3</v>
      </c>
      <c r="B403" s="3" t="s">
        <v>24</v>
      </c>
      <c r="C403" s="3" t="s">
        <v>611</v>
      </c>
      <c r="D403" s="3" t="s">
        <v>598</v>
      </c>
      <c r="E403" s="3">
        <v>1</v>
      </c>
      <c r="F403" s="42">
        <v>1</v>
      </c>
      <c r="G403" s="42">
        <f t="shared" si="304"/>
        <v>1000</v>
      </c>
      <c r="H403" s="42" t="s">
        <v>2190</v>
      </c>
      <c r="I403" s="18">
        <v>15.172285547602486</v>
      </c>
      <c r="J403" s="18" t="s">
        <v>2190</v>
      </c>
      <c r="K403" s="46">
        <v>5.6126402534570117</v>
      </c>
      <c r="L403" s="47" t="s">
        <v>2190</v>
      </c>
      <c r="M403" s="44">
        <v>1011.8221403450008</v>
      </c>
      <c r="N403" s="44" t="s">
        <v>2190</v>
      </c>
    </row>
    <row r="404" spans="1:14" x14ac:dyDescent="0.25">
      <c r="A404" s="3">
        <v>3</v>
      </c>
      <c r="B404" s="3" t="s">
        <v>23</v>
      </c>
      <c r="C404" s="3" t="s">
        <v>597</v>
      </c>
      <c r="D404" s="3" t="s">
        <v>598</v>
      </c>
      <c r="E404" s="3">
        <v>1</v>
      </c>
      <c r="F404" s="42">
        <v>1.8</v>
      </c>
      <c r="G404" s="42">
        <f t="shared" si="304"/>
        <v>1800</v>
      </c>
      <c r="H404" s="42">
        <f>(LN(G404)-LN(G403))/10</f>
        <v>5.8778666490211948E-2</v>
      </c>
      <c r="I404" s="18">
        <v>11.389929768662913</v>
      </c>
      <c r="J404" s="18">
        <f>(I404-I403)/I403</f>
        <v>-0.2492937380510386</v>
      </c>
      <c r="K404" s="46">
        <v>3.7521731422493163</v>
      </c>
      <c r="L404" s="47">
        <f>(K404-K403)/K403</f>
        <v>-0.33147806151690762</v>
      </c>
      <c r="M404" s="44">
        <v>485.38234801540779</v>
      </c>
      <c r="N404" s="44">
        <f>(M404-M403)/M403</f>
        <v>-0.52028886435524424</v>
      </c>
    </row>
    <row r="405" spans="1:14" x14ac:dyDescent="0.25">
      <c r="A405" s="3">
        <v>4</v>
      </c>
      <c r="B405" s="3" t="s">
        <v>24</v>
      </c>
      <c r="C405" s="3" t="s">
        <v>611</v>
      </c>
      <c r="D405" s="3" t="s">
        <v>598</v>
      </c>
      <c r="E405" s="3">
        <v>1</v>
      </c>
      <c r="F405" s="42">
        <v>1.1000000000000001</v>
      </c>
      <c r="G405" s="42">
        <f t="shared" si="304"/>
        <v>1100</v>
      </c>
      <c r="H405" s="42" t="s">
        <v>2190</v>
      </c>
      <c r="I405" s="18">
        <v>11.531284515131434</v>
      </c>
      <c r="J405" s="18" t="s">
        <v>2190</v>
      </c>
      <c r="K405" s="46">
        <v>4.8963809061698651</v>
      </c>
      <c r="L405" s="47" t="s">
        <v>2190</v>
      </c>
      <c r="M405" s="44">
        <v>674.08479920345167</v>
      </c>
      <c r="N405" s="44" t="s">
        <v>2190</v>
      </c>
    </row>
    <row r="406" spans="1:14" x14ac:dyDescent="0.25">
      <c r="A406" s="3">
        <v>4</v>
      </c>
      <c r="B406" s="3" t="s">
        <v>23</v>
      </c>
      <c r="C406" s="3" t="s">
        <v>597</v>
      </c>
      <c r="D406" s="3" t="s">
        <v>598</v>
      </c>
      <c r="E406" s="3">
        <v>1</v>
      </c>
      <c r="F406" s="42">
        <v>0.9</v>
      </c>
      <c r="G406" s="42">
        <f t="shared" si="304"/>
        <v>900</v>
      </c>
      <c r="H406" s="42">
        <f>(LN(G406)-LN(G405))/10</f>
        <v>-2.0067069546215066E-2</v>
      </c>
      <c r="I406" s="18">
        <v>13.97234371548487</v>
      </c>
      <c r="J406" s="18">
        <f t="shared" ref="J406" si="317">(I406-I405)/I405</f>
        <v>0.21169013713522208</v>
      </c>
      <c r="K406" s="46">
        <v>3.9710534556153925</v>
      </c>
      <c r="L406" s="47">
        <f t="shared" ref="L406:N406" si="318">(K406-K405)/K405</f>
        <v>-0.18898191711116261</v>
      </c>
      <c r="M406" s="44">
        <v>1160.0804845668767</v>
      </c>
      <c r="N406" s="44">
        <f t="shared" si="318"/>
        <v>0.72097113885035446</v>
      </c>
    </row>
    <row r="407" spans="1:14" x14ac:dyDescent="0.25">
      <c r="A407" s="3">
        <v>5</v>
      </c>
      <c r="B407" s="3" t="s">
        <v>24</v>
      </c>
      <c r="C407" s="3" t="s">
        <v>611</v>
      </c>
      <c r="D407" s="3" t="s">
        <v>598</v>
      </c>
      <c r="E407" s="3">
        <v>1</v>
      </c>
      <c r="F407" s="42">
        <v>2.8</v>
      </c>
      <c r="G407" s="42">
        <f t="shared" si="304"/>
        <v>2800</v>
      </c>
      <c r="H407" s="42" t="s">
        <v>2190</v>
      </c>
      <c r="I407" s="18">
        <v>12.621763943646439</v>
      </c>
      <c r="J407" s="18" t="s">
        <v>2190</v>
      </c>
      <c r="K407" s="46">
        <v>4.9094332082926462</v>
      </c>
      <c r="L407" s="47" t="s">
        <v>2190</v>
      </c>
      <c r="M407" s="44">
        <v>981.8136153337739</v>
      </c>
      <c r="N407" s="44" t="s">
        <v>2190</v>
      </c>
    </row>
    <row r="408" spans="1:14" x14ac:dyDescent="0.25">
      <c r="A408" s="3">
        <v>5</v>
      </c>
      <c r="B408" s="3" t="s">
        <v>23</v>
      </c>
      <c r="C408" s="3" t="s">
        <v>597</v>
      </c>
      <c r="D408" s="3" t="s">
        <v>598</v>
      </c>
      <c r="E408" s="3">
        <v>1</v>
      </c>
      <c r="F408" s="42">
        <v>2</v>
      </c>
      <c r="G408" s="42">
        <f t="shared" si="304"/>
        <v>2000</v>
      </c>
      <c r="H408" s="42">
        <f>(LN(G408)-LN(G407))/10</f>
        <v>-3.3647223662121292E-2</v>
      </c>
      <c r="I408" s="18">
        <v>17.596107082793417</v>
      </c>
      <c r="J408" s="18">
        <f t="shared" ref="J408" si="319">(I408-I407)/I407</f>
        <v>0.3941083957326717</v>
      </c>
      <c r="K408" s="46">
        <v>7.0711493706222868</v>
      </c>
      <c r="L408" s="47">
        <f t="shared" ref="L408:N408" si="320">(K408-K407)/K407</f>
        <v>0.44031888623685356</v>
      </c>
      <c r="M408" s="44">
        <v>1416.6012888301386</v>
      </c>
      <c r="N408" s="44">
        <f t="shared" si="320"/>
        <v>0.44284135675645103</v>
      </c>
    </row>
    <row r="409" spans="1:14" x14ac:dyDescent="0.25">
      <c r="A409" s="3">
        <v>6</v>
      </c>
      <c r="B409" s="3" t="s">
        <v>24</v>
      </c>
      <c r="C409" s="3" t="s">
        <v>611</v>
      </c>
      <c r="D409" s="3" t="s">
        <v>598</v>
      </c>
      <c r="E409" s="3">
        <v>1</v>
      </c>
      <c r="F409" s="42">
        <v>0.4</v>
      </c>
      <c r="G409" s="42">
        <f t="shared" si="304"/>
        <v>400</v>
      </c>
      <c r="H409" s="42" t="s">
        <v>2190</v>
      </c>
      <c r="I409" s="18">
        <v>13.091009622526286</v>
      </c>
      <c r="J409" s="18" t="s">
        <v>2190</v>
      </c>
      <c r="K409" s="46">
        <v>3.6775272637469341</v>
      </c>
      <c r="L409" s="47" t="s">
        <v>2190</v>
      </c>
      <c r="M409" s="44">
        <v>784.3311214333113</v>
      </c>
      <c r="N409" s="44" t="s">
        <v>2190</v>
      </c>
    </row>
    <row r="410" spans="1:14" x14ac:dyDescent="0.25">
      <c r="A410" s="3">
        <v>6</v>
      </c>
      <c r="B410" s="3" t="s">
        <v>23</v>
      </c>
      <c r="C410" s="3" t="s">
        <v>597</v>
      </c>
      <c r="D410" s="3" t="s">
        <v>598</v>
      </c>
      <c r="E410" s="3">
        <v>1</v>
      </c>
      <c r="F410" s="42">
        <v>0.4</v>
      </c>
      <c r="G410" s="42">
        <f t="shared" si="304"/>
        <v>400</v>
      </c>
      <c r="H410" s="42">
        <f>(LN(G410)-LN(G409))/10</f>
        <v>0</v>
      </c>
      <c r="I410" s="18">
        <v>11.014332007416334</v>
      </c>
      <c r="J410" s="18">
        <f t="shared" ref="J410" si="321">(I410-I409)/I409</f>
        <v>-0.15863387737004794</v>
      </c>
      <c r="K410" s="46">
        <v>5.2105496528537829</v>
      </c>
      <c r="L410" s="47">
        <f t="shared" ref="L410:N410" si="322">(K410-K409)/K409</f>
        <v>0.41686227705757195</v>
      </c>
      <c r="M410" s="44">
        <v>649.33659588586602</v>
      </c>
      <c r="N410" s="44">
        <f t="shared" si="322"/>
        <v>-0.17211420260967339</v>
      </c>
    </row>
    <row r="411" spans="1:14" x14ac:dyDescent="0.25">
      <c r="A411" s="3">
        <v>7</v>
      </c>
      <c r="B411" s="3" t="s">
        <v>24</v>
      </c>
      <c r="C411" s="3" t="s">
        <v>611</v>
      </c>
      <c r="D411" s="3" t="s">
        <v>598</v>
      </c>
      <c r="E411" s="3">
        <v>1</v>
      </c>
      <c r="F411" s="42">
        <v>0.3</v>
      </c>
      <c r="G411" s="42">
        <f t="shared" si="304"/>
        <v>300</v>
      </c>
      <c r="H411" s="42" t="s">
        <v>2190</v>
      </c>
      <c r="I411" s="18">
        <v>15.920870586699733</v>
      </c>
      <c r="J411" s="18" t="s">
        <v>2190</v>
      </c>
      <c r="K411" s="46">
        <v>8.4560216658682279</v>
      </c>
      <c r="L411" s="47" t="s">
        <v>2190</v>
      </c>
      <c r="M411" s="44">
        <v>518.47931034482758</v>
      </c>
      <c r="N411" s="44" t="s">
        <v>2190</v>
      </c>
    </row>
    <row r="412" spans="1:14" x14ac:dyDescent="0.25">
      <c r="A412" s="3">
        <v>7</v>
      </c>
      <c r="B412" s="3" t="s">
        <v>23</v>
      </c>
      <c r="C412" s="3" t="s">
        <v>597</v>
      </c>
      <c r="D412" s="3" t="s">
        <v>598</v>
      </c>
      <c r="E412" s="3">
        <v>1</v>
      </c>
      <c r="F412" s="42">
        <v>0.3</v>
      </c>
      <c r="G412" s="42">
        <f t="shared" si="304"/>
        <v>300</v>
      </c>
      <c r="H412" s="42">
        <f>(LN(G412)-LN(G411))/10</f>
        <v>0</v>
      </c>
      <c r="I412" s="18">
        <v>4.7259674998368464</v>
      </c>
      <c r="J412" s="18">
        <f t="shared" ref="J412" si="323">(I412-I411)/I411</f>
        <v>-0.70315897776438741</v>
      </c>
      <c r="K412" s="46">
        <v>11.900933482129259</v>
      </c>
      <c r="L412" s="47">
        <f t="shared" ref="L412:N412" si="324">(K412-K411)/K411</f>
        <v>0.40739155508151392</v>
      </c>
      <c r="M412" s="44">
        <v>530.15878489326769</v>
      </c>
      <c r="N412" s="44">
        <f t="shared" si="324"/>
        <v>2.2526404266107334E-2</v>
      </c>
    </row>
    <row r="413" spans="1:14" x14ac:dyDescent="0.25">
      <c r="A413" s="3">
        <v>8</v>
      </c>
      <c r="B413" s="3" t="s">
        <v>24</v>
      </c>
      <c r="C413" s="3" t="s">
        <v>611</v>
      </c>
      <c r="D413" s="3" t="s">
        <v>598</v>
      </c>
      <c r="E413" s="3">
        <v>1</v>
      </c>
      <c r="F413" s="42">
        <v>0.7</v>
      </c>
      <c r="G413" s="42">
        <f t="shared" si="304"/>
        <v>700</v>
      </c>
      <c r="H413" s="42" t="s">
        <v>2190</v>
      </c>
      <c r="I413" s="18">
        <v>7.8322477268112802</v>
      </c>
      <c r="J413" s="18" t="s">
        <v>2190</v>
      </c>
      <c r="K413" s="46">
        <v>10.762141978047739</v>
      </c>
      <c r="L413" s="47" t="s">
        <v>2190</v>
      </c>
      <c r="M413" s="44">
        <v>550.73275862068965</v>
      </c>
      <c r="N413" s="44" t="s">
        <v>2190</v>
      </c>
    </row>
    <row r="414" spans="1:14" x14ac:dyDescent="0.25">
      <c r="A414" s="3">
        <v>8</v>
      </c>
      <c r="B414" s="3" t="s">
        <v>23</v>
      </c>
      <c r="C414" s="3" t="s">
        <v>597</v>
      </c>
      <c r="D414" s="3" t="s">
        <v>598</v>
      </c>
      <c r="E414" s="3">
        <v>1</v>
      </c>
      <c r="F414" s="42">
        <v>0.6</v>
      </c>
      <c r="G414" s="42">
        <f t="shared" si="304"/>
        <v>600</v>
      </c>
      <c r="H414" s="42">
        <f>(LN(G414)-LN(G413))/10</f>
        <v>-1.5415067982725805E-2</v>
      </c>
      <c r="I414" s="18">
        <v>6.5639703017565427</v>
      </c>
      <c r="J414" s="18">
        <f t="shared" ref="J414" si="325">(I414-I413)/I413</f>
        <v>-0.1619301979830364</v>
      </c>
      <c r="K414" s="46">
        <v>3.0520033600968954</v>
      </c>
      <c r="L414" s="47">
        <f t="shared" ref="L414:N414" si="326">(K414-K413)/K413</f>
        <v>-0.71641301830785442</v>
      </c>
      <c r="M414" s="44">
        <v>661.33057029177712</v>
      </c>
      <c r="N414" s="44">
        <f t="shared" si="326"/>
        <v>0.20081938097904276</v>
      </c>
    </row>
    <row r="415" spans="1:14" x14ac:dyDescent="0.25">
      <c r="A415" s="3">
        <v>9</v>
      </c>
      <c r="B415" s="3" t="s">
        <v>24</v>
      </c>
      <c r="C415" s="3" t="s">
        <v>611</v>
      </c>
      <c r="D415" s="3" t="s">
        <v>598</v>
      </c>
      <c r="E415" s="3">
        <v>1</v>
      </c>
      <c r="F415" s="42">
        <v>0.4</v>
      </c>
      <c r="G415" s="42">
        <f t="shared" si="304"/>
        <v>400</v>
      </c>
      <c r="H415" s="42" t="s">
        <v>2190</v>
      </c>
      <c r="I415" s="18">
        <v>10.519416918544591</v>
      </c>
      <c r="J415" s="18" t="s">
        <v>2190</v>
      </c>
      <c r="K415" s="46">
        <v>2.4288389668977799</v>
      </c>
      <c r="L415" s="47" t="s">
        <v>2190</v>
      </c>
      <c r="M415" s="44">
        <v>545.37691805419524</v>
      </c>
      <c r="N415" s="44" t="s">
        <v>2190</v>
      </c>
    </row>
    <row r="416" spans="1:14" x14ac:dyDescent="0.25">
      <c r="A416" s="3">
        <v>9</v>
      </c>
      <c r="B416" s="3" t="s">
        <v>23</v>
      </c>
      <c r="C416" s="3" t="s">
        <v>597</v>
      </c>
      <c r="D416" s="3" t="s">
        <v>598</v>
      </c>
      <c r="E416" s="3">
        <v>1</v>
      </c>
      <c r="F416" s="42">
        <v>2.2999999999999998</v>
      </c>
      <c r="G416" s="42">
        <f t="shared" si="304"/>
        <v>2300</v>
      </c>
      <c r="H416" s="42">
        <f>(LN(G416)-LN(G415))/10</f>
        <v>0.17491998548092597</v>
      </c>
      <c r="I416" s="18">
        <v>9.444323591624352</v>
      </c>
      <c r="J416" s="18">
        <f t="shared" ref="J416" si="327">(I416-I415)/I415</f>
        <v>-0.10220084775088306</v>
      </c>
      <c r="K416" s="46">
        <v>2.7363613915639418</v>
      </c>
      <c r="L416" s="47">
        <f t="shared" ref="L416:N416" si="328">(K416-K415)/K415</f>
        <v>0.12661293270460949</v>
      </c>
      <c r="M416" s="44">
        <v>544.05566438132553</v>
      </c>
      <c r="N416" s="44">
        <f t="shared" si="328"/>
        <v>-2.4226431833303591E-3</v>
      </c>
    </row>
    <row r="417" spans="1:14" x14ac:dyDescent="0.25">
      <c r="A417" s="3">
        <v>10</v>
      </c>
      <c r="B417" s="3" t="s">
        <v>24</v>
      </c>
      <c r="C417" s="3" t="s">
        <v>806</v>
      </c>
      <c r="D417" s="3" t="s">
        <v>598</v>
      </c>
      <c r="E417" s="3">
        <v>1</v>
      </c>
      <c r="F417" s="42">
        <v>0.5</v>
      </c>
      <c r="G417" s="42">
        <f t="shared" si="304"/>
        <v>500</v>
      </c>
      <c r="H417" s="42" t="s">
        <v>2190</v>
      </c>
      <c r="I417" s="18">
        <v>7.9555608831157505</v>
      </c>
      <c r="J417" s="18" t="s">
        <v>2190</v>
      </c>
      <c r="K417" s="46">
        <v>1.8568351265681502</v>
      </c>
      <c r="L417" s="47" t="s">
        <v>2190</v>
      </c>
      <c r="M417" s="44">
        <v>431.92062706270627</v>
      </c>
      <c r="N417" s="44" t="s">
        <v>2190</v>
      </c>
    </row>
    <row r="418" spans="1:14" x14ac:dyDescent="0.25">
      <c r="A418" s="3">
        <v>10</v>
      </c>
      <c r="B418" s="3" t="s">
        <v>23</v>
      </c>
      <c r="C418" s="3" t="s">
        <v>597</v>
      </c>
      <c r="D418" s="3" t="s">
        <v>598</v>
      </c>
      <c r="E418" s="3">
        <v>1</v>
      </c>
      <c r="F418" s="42">
        <v>3.5</v>
      </c>
      <c r="G418" s="42">
        <f t="shared" si="304"/>
        <v>3500</v>
      </c>
      <c r="H418" s="42">
        <f>(LN(G418)-LN(G417))/10</f>
        <v>0.19459101490553135</v>
      </c>
      <c r="I418" s="18">
        <v>8.9091003203800962</v>
      </c>
      <c r="J418" s="18">
        <f t="shared" ref="J418" si="329">(I418-I417)/I417</f>
        <v>0.11985822888843224</v>
      </c>
      <c r="K418" s="46">
        <v>2.3962788517344524</v>
      </c>
      <c r="L418" s="47">
        <f t="shared" ref="L418:N418" si="330">(K418-K417)/K417</f>
        <v>0.29051783728548686</v>
      </c>
      <c r="M418" s="44">
        <v>595.63465346534645</v>
      </c>
      <c r="N418" s="44">
        <f t="shared" si="330"/>
        <v>0.37903729561605809</v>
      </c>
    </row>
    <row r="419" spans="1:14" x14ac:dyDescent="0.25">
      <c r="A419" s="3">
        <v>11</v>
      </c>
      <c r="B419" s="3" t="s">
        <v>24</v>
      </c>
      <c r="C419" s="3" t="s">
        <v>611</v>
      </c>
      <c r="D419" s="3" t="s">
        <v>598</v>
      </c>
      <c r="E419" s="3">
        <v>1</v>
      </c>
      <c r="F419" s="42">
        <v>3.3</v>
      </c>
      <c r="G419" s="42">
        <f t="shared" si="304"/>
        <v>3300</v>
      </c>
      <c r="H419" s="42" t="s">
        <v>2190</v>
      </c>
      <c r="I419" s="18">
        <v>7.6277415434910028</v>
      </c>
      <c r="J419" s="18" t="s">
        <v>2190</v>
      </c>
      <c r="K419" s="46">
        <v>2.1402237972132152</v>
      </c>
      <c r="L419" s="47" t="s">
        <v>2190</v>
      </c>
      <c r="M419" s="44">
        <v>443.187437852171</v>
      </c>
      <c r="N419" s="44" t="s">
        <v>2190</v>
      </c>
    </row>
    <row r="420" spans="1:14" x14ac:dyDescent="0.25">
      <c r="A420" s="3">
        <v>11</v>
      </c>
      <c r="B420" s="3" t="s">
        <v>23</v>
      </c>
      <c r="C420" s="3" t="s">
        <v>597</v>
      </c>
      <c r="D420" s="3" t="s">
        <v>598</v>
      </c>
      <c r="E420" s="3">
        <v>1</v>
      </c>
      <c r="F420" s="42">
        <v>10.6</v>
      </c>
      <c r="G420" s="42">
        <f t="shared" si="304"/>
        <v>10600</v>
      </c>
      <c r="H420" s="42">
        <f>(LN(G420)-LN(G419))/10</f>
        <v>0.11669315326455862</v>
      </c>
      <c r="I420" s="18">
        <v>7.9151203617573849</v>
      </c>
      <c r="J420" s="18">
        <f t="shared" ref="J420" si="331">(I420-I419)/I419</f>
        <v>3.7675479252651356E-2</v>
      </c>
      <c r="K420" s="46">
        <v>2.5014706204539481</v>
      </c>
      <c r="L420" s="47">
        <f t="shared" ref="L420:N420" si="332">(K420-K419)/K419</f>
        <v>0.16878927508006977</v>
      </c>
      <c r="M420" s="44">
        <v>534.25207159429897</v>
      </c>
      <c r="N420" s="44">
        <f t="shared" si="332"/>
        <v>0.20547656807119014</v>
      </c>
    </row>
    <row r="421" spans="1:14" x14ac:dyDescent="0.25">
      <c r="A421" s="3">
        <v>12</v>
      </c>
      <c r="B421" s="3" t="s">
        <v>24</v>
      </c>
      <c r="C421" s="3" t="s">
        <v>611</v>
      </c>
      <c r="D421" s="3" t="s">
        <v>598</v>
      </c>
      <c r="E421" s="3">
        <v>1</v>
      </c>
      <c r="F421" s="42">
        <v>9.1</v>
      </c>
      <c r="G421" s="42">
        <f t="shared" si="304"/>
        <v>9100</v>
      </c>
      <c r="H421" s="42" t="s">
        <v>2190</v>
      </c>
      <c r="I421" s="18">
        <v>8.4823392942377929</v>
      </c>
      <c r="J421" s="18" t="s">
        <v>2190</v>
      </c>
      <c r="K421" s="46">
        <v>2.1587406142572823</v>
      </c>
      <c r="L421" s="47" t="s">
        <v>2190</v>
      </c>
      <c r="M421" s="44">
        <v>475.5920523138833</v>
      </c>
      <c r="N421" s="44" t="s">
        <v>2190</v>
      </c>
    </row>
    <row r="422" spans="1:14" x14ac:dyDescent="0.25">
      <c r="A422" s="3">
        <v>12</v>
      </c>
      <c r="B422" s="3" t="s">
        <v>23</v>
      </c>
      <c r="C422" s="3" t="s">
        <v>597</v>
      </c>
      <c r="D422" s="3" t="s">
        <v>598</v>
      </c>
      <c r="E422" s="3">
        <v>1</v>
      </c>
      <c r="F422" s="42">
        <v>37.4</v>
      </c>
      <c r="G422" s="42">
        <f t="shared" si="304"/>
        <v>37400</v>
      </c>
      <c r="H422" s="42">
        <f>(LN(G422)-LN(G421))/10</f>
        <v>0.14133962908976816</v>
      </c>
      <c r="I422" s="18">
        <v>9.3541798483687977</v>
      </c>
      <c r="J422" s="18">
        <f t="shared" ref="J422" si="333">(I422-I421)/I421</f>
        <v>0.10278303235562175</v>
      </c>
      <c r="K422" s="46">
        <v>2.4835325447801697</v>
      </c>
      <c r="L422" s="47">
        <f t="shared" ref="L422:N422" si="334">(K422-K421)/K421</f>
        <v>0.15045435675681332</v>
      </c>
      <c r="M422" s="44">
        <v>639.55885311871236</v>
      </c>
      <c r="N422" s="44">
        <f t="shared" si="334"/>
        <v>0.34476354263509335</v>
      </c>
    </row>
    <row r="423" spans="1:14" x14ac:dyDescent="0.25">
      <c r="A423" s="3">
        <v>13</v>
      </c>
      <c r="B423" s="3" t="s">
        <v>24</v>
      </c>
      <c r="C423" s="3" t="s">
        <v>611</v>
      </c>
      <c r="D423" s="3" t="s">
        <v>598</v>
      </c>
      <c r="E423" s="3">
        <v>1</v>
      </c>
      <c r="F423" s="42">
        <v>13.3</v>
      </c>
      <c r="G423" s="42">
        <f t="shared" si="304"/>
        <v>13300</v>
      </c>
      <c r="H423" s="42" t="s">
        <v>2190</v>
      </c>
      <c r="I423" s="18">
        <v>7.5235514267049046</v>
      </c>
      <c r="J423" s="18" t="s">
        <v>2190</v>
      </c>
      <c r="K423" s="46">
        <v>1.8828744842348366</v>
      </c>
      <c r="L423" s="47" t="s">
        <v>2190</v>
      </c>
      <c r="M423" s="44">
        <v>452.75438889817758</v>
      </c>
      <c r="N423" s="44" t="s">
        <v>2190</v>
      </c>
    </row>
    <row r="424" spans="1:14" x14ac:dyDescent="0.25">
      <c r="A424" s="3">
        <v>13</v>
      </c>
      <c r="B424" s="3" t="s">
        <v>23</v>
      </c>
      <c r="C424" s="3" t="s">
        <v>597</v>
      </c>
      <c r="D424" s="3" t="s">
        <v>598</v>
      </c>
      <c r="E424" s="3">
        <v>1</v>
      </c>
      <c r="F424" s="42">
        <v>58.3</v>
      </c>
      <c r="G424" s="42">
        <f t="shared" si="304"/>
        <v>58300</v>
      </c>
      <c r="H424" s="42">
        <f>(LN(G424)-LN(G423))/10</f>
        <v>0.14778380581287376</v>
      </c>
      <c r="I424" s="18">
        <v>6.9014649053846071</v>
      </c>
      <c r="J424" s="18">
        <f t="shared" ref="J424" si="335">(I424-I423)/I423</f>
        <v>-8.2685222182730958E-2</v>
      </c>
      <c r="K424" s="46">
        <v>2.104623227387306</v>
      </c>
      <c r="L424" s="47">
        <f t="shared" ref="L424:N424" si="336">(K424-K423)/K423</f>
        <v>0.11777138891049541</v>
      </c>
      <c r="M424" s="44">
        <v>409.60809229225879</v>
      </c>
      <c r="N424" s="44">
        <f t="shared" si="336"/>
        <v>-9.5297356942070852E-2</v>
      </c>
    </row>
    <row r="425" spans="1:14" x14ac:dyDescent="0.25">
      <c r="A425" s="3">
        <v>14</v>
      </c>
      <c r="B425" s="3" t="s">
        <v>24</v>
      </c>
      <c r="C425" s="3" t="s">
        <v>611</v>
      </c>
      <c r="D425" s="3" t="s">
        <v>598</v>
      </c>
      <c r="E425" s="3">
        <v>1</v>
      </c>
      <c r="F425" s="42">
        <v>38</v>
      </c>
      <c r="G425" s="42">
        <f t="shared" si="304"/>
        <v>38000</v>
      </c>
      <c r="H425" s="42" t="s">
        <v>2190</v>
      </c>
      <c r="I425" s="18">
        <v>5.1930696081739676</v>
      </c>
      <c r="J425" s="18" t="s">
        <v>2190</v>
      </c>
      <c r="K425" s="46">
        <v>1.8762165630662335</v>
      </c>
      <c r="L425" s="47" t="s">
        <v>2190</v>
      </c>
      <c r="M425" s="44">
        <v>314.40216306156407</v>
      </c>
      <c r="N425" s="44" t="s">
        <v>2190</v>
      </c>
    </row>
    <row r="426" spans="1:14" x14ac:dyDescent="0.25">
      <c r="A426" s="3">
        <v>14</v>
      </c>
      <c r="B426" s="3" t="s">
        <v>23</v>
      </c>
      <c r="C426" s="3" t="s">
        <v>597</v>
      </c>
      <c r="D426" s="3" t="s">
        <v>598</v>
      </c>
      <c r="E426" s="3">
        <v>1</v>
      </c>
      <c r="F426" s="42">
        <v>80.900000000000006</v>
      </c>
      <c r="G426" s="42">
        <f t="shared" si="304"/>
        <v>80900</v>
      </c>
      <c r="H426" s="42">
        <f>(LN(G426)-LN(G425))/10</f>
        <v>7.5562766433806064E-2</v>
      </c>
      <c r="I426" s="18">
        <v>6.0711958355691511</v>
      </c>
      <c r="J426" s="18">
        <f t="shared" ref="J426" si="337">(I426-I425)/I425</f>
        <v>0.16909579375038608</v>
      </c>
      <c r="K426" s="46">
        <v>2.4042254277581319</v>
      </c>
      <c r="L426" s="47">
        <f t="shared" ref="L426:N426" si="338">(K426-K425)/K425</f>
        <v>0.28142213169091329</v>
      </c>
      <c r="M426" s="44">
        <v>233.01497504159732</v>
      </c>
      <c r="N426" s="44">
        <f t="shared" si="338"/>
        <v>-0.25886332087362279</v>
      </c>
    </row>
    <row r="427" spans="1:14" x14ac:dyDescent="0.25">
      <c r="A427" s="3">
        <v>0</v>
      </c>
      <c r="B427" s="3" t="s">
        <v>23</v>
      </c>
      <c r="C427" s="3" t="s">
        <v>597</v>
      </c>
      <c r="D427" s="3" t="s">
        <v>598</v>
      </c>
      <c r="E427" s="3">
        <v>2</v>
      </c>
      <c r="F427" s="42">
        <v>3.5</v>
      </c>
      <c r="G427" s="42">
        <f t="shared" si="304"/>
        <v>3500</v>
      </c>
      <c r="H427" s="42" t="s">
        <v>2190</v>
      </c>
      <c r="I427" s="18">
        <v>12.968871683036644</v>
      </c>
      <c r="J427" s="18" t="s">
        <v>2190</v>
      </c>
      <c r="K427" s="46">
        <v>4.7433734560931615</v>
      </c>
      <c r="L427" s="47" t="s">
        <v>2190</v>
      </c>
      <c r="M427" s="44">
        <v>958.72867298578205</v>
      </c>
      <c r="N427" s="44" t="s">
        <v>2190</v>
      </c>
    </row>
    <row r="428" spans="1:14" x14ac:dyDescent="0.25">
      <c r="A428" s="3">
        <v>1</v>
      </c>
      <c r="B428" s="3" t="s">
        <v>24</v>
      </c>
      <c r="C428" s="3" t="s">
        <v>611</v>
      </c>
      <c r="D428" s="3" t="s">
        <v>598</v>
      </c>
      <c r="E428" s="3">
        <v>2</v>
      </c>
      <c r="F428" s="42">
        <v>1.5</v>
      </c>
      <c r="G428" s="42">
        <f t="shared" si="304"/>
        <v>1500</v>
      </c>
      <c r="H428" s="42" t="s">
        <v>2190</v>
      </c>
      <c r="I428" s="18">
        <v>9.8366283626408801</v>
      </c>
      <c r="J428" s="18" t="s">
        <v>2190</v>
      </c>
      <c r="K428" s="46">
        <v>3.5138666126409031</v>
      </c>
      <c r="L428" s="47" t="s">
        <v>2190</v>
      </c>
      <c r="M428" s="44">
        <v>622.4894325178899</v>
      </c>
      <c r="N428" s="44" t="s">
        <v>2190</v>
      </c>
    </row>
    <row r="429" spans="1:14" x14ac:dyDescent="0.25">
      <c r="A429" s="3">
        <v>1</v>
      </c>
      <c r="B429" s="3" t="s">
        <v>23</v>
      </c>
      <c r="C429" s="3" t="s">
        <v>597</v>
      </c>
      <c r="D429" s="3" t="s">
        <v>598</v>
      </c>
      <c r="E429" s="3">
        <v>2</v>
      </c>
      <c r="F429" s="42">
        <v>2.9</v>
      </c>
      <c r="G429" s="42">
        <f t="shared" si="304"/>
        <v>2900</v>
      </c>
      <c r="H429" s="42">
        <f>(LN(G429)-LN(G428))/10</f>
        <v>6.5924562888426408E-2</v>
      </c>
      <c r="I429" s="18">
        <v>16.928436599662216</v>
      </c>
      <c r="J429" s="18">
        <f>(I429-I428)/I428</f>
        <v>0.72095925306640019</v>
      </c>
      <c r="K429" s="46">
        <v>4.9215725999335929</v>
      </c>
      <c r="L429" s="47">
        <f>(K429-K428)/K428</f>
        <v>0.40061452026339317</v>
      </c>
      <c r="M429" s="44">
        <v>1399.7165917789982</v>
      </c>
      <c r="N429" s="44">
        <f>(M429-M428)/M428</f>
        <v>1.2485788812788743</v>
      </c>
    </row>
    <row r="430" spans="1:14" x14ac:dyDescent="0.25">
      <c r="A430" s="3">
        <v>2</v>
      </c>
      <c r="B430" s="3" t="s">
        <v>24</v>
      </c>
      <c r="C430" s="3" t="s">
        <v>611</v>
      </c>
      <c r="D430" s="3" t="s">
        <v>598</v>
      </c>
      <c r="E430" s="3">
        <v>2</v>
      </c>
      <c r="F430" s="42">
        <v>1.8</v>
      </c>
      <c r="G430" s="42">
        <f t="shared" si="304"/>
        <v>1800</v>
      </c>
      <c r="H430" s="42" t="s">
        <v>2190</v>
      </c>
      <c r="I430" s="18">
        <v>11.734258990361697</v>
      </c>
      <c r="J430" s="18" t="s">
        <v>2190</v>
      </c>
      <c r="K430" s="46">
        <v>4.1091001528005515</v>
      </c>
      <c r="L430" s="47" t="s">
        <v>2190</v>
      </c>
      <c r="M430" s="44">
        <v>906.4233838137111</v>
      </c>
      <c r="N430" s="44" t="s">
        <v>2190</v>
      </c>
    </row>
    <row r="431" spans="1:14" x14ac:dyDescent="0.25">
      <c r="A431" s="3">
        <v>2</v>
      </c>
      <c r="B431" s="3" t="s">
        <v>23</v>
      </c>
      <c r="C431" s="3" t="s">
        <v>597</v>
      </c>
      <c r="D431" s="3" t="s">
        <v>598</v>
      </c>
      <c r="E431" s="3">
        <v>2</v>
      </c>
      <c r="F431" s="42">
        <v>1.6</v>
      </c>
      <c r="G431" s="42">
        <f t="shared" si="304"/>
        <v>1600</v>
      </c>
      <c r="H431" s="42">
        <f>(LN(G431)-LN(G430))/10</f>
        <v>-1.1778303565638382E-2</v>
      </c>
      <c r="I431" s="18">
        <v>12.772149193703049</v>
      </c>
      <c r="J431" s="18">
        <f>(I431-I430)/I430</f>
        <v>8.8449573526019454E-2</v>
      </c>
      <c r="K431" s="46">
        <v>4.9693058050242609</v>
      </c>
      <c r="L431" s="47">
        <f>(K431-K430)/K430</f>
        <v>0.20934161257603745</v>
      </c>
      <c r="M431" s="44">
        <v>609.65982738967591</v>
      </c>
      <c r="N431" s="44">
        <f>(M431-M430)/M430</f>
        <v>-0.32740059636968311</v>
      </c>
    </row>
    <row r="432" spans="1:14" x14ac:dyDescent="0.25">
      <c r="A432" s="3">
        <v>3</v>
      </c>
      <c r="B432" s="3" t="s">
        <v>24</v>
      </c>
      <c r="C432" s="3" t="s">
        <v>611</v>
      </c>
      <c r="D432" s="3" t="s">
        <v>598</v>
      </c>
      <c r="E432" s="3">
        <v>2</v>
      </c>
      <c r="F432" s="42">
        <v>1.5</v>
      </c>
      <c r="G432" s="42">
        <f t="shared" si="304"/>
        <v>1500</v>
      </c>
      <c r="H432" s="42" t="s">
        <v>2190</v>
      </c>
      <c r="I432" s="18">
        <v>10.094285009087441</v>
      </c>
      <c r="J432" s="18" t="s">
        <v>2190</v>
      </c>
      <c r="K432" s="46">
        <v>3.409888940993469</v>
      </c>
      <c r="L432" s="47" t="s">
        <v>2190</v>
      </c>
      <c r="M432" s="44">
        <v>722.12376486350684</v>
      </c>
      <c r="N432" s="44" t="s">
        <v>2190</v>
      </c>
    </row>
    <row r="433" spans="1:14" x14ac:dyDescent="0.25">
      <c r="A433" s="3">
        <v>3</v>
      </c>
      <c r="B433" s="3" t="s">
        <v>23</v>
      </c>
      <c r="C433" s="3" t="s">
        <v>597</v>
      </c>
      <c r="D433" s="3" t="s">
        <v>598</v>
      </c>
      <c r="E433" s="3">
        <v>2</v>
      </c>
      <c r="F433" s="42">
        <v>2.09</v>
      </c>
      <c r="G433" s="42">
        <f t="shared" si="304"/>
        <v>2090</v>
      </c>
      <c r="H433" s="42">
        <f>(LN(G433)-LN(G432))/10</f>
        <v>3.3169895786855544E-2</v>
      </c>
      <c r="I433" s="18">
        <v>12.051641348980189</v>
      </c>
      <c r="J433" s="18">
        <f>(I433-I432)/I432</f>
        <v>0.19390737809865935</v>
      </c>
      <c r="K433" s="46">
        <v>3.6160772494881677</v>
      </c>
      <c r="L433" s="47">
        <f>(K433-K432)/K432</f>
        <v>6.0467748968570774E-2</v>
      </c>
      <c r="M433" s="44">
        <v>572.07921621168987</v>
      </c>
      <c r="N433" s="44">
        <f>(M433-M432)/M432</f>
        <v>-0.20778231648445725</v>
      </c>
    </row>
    <row r="434" spans="1:14" x14ac:dyDescent="0.25">
      <c r="A434" s="3">
        <v>4</v>
      </c>
      <c r="B434" s="3" t="s">
        <v>24</v>
      </c>
      <c r="C434" s="3" t="s">
        <v>611</v>
      </c>
      <c r="D434" s="3" t="s">
        <v>598</v>
      </c>
      <c r="E434" s="3">
        <v>2</v>
      </c>
      <c r="F434" s="42">
        <v>1.1000000000000001</v>
      </c>
      <c r="G434" s="42">
        <f t="shared" si="304"/>
        <v>1100</v>
      </c>
      <c r="H434" s="42" t="s">
        <v>2190</v>
      </c>
      <c r="I434" s="18">
        <v>12.10889662027833</v>
      </c>
      <c r="J434" s="18" t="s">
        <v>2190</v>
      </c>
      <c r="K434" s="46">
        <v>3.5163436122105276</v>
      </c>
      <c r="L434" s="47" t="s">
        <v>2190</v>
      </c>
      <c r="M434" s="44">
        <v>684.06754065715222</v>
      </c>
      <c r="N434" s="44" t="s">
        <v>2190</v>
      </c>
    </row>
    <row r="435" spans="1:14" x14ac:dyDescent="0.25">
      <c r="A435" s="3">
        <v>4</v>
      </c>
      <c r="B435" s="3" t="s">
        <v>23</v>
      </c>
      <c r="C435" s="3" t="s">
        <v>597</v>
      </c>
      <c r="D435" s="3" t="s">
        <v>598</v>
      </c>
      <c r="E435" s="3">
        <v>2</v>
      </c>
      <c r="F435" s="42">
        <v>2.8</v>
      </c>
      <c r="G435" s="42">
        <f t="shared" si="304"/>
        <v>2800</v>
      </c>
      <c r="H435" s="42">
        <f>(LN(G435)-LN(G434))/10</f>
        <v>9.3430923737683358E-2</v>
      </c>
      <c r="I435" s="18">
        <v>14.785873647006847</v>
      </c>
      <c r="J435" s="18">
        <f t="shared" ref="J435" si="339">(I435-I434)/I434</f>
        <v>0.2210752235051277</v>
      </c>
      <c r="K435" s="46">
        <v>3.876966607519162</v>
      </c>
      <c r="L435" s="47">
        <f t="shared" ref="L435:N435" si="340">(K435-K434)/K434</f>
        <v>0.10255624451955393</v>
      </c>
      <c r="M435" s="44">
        <v>1187.8126452041156</v>
      </c>
      <c r="N435" s="44">
        <f t="shared" si="340"/>
        <v>0.73639673658983817</v>
      </c>
    </row>
    <row r="436" spans="1:14" x14ac:dyDescent="0.25">
      <c r="A436" s="3">
        <v>5</v>
      </c>
      <c r="B436" s="3" t="s">
        <v>24</v>
      </c>
      <c r="C436" s="3" t="s">
        <v>611</v>
      </c>
      <c r="D436" s="3" t="s">
        <v>598</v>
      </c>
      <c r="E436" s="3">
        <v>2</v>
      </c>
      <c r="F436" s="42">
        <v>2.7</v>
      </c>
      <c r="G436" s="42">
        <f t="shared" si="304"/>
        <v>2700</v>
      </c>
      <c r="H436" s="42" t="s">
        <v>2190</v>
      </c>
      <c r="I436" s="18">
        <v>14.754316120316508</v>
      </c>
      <c r="J436" s="18" t="s">
        <v>2190</v>
      </c>
      <c r="K436" s="46">
        <v>4.6075711057517781</v>
      </c>
      <c r="L436" s="47" t="s">
        <v>2190</v>
      </c>
      <c r="M436" s="44">
        <v>1189.5912095175147</v>
      </c>
      <c r="N436" s="44" t="s">
        <v>2190</v>
      </c>
    </row>
    <row r="437" spans="1:14" x14ac:dyDescent="0.25">
      <c r="A437" s="3">
        <v>5</v>
      </c>
      <c r="B437" s="3" t="s">
        <v>23</v>
      </c>
      <c r="C437" s="3" t="s">
        <v>597</v>
      </c>
      <c r="D437" s="3" t="s">
        <v>598</v>
      </c>
      <c r="E437" s="3">
        <v>2</v>
      </c>
      <c r="F437" s="42">
        <v>3.9</v>
      </c>
      <c r="G437" s="42">
        <f t="shared" si="304"/>
        <v>3900</v>
      </c>
      <c r="H437" s="42">
        <f>(LN(G437)-LN(G436))/10</f>
        <v>3.6772478012531716E-2</v>
      </c>
      <c r="I437" s="18">
        <v>15.89664470237931</v>
      </c>
      <c r="J437" s="18">
        <f t="shared" ref="J437" si="341">(I437-I436)/I436</f>
        <v>7.7423350072446273E-2</v>
      </c>
      <c r="K437" s="46">
        <v>4.598152249466021</v>
      </c>
      <c r="L437" s="47">
        <f t="shared" ref="L437:N437" si="342">(K437-K436)/K436</f>
        <v>-2.0442128986353043E-3</v>
      </c>
      <c r="M437" s="44">
        <v>1409.3491407799074</v>
      </c>
      <c r="N437" s="44">
        <f t="shared" si="342"/>
        <v>0.18473399055422085</v>
      </c>
    </row>
    <row r="438" spans="1:14" x14ac:dyDescent="0.25">
      <c r="A438" s="3">
        <v>6</v>
      </c>
      <c r="B438" s="3" t="s">
        <v>24</v>
      </c>
      <c r="C438" s="3" t="s">
        <v>611</v>
      </c>
      <c r="D438" s="3" t="s">
        <v>598</v>
      </c>
      <c r="E438" s="3">
        <v>2</v>
      </c>
      <c r="F438" s="42">
        <v>3.9</v>
      </c>
      <c r="G438" s="42">
        <f t="shared" si="304"/>
        <v>3900</v>
      </c>
      <c r="H438" s="42" t="s">
        <v>2190</v>
      </c>
      <c r="I438" s="18">
        <v>13.725062032009069</v>
      </c>
      <c r="J438" s="18" t="s">
        <v>2190</v>
      </c>
      <c r="K438" s="46">
        <v>4.3095354358551248</v>
      </c>
      <c r="L438" s="47" t="s">
        <v>2190</v>
      </c>
      <c r="M438" s="44">
        <v>930.49568679495701</v>
      </c>
      <c r="N438" s="44" t="s">
        <v>2190</v>
      </c>
    </row>
    <row r="439" spans="1:14" x14ac:dyDescent="0.25">
      <c r="A439" s="3">
        <v>6</v>
      </c>
      <c r="B439" s="3" t="s">
        <v>23</v>
      </c>
      <c r="C439" s="3" t="s">
        <v>597</v>
      </c>
      <c r="D439" s="3" t="s">
        <v>598</v>
      </c>
      <c r="E439" s="3">
        <v>2</v>
      </c>
      <c r="F439" s="42">
        <v>10.6</v>
      </c>
      <c r="G439" s="42">
        <f t="shared" si="304"/>
        <v>10600</v>
      </c>
      <c r="H439" s="42">
        <f>(LN(G439)-LN(G438))/10</f>
        <v>9.9987744798242059E-2</v>
      </c>
      <c r="I439" s="18">
        <v>14.282728418087489</v>
      </c>
      <c r="J439" s="18">
        <f t="shared" ref="J439" si="343">(I439-I438)/I438</f>
        <v>4.063124704120475E-2</v>
      </c>
      <c r="K439" s="46">
        <v>3.8402257432633422</v>
      </c>
      <c r="L439" s="47">
        <f t="shared" ref="L439:N439" si="344">(K439-K438)/K438</f>
        <v>-0.10890029785743234</v>
      </c>
      <c r="M439" s="44">
        <v>1178.2740544127405</v>
      </c>
      <c r="N439" s="44">
        <f t="shared" si="344"/>
        <v>0.2662864225316755</v>
      </c>
    </row>
    <row r="440" spans="1:14" x14ac:dyDescent="0.25">
      <c r="A440" s="3">
        <v>7</v>
      </c>
      <c r="B440" s="3" t="s">
        <v>24</v>
      </c>
      <c r="C440" s="3" t="s">
        <v>611</v>
      </c>
      <c r="D440" s="3" t="s">
        <v>598</v>
      </c>
      <c r="E440" s="3">
        <v>2</v>
      </c>
      <c r="F440" s="42">
        <v>12</v>
      </c>
      <c r="G440" s="42">
        <f t="shared" si="304"/>
        <v>12000</v>
      </c>
      <c r="H440" s="42" t="s">
        <v>2190</v>
      </c>
      <c r="I440" s="18">
        <v>10.558300158802671</v>
      </c>
      <c r="J440" s="18" t="s">
        <v>2190</v>
      </c>
      <c r="K440" s="46">
        <v>2.8952262538041267</v>
      </c>
      <c r="L440" s="47" t="s">
        <v>2190</v>
      </c>
      <c r="M440" s="44">
        <v>683.87898193760259</v>
      </c>
      <c r="N440" s="44" t="s">
        <v>2190</v>
      </c>
    </row>
    <row r="441" spans="1:14" x14ac:dyDescent="0.25">
      <c r="A441" s="3">
        <v>7</v>
      </c>
      <c r="B441" s="3" t="s">
        <v>23</v>
      </c>
      <c r="C441" s="3" t="s">
        <v>597</v>
      </c>
      <c r="D441" s="3" t="s">
        <v>598</v>
      </c>
      <c r="E441" s="3">
        <v>2</v>
      </c>
      <c r="F441" s="42">
        <v>37.700000000000003</v>
      </c>
      <c r="G441" s="42">
        <f t="shared" si="304"/>
        <v>37700</v>
      </c>
      <c r="H441" s="42">
        <f>(LN(G441)-LN(G440))/10</f>
        <v>0.1144753444665966</v>
      </c>
      <c r="I441" s="18">
        <v>13.873615915073202</v>
      </c>
      <c r="J441" s="18">
        <f t="shared" ref="J441" si="345">(I441-I440)/I440</f>
        <v>0.3140009003728203</v>
      </c>
      <c r="K441" s="46">
        <v>4.050406927317991</v>
      </c>
      <c r="L441" s="47">
        <f t="shared" ref="L441:N441" si="346">(K441-K440)/K440</f>
        <v>0.39899495661039858</v>
      </c>
      <c r="M441" s="44">
        <v>881.50426929392438</v>
      </c>
      <c r="N441" s="44">
        <f t="shared" si="346"/>
        <v>0.28897698653700282</v>
      </c>
    </row>
    <row r="442" spans="1:14" x14ac:dyDescent="0.25">
      <c r="A442" s="3">
        <v>8</v>
      </c>
      <c r="B442" s="3" t="s">
        <v>24</v>
      </c>
      <c r="C442" s="3" t="s">
        <v>611</v>
      </c>
      <c r="D442" s="3" t="s">
        <v>598</v>
      </c>
      <c r="E442" s="3">
        <v>2</v>
      </c>
      <c r="F442" s="42">
        <v>21.3</v>
      </c>
      <c r="G442" s="42">
        <f t="shared" si="304"/>
        <v>21300</v>
      </c>
      <c r="H442" s="42" t="s">
        <v>2190</v>
      </c>
      <c r="I442" s="18">
        <v>10.666262422283561</v>
      </c>
      <c r="J442" s="18" t="s">
        <v>2190</v>
      </c>
      <c r="K442" s="46">
        <v>2.9754858047069264</v>
      </c>
      <c r="L442" s="47" t="s">
        <v>2190</v>
      </c>
      <c r="M442" s="44">
        <v>661.43053713527854</v>
      </c>
      <c r="N442" s="44" t="s">
        <v>2190</v>
      </c>
    </row>
    <row r="443" spans="1:14" x14ac:dyDescent="0.25">
      <c r="A443" s="3">
        <v>8</v>
      </c>
      <c r="B443" s="3" t="s">
        <v>23</v>
      </c>
      <c r="C443" s="3" t="s">
        <v>597</v>
      </c>
      <c r="D443" s="3" t="s">
        <v>598</v>
      </c>
      <c r="E443" s="3">
        <v>2</v>
      </c>
      <c r="F443" s="42">
        <v>43.7</v>
      </c>
      <c r="G443" s="42">
        <f t="shared" si="304"/>
        <v>43700</v>
      </c>
      <c r="H443" s="42">
        <f>(LN(G443)-LN(G442))/10</f>
        <v>7.1864102938616448E-2</v>
      </c>
      <c r="I443" s="18">
        <v>11.958975597175046</v>
      </c>
      <c r="J443" s="18">
        <f t="shared" ref="J443" si="347">(I443-I442)/I442</f>
        <v>0.12119645323846494</v>
      </c>
      <c r="K443" s="46">
        <v>3.4916597594907386</v>
      </c>
      <c r="L443" s="47">
        <f t="shared" ref="L443:N443" si="348">(K443-K442)/K442</f>
        <v>0.17347552254064721</v>
      </c>
      <c r="M443" s="44">
        <v>753.989721485411</v>
      </c>
      <c r="N443" s="44">
        <f t="shared" si="348"/>
        <v>0.13993787579118358</v>
      </c>
    </row>
    <row r="444" spans="1:14" x14ac:dyDescent="0.25">
      <c r="A444" s="3">
        <v>9</v>
      </c>
      <c r="B444" s="3" t="s">
        <v>24</v>
      </c>
      <c r="C444" s="3" t="s">
        <v>611</v>
      </c>
      <c r="D444" s="3" t="s">
        <v>598</v>
      </c>
      <c r="E444" s="3">
        <v>2</v>
      </c>
      <c r="F444" s="42">
        <v>44.17</v>
      </c>
      <c r="G444" s="42">
        <f t="shared" si="304"/>
        <v>44170</v>
      </c>
      <c r="H444" s="42" t="s">
        <v>2190</v>
      </c>
      <c r="I444" s="18">
        <v>10.669128056012548</v>
      </c>
      <c r="J444" s="18" t="s">
        <v>2190</v>
      </c>
      <c r="K444" s="46">
        <v>3.2324674207680291</v>
      </c>
      <c r="L444" s="47" t="s">
        <v>2190</v>
      </c>
      <c r="M444" s="44">
        <v>689.07753836108395</v>
      </c>
      <c r="N444" s="44" t="s">
        <v>2190</v>
      </c>
    </row>
    <row r="445" spans="1:14" x14ac:dyDescent="0.25">
      <c r="A445" s="3">
        <v>9</v>
      </c>
      <c r="B445" s="3" t="s">
        <v>23</v>
      </c>
      <c r="C445" s="3" t="s">
        <v>597</v>
      </c>
      <c r="D445" s="3" t="s">
        <v>598</v>
      </c>
      <c r="E445" s="3">
        <v>2</v>
      </c>
      <c r="F445" s="42">
        <v>110.7</v>
      </c>
      <c r="G445" s="42">
        <f t="shared" si="304"/>
        <v>110700</v>
      </c>
      <c r="H445" s="42">
        <f>(LN(G445)-LN(G444))/10</f>
        <v>9.1877801410615592E-2</v>
      </c>
      <c r="I445" s="18">
        <v>9.3977065900010377</v>
      </c>
      <c r="J445" s="18">
        <f t="shared" ref="J445" si="349">(I445-I444)/I444</f>
        <v>-0.11916826373594845</v>
      </c>
      <c r="K445" s="46">
        <v>3.4797449705767294</v>
      </c>
      <c r="L445" s="47">
        <f t="shared" ref="L445:N445" si="350">(K445-K444)/K444</f>
        <v>7.649807952277754E-2</v>
      </c>
      <c r="M445" s="44">
        <v>401.7180868429644</v>
      </c>
      <c r="N445" s="44">
        <f t="shared" si="350"/>
        <v>-0.41702048829160959</v>
      </c>
    </row>
    <row r="446" spans="1:14" x14ac:dyDescent="0.25">
      <c r="A446" s="3">
        <v>10</v>
      </c>
      <c r="B446" s="3" t="s">
        <v>24</v>
      </c>
      <c r="C446" s="3" t="s">
        <v>806</v>
      </c>
      <c r="D446" s="3" t="s">
        <v>598</v>
      </c>
      <c r="E446" s="3">
        <v>2</v>
      </c>
      <c r="F446" s="42">
        <v>70.5</v>
      </c>
      <c r="G446" s="42">
        <f t="shared" si="304"/>
        <v>70500</v>
      </c>
      <c r="H446" s="42" t="s">
        <v>2190</v>
      </c>
      <c r="I446" s="18">
        <v>8.6645435128478958</v>
      </c>
      <c r="J446" s="18" t="s">
        <v>2190</v>
      </c>
      <c r="K446" s="46">
        <v>3.1061403410866557</v>
      </c>
      <c r="L446" s="47" t="s">
        <v>2190</v>
      </c>
      <c r="M446" s="44">
        <v>478.13085808580854</v>
      </c>
      <c r="N446" s="44" t="s">
        <v>2190</v>
      </c>
    </row>
    <row r="447" spans="1:14" x14ac:dyDescent="0.25">
      <c r="A447" s="3">
        <v>10</v>
      </c>
      <c r="B447" s="3" t="s">
        <v>23</v>
      </c>
      <c r="C447" s="3" t="s">
        <v>597</v>
      </c>
      <c r="D447" s="3" t="s">
        <v>598</v>
      </c>
      <c r="E447" s="3">
        <v>2</v>
      </c>
      <c r="F447" s="42">
        <v>85.31</v>
      </c>
      <c r="G447" s="42">
        <f t="shared" si="304"/>
        <v>85310</v>
      </c>
      <c r="H447" s="42">
        <f>(LN(G447)-LN(G446))/10</f>
        <v>1.9067897110238086E-2</v>
      </c>
      <c r="I447" s="18">
        <v>7.7041115445807815</v>
      </c>
      <c r="J447" s="18">
        <f t="shared" ref="J447" si="351">(I447-I446)/I446</f>
        <v>-0.11084622829153937</v>
      </c>
      <c r="K447" s="46">
        <v>3.0878303718916018</v>
      </c>
      <c r="L447" s="47">
        <f t="shared" ref="L447:N447" si="352">(K447-K446)/K446</f>
        <v>-5.8947655882954468E-3</v>
      </c>
      <c r="M447" s="44">
        <v>340.1067656765677</v>
      </c>
      <c r="N447" s="44">
        <f t="shared" si="352"/>
        <v>-0.28867430343613193</v>
      </c>
    </row>
    <row r="448" spans="1:14" x14ac:dyDescent="0.25">
      <c r="A448" s="3">
        <v>11</v>
      </c>
      <c r="B448" s="3" t="s">
        <v>24</v>
      </c>
      <c r="C448" s="3" t="s">
        <v>611</v>
      </c>
      <c r="D448" s="3" t="s">
        <v>598</v>
      </c>
      <c r="E448" s="3">
        <v>2</v>
      </c>
      <c r="F448" s="42">
        <v>40.200000000000003</v>
      </c>
      <c r="G448" s="42">
        <f t="shared" si="304"/>
        <v>40200</v>
      </c>
      <c r="H448" s="42" t="s">
        <v>2190</v>
      </c>
      <c r="I448" s="18">
        <v>6.9310843580795893</v>
      </c>
      <c r="J448" s="18" t="s">
        <v>2190</v>
      </c>
      <c r="K448" s="46">
        <v>2.5688644728770487</v>
      </c>
      <c r="L448" s="47" t="s">
        <v>2190</v>
      </c>
      <c r="M448" s="44">
        <v>305.87388133907854</v>
      </c>
      <c r="N448" s="44" t="s">
        <v>2190</v>
      </c>
    </row>
    <row r="449" spans="1:14" x14ac:dyDescent="0.25">
      <c r="A449" s="3">
        <v>11</v>
      </c>
      <c r="B449" s="3" t="s">
        <v>23</v>
      </c>
      <c r="C449" s="3" t="s">
        <v>597</v>
      </c>
      <c r="D449" s="3" t="s">
        <v>598</v>
      </c>
      <c r="E449" s="3">
        <v>2</v>
      </c>
      <c r="F449" s="42">
        <v>62.01</v>
      </c>
      <c r="G449" s="42">
        <f t="shared" si="304"/>
        <v>62010</v>
      </c>
      <c r="H449" s="42">
        <f>(LN(G449)-LN(G448))/10</f>
        <v>4.3342866673681077E-2</v>
      </c>
      <c r="I449" s="18">
        <v>5.4169135556857961</v>
      </c>
      <c r="J449" s="18">
        <f t="shared" ref="J449" si="353">(I449-I448)/I448</f>
        <v>-0.21846088204491682</v>
      </c>
      <c r="K449" s="46">
        <v>2.6165131233020773</v>
      </c>
      <c r="L449" s="47">
        <f t="shared" ref="L449:N449" si="354">(K449-K448)/K448</f>
        <v>1.8548526373469452E-2</v>
      </c>
      <c r="M449" s="44">
        <v>244.64650314882337</v>
      </c>
      <c r="N449" s="44">
        <f t="shared" si="354"/>
        <v>-0.20017197258624755</v>
      </c>
    </row>
    <row r="450" spans="1:14" x14ac:dyDescent="0.25">
      <c r="A450" s="3">
        <v>12</v>
      </c>
      <c r="B450" s="3" t="s">
        <v>24</v>
      </c>
      <c r="C450" s="3" t="s">
        <v>611</v>
      </c>
      <c r="D450" s="3" t="s">
        <v>598</v>
      </c>
      <c r="E450" s="3">
        <v>2</v>
      </c>
      <c r="F450" s="42">
        <v>66.400000000000006</v>
      </c>
      <c r="G450" s="42">
        <f t="shared" ref="G450:G513" si="355">F450*1000</f>
        <v>66400</v>
      </c>
      <c r="H450" s="42" t="s">
        <v>2190</v>
      </c>
      <c r="I450" s="18">
        <v>6.9358731004473446</v>
      </c>
      <c r="J450" s="18" t="s">
        <v>2190</v>
      </c>
      <c r="K450" s="46">
        <v>2.4581825583499186</v>
      </c>
      <c r="L450" s="47" t="s">
        <v>2190</v>
      </c>
      <c r="M450" s="44">
        <v>379.5335345405768</v>
      </c>
      <c r="N450" s="44" t="s">
        <v>2190</v>
      </c>
    </row>
    <row r="451" spans="1:14" x14ac:dyDescent="0.25">
      <c r="A451" s="3">
        <v>12</v>
      </c>
      <c r="B451" s="3" t="s">
        <v>23</v>
      </c>
      <c r="C451" s="3" t="s">
        <v>597</v>
      </c>
      <c r="D451" s="3" t="s">
        <v>598</v>
      </c>
      <c r="E451" s="3">
        <v>2</v>
      </c>
      <c r="F451" s="42">
        <v>100.9</v>
      </c>
      <c r="G451" s="42">
        <f t="shared" si="355"/>
        <v>100900</v>
      </c>
      <c r="H451" s="42">
        <f>(LN(G451)-LN(G450))/10</f>
        <v>4.1843287087717583E-2</v>
      </c>
      <c r="I451" s="18">
        <v>6.2335353602628567</v>
      </c>
      <c r="J451" s="18">
        <f t="shared" ref="J451" si="356">(I451-I450)/I450</f>
        <v>-0.10126161912322028</v>
      </c>
      <c r="K451" s="46">
        <v>2.4741609372172966</v>
      </c>
      <c r="L451" s="47">
        <f t="shared" ref="L451:N451" si="357">(K451-K450)/K450</f>
        <v>6.5000782033469559E-3</v>
      </c>
      <c r="M451" s="44">
        <v>255.17739771965122</v>
      </c>
      <c r="N451" s="44">
        <f t="shared" si="357"/>
        <v>-0.32765520172402679</v>
      </c>
    </row>
    <row r="452" spans="1:14" x14ac:dyDescent="0.25">
      <c r="A452" s="3">
        <v>13</v>
      </c>
      <c r="B452" s="3" t="s">
        <v>24</v>
      </c>
      <c r="C452" s="3" t="s">
        <v>611</v>
      </c>
      <c r="D452" s="3" t="s">
        <v>598</v>
      </c>
      <c r="E452" s="3">
        <v>2</v>
      </c>
      <c r="F452" s="42">
        <v>44.1</v>
      </c>
      <c r="G452" s="42">
        <f t="shared" si="355"/>
        <v>44100</v>
      </c>
      <c r="H452" s="42" t="s">
        <v>2190</v>
      </c>
      <c r="I452" s="18">
        <v>6.5736549555434998</v>
      </c>
      <c r="J452" s="18" t="s">
        <v>2190</v>
      </c>
      <c r="K452" s="46">
        <v>2.3109039444593091</v>
      </c>
      <c r="L452" s="47" t="s">
        <v>2190</v>
      </c>
      <c r="M452" s="44">
        <v>349.88814579501758</v>
      </c>
      <c r="N452" s="44" t="s">
        <v>2190</v>
      </c>
    </row>
    <row r="453" spans="1:14" x14ac:dyDescent="0.25">
      <c r="A453" s="3">
        <v>13</v>
      </c>
      <c r="B453" s="3" t="s">
        <v>23</v>
      </c>
      <c r="C453" s="3" t="s">
        <v>597</v>
      </c>
      <c r="D453" s="3" t="s">
        <v>598</v>
      </c>
      <c r="E453" s="3">
        <v>2</v>
      </c>
      <c r="F453" s="42">
        <v>54.1</v>
      </c>
      <c r="G453" s="42">
        <f t="shared" si="355"/>
        <v>54100</v>
      </c>
      <c r="H453" s="42">
        <f>(LN(G453)-LN(G452))/10</f>
        <v>2.043744033996351E-2</v>
      </c>
      <c r="I453" s="18">
        <v>5.5624771627561929</v>
      </c>
      <c r="J453" s="18">
        <f t="shared" ref="J453" si="358">(I453-I452)/I452</f>
        <v>-0.1538227667295787</v>
      </c>
      <c r="K453" s="46">
        <v>2.3556322259931557</v>
      </c>
      <c r="L453" s="47">
        <f t="shared" ref="L453:N453" si="359">(K453-K452)/K452</f>
        <v>1.9355318355437662E-2</v>
      </c>
      <c r="M453" s="44">
        <v>246.66594215014209</v>
      </c>
      <c r="N453" s="44">
        <f t="shared" si="359"/>
        <v>-0.29501486370832453</v>
      </c>
    </row>
    <row r="454" spans="1:14" x14ac:dyDescent="0.25">
      <c r="A454" s="3">
        <v>14</v>
      </c>
      <c r="B454" s="3" t="s">
        <v>24</v>
      </c>
      <c r="C454" s="3" t="s">
        <v>611</v>
      </c>
      <c r="D454" s="3" t="s">
        <v>598</v>
      </c>
      <c r="E454" s="3">
        <v>2</v>
      </c>
      <c r="F454" s="42">
        <v>55.4</v>
      </c>
      <c r="G454" s="42">
        <f t="shared" si="355"/>
        <v>55400</v>
      </c>
      <c r="H454" s="42" t="s">
        <v>2190</v>
      </c>
      <c r="I454" s="18">
        <v>5.192732160934673</v>
      </c>
      <c r="J454" s="18" t="s">
        <v>2190</v>
      </c>
      <c r="K454" s="46">
        <v>1.9921472850467685</v>
      </c>
      <c r="L454" s="47" t="s">
        <v>2190</v>
      </c>
      <c r="M454" s="44">
        <v>250.62279534109814</v>
      </c>
      <c r="N454" s="44" t="s">
        <v>2190</v>
      </c>
    </row>
    <row r="455" spans="1:14" x14ac:dyDescent="0.25">
      <c r="A455" s="3">
        <v>14</v>
      </c>
      <c r="B455" s="3" t="s">
        <v>23</v>
      </c>
      <c r="C455" s="3" t="s">
        <v>597</v>
      </c>
      <c r="D455" s="3" t="s">
        <v>598</v>
      </c>
      <c r="E455" s="3">
        <v>2</v>
      </c>
      <c r="F455" s="42">
        <v>114.7</v>
      </c>
      <c r="G455" s="42">
        <f t="shared" si="355"/>
        <v>114700</v>
      </c>
      <c r="H455" s="42">
        <f>(LN(G455)-LN(G454))/10</f>
        <v>7.2774043038208808E-2</v>
      </c>
      <c r="I455" s="18">
        <v>5.9392041777074605</v>
      </c>
      <c r="J455" s="18">
        <f t="shared" ref="J455" si="360">(I455-I454)/I454</f>
        <v>0.14375322925155939</v>
      </c>
      <c r="K455" s="46">
        <v>2.3071547900713187</v>
      </c>
      <c r="L455" s="47">
        <f t="shared" ref="L455:N455" si="361">(K455-K454)/K454</f>
        <v>0.15812460624223121</v>
      </c>
      <c r="M455" s="44">
        <v>189.28153078202993</v>
      </c>
      <c r="N455" s="44">
        <f t="shared" si="361"/>
        <v>-0.24475532832351751</v>
      </c>
    </row>
    <row r="456" spans="1:14" x14ac:dyDescent="0.25">
      <c r="A456" s="3">
        <v>0</v>
      </c>
      <c r="B456" s="3" t="s">
        <v>23</v>
      </c>
      <c r="C456" s="3" t="s">
        <v>597</v>
      </c>
      <c r="D456" s="3" t="s">
        <v>598</v>
      </c>
      <c r="E456" s="3">
        <v>3</v>
      </c>
      <c r="F456" s="42">
        <v>2.6</v>
      </c>
      <c r="G456" s="42">
        <f t="shared" si="355"/>
        <v>2600</v>
      </c>
      <c r="H456" s="42" t="s">
        <v>2190</v>
      </c>
      <c r="I456" s="18">
        <v>10.851312134070403</v>
      </c>
      <c r="J456" s="18" t="s">
        <v>2190</v>
      </c>
      <c r="K456" s="46">
        <v>4.0879280134231637</v>
      </c>
      <c r="L456" s="47" t="s">
        <v>2190</v>
      </c>
      <c r="M456" s="44">
        <v>796.35815842924853</v>
      </c>
      <c r="N456" s="44" t="s">
        <v>2190</v>
      </c>
    </row>
    <row r="457" spans="1:14" x14ac:dyDescent="0.25">
      <c r="A457" s="3">
        <v>1</v>
      </c>
      <c r="B457" s="3" t="s">
        <v>24</v>
      </c>
      <c r="C457" s="3" t="s">
        <v>611</v>
      </c>
      <c r="D457" s="3" t="s">
        <v>598</v>
      </c>
      <c r="E457" s="3">
        <v>3</v>
      </c>
      <c r="F457" s="42">
        <v>2.7</v>
      </c>
      <c r="G457" s="42">
        <f t="shared" si="355"/>
        <v>2700</v>
      </c>
      <c r="H457" s="42" t="s">
        <v>2190</v>
      </c>
      <c r="I457" s="18">
        <v>11.775479904184742</v>
      </c>
      <c r="J457" s="18" t="s">
        <v>2190</v>
      </c>
      <c r="K457" s="46">
        <v>5.2735251247938866</v>
      </c>
      <c r="L457" s="47" t="s">
        <v>2190</v>
      </c>
      <c r="M457" s="44">
        <v>753.8289232817441</v>
      </c>
      <c r="N457" s="44" t="s">
        <v>2190</v>
      </c>
    </row>
    <row r="458" spans="1:14" x14ac:dyDescent="0.25">
      <c r="A458" s="3">
        <v>1</v>
      </c>
      <c r="B458" s="3" t="s">
        <v>23</v>
      </c>
      <c r="C458" s="3" t="s">
        <v>597</v>
      </c>
      <c r="D458" s="3" t="s">
        <v>598</v>
      </c>
      <c r="E458" s="3">
        <v>3</v>
      </c>
      <c r="F458" s="42">
        <v>1.5</v>
      </c>
      <c r="G458" s="42">
        <f t="shared" si="355"/>
        <v>1500</v>
      </c>
      <c r="H458" s="42">
        <f>(LN(G458)-LN(G457))/10</f>
        <v>-5.8778666490211864E-2</v>
      </c>
      <c r="I458" s="18">
        <v>16.815754324381007</v>
      </c>
      <c r="J458" s="18">
        <f>(I458-I457)/I457</f>
        <v>0.42803133810326194</v>
      </c>
      <c r="K458" s="46">
        <v>4.4585886894812967</v>
      </c>
      <c r="L458" s="47">
        <f>(K458-K457)/K457</f>
        <v>-0.1545335266311908</v>
      </c>
      <c r="M458" s="44">
        <v>1103.6137460475952</v>
      </c>
      <c r="N458" s="44">
        <f>(M458-M457)/M457</f>
        <v>0.46401088093447801</v>
      </c>
    </row>
    <row r="459" spans="1:14" x14ac:dyDescent="0.25">
      <c r="A459" s="3">
        <v>2</v>
      </c>
      <c r="B459" s="3" t="s">
        <v>24</v>
      </c>
      <c r="C459" s="3" t="s">
        <v>611</v>
      </c>
      <c r="D459" s="3" t="s">
        <v>598</v>
      </c>
      <c r="E459" s="3">
        <v>3</v>
      </c>
      <c r="F459" s="42">
        <v>1</v>
      </c>
      <c r="G459" s="42">
        <f t="shared" si="355"/>
        <v>1000</v>
      </c>
      <c r="H459" s="42" t="s">
        <v>2190</v>
      </c>
      <c r="I459" s="18">
        <v>14.041501142459493</v>
      </c>
      <c r="J459" s="18" t="s">
        <v>2190</v>
      </c>
      <c r="K459" s="46">
        <v>4.9952148565714012</v>
      </c>
      <c r="L459" s="47" t="s">
        <v>2190</v>
      </c>
      <c r="M459" s="44">
        <v>855.09754111708196</v>
      </c>
      <c r="N459" s="44" t="s">
        <v>2190</v>
      </c>
    </row>
    <row r="460" spans="1:14" x14ac:dyDescent="0.25">
      <c r="A460" s="3">
        <v>2</v>
      </c>
      <c r="B460" s="3" t="s">
        <v>23</v>
      </c>
      <c r="C460" s="3" t="s">
        <v>597</v>
      </c>
      <c r="D460" s="3" t="s">
        <v>598</v>
      </c>
      <c r="E460" s="3">
        <v>3</v>
      </c>
      <c r="F460" s="42">
        <v>1.5</v>
      </c>
      <c r="G460" s="42">
        <f t="shared" si="355"/>
        <v>1500</v>
      </c>
      <c r="H460" s="42">
        <f>(LN(G460)-LN(G459))/10</f>
        <v>4.0546510810816463E-2</v>
      </c>
      <c r="I460" s="18">
        <v>12.162530616270596</v>
      </c>
      <c r="J460" s="18">
        <f>(I460-I459)/I459</f>
        <v>-0.13381550214080454</v>
      </c>
      <c r="K460" s="46">
        <v>4.4098406907590579</v>
      </c>
      <c r="L460" s="47">
        <f>(K460-K459)/K459</f>
        <v>-0.11718698446819771</v>
      </c>
      <c r="M460" s="44">
        <v>666.2326982576127</v>
      </c>
      <c r="N460" s="44">
        <f>(M460-M459)/M459</f>
        <v>-0.22086935557403203</v>
      </c>
    </row>
    <row r="461" spans="1:14" x14ac:dyDescent="0.25">
      <c r="A461" s="3">
        <v>3</v>
      </c>
      <c r="B461" s="3" t="s">
        <v>24</v>
      </c>
      <c r="C461" s="3" t="s">
        <v>611</v>
      </c>
      <c r="D461" s="3" t="s">
        <v>598</v>
      </c>
      <c r="E461" s="3">
        <v>3</v>
      </c>
      <c r="F461" s="42">
        <v>1.3</v>
      </c>
      <c r="G461" s="42">
        <f t="shared" si="355"/>
        <v>1300</v>
      </c>
      <c r="H461" s="42" t="s">
        <v>2190</v>
      </c>
      <c r="I461" s="18">
        <v>11.130612336482152</v>
      </c>
      <c r="J461" s="18" t="s">
        <v>2190</v>
      </c>
      <c r="K461" s="46">
        <v>4.4600913863503795</v>
      </c>
      <c r="L461" s="47" t="s">
        <v>2190</v>
      </c>
      <c r="M461" s="44">
        <v>838.68748953274155</v>
      </c>
      <c r="N461" s="44" t="s">
        <v>2190</v>
      </c>
    </row>
    <row r="462" spans="1:14" x14ac:dyDescent="0.25">
      <c r="A462" s="3">
        <v>3</v>
      </c>
      <c r="B462" s="3" t="s">
        <v>23</v>
      </c>
      <c r="C462" s="3" t="s">
        <v>597</v>
      </c>
      <c r="D462" s="3" t="s">
        <v>598</v>
      </c>
      <c r="E462" s="3">
        <v>3</v>
      </c>
      <c r="F462" s="42">
        <v>2.1</v>
      </c>
      <c r="G462" s="42">
        <f t="shared" si="355"/>
        <v>2100</v>
      </c>
      <c r="H462" s="42">
        <f>(LN(G462)-LN(G461))/10</f>
        <v>4.7957308026188625E-2</v>
      </c>
      <c r="I462" s="18">
        <v>14.326485964951646</v>
      </c>
      <c r="J462" s="18">
        <f>(I462-I461)/I461</f>
        <v>0.28712469106435118</v>
      </c>
      <c r="K462" s="46">
        <v>5.20279420342899</v>
      </c>
      <c r="L462" s="47">
        <f>(K462-K461)/K461</f>
        <v>0.16652188324023384</v>
      </c>
      <c r="M462" s="44">
        <v>824.67459387037343</v>
      </c>
      <c r="N462" s="44">
        <f>(M462-M461)/M461</f>
        <v>-1.6708125299657369E-2</v>
      </c>
    </row>
    <row r="463" spans="1:14" x14ac:dyDescent="0.25">
      <c r="A463" s="3">
        <v>4</v>
      </c>
      <c r="B463" s="3" t="s">
        <v>24</v>
      </c>
      <c r="C463" s="3" t="s">
        <v>611</v>
      </c>
      <c r="D463" s="3" t="s">
        <v>598</v>
      </c>
      <c r="E463" s="3">
        <v>3</v>
      </c>
      <c r="F463" s="42">
        <v>2.7</v>
      </c>
      <c r="G463" s="42">
        <f t="shared" si="355"/>
        <v>2700</v>
      </c>
      <c r="H463" s="42" t="s">
        <v>2190</v>
      </c>
      <c r="I463" s="18">
        <v>12.167649657609896</v>
      </c>
      <c r="J463" s="18" t="s">
        <v>2190</v>
      </c>
      <c r="K463" s="46">
        <v>4.228796465819042</v>
      </c>
      <c r="L463" s="47" t="s">
        <v>2190</v>
      </c>
      <c r="M463" s="44">
        <v>815.61915034848982</v>
      </c>
      <c r="N463" s="44" t="s">
        <v>2190</v>
      </c>
    </row>
    <row r="464" spans="1:14" x14ac:dyDescent="0.25">
      <c r="A464" s="3">
        <v>4</v>
      </c>
      <c r="B464" s="3" t="s">
        <v>23</v>
      </c>
      <c r="C464" s="3" t="s">
        <v>597</v>
      </c>
      <c r="D464" s="3" t="s">
        <v>598</v>
      </c>
      <c r="E464" s="3">
        <v>3</v>
      </c>
      <c r="F464" s="42">
        <v>2.7</v>
      </c>
      <c r="G464" s="42">
        <f t="shared" si="355"/>
        <v>2700</v>
      </c>
      <c r="H464" s="42">
        <f>(LN(G464)-LN(G463))/10</f>
        <v>0</v>
      </c>
      <c r="I464" s="18">
        <v>18.364054561519769</v>
      </c>
      <c r="J464" s="18">
        <f t="shared" ref="J464" si="362">(I464-I463)/I463</f>
        <v>0.50925240932085147</v>
      </c>
      <c r="K464" s="46">
        <v>6.0320807039023245</v>
      </c>
      <c r="L464" s="47">
        <f t="shared" ref="L464:N464" si="363">(K464-K463)/K463</f>
        <v>0.4264296597528533</v>
      </c>
      <c r="M464" s="44">
        <v>1508.8642548954529</v>
      </c>
      <c r="N464" s="44">
        <f t="shared" si="363"/>
        <v>0.84996177965017128</v>
      </c>
    </row>
    <row r="465" spans="1:14" x14ac:dyDescent="0.25">
      <c r="A465" s="3">
        <v>5</v>
      </c>
      <c r="B465" s="3" t="s">
        <v>24</v>
      </c>
      <c r="C465" s="3" t="s">
        <v>611</v>
      </c>
      <c r="D465" s="3" t="s">
        <v>598</v>
      </c>
      <c r="E465" s="3">
        <v>3</v>
      </c>
      <c r="F465" s="42">
        <v>3.9</v>
      </c>
      <c r="G465" s="42">
        <f t="shared" si="355"/>
        <v>3900</v>
      </c>
      <c r="H465" s="42" t="s">
        <v>2190</v>
      </c>
      <c r="I465" s="18">
        <v>16.973538088279891</v>
      </c>
      <c r="J465" s="18" t="s">
        <v>2190</v>
      </c>
      <c r="K465" s="46">
        <v>5.3452220480595241</v>
      </c>
      <c r="L465" s="47" t="s">
        <v>2190</v>
      </c>
      <c r="M465" s="44">
        <v>1319.8028750826172</v>
      </c>
      <c r="N465" s="44" t="s">
        <v>2190</v>
      </c>
    </row>
    <row r="466" spans="1:14" x14ac:dyDescent="0.25">
      <c r="A466" s="3">
        <v>5</v>
      </c>
      <c r="B466" s="3" t="s">
        <v>23</v>
      </c>
      <c r="C466" s="3" t="s">
        <v>597</v>
      </c>
      <c r="D466" s="3" t="s">
        <v>598</v>
      </c>
      <c r="E466" s="3">
        <v>3</v>
      </c>
      <c r="F466" s="42">
        <v>4.2</v>
      </c>
      <c r="G466" s="42">
        <f t="shared" si="355"/>
        <v>4200</v>
      </c>
      <c r="H466" s="42">
        <f>(LN(G466)-LN(G465))/10</f>
        <v>7.4107972153722558E-3</v>
      </c>
      <c r="I466" s="18">
        <v>16.106978026522565</v>
      </c>
      <c r="J466" s="18">
        <f t="shared" ref="J466" si="364">(I466-I465)/I465</f>
        <v>-5.1053590432962224E-2</v>
      </c>
      <c r="K466" s="46">
        <v>3.8879108261971962</v>
      </c>
      <c r="L466" s="47">
        <f t="shared" ref="L466:N466" si="365">(K466-K465)/K465</f>
        <v>-0.27263810722164022</v>
      </c>
      <c r="M466" s="44">
        <v>1217.4274619960343</v>
      </c>
      <c r="N466" s="44">
        <f t="shared" si="365"/>
        <v>-7.756871500993999E-2</v>
      </c>
    </row>
    <row r="467" spans="1:14" x14ac:dyDescent="0.25">
      <c r="A467" s="3">
        <v>6</v>
      </c>
      <c r="B467" s="3" t="s">
        <v>24</v>
      </c>
      <c r="C467" s="3" t="s">
        <v>611</v>
      </c>
      <c r="D467" s="3" t="s">
        <v>598</v>
      </c>
      <c r="E467" s="3">
        <v>3</v>
      </c>
      <c r="F467" s="42">
        <v>5.0999999999999996</v>
      </c>
      <c r="G467" s="42">
        <f t="shared" si="355"/>
        <v>5100</v>
      </c>
      <c r="H467" s="42" t="s">
        <v>2190</v>
      </c>
      <c r="I467" s="18">
        <v>11.469743234247172</v>
      </c>
      <c r="J467" s="18" t="s">
        <v>2190</v>
      </c>
      <c r="K467" s="46">
        <v>3.9436175049251543</v>
      </c>
      <c r="L467" s="47" t="s">
        <v>2190</v>
      </c>
      <c r="M467" s="44">
        <v>886.11695421366971</v>
      </c>
      <c r="N467" s="44" t="s">
        <v>2190</v>
      </c>
    </row>
    <row r="468" spans="1:14" x14ac:dyDescent="0.25">
      <c r="A468" s="3">
        <v>6</v>
      </c>
      <c r="B468" s="3" t="s">
        <v>23</v>
      </c>
      <c r="C468" s="3" t="s">
        <v>597</v>
      </c>
      <c r="D468" s="3" t="s">
        <v>598</v>
      </c>
      <c r="E468" s="3">
        <v>3</v>
      </c>
      <c r="F468" s="42">
        <v>6.8</v>
      </c>
      <c r="G468" s="42">
        <f t="shared" si="355"/>
        <v>6800</v>
      </c>
      <c r="H468" s="42">
        <f>(LN(G468)-LN(G467))/10</f>
        <v>2.876820724517799E-2</v>
      </c>
      <c r="I468" s="18">
        <v>13.779562172303191</v>
      </c>
      <c r="J468" s="18">
        <f t="shared" ref="J468" si="366">(I468-I467)/I467</f>
        <v>0.20138366577895114</v>
      </c>
      <c r="K468" s="46">
        <v>3.9423602575112118</v>
      </c>
      <c r="L468" s="47">
        <f t="shared" ref="L468:N468" si="367">(K468-K467)/K467</f>
        <v>-3.1880561752561991E-4</v>
      </c>
      <c r="M468" s="44">
        <v>1063.9761114797614</v>
      </c>
      <c r="N468" s="44">
        <f t="shared" si="367"/>
        <v>0.20071747461814662</v>
      </c>
    </row>
    <row r="469" spans="1:14" x14ac:dyDescent="0.25">
      <c r="A469" s="3">
        <v>7</v>
      </c>
      <c r="B469" s="3" t="s">
        <v>24</v>
      </c>
      <c r="C469" s="3" t="s">
        <v>611</v>
      </c>
      <c r="D469" s="3" t="s">
        <v>598</v>
      </c>
      <c r="E469" s="3">
        <v>3</v>
      </c>
      <c r="F469" s="42">
        <v>14.5</v>
      </c>
      <c r="G469" s="42">
        <f t="shared" si="355"/>
        <v>14500</v>
      </c>
      <c r="H469" s="42" t="s">
        <v>2190</v>
      </c>
      <c r="I469" s="18">
        <v>10.229861428353892</v>
      </c>
      <c r="J469" s="18" t="s">
        <v>2190</v>
      </c>
      <c r="K469" s="46">
        <v>3.0604284990349497</v>
      </c>
      <c r="L469" s="47" t="s">
        <v>2190</v>
      </c>
      <c r="M469" s="44">
        <v>676.88719211822661</v>
      </c>
      <c r="N469" s="44" t="s">
        <v>2190</v>
      </c>
    </row>
    <row r="470" spans="1:14" x14ac:dyDescent="0.25">
      <c r="A470" s="3">
        <v>7</v>
      </c>
      <c r="B470" s="3" t="s">
        <v>23</v>
      </c>
      <c r="C470" s="3" t="s">
        <v>597</v>
      </c>
      <c r="D470" s="3" t="s">
        <v>598</v>
      </c>
      <c r="E470" s="3">
        <v>3</v>
      </c>
      <c r="F470" s="42">
        <v>29.8</v>
      </c>
      <c r="G470" s="42">
        <f t="shared" si="355"/>
        <v>29800</v>
      </c>
      <c r="H470" s="42">
        <f>(LN(G470)-LN(G469))/10</f>
        <v>7.2035974408482945E-2</v>
      </c>
      <c r="I470" s="18">
        <v>13.239530988274709</v>
      </c>
      <c r="J470" s="18">
        <f t="shared" ref="J470" si="368">(I470-I469)/I469</f>
        <v>0.29420433316711192</v>
      </c>
      <c r="K470" s="46">
        <v>3.9520880812802361</v>
      </c>
      <c r="L470" s="47">
        <f t="shared" ref="L470:N470" si="369">(K470-K469)/K469</f>
        <v>0.29135122174115652</v>
      </c>
      <c r="M470" s="44">
        <v>821.06141215106732</v>
      </c>
      <c r="N470" s="44">
        <f t="shared" si="369"/>
        <v>0.21299593449488541</v>
      </c>
    </row>
    <row r="471" spans="1:14" x14ac:dyDescent="0.25">
      <c r="A471" s="3">
        <v>8</v>
      </c>
      <c r="B471" s="3" t="s">
        <v>24</v>
      </c>
      <c r="C471" s="3" t="s">
        <v>611</v>
      </c>
      <c r="D471" s="3" t="s">
        <v>598</v>
      </c>
      <c r="E471" s="3">
        <v>3</v>
      </c>
      <c r="F471" s="42">
        <v>19.7</v>
      </c>
      <c r="G471" s="42">
        <f t="shared" si="355"/>
        <v>19700</v>
      </c>
      <c r="H471" s="42" t="s">
        <v>2190</v>
      </c>
      <c r="I471" s="18">
        <v>10.757650919427327</v>
      </c>
      <c r="J471" s="18" t="s">
        <v>2190</v>
      </c>
      <c r="K471" s="46">
        <v>2.9081610725518594</v>
      </c>
      <c r="L471" s="47" t="s">
        <v>2190</v>
      </c>
      <c r="M471" s="44">
        <v>698.99900530503976</v>
      </c>
      <c r="N471" s="44" t="s">
        <v>2190</v>
      </c>
    </row>
    <row r="472" spans="1:14" x14ac:dyDescent="0.25">
      <c r="A472" s="3">
        <v>8</v>
      </c>
      <c r="B472" s="3" t="s">
        <v>23</v>
      </c>
      <c r="C472" s="3" t="s">
        <v>597</v>
      </c>
      <c r="D472" s="3" t="s">
        <v>598</v>
      </c>
      <c r="E472" s="3">
        <v>3</v>
      </c>
      <c r="F472" s="42">
        <v>55.11</v>
      </c>
      <c r="G472" s="42">
        <f t="shared" si="355"/>
        <v>55110</v>
      </c>
      <c r="H472" s="42">
        <f>(LN(G472)-LN(G471))/10</f>
        <v>0.10287125521512017</v>
      </c>
      <c r="I472" s="18">
        <v>12.380726871642349</v>
      </c>
      <c r="J472" s="18">
        <f t="shared" ref="J472" si="370">(I472-I471)/I471</f>
        <v>0.15087642872700915</v>
      </c>
      <c r="K472" s="46">
        <v>3.4838037189909659</v>
      </c>
      <c r="L472" s="47">
        <f t="shared" ref="L472:N472" si="371">(K472-K471)/K471</f>
        <v>0.19794042767170056</v>
      </c>
      <c r="M472" s="44">
        <v>822.27088859416438</v>
      </c>
      <c r="N472" s="44">
        <f t="shared" si="371"/>
        <v>0.17635487654997359</v>
      </c>
    </row>
    <row r="473" spans="1:14" x14ac:dyDescent="0.25">
      <c r="A473" s="3">
        <v>9</v>
      </c>
      <c r="B473" s="3" t="s">
        <v>24</v>
      </c>
      <c r="C473" s="3" t="s">
        <v>611</v>
      </c>
      <c r="D473" s="3" t="s">
        <v>598</v>
      </c>
      <c r="E473" s="3">
        <v>3</v>
      </c>
      <c r="F473" s="42">
        <v>52</v>
      </c>
      <c r="G473" s="42">
        <f t="shared" si="355"/>
        <v>52000</v>
      </c>
      <c r="H473" s="42" t="s">
        <v>2190</v>
      </c>
      <c r="I473" s="18">
        <v>9.9548259446105405</v>
      </c>
      <c r="J473" s="18" t="s">
        <v>2190</v>
      </c>
      <c r="K473" s="46">
        <v>2.8608047632127267</v>
      </c>
      <c r="L473" s="47" t="s">
        <v>2190</v>
      </c>
      <c r="M473" s="44">
        <v>633.95249755142015</v>
      </c>
      <c r="N473" s="44" t="s">
        <v>2190</v>
      </c>
    </row>
    <row r="474" spans="1:14" x14ac:dyDescent="0.25">
      <c r="A474" s="3">
        <v>9</v>
      </c>
      <c r="B474" s="3" t="s">
        <v>23</v>
      </c>
      <c r="C474" s="3" t="s">
        <v>597</v>
      </c>
      <c r="D474" s="3" t="s">
        <v>598</v>
      </c>
      <c r="E474" s="3">
        <v>3</v>
      </c>
      <c r="F474" s="42">
        <v>104.6</v>
      </c>
      <c r="G474" s="42">
        <f t="shared" si="355"/>
        <v>104600</v>
      </c>
      <c r="H474" s="42">
        <f>(LN(G474)-LN(G473))/10</f>
        <v>6.9889983304939562E-2</v>
      </c>
      <c r="I474" s="18">
        <v>8.6463196672478535</v>
      </c>
      <c r="J474" s="18">
        <f t="shared" ref="J474" si="372">(I474-I473)/I473</f>
        <v>-0.13144441546676175</v>
      </c>
      <c r="K474" s="46">
        <v>3.2100025247690946</v>
      </c>
      <c r="L474" s="47">
        <f t="shared" ref="L474:N474" si="373">(K474-K473)/K473</f>
        <v>0.12206277270183709</v>
      </c>
      <c r="M474" s="44">
        <v>393.75318315377081</v>
      </c>
      <c r="N474" s="44">
        <f t="shared" si="373"/>
        <v>-0.37889166037738764</v>
      </c>
    </row>
    <row r="475" spans="1:14" x14ac:dyDescent="0.25">
      <c r="A475" s="3">
        <v>10</v>
      </c>
      <c r="B475" s="3" t="s">
        <v>24</v>
      </c>
      <c r="C475" s="3" t="s">
        <v>806</v>
      </c>
      <c r="D475" s="3" t="s">
        <v>598</v>
      </c>
      <c r="E475" s="3">
        <v>3</v>
      </c>
      <c r="F475" s="42">
        <v>63.1</v>
      </c>
      <c r="G475" s="42">
        <f t="shared" si="355"/>
        <v>63100</v>
      </c>
      <c r="H475" s="42" t="s">
        <v>2190</v>
      </c>
      <c r="I475" s="18">
        <v>7.882211276507638</v>
      </c>
      <c r="J475" s="18" t="s">
        <v>2190</v>
      </c>
      <c r="K475" s="46">
        <v>2.8570304477878472</v>
      </c>
      <c r="L475" s="47" t="s">
        <v>2190</v>
      </c>
      <c r="M475" s="44">
        <v>436.3556105610561</v>
      </c>
      <c r="N475" s="44" t="s">
        <v>2190</v>
      </c>
    </row>
    <row r="476" spans="1:14" x14ac:dyDescent="0.25">
      <c r="A476" s="3">
        <v>10</v>
      </c>
      <c r="B476" s="3" t="s">
        <v>23</v>
      </c>
      <c r="C476" s="3" t="s">
        <v>597</v>
      </c>
      <c r="D476" s="3" t="s">
        <v>598</v>
      </c>
      <c r="E476" s="3">
        <v>3</v>
      </c>
      <c r="F476" s="42">
        <v>92.4</v>
      </c>
      <c r="G476" s="42">
        <f t="shared" si="355"/>
        <v>92400</v>
      </c>
      <c r="H476" s="42">
        <f>(LN(G476)-LN(G475))/10</f>
        <v>3.8140620910047218E-2</v>
      </c>
      <c r="I476" s="18">
        <v>6.6667665584203295</v>
      </c>
      <c r="J476" s="18">
        <f t="shared" ref="J476" si="374">(I476-I475)/I475</f>
        <v>-0.1542009818627742</v>
      </c>
      <c r="K476" s="46">
        <v>2.7940030804946652</v>
      </c>
      <c r="L476" s="47">
        <f t="shared" ref="L476:N476" si="375">(K476-K475)/K475</f>
        <v>-2.2060446482809838E-2</v>
      </c>
      <c r="M476" s="44">
        <v>293.78960396039605</v>
      </c>
      <c r="N476" s="44">
        <f t="shared" si="375"/>
        <v>-0.3267197743082802</v>
      </c>
    </row>
    <row r="477" spans="1:14" x14ac:dyDescent="0.25">
      <c r="A477" s="3">
        <v>11</v>
      </c>
      <c r="B477" s="3" t="s">
        <v>24</v>
      </c>
      <c r="C477" s="3" t="s">
        <v>611</v>
      </c>
      <c r="D477" s="3" t="s">
        <v>598</v>
      </c>
      <c r="E477" s="3">
        <v>3</v>
      </c>
      <c r="F477" s="42">
        <v>49.93</v>
      </c>
      <c r="G477" s="42">
        <f t="shared" si="355"/>
        <v>49930</v>
      </c>
      <c r="H477" s="42" t="s">
        <v>2190</v>
      </c>
      <c r="I477" s="18">
        <v>6.1621563493044986</v>
      </c>
      <c r="J477" s="18" t="s">
        <v>2190</v>
      </c>
      <c r="K477" s="46">
        <v>2.302972460783455</v>
      </c>
      <c r="L477" s="47" t="s">
        <v>2190</v>
      </c>
      <c r="M477" s="44">
        <v>269.48508452104738</v>
      </c>
      <c r="N477" s="44" t="s">
        <v>2190</v>
      </c>
    </row>
    <row r="478" spans="1:14" x14ac:dyDescent="0.25">
      <c r="A478" s="3">
        <v>11</v>
      </c>
      <c r="B478" s="3" t="s">
        <v>23</v>
      </c>
      <c r="C478" s="3" t="s">
        <v>597</v>
      </c>
      <c r="D478" s="3" t="s">
        <v>598</v>
      </c>
      <c r="E478" s="3">
        <v>3</v>
      </c>
      <c r="F478" s="42">
        <v>69.040000000000006</v>
      </c>
      <c r="G478" s="42">
        <f t="shared" si="355"/>
        <v>69040</v>
      </c>
      <c r="H478" s="42">
        <f>(LN(G478)-LN(G477))/10</f>
        <v>3.2406402226265382E-2</v>
      </c>
      <c r="I478" s="18">
        <v>4.8477640189051572</v>
      </c>
      <c r="J478" s="18">
        <f t="shared" ref="J478" si="376">(I478-I477)/I477</f>
        <v>-0.21330071096746717</v>
      </c>
      <c r="K478" s="46">
        <v>2.3140664709490846</v>
      </c>
      <c r="L478" s="47">
        <f t="shared" ref="L478:N478" si="377">(K478-K477)/K477</f>
        <v>4.8172569818118903E-3</v>
      </c>
      <c r="M478" s="44">
        <v>220.42011932383164</v>
      </c>
      <c r="N478" s="44">
        <f t="shared" si="377"/>
        <v>-0.18206931669119394</v>
      </c>
    </row>
    <row r="479" spans="1:14" x14ac:dyDescent="0.25">
      <c r="A479" s="3">
        <v>12</v>
      </c>
      <c r="B479" s="3" t="s">
        <v>24</v>
      </c>
      <c r="C479" s="3" t="s">
        <v>611</v>
      </c>
      <c r="D479" s="3" t="s">
        <v>598</v>
      </c>
      <c r="E479" s="3">
        <v>3</v>
      </c>
      <c r="F479" s="42">
        <v>60.2</v>
      </c>
      <c r="G479" s="42">
        <f t="shared" si="355"/>
        <v>60200</v>
      </c>
      <c r="H479" s="42" t="s">
        <v>2190</v>
      </c>
      <c r="I479" s="18">
        <v>6.2104132671750634</v>
      </c>
      <c r="J479" s="18" t="s">
        <v>2190</v>
      </c>
      <c r="K479" s="46">
        <v>2.2958459607381942</v>
      </c>
      <c r="L479" s="47" t="s">
        <v>2190</v>
      </c>
      <c r="M479" s="44">
        <v>332.53420523138834</v>
      </c>
      <c r="N479" s="44" t="s">
        <v>2190</v>
      </c>
    </row>
    <row r="480" spans="1:14" x14ac:dyDescent="0.25">
      <c r="A480" s="3">
        <v>12</v>
      </c>
      <c r="B480" s="3" t="s">
        <v>23</v>
      </c>
      <c r="C480" s="3" t="s">
        <v>597</v>
      </c>
      <c r="D480" s="3" t="s">
        <v>598</v>
      </c>
      <c r="E480" s="3">
        <v>3</v>
      </c>
      <c r="F480" s="42">
        <v>126.81</v>
      </c>
      <c r="G480" s="42">
        <f t="shared" si="355"/>
        <v>126810</v>
      </c>
      <c r="H480" s="42">
        <f>(LN(G480)-LN(G479))/10</f>
        <v>7.4501755093203309E-2</v>
      </c>
      <c r="I480" s="18">
        <v>6.2525003607623741</v>
      </c>
      <c r="J480" s="18">
        <f t="shared" ref="J480" si="378">(I480-I479)/I479</f>
        <v>6.7768587655447562E-3</v>
      </c>
      <c r="K480" s="46">
        <v>2.4081497647910255</v>
      </c>
      <c r="L480" s="47">
        <f t="shared" ref="L480:N480" si="379">(K480-K479)/K479</f>
        <v>4.8916088436839929E-2</v>
      </c>
      <c r="M480" s="44">
        <v>231.10043594902749</v>
      </c>
      <c r="N480" s="44">
        <f t="shared" si="379"/>
        <v>-0.30503258818676976</v>
      </c>
    </row>
    <row r="481" spans="1:14" x14ac:dyDescent="0.25">
      <c r="A481" s="3">
        <v>13</v>
      </c>
      <c r="B481" s="3" t="s">
        <v>24</v>
      </c>
      <c r="C481" s="3" t="s">
        <v>611</v>
      </c>
      <c r="D481" s="3" t="s">
        <v>598</v>
      </c>
      <c r="E481" s="3">
        <v>3</v>
      </c>
      <c r="F481" s="42">
        <v>32.799999999999997</v>
      </c>
      <c r="G481" s="42">
        <f t="shared" si="355"/>
        <v>32800</v>
      </c>
      <c r="H481" s="42" t="s">
        <v>2190</v>
      </c>
      <c r="I481" s="18">
        <v>6.4361609070676433</v>
      </c>
      <c r="J481" s="18" t="s">
        <v>2190</v>
      </c>
      <c r="K481" s="46">
        <v>2.2735210037881455</v>
      </c>
      <c r="L481" s="47" t="s">
        <v>2190</v>
      </c>
      <c r="M481" s="44">
        <v>353.00718943320516</v>
      </c>
      <c r="N481" s="44" t="s">
        <v>2190</v>
      </c>
    </row>
    <row r="482" spans="1:14" x14ac:dyDescent="0.25">
      <c r="A482" s="3">
        <v>13</v>
      </c>
      <c r="B482" s="3" t="s">
        <v>23</v>
      </c>
      <c r="C482" s="3" t="s">
        <v>597</v>
      </c>
      <c r="D482" s="3" t="s">
        <v>598</v>
      </c>
      <c r="E482" s="3">
        <v>3</v>
      </c>
      <c r="F482" s="42">
        <v>99</v>
      </c>
      <c r="G482" s="42">
        <f t="shared" si="355"/>
        <v>99000</v>
      </c>
      <c r="H482" s="42">
        <f>(LN(G482)-LN(G481))/10</f>
        <v>0.11046913347444924</v>
      </c>
      <c r="I482" s="18">
        <v>5.6491313542900805</v>
      </c>
      <c r="J482" s="18">
        <f t="shared" ref="J482" si="380">(I482-I481)/I481</f>
        <v>-0.12228245442299525</v>
      </c>
      <c r="K482" s="46">
        <v>2.2537522355691375</v>
      </c>
      <c r="L482" s="47">
        <f t="shared" ref="L482:N482" si="381">(K482-K481)/K481</f>
        <v>-8.6952212827896506E-3</v>
      </c>
      <c r="M482" s="44">
        <v>238.52115030931282</v>
      </c>
      <c r="N482" s="44">
        <f t="shared" si="381"/>
        <v>-0.32431645176324381</v>
      </c>
    </row>
    <row r="483" spans="1:14" x14ac:dyDescent="0.25">
      <c r="A483" s="3">
        <v>14</v>
      </c>
      <c r="B483" s="3" t="s">
        <v>24</v>
      </c>
      <c r="C483" s="3" t="s">
        <v>611</v>
      </c>
      <c r="D483" s="3" t="s">
        <v>598</v>
      </c>
      <c r="E483" s="3">
        <v>3</v>
      </c>
      <c r="F483" s="42">
        <v>95.9</v>
      </c>
      <c r="G483" s="42">
        <f t="shared" si="355"/>
        <v>95900</v>
      </c>
      <c r="H483" s="42" t="s">
        <v>2190</v>
      </c>
      <c r="I483" s="18">
        <v>4.9815952956535687</v>
      </c>
      <c r="J483" s="18" t="s">
        <v>2190</v>
      </c>
      <c r="K483" s="46">
        <v>2.0843474303417824</v>
      </c>
      <c r="L483" s="47" t="s">
        <v>2190</v>
      </c>
      <c r="M483" s="44">
        <v>252.41530782029952</v>
      </c>
      <c r="N483" s="44" t="s">
        <v>2190</v>
      </c>
    </row>
    <row r="484" spans="1:14" x14ac:dyDescent="0.25">
      <c r="A484" s="3">
        <v>14</v>
      </c>
      <c r="B484" s="3" t="s">
        <v>23</v>
      </c>
      <c r="C484" s="3" t="s">
        <v>597</v>
      </c>
      <c r="D484" s="3" t="s">
        <v>598</v>
      </c>
      <c r="E484" s="3">
        <v>3</v>
      </c>
      <c r="F484" s="42">
        <v>111.6</v>
      </c>
      <c r="G484" s="42">
        <f t="shared" si="355"/>
        <v>111600</v>
      </c>
      <c r="H484" s="42">
        <f>(LN(G484)-LN(G483))/10</f>
        <v>1.5161506805781854E-2</v>
      </c>
      <c r="I484" s="18">
        <v>6.0185042789416316</v>
      </c>
      <c r="J484" s="18">
        <f t="shared" ref="J484" si="382">(I484-I483)/I483</f>
        <v>0.20814797705320698</v>
      </c>
      <c r="K484" s="46">
        <v>2.3145156503082571</v>
      </c>
      <c r="L484" s="47">
        <f t="shared" ref="L484:N484" si="383">(K484-K483)/K483</f>
        <v>0.11042699341574391</v>
      </c>
      <c r="M484" s="44">
        <v>180.03943427620632</v>
      </c>
      <c r="N484" s="44">
        <f t="shared" si="383"/>
        <v>-0.2867332974734611</v>
      </c>
    </row>
    <row r="485" spans="1:14" x14ac:dyDescent="0.25">
      <c r="A485" s="3">
        <v>0</v>
      </c>
      <c r="B485" s="3" t="s">
        <v>23</v>
      </c>
      <c r="C485" s="3" t="s">
        <v>597</v>
      </c>
      <c r="D485" s="3" t="s">
        <v>598</v>
      </c>
      <c r="E485" s="3">
        <v>4</v>
      </c>
      <c r="F485" s="42">
        <v>2.6</v>
      </c>
      <c r="G485" s="42">
        <f t="shared" si="355"/>
        <v>2600</v>
      </c>
      <c r="H485" s="42" t="s">
        <v>2190</v>
      </c>
      <c r="I485" s="18">
        <v>9.2516750347967687</v>
      </c>
      <c r="J485" s="18" t="s">
        <v>2190</v>
      </c>
      <c r="K485" s="46">
        <v>3.4787576141297665</v>
      </c>
      <c r="L485" s="47" t="s">
        <v>2190</v>
      </c>
      <c r="M485" s="44">
        <v>606.93026404874752</v>
      </c>
      <c r="N485" s="44" t="s">
        <v>2190</v>
      </c>
    </row>
    <row r="486" spans="1:14" x14ac:dyDescent="0.25">
      <c r="A486" s="3">
        <v>1</v>
      </c>
      <c r="B486" s="3" t="s">
        <v>24</v>
      </c>
      <c r="C486" s="3" t="s">
        <v>611</v>
      </c>
      <c r="D486" s="3" t="s">
        <v>598</v>
      </c>
      <c r="E486" s="3">
        <v>4</v>
      </c>
      <c r="F486" s="42">
        <v>4.4000000000000004</v>
      </c>
      <c r="G486" s="42">
        <f t="shared" si="355"/>
        <v>4400</v>
      </c>
      <c r="H486" s="42" t="s">
        <v>2190</v>
      </c>
      <c r="I486" s="18">
        <v>11.415195769999226</v>
      </c>
      <c r="J486" s="18" t="s">
        <v>2190</v>
      </c>
      <c r="K486" s="46">
        <v>4.5892438081410072</v>
      </c>
      <c r="L486" s="47" t="s">
        <v>2190</v>
      </c>
      <c r="M486" s="44">
        <v>780.10534198701953</v>
      </c>
      <c r="N486" s="44" t="s">
        <v>2190</v>
      </c>
    </row>
    <row r="487" spans="1:14" x14ac:dyDescent="0.25">
      <c r="A487" s="3">
        <v>1</v>
      </c>
      <c r="B487" s="3" t="s">
        <v>23</v>
      </c>
      <c r="C487" s="3" t="s">
        <v>597</v>
      </c>
      <c r="D487" s="3" t="s">
        <v>598</v>
      </c>
      <c r="E487" s="3">
        <v>4</v>
      </c>
      <c r="F487" s="42">
        <v>1.4</v>
      </c>
      <c r="G487" s="42">
        <f t="shared" si="355"/>
        <v>1400</v>
      </c>
      <c r="H487" s="42">
        <f>(LN(G487)-LN(G486))/10</f>
        <v>-0.11451323043030034</v>
      </c>
      <c r="I487" s="18">
        <v>12.691150335022241</v>
      </c>
      <c r="J487" s="18">
        <f>(I487-I486)/I486</f>
        <v>0.11177684471924761</v>
      </c>
      <c r="K487" s="46">
        <v>6.4667038093790978</v>
      </c>
      <c r="L487" s="47">
        <f>(K487-K486)/K486</f>
        <v>0.40910007829778056</v>
      </c>
      <c r="M487" s="44">
        <v>903.91895490098193</v>
      </c>
      <c r="N487" s="44">
        <f>(M487-M486)/M486</f>
        <v>0.15871396624280851</v>
      </c>
    </row>
    <row r="488" spans="1:14" x14ac:dyDescent="0.25">
      <c r="A488" s="3">
        <v>2</v>
      </c>
      <c r="B488" s="3" t="s">
        <v>24</v>
      </c>
      <c r="C488" s="3" t="s">
        <v>611</v>
      </c>
      <c r="D488" s="3" t="s">
        <v>598</v>
      </c>
      <c r="E488" s="3">
        <v>4</v>
      </c>
      <c r="F488" s="42">
        <v>0.9</v>
      </c>
      <c r="G488" s="42">
        <f t="shared" si="355"/>
        <v>900</v>
      </c>
      <c r="H488" s="42" t="s">
        <v>2190</v>
      </c>
      <c r="I488" s="18">
        <v>12.609552824368087</v>
      </c>
      <c r="J488" s="18" t="s">
        <v>2190</v>
      </c>
      <c r="K488" s="46">
        <v>5.2833346834905566</v>
      </c>
      <c r="L488" s="47" t="s">
        <v>2190</v>
      </c>
      <c r="M488" s="44">
        <v>985.46751343429401</v>
      </c>
      <c r="N488" s="44" t="s">
        <v>2190</v>
      </c>
    </row>
    <row r="489" spans="1:14" x14ac:dyDescent="0.25">
      <c r="A489" s="3">
        <v>2</v>
      </c>
      <c r="B489" s="3" t="s">
        <v>23</v>
      </c>
      <c r="C489" s="3" t="s">
        <v>597</v>
      </c>
      <c r="D489" s="3" t="s">
        <v>598</v>
      </c>
      <c r="E489" s="3">
        <v>4</v>
      </c>
      <c r="F489" s="42">
        <v>1.8</v>
      </c>
      <c r="G489" s="42">
        <f t="shared" si="355"/>
        <v>1800</v>
      </c>
      <c r="H489" s="42">
        <f>(LN(G489)-LN(G488))/10</f>
        <v>6.931471805599454E-2</v>
      </c>
      <c r="I489" s="18">
        <v>14.739245264409512</v>
      </c>
      <c r="J489" s="18">
        <f>(I489-I488)/I488</f>
        <v>0.16889515986052828</v>
      </c>
      <c r="K489" s="46">
        <v>4.9365249187810596</v>
      </c>
      <c r="L489" s="47">
        <f>(K489-K488)/K488</f>
        <v>-6.5642209984011296E-2</v>
      </c>
      <c r="M489" s="44">
        <v>776.37730011398787</v>
      </c>
      <c r="N489" s="44">
        <f>(M489-M488)/M488</f>
        <v>-0.21217362365567946</v>
      </c>
    </row>
    <row r="490" spans="1:14" x14ac:dyDescent="0.25">
      <c r="A490" s="3">
        <v>3</v>
      </c>
      <c r="B490" s="3" t="s">
        <v>24</v>
      </c>
      <c r="C490" s="3" t="s">
        <v>611</v>
      </c>
      <c r="D490" s="3" t="s">
        <v>598</v>
      </c>
      <c r="E490" s="3">
        <v>4</v>
      </c>
      <c r="F490" s="42">
        <v>1.3</v>
      </c>
      <c r="G490" s="42">
        <f t="shared" si="355"/>
        <v>1300</v>
      </c>
      <c r="H490" s="42" t="s">
        <v>2190</v>
      </c>
      <c r="I490" s="18">
        <v>9.5707249758790134</v>
      </c>
      <c r="J490" s="18" t="s">
        <v>2190</v>
      </c>
      <c r="K490" s="46">
        <v>4.6130234127483387</v>
      </c>
      <c r="L490" s="47" t="s">
        <v>2190</v>
      </c>
      <c r="M490" s="44">
        <v>668.54145034332601</v>
      </c>
      <c r="N490" s="44" t="s">
        <v>2190</v>
      </c>
    </row>
    <row r="491" spans="1:14" x14ac:dyDescent="0.25">
      <c r="A491" s="3">
        <v>3</v>
      </c>
      <c r="B491" s="3" t="s">
        <v>23</v>
      </c>
      <c r="C491" s="3" t="s">
        <v>597</v>
      </c>
      <c r="D491" s="3" t="s">
        <v>598</v>
      </c>
      <c r="E491" s="3">
        <v>4</v>
      </c>
      <c r="F491" s="42">
        <v>1.2</v>
      </c>
      <c r="G491" s="42">
        <f t="shared" si="355"/>
        <v>1200</v>
      </c>
      <c r="H491" s="42">
        <f>(LN(G491)-LN(G490))/10</f>
        <v>-8.0042707673536381E-3</v>
      </c>
      <c r="I491" s="18">
        <v>13.048236363228398</v>
      </c>
      <c r="J491" s="18">
        <f>(I491-I490)/I490</f>
        <v>0.36334879500912581</v>
      </c>
      <c r="K491" s="46">
        <v>4.281573469364413</v>
      </c>
      <c r="L491" s="47">
        <f>(K491-K490)/K490</f>
        <v>-7.1850912888919219E-2</v>
      </c>
      <c r="M491" s="44">
        <v>784.58365432925814</v>
      </c>
      <c r="N491" s="44">
        <f>(M491-M490)/M490</f>
        <v>0.1735751821017818</v>
      </c>
    </row>
    <row r="492" spans="1:14" x14ac:dyDescent="0.25">
      <c r="A492" s="3">
        <v>4</v>
      </c>
      <c r="B492" s="3" t="s">
        <v>24</v>
      </c>
      <c r="C492" s="3" t="s">
        <v>611</v>
      </c>
      <c r="D492" s="3" t="s">
        <v>598</v>
      </c>
      <c r="E492" s="3">
        <v>4</v>
      </c>
      <c r="F492" s="42">
        <v>1.6</v>
      </c>
      <c r="G492" s="42">
        <f t="shared" si="355"/>
        <v>1600</v>
      </c>
      <c r="H492" s="42" t="s">
        <v>2190</v>
      </c>
      <c r="I492" s="18">
        <v>12.403722111773803</v>
      </c>
      <c r="J492" s="18" t="s">
        <v>2190</v>
      </c>
      <c r="K492" s="46">
        <v>3.7498991483323505</v>
      </c>
      <c r="L492" s="47" t="s">
        <v>2190</v>
      </c>
      <c r="M492" s="44">
        <v>806.82691669432461</v>
      </c>
      <c r="N492" s="44" t="s">
        <v>2190</v>
      </c>
    </row>
    <row r="493" spans="1:14" x14ac:dyDescent="0.25">
      <c r="A493" s="3">
        <v>4</v>
      </c>
      <c r="B493" s="3" t="s">
        <v>23</v>
      </c>
      <c r="C493" s="3" t="s">
        <v>597</v>
      </c>
      <c r="D493" s="3" t="s">
        <v>598</v>
      </c>
      <c r="E493" s="3">
        <v>4</v>
      </c>
      <c r="F493" s="42">
        <v>2.2000000000000002</v>
      </c>
      <c r="G493" s="42">
        <f t="shared" si="355"/>
        <v>2200</v>
      </c>
      <c r="H493" s="42">
        <f>(LN(G493)-LN(G492))/10</f>
        <v>3.1845373111853446E-2</v>
      </c>
      <c r="I493" s="18">
        <v>18.232195714601279</v>
      </c>
      <c r="J493" s="18">
        <f t="shared" ref="J493" si="384">(I493-I492)/I492</f>
        <v>0.46989714460750448</v>
      </c>
      <c r="K493" s="46">
        <v>5.3778904934255998</v>
      </c>
      <c r="L493" s="47">
        <f t="shared" ref="L493:N493" si="385">(K493-K492)/K492</f>
        <v>0.43414270109564068</v>
      </c>
      <c r="M493" s="44">
        <v>1684.8898108197809</v>
      </c>
      <c r="N493" s="44">
        <f t="shared" si="385"/>
        <v>1.0882915231968151</v>
      </c>
    </row>
    <row r="494" spans="1:14" x14ac:dyDescent="0.25">
      <c r="A494" s="3">
        <v>5</v>
      </c>
      <c r="B494" s="3" t="s">
        <v>24</v>
      </c>
      <c r="C494" s="3" t="s">
        <v>611</v>
      </c>
      <c r="D494" s="3" t="s">
        <v>598</v>
      </c>
      <c r="E494" s="3">
        <v>4</v>
      </c>
      <c r="F494" s="42">
        <v>2.1</v>
      </c>
      <c r="G494" s="42">
        <f t="shared" si="355"/>
        <v>2100</v>
      </c>
      <c r="H494" s="42" t="s">
        <v>2190</v>
      </c>
      <c r="I494" s="18">
        <v>15.569419095144882</v>
      </c>
      <c r="J494" s="18" t="s">
        <v>2190</v>
      </c>
      <c r="K494" s="46">
        <v>4.461464861503134</v>
      </c>
      <c r="L494" s="47" t="s">
        <v>2190</v>
      </c>
      <c r="M494" s="44">
        <v>1251.3200594844679</v>
      </c>
      <c r="N494" s="44" t="s">
        <v>2190</v>
      </c>
    </row>
    <row r="495" spans="1:14" x14ac:dyDescent="0.25">
      <c r="A495" s="3">
        <v>5</v>
      </c>
      <c r="B495" s="3" t="s">
        <v>23</v>
      </c>
      <c r="C495" s="3" t="s">
        <v>597</v>
      </c>
      <c r="D495" s="3" t="s">
        <v>598</v>
      </c>
      <c r="E495" s="3">
        <v>4</v>
      </c>
      <c r="F495" s="42">
        <v>1.9</v>
      </c>
      <c r="G495" s="42">
        <f t="shared" si="355"/>
        <v>1900</v>
      </c>
      <c r="H495" s="42">
        <f>(LN(G495)-LN(G494))/10</f>
        <v>-1.0008345855698231E-2</v>
      </c>
      <c r="I495" s="18">
        <v>17.494598990929394</v>
      </c>
      <c r="J495" s="18">
        <f t="shared" ref="J495" si="386">(I495-I494)/I494</f>
        <v>0.12365136322811512</v>
      </c>
      <c r="K495" s="46">
        <v>7.024688265968015</v>
      </c>
      <c r="L495" s="47">
        <f t="shared" ref="L495:N495" si="387">(K495-K494)/K494</f>
        <v>0.57452506834297756</v>
      </c>
      <c r="M495" s="44">
        <v>1330.3236946463978</v>
      </c>
      <c r="N495" s="44">
        <f t="shared" si="387"/>
        <v>6.3136233262718278E-2</v>
      </c>
    </row>
    <row r="496" spans="1:14" x14ac:dyDescent="0.25">
      <c r="A496" s="3">
        <v>6</v>
      </c>
      <c r="B496" s="3" t="s">
        <v>24</v>
      </c>
      <c r="C496" s="3" t="s">
        <v>611</v>
      </c>
      <c r="D496" s="3" t="s">
        <v>598</v>
      </c>
      <c r="E496" s="3">
        <v>4</v>
      </c>
      <c r="F496" s="42">
        <v>3.5</v>
      </c>
      <c r="G496" s="42">
        <f t="shared" si="355"/>
        <v>3500</v>
      </c>
      <c r="H496" s="42" t="s">
        <v>2190</v>
      </c>
      <c r="I496" s="18">
        <v>14.489764030787684</v>
      </c>
      <c r="J496" s="18" t="s">
        <v>2190</v>
      </c>
      <c r="K496" s="46">
        <v>5.2780060280523324</v>
      </c>
      <c r="L496" s="47" t="s">
        <v>2190</v>
      </c>
      <c r="M496" s="44">
        <v>1184.6106502986067</v>
      </c>
      <c r="N496" s="44" t="s">
        <v>2190</v>
      </c>
    </row>
    <row r="497" spans="1:14" x14ac:dyDescent="0.25">
      <c r="A497" s="3">
        <v>6</v>
      </c>
      <c r="B497" s="3" t="s">
        <v>23</v>
      </c>
      <c r="C497" s="3" t="s">
        <v>597</v>
      </c>
      <c r="D497" s="3" t="s">
        <v>598</v>
      </c>
      <c r="E497" s="3">
        <v>4</v>
      </c>
      <c r="F497" s="42">
        <v>3.3</v>
      </c>
      <c r="G497" s="42">
        <f t="shared" si="355"/>
        <v>3300</v>
      </c>
      <c r="H497" s="42">
        <f>(LN(G497)-LN(G496))/10</f>
        <v>-5.8840500022933288E-3</v>
      </c>
      <c r="I497" s="18">
        <v>16.762143694191828</v>
      </c>
      <c r="J497" s="18">
        <f t="shared" ref="J497" si="388">(I497-I496)/I496</f>
        <v>0.15682654724920411</v>
      </c>
      <c r="K497" s="46">
        <v>5.4137270089298237</v>
      </c>
      <c r="L497" s="47">
        <f t="shared" ref="L497:N497" si="389">(K497-K496)/K496</f>
        <v>2.571444218823192E-2</v>
      </c>
      <c r="M497" s="44">
        <v>1324.5056403450565</v>
      </c>
      <c r="N497" s="44">
        <f t="shared" si="389"/>
        <v>0.11809364537722682</v>
      </c>
    </row>
    <row r="498" spans="1:14" x14ac:dyDescent="0.25">
      <c r="A498" s="3">
        <v>7</v>
      </c>
      <c r="B498" s="3" t="s">
        <v>24</v>
      </c>
      <c r="C498" s="3" t="s">
        <v>611</v>
      </c>
      <c r="D498" s="3" t="s">
        <v>598</v>
      </c>
      <c r="E498" s="3">
        <v>4</v>
      </c>
      <c r="F498" s="42">
        <v>3.7</v>
      </c>
      <c r="G498" s="42">
        <f t="shared" si="355"/>
        <v>3700</v>
      </c>
      <c r="H498" s="42" t="s">
        <v>2190</v>
      </c>
      <c r="I498" s="18">
        <v>11.14857838978442</v>
      </c>
      <c r="J498" s="18" t="s">
        <v>2190</v>
      </c>
      <c r="K498" s="46">
        <v>3.5702271537794812</v>
      </c>
      <c r="L498" s="47" t="s">
        <v>2190</v>
      </c>
      <c r="M498" s="44">
        <v>722.93251231527097</v>
      </c>
      <c r="N498" s="44" t="s">
        <v>2190</v>
      </c>
    </row>
    <row r="499" spans="1:14" x14ac:dyDescent="0.25">
      <c r="A499" s="3">
        <v>7</v>
      </c>
      <c r="B499" s="3" t="s">
        <v>23</v>
      </c>
      <c r="C499" s="3" t="s">
        <v>597</v>
      </c>
      <c r="D499" s="3" t="s">
        <v>598</v>
      </c>
      <c r="E499" s="3">
        <v>4</v>
      </c>
      <c r="F499" s="42">
        <v>9.3000000000000007</v>
      </c>
      <c r="G499" s="42">
        <f t="shared" si="355"/>
        <v>9300</v>
      </c>
      <c r="H499" s="42">
        <f>(LN(G499)-LN(G498))/10</f>
        <v>9.216815805090324E-2</v>
      </c>
      <c r="I499" s="18">
        <v>15.703283734690771</v>
      </c>
      <c r="J499" s="18">
        <f t="shared" ref="J499" si="390">(I499-I498)/I498</f>
        <v>0.40854584195953481</v>
      </c>
      <c r="K499" s="46">
        <v>5.0118104458062538</v>
      </c>
      <c r="L499" s="47">
        <f t="shared" ref="L499:N499" si="391">(K499-K498)/K498</f>
        <v>0.40377915183931556</v>
      </c>
      <c r="M499" s="44">
        <v>1033.9029556650246</v>
      </c>
      <c r="N499" s="44">
        <f t="shared" si="391"/>
        <v>0.43015141531515377</v>
      </c>
    </row>
    <row r="500" spans="1:14" x14ac:dyDescent="0.25">
      <c r="A500" s="3">
        <v>8</v>
      </c>
      <c r="B500" s="3" t="s">
        <v>24</v>
      </c>
      <c r="C500" s="3" t="s">
        <v>611</v>
      </c>
      <c r="D500" s="3" t="s">
        <v>598</v>
      </c>
      <c r="E500" s="3">
        <v>4</v>
      </c>
      <c r="F500" s="42">
        <v>4.5</v>
      </c>
      <c r="G500" s="42">
        <f t="shared" si="355"/>
        <v>4500</v>
      </c>
      <c r="H500" s="42" t="s">
        <v>2190</v>
      </c>
      <c r="I500" s="18">
        <v>12.069438575889109</v>
      </c>
      <c r="J500" s="18" t="s">
        <v>2190</v>
      </c>
      <c r="K500" s="46">
        <v>3.1766730017330729</v>
      </c>
      <c r="L500" s="47" t="s">
        <v>2190</v>
      </c>
      <c r="M500" s="44">
        <v>753.31382625994695</v>
      </c>
      <c r="N500" s="44" t="s">
        <v>2190</v>
      </c>
    </row>
    <row r="501" spans="1:14" x14ac:dyDescent="0.25">
      <c r="A501" s="3">
        <v>8</v>
      </c>
      <c r="B501" s="3" t="s">
        <v>23</v>
      </c>
      <c r="C501" s="3" t="s">
        <v>597</v>
      </c>
      <c r="D501" s="3" t="s">
        <v>598</v>
      </c>
      <c r="E501" s="3">
        <v>4</v>
      </c>
      <c r="F501" s="42">
        <v>9</v>
      </c>
      <c r="G501" s="42">
        <f t="shared" si="355"/>
        <v>9000</v>
      </c>
      <c r="H501" s="42">
        <f>(LN(G501)-LN(G500))/10</f>
        <v>6.931471805599454E-2</v>
      </c>
      <c r="I501" s="18">
        <v>16.595413563953841</v>
      </c>
      <c r="J501" s="18">
        <f t="shared" ref="J501" si="392">(I501-I500)/I500</f>
        <v>0.37499465775534807</v>
      </c>
      <c r="K501" s="46">
        <v>4.5971734998869724</v>
      </c>
      <c r="L501" s="47">
        <f t="shared" ref="L501:N501" si="393">(K501-K500)/K500</f>
        <v>0.447166106608684</v>
      </c>
      <c r="M501" s="44">
        <v>1188.8569297082227</v>
      </c>
      <c r="N501" s="44">
        <f t="shared" si="393"/>
        <v>0.57816953342096533</v>
      </c>
    </row>
    <row r="502" spans="1:14" x14ac:dyDescent="0.25">
      <c r="A502" s="3">
        <v>9</v>
      </c>
      <c r="B502" s="3" t="s">
        <v>24</v>
      </c>
      <c r="C502" s="3" t="s">
        <v>611</v>
      </c>
      <c r="D502" s="3" t="s">
        <v>598</v>
      </c>
      <c r="E502" s="3">
        <v>4</v>
      </c>
      <c r="F502" s="42">
        <v>7</v>
      </c>
      <c r="G502" s="42">
        <f t="shared" si="355"/>
        <v>7000</v>
      </c>
      <c r="H502" s="42" t="s">
        <v>2190</v>
      </c>
      <c r="I502" s="18">
        <v>12.694308560934415</v>
      </c>
      <c r="J502" s="18" t="s">
        <v>2190</v>
      </c>
      <c r="K502" s="46">
        <v>3.5223025894142812</v>
      </c>
      <c r="L502" s="47" t="s">
        <v>2190</v>
      </c>
      <c r="M502" s="44">
        <v>839.37757100881493</v>
      </c>
      <c r="N502" s="44" t="s">
        <v>2190</v>
      </c>
    </row>
    <row r="503" spans="1:14" x14ac:dyDescent="0.25">
      <c r="A503" s="3">
        <v>9</v>
      </c>
      <c r="B503" s="3" t="s">
        <v>23</v>
      </c>
      <c r="C503" s="3" t="s">
        <v>597</v>
      </c>
      <c r="D503" s="3" t="s">
        <v>598</v>
      </c>
      <c r="E503" s="3">
        <v>4</v>
      </c>
      <c r="F503" s="42">
        <v>15.9</v>
      </c>
      <c r="G503" s="42">
        <f t="shared" si="355"/>
        <v>15900</v>
      </c>
      <c r="H503" s="42">
        <f>(LN(G503)-LN(G502))/10</f>
        <v>8.2040896017087306E-2</v>
      </c>
      <c r="I503" s="18">
        <v>15.072294885739428</v>
      </c>
      <c r="J503" s="18">
        <f t="shared" ref="J503" si="394">(I503-I502)/I502</f>
        <v>0.18732696730903883</v>
      </c>
      <c r="K503" s="46">
        <v>3.9865105194088151</v>
      </c>
      <c r="L503" s="47">
        <f t="shared" ref="L503:N503" si="395">(K503-K502)/K502</f>
        <v>0.13179104242481518</v>
      </c>
      <c r="M503" s="44">
        <v>1304.5878223963434</v>
      </c>
      <c r="N503" s="44">
        <f t="shared" si="395"/>
        <v>0.55423240679210739</v>
      </c>
    </row>
    <row r="504" spans="1:14" x14ac:dyDescent="0.25">
      <c r="A504" s="3">
        <v>10</v>
      </c>
      <c r="B504" s="3" t="s">
        <v>24</v>
      </c>
      <c r="C504" s="3" t="s">
        <v>806</v>
      </c>
      <c r="D504" s="3" t="s">
        <v>598</v>
      </c>
      <c r="E504" s="3">
        <v>4</v>
      </c>
      <c r="F504" s="42">
        <v>13.9</v>
      </c>
      <c r="G504" s="42">
        <f t="shared" si="355"/>
        <v>13900</v>
      </c>
      <c r="H504" s="42" t="s">
        <v>2190</v>
      </c>
      <c r="I504" s="18">
        <v>12.554557243423488</v>
      </c>
      <c r="J504" s="18" t="s">
        <v>2190</v>
      </c>
      <c r="K504" s="46">
        <v>3.9121724184115361</v>
      </c>
      <c r="L504" s="47" t="s">
        <v>2190</v>
      </c>
      <c r="M504" s="44">
        <v>885.10709570957101</v>
      </c>
      <c r="N504" s="44" t="s">
        <v>2190</v>
      </c>
    </row>
    <row r="505" spans="1:14" x14ac:dyDescent="0.25">
      <c r="A505" s="3">
        <v>10</v>
      </c>
      <c r="B505" s="3" t="s">
        <v>23</v>
      </c>
      <c r="C505" s="3" t="s">
        <v>597</v>
      </c>
      <c r="D505" s="3" t="s">
        <v>598</v>
      </c>
      <c r="E505" s="3">
        <v>4</v>
      </c>
      <c r="F505" s="42">
        <v>19.399999999999999</v>
      </c>
      <c r="G505" s="42">
        <f t="shared" si="355"/>
        <v>19400</v>
      </c>
      <c r="H505" s="42">
        <f>(LN(G505)-LN(G504))/10</f>
        <v>3.3338422593263674E-2</v>
      </c>
      <c r="I505" s="18">
        <v>14.943710088703877</v>
      </c>
      <c r="J505" s="18">
        <f t="shared" ref="J505" si="396">(I505-I504)/I504</f>
        <v>0.19030164098633665</v>
      </c>
      <c r="K505" s="46">
        <v>4.7307636501629533</v>
      </c>
      <c r="L505" s="47">
        <f t="shared" ref="L505:N505" si="397">(K505-K504)/K504</f>
        <v>0.20924211517338767</v>
      </c>
      <c r="M505" s="44">
        <v>1145.2782178217822</v>
      </c>
      <c r="N505" s="44">
        <f t="shared" si="397"/>
        <v>0.29394309838137456</v>
      </c>
    </row>
    <row r="506" spans="1:14" x14ac:dyDescent="0.25">
      <c r="A506" s="3">
        <v>11</v>
      </c>
      <c r="B506" s="3" t="s">
        <v>24</v>
      </c>
      <c r="C506" s="3" t="s">
        <v>611</v>
      </c>
      <c r="D506" s="3" t="s">
        <v>598</v>
      </c>
      <c r="E506" s="3">
        <v>4</v>
      </c>
      <c r="F506" s="42">
        <v>9.8000000000000007</v>
      </c>
      <c r="G506" s="42">
        <f t="shared" si="355"/>
        <v>9800</v>
      </c>
      <c r="H506" s="42" t="s">
        <v>2190</v>
      </c>
      <c r="I506" s="18">
        <v>11.516262413902497</v>
      </c>
      <c r="J506" s="18" t="s">
        <v>2190</v>
      </c>
      <c r="K506" s="46">
        <v>3.5827792261852598</v>
      </c>
      <c r="L506" s="47" t="s">
        <v>2190</v>
      </c>
      <c r="M506" s="44">
        <v>627.76483261518069</v>
      </c>
      <c r="N506" s="44" t="s">
        <v>2190</v>
      </c>
    </row>
    <row r="507" spans="1:14" x14ac:dyDescent="0.25">
      <c r="A507" s="3">
        <v>11</v>
      </c>
      <c r="B507" s="3" t="s">
        <v>23</v>
      </c>
      <c r="C507" s="3" t="s">
        <v>597</v>
      </c>
      <c r="D507" s="3" t="s">
        <v>598</v>
      </c>
      <c r="E507" s="3">
        <v>4</v>
      </c>
      <c r="F507" s="42">
        <v>18.2</v>
      </c>
      <c r="G507" s="42">
        <f t="shared" si="355"/>
        <v>18200</v>
      </c>
      <c r="H507" s="42">
        <f>(LN(G507)-LN(G506))/10</f>
        <v>6.1903920840622281E-2</v>
      </c>
      <c r="I507" s="18">
        <v>10.914582672423528</v>
      </c>
      <c r="J507" s="18">
        <f t="shared" ref="J507" si="398">(I507-I506)/I506</f>
        <v>-5.224609511785859E-2</v>
      </c>
      <c r="K507" s="46">
        <v>3.9577956576987123</v>
      </c>
      <c r="L507" s="47">
        <f t="shared" ref="L507:N507" si="399">(K507-K506)/K506</f>
        <v>0.10467193422709128</v>
      </c>
      <c r="M507" s="44">
        <v>637.55899900563475</v>
      </c>
      <c r="N507" s="44">
        <f t="shared" si="399"/>
        <v>1.5601648709203607E-2</v>
      </c>
    </row>
    <row r="508" spans="1:14" x14ac:dyDescent="0.25">
      <c r="A508" s="3">
        <v>12</v>
      </c>
      <c r="B508" s="3" t="s">
        <v>24</v>
      </c>
      <c r="C508" s="3" t="s">
        <v>611</v>
      </c>
      <c r="D508" s="3" t="s">
        <v>598</v>
      </c>
      <c r="E508" s="3">
        <v>4</v>
      </c>
      <c r="F508" s="42">
        <v>18.899999999999999</v>
      </c>
      <c r="G508" s="42">
        <f t="shared" si="355"/>
        <v>18900</v>
      </c>
      <c r="H508" s="42" t="s">
        <v>2190</v>
      </c>
      <c r="I508" s="18">
        <v>10.697997491313952</v>
      </c>
      <c r="J508" s="18" t="s">
        <v>2190</v>
      </c>
      <c r="K508" s="46">
        <v>3.157451488149086</v>
      </c>
      <c r="L508" s="47" t="s">
        <v>2190</v>
      </c>
      <c r="M508" s="44">
        <v>664.89084507042264</v>
      </c>
      <c r="N508" s="44" t="s">
        <v>2190</v>
      </c>
    </row>
    <row r="509" spans="1:14" x14ac:dyDescent="0.25">
      <c r="A509" s="3">
        <v>12</v>
      </c>
      <c r="B509" s="3" t="s">
        <v>23</v>
      </c>
      <c r="C509" s="3" t="s">
        <v>597</v>
      </c>
      <c r="D509" s="3" t="s">
        <v>598</v>
      </c>
      <c r="E509" s="3">
        <v>4</v>
      </c>
      <c r="F509" s="42">
        <v>34.4</v>
      </c>
      <c r="G509" s="42">
        <f t="shared" si="355"/>
        <v>34400</v>
      </c>
      <c r="H509" s="42">
        <f>(LN(G509)-LN(G508))/10</f>
        <v>5.9889464231375554E-2</v>
      </c>
      <c r="I509" s="18">
        <v>9.7619134836324868</v>
      </c>
      <c r="J509" s="18">
        <f t="shared" ref="J509" si="400">(I509-I508)/I508</f>
        <v>-8.7500862515765415E-2</v>
      </c>
      <c r="K509" s="46">
        <v>3.3327585037090643</v>
      </c>
      <c r="L509" s="47">
        <f t="shared" ref="L509:N509" si="401">(K509-K508)/K508</f>
        <v>5.55216813996861E-2</v>
      </c>
      <c r="M509" s="44">
        <v>529.26542588866539</v>
      </c>
      <c r="N509" s="44">
        <f t="shared" si="401"/>
        <v>-0.20398148085102952</v>
      </c>
    </row>
    <row r="510" spans="1:14" x14ac:dyDescent="0.25">
      <c r="A510" s="3">
        <v>13</v>
      </c>
      <c r="B510" s="3" t="s">
        <v>24</v>
      </c>
      <c r="C510" s="3" t="s">
        <v>611</v>
      </c>
      <c r="D510" s="3" t="s">
        <v>598</v>
      </c>
      <c r="E510" s="3">
        <v>4</v>
      </c>
      <c r="F510" s="42">
        <v>18.899999999999999</v>
      </c>
      <c r="G510" s="42">
        <f t="shared" si="355"/>
        <v>18900</v>
      </c>
      <c r="H510" s="42" t="s">
        <v>2190</v>
      </c>
      <c r="I510" s="18">
        <v>9.9410660702224494</v>
      </c>
      <c r="J510" s="18" t="s">
        <v>2190</v>
      </c>
      <c r="K510" s="46">
        <v>3.0981284589711455</v>
      </c>
      <c r="L510" s="47" t="s">
        <v>2190</v>
      </c>
      <c r="M510" s="44">
        <v>632.83196789834471</v>
      </c>
      <c r="N510" s="44" t="s">
        <v>2190</v>
      </c>
    </row>
    <row r="511" spans="1:14" x14ac:dyDescent="0.25">
      <c r="A511" s="3">
        <v>13</v>
      </c>
      <c r="B511" s="3" t="s">
        <v>23</v>
      </c>
      <c r="C511" s="3" t="s">
        <v>597</v>
      </c>
      <c r="D511" s="3" t="s">
        <v>598</v>
      </c>
      <c r="E511" s="3">
        <v>4</v>
      </c>
      <c r="F511" s="42">
        <v>40.200000000000003</v>
      </c>
      <c r="G511" s="42">
        <f t="shared" si="355"/>
        <v>40200</v>
      </c>
      <c r="H511" s="42">
        <f>(LN(G511)-LN(G510))/10</f>
        <v>7.5470507355937855E-2</v>
      </c>
      <c r="I511" s="18">
        <v>10.793811522150742</v>
      </c>
      <c r="J511" s="18">
        <f t="shared" ref="J511" si="402">(I511-I510)/I510</f>
        <v>8.5780080919350632E-2</v>
      </c>
      <c r="K511" s="46">
        <v>3.5913309205616031</v>
      </c>
      <c r="L511" s="47">
        <f t="shared" ref="L511:N511" si="403">(K511-K510)/K510</f>
        <v>0.15919367712539739</v>
      </c>
      <c r="M511" s="44">
        <v>608.55191439558598</v>
      </c>
      <c r="N511" s="44">
        <f t="shared" si="403"/>
        <v>-3.8367299274392808E-2</v>
      </c>
    </row>
    <row r="512" spans="1:14" x14ac:dyDescent="0.25">
      <c r="A512" s="3">
        <v>14</v>
      </c>
      <c r="B512" s="3" t="s">
        <v>24</v>
      </c>
      <c r="C512" s="3" t="s">
        <v>611</v>
      </c>
      <c r="D512" s="3" t="s">
        <v>598</v>
      </c>
      <c r="E512" s="3">
        <v>4</v>
      </c>
      <c r="F512" s="42">
        <v>23.1</v>
      </c>
      <c r="G512" s="42">
        <f t="shared" si="355"/>
        <v>23100</v>
      </c>
      <c r="H512" s="42" t="s">
        <v>2190</v>
      </c>
      <c r="I512" s="18">
        <v>8.232600722469007</v>
      </c>
      <c r="J512" s="18" t="s">
        <v>2190</v>
      </c>
      <c r="K512" s="46">
        <v>3.2659803314648506</v>
      </c>
      <c r="L512" s="47" t="s">
        <v>2190</v>
      </c>
      <c r="M512" s="44">
        <v>519.65058236272876</v>
      </c>
      <c r="N512" s="44" t="s">
        <v>2190</v>
      </c>
    </row>
    <row r="513" spans="1:14" x14ac:dyDescent="0.25">
      <c r="A513" s="3">
        <v>14</v>
      </c>
      <c r="B513" s="3" t="s">
        <v>23</v>
      </c>
      <c r="C513" s="3" t="s">
        <v>597</v>
      </c>
      <c r="D513" s="3" t="s">
        <v>598</v>
      </c>
      <c r="E513" s="3">
        <v>4</v>
      </c>
      <c r="F513" s="42">
        <v>31.2</v>
      </c>
      <c r="G513" s="42">
        <f t="shared" si="355"/>
        <v>31200</v>
      </c>
      <c r="H513" s="42">
        <f>(LN(G513)-LN(G512))/10</f>
        <v>3.0058547728768835E-2</v>
      </c>
      <c r="I513" s="18">
        <v>7.913010527247482</v>
      </c>
      <c r="J513" s="18">
        <f t="shared" ref="J513" si="404">(I513-I512)/I512</f>
        <v>-3.8820077153660128E-2</v>
      </c>
      <c r="K513" s="46">
        <v>3.1406958896210173</v>
      </c>
      <c r="L513" s="47">
        <f t="shared" ref="L513:N513" si="405">(K513-K512)/K512</f>
        <v>-3.8360439784902479E-2</v>
      </c>
      <c r="M513" s="44">
        <v>326.59950083194673</v>
      </c>
      <c r="N513" s="44">
        <f t="shared" si="405"/>
        <v>-0.37150171304152929</v>
      </c>
    </row>
    <row r="514" spans="1:14" x14ac:dyDescent="0.25">
      <c r="A514" s="3">
        <v>0</v>
      </c>
      <c r="B514" s="3" t="s">
        <v>23</v>
      </c>
      <c r="C514" s="3" t="s">
        <v>597</v>
      </c>
      <c r="D514" s="3" t="s">
        <v>598</v>
      </c>
      <c r="E514" s="3">
        <v>5</v>
      </c>
      <c r="F514" s="42">
        <v>3.7</v>
      </c>
      <c r="G514" s="42">
        <f t="shared" ref="G514:G577" si="406">F514*1000</f>
        <v>3700</v>
      </c>
      <c r="H514" s="42" t="s">
        <v>2190</v>
      </c>
      <c r="I514" s="18">
        <v>10.668391008627344</v>
      </c>
      <c r="J514" s="18" t="s">
        <v>2190</v>
      </c>
      <c r="K514" s="46">
        <v>3.7224697935931257</v>
      </c>
      <c r="L514" s="47" t="s">
        <v>2190</v>
      </c>
      <c r="M514" s="44">
        <v>621.42620176032494</v>
      </c>
      <c r="N514" s="44" t="s">
        <v>2190</v>
      </c>
    </row>
    <row r="515" spans="1:14" x14ac:dyDescent="0.25">
      <c r="A515" s="3">
        <v>1</v>
      </c>
      <c r="B515" s="3" t="s">
        <v>24</v>
      </c>
      <c r="C515" s="3" t="s">
        <v>611</v>
      </c>
      <c r="D515" s="3" t="s">
        <v>598</v>
      </c>
      <c r="E515" s="3">
        <v>5</v>
      </c>
      <c r="F515" s="42">
        <v>1.6</v>
      </c>
      <c r="G515" s="42">
        <f t="shared" si="406"/>
        <v>1600</v>
      </c>
      <c r="H515" s="42" t="s">
        <v>2190</v>
      </c>
      <c r="I515" s="18">
        <v>11.516679361084433</v>
      </c>
      <c r="J515" s="18" t="s">
        <v>2190</v>
      </c>
      <c r="K515" s="46">
        <v>3.9083559847602327</v>
      </c>
      <c r="L515" s="47" t="s">
        <v>2190</v>
      </c>
      <c r="M515" s="44">
        <v>938.37926443667834</v>
      </c>
      <c r="N515" s="44" t="s">
        <v>2190</v>
      </c>
    </row>
    <row r="516" spans="1:14" x14ac:dyDescent="0.25">
      <c r="A516" s="3">
        <v>1</v>
      </c>
      <c r="B516" s="3" t="s">
        <v>23</v>
      </c>
      <c r="C516" s="3" t="s">
        <v>597</v>
      </c>
      <c r="D516" s="3" t="s">
        <v>598</v>
      </c>
      <c r="E516" s="3">
        <v>5</v>
      </c>
      <c r="F516" s="42">
        <v>1.2</v>
      </c>
      <c r="G516" s="42">
        <f t="shared" si="406"/>
        <v>1200</v>
      </c>
      <c r="H516" s="42">
        <f>(LN(G516)-LN(G515))/10</f>
        <v>-2.876820724517808E-2</v>
      </c>
      <c r="I516" s="18">
        <v>14.573925665905</v>
      </c>
      <c r="J516" s="18">
        <f>(I516-I515)/I515</f>
        <v>0.26546248349599705</v>
      </c>
      <c r="K516" s="46">
        <v>5.2402598864333427</v>
      </c>
      <c r="L516" s="47">
        <f>(K516-K515)/K515</f>
        <v>0.34078367141237231</v>
      </c>
      <c r="M516" s="44">
        <v>804.06906307205861</v>
      </c>
      <c r="N516" s="44">
        <f>(M516-M515)/M515</f>
        <v>-0.14312997575159331</v>
      </c>
    </row>
    <row r="517" spans="1:14" x14ac:dyDescent="0.25">
      <c r="A517" s="3">
        <v>2</v>
      </c>
      <c r="B517" s="3" t="s">
        <v>24</v>
      </c>
      <c r="C517" s="3" t="s">
        <v>611</v>
      </c>
      <c r="D517" s="3" t="s">
        <v>598</v>
      </c>
      <c r="E517" s="3">
        <v>5</v>
      </c>
      <c r="F517" s="42">
        <v>1.7</v>
      </c>
      <c r="G517" s="42">
        <f t="shared" si="406"/>
        <v>1700</v>
      </c>
      <c r="H517" s="42" t="s">
        <v>2190</v>
      </c>
      <c r="I517" s="18">
        <v>15.025358765157451</v>
      </c>
      <c r="J517" s="18" t="s">
        <v>2190</v>
      </c>
      <c r="K517" s="46">
        <v>4.5011746367844276</v>
      </c>
      <c r="L517" s="47" t="s">
        <v>2190</v>
      </c>
      <c r="M517" s="44">
        <v>1098.2665689627097</v>
      </c>
      <c r="N517" s="44" t="s">
        <v>2190</v>
      </c>
    </row>
    <row r="518" spans="1:14" x14ac:dyDescent="0.25">
      <c r="A518" s="3">
        <v>2</v>
      </c>
      <c r="B518" s="3" t="s">
        <v>23</v>
      </c>
      <c r="C518" s="3" t="s">
        <v>597</v>
      </c>
      <c r="D518" s="3" t="s">
        <v>598</v>
      </c>
      <c r="E518" s="3">
        <v>5</v>
      </c>
      <c r="F518" s="42">
        <v>1.2</v>
      </c>
      <c r="G518" s="42">
        <f t="shared" si="406"/>
        <v>1200</v>
      </c>
      <c r="H518" s="42">
        <f>(LN(G518)-LN(G517))/10</f>
        <v>-3.4830669426821538E-2</v>
      </c>
      <c r="I518" s="18">
        <v>11.390036218979622</v>
      </c>
      <c r="J518" s="18">
        <f>(I518-I517)/I517</f>
        <v>-0.24194580661912962</v>
      </c>
      <c r="K518" s="46">
        <v>4.0234648014011842</v>
      </c>
      <c r="L518" s="47">
        <f>(K518-K517)/K517</f>
        <v>-0.1061300380303645</v>
      </c>
      <c r="M518" s="44">
        <v>550.77446669923461</v>
      </c>
      <c r="N518" s="44">
        <f>(M518-M517)/M517</f>
        <v>-0.49850566131733409</v>
      </c>
    </row>
    <row r="519" spans="1:14" x14ac:dyDescent="0.25">
      <c r="A519" s="3">
        <v>3</v>
      </c>
      <c r="B519" s="3" t="s">
        <v>24</v>
      </c>
      <c r="C519" s="3" t="s">
        <v>611</v>
      </c>
      <c r="D519" s="3" t="s">
        <v>598</v>
      </c>
      <c r="E519" s="3">
        <v>5</v>
      </c>
      <c r="F519" s="42">
        <v>2.5</v>
      </c>
      <c r="G519" s="42">
        <f t="shared" si="406"/>
        <v>2500</v>
      </c>
      <c r="H519" s="42" t="s">
        <v>2190</v>
      </c>
      <c r="I519" s="18">
        <v>11.023139318329706</v>
      </c>
      <c r="J519" s="18" t="s">
        <v>2190</v>
      </c>
      <c r="K519" s="46">
        <v>3.5681909162653977</v>
      </c>
      <c r="L519" s="47" t="s">
        <v>2190</v>
      </c>
      <c r="M519" s="44">
        <v>761.49087255066149</v>
      </c>
      <c r="N519" s="44" t="s">
        <v>2190</v>
      </c>
    </row>
    <row r="520" spans="1:14" x14ac:dyDescent="0.25">
      <c r="A520" s="3">
        <v>3</v>
      </c>
      <c r="B520" s="3" t="s">
        <v>23</v>
      </c>
      <c r="C520" s="3" t="s">
        <v>597</v>
      </c>
      <c r="D520" s="3" t="s">
        <v>598</v>
      </c>
      <c r="E520" s="3">
        <v>5</v>
      </c>
      <c r="F520" s="42">
        <v>1.9</v>
      </c>
      <c r="G520" s="42">
        <f t="shared" si="406"/>
        <v>1900</v>
      </c>
      <c r="H520" s="42">
        <f>(LN(G520)-LN(G519))/10</f>
        <v>-2.7443684570175986E-2</v>
      </c>
      <c r="I520" s="18">
        <v>9.1256310723180825</v>
      </c>
      <c r="J520" s="18">
        <f>(I520-I519)/I519</f>
        <v>-0.1721386431954437</v>
      </c>
      <c r="K520" s="46">
        <v>4.3403626860038198</v>
      </c>
      <c r="L520" s="47">
        <f>(K520-K519)/K519</f>
        <v>0.21640427540424489</v>
      </c>
      <c r="M520" s="44">
        <v>415.06079383687819</v>
      </c>
      <c r="N520" s="44">
        <f>(M520-M519)/M519</f>
        <v>-0.45493661342701852</v>
      </c>
    </row>
    <row r="521" spans="1:14" x14ac:dyDescent="0.25">
      <c r="A521" s="3">
        <v>4</v>
      </c>
      <c r="B521" s="3" t="s">
        <v>24</v>
      </c>
      <c r="C521" s="3" t="s">
        <v>611</v>
      </c>
      <c r="D521" s="3" t="s">
        <v>598</v>
      </c>
      <c r="E521" s="3">
        <v>5</v>
      </c>
      <c r="F521" s="42">
        <v>1.1000000000000001</v>
      </c>
      <c r="G521" s="42">
        <f t="shared" si="406"/>
        <v>1100</v>
      </c>
      <c r="H521" s="42" t="s">
        <v>2190</v>
      </c>
      <c r="I521" s="18">
        <v>11.260106030483763</v>
      </c>
      <c r="J521" s="18" t="s">
        <v>2190</v>
      </c>
      <c r="K521" s="46">
        <v>4.74804291344247</v>
      </c>
      <c r="L521" s="47" t="s">
        <v>2190</v>
      </c>
      <c r="M521" s="44">
        <v>542.35496183206101</v>
      </c>
      <c r="N521" s="44" t="s">
        <v>2190</v>
      </c>
    </row>
    <row r="522" spans="1:14" x14ac:dyDescent="0.25">
      <c r="A522" s="3">
        <v>4</v>
      </c>
      <c r="B522" s="3" t="s">
        <v>23</v>
      </c>
      <c r="C522" s="3" t="s">
        <v>597</v>
      </c>
      <c r="D522" s="3" t="s">
        <v>598</v>
      </c>
      <c r="E522" s="3">
        <v>5</v>
      </c>
      <c r="F522" s="42">
        <v>1.8</v>
      </c>
      <c r="G522" s="42">
        <f t="shared" si="406"/>
        <v>1800</v>
      </c>
      <c r="H522" s="42">
        <f>(LN(G522)-LN(G521))/10</f>
        <v>4.9247648509779474E-2</v>
      </c>
      <c r="I522" s="18">
        <v>17.684597967749063</v>
      </c>
      <c r="J522" s="18">
        <f t="shared" ref="J522" si="407">(I522-I521)/I521</f>
        <v>0.57055341396188319</v>
      </c>
      <c r="K522" s="46">
        <v>5.1231264863278998</v>
      </c>
      <c r="L522" s="47">
        <f t="shared" ref="L522:N522" si="408">(K522-K521)/K521</f>
        <v>7.8997511126849371E-2</v>
      </c>
      <c r="M522" s="44">
        <v>1469.8810155990707</v>
      </c>
      <c r="N522" s="44">
        <f t="shared" si="408"/>
        <v>1.7101826645668561</v>
      </c>
    </row>
    <row r="523" spans="1:14" x14ac:dyDescent="0.25">
      <c r="A523" s="3">
        <v>5</v>
      </c>
      <c r="B523" s="3" t="s">
        <v>24</v>
      </c>
      <c r="C523" s="3" t="s">
        <v>611</v>
      </c>
      <c r="D523" s="3" t="s">
        <v>598</v>
      </c>
      <c r="E523" s="3">
        <v>5</v>
      </c>
      <c r="F523" s="42">
        <v>2.6</v>
      </c>
      <c r="G523" s="42">
        <f t="shared" si="406"/>
        <v>2600</v>
      </c>
      <c r="H523" s="42" t="s">
        <v>2190</v>
      </c>
      <c r="I523" s="18">
        <v>13.298591160982603</v>
      </c>
      <c r="J523" s="18" t="s">
        <v>2190</v>
      </c>
      <c r="K523" s="46">
        <v>4.6061640462528599</v>
      </c>
      <c r="L523" s="47" t="s">
        <v>2190</v>
      </c>
      <c r="M523" s="44">
        <v>1014.4163912756113</v>
      </c>
      <c r="N523" s="44" t="s">
        <v>2190</v>
      </c>
    </row>
    <row r="524" spans="1:14" x14ac:dyDescent="0.25">
      <c r="A524" s="3">
        <v>5</v>
      </c>
      <c r="B524" s="3" t="s">
        <v>23</v>
      </c>
      <c r="C524" s="3" t="s">
        <v>597</v>
      </c>
      <c r="D524" s="3" t="s">
        <v>598</v>
      </c>
      <c r="E524" s="3">
        <v>5</v>
      </c>
      <c r="F524" s="42">
        <v>1.8</v>
      </c>
      <c r="G524" s="42">
        <f t="shared" si="406"/>
        <v>1800</v>
      </c>
      <c r="H524" s="42">
        <f>(LN(G524)-LN(G523))/10</f>
        <v>-3.6772478012531716E-2</v>
      </c>
      <c r="I524" s="18">
        <v>18.149546469631385</v>
      </c>
      <c r="J524" s="18">
        <f t="shared" ref="J524" si="409">(I524-I523)/I523</f>
        <v>0.36477212134178849</v>
      </c>
      <c r="K524" s="46">
        <v>6.0972165548992407</v>
      </c>
      <c r="L524" s="47">
        <f t="shared" ref="L524:N524" si="410">(K524-K523)/K523</f>
        <v>0.32370807762684012</v>
      </c>
      <c r="M524" s="44">
        <v>1326.6341705221414</v>
      </c>
      <c r="N524" s="44">
        <f t="shared" si="410"/>
        <v>0.30778069235841266</v>
      </c>
    </row>
    <row r="525" spans="1:14" x14ac:dyDescent="0.25">
      <c r="A525" s="3">
        <v>6</v>
      </c>
      <c r="B525" s="3" t="s">
        <v>24</v>
      </c>
      <c r="C525" s="3" t="s">
        <v>611</v>
      </c>
      <c r="D525" s="3" t="s">
        <v>598</v>
      </c>
      <c r="E525" s="3">
        <v>5</v>
      </c>
      <c r="F525" s="42">
        <v>3.8</v>
      </c>
      <c r="G525" s="42">
        <f t="shared" si="406"/>
        <v>3800</v>
      </c>
      <c r="H525" s="42" t="s">
        <v>2190</v>
      </c>
      <c r="I525" s="18">
        <v>11.935211624055766</v>
      </c>
      <c r="J525" s="18" t="s">
        <v>2190</v>
      </c>
      <c r="K525" s="46">
        <v>4.003325531664113</v>
      </c>
      <c r="L525" s="47" t="s">
        <v>2190</v>
      </c>
      <c r="M525" s="44">
        <v>860.35152621101531</v>
      </c>
      <c r="N525" s="44" t="s">
        <v>2190</v>
      </c>
    </row>
    <row r="526" spans="1:14" x14ac:dyDescent="0.25">
      <c r="A526" s="3">
        <v>6</v>
      </c>
      <c r="B526" s="3" t="s">
        <v>23</v>
      </c>
      <c r="C526" s="3" t="s">
        <v>597</v>
      </c>
      <c r="D526" s="3" t="s">
        <v>598</v>
      </c>
      <c r="E526" s="3">
        <v>5</v>
      </c>
      <c r="F526" s="42">
        <v>3.6</v>
      </c>
      <c r="G526" s="42">
        <f t="shared" si="406"/>
        <v>3600</v>
      </c>
      <c r="H526" s="42">
        <f>(LN(G526)-LN(G525))/10</f>
        <v>-5.4067221270276637E-3</v>
      </c>
      <c r="I526" s="18">
        <v>13.771166531874275</v>
      </c>
      <c r="J526" s="18">
        <f t="shared" ref="J526" si="411">(I526-I525)/I525</f>
        <v>0.15382675780277652</v>
      </c>
      <c r="K526" s="46">
        <v>4.1667340192066993</v>
      </c>
      <c r="L526" s="47">
        <f t="shared" ref="L526:N526" si="412">(K526-K525)/K525</f>
        <v>4.0818186342857866E-2</v>
      </c>
      <c r="M526" s="44">
        <v>1067.3317850033179</v>
      </c>
      <c r="N526" s="44">
        <f t="shared" si="412"/>
        <v>0.24057638359037131</v>
      </c>
    </row>
    <row r="527" spans="1:14" x14ac:dyDescent="0.25">
      <c r="A527" s="3">
        <v>7</v>
      </c>
      <c r="B527" s="3" t="s">
        <v>24</v>
      </c>
      <c r="C527" s="3" t="s">
        <v>611</v>
      </c>
      <c r="D527" s="3" t="s">
        <v>598</v>
      </c>
      <c r="E527" s="3">
        <v>5</v>
      </c>
      <c r="F527" s="42">
        <v>4.9000000000000004</v>
      </c>
      <c r="G527" s="42">
        <f t="shared" si="406"/>
        <v>4900</v>
      </c>
      <c r="H527" s="42" t="s">
        <v>2190</v>
      </c>
      <c r="I527" s="18">
        <v>11.373751876264439</v>
      </c>
      <c r="J527" s="18" t="s">
        <v>2190</v>
      </c>
      <c r="K527" s="46">
        <v>3.491189933567973</v>
      </c>
      <c r="L527" s="47" t="s">
        <v>2190</v>
      </c>
      <c r="M527" s="44">
        <v>825.11559934318564</v>
      </c>
      <c r="N527" s="44" t="s">
        <v>2190</v>
      </c>
    </row>
    <row r="528" spans="1:14" x14ac:dyDescent="0.25">
      <c r="A528" s="3">
        <v>7</v>
      </c>
      <c r="B528" s="3" t="s">
        <v>23</v>
      </c>
      <c r="C528" s="3" t="s">
        <v>597</v>
      </c>
      <c r="D528" s="3" t="s">
        <v>598</v>
      </c>
      <c r="E528" s="3">
        <v>5</v>
      </c>
      <c r="F528" s="42">
        <v>14.7</v>
      </c>
      <c r="G528" s="42">
        <f t="shared" si="406"/>
        <v>14700</v>
      </c>
      <c r="H528" s="42">
        <f>(LN(G528)-LN(G527))/10</f>
        <v>0.10986122886681091</v>
      </c>
      <c r="I528" s="18">
        <v>13.625530248645827</v>
      </c>
      <c r="J528" s="18">
        <f t="shared" ref="J528" si="413">(I528-I527)/I527</f>
        <v>0.1979802616479229</v>
      </c>
      <c r="K528" s="46">
        <v>4.4319189412966846</v>
      </c>
      <c r="L528" s="47">
        <f t="shared" ref="L528:N528" si="414">(K528-K527)/K527</f>
        <v>0.26945798585277564</v>
      </c>
      <c r="M528" s="44">
        <v>868.59261083743843</v>
      </c>
      <c r="N528" s="44">
        <f t="shared" si="414"/>
        <v>5.2692024643409566E-2</v>
      </c>
    </row>
    <row r="529" spans="1:14" x14ac:dyDescent="0.25">
      <c r="A529" s="3">
        <v>8</v>
      </c>
      <c r="B529" s="3" t="s">
        <v>24</v>
      </c>
      <c r="C529" s="3" t="s">
        <v>611</v>
      </c>
      <c r="D529" s="3" t="s">
        <v>598</v>
      </c>
      <c r="E529" s="3">
        <v>5</v>
      </c>
      <c r="F529" s="42">
        <v>8.6</v>
      </c>
      <c r="G529" s="42">
        <f t="shared" si="406"/>
        <v>8600</v>
      </c>
      <c r="H529" s="42" t="s">
        <v>2190</v>
      </c>
      <c r="I529" s="18">
        <v>10.517826079798938</v>
      </c>
      <c r="J529" s="18" t="s">
        <v>2190</v>
      </c>
      <c r="K529" s="46">
        <v>2.8134169450467872</v>
      </c>
      <c r="L529" s="47" t="s">
        <v>2190</v>
      </c>
      <c r="M529" s="44">
        <v>682.81647877984085</v>
      </c>
      <c r="N529" s="44" t="s">
        <v>2190</v>
      </c>
    </row>
    <row r="530" spans="1:14" x14ac:dyDescent="0.25">
      <c r="A530" s="3">
        <v>8</v>
      </c>
      <c r="B530" s="3" t="s">
        <v>23</v>
      </c>
      <c r="C530" s="3" t="s">
        <v>597</v>
      </c>
      <c r="D530" s="3" t="s">
        <v>598</v>
      </c>
      <c r="E530" s="3">
        <v>5</v>
      </c>
      <c r="F530" s="42">
        <v>17.399999999999999</v>
      </c>
      <c r="G530" s="42">
        <f t="shared" si="406"/>
        <v>17400</v>
      </c>
      <c r="H530" s="42">
        <f>(LN(G530)-LN(G529))/10</f>
        <v>7.0470800296102171E-2</v>
      </c>
      <c r="I530" s="18">
        <v>13.048635538020008</v>
      </c>
      <c r="J530" s="18">
        <f t="shared" ref="J530" si="415">(I530-I529)/I529</f>
        <v>0.2406209647335649</v>
      </c>
      <c r="K530" s="46">
        <v>3.4873563795793179</v>
      </c>
      <c r="L530" s="47">
        <f t="shared" ref="L530:N530" si="416">(K530-K529)/K529</f>
        <v>0.23954481248115289</v>
      </c>
      <c r="M530" s="44">
        <v>940.99767904509281</v>
      </c>
      <c r="N530" s="44">
        <f t="shared" si="416"/>
        <v>0.37811214036106588</v>
      </c>
    </row>
    <row r="531" spans="1:14" x14ac:dyDescent="0.25">
      <c r="A531" s="3">
        <v>9</v>
      </c>
      <c r="B531" s="3" t="s">
        <v>24</v>
      </c>
      <c r="C531" s="3" t="s">
        <v>611</v>
      </c>
      <c r="D531" s="3" t="s">
        <v>598</v>
      </c>
      <c r="E531" s="3">
        <v>5</v>
      </c>
      <c r="F531" s="42">
        <v>16.5</v>
      </c>
      <c r="G531" s="42">
        <f t="shared" si="406"/>
        <v>16500</v>
      </c>
      <c r="H531" s="42" t="s">
        <v>2190</v>
      </c>
      <c r="I531" s="18">
        <v>11.500117512666771</v>
      </c>
      <c r="J531" s="18" t="s">
        <v>2190</v>
      </c>
      <c r="K531" s="46">
        <v>3.2710214771841333</v>
      </c>
      <c r="L531" s="47" t="s">
        <v>2190</v>
      </c>
      <c r="M531" s="44">
        <v>751.89585373816521</v>
      </c>
      <c r="N531" s="44" t="s">
        <v>2190</v>
      </c>
    </row>
    <row r="532" spans="1:14" x14ac:dyDescent="0.25">
      <c r="A532" s="3">
        <v>9</v>
      </c>
      <c r="B532" s="3" t="s">
        <v>23</v>
      </c>
      <c r="C532" s="3" t="s">
        <v>597</v>
      </c>
      <c r="D532" s="3" t="s">
        <v>598</v>
      </c>
      <c r="E532" s="3">
        <v>5</v>
      </c>
      <c r="F532" s="42">
        <v>43.9</v>
      </c>
      <c r="G532" s="42">
        <f t="shared" si="406"/>
        <v>43900</v>
      </c>
      <c r="H532" s="42">
        <f>(LN(G532)-LN(G531))/10</f>
        <v>9.7855393917459205E-2</v>
      </c>
      <c r="I532" s="18">
        <v>12.346471067288299</v>
      </c>
      <c r="J532" s="18">
        <f t="shared" ref="J532" si="417">(I532-I531)/I531</f>
        <v>7.3595209239324236E-2</v>
      </c>
      <c r="K532" s="46">
        <v>3.8360731239717119</v>
      </c>
      <c r="L532" s="47">
        <f t="shared" ref="L532:N532" si="418">(K532-K531)/K531</f>
        <v>0.17274470703689926</v>
      </c>
      <c r="M532" s="44">
        <v>916.3336598106431</v>
      </c>
      <c r="N532" s="44">
        <f t="shared" si="418"/>
        <v>0.21869758325564662</v>
      </c>
    </row>
    <row r="533" spans="1:14" x14ac:dyDescent="0.25">
      <c r="A533" s="3">
        <v>10</v>
      </c>
      <c r="B533" s="3" t="s">
        <v>24</v>
      </c>
      <c r="C533" s="3" t="s">
        <v>806</v>
      </c>
      <c r="D533" s="3" t="s">
        <v>598</v>
      </c>
      <c r="E533" s="3">
        <v>5</v>
      </c>
      <c r="F533" s="42">
        <v>38.200000000000003</v>
      </c>
      <c r="G533" s="42">
        <f t="shared" si="406"/>
        <v>38200</v>
      </c>
      <c r="H533" s="42" t="s">
        <v>2190</v>
      </c>
      <c r="I533" s="18">
        <v>10.298841618900246</v>
      </c>
      <c r="J533" s="18" t="s">
        <v>2190</v>
      </c>
      <c r="K533" s="46">
        <v>3.2031982454573864</v>
      </c>
      <c r="L533" s="47" t="s">
        <v>2190</v>
      </c>
      <c r="M533" s="44">
        <v>684.80082508250825</v>
      </c>
      <c r="N533" s="44" t="s">
        <v>2190</v>
      </c>
    </row>
    <row r="534" spans="1:14" x14ac:dyDescent="0.25">
      <c r="A534" s="3">
        <v>10</v>
      </c>
      <c r="B534" s="3" t="s">
        <v>23</v>
      </c>
      <c r="C534" s="3" t="s">
        <v>597</v>
      </c>
      <c r="D534" s="3" t="s">
        <v>598</v>
      </c>
      <c r="E534" s="3">
        <v>5</v>
      </c>
      <c r="F534" s="42">
        <v>54.3</v>
      </c>
      <c r="G534" s="42">
        <f t="shared" si="406"/>
        <v>54300</v>
      </c>
      <c r="H534" s="42">
        <f>(LN(G534)-LN(G533))/10</f>
        <v>3.5168871132735903E-2</v>
      </c>
      <c r="I534" s="18">
        <v>8.9930693285094705</v>
      </c>
      <c r="J534" s="18">
        <f t="shared" ref="J534" si="419">(I534-I533)/I533</f>
        <v>-0.12678826791495135</v>
      </c>
      <c r="K534" s="46">
        <v>3.3090093307736952</v>
      </c>
      <c r="L534" s="47">
        <f t="shared" ref="L534:N534" si="420">(K534-K533)/K533</f>
        <v>3.3032949323809326E-2</v>
      </c>
      <c r="M534" s="44">
        <v>503.08234323432345</v>
      </c>
      <c r="N534" s="44">
        <f t="shared" si="420"/>
        <v>-0.26535961288640453</v>
      </c>
    </row>
    <row r="535" spans="1:14" x14ac:dyDescent="0.25">
      <c r="A535" s="3">
        <v>11</v>
      </c>
      <c r="B535" s="3" t="s">
        <v>24</v>
      </c>
      <c r="C535" s="3" t="s">
        <v>611</v>
      </c>
      <c r="D535" s="3" t="s">
        <v>598</v>
      </c>
      <c r="E535" s="3">
        <v>5</v>
      </c>
      <c r="F535" s="42">
        <v>35.200000000000003</v>
      </c>
      <c r="G535" s="42">
        <f t="shared" si="406"/>
        <v>35200</v>
      </c>
      <c r="H535" s="42" t="s">
        <v>2190</v>
      </c>
      <c r="I535" s="18">
        <v>8.0591780880842663</v>
      </c>
      <c r="J535" s="18" t="s">
        <v>2190</v>
      </c>
      <c r="K535" s="46">
        <v>3.0106859609149068</v>
      </c>
      <c r="L535" s="47" t="s">
        <v>2190</v>
      </c>
      <c r="M535" s="44">
        <v>358.31919124958569</v>
      </c>
      <c r="N535" s="44" t="s">
        <v>2190</v>
      </c>
    </row>
    <row r="536" spans="1:14" x14ac:dyDescent="0.25">
      <c r="A536" s="3">
        <v>11</v>
      </c>
      <c r="B536" s="3" t="s">
        <v>23</v>
      </c>
      <c r="C536" s="3" t="s">
        <v>597</v>
      </c>
      <c r="D536" s="3" t="s">
        <v>598</v>
      </c>
      <c r="E536" s="3">
        <v>5</v>
      </c>
      <c r="F536" s="42">
        <v>34.1</v>
      </c>
      <c r="G536" s="42">
        <f t="shared" si="406"/>
        <v>34100</v>
      </c>
      <c r="H536" s="42">
        <f>(LN(G536)-LN(G535))/10</f>
        <v>-3.1748698314579826E-3</v>
      </c>
      <c r="I536" s="18">
        <v>5.7363332813566981</v>
      </c>
      <c r="J536" s="18">
        <f t="shared" ref="J536" si="421">(I536-I535)/I535</f>
        <v>-0.28822353611492507</v>
      </c>
      <c r="K536" s="46">
        <v>2.6577096661116468</v>
      </c>
      <c r="L536" s="47">
        <f t="shared" ref="L536:N536" si="422">(K536-K535)/K535</f>
        <v>-0.11724115347320889</v>
      </c>
      <c r="M536" s="44">
        <v>267.30543586344055</v>
      </c>
      <c r="N536" s="44">
        <f t="shared" si="422"/>
        <v>-0.25400190000638256</v>
      </c>
    </row>
    <row r="537" spans="1:14" x14ac:dyDescent="0.25">
      <c r="A537" s="3">
        <v>12</v>
      </c>
      <c r="B537" s="3" t="s">
        <v>24</v>
      </c>
      <c r="C537" s="3" t="s">
        <v>611</v>
      </c>
      <c r="D537" s="3" t="s">
        <v>598</v>
      </c>
      <c r="E537" s="3">
        <v>5</v>
      </c>
      <c r="F537" s="42">
        <v>68.400000000000006</v>
      </c>
      <c r="G537" s="42">
        <f t="shared" si="406"/>
        <v>68400</v>
      </c>
      <c r="H537" s="42" t="s">
        <v>2190</v>
      </c>
      <c r="I537" s="18">
        <v>7.0550689888663172</v>
      </c>
      <c r="J537" s="18" t="s">
        <v>2190</v>
      </c>
      <c r="K537" s="46">
        <v>2.2970870273204267</v>
      </c>
      <c r="L537" s="47" t="s">
        <v>2190</v>
      </c>
      <c r="M537" s="44">
        <v>360.24647887323943</v>
      </c>
      <c r="N537" s="44" t="s">
        <v>2190</v>
      </c>
    </row>
    <row r="538" spans="1:14" x14ac:dyDescent="0.25">
      <c r="A538" s="3">
        <v>12</v>
      </c>
      <c r="B538" s="3" t="s">
        <v>23</v>
      </c>
      <c r="C538" s="3" t="s">
        <v>597</v>
      </c>
      <c r="D538" s="3" t="s">
        <v>598</v>
      </c>
      <c r="E538" s="3">
        <v>5</v>
      </c>
      <c r="F538" s="42">
        <v>100.2</v>
      </c>
      <c r="G538" s="42">
        <f t="shared" si="406"/>
        <v>100200</v>
      </c>
      <c r="H538" s="42">
        <f>(LN(G538)-LN(G537))/10</f>
        <v>3.8179536402225975E-2</v>
      </c>
      <c r="I538" s="18">
        <v>7.1652402677411828</v>
      </c>
      <c r="J538" s="18">
        <f t="shared" ref="J538" si="423">(I538-I537)/I537</f>
        <v>1.5615903834353453E-2</v>
      </c>
      <c r="K538" s="46">
        <v>2.490014926723358</v>
      </c>
      <c r="L538" s="47">
        <f t="shared" ref="L538:N538" si="424">(K538-K537)/K537</f>
        <v>8.3988067107750586E-2</v>
      </c>
      <c r="M538" s="44">
        <v>386.87374245472836</v>
      </c>
      <c r="N538" s="44">
        <f t="shared" si="424"/>
        <v>7.3914014828881408E-2</v>
      </c>
    </row>
    <row r="539" spans="1:14" x14ac:dyDescent="0.25">
      <c r="A539" s="3">
        <v>13</v>
      </c>
      <c r="B539" s="3" t="s">
        <v>24</v>
      </c>
      <c r="C539" s="3" t="s">
        <v>611</v>
      </c>
      <c r="D539" s="3" t="s">
        <v>598</v>
      </c>
      <c r="E539" s="3">
        <v>5</v>
      </c>
      <c r="F539" s="42">
        <v>74.599999999999994</v>
      </c>
      <c r="G539" s="42">
        <f t="shared" si="406"/>
        <v>74600</v>
      </c>
      <c r="H539" s="42" t="s">
        <v>2190</v>
      </c>
      <c r="I539" s="18">
        <v>6.2912205330351121</v>
      </c>
      <c r="J539" s="18" t="s">
        <v>2190</v>
      </c>
      <c r="K539" s="46">
        <v>2.3301741983636339</v>
      </c>
      <c r="L539" s="47" t="s">
        <v>2190</v>
      </c>
      <c r="M539" s="44">
        <v>377.37936799866242</v>
      </c>
      <c r="N539" s="44" t="s">
        <v>2190</v>
      </c>
    </row>
    <row r="540" spans="1:14" x14ac:dyDescent="0.25">
      <c r="A540" s="3">
        <v>13</v>
      </c>
      <c r="B540" s="3" t="s">
        <v>23</v>
      </c>
      <c r="C540" s="3" t="s">
        <v>597</v>
      </c>
      <c r="D540" s="3" t="s">
        <v>598</v>
      </c>
      <c r="E540" s="3">
        <v>5</v>
      </c>
      <c r="F540" s="42">
        <v>91.91</v>
      </c>
      <c r="G540" s="42">
        <f t="shared" si="406"/>
        <v>91910</v>
      </c>
      <c r="H540" s="42">
        <f>(LN(G540)-LN(G539))/10</f>
        <v>2.086693301603031E-2</v>
      </c>
      <c r="I540" s="18">
        <v>5.6450732452692307</v>
      </c>
      <c r="J540" s="18">
        <f t="shared" ref="J540" si="425">(I540-I539)/I539</f>
        <v>-0.1027061894226996</v>
      </c>
      <c r="K540" s="46">
        <v>2.297255354804185</v>
      </c>
      <c r="L540" s="47">
        <f t="shared" ref="L540:N540" si="426">(K540-K539)/K539</f>
        <v>-1.4127202842845929E-2</v>
      </c>
      <c r="M540" s="44">
        <v>238.57030596890149</v>
      </c>
      <c r="N540" s="44">
        <f t="shared" si="426"/>
        <v>-0.36782366446236914</v>
      </c>
    </row>
    <row r="541" spans="1:14" x14ac:dyDescent="0.25">
      <c r="A541" s="3">
        <v>14</v>
      </c>
      <c r="B541" s="3" t="s">
        <v>24</v>
      </c>
      <c r="C541" s="3" t="s">
        <v>611</v>
      </c>
      <c r="D541" s="3" t="s">
        <v>598</v>
      </c>
      <c r="E541" s="3">
        <v>5</v>
      </c>
      <c r="F541" s="42">
        <v>81.209999999999994</v>
      </c>
      <c r="G541" s="42">
        <f t="shared" si="406"/>
        <v>81210</v>
      </c>
      <c r="H541" s="42" t="s">
        <v>2190</v>
      </c>
      <c r="I541" s="18">
        <v>5.1841798095912459</v>
      </c>
      <c r="J541" s="18" t="s">
        <v>2190</v>
      </c>
      <c r="K541" s="46">
        <v>2.2573870076859364</v>
      </c>
      <c r="L541" s="47" t="s">
        <v>2190</v>
      </c>
      <c r="M541" s="44">
        <v>252.51131447587352</v>
      </c>
      <c r="N541" s="44" t="s">
        <v>2190</v>
      </c>
    </row>
    <row r="542" spans="1:14" x14ac:dyDescent="0.25">
      <c r="A542" s="3">
        <v>14</v>
      </c>
      <c r="B542" s="3" t="s">
        <v>23</v>
      </c>
      <c r="C542" s="3" t="s">
        <v>597</v>
      </c>
      <c r="D542" s="3" t="s">
        <v>598</v>
      </c>
      <c r="E542" s="3">
        <v>5</v>
      </c>
      <c r="F542" s="42">
        <v>103</v>
      </c>
      <c r="G542" s="42">
        <f t="shared" si="406"/>
        <v>103000</v>
      </c>
      <c r="H542" s="42">
        <f>(LN(G542)-LN(G541))/10</f>
        <v>2.3769059593531594E-2</v>
      </c>
      <c r="I542" s="18">
        <v>5.6754974580818605</v>
      </c>
      <c r="J542" s="18">
        <f t="shared" ref="J542" si="427">(I542-I541)/I541</f>
        <v>9.4772493728251528E-2</v>
      </c>
      <c r="K542" s="46">
        <v>2.3045880999426167</v>
      </c>
      <c r="L542" s="47">
        <f t="shared" ref="L542:N542" si="428">(K542-K541)/K541</f>
        <v>2.0909614565854405E-2</v>
      </c>
      <c r="M542" s="44">
        <v>186.74009983361066</v>
      </c>
      <c r="N542" s="44">
        <f t="shared" si="428"/>
        <v>-0.26046838645143977</v>
      </c>
    </row>
    <row r="543" spans="1:14" x14ac:dyDescent="0.25">
      <c r="A543" s="3">
        <v>0</v>
      </c>
      <c r="B543" s="3" t="s">
        <v>23</v>
      </c>
      <c r="C543" s="3" t="s">
        <v>597</v>
      </c>
      <c r="D543" s="3" t="s">
        <v>598</v>
      </c>
      <c r="E543" s="3">
        <v>6</v>
      </c>
      <c r="F543" s="42">
        <v>4.2</v>
      </c>
      <c r="G543" s="42">
        <f t="shared" si="406"/>
        <v>4200</v>
      </c>
      <c r="H543" s="42" t="s">
        <v>2190</v>
      </c>
      <c r="I543" s="18">
        <v>11.690953966831774</v>
      </c>
      <c r="J543" s="18" t="s">
        <v>2190</v>
      </c>
      <c r="K543" s="46">
        <v>4.1235497065826667</v>
      </c>
      <c r="L543" s="47" t="s">
        <v>2190</v>
      </c>
      <c r="M543" s="44">
        <v>746.23815165876783</v>
      </c>
      <c r="N543" s="44" t="s">
        <v>2190</v>
      </c>
    </row>
    <row r="544" spans="1:14" x14ac:dyDescent="0.25">
      <c r="A544" s="3">
        <v>1</v>
      </c>
      <c r="B544" s="3" t="s">
        <v>24</v>
      </c>
      <c r="C544" s="3" t="s">
        <v>611</v>
      </c>
      <c r="D544" s="3" t="s">
        <v>598</v>
      </c>
      <c r="E544" s="3">
        <v>6</v>
      </c>
      <c r="F544" s="42">
        <v>2.4</v>
      </c>
      <c r="G544" s="42">
        <f t="shared" si="406"/>
        <v>2400</v>
      </c>
      <c r="H544" s="42" t="s">
        <v>2190</v>
      </c>
      <c r="I544" s="18">
        <v>10.016684880396506</v>
      </c>
      <c r="J544" s="18" t="s">
        <v>2190</v>
      </c>
      <c r="K544" s="46">
        <v>4.0564147152673433</v>
      </c>
      <c r="L544" s="47" t="s">
        <v>2190</v>
      </c>
      <c r="M544" s="44">
        <v>693.42120153103679</v>
      </c>
      <c r="N544" s="44" t="s">
        <v>2190</v>
      </c>
    </row>
    <row r="545" spans="1:14" x14ac:dyDescent="0.25">
      <c r="A545" s="3">
        <v>1</v>
      </c>
      <c r="B545" s="3" t="s">
        <v>23</v>
      </c>
      <c r="C545" s="3" t="s">
        <v>597</v>
      </c>
      <c r="D545" s="3" t="s">
        <v>598</v>
      </c>
      <c r="E545" s="3">
        <v>6</v>
      </c>
      <c r="F545" s="42">
        <v>2</v>
      </c>
      <c r="G545" s="42">
        <f t="shared" si="406"/>
        <v>2000</v>
      </c>
      <c r="H545" s="42">
        <f>(LN(G545)-LN(G544))/10</f>
        <v>-1.8232155679395491E-2</v>
      </c>
      <c r="I545" s="18">
        <v>14.128439911249462</v>
      </c>
      <c r="J545" s="18">
        <f>(I545-I544)/I544</f>
        <v>0.41049060442142954</v>
      </c>
      <c r="K545" s="46">
        <v>4.4545423848998</v>
      </c>
      <c r="L545" s="47">
        <f>(K545-K544)/K544</f>
        <v>9.8147674135487792E-2</v>
      </c>
      <c r="M545" s="44">
        <v>1041.0550840406058</v>
      </c>
      <c r="N545" s="44">
        <f>(M545-M544)/M544</f>
        <v>0.50133148761822122</v>
      </c>
    </row>
    <row r="546" spans="1:14" x14ac:dyDescent="0.25">
      <c r="A546" s="3">
        <v>2</v>
      </c>
      <c r="B546" s="3" t="s">
        <v>24</v>
      </c>
      <c r="C546" s="3" t="s">
        <v>611</v>
      </c>
      <c r="D546" s="3" t="s">
        <v>598</v>
      </c>
      <c r="E546" s="3">
        <v>6</v>
      </c>
      <c r="F546" s="42">
        <v>1.7</v>
      </c>
      <c r="G546" s="42">
        <f t="shared" si="406"/>
        <v>1700</v>
      </c>
      <c r="H546" s="42" t="s">
        <v>2190</v>
      </c>
      <c r="I546" s="18">
        <v>13.647722478232996</v>
      </c>
      <c r="J546" s="18" t="s">
        <v>2190</v>
      </c>
      <c r="K546" s="46">
        <v>3.9571711505853626</v>
      </c>
      <c r="L546" s="47" t="s">
        <v>2190</v>
      </c>
      <c r="M546" s="44">
        <v>993.45188080117248</v>
      </c>
      <c r="N546" s="44" t="s">
        <v>2190</v>
      </c>
    </row>
    <row r="547" spans="1:14" x14ac:dyDescent="0.25">
      <c r="A547" s="3">
        <v>2</v>
      </c>
      <c r="B547" s="3" t="s">
        <v>23</v>
      </c>
      <c r="C547" s="3" t="s">
        <v>597</v>
      </c>
      <c r="D547" s="3" t="s">
        <v>598</v>
      </c>
      <c r="E547" s="3">
        <v>6</v>
      </c>
      <c r="F547" s="42">
        <v>1.3</v>
      </c>
      <c r="G547" s="42">
        <f t="shared" si="406"/>
        <v>1300</v>
      </c>
      <c r="H547" s="42">
        <f>(LN(G547)-LN(G546))/10</f>
        <v>-2.6826398659467898E-2</v>
      </c>
      <c r="I547" s="18">
        <v>9.3063764034169676</v>
      </c>
      <c r="J547" s="18">
        <f>(I547-I546)/I546</f>
        <v>-0.31810040699025949</v>
      </c>
      <c r="K547" s="46">
        <v>3.6314070779897367</v>
      </c>
      <c r="L547" s="47">
        <f>(K547-K546)/K546</f>
        <v>-8.2322462233516844E-2</v>
      </c>
      <c r="M547" s="44">
        <v>598.63523856049505</v>
      </c>
      <c r="N547" s="44">
        <f>(M547-M546)/M546</f>
        <v>-0.3974189891535323</v>
      </c>
    </row>
    <row r="548" spans="1:14" x14ac:dyDescent="0.25">
      <c r="A548" s="3">
        <v>3</v>
      </c>
      <c r="B548" s="3" t="s">
        <v>24</v>
      </c>
      <c r="C548" s="3" t="s">
        <v>611</v>
      </c>
      <c r="D548" s="3" t="s">
        <v>598</v>
      </c>
      <c r="E548" s="3">
        <v>6</v>
      </c>
      <c r="F548" s="42">
        <v>1.9</v>
      </c>
      <c r="G548" s="42">
        <f t="shared" si="406"/>
        <v>1900</v>
      </c>
      <c r="H548" s="42" t="s">
        <v>2190</v>
      </c>
      <c r="I548" s="18">
        <v>8.5653286063679399</v>
      </c>
      <c r="J548" s="18" t="s">
        <v>2190</v>
      </c>
      <c r="K548" s="46">
        <v>3.3581023893127147</v>
      </c>
      <c r="L548" s="47" t="s">
        <v>2190</v>
      </c>
      <c r="M548" s="44">
        <v>585.93887121085243</v>
      </c>
      <c r="N548" s="44" t="s">
        <v>2190</v>
      </c>
    </row>
    <row r="549" spans="1:14" x14ac:dyDescent="0.25">
      <c r="A549" s="3">
        <v>3</v>
      </c>
      <c r="B549" s="3" t="s">
        <v>23</v>
      </c>
      <c r="C549" s="3" t="s">
        <v>597</v>
      </c>
      <c r="D549" s="3" t="s">
        <v>598</v>
      </c>
      <c r="E549" s="3">
        <v>6</v>
      </c>
      <c r="F549" s="42">
        <v>1.8</v>
      </c>
      <c r="G549" s="42">
        <f t="shared" si="406"/>
        <v>1800</v>
      </c>
      <c r="H549" s="42">
        <f>(LN(G549)-LN(G548))/10</f>
        <v>-5.4067221270275743E-3</v>
      </c>
      <c r="I549" s="18">
        <v>10.919744429735006</v>
      </c>
      <c r="J549" s="18">
        <f>(I549-I548)/I548</f>
        <v>0.27487746606903829</v>
      </c>
      <c r="K549" s="46">
        <v>4.3827075064908323</v>
      </c>
      <c r="L549" s="47">
        <f>(K549-K548)/K548</f>
        <v>0.30511431707352382</v>
      </c>
      <c r="M549" s="44">
        <v>508.44448166136328</v>
      </c>
      <c r="N549" s="44">
        <f>(M549-M548)/M548</f>
        <v>-0.13225678199049279</v>
      </c>
    </row>
    <row r="550" spans="1:14" x14ac:dyDescent="0.25">
      <c r="A550" s="3">
        <v>4</v>
      </c>
      <c r="B550" s="3" t="s">
        <v>24</v>
      </c>
      <c r="C550" s="3" t="s">
        <v>611</v>
      </c>
      <c r="D550" s="3" t="s">
        <v>598</v>
      </c>
      <c r="E550" s="3">
        <v>6</v>
      </c>
      <c r="F550" s="42">
        <v>0.8</v>
      </c>
      <c r="G550" s="42">
        <f t="shared" si="406"/>
        <v>800</v>
      </c>
      <c r="H550" s="42" t="s">
        <v>2190</v>
      </c>
      <c r="I550" s="18">
        <v>8.7912359178263753</v>
      </c>
      <c r="J550" s="18" t="s">
        <v>2190</v>
      </c>
      <c r="K550" s="46">
        <v>7.605488023335524</v>
      </c>
      <c r="L550" s="47" t="s">
        <v>2190</v>
      </c>
      <c r="M550" s="44">
        <v>589.41503484898772</v>
      </c>
      <c r="N550" s="44" t="s">
        <v>2190</v>
      </c>
    </row>
    <row r="551" spans="1:14" x14ac:dyDescent="0.25">
      <c r="A551" s="3">
        <v>4</v>
      </c>
      <c r="B551" s="3" t="s">
        <v>23</v>
      </c>
      <c r="C551" s="3" t="s">
        <v>597</v>
      </c>
      <c r="D551" s="3" t="s">
        <v>598</v>
      </c>
      <c r="E551" s="3">
        <v>6</v>
      </c>
      <c r="F551" s="42">
        <v>2.2999999999999998</v>
      </c>
      <c r="G551" s="42">
        <f t="shared" si="406"/>
        <v>2300</v>
      </c>
      <c r="H551" s="42">
        <f>(LN(G551)-LN(G550))/10</f>
        <v>0.10560526742493144</v>
      </c>
      <c r="I551" s="18">
        <v>15.628352109564833</v>
      </c>
      <c r="J551" s="18">
        <f t="shared" ref="J551" si="429">(I551-I550)/I550</f>
        <v>0.77771956703772871</v>
      </c>
      <c r="K551" s="46">
        <v>5.4803247564749595</v>
      </c>
      <c r="L551" s="47">
        <f t="shared" ref="L551:N551" si="430">(K551-K550)/K550</f>
        <v>-0.27942497053969928</v>
      </c>
      <c r="M551" s="44">
        <v>1207.7364752738135</v>
      </c>
      <c r="N551" s="44">
        <f t="shared" si="430"/>
        <v>1.0490425317760077</v>
      </c>
    </row>
    <row r="552" spans="1:14" x14ac:dyDescent="0.25">
      <c r="A552" s="3">
        <v>5</v>
      </c>
      <c r="B552" s="3" t="s">
        <v>24</v>
      </c>
      <c r="C552" s="3" t="s">
        <v>611</v>
      </c>
      <c r="D552" s="3" t="s">
        <v>598</v>
      </c>
      <c r="E552" s="3">
        <v>6</v>
      </c>
      <c r="F552" s="42">
        <v>3</v>
      </c>
      <c r="G552" s="42">
        <f t="shared" si="406"/>
        <v>3000</v>
      </c>
      <c r="H552" s="42" t="s">
        <v>2190</v>
      </c>
      <c r="I552" s="18">
        <v>12.987880124617464</v>
      </c>
      <c r="J552" s="18" t="s">
        <v>2190</v>
      </c>
      <c r="K552" s="46">
        <v>4.8198344735205474</v>
      </c>
      <c r="L552" s="47" t="s">
        <v>2190</v>
      </c>
      <c r="M552" s="44">
        <v>1002.6807666886979</v>
      </c>
      <c r="N552" s="44" t="s">
        <v>2190</v>
      </c>
    </row>
    <row r="553" spans="1:14" x14ac:dyDescent="0.25">
      <c r="A553" s="3">
        <v>5</v>
      </c>
      <c r="B553" s="3" t="s">
        <v>23</v>
      </c>
      <c r="C553" s="3" t="s">
        <v>597</v>
      </c>
      <c r="D553" s="3" t="s">
        <v>598</v>
      </c>
      <c r="E553" s="3">
        <v>6</v>
      </c>
      <c r="F553" s="42">
        <v>1.8</v>
      </c>
      <c r="G553" s="42">
        <f t="shared" si="406"/>
        <v>1800</v>
      </c>
      <c r="H553" s="42">
        <f>(LN(G553)-LN(G552))/10</f>
        <v>-5.1082562376598958E-2</v>
      </c>
      <c r="I553" s="18">
        <v>15.263185464972016</v>
      </c>
      <c r="J553" s="18">
        <f t="shared" ref="J553" si="431">(I553-I552)/I552</f>
        <v>0.17518681405458139</v>
      </c>
      <c r="K553" s="46">
        <v>4.7727936603527219</v>
      </c>
      <c r="L553" s="47">
        <f t="shared" ref="L553:N553" si="432">(K553-K552)/K552</f>
        <v>-9.7598399750573831E-3</v>
      </c>
      <c r="M553" s="44">
        <v>1218.3828486450759</v>
      </c>
      <c r="N553" s="44">
        <f t="shared" si="432"/>
        <v>0.21512538100109685</v>
      </c>
    </row>
    <row r="554" spans="1:14" x14ac:dyDescent="0.25">
      <c r="A554" s="3">
        <v>6</v>
      </c>
      <c r="B554" s="3" t="s">
        <v>24</v>
      </c>
      <c r="C554" s="3" t="s">
        <v>611</v>
      </c>
      <c r="D554" s="3" t="s">
        <v>598</v>
      </c>
      <c r="E554" s="3">
        <v>6</v>
      </c>
      <c r="F554" s="42">
        <v>3.1</v>
      </c>
      <c r="G554" s="42">
        <f t="shared" si="406"/>
        <v>3100</v>
      </c>
      <c r="H554" s="42" t="s">
        <v>2190</v>
      </c>
      <c r="I554" s="18">
        <v>12.207525266696377</v>
      </c>
      <c r="J554" s="18" t="s">
        <v>2190</v>
      </c>
      <c r="K554" s="46">
        <v>3.9138476822307164</v>
      </c>
      <c r="L554" s="47" t="s">
        <v>2190</v>
      </c>
      <c r="M554" s="44">
        <v>888.0998672859987</v>
      </c>
      <c r="N554" s="44" t="s">
        <v>2190</v>
      </c>
    </row>
    <row r="555" spans="1:14" x14ac:dyDescent="0.25">
      <c r="A555" s="3">
        <v>6</v>
      </c>
      <c r="B555" s="3" t="s">
        <v>23</v>
      </c>
      <c r="C555" s="3" t="s">
        <v>597</v>
      </c>
      <c r="D555" s="3" t="s">
        <v>598</v>
      </c>
      <c r="E555" s="3">
        <v>6</v>
      </c>
      <c r="F555" s="42">
        <v>7.3</v>
      </c>
      <c r="G555" s="42">
        <f t="shared" si="406"/>
        <v>7300</v>
      </c>
      <c r="H555" s="42">
        <f>(LN(G555)-LN(G554))/10</f>
        <v>8.564722366632456E-2</v>
      </c>
      <c r="I555" s="18">
        <v>13.008324117935093</v>
      </c>
      <c r="J555" s="18">
        <f t="shared" ref="J555" si="433">(I555-I554)/I554</f>
        <v>6.5598787120547078E-2</v>
      </c>
      <c r="K555" s="46">
        <v>3.8380227539331071</v>
      </c>
      <c r="L555" s="47">
        <f t="shared" ref="L555:N555" si="434">(K555-K554)/K554</f>
        <v>-1.9373500057721347E-2</v>
      </c>
      <c r="M555" s="44">
        <v>963.00497677504984</v>
      </c>
      <c r="N555" s="44">
        <f t="shared" si="434"/>
        <v>8.4343115282697279E-2</v>
      </c>
    </row>
    <row r="556" spans="1:14" x14ac:dyDescent="0.25">
      <c r="A556" s="3">
        <v>7</v>
      </c>
      <c r="B556" s="3" t="s">
        <v>24</v>
      </c>
      <c r="C556" s="3" t="s">
        <v>611</v>
      </c>
      <c r="D556" s="3" t="s">
        <v>598</v>
      </c>
      <c r="E556" s="3">
        <v>6</v>
      </c>
      <c r="F556" s="42">
        <v>6.29</v>
      </c>
      <c r="G556" s="42">
        <f t="shared" si="406"/>
        <v>6290</v>
      </c>
      <c r="H556" s="42" t="s">
        <v>2190</v>
      </c>
      <c r="I556" s="18">
        <v>10.445430616284888</v>
      </c>
      <c r="J556" s="18" t="s">
        <v>2190</v>
      </c>
      <c r="K556" s="46">
        <v>2.7239512517964894</v>
      </c>
      <c r="L556" s="47" t="s">
        <v>2190</v>
      </c>
      <c r="M556" s="44">
        <v>695.50426929392438</v>
      </c>
      <c r="N556" s="44" t="s">
        <v>2190</v>
      </c>
    </row>
    <row r="557" spans="1:14" x14ac:dyDescent="0.25">
      <c r="A557" s="3">
        <v>7</v>
      </c>
      <c r="B557" s="3" t="s">
        <v>23</v>
      </c>
      <c r="C557" s="3" t="s">
        <v>597</v>
      </c>
      <c r="D557" s="3" t="s">
        <v>598</v>
      </c>
      <c r="E557" s="3">
        <v>6</v>
      </c>
      <c r="F557" s="42">
        <v>24.6</v>
      </c>
      <c r="G557" s="42">
        <f t="shared" si="406"/>
        <v>24600</v>
      </c>
      <c r="H557" s="42">
        <f>(LN(G557)-LN(G556))/10</f>
        <v>0.13637853722259674</v>
      </c>
      <c r="I557" s="18">
        <v>13.466031455981206</v>
      </c>
      <c r="J557" s="18">
        <f t="shared" ref="J557" si="435">(I557-I556)/I556</f>
        <v>0.28917915887422274</v>
      </c>
      <c r="K557" s="46">
        <v>3.8996485942384962</v>
      </c>
      <c r="L557" s="47">
        <f t="shared" ref="L557:N557" si="436">(K557-K556)/K556</f>
        <v>0.43161467800373282</v>
      </c>
      <c r="M557" s="44">
        <v>873.39178981937596</v>
      </c>
      <c r="N557" s="44">
        <f t="shared" si="436"/>
        <v>0.25576769026312796</v>
      </c>
    </row>
    <row r="558" spans="1:14" x14ac:dyDescent="0.25">
      <c r="A558" s="3">
        <v>8</v>
      </c>
      <c r="B558" s="3" t="s">
        <v>24</v>
      </c>
      <c r="C558" s="3" t="s">
        <v>611</v>
      </c>
      <c r="D558" s="3" t="s">
        <v>598</v>
      </c>
      <c r="E558" s="3">
        <v>6</v>
      </c>
      <c r="F558" s="42">
        <v>18.8</v>
      </c>
      <c r="G558" s="42">
        <f t="shared" si="406"/>
        <v>18800</v>
      </c>
      <c r="H558" s="42" t="s">
        <v>2190</v>
      </c>
      <c r="I558" s="18">
        <v>10.347006305114881</v>
      </c>
      <c r="J558" s="18" t="s">
        <v>2190</v>
      </c>
      <c r="K558" s="46">
        <v>3.2484322803727363</v>
      </c>
      <c r="L558" s="47" t="s">
        <v>2190</v>
      </c>
      <c r="M558" s="44">
        <v>668.28630636604771</v>
      </c>
      <c r="N558" s="44" t="s">
        <v>2190</v>
      </c>
    </row>
    <row r="559" spans="1:14" x14ac:dyDescent="0.25">
      <c r="A559" s="3">
        <v>8</v>
      </c>
      <c r="B559" s="3" t="s">
        <v>23</v>
      </c>
      <c r="C559" s="3" t="s">
        <v>597</v>
      </c>
      <c r="D559" s="3" t="s">
        <v>598</v>
      </c>
      <c r="E559" s="3">
        <v>6</v>
      </c>
      <c r="F559" s="42">
        <v>33.11</v>
      </c>
      <c r="G559" s="42">
        <f t="shared" si="406"/>
        <v>33110</v>
      </c>
      <c r="H559" s="42">
        <f>(LN(G559)-LN(G558))/10</f>
        <v>5.6597848172325091E-2</v>
      </c>
      <c r="I559" s="18">
        <v>11.857621835781664</v>
      </c>
      <c r="J559" s="18">
        <f t="shared" ref="J559" si="437">(I559-I558)/I558</f>
        <v>0.14599541994287119</v>
      </c>
      <c r="K559" s="46">
        <v>3.4540428607708686</v>
      </c>
      <c r="L559" s="47">
        <f t="shared" ref="L559:N559" si="438">(K559-K558)/K558</f>
        <v>6.3295326068653596E-2</v>
      </c>
      <c r="M559" s="44">
        <v>818.10295092838192</v>
      </c>
      <c r="N559" s="44">
        <f t="shared" si="438"/>
        <v>0.22418032980055333</v>
      </c>
    </row>
    <row r="560" spans="1:14" x14ac:dyDescent="0.25">
      <c r="A560" s="3">
        <v>9</v>
      </c>
      <c r="B560" s="3" t="s">
        <v>24</v>
      </c>
      <c r="C560" s="3" t="s">
        <v>611</v>
      </c>
      <c r="D560" s="3" t="s">
        <v>598</v>
      </c>
      <c r="E560" s="3">
        <v>6</v>
      </c>
      <c r="F560" s="42">
        <v>24.94</v>
      </c>
      <c r="G560" s="42">
        <f t="shared" si="406"/>
        <v>24940</v>
      </c>
      <c r="H560" s="42" t="s">
        <v>2190</v>
      </c>
      <c r="I560" s="18">
        <v>10.515432419285194</v>
      </c>
      <c r="J560" s="18" t="s">
        <v>2190</v>
      </c>
      <c r="K560" s="46">
        <v>3.1579423409326104</v>
      </c>
      <c r="L560" s="47" t="s">
        <v>2190</v>
      </c>
      <c r="M560" s="44">
        <v>690.66372837087818</v>
      </c>
      <c r="N560" s="44" t="s">
        <v>2190</v>
      </c>
    </row>
    <row r="561" spans="1:14" x14ac:dyDescent="0.25">
      <c r="A561" s="3">
        <v>9</v>
      </c>
      <c r="B561" s="3" t="s">
        <v>23</v>
      </c>
      <c r="C561" s="3" t="s">
        <v>597</v>
      </c>
      <c r="D561" s="3" t="s">
        <v>598</v>
      </c>
      <c r="E561" s="3">
        <v>6</v>
      </c>
      <c r="F561" s="42">
        <v>87.2</v>
      </c>
      <c r="G561" s="42">
        <f t="shared" si="406"/>
        <v>87200</v>
      </c>
      <c r="H561" s="42">
        <f>(LN(G561)-LN(G560))/10</f>
        <v>0.12517313906630445</v>
      </c>
      <c r="I561" s="18">
        <v>9.6630556572784059</v>
      </c>
      <c r="J561" s="18">
        <f t="shared" ref="J561" si="439">(I561-I560)/I560</f>
        <v>-8.1059601547487273E-2</v>
      </c>
      <c r="K561" s="46">
        <v>3.5059026881854676</v>
      </c>
      <c r="L561" s="47">
        <f t="shared" ref="L561:N561" si="440">(K561-K560)/K560</f>
        <v>0.11018578228698653</v>
      </c>
      <c r="M561" s="44">
        <v>464.08700620306888</v>
      </c>
      <c r="N561" s="44">
        <f t="shared" si="440"/>
        <v>-0.32805649531104419</v>
      </c>
    </row>
    <row r="562" spans="1:14" x14ac:dyDescent="0.25">
      <c r="A562" s="3">
        <v>10</v>
      </c>
      <c r="B562" s="3" t="s">
        <v>24</v>
      </c>
      <c r="C562" s="3" t="s">
        <v>806</v>
      </c>
      <c r="D562" s="3" t="s">
        <v>598</v>
      </c>
      <c r="E562" s="3">
        <v>6</v>
      </c>
      <c r="F562" s="42">
        <v>47.6</v>
      </c>
      <c r="G562" s="42">
        <f t="shared" si="406"/>
        <v>47600</v>
      </c>
      <c r="H562" s="42" t="s">
        <v>2190</v>
      </c>
      <c r="I562" s="18">
        <v>8.828825490922565</v>
      </c>
      <c r="J562" s="18" t="s">
        <v>2190</v>
      </c>
      <c r="K562" s="46">
        <v>3.2592777579356222</v>
      </c>
      <c r="L562" s="47" t="s">
        <v>2190</v>
      </c>
      <c r="M562" s="44">
        <v>504.56501650165018</v>
      </c>
      <c r="N562" s="44" t="s">
        <v>2190</v>
      </c>
    </row>
    <row r="563" spans="1:14" x14ac:dyDescent="0.25">
      <c r="A563" s="3">
        <v>10</v>
      </c>
      <c r="B563" s="3" t="s">
        <v>23</v>
      </c>
      <c r="C563" s="3" t="s">
        <v>597</v>
      </c>
      <c r="D563" s="3" t="s">
        <v>598</v>
      </c>
      <c r="E563" s="3">
        <v>6</v>
      </c>
      <c r="F563" s="42">
        <v>96.32</v>
      </c>
      <c r="G563" s="42">
        <f t="shared" si="406"/>
        <v>96320</v>
      </c>
      <c r="H563" s="42">
        <f>(LN(G563)-LN(G562))/10</f>
        <v>7.0484322032313612E-2</v>
      </c>
      <c r="I563" s="18">
        <v>7.6951594272388455</v>
      </c>
      <c r="J563" s="18">
        <f t="shared" ref="J563" si="441">(I563-I562)/I562</f>
        <v>-0.12840508228974604</v>
      </c>
      <c r="K563" s="46">
        <v>3.0715740658065092</v>
      </c>
      <c r="L563" s="47">
        <f t="shared" ref="L563:N563" si="442">(K563-K562)/K562</f>
        <v>-5.7590578671024892E-2</v>
      </c>
      <c r="M563" s="44">
        <v>336.97062706270628</v>
      </c>
      <c r="N563" s="44">
        <f t="shared" si="442"/>
        <v>-0.33215618197421298</v>
      </c>
    </row>
    <row r="564" spans="1:14" x14ac:dyDescent="0.25">
      <c r="A564" s="3">
        <v>11</v>
      </c>
      <c r="B564" s="3" t="s">
        <v>24</v>
      </c>
      <c r="C564" s="3" t="s">
        <v>611</v>
      </c>
      <c r="D564" s="3" t="s">
        <v>598</v>
      </c>
      <c r="E564" s="3">
        <v>6</v>
      </c>
      <c r="F564" s="42">
        <v>45.09</v>
      </c>
      <c r="G564" s="42">
        <f t="shared" si="406"/>
        <v>45090</v>
      </c>
      <c r="H564" s="42" t="s">
        <v>2190</v>
      </c>
      <c r="I564" s="18">
        <v>7.0083556922481334</v>
      </c>
      <c r="J564" s="18" t="s">
        <v>2190</v>
      </c>
      <c r="K564" s="46">
        <v>2.7518731925335205</v>
      </c>
      <c r="L564" s="47" t="s">
        <v>2190</v>
      </c>
      <c r="M564" s="44">
        <v>308.98607888631096</v>
      </c>
      <c r="N564" s="44" t="s">
        <v>2190</v>
      </c>
    </row>
    <row r="565" spans="1:14" x14ac:dyDescent="0.25">
      <c r="A565" s="3">
        <v>11</v>
      </c>
      <c r="B565" s="3" t="s">
        <v>23</v>
      </c>
      <c r="C565" s="3" t="s">
        <v>597</v>
      </c>
      <c r="D565" s="3" t="s">
        <v>598</v>
      </c>
      <c r="E565" s="3">
        <v>6</v>
      </c>
      <c r="F565" s="42">
        <v>78.03</v>
      </c>
      <c r="G565" s="42">
        <f t="shared" si="406"/>
        <v>78030</v>
      </c>
      <c r="H565" s="42">
        <f>(LN(G565)-LN(G564))/10</f>
        <v>5.4843287569567599E-2</v>
      </c>
      <c r="I565" s="18">
        <v>5.2942020959130245</v>
      </c>
      <c r="J565" s="18">
        <f t="shared" ref="J565" si="443">(I565-I564)/I564</f>
        <v>-0.24458712879415007</v>
      </c>
      <c r="K565" s="46">
        <v>2.6349711900797477</v>
      </c>
      <c r="L565" s="47">
        <f t="shared" ref="L565:N565" si="444">(K565-K564)/K564</f>
        <v>-4.2480882756863743E-2</v>
      </c>
      <c r="M565" s="44">
        <v>235.2605236990388</v>
      </c>
      <c r="N565" s="44">
        <f t="shared" si="444"/>
        <v>-0.2386047793900738</v>
      </c>
    </row>
    <row r="566" spans="1:14" x14ac:dyDescent="0.25">
      <c r="A566" s="3">
        <v>12</v>
      </c>
      <c r="B566" s="3" t="s">
        <v>24</v>
      </c>
      <c r="C566" s="3" t="s">
        <v>611</v>
      </c>
      <c r="D566" s="3" t="s">
        <v>598</v>
      </c>
      <c r="E566" s="3">
        <v>6</v>
      </c>
      <c r="F566" s="42">
        <v>60</v>
      </c>
      <c r="G566" s="42">
        <f t="shared" si="406"/>
        <v>60000</v>
      </c>
      <c r="H566" s="42" t="s">
        <v>2190</v>
      </c>
      <c r="I566" s="18">
        <v>6.7290452562522889</v>
      </c>
      <c r="J566" s="18" t="s">
        <v>2190</v>
      </c>
      <c r="K566" s="46">
        <v>2.4963672652433506</v>
      </c>
      <c r="L566" s="47" t="s">
        <v>2190</v>
      </c>
      <c r="M566" s="44">
        <v>356.96478873239437</v>
      </c>
      <c r="N566" s="44" t="s">
        <v>2190</v>
      </c>
    </row>
    <row r="567" spans="1:14" x14ac:dyDescent="0.25">
      <c r="A567" s="3">
        <v>12</v>
      </c>
      <c r="B567" s="3" t="s">
        <v>23</v>
      </c>
      <c r="C567" s="3" t="s">
        <v>597</v>
      </c>
      <c r="D567" s="3" t="s">
        <v>598</v>
      </c>
      <c r="E567" s="3">
        <v>6</v>
      </c>
      <c r="F567" s="42">
        <v>99.77</v>
      </c>
      <c r="G567" s="42">
        <f t="shared" si="406"/>
        <v>99770</v>
      </c>
      <c r="H567" s="42">
        <f>(LN(G567)-LN(G566))/10</f>
        <v>5.0852297470331466E-2</v>
      </c>
      <c r="I567" s="18">
        <v>6.139581737653601</v>
      </c>
      <c r="J567" s="18">
        <f t="shared" ref="J567" si="445">(I567-I566)/I566</f>
        <v>-8.759987429880757E-2</v>
      </c>
      <c r="K567" s="46">
        <v>2.4818617694952052</v>
      </c>
      <c r="L567" s="47">
        <f t="shared" ref="L567:N567" si="446">(K567-K566)/K566</f>
        <v>-5.8106417072935745E-3</v>
      </c>
      <c r="M567" s="44">
        <v>257.7179745137492</v>
      </c>
      <c r="N567" s="44">
        <f t="shared" si="446"/>
        <v>-0.27802970307261171</v>
      </c>
    </row>
    <row r="568" spans="1:14" x14ac:dyDescent="0.25">
      <c r="A568" s="3">
        <v>13</v>
      </c>
      <c r="B568" s="3" t="s">
        <v>24</v>
      </c>
      <c r="C568" s="3" t="s">
        <v>611</v>
      </c>
      <c r="D568" s="3" t="s">
        <v>598</v>
      </c>
      <c r="E568" s="3">
        <v>6</v>
      </c>
      <c r="F568" s="42">
        <v>51.44</v>
      </c>
      <c r="G568" s="42">
        <f t="shared" si="406"/>
        <v>51440</v>
      </c>
      <c r="H568" s="42" t="s">
        <v>2190</v>
      </c>
      <c r="I568" s="18">
        <v>6.3815619013873981</v>
      </c>
      <c r="J568" s="18" t="s">
        <v>2190</v>
      </c>
      <c r="K568" s="46">
        <v>2.3760262494543101</v>
      </c>
      <c r="L568" s="47" t="s">
        <v>2190</v>
      </c>
      <c r="M568" s="44">
        <v>340.46162849021903</v>
      </c>
      <c r="N568" s="44" t="s">
        <v>2190</v>
      </c>
    </row>
    <row r="569" spans="1:14" x14ac:dyDescent="0.25">
      <c r="A569" s="3">
        <v>13</v>
      </c>
      <c r="B569" s="3" t="s">
        <v>23</v>
      </c>
      <c r="C569" s="3" t="s">
        <v>597</v>
      </c>
      <c r="D569" s="3" t="s">
        <v>598</v>
      </c>
      <c r="E569" s="3">
        <v>6</v>
      </c>
      <c r="F569" s="42">
        <v>96.8</v>
      </c>
      <c r="G569" s="42">
        <f t="shared" si="406"/>
        <v>96800</v>
      </c>
      <c r="H569" s="42">
        <f>(LN(G569)-LN(G568))/10</f>
        <v>6.3223091435316722E-2</v>
      </c>
      <c r="I569" s="18">
        <v>5.6348255511388183</v>
      </c>
      <c r="J569" s="18">
        <f t="shared" ref="J569" si="447">(I569-I568)/I568</f>
        <v>-0.1170146684757902</v>
      </c>
      <c r="K569" s="46">
        <v>2.3661996028784276</v>
      </c>
      <c r="L569" s="47">
        <f t="shared" ref="L569:N569" si="448">(K569-K568)/K568</f>
        <v>-4.1357483227044897E-3</v>
      </c>
      <c r="M569" s="44">
        <v>231.1748871426183</v>
      </c>
      <c r="N569" s="44">
        <f t="shared" si="448"/>
        <v>-0.32099576634299148</v>
      </c>
    </row>
    <row r="570" spans="1:14" x14ac:dyDescent="0.25">
      <c r="A570" s="3">
        <v>14</v>
      </c>
      <c r="B570" s="3" t="s">
        <v>24</v>
      </c>
      <c r="C570" s="3" t="s">
        <v>611</v>
      </c>
      <c r="D570" s="3" t="s">
        <v>598</v>
      </c>
      <c r="E570" s="3">
        <v>6</v>
      </c>
      <c r="F570" s="42">
        <v>77.2</v>
      </c>
      <c r="G570" s="42">
        <f t="shared" si="406"/>
        <v>77200</v>
      </c>
      <c r="H570" s="42" t="s">
        <v>2190</v>
      </c>
      <c r="I570" s="18">
        <v>5.2484109554182403</v>
      </c>
      <c r="J570" s="18" t="s">
        <v>2190</v>
      </c>
      <c r="K570" s="46">
        <v>2.2896063183543784</v>
      </c>
      <c r="L570" s="47" t="s">
        <v>2190</v>
      </c>
      <c r="M570" s="44">
        <v>247.07853577371051</v>
      </c>
      <c r="N570" s="44" t="s">
        <v>2190</v>
      </c>
    </row>
    <row r="571" spans="1:14" x14ac:dyDescent="0.25">
      <c r="A571" s="3">
        <v>14</v>
      </c>
      <c r="B571" s="3" t="s">
        <v>23</v>
      </c>
      <c r="C571" s="3" t="s">
        <v>597</v>
      </c>
      <c r="D571" s="3" t="s">
        <v>598</v>
      </c>
      <c r="E571" s="3">
        <v>6</v>
      </c>
      <c r="F571" s="42">
        <v>94.9</v>
      </c>
      <c r="G571" s="42">
        <f t="shared" si="406"/>
        <v>94900</v>
      </c>
      <c r="H571" s="42">
        <f>(LN(G571)-LN(G570))/10</f>
        <v>2.0642424858515085E-2</v>
      </c>
      <c r="I571" s="18">
        <v>5.7523192582799041</v>
      </c>
      <c r="J571" s="18">
        <f t="shared" ref="J571" si="449">(I571-I570)/I570</f>
        <v>9.6011594202898662E-2</v>
      </c>
      <c r="K571" s="46">
        <v>2.3633506047834283</v>
      </c>
      <c r="L571" s="47">
        <f t="shared" ref="L571:N571" si="450">(K571-K570)/K570</f>
        <v>3.2208282200257239E-2</v>
      </c>
      <c r="M571" s="44">
        <v>181.09866888519136</v>
      </c>
      <c r="N571" s="44">
        <f t="shared" si="450"/>
        <v>-0.26704005947707055</v>
      </c>
    </row>
    <row r="572" spans="1:14" x14ac:dyDescent="0.25">
      <c r="A572" s="3">
        <v>0</v>
      </c>
      <c r="B572" s="3" t="s">
        <v>23</v>
      </c>
      <c r="C572" s="3" t="s">
        <v>597</v>
      </c>
      <c r="D572" s="3" t="s">
        <v>598</v>
      </c>
      <c r="E572" s="3">
        <v>7</v>
      </c>
      <c r="F572" s="42">
        <v>2.5</v>
      </c>
      <c r="G572" s="42">
        <f t="shared" si="406"/>
        <v>2500</v>
      </c>
      <c r="H572" s="42" t="s">
        <v>2190</v>
      </c>
      <c r="I572" s="18">
        <v>12.186984035749102</v>
      </c>
      <c r="J572" s="18" t="s">
        <v>2190</v>
      </c>
      <c r="K572" s="46">
        <v>4.7258427351697758</v>
      </c>
      <c r="L572" s="47" t="s">
        <v>2190</v>
      </c>
      <c r="M572" s="44">
        <v>749.88947190250519</v>
      </c>
      <c r="N572" s="44" t="s">
        <v>2190</v>
      </c>
    </row>
    <row r="573" spans="1:14" x14ac:dyDescent="0.25">
      <c r="A573" s="3">
        <v>1</v>
      </c>
      <c r="B573" s="3" t="s">
        <v>24</v>
      </c>
      <c r="C573" s="3" t="s">
        <v>611</v>
      </c>
      <c r="D573" s="3" t="s">
        <v>598</v>
      </c>
      <c r="E573" s="3">
        <v>7</v>
      </c>
      <c r="F573" s="42">
        <v>3.7</v>
      </c>
      <c r="G573" s="42">
        <f t="shared" si="406"/>
        <v>3700</v>
      </c>
      <c r="H573" s="42" t="s">
        <v>2190</v>
      </c>
      <c r="I573" s="18">
        <v>10.690151339537039</v>
      </c>
      <c r="J573" s="18" t="s">
        <v>2190</v>
      </c>
      <c r="K573" s="46">
        <v>3.6658956739995388</v>
      </c>
      <c r="L573" s="47" t="s">
        <v>2190</v>
      </c>
      <c r="M573" s="44">
        <v>778.46297220835424</v>
      </c>
      <c r="N573" s="44" t="s">
        <v>2190</v>
      </c>
    </row>
    <row r="574" spans="1:14" x14ac:dyDescent="0.25">
      <c r="A574" s="3">
        <v>1</v>
      </c>
      <c r="B574" s="3" t="s">
        <v>23</v>
      </c>
      <c r="C574" s="3" t="s">
        <v>597</v>
      </c>
      <c r="D574" s="3" t="s">
        <v>598</v>
      </c>
      <c r="E574" s="3">
        <v>7</v>
      </c>
      <c r="F574" s="42">
        <v>0.9</v>
      </c>
      <c r="G574" s="42">
        <f t="shared" si="406"/>
        <v>900</v>
      </c>
      <c r="H574" s="42">
        <f>(LN(G574)-LN(G573))/10</f>
        <v>-0.14136933353080047</v>
      </c>
      <c r="I574" s="18">
        <v>16.576955768233045</v>
      </c>
      <c r="J574" s="18">
        <f>(I574-I573)/I573</f>
        <v>0.55067549950616024</v>
      </c>
      <c r="K574" s="46">
        <v>7.0673521185415291</v>
      </c>
      <c r="L574" s="47">
        <f>(K574-K573)/K573</f>
        <v>0.92786504227791022</v>
      </c>
      <c r="M574" s="44">
        <v>1088.6551838908306</v>
      </c>
      <c r="N574" s="44">
        <f>(M574-M573)/M573</f>
        <v>0.39846752222847404</v>
      </c>
    </row>
    <row r="575" spans="1:14" x14ac:dyDescent="0.25">
      <c r="A575" s="3">
        <v>2</v>
      </c>
      <c r="B575" s="3" t="s">
        <v>24</v>
      </c>
      <c r="C575" s="3" t="s">
        <v>611</v>
      </c>
      <c r="D575" s="3" t="s">
        <v>598</v>
      </c>
      <c r="E575" s="3">
        <v>7</v>
      </c>
      <c r="F575" s="42">
        <v>2.1</v>
      </c>
      <c r="G575" s="42">
        <f t="shared" si="406"/>
        <v>2100</v>
      </c>
      <c r="H575" s="42" t="s">
        <v>2190</v>
      </c>
      <c r="I575" s="18">
        <v>13.503635596517281</v>
      </c>
      <c r="J575" s="18" t="s">
        <v>2190</v>
      </c>
      <c r="K575" s="46">
        <v>3.6410723414240338</v>
      </c>
      <c r="L575" s="47" t="s">
        <v>2190</v>
      </c>
      <c r="M575" s="44">
        <v>1115.9910438039406</v>
      </c>
      <c r="N575" s="44" t="s">
        <v>2190</v>
      </c>
    </row>
    <row r="576" spans="1:14" x14ac:dyDescent="0.25">
      <c r="A576" s="3">
        <v>2</v>
      </c>
      <c r="B576" s="3" t="s">
        <v>23</v>
      </c>
      <c r="C576" s="3" t="s">
        <v>597</v>
      </c>
      <c r="D576" s="3" t="s">
        <v>598</v>
      </c>
      <c r="E576" s="3">
        <v>7</v>
      </c>
      <c r="F576" s="42">
        <v>1.3</v>
      </c>
      <c r="G576" s="42">
        <f t="shared" si="406"/>
        <v>1300</v>
      </c>
      <c r="H576" s="42">
        <f>(LN(G576)-LN(G575))/10</f>
        <v>-4.7957308026188625E-2</v>
      </c>
      <c r="I576" s="18">
        <v>12.90298683294886</v>
      </c>
      <c r="J576" s="18">
        <f>(I576-I575)/I575</f>
        <v>-4.4480522247159406E-2</v>
      </c>
      <c r="K576" s="46">
        <v>4.3472846475949973</v>
      </c>
      <c r="L576" s="47">
        <f>(K576-K575)/K575</f>
        <v>0.19395723016444158</v>
      </c>
      <c r="M576" s="44">
        <v>648.11512782934369</v>
      </c>
      <c r="N576" s="44">
        <f>(M576-M575)/M575</f>
        <v>-0.41924701687551735</v>
      </c>
    </row>
    <row r="577" spans="1:14" x14ac:dyDescent="0.25">
      <c r="A577" s="3">
        <v>3</v>
      </c>
      <c r="B577" s="3" t="s">
        <v>24</v>
      </c>
      <c r="C577" s="3" t="s">
        <v>611</v>
      </c>
      <c r="D577" s="3" t="s">
        <v>598</v>
      </c>
      <c r="E577" s="3">
        <v>7</v>
      </c>
      <c r="F577" s="42">
        <v>1.5</v>
      </c>
      <c r="G577" s="42">
        <f t="shared" si="406"/>
        <v>1500</v>
      </c>
      <c r="H577" s="42" t="s">
        <v>2190</v>
      </c>
      <c r="I577" s="18">
        <v>8.8090291022505447</v>
      </c>
      <c r="J577" s="18" t="s">
        <v>2190</v>
      </c>
      <c r="K577" s="46">
        <v>4.9934348228889061</v>
      </c>
      <c r="L577" s="47" t="s">
        <v>2190</v>
      </c>
      <c r="M577" s="44">
        <v>719.55200133980907</v>
      </c>
      <c r="N577" s="44" t="s">
        <v>2190</v>
      </c>
    </row>
    <row r="578" spans="1:14" x14ac:dyDescent="0.25">
      <c r="A578" s="3">
        <v>3</v>
      </c>
      <c r="B578" s="3" t="s">
        <v>23</v>
      </c>
      <c r="C578" s="3" t="s">
        <v>597</v>
      </c>
      <c r="D578" s="3" t="s">
        <v>598</v>
      </c>
      <c r="E578" s="3">
        <v>7</v>
      </c>
      <c r="F578" s="42">
        <v>2.5</v>
      </c>
      <c r="G578" s="42">
        <f t="shared" ref="G578:G641" si="451">F578*1000</f>
        <v>2500</v>
      </c>
      <c r="H578" s="42">
        <f>(LN(G578)-LN(G577))/10</f>
        <v>5.1082562376599049E-2</v>
      </c>
      <c r="I578" s="18">
        <v>9.7953418448627918</v>
      </c>
      <c r="J578" s="18">
        <f>(I578-I577)/I577</f>
        <v>0.11196611240167913</v>
      </c>
      <c r="K578" s="46">
        <v>4.0718194919422164</v>
      </c>
      <c r="L578" s="47">
        <f>(K578-K577)/K577</f>
        <v>-0.18456540710658512</v>
      </c>
      <c r="M578" s="44">
        <v>463.38787472785128</v>
      </c>
      <c r="N578" s="44">
        <f>(M578-M577)/M577</f>
        <v>-0.35600502275718643</v>
      </c>
    </row>
    <row r="579" spans="1:14" x14ac:dyDescent="0.25">
      <c r="A579" s="3">
        <v>4</v>
      </c>
      <c r="B579" s="3" t="s">
        <v>24</v>
      </c>
      <c r="C579" s="3" t="s">
        <v>611</v>
      </c>
      <c r="D579" s="3" t="s">
        <v>598</v>
      </c>
      <c r="E579" s="3">
        <v>7</v>
      </c>
      <c r="F579" s="42">
        <v>2</v>
      </c>
      <c r="G579" s="42">
        <f t="shared" si="451"/>
        <v>2000</v>
      </c>
      <c r="H579" s="42" t="s">
        <v>2190</v>
      </c>
      <c r="I579" s="18">
        <v>9.209360503644799</v>
      </c>
      <c r="J579" s="18" t="s">
        <v>2190</v>
      </c>
      <c r="K579" s="46">
        <v>3.3763107190512329</v>
      </c>
      <c r="L579" s="47" t="s">
        <v>2190</v>
      </c>
      <c r="M579" s="44">
        <v>504.97162296714242</v>
      </c>
      <c r="N579" s="44" t="s">
        <v>2190</v>
      </c>
    </row>
    <row r="580" spans="1:14" x14ac:dyDescent="0.25">
      <c r="A580" s="3">
        <v>4</v>
      </c>
      <c r="B580" s="3" t="s">
        <v>23</v>
      </c>
      <c r="C580" s="3" t="s">
        <v>597</v>
      </c>
      <c r="D580" s="3" t="s">
        <v>598</v>
      </c>
      <c r="E580" s="3">
        <v>7</v>
      </c>
      <c r="F580" s="42">
        <v>2.2999999999999998</v>
      </c>
      <c r="G580" s="42">
        <f t="shared" si="451"/>
        <v>2300</v>
      </c>
      <c r="H580" s="42">
        <f>(LN(G580)-LN(G579))/10</f>
        <v>1.3976194237515926E-2</v>
      </c>
      <c r="I580" s="18">
        <v>13.647791031588248</v>
      </c>
      <c r="J580" s="18">
        <f t="shared" ref="J580" si="452">(I580-I579)/I579</f>
        <v>0.48194774503472271</v>
      </c>
      <c r="K580" s="46">
        <v>5.6604416033581488</v>
      </c>
      <c r="L580" s="47">
        <f t="shared" ref="L580:N580" si="453">(K580-K579)/K579</f>
        <v>0.67651678840411134</v>
      </c>
      <c r="M580" s="44">
        <v>1258.4510454696315</v>
      </c>
      <c r="N580" s="44">
        <f t="shared" si="453"/>
        <v>1.4921223059528568</v>
      </c>
    </row>
    <row r="581" spans="1:14" x14ac:dyDescent="0.25">
      <c r="A581" s="3">
        <v>5</v>
      </c>
      <c r="B581" s="3" t="s">
        <v>24</v>
      </c>
      <c r="C581" s="3" t="s">
        <v>611</v>
      </c>
      <c r="D581" s="3" t="s">
        <v>598</v>
      </c>
      <c r="E581" s="3">
        <v>7</v>
      </c>
      <c r="F581" s="42">
        <v>2</v>
      </c>
      <c r="G581" s="42">
        <f t="shared" si="451"/>
        <v>2000</v>
      </c>
      <c r="H581" s="42" t="s">
        <v>2190</v>
      </c>
      <c r="I581" s="18">
        <v>16.885467729039728</v>
      </c>
      <c r="J581" s="18" t="s">
        <v>2190</v>
      </c>
      <c r="K581" s="46">
        <v>5.4375195229505477</v>
      </c>
      <c r="L581" s="47" t="s">
        <v>2190</v>
      </c>
      <c r="M581" s="44">
        <v>1342.5047918043622</v>
      </c>
      <c r="N581" s="44" t="s">
        <v>2190</v>
      </c>
    </row>
    <row r="582" spans="1:14" x14ac:dyDescent="0.25">
      <c r="A582" s="3">
        <v>5</v>
      </c>
      <c r="B582" s="3" t="s">
        <v>23</v>
      </c>
      <c r="C582" s="3" t="s">
        <v>597</v>
      </c>
      <c r="D582" s="3" t="s">
        <v>598</v>
      </c>
      <c r="E582" s="3">
        <v>7</v>
      </c>
      <c r="F582" s="42">
        <v>3.9</v>
      </c>
      <c r="G582" s="42">
        <f t="shared" si="451"/>
        <v>3900</v>
      </c>
      <c r="H582" s="42">
        <f>(LN(G582)-LN(G581))/10</f>
        <v>6.6782937257565497E-2</v>
      </c>
      <c r="I582" s="18">
        <v>16.661900692012903</v>
      </c>
      <c r="J582" s="18">
        <f t="shared" ref="J582" si="454">(I582-I581)/I581</f>
        <v>-1.324020397980053E-2</v>
      </c>
      <c r="K582" s="46">
        <v>4.6632850336709337</v>
      </c>
      <c r="L582" s="47">
        <f t="shared" ref="L582:N582" si="455">(K582-K581)/K581</f>
        <v>-0.14238744081961346</v>
      </c>
      <c r="M582" s="44">
        <v>1169.4230006609384</v>
      </c>
      <c r="N582" s="44">
        <f t="shared" si="455"/>
        <v>-0.12892452391979711</v>
      </c>
    </row>
    <row r="583" spans="1:14" x14ac:dyDescent="0.25">
      <c r="A583" s="3">
        <v>6</v>
      </c>
      <c r="B583" s="3" t="s">
        <v>24</v>
      </c>
      <c r="C583" s="3" t="s">
        <v>611</v>
      </c>
      <c r="D583" s="3" t="s">
        <v>598</v>
      </c>
      <c r="E583" s="3">
        <v>7</v>
      </c>
      <c r="F583" s="42">
        <v>4</v>
      </c>
      <c r="G583" s="42">
        <f t="shared" si="451"/>
        <v>4000</v>
      </c>
      <c r="H583" s="42" t="s">
        <v>2190</v>
      </c>
      <c r="I583" s="18">
        <v>11.362685064452771</v>
      </c>
      <c r="J583" s="18" t="s">
        <v>2190</v>
      </c>
      <c r="K583" s="46">
        <v>3.6487256338154652</v>
      </c>
      <c r="L583" s="47" t="s">
        <v>2190</v>
      </c>
      <c r="M583" s="44">
        <v>759.10335102853355</v>
      </c>
      <c r="N583" s="44" t="s">
        <v>2190</v>
      </c>
    </row>
    <row r="584" spans="1:14" x14ac:dyDescent="0.25">
      <c r="A584" s="3">
        <v>6</v>
      </c>
      <c r="B584" s="3" t="s">
        <v>23</v>
      </c>
      <c r="C584" s="3" t="s">
        <v>597</v>
      </c>
      <c r="D584" s="3" t="s">
        <v>598</v>
      </c>
      <c r="E584" s="3">
        <v>7</v>
      </c>
      <c r="F584" s="42">
        <v>9.1999999999999993</v>
      </c>
      <c r="G584" s="42">
        <f t="shared" si="451"/>
        <v>9200</v>
      </c>
      <c r="H584" s="42">
        <f>(LN(G584)-LN(G583))/10</f>
        <v>8.3290912293510461E-2</v>
      </c>
      <c r="I584" s="18">
        <v>12.357315375685653</v>
      </c>
      <c r="J584" s="18">
        <f t="shared" ref="J584" si="456">(I584-I583)/I583</f>
        <v>8.7534795305072868E-2</v>
      </c>
      <c r="K584" s="46">
        <v>3.2898825259447593</v>
      </c>
      <c r="L584" s="47">
        <f t="shared" ref="L584:N584" si="457">(K584-K583)/K583</f>
        <v>-9.8347517430480078E-2</v>
      </c>
      <c r="M584" s="44">
        <v>1008.2312541473127</v>
      </c>
      <c r="N584" s="44">
        <f t="shared" si="457"/>
        <v>0.32818706804709497</v>
      </c>
    </row>
    <row r="585" spans="1:14" x14ac:dyDescent="0.25">
      <c r="A585" s="3">
        <v>7</v>
      </c>
      <c r="B585" s="3" t="s">
        <v>24</v>
      </c>
      <c r="C585" s="3" t="s">
        <v>611</v>
      </c>
      <c r="D585" s="3" t="s">
        <v>598</v>
      </c>
      <c r="E585" s="3">
        <v>7</v>
      </c>
      <c r="F585" s="42">
        <v>12.4</v>
      </c>
      <c r="G585" s="42">
        <f t="shared" si="451"/>
        <v>12400</v>
      </c>
      <c r="H585" s="42" t="s">
        <v>2190</v>
      </c>
      <c r="I585" s="18">
        <v>9.2901955665774771</v>
      </c>
      <c r="J585" s="18" t="s">
        <v>2190</v>
      </c>
      <c r="K585" s="46">
        <v>2.2758355232733627</v>
      </c>
      <c r="L585" s="47" t="s">
        <v>2190</v>
      </c>
      <c r="M585" s="44">
        <v>587.87701149425288</v>
      </c>
      <c r="N585" s="44" t="s">
        <v>2190</v>
      </c>
    </row>
    <row r="586" spans="1:14" x14ac:dyDescent="0.25">
      <c r="A586" s="3">
        <v>7</v>
      </c>
      <c r="B586" s="3" t="s">
        <v>23</v>
      </c>
      <c r="C586" s="3" t="s">
        <v>597</v>
      </c>
      <c r="D586" s="3" t="s">
        <v>598</v>
      </c>
      <c r="E586" s="3">
        <v>7</v>
      </c>
      <c r="F586" s="42">
        <v>44</v>
      </c>
      <c r="G586" s="42">
        <f t="shared" si="451"/>
        <v>44000</v>
      </c>
      <c r="H586" s="42">
        <f>(LN(G586)-LN(G585))/10</f>
        <v>0.12664931613072702</v>
      </c>
      <c r="I586" s="18">
        <v>12.752403793861081</v>
      </c>
      <c r="J586" s="18">
        <f t="shared" ref="J586" si="458">(I586-I585)/I585</f>
        <v>0.37267334174743177</v>
      </c>
      <c r="K586" s="46">
        <v>3.5433469668061397</v>
      </c>
      <c r="L586" s="47">
        <f t="shared" ref="L586:N586" si="459">(K586-K585)/K585</f>
        <v>0.55694334259696388</v>
      </c>
      <c r="M586" s="44">
        <v>815.29983579638747</v>
      </c>
      <c r="N586" s="44">
        <f t="shared" si="459"/>
        <v>0.38685442678575954</v>
      </c>
    </row>
    <row r="587" spans="1:14" x14ac:dyDescent="0.25">
      <c r="A587" s="3">
        <v>8</v>
      </c>
      <c r="B587" s="3" t="s">
        <v>24</v>
      </c>
      <c r="C587" s="3" t="s">
        <v>611</v>
      </c>
      <c r="D587" s="3" t="s">
        <v>598</v>
      </c>
      <c r="E587" s="3">
        <v>7</v>
      </c>
      <c r="F587" s="42">
        <v>40.71</v>
      </c>
      <c r="G587" s="42">
        <f t="shared" si="451"/>
        <v>40710</v>
      </c>
      <c r="H587" s="42" t="s">
        <v>2190</v>
      </c>
      <c r="I587" s="18">
        <v>10.967404366936833</v>
      </c>
      <c r="J587" s="18" t="s">
        <v>2190</v>
      </c>
      <c r="K587" s="46">
        <v>3.1124683595526936</v>
      </c>
      <c r="L587" s="47" t="s">
        <v>2190</v>
      </c>
      <c r="M587" s="44">
        <v>689.25314986737396</v>
      </c>
      <c r="N587" s="44" t="s">
        <v>2190</v>
      </c>
    </row>
    <row r="588" spans="1:14" x14ac:dyDescent="0.25">
      <c r="A588" s="3">
        <v>8</v>
      </c>
      <c r="B588" s="3" t="s">
        <v>23</v>
      </c>
      <c r="C588" s="3" t="s">
        <v>597</v>
      </c>
      <c r="D588" s="3" t="s">
        <v>598</v>
      </c>
      <c r="E588" s="3">
        <v>7</v>
      </c>
      <c r="F588" s="42">
        <v>97.2</v>
      </c>
      <c r="G588" s="42">
        <f t="shared" si="451"/>
        <v>97200</v>
      </c>
      <c r="H588" s="42">
        <f>(LN(G588)-LN(G587))/10</f>
        <v>8.7029694895150556E-2</v>
      </c>
      <c r="I588" s="18">
        <v>10.531253944126476</v>
      </c>
      <c r="J588" s="18">
        <f t="shared" ref="J588" si="460">(I588-I587)/I587</f>
        <v>-3.9767880185507615E-2</v>
      </c>
      <c r="K588" s="46">
        <v>3.4060665935482786</v>
      </c>
      <c r="L588" s="47">
        <f t="shared" ref="L588:N588" si="461">(K588-K587)/K587</f>
        <v>9.432970879671182E-2</v>
      </c>
      <c r="M588" s="44">
        <v>513.16545092838192</v>
      </c>
      <c r="N588" s="44">
        <f t="shared" si="461"/>
        <v>-0.25547608882581796</v>
      </c>
    </row>
    <row r="589" spans="1:14" x14ac:dyDescent="0.25">
      <c r="A589" s="3">
        <v>9</v>
      </c>
      <c r="B589" s="3" t="s">
        <v>24</v>
      </c>
      <c r="C589" s="3" t="s">
        <v>611</v>
      </c>
      <c r="D589" s="3" t="s">
        <v>598</v>
      </c>
      <c r="E589" s="3">
        <v>7</v>
      </c>
      <c r="F589" s="42">
        <v>74.900000000000006</v>
      </c>
      <c r="G589" s="42">
        <f t="shared" si="451"/>
        <v>74900</v>
      </c>
      <c r="H589" s="42" t="s">
        <v>2190</v>
      </c>
      <c r="I589" s="18">
        <v>8.5793647757147777</v>
      </c>
      <c r="J589" s="18" t="s">
        <v>2190</v>
      </c>
      <c r="K589" s="46">
        <v>2.9464998654381303</v>
      </c>
      <c r="L589" s="47" t="s">
        <v>2190</v>
      </c>
      <c r="M589" s="44">
        <v>496.59598432908911</v>
      </c>
      <c r="N589" s="44" t="s">
        <v>2190</v>
      </c>
    </row>
    <row r="590" spans="1:14" x14ac:dyDescent="0.25">
      <c r="A590" s="3">
        <v>9</v>
      </c>
      <c r="B590" s="3" t="s">
        <v>23</v>
      </c>
      <c r="C590" s="3" t="s">
        <v>597</v>
      </c>
      <c r="D590" s="3" t="s">
        <v>598</v>
      </c>
      <c r="E590" s="3">
        <v>7</v>
      </c>
      <c r="F590" s="42">
        <v>145.34</v>
      </c>
      <c r="G590" s="42">
        <f t="shared" si="451"/>
        <v>145340</v>
      </c>
      <c r="H590" s="42">
        <f>(LN(G590)-LN(G589))/10</f>
        <v>6.629219346653166E-2</v>
      </c>
      <c r="I590" s="18">
        <v>7.8618488295191815</v>
      </c>
      <c r="J590" s="18">
        <f t="shared" ref="J590" si="462">(I590-I589)/I589</f>
        <v>-8.3632758945818036E-2</v>
      </c>
      <c r="K590" s="46">
        <v>3.0387510438949139</v>
      </c>
      <c r="L590" s="47">
        <f t="shared" ref="L590:N590" si="463">(K590-K589)/K589</f>
        <v>3.1308733300439623E-2</v>
      </c>
      <c r="M590" s="44">
        <v>303.88507998694092</v>
      </c>
      <c r="N590" s="44">
        <f t="shared" si="463"/>
        <v>-0.38806375891763278</v>
      </c>
    </row>
    <row r="591" spans="1:14" x14ac:dyDescent="0.25">
      <c r="A591" s="3">
        <v>10</v>
      </c>
      <c r="B591" s="3" t="s">
        <v>24</v>
      </c>
      <c r="C591" s="3" t="s">
        <v>806</v>
      </c>
      <c r="D591" s="3" t="s">
        <v>598</v>
      </c>
      <c r="E591" s="3">
        <v>7</v>
      </c>
      <c r="F591" s="42">
        <v>80.900000000000006</v>
      </c>
      <c r="G591" s="42">
        <f t="shared" si="451"/>
        <v>80900</v>
      </c>
      <c r="H591" s="42" t="s">
        <v>2190</v>
      </c>
      <c r="I591" s="18">
        <v>7.3179609005514026</v>
      </c>
      <c r="J591" s="18" t="s">
        <v>2190</v>
      </c>
      <c r="K591" s="46">
        <v>2.7823368230724586</v>
      </c>
      <c r="L591" s="47" t="s">
        <v>2190</v>
      </c>
      <c r="M591" s="44">
        <v>379.15973597359732</v>
      </c>
      <c r="N591" s="44" t="s">
        <v>2190</v>
      </c>
    </row>
    <row r="592" spans="1:14" x14ac:dyDescent="0.25">
      <c r="A592" s="3">
        <v>10</v>
      </c>
      <c r="B592" s="3" t="s">
        <v>23</v>
      </c>
      <c r="C592" s="3" t="s">
        <v>597</v>
      </c>
      <c r="D592" s="3" t="s">
        <v>598</v>
      </c>
      <c r="E592" s="3">
        <v>7</v>
      </c>
      <c r="F592" s="42">
        <v>120.03</v>
      </c>
      <c r="G592" s="42">
        <f t="shared" si="451"/>
        <v>120030</v>
      </c>
      <c r="H592" s="42">
        <f>(LN(G592)-LN(G591))/10</f>
        <v>3.9452788747280823E-2</v>
      </c>
      <c r="I592" s="18">
        <v>6.6569862476298409</v>
      </c>
      <c r="J592" s="18">
        <f t="shared" ref="J592" si="464">(I592-I591)/I591</f>
        <v>-9.0322244393483672E-2</v>
      </c>
      <c r="K592" s="46">
        <v>2.8663388990579937</v>
      </c>
      <c r="L592" s="47">
        <f t="shared" ref="L592:N592" si="465">(K592-K591)/K591</f>
        <v>3.0191195864192284E-2</v>
      </c>
      <c r="M592" s="44">
        <v>275.49504950495049</v>
      </c>
      <c r="N592" s="44">
        <f t="shared" si="465"/>
        <v>-0.27340636843323862</v>
      </c>
    </row>
    <row r="593" spans="1:14" x14ac:dyDescent="0.25">
      <c r="A593" s="3">
        <v>11</v>
      </c>
      <c r="B593" s="3" t="s">
        <v>24</v>
      </c>
      <c r="C593" s="3" t="s">
        <v>611</v>
      </c>
      <c r="D593" s="3" t="s">
        <v>598</v>
      </c>
      <c r="E593" s="3">
        <v>7</v>
      </c>
      <c r="F593" s="42">
        <v>66.7</v>
      </c>
      <c r="G593" s="42">
        <f t="shared" si="451"/>
        <v>66700</v>
      </c>
      <c r="H593" s="42" t="s">
        <v>2190</v>
      </c>
      <c r="I593" s="18">
        <v>5.6014861733187802</v>
      </c>
      <c r="J593" s="18" t="s">
        <v>2190</v>
      </c>
      <c r="K593" s="46">
        <v>2.360992134782228</v>
      </c>
      <c r="L593" s="47" t="s">
        <v>2190</v>
      </c>
      <c r="M593" s="44">
        <v>243.65677825654626</v>
      </c>
      <c r="N593" s="44" t="s">
        <v>2190</v>
      </c>
    </row>
    <row r="594" spans="1:14" x14ac:dyDescent="0.25">
      <c r="A594" s="3">
        <v>11</v>
      </c>
      <c r="B594" s="3" t="s">
        <v>23</v>
      </c>
      <c r="C594" s="3" t="s">
        <v>597</v>
      </c>
      <c r="D594" s="3" t="s">
        <v>598</v>
      </c>
      <c r="E594" s="3">
        <v>7</v>
      </c>
      <c r="F594" s="42">
        <v>92.41</v>
      </c>
      <c r="G594" s="42">
        <f t="shared" si="451"/>
        <v>92410</v>
      </c>
      <c r="H594" s="42">
        <f>(LN(G594)-LN(G593))/10</f>
        <v>3.260302449783712E-2</v>
      </c>
      <c r="I594" s="18">
        <v>4.9878267134814855</v>
      </c>
      <c r="J594" s="18">
        <f t="shared" ref="J594" si="466">(I594-I593)/I593</f>
        <v>-0.10955297234514326</v>
      </c>
      <c r="K594" s="46">
        <v>2.4666741521339062</v>
      </c>
      <c r="L594" s="47">
        <f t="shared" ref="L594:N594" si="467">(K594-K593)/K593</f>
        <v>4.4761698183897587E-2</v>
      </c>
      <c r="M594" s="44">
        <v>217.64037122969842</v>
      </c>
      <c r="N594" s="44">
        <f t="shared" si="467"/>
        <v>-0.1067748133789045</v>
      </c>
    </row>
    <row r="595" spans="1:14" x14ac:dyDescent="0.25">
      <c r="A595" s="3">
        <v>12</v>
      </c>
      <c r="B595" s="3" t="s">
        <v>24</v>
      </c>
      <c r="C595" s="3" t="s">
        <v>611</v>
      </c>
      <c r="D595" s="3" t="s">
        <v>598</v>
      </c>
      <c r="E595" s="3">
        <v>7</v>
      </c>
      <c r="F595" s="42">
        <v>69.900000000000006</v>
      </c>
      <c r="G595" s="42">
        <f t="shared" si="451"/>
        <v>69900</v>
      </c>
      <c r="H595" s="42" t="s">
        <v>2190</v>
      </c>
      <c r="I595" s="18">
        <v>5.9519464517632956</v>
      </c>
      <c r="J595" s="18" t="s">
        <v>2190</v>
      </c>
      <c r="K595" s="46">
        <v>2.2782533472046316</v>
      </c>
      <c r="L595" s="47" t="s">
        <v>2190</v>
      </c>
      <c r="M595" s="44">
        <v>313.55885311871231</v>
      </c>
      <c r="N595" s="44" t="s">
        <v>2190</v>
      </c>
    </row>
    <row r="596" spans="1:14" x14ac:dyDescent="0.25">
      <c r="A596" s="3">
        <v>12</v>
      </c>
      <c r="B596" s="3" t="s">
        <v>23</v>
      </c>
      <c r="C596" s="3" t="s">
        <v>597</v>
      </c>
      <c r="D596" s="3" t="s">
        <v>598</v>
      </c>
      <c r="E596" s="3">
        <v>7</v>
      </c>
      <c r="F596" s="42">
        <v>120.8</v>
      </c>
      <c r="G596" s="42">
        <f t="shared" si="451"/>
        <v>120800</v>
      </c>
      <c r="H596" s="42">
        <f>(LN(G596)-LN(G595))/10</f>
        <v>5.470706362609494E-2</v>
      </c>
      <c r="I596" s="18">
        <v>5.9518132471943783</v>
      </c>
      <c r="J596" s="18">
        <f t="shared" ref="J596" si="468">(I596-I595)/I595</f>
        <v>-2.2380001230998555E-5</v>
      </c>
      <c r="K596" s="46">
        <v>2.4174648317351184</v>
      </c>
      <c r="L596" s="47">
        <f t="shared" ref="L596:N596" si="469">(K596-K595)/K595</f>
        <v>6.1104479315830414E-2</v>
      </c>
      <c r="M596" s="44">
        <v>231.64704896042923</v>
      </c>
      <c r="N596" s="44">
        <f t="shared" si="469"/>
        <v>-0.2612326309513307</v>
      </c>
    </row>
    <row r="597" spans="1:14" x14ac:dyDescent="0.25">
      <c r="A597" s="3">
        <v>13</v>
      </c>
      <c r="B597" s="3" t="s">
        <v>24</v>
      </c>
      <c r="C597" s="3" t="s">
        <v>611</v>
      </c>
      <c r="D597" s="3" t="s">
        <v>598</v>
      </c>
      <c r="E597" s="3">
        <v>7</v>
      </c>
      <c r="F597" s="42">
        <v>36</v>
      </c>
      <c r="G597" s="42">
        <f t="shared" si="451"/>
        <v>36000</v>
      </c>
      <c r="H597" s="42" t="s">
        <v>2190</v>
      </c>
      <c r="I597" s="18">
        <v>5.8689114523933439</v>
      </c>
      <c r="J597" s="18" t="s">
        <v>2190</v>
      </c>
      <c r="K597" s="46">
        <v>2.150187999042402</v>
      </c>
      <c r="L597" s="47" t="s">
        <v>2190</v>
      </c>
      <c r="M597" s="44">
        <v>295.25647884969067</v>
      </c>
      <c r="N597" s="44" t="s">
        <v>2190</v>
      </c>
    </row>
    <row r="598" spans="1:14" x14ac:dyDescent="0.25">
      <c r="A598" s="3">
        <v>13</v>
      </c>
      <c r="B598" s="3" t="s">
        <v>23</v>
      </c>
      <c r="C598" s="3" t="s">
        <v>597</v>
      </c>
      <c r="D598" s="3" t="s">
        <v>598</v>
      </c>
      <c r="E598" s="3">
        <v>7</v>
      </c>
      <c r="F598" s="42">
        <v>79.5</v>
      </c>
      <c r="G598" s="42">
        <f t="shared" si="451"/>
        <v>79500</v>
      </c>
      <c r="H598" s="42">
        <f>(LN(G598)-LN(G597))/10</f>
        <v>7.9223808320417533E-2</v>
      </c>
      <c r="I598" s="18">
        <v>5.3369448473641672</v>
      </c>
      <c r="J598" s="18">
        <f t="shared" ref="J598" si="470">(I598-I597)/I597</f>
        <v>-9.0641443365488253E-2</v>
      </c>
      <c r="K598" s="46">
        <v>2.2934305952598892</v>
      </c>
      <c r="L598" s="47">
        <f t="shared" ref="L598:N598" si="471">(K598-K597)/K597</f>
        <v>6.6618638128982735E-2</v>
      </c>
      <c r="M598" s="44">
        <v>213.36014044474166</v>
      </c>
      <c r="N598" s="44">
        <f t="shared" si="471"/>
        <v>-0.27737355239083794</v>
      </c>
    </row>
    <row r="599" spans="1:14" x14ac:dyDescent="0.25">
      <c r="A599" s="3">
        <v>14</v>
      </c>
      <c r="B599" s="3" t="s">
        <v>24</v>
      </c>
      <c r="C599" s="3" t="s">
        <v>611</v>
      </c>
      <c r="D599" s="3" t="s">
        <v>598</v>
      </c>
      <c r="E599" s="3">
        <v>7</v>
      </c>
      <c r="F599" s="42">
        <v>87.9</v>
      </c>
      <c r="G599" s="42">
        <f t="shared" si="451"/>
        <v>87900</v>
      </c>
      <c r="H599" s="42" t="s">
        <v>2190</v>
      </c>
      <c r="I599" s="18">
        <v>4.8778219716876228</v>
      </c>
      <c r="J599" s="18" t="s">
        <v>2190</v>
      </c>
      <c r="K599" s="46">
        <v>2.0691649494152862</v>
      </c>
      <c r="L599" s="47" t="s">
        <v>2190</v>
      </c>
      <c r="M599" s="44">
        <v>228.2171381031614</v>
      </c>
      <c r="N599" s="44" t="s">
        <v>2190</v>
      </c>
    </row>
    <row r="600" spans="1:14" x14ac:dyDescent="0.25">
      <c r="A600" s="3">
        <v>14</v>
      </c>
      <c r="B600" s="3" t="s">
        <v>23</v>
      </c>
      <c r="C600" s="3" t="s">
        <v>597</v>
      </c>
      <c r="D600" s="3" t="s">
        <v>598</v>
      </c>
      <c r="E600" s="3">
        <v>7</v>
      </c>
      <c r="F600" s="42">
        <v>94.76</v>
      </c>
      <c r="G600" s="42">
        <f t="shared" si="451"/>
        <v>94760</v>
      </c>
      <c r="H600" s="42">
        <f>(LN(G600)-LN(G599))/10</f>
        <v>7.5147574599453652E-3</v>
      </c>
      <c r="I600" s="18">
        <v>5.7089489901476469</v>
      </c>
      <c r="J600" s="18">
        <f t="shared" ref="J600" si="472">(I600-I599)/I599</f>
        <v>0.17038896115605298</v>
      </c>
      <c r="K600" s="46">
        <v>2.3113609959209978</v>
      </c>
      <c r="L600" s="47">
        <f t="shared" ref="L600:N600" si="473">(K600-K599)/K599</f>
        <v>0.11705013975524398</v>
      </c>
      <c r="M600" s="44">
        <v>179.9412645590682</v>
      </c>
      <c r="N600" s="44">
        <f t="shared" si="473"/>
        <v>-0.21153483014177038</v>
      </c>
    </row>
    <row r="601" spans="1:14" x14ac:dyDescent="0.25">
      <c r="A601" s="3">
        <v>0</v>
      </c>
      <c r="B601" s="3" t="s">
        <v>23</v>
      </c>
      <c r="C601" s="3" t="s">
        <v>597</v>
      </c>
      <c r="D601" s="3" t="s">
        <v>598</v>
      </c>
      <c r="E601" s="3">
        <v>8</v>
      </c>
      <c r="F601" s="42">
        <v>3.1</v>
      </c>
      <c r="G601" s="42">
        <f t="shared" si="451"/>
        <v>3100</v>
      </c>
      <c r="H601" s="42" t="s">
        <v>2190</v>
      </c>
      <c r="I601" s="18">
        <v>11.788942798054761</v>
      </c>
      <c r="J601" s="18" t="s">
        <v>2190</v>
      </c>
      <c r="K601" s="46">
        <v>3.9689746543449482</v>
      </c>
      <c r="L601" s="47" t="s">
        <v>2190</v>
      </c>
      <c r="M601" s="44">
        <v>809.68263371699402</v>
      </c>
      <c r="N601" s="44" t="s">
        <v>2190</v>
      </c>
    </row>
    <row r="602" spans="1:14" x14ac:dyDescent="0.25">
      <c r="A602" s="3">
        <v>1</v>
      </c>
      <c r="B602" s="3" t="s">
        <v>24</v>
      </c>
      <c r="C602" s="3" t="s">
        <v>611</v>
      </c>
      <c r="D602" s="3" t="s">
        <v>598</v>
      </c>
      <c r="E602" s="3">
        <v>8</v>
      </c>
      <c r="F602" s="42">
        <v>2.5</v>
      </c>
      <c r="G602" s="42">
        <f t="shared" si="451"/>
        <v>2500</v>
      </c>
      <c r="H602" s="42" t="s">
        <v>2190</v>
      </c>
      <c r="I602" s="18">
        <v>12.145533220739367</v>
      </c>
      <c r="J602" s="18" t="s">
        <v>2190</v>
      </c>
      <c r="K602" s="46">
        <v>4.8808394253009411</v>
      </c>
      <c r="L602" s="47" t="s">
        <v>2190</v>
      </c>
      <c r="M602" s="44">
        <v>829.23731070061581</v>
      </c>
      <c r="N602" s="44" t="s">
        <v>2190</v>
      </c>
    </row>
    <row r="603" spans="1:14" x14ac:dyDescent="0.25">
      <c r="A603" s="3">
        <v>1</v>
      </c>
      <c r="B603" s="3" t="s">
        <v>23</v>
      </c>
      <c r="C603" s="3" t="s">
        <v>597</v>
      </c>
      <c r="D603" s="3" t="s">
        <v>598</v>
      </c>
      <c r="E603" s="3">
        <v>8</v>
      </c>
      <c r="F603" s="42">
        <v>1.5</v>
      </c>
      <c r="G603" s="42">
        <f t="shared" si="451"/>
        <v>1500</v>
      </c>
      <c r="H603" s="42">
        <f>(LN(G603)-LN(G602))/10</f>
        <v>-5.1082562376599049E-2</v>
      </c>
      <c r="I603" s="18">
        <v>14.810842136636088</v>
      </c>
      <c r="J603" s="18">
        <f>(I603-I602)/I602</f>
        <v>0.21944766585838454</v>
      </c>
      <c r="K603" s="46">
        <v>4.8222918179106662</v>
      </c>
      <c r="L603" s="47">
        <f>(K603-K602)/K602</f>
        <v>-1.199539716196768E-2</v>
      </c>
      <c r="M603" s="44">
        <v>1140.7656848061242</v>
      </c>
      <c r="N603" s="44">
        <f>(M603-M602)/M602</f>
        <v>0.37568060443674517</v>
      </c>
    </row>
    <row r="604" spans="1:14" x14ac:dyDescent="0.25">
      <c r="A604" s="3">
        <v>2</v>
      </c>
      <c r="B604" s="3" t="s">
        <v>24</v>
      </c>
      <c r="C604" s="3" t="s">
        <v>611</v>
      </c>
      <c r="D604" s="3" t="s">
        <v>598</v>
      </c>
      <c r="E604" s="3">
        <v>8</v>
      </c>
      <c r="F604" s="42">
        <v>1.7</v>
      </c>
      <c r="G604" s="42">
        <f t="shared" si="451"/>
        <v>1700</v>
      </c>
      <c r="H604" s="42" t="s">
        <v>2190</v>
      </c>
      <c r="I604" s="18">
        <v>15.122076043418943</v>
      </c>
      <c r="J604" s="18" t="s">
        <v>2190</v>
      </c>
      <c r="K604" s="46">
        <v>5.299304715587053</v>
      </c>
      <c r="L604" s="47" t="s">
        <v>2190</v>
      </c>
      <c r="M604" s="44">
        <v>1196.2616837648591</v>
      </c>
      <c r="N604" s="44" t="s">
        <v>2190</v>
      </c>
    </row>
    <row r="605" spans="1:14" x14ac:dyDescent="0.25">
      <c r="A605" s="3">
        <v>2</v>
      </c>
      <c r="B605" s="3" t="s">
        <v>23</v>
      </c>
      <c r="C605" s="3" t="s">
        <v>597</v>
      </c>
      <c r="D605" s="3" t="s">
        <v>598</v>
      </c>
      <c r="E605" s="3">
        <v>8</v>
      </c>
      <c r="F605" s="42">
        <v>1.3</v>
      </c>
      <c r="G605" s="42">
        <f t="shared" si="451"/>
        <v>1300</v>
      </c>
      <c r="H605" s="42">
        <f>(LN(G605)-LN(G604))/10</f>
        <v>-2.6826398659467898E-2</v>
      </c>
      <c r="I605" s="18">
        <v>12.598024120415781</v>
      </c>
      <c r="J605" s="18">
        <f>(I605-I604)/I604</f>
        <v>-0.1669117332670482</v>
      </c>
      <c r="K605" s="46">
        <v>3.2058701111505292</v>
      </c>
      <c r="L605" s="47">
        <f>(K605-K604)/K604</f>
        <v>-0.39503948476090123</v>
      </c>
      <c r="M605" s="44">
        <v>602.27389675948541</v>
      </c>
      <c r="N605" s="44">
        <f>(M605-M604)/M604</f>
        <v>-0.49653666506811711</v>
      </c>
    </row>
    <row r="606" spans="1:14" x14ac:dyDescent="0.25">
      <c r="A606" s="3">
        <v>3</v>
      </c>
      <c r="B606" s="3" t="s">
        <v>24</v>
      </c>
      <c r="C606" s="3" t="s">
        <v>611</v>
      </c>
      <c r="D606" s="3" t="s">
        <v>598</v>
      </c>
      <c r="E606" s="3">
        <v>8</v>
      </c>
      <c r="F606" s="42">
        <v>1.5</v>
      </c>
      <c r="G606" s="42">
        <f t="shared" si="451"/>
        <v>1500</v>
      </c>
      <c r="H606" s="42" t="s">
        <v>2190</v>
      </c>
      <c r="I606" s="18">
        <v>13.455533242084952</v>
      </c>
      <c r="J606" s="18" t="s">
        <v>2190</v>
      </c>
      <c r="K606" s="46">
        <v>4.8878429847536911</v>
      </c>
      <c r="L606" s="47" t="s">
        <v>2190</v>
      </c>
      <c r="M606" s="44">
        <v>981.98944900351705</v>
      </c>
      <c r="N606" s="44" t="s">
        <v>2190</v>
      </c>
    </row>
    <row r="607" spans="1:14" x14ac:dyDescent="0.25">
      <c r="A607" s="3">
        <v>3</v>
      </c>
      <c r="B607" s="3" t="s">
        <v>23</v>
      </c>
      <c r="C607" s="3" t="s">
        <v>597</v>
      </c>
      <c r="D607" s="3" t="s">
        <v>598</v>
      </c>
      <c r="E607" s="3">
        <v>8</v>
      </c>
      <c r="F607" s="42">
        <v>1.6</v>
      </c>
      <c r="G607" s="42">
        <f t="shared" si="451"/>
        <v>1600</v>
      </c>
      <c r="H607" s="42">
        <f>(LN(G607)-LN(G606))/10</f>
        <v>6.4538521137571083E-3</v>
      </c>
      <c r="I607" s="18">
        <v>10.467666659187291</v>
      </c>
      <c r="J607" s="18">
        <f>(I607-I606)/I606</f>
        <v>-0.22205486242287989</v>
      </c>
      <c r="K607" s="46">
        <v>4.7921046310805089</v>
      </c>
      <c r="L607" s="47">
        <f>(K607-K606)/K606</f>
        <v>-1.9587035420698284E-2</v>
      </c>
      <c r="M607" s="44">
        <v>628.13498576452855</v>
      </c>
      <c r="N607" s="44">
        <f>(M607-M606)/M606</f>
        <v>-0.3603444656132157</v>
      </c>
    </row>
    <row r="608" spans="1:14" x14ac:dyDescent="0.25">
      <c r="A608" s="3">
        <v>4</v>
      </c>
      <c r="B608" s="3" t="s">
        <v>24</v>
      </c>
      <c r="C608" s="3" t="s">
        <v>611</v>
      </c>
      <c r="D608" s="3" t="s">
        <v>598</v>
      </c>
      <c r="E608" s="3">
        <v>8</v>
      </c>
      <c r="F608" s="42">
        <v>1.5</v>
      </c>
      <c r="G608" s="42">
        <f t="shared" si="451"/>
        <v>1500</v>
      </c>
      <c r="H608" s="42" t="s">
        <v>2190</v>
      </c>
      <c r="I608" s="18">
        <v>10.357057654075547</v>
      </c>
      <c r="J608" s="18" t="s">
        <v>2190</v>
      </c>
      <c r="K608" s="46">
        <v>4.3182399056649015</v>
      </c>
      <c r="L608" s="47" t="s">
        <v>2190</v>
      </c>
      <c r="M608" s="44">
        <v>588.23033521407228</v>
      </c>
      <c r="N608" s="44" t="s">
        <v>2190</v>
      </c>
    </row>
    <row r="609" spans="1:14" x14ac:dyDescent="0.25">
      <c r="A609" s="3">
        <v>4</v>
      </c>
      <c r="B609" s="3" t="s">
        <v>23</v>
      </c>
      <c r="C609" s="3" t="s">
        <v>597</v>
      </c>
      <c r="D609" s="3" t="s">
        <v>598</v>
      </c>
      <c r="E609" s="3">
        <v>8</v>
      </c>
      <c r="F609" s="42">
        <v>2.1</v>
      </c>
      <c r="G609" s="42">
        <f t="shared" si="451"/>
        <v>2100</v>
      </c>
      <c r="H609" s="42">
        <f>(LN(G609)-LN(G608))/10</f>
        <v>3.3647223662121292E-2</v>
      </c>
      <c r="I609" s="18">
        <v>17.704843163242764</v>
      </c>
      <c r="J609" s="18">
        <f t="shared" ref="J609" si="474">(I609-I608)/I608</f>
        <v>0.70944719577532056</v>
      </c>
      <c r="K609" s="46">
        <v>6.0280381741193469</v>
      </c>
      <c r="L609" s="47">
        <f t="shared" ref="L609:N609" si="475">(K609-K608)/K608</f>
        <v>0.39594795699318125</v>
      </c>
      <c r="M609" s="44">
        <v>1472.7144042482573</v>
      </c>
      <c r="N609" s="44">
        <f t="shared" si="475"/>
        <v>1.5036355932107757</v>
      </c>
    </row>
    <row r="610" spans="1:14" x14ac:dyDescent="0.25">
      <c r="A610" s="3">
        <v>5</v>
      </c>
      <c r="B610" s="3" t="s">
        <v>24</v>
      </c>
      <c r="C610" s="3" t="s">
        <v>611</v>
      </c>
      <c r="D610" s="3" t="s">
        <v>598</v>
      </c>
      <c r="E610" s="3">
        <v>8</v>
      </c>
      <c r="F610" s="42">
        <v>2.5</v>
      </c>
      <c r="G610" s="42">
        <f t="shared" si="451"/>
        <v>2500</v>
      </c>
      <c r="H610" s="42" t="s">
        <v>2190</v>
      </c>
      <c r="I610" s="18">
        <v>14.642562929061786</v>
      </c>
      <c r="J610" s="18" t="s">
        <v>2190</v>
      </c>
      <c r="K610" s="46">
        <v>5.2119735135119925</v>
      </c>
      <c r="L610" s="47" t="s">
        <v>2190</v>
      </c>
      <c r="M610" s="44">
        <v>1040.259253139458</v>
      </c>
      <c r="N610" s="44" t="s">
        <v>2190</v>
      </c>
    </row>
    <row r="611" spans="1:14" x14ac:dyDescent="0.25">
      <c r="A611" s="3">
        <v>5</v>
      </c>
      <c r="B611" s="3" t="s">
        <v>23</v>
      </c>
      <c r="C611" s="3" t="s">
        <v>597</v>
      </c>
      <c r="D611" s="3" t="s">
        <v>598</v>
      </c>
      <c r="E611" s="3">
        <v>8</v>
      </c>
      <c r="F611" s="42">
        <v>1.6</v>
      </c>
      <c r="G611" s="42">
        <f t="shared" si="451"/>
        <v>1600</v>
      </c>
      <c r="H611" s="42">
        <f>(LN(G611)-LN(G610))/10</f>
        <v>-4.4628710262841945E-2</v>
      </c>
      <c r="I611" s="18">
        <v>18.070287557552867</v>
      </c>
      <c r="J611" s="18">
        <f t="shared" ref="J611" si="476">(I611-I610)/I610</f>
        <v>0.23409321476692541</v>
      </c>
      <c r="K611" s="46">
        <v>6.1308058792574105</v>
      </c>
      <c r="L611" s="47">
        <f t="shared" ref="L611:N611" si="477">(K611-K610)/K610</f>
        <v>0.17629260075158742</v>
      </c>
      <c r="M611" s="44">
        <v>1407.7999008592201</v>
      </c>
      <c r="N611" s="44">
        <f t="shared" si="477"/>
        <v>0.35331639359182831</v>
      </c>
    </row>
    <row r="612" spans="1:14" x14ac:dyDescent="0.25">
      <c r="A612" s="3">
        <v>6</v>
      </c>
      <c r="B612" s="3" t="s">
        <v>24</v>
      </c>
      <c r="C612" s="3" t="s">
        <v>611</v>
      </c>
      <c r="D612" s="3" t="s">
        <v>598</v>
      </c>
      <c r="E612" s="3">
        <v>8</v>
      </c>
      <c r="F612" s="42">
        <v>1.7</v>
      </c>
      <c r="G612" s="42">
        <f t="shared" si="451"/>
        <v>1700</v>
      </c>
      <c r="H612" s="42" t="s">
        <v>2190</v>
      </c>
      <c r="I612" s="18">
        <v>13.845362866621555</v>
      </c>
      <c r="J612" s="18" t="s">
        <v>2190</v>
      </c>
      <c r="K612" s="46">
        <v>3.2189743330695357</v>
      </c>
      <c r="L612" s="47" t="s">
        <v>2190</v>
      </c>
      <c r="M612" s="44">
        <v>935.53334439283356</v>
      </c>
      <c r="N612" s="44" t="s">
        <v>2190</v>
      </c>
    </row>
    <row r="613" spans="1:14" x14ac:dyDescent="0.25">
      <c r="A613" s="3">
        <v>6</v>
      </c>
      <c r="B613" s="3" t="s">
        <v>23</v>
      </c>
      <c r="C613" s="3" t="s">
        <v>597</v>
      </c>
      <c r="D613" s="3" t="s">
        <v>598</v>
      </c>
      <c r="E613" s="3">
        <v>8</v>
      </c>
      <c r="F613" s="42">
        <v>3.8</v>
      </c>
      <c r="G613" s="42">
        <f t="shared" si="451"/>
        <v>3800</v>
      </c>
      <c r="H613" s="42">
        <f>(LN(G613)-LN(G612))/10</f>
        <v>8.0437281567017044E-2</v>
      </c>
      <c r="I613" s="18">
        <v>14.01655470645518</v>
      </c>
      <c r="J613" s="18">
        <f t="shared" ref="J613" si="478">(I613-I612)/I612</f>
        <v>1.2364561440735874E-2</v>
      </c>
      <c r="K613" s="46">
        <v>4.0976696021148697</v>
      </c>
      <c r="L613" s="47">
        <f t="shared" ref="L613:N613" si="479">(K613-K612)/K612</f>
        <v>0.2729736798514425</v>
      </c>
      <c r="M613" s="44">
        <v>1065.2677504976775</v>
      </c>
      <c r="N613" s="44">
        <f t="shared" si="479"/>
        <v>0.13867427268350582</v>
      </c>
    </row>
    <row r="614" spans="1:14" x14ac:dyDescent="0.25">
      <c r="A614" s="3">
        <v>7</v>
      </c>
      <c r="B614" s="3" t="s">
        <v>24</v>
      </c>
      <c r="C614" s="3" t="s">
        <v>611</v>
      </c>
      <c r="D614" s="3" t="s">
        <v>598</v>
      </c>
      <c r="E614" s="3">
        <v>8</v>
      </c>
      <c r="F614" s="42">
        <v>7</v>
      </c>
      <c r="G614" s="42">
        <f t="shared" si="451"/>
        <v>7000</v>
      </c>
      <c r="H614" s="42" t="s">
        <v>2190</v>
      </c>
      <c r="I614" s="18">
        <v>9.3826872457525727</v>
      </c>
      <c r="J614" s="18" t="s">
        <v>2190</v>
      </c>
      <c r="K614" s="46">
        <v>2.9679857997734831</v>
      </c>
      <c r="L614" s="47" t="s">
        <v>2190</v>
      </c>
      <c r="M614" s="44">
        <v>614.60279146141215</v>
      </c>
      <c r="N614" s="44" t="s">
        <v>2190</v>
      </c>
    </row>
    <row r="615" spans="1:14" x14ac:dyDescent="0.25">
      <c r="A615" s="3">
        <v>7</v>
      </c>
      <c r="B615" s="3" t="s">
        <v>23</v>
      </c>
      <c r="C615" s="3" t="s">
        <v>597</v>
      </c>
      <c r="D615" s="3" t="s">
        <v>598</v>
      </c>
      <c r="E615" s="3">
        <v>8</v>
      </c>
      <c r="F615" s="42">
        <v>16.2</v>
      </c>
      <c r="G615" s="42">
        <f t="shared" si="451"/>
        <v>16200</v>
      </c>
      <c r="H615" s="42">
        <f>(LN(G615)-LN(G614))/10</f>
        <v>8.391010931830252E-2</v>
      </c>
      <c r="I615" s="18">
        <v>12.879696099545347</v>
      </c>
      <c r="J615" s="18">
        <f t="shared" ref="J615" si="480">(I615-I614)/I614</f>
        <v>0.37270866673892677</v>
      </c>
      <c r="K615" s="46">
        <v>4.2704799776252287</v>
      </c>
      <c r="L615" s="47">
        <f t="shared" ref="L615:N615" si="481">(K615-K614)/K614</f>
        <v>0.438847846897095</v>
      </c>
      <c r="M615" s="44">
        <v>867.21559934318566</v>
      </c>
      <c r="N615" s="44">
        <f t="shared" si="481"/>
        <v>0.41101799632427116</v>
      </c>
    </row>
    <row r="616" spans="1:14" x14ac:dyDescent="0.25">
      <c r="A616" s="3">
        <v>8</v>
      </c>
      <c r="B616" s="3" t="s">
        <v>24</v>
      </c>
      <c r="C616" s="3" t="s">
        <v>611</v>
      </c>
      <c r="D616" s="3" t="s">
        <v>598</v>
      </c>
      <c r="E616" s="3">
        <v>8</v>
      </c>
      <c r="F616" s="42">
        <v>11.1</v>
      </c>
      <c r="G616" s="42">
        <f t="shared" si="451"/>
        <v>11100</v>
      </c>
      <c r="H616" s="42" t="s">
        <v>2190</v>
      </c>
      <c r="I616" s="18">
        <v>9.5020989612199767</v>
      </c>
      <c r="J616" s="18" t="s">
        <v>2190</v>
      </c>
      <c r="K616" s="46">
        <v>2.4390452189784075</v>
      </c>
      <c r="L616" s="47" t="s">
        <v>2190</v>
      </c>
      <c r="M616" s="44">
        <v>613.5318302387268</v>
      </c>
      <c r="N616" s="44" t="s">
        <v>2190</v>
      </c>
    </row>
    <row r="617" spans="1:14" x14ac:dyDescent="0.25">
      <c r="A617" s="3">
        <v>8</v>
      </c>
      <c r="B617" s="3" t="s">
        <v>23</v>
      </c>
      <c r="C617" s="3" t="s">
        <v>597</v>
      </c>
      <c r="D617" s="3" t="s">
        <v>598</v>
      </c>
      <c r="E617" s="3">
        <v>8</v>
      </c>
      <c r="F617" s="42">
        <v>22.7</v>
      </c>
      <c r="G617" s="42">
        <f t="shared" si="451"/>
        <v>22700</v>
      </c>
      <c r="H617" s="42">
        <f>(LN(G617)-LN(G616))/10</f>
        <v>7.1541981616906905E-2</v>
      </c>
      <c r="I617" s="18">
        <v>11.123128083278003</v>
      </c>
      <c r="J617" s="18">
        <f t="shared" ref="J617" si="482">(I617-I616)/I616</f>
        <v>0.17059695217591184</v>
      </c>
      <c r="K617" s="46">
        <v>2.8436494447746865</v>
      </c>
      <c r="L617" s="47">
        <f t="shared" ref="L617:N617" si="483">(K617-K616)/K616</f>
        <v>0.16588631594364092</v>
      </c>
      <c r="M617" s="44">
        <v>819.78398541114052</v>
      </c>
      <c r="N617" s="44">
        <f t="shared" si="483"/>
        <v>0.33617189036819894</v>
      </c>
    </row>
    <row r="618" spans="1:14" x14ac:dyDescent="0.25">
      <c r="A618" s="3">
        <v>9</v>
      </c>
      <c r="B618" s="3" t="s">
        <v>24</v>
      </c>
      <c r="C618" s="3" t="s">
        <v>611</v>
      </c>
      <c r="D618" s="3" t="s">
        <v>598</v>
      </c>
      <c r="E618" s="3">
        <v>8</v>
      </c>
      <c r="F618" s="42">
        <v>34.01</v>
      </c>
      <c r="G618" s="42">
        <f t="shared" si="451"/>
        <v>34010</v>
      </c>
      <c r="H618" s="42" t="s">
        <v>2190</v>
      </c>
      <c r="I618" s="18">
        <v>9.4383878355259903</v>
      </c>
      <c r="J618" s="18" t="s">
        <v>2190</v>
      </c>
      <c r="K618" s="46">
        <v>2.750996728898063</v>
      </c>
      <c r="L618" s="47" t="s">
        <v>2190</v>
      </c>
      <c r="M618" s="44">
        <v>585.5825987593862</v>
      </c>
      <c r="N618" s="44" t="s">
        <v>2190</v>
      </c>
    </row>
    <row r="619" spans="1:14" x14ac:dyDescent="0.25">
      <c r="A619" s="3">
        <v>9</v>
      </c>
      <c r="B619" s="3" t="s">
        <v>23</v>
      </c>
      <c r="C619" s="3" t="s">
        <v>597</v>
      </c>
      <c r="D619" s="3" t="s">
        <v>598</v>
      </c>
      <c r="E619" s="3">
        <v>8</v>
      </c>
      <c r="F619" s="42">
        <v>83.6</v>
      </c>
      <c r="G619" s="42">
        <f t="shared" si="451"/>
        <v>83600</v>
      </c>
      <c r="H619" s="42">
        <f>(LN(G619)-LN(G618))/10</f>
        <v>8.9938892107155152E-2</v>
      </c>
      <c r="I619" s="18">
        <v>9.9148333779699271</v>
      </c>
      <c r="J619" s="18">
        <f t="shared" ref="J619" si="484">(I619-I618)/I618</f>
        <v>5.0479547010200299E-2</v>
      </c>
      <c r="K619" s="46">
        <v>3.1462035518784557</v>
      </c>
      <c r="L619" s="47">
        <f t="shared" ref="L619:N619" si="485">(K619-K618)/K618</f>
        <v>0.14365950305535127</v>
      </c>
      <c r="M619" s="44">
        <v>576.05958210904339</v>
      </c>
      <c r="N619" s="44">
        <f t="shared" si="485"/>
        <v>-1.6262465227823111E-2</v>
      </c>
    </row>
    <row r="620" spans="1:14" x14ac:dyDescent="0.25">
      <c r="A620" s="3">
        <v>10</v>
      </c>
      <c r="B620" s="3" t="s">
        <v>24</v>
      </c>
      <c r="C620" s="3" t="s">
        <v>806</v>
      </c>
      <c r="D620" s="3" t="s">
        <v>598</v>
      </c>
      <c r="E620" s="3">
        <v>8</v>
      </c>
      <c r="F620" s="42">
        <v>74.7</v>
      </c>
      <c r="G620" s="42">
        <f t="shared" si="451"/>
        <v>74700</v>
      </c>
      <c r="H620" s="42" t="s">
        <v>2190</v>
      </c>
      <c r="I620" s="18">
        <v>8.274066647778044</v>
      </c>
      <c r="J620" s="18" t="s">
        <v>2190</v>
      </c>
      <c r="K620" s="46">
        <v>2.7134247064601098</v>
      </c>
      <c r="L620" s="47" t="s">
        <v>2190</v>
      </c>
      <c r="M620" s="44">
        <v>512.21518151815189</v>
      </c>
      <c r="N620" s="44" t="s">
        <v>2190</v>
      </c>
    </row>
    <row r="621" spans="1:14" x14ac:dyDescent="0.25">
      <c r="A621" s="3">
        <v>10</v>
      </c>
      <c r="B621" s="3" t="s">
        <v>23</v>
      </c>
      <c r="C621" s="3" t="s">
        <v>597</v>
      </c>
      <c r="D621" s="3" t="s">
        <v>598</v>
      </c>
      <c r="E621" s="3">
        <v>8</v>
      </c>
      <c r="F621" s="42">
        <v>101.2</v>
      </c>
      <c r="G621" s="42">
        <f t="shared" si="451"/>
        <v>101200</v>
      </c>
      <c r="H621" s="42">
        <f>(LN(G621)-LN(G620))/10</f>
        <v>3.0361866471459463E-2</v>
      </c>
      <c r="I621" s="18">
        <v>6.522448401368699</v>
      </c>
      <c r="J621" s="18">
        <f t="shared" ref="J621" si="486">(I621-I620)/I620</f>
        <v>-0.21169979901959488</v>
      </c>
      <c r="K621" s="46">
        <v>2.5547317960623239</v>
      </c>
      <c r="L621" s="47">
        <f t="shared" ref="L621:N621" si="487">(K621-K620)/K620</f>
        <v>-5.8484361117509723E-2</v>
      </c>
      <c r="M621" s="44">
        <v>315.05544554455446</v>
      </c>
      <c r="N621" s="44">
        <f t="shared" si="487"/>
        <v>-0.38491583827960102</v>
      </c>
    </row>
    <row r="622" spans="1:14" x14ac:dyDescent="0.25">
      <c r="A622" s="3">
        <v>11</v>
      </c>
      <c r="B622" s="3" t="s">
        <v>24</v>
      </c>
      <c r="C622" s="3" t="s">
        <v>611</v>
      </c>
      <c r="D622" s="3" t="s">
        <v>598</v>
      </c>
      <c r="E622" s="3">
        <v>8</v>
      </c>
      <c r="F622" s="42">
        <v>61.52</v>
      </c>
      <c r="G622" s="42">
        <f t="shared" si="451"/>
        <v>61520</v>
      </c>
      <c r="H622" s="42" t="s">
        <v>2190</v>
      </c>
      <c r="I622" s="18">
        <v>6.1760448647980173</v>
      </c>
      <c r="J622" s="18" t="s">
        <v>2190</v>
      </c>
      <c r="K622" s="46">
        <v>2.2887126456927529</v>
      </c>
      <c r="L622" s="47" t="s">
        <v>2190</v>
      </c>
      <c r="M622" s="44">
        <v>276.94216108717268</v>
      </c>
      <c r="N622" s="44" t="s">
        <v>2190</v>
      </c>
    </row>
    <row r="623" spans="1:14" x14ac:dyDescent="0.25">
      <c r="A623" s="3">
        <v>11</v>
      </c>
      <c r="B623" s="3" t="s">
        <v>23</v>
      </c>
      <c r="C623" s="3" t="s">
        <v>597</v>
      </c>
      <c r="D623" s="3" t="s">
        <v>598</v>
      </c>
      <c r="E623" s="3">
        <v>8</v>
      </c>
      <c r="F623" s="42">
        <v>61.5</v>
      </c>
      <c r="G623" s="42">
        <f t="shared" si="451"/>
        <v>61500</v>
      </c>
      <c r="H623" s="42">
        <f>(LN(G623)-LN(G622))/10</f>
        <v>-3.251503849170945E-5</v>
      </c>
      <c r="I623" s="18">
        <v>4.9354772799371984</v>
      </c>
      <c r="J623" s="18">
        <f t="shared" ref="J623" si="488">(I623-I622)/I622</f>
        <v>-0.20086764458784265</v>
      </c>
      <c r="K623" s="46">
        <v>2.2990042502848134</v>
      </c>
      <c r="L623" s="47">
        <f t="shared" ref="L623:N623" si="489">(K623-K622)/K622</f>
        <v>4.4966783451075741E-3</v>
      </c>
      <c r="M623" s="44">
        <v>228.14269141531321</v>
      </c>
      <c r="N623" s="44">
        <f t="shared" si="489"/>
        <v>-0.17620816375625425</v>
      </c>
    </row>
    <row r="624" spans="1:14" x14ac:dyDescent="0.25">
      <c r="A624" s="3">
        <v>12</v>
      </c>
      <c r="B624" s="3" t="s">
        <v>24</v>
      </c>
      <c r="C624" s="3" t="s">
        <v>611</v>
      </c>
      <c r="D624" s="3" t="s">
        <v>598</v>
      </c>
      <c r="E624" s="3">
        <v>8</v>
      </c>
      <c r="F624" s="42">
        <v>82.6</v>
      </c>
      <c r="G624" s="42">
        <f t="shared" si="451"/>
        <v>82600</v>
      </c>
      <c r="H624" s="42" t="s">
        <v>2190</v>
      </c>
      <c r="I624" s="18">
        <v>6.0260414932232171</v>
      </c>
      <c r="J624" s="18" t="s">
        <v>2190</v>
      </c>
      <c r="K624" s="46">
        <v>2.1505507056269222</v>
      </c>
      <c r="L624" s="47" t="s">
        <v>2190</v>
      </c>
      <c r="M624" s="44">
        <v>329.69282360831659</v>
      </c>
      <c r="N624" s="44" t="s">
        <v>2190</v>
      </c>
    </row>
    <row r="625" spans="1:14" x14ac:dyDescent="0.25">
      <c r="A625" s="3">
        <v>12</v>
      </c>
      <c r="B625" s="3" t="s">
        <v>23</v>
      </c>
      <c r="C625" s="3" t="s">
        <v>597</v>
      </c>
      <c r="D625" s="3" t="s">
        <v>598</v>
      </c>
      <c r="E625" s="3">
        <v>8</v>
      </c>
      <c r="F625" s="42">
        <v>109.64</v>
      </c>
      <c r="G625" s="42">
        <f t="shared" si="451"/>
        <v>109640</v>
      </c>
      <c r="H625" s="42">
        <f>(LN(G625)-LN(G624))/10</f>
        <v>2.8319259090765315E-2</v>
      </c>
      <c r="I625" s="18">
        <v>5.3620555685059994</v>
      </c>
      <c r="J625" s="18">
        <f t="shared" ref="J625" si="490">(I625-I624)/I624</f>
        <v>-0.11018608575196917</v>
      </c>
      <c r="K625" s="46">
        <v>2.1267244888728061</v>
      </c>
      <c r="L625" s="47">
        <f t="shared" ref="L625:N625" si="491">(K625-K624)/K624</f>
        <v>-1.1079123450460734E-2</v>
      </c>
      <c r="M625" s="44">
        <v>226.5031857813548</v>
      </c>
      <c r="N625" s="44">
        <f t="shared" si="491"/>
        <v>-0.31298721245310962</v>
      </c>
    </row>
    <row r="626" spans="1:14" x14ac:dyDescent="0.25">
      <c r="A626" s="3">
        <v>13</v>
      </c>
      <c r="B626" s="3" t="s">
        <v>24</v>
      </c>
      <c r="C626" s="3" t="s">
        <v>611</v>
      </c>
      <c r="D626" s="3" t="s">
        <v>598</v>
      </c>
      <c r="E626" s="3">
        <v>8</v>
      </c>
      <c r="F626" s="42">
        <v>53.43</v>
      </c>
      <c r="G626" s="42">
        <f t="shared" si="451"/>
        <v>53430</v>
      </c>
      <c r="H626" s="42" t="s">
        <v>2190</v>
      </c>
      <c r="I626" s="18">
        <v>5.6610454751807602</v>
      </c>
      <c r="J626" s="18" t="s">
        <v>2190</v>
      </c>
      <c r="K626" s="46">
        <v>2.0143048260128711</v>
      </c>
      <c r="L626" s="47" t="s">
        <v>2190</v>
      </c>
      <c r="M626" s="44">
        <v>304.20063534525997</v>
      </c>
      <c r="N626" s="44" t="s">
        <v>2190</v>
      </c>
    </row>
    <row r="627" spans="1:14" x14ac:dyDescent="0.25">
      <c r="A627" s="3">
        <v>13</v>
      </c>
      <c r="B627" s="3" t="s">
        <v>23</v>
      </c>
      <c r="C627" s="3" t="s">
        <v>597</v>
      </c>
      <c r="D627" s="3" t="s">
        <v>598</v>
      </c>
      <c r="E627" s="3">
        <v>8</v>
      </c>
      <c r="F627" s="42">
        <v>82.9</v>
      </c>
      <c r="G627" s="42">
        <f t="shared" si="451"/>
        <v>82900</v>
      </c>
      <c r="H627" s="42">
        <f>(LN(G627)-LN(G626))/10</f>
        <v>4.3926267617156969E-2</v>
      </c>
      <c r="I627" s="18">
        <v>4.8149269761828313</v>
      </c>
      <c r="J627" s="18">
        <f t="shared" ref="J627" si="492">(I627-I626)/I626</f>
        <v>-0.14946329308031428</v>
      </c>
      <c r="K627" s="46">
        <v>1.9173170353888835</v>
      </c>
      <c r="L627" s="47">
        <f t="shared" ref="L627:N627" si="493">(K627-K626)/K626</f>
        <v>-4.8149510129490106E-2</v>
      </c>
      <c r="M627" s="44">
        <v>202.15265005851865</v>
      </c>
      <c r="N627" s="44">
        <f t="shared" si="493"/>
        <v>-0.33546276184111007</v>
      </c>
    </row>
    <row r="628" spans="1:14" x14ac:dyDescent="0.25">
      <c r="A628" s="3">
        <v>14</v>
      </c>
      <c r="B628" s="3" t="s">
        <v>24</v>
      </c>
      <c r="C628" s="3" t="s">
        <v>611</v>
      </c>
      <c r="D628" s="3" t="s">
        <v>598</v>
      </c>
      <c r="E628" s="3">
        <v>8</v>
      </c>
      <c r="F628" s="42">
        <v>65.5</v>
      </c>
      <c r="G628" s="42">
        <f t="shared" si="451"/>
        <v>65500</v>
      </c>
      <c r="H628" s="42" t="s">
        <v>2190</v>
      </c>
      <c r="I628" s="18">
        <v>4.4281596955230151</v>
      </c>
      <c r="J628" s="18" t="s">
        <v>2190</v>
      </c>
      <c r="K628" s="46">
        <v>1.8377586124043497</v>
      </c>
      <c r="L628" s="47" t="s">
        <v>2190</v>
      </c>
      <c r="M628" s="44">
        <v>219.44625623960067</v>
      </c>
      <c r="N628" s="44" t="s">
        <v>2190</v>
      </c>
    </row>
    <row r="629" spans="1:14" x14ac:dyDescent="0.25">
      <c r="A629" s="3">
        <v>14</v>
      </c>
      <c r="B629" s="3" t="s">
        <v>23</v>
      </c>
      <c r="C629" s="3" t="s">
        <v>597</v>
      </c>
      <c r="D629" s="3" t="s">
        <v>598</v>
      </c>
      <c r="E629" s="3">
        <v>8</v>
      </c>
      <c r="F629" s="42">
        <v>110.72</v>
      </c>
      <c r="G629" s="42">
        <f t="shared" si="451"/>
        <v>110720</v>
      </c>
      <c r="H629" s="42">
        <f>(LN(G629)-LN(G628))/10</f>
        <v>5.2495434922815318E-2</v>
      </c>
      <c r="I629" s="18">
        <v>5.4224839435965233</v>
      </c>
      <c r="J629" s="18">
        <f t="shared" ref="J629" si="494">(I629-I628)/I628</f>
        <v>0.22454570666879875</v>
      </c>
      <c r="K629" s="46">
        <v>2.0442867117250816</v>
      </c>
      <c r="L629" s="47">
        <f t="shared" ref="L629:N629" si="495">(K629-K628)/K628</f>
        <v>0.11238042794452208</v>
      </c>
      <c r="M629" s="44">
        <v>168.86589018302828</v>
      </c>
      <c r="N629" s="44">
        <f t="shared" si="495"/>
        <v>-0.23049090434856456</v>
      </c>
    </row>
    <row r="630" spans="1:14" x14ac:dyDescent="0.25">
      <c r="A630" s="3">
        <v>0</v>
      </c>
      <c r="B630" s="3" t="s">
        <v>23</v>
      </c>
      <c r="C630" s="3" t="s">
        <v>597</v>
      </c>
      <c r="D630" s="3" t="s">
        <v>598</v>
      </c>
      <c r="E630" s="3">
        <v>9</v>
      </c>
      <c r="F630" s="42">
        <v>2.2999999999999998</v>
      </c>
      <c r="G630" s="42">
        <f t="shared" si="451"/>
        <v>2300</v>
      </c>
      <c r="H630" s="42" t="s">
        <v>2190</v>
      </c>
      <c r="I630" s="18">
        <v>11.012848038138385</v>
      </c>
      <c r="J630" s="18" t="s">
        <v>2190</v>
      </c>
      <c r="K630" s="46">
        <v>3.7974434246219015</v>
      </c>
      <c r="L630" s="47" t="s">
        <v>2190</v>
      </c>
      <c r="M630" s="44">
        <v>631.95277589708871</v>
      </c>
      <c r="N630" s="44" t="s">
        <v>2190</v>
      </c>
    </row>
    <row r="631" spans="1:14" x14ac:dyDescent="0.25">
      <c r="A631" s="3">
        <v>1</v>
      </c>
      <c r="B631" s="3" t="s">
        <v>24</v>
      </c>
      <c r="C631" s="3" t="s">
        <v>611</v>
      </c>
      <c r="D631" s="3" t="s">
        <v>598</v>
      </c>
      <c r="E631" s="3">
        <v>9</v>
      </c>
      <c r="F631" s="42">
        <v>3.1</v>
      </c>
      <c r="G631" s="42">
        <f t="shared" si="451"/>
        <v>3100</v>
      </c>
      <c r="H631" s="42" t="s">
        <v>2190</v>
      </c>
      <c r="I631" s="18">
        <v>12.598359660451921</v>
      </c>
      <c r="J631" s="18" t="s">
        <v>2190</v>
      </c>
      <c r="K631" s="46">
        <v>4.2688822857400126</v>
      </c>
      <c r="L631" s="47" t="s">
        <v>2190</v>
      </c>
      <c r="M631" s="44">
        <v>893.59410883674479</v>
      </c>
      <c r="N631" s="44" t="s">
        <v>2190</v>
      </c>
    </row>
    <row r="632" spans="1:14" x14ac:dyDescent="0.25">
      <c r="A632" s="3">
        <v>1</v>
      </c>
      <c r="B632" s="3" t="s">
        <v>23</v>
      </c>
      <c r="C632" s="3" t="s">
        <v>597</v>
      </c>
      <c r="D632" s="3" t="s">
        <v>598</v>
      </c>
      <c r="E632" s="3">
        <v>9</v>
      </c>
      <c r="F632" s="42">
        <v>0.7</v>
      </c>
      <c r="G632" s="42">
        <f t="shared" si="451"/>
        <v>700</v>
      </c>
      <c r="H632" s="42">
        <f>(LN(G632)-LN(G631))/10</f>
        <v>-0.14880770554298328</v>
      </c>
      <c r="I632" s="18">
        <v>8.6015829387025207</v>
      </c>
      <c r="J632" s="18">
        <f>(I632-I631)/I631</f>
        <v>-0.31724580258617813</v>
      </c>
      <c r="K632" s="46">
        <v>4.1747958557737217</v>
      </c>
      <c r="L632" s="47">
        <f>(K632-K631)/K631</f>
        <v>-2.2040061933912284E-2</v>
      </c>
      <c r="M632" s="44">
        <v>401.16358795140627</v>
      </c>
      <c r="N632" s="44">
        <f>(M632-M631)/M631</f>
        <v>-0.55106733137080599</v>
      </c>
    </row>
    <row r="633" spans="1:14" x14ac:dyDescent="0.25">
      <c r="A633" s="3">
        <v>2</v>
      </c>
      <c r="B633" s="3" t="s">
        <v>24</v>
      </c>
      <c r="C633" s="3" t="s">
        <v>611</v>
      </c>
      <c r="D633" s="3" t="s">
        <v>598</v>
      </c>
      <c r="E633" s="3">
        <v>9</v>
      </c>
      <c r="F633" s="42">
        <v>1.9</v>
      </c>
      <c r="G633" s="42">
        <f t="shared" si="451"/>
        <v>1900</v>
      </c>
      <c r="H633" s="42" t="s">
        <v>2190</v>
      </c>
      <c r="I633" s="18">
        <v>11.302875052739438</v>
      </c>
      <c r="J633" s="18" t="s">
        <v>2190</v>
      </c>
      <c r="K633" s="46">
        <v>4.1354393923733808</v>
      </c>
      <c r="L633" s="47" t="s">
        <v>2190</v>
      </c>
      <c r="M633" s="44">
        <v>833.47060739293272</v>
      </c>
      <c r="N633" s="44" t="s">
        <v>2190</v>
      </c>
    </row>
    <row r="634" spans="1:14" x14ac:dyDescent="0.25">
      <c r="A634" s="3">
        <v>2</v>
      </c>
      <c r="B634" s="3" t="s">
        <v>23</v>
      </c>
      <c r="C634" s="3" t="s">
        <v>597</v>
      </c>
      <c r="D634" s="3" t="s">
        <v>598</v>
      </c>
      <c r="E634" s="3">
        <v>9</v>
      </c>
      <c r="F634" s="42">
        <v>2.5</v>
      </c>
      <c r="G634" s="42">
        <f t="shared" si="451"/>
        <v>2500</v>
      </c>
      <c r="H634" s="42">
        <f>(LN(G634)-LN(G633))/10</f>
        <v>2.7443684570175986E-2</v>
      </c>
      <c r="I634" s="18">
        <v>13.469093320036603</v>
      </c>
      <c r="J634" s="18">
        <f>(I634-I633)/I633</f>
        <v>0.19165196971474491</v>
      </c>
      <c r="K634" s="46">
        <v>3.6480391526971951</v>
      </c>
      <c r="L634" s="47">
        <f>(K634-K633)/K633</f>
        <v>-0.11785935989656966</v>
      </c>
      <c r="M634" s="44">
        <v>583.31102426314931</v>
      </c>
      <c r="N634" s="44">
        <f>(M634-M633)/M633</f>
        <v>-0.30014205769328084</v>
      </c>
    </row>
    <row r="635" spans="1:14" x14ac:dyDescent="0.25">
      <c r="A635" s="3">
        <v>3</v>
      </c>
      <c r="B635" s="3" t="s">
        <v>24</v>
      </c>
      <c r="C635" s="3" t="s">
        <v>611</v>
      </c>
      <c r="D635" s="3" t="s">
        <v>598</v>
      </c>
      <c r="E635" s="3">
        <v>9</v>
      </c>
      <c r="F635" s="42">
        <v>1.9</v>
      </c>
      <c r="G635" s="42">
        <f t="shared" si="451"/>
        <v>1900</v>
      </c>
      <c r="H635" s="42" t="s">
        <v>2190</v>
      </c>
      <c r="I635" s="18">
        <v>11.350360131936187</v>
      </c>
      <c r="J635" s="18" t="s">
        <v>2190</v>
      </c>
      <c r="K635" s="46">
        <v>4.5572537200764032</v>
      </c>
      <c r="L635" s="47" t="s">
        <v>2190</v>
      </c>
      <c r="M635" s="44">
        <v>886.32825322391557</v>
      </c>
      <c r="N635" s="44" t="s">
        <v>2190</v>
      </c>
    </row>
    <row r="636" spans="1:14" x14ac:dyDescent="0.25">
      <c r="A636" s="3">
        <v>3</v>
      </c>
      <c r="B636" s="3" t="s">
        <v>23</v>
      </c>
      <c r="C636" s="3" t="s">
        <v>597</v>
      </c>
      <c r="D636" s="3" t="s">
        <v>598</v>
      </c>
      <c r="E636" s="3">
        <v>9</v>
      </c>
      <c r="F636" s="42">
        <v>1.9</v>
      </c>
      <c r="G636" s="42">
        <f t="shared" si="451"/>
        <v>1900</v>
      </c>
      <c r="H636" s="42">
        <f>(LN(G636)-LN(G635))/10</f>
        <v>0</v>
      </c>
      <c r="I636" s="18">
        <v>10.931479570085489</v>
      </c>
      <c r="J636" s="18">
        <f>(I636-I635)/I635</f>
        <v>-3.6904605402969096E-2</v>
      </c>
      <c r="K636" s="46">
        <v>3.6795244249751233</v>
      </c>
      <c r="L636" s="47">
        <f>(K636-K635)/K635</f>
        <v>-0.19260048902578208</v>
      </c>
      <c r="M636" s="44">
        <v>574.50510802210681</v>
      </c>
      <c r="N636" s="44">
        <f>(M636-M635)/M635</f>
        <v>-0.35181451574807465</v>
      </c>
    </row>
    <row r="637" spans="1:14" x14ac:dyDescent="0.25">
      <c r="A637" s="3">
        <v>4</v>
      </c>
      <c r="B637" s="3" t="s">
        <v>24</v>
      </c>
      <c r="C637" s="3" t="s">
        <v>611</v>
      </c>
      <c r="D637" s="3" t="s">
        <v>598</v>
      </c>
      <c r="E637" s="3">
        <v>9</v>
      </c>
      <c r="F637" s="42">
        <v>2.4</v>
      </c>
      <c r="G637" s="42">
        <f t="shared" si="451"/>
        <v>2400</v>
      </c>
      <c r="H637" s="42" t="s">
        <v>2190</v>
      </c>
      <c r="I637" s="18">
        <v>11.008973934172742</v>
      </c>
      <c r="J637" s="18" t="s">
        <v>2190</v>
      </c>
      <c r="K637" s="46">
        <v>3.999746107689834</v>
      </c>
      <c r="L637" s="47" t="s">
        <v>2190</v>
      </c>
      <c r="M637" s="44">
        <v>573.77414537006302</v>
      </c>
      <c r="N637" s="44" t="s">
        <v>2190</v>
      </c>
    </row>
    <row r="638" spans="1:14" x14ac:dyDescent="0.25">
      <c r="A638" s="3">
        <v>4</v>
      </c>
      <c r="B638" s="3" t="s">
        <v>23</v>
      </c>
      <c r="C638" s="3" t="s">
        <v>597</v>
      </c>
      <c r="D638" s="3" t="s">
        <v>598</v>
      </c>
      <c r="E638" s="3">
        <v>9</v>
      </c>
      <c r="F638" s="42">
        <v>2.8</v>
      </c>
      <c r="G638" s="42">
        <f t="shared" si="451"/>
        <v>2800</v>
      </c>
      <c r="H638" s="42">
        <f>(LN(G638)-LN(G637))/10</f>
        <v>1.5415067982725805E-2</v>
      </c>
      <c r="I638" s="18">
        <v>15.644278771813562</v>
      </c>
      <c r="J638" s="18">
        <f t="shared" ref="J638" si="496">(I638-I637)/I637</f>
        <v>0.42104785290230007</v>
      </c>
      <c r="K638" s="46">
        <v>4.2656785554091758</v>
      </c>
      <c r="L638" s="47">
        <f t="shared" ref="L638:N638" si="497">(K638-K637)/K637</f>
        <v>6.6487332085420459E-2</v>
      </c>
      <c r="M638" s="44">
        <v>1294.5039827414537</v>
      </c>
      <c r="N638" s="44">
        <f t="shared" si="497"/>
        <v>1.2561211465994981</v>
      </c>
    </row>
    <row r="639" spans="1:14" x14ac:dyDescent="0.25">
      <c r="A639" s="3">
        <v>5</v>
      </c>
      <c r="B639" s="3" t="s">
        <v>24</v>
      </c>
      <c r="C639" s="3" t="s">
        <v>611</v>
      </c>
      <c r="D639" s="3" t="s">
        <v>598</v>
      </c>
      <c r="E639" s="3">
        <v>9</v>
      </c>
      <c r="F639" s="42">
        <v>3.2</v>
      </c>
      <c r="G639" s="42">
        <f t="shared" si="451"/>
        <v>3200</v>
      </c>
      <c r="H639" s="42" t="s">
        <v>2190</v>
      </c>
      <c r="I639" s="18">
        <v>14.410785476000109</v>
      </c>
      <c r="J639" s="18" t="s">
        <v>2190</v>
      </c>
      <c r="K639" s="46">
        <v>5.2299472915511709</v>
      </c>
      <c r="L639" s="47" t="s">
        <v>2190</v>
      </c>
      <c r="M639" s="44">
        <v>1162.6533377395901</v>
      </c>
      <c r="N639" s="44" t="s">
        <v>2190</v>
      </c>
    </row>
    <row r="640" spans="1:14" x14ac:dyDescent="0.25">
      <c r="A640" s="3">
        <v>5</v>
      </c>
      <c r="B640" s="3" t="s">
        <v>23</v>
      </c>
      <c r="C640" s="3" t="s">
        <v>597</v>
      </c>
      <c r="D640" s="3" t="s">
        <v>598</v>
      </c>
      <c r="E640" s="3">
        <v>9</v>
      </c>
      <c r="F640" s="42">
        <v>2.5</v>
      </c>
      <c r="G640" s="42">
        <f t="shared" si="451"/>
        <v>2500</v>
      </c>
      <c r="H640" s="42">
        <f>(LN(G640)-LN(G639))/10</f>
        <v>-2.4686007793152685E-2</v>
      </c>
      <c r="I640" s="18">
        <v>17.217755231452124</v>
      </c>
      <c r="J640" s="18">
        <f t="shared" ref="J640" si="498">(I640-I639)/I639</f>
        <v>0.19478256477599881</v>
      </c>
      <c r="K640" s="46">
        <v>5.3782598050941184</v>
      </c>
      <c r="L640" s="47">
        <f t="shared" ref="L640:N640" si="499">(K640-K639)/K639</f>
        <v>2.8358318980105612E-2</v>
      </c>
      <c r="M640" s="44">
        <v>1242.7785855915399</v>
      </c>
      <c r="N640" s="44">
        <f t="shared" si="499"/>
        <v>6.8915854151098771E-2</v>
      </c>
    </row>
    <row r="641" spans="1:14" x14ac:dyDescent="0.25">
      <c r="A641" s="3">
        <v>6</v>
      </c>
      <c r="B641" s="3" t="s">
        <v>24</v>
      </c>
      <c r="C641" s="3" t="s">
        <v>611</v>
      </c>
      <c r="D641" s="3" t="s">
        <v>598</v>
      </c>
      <c r="E641" s="3">
        <v>9</v>
      </c>
      <c r="F641" s="42">
        <v>4.3</v>
      </c>
      <c r="G641" s="42">
        <f t="shared" si="451"/>
        <v>4300</v>
      </c>
      <c r="H641" s="42" t="s">
        <v>2190</v>
      </c>
      <c r="I641" s="18">
        <v>9.7873966362421001</v>
      </c>
      <c r="J641" s="18" t="s">
        <v>2190</v>
      </c>
      <c r="K641" s="46">
        <v>2.6818883407140492</v>
      </c>
      <c r="L641" s="47" t="s">
        <v>2190</v>
      </c>
      <c r="M641" s="44">
        <v>609.91157929661586</v>
      </c>
      <c r="N641" s="44" t="s">
        <v>2190</v>
      </c>
    </row>
    <row r="642" spans="1:14" x14ac:dyDescent="0.25">
      <c r="A642" s="3">
        <v>6</v>
      </c>
      <c r="B642" s="3" t="s">
        <v>23</v>
      </c>
      <c r="C642" s="3" t="s">
        <v>597</v>
      </c>
      <c r="D642" s="3" t="s">
        <v>598</v>
      </c>
      <c r="E642" s="3">
        <v>9</v>
      </c>
      <c r="F642" s="42">
        <v>13.8</v>
      </c>
      <c r="G642" s="42">
        <f t="shared" ref="G642:G705" si="500">F642*1000</f>
        <v>13800</v>
      </c>
      <c r="H642" s="42">
        <f>(LN(G642)-LN(G641))/10</f>
        <v>0.11660535694636423</v>
      </c>
      <c r="I642" s="18">
        <v>12.851794389335447</v>
      </c>
      <c r="J642" s="18">
        <f t="shared" ref="J642" si="501">(I642-I641)/I641</f>
        <v>0.31309630813837458</v>
      </c>
      <c r="K642" s="46">
        <v>3.0858772948974837</v>
      </c>
      <c r="L642" s="47">
        <f t="shared" ref="L642:N642" si="502">(K642-K641)/K641</f>
        <v>0.15063600823734255</v>
      </c>
      <c r="M642" s="44">
        <v>991.94890510948915</v>
      </c>
      <c r="N642" s="44">
        <f t="shared" si="502"/>
        <v>0.62638149328704351</v>
      </c>
    </row>
    <row r="643" spans="1:14" x14ac:dyDescent="0.25">
      <c r="A643" s="3">
        <v>7</v>
      </c>
      <c r="B643" s="3" t="s">
        <v>24</v>
      </c>
      <c r="C643" s="3" t="s">
        <v>611</v>
      </c>
      <c r="D643" s="3" t="s">
        <v>598</v>
      </c>
      <c r="E643" s="3">
        <v>9</v>
      </c>
      <c r="F643" s="42">
        <v>15.4</v>
      </c>
      <c r="G643" s="42">
        <f t="shared" si="500"/>
        <v>15400</v>
      </c>
      <c r="H643" s="42" t="s">
        <v>2190</v>
      </c>
      <c r="I643" s="18">
        <v>9.1476157845504584</v>
      </c>
      <c r="J643" s="18" t="s">
        <v>2190</v>
      </c>
      <c r="K643" s="46">
        <v>2.5610529434732405</v>
      </c>
      <c r="L643" s="47" t="s">
        <v>2190</v>
      </c>
      <c r="M643" s="44">
        <v>584.69573070607555</v>
      </c>
      <c r="N643" s="44" t="s">
        <v>2190</v>
      </c>
    </row>
    <row r="644" spans="1:14" x14ac:dyDescent="0.25">
      <c r="A644" s="3">
        <v>7</v>
      </c>
      <c r="B644" s="3" t="s">
        <v>23</v>
      </c>
      <c r="C644" s="3" t="s">
        <v>597</v>
      </c>
      <c r="D644" s="3" t="s">
        <v>598</v>
      </c>
      <c r="E644" s="3">
        <v>9</v>
      </c>
      <c r="F644" s="42">
        <v>45.6</v>
      </c>
      <c r="G644" s="42">
        <f t="shared" si="500"/>
        <v>45600</v>
      </c>
      <c r="H644" s="42">
        <f>(LN(G644)-LN(G643))/10</f>
        <v>0.10855402071007561</v>
      </c>
      <c r="I644" s="18">
        <v>12.630452043768628</v>
      </c>
      <c r="J644" s="18">
        <f t="shared" ref="J644" si="503">(I644-I643)/I643</f>
        <v>0.3807370511888335</v>
      </c>
      <c r="K644" s="46">
        <v>3.5584554761423459</v>
      </c>
      <c r="L644" s="47">
        <f t="shared" ref="L644:N644" si="504">(K644-K643)/K643</f>
        <v>0.38945018111045032</v>
      </c>
      <c r="M644" s="44">
        <v>778.70344827586212</v>
      </c>
      <c r="N644" s="44">
        <f t="shared" si="504"/>
        <v>0.33180970440044749</v>
      </c>
    </row>
    <row r="645" spans="1:14" x14ac:dyDescent="0.25">
      <c r="A645" s="3">
        <v>8</v>
      </c>
      <c r="B645" s="3" t="s">
        <v>24</v>
      </c>
      <c r="C645" s="3" t="s">
        <v>611</v>
      </c>
      <c r="D645" s="3" t="s">
        <v>598</v>
      </c>
      <c r="E645" s="3">
        <v>9</v>
      </c>
      <c r="F645" s="42">
        <v>39.1</v>
      </c>
      <c r="G645" s="42">
        <f t="shared" si="500"/>
        <v>39100</v>
      </c>
      <c r="H645" s="42" t="s">
        <v>2190</v>
      </c>
      <c r="I645" s="18">
        <v>10.438098478321709</v>
      </c>
      <c r="J645" s="18" t="s">
        <v>2190</v>
      </c>
      <c r="K645" s="46">
        <v>2.9237782670942134</v>
      </c>
      <c r="L645" s="47" t="s">
        <v>2190</v>
      </c>
      <c r="M645" s="44">
        <v>625.7007625994695</v>
      </c>
      <c r="N645" s="44" t="s">
        <v>2190</v>
      </c>
    </row>
    <row r="646" spans="1:14" x14ac:dyDescent="0.25">
      <c r="A646" s="3">
        <v>8</v>
      </c>
      <c r="B646" s="3" t="s">
        <v>23</v>
      </c>
      <c r="C646" s="3" t="s">
        <v>597</v>
      </c>
      <c r="D646" s="3" t="s">
        <v>598</v>
      </c>
      <c r="E646" s="3">
        <v>9</v>
      </c>
      <c r="F646" s="42">
        <v>53.3</v>
      </c>
      <c r="G646" s="42">
        <f t="shared" si="500"/>
        <v>53300</v>
      </c>
      <c r="H646" s="42">
        <f>(LN(G646)-LN(G645))/10</f>
        <v>3.0981386418047839E-2</v>
      </c>
      <c r="I646" s="18">
        <v>9.8326263629529222</v>
      </c>
      <c r="J646" s="18">
        <f t="shared" ref="J646" si="505">(I646-I645)/I645</f>
        <v>-5.8005978447727584E-2</v>
      </c>
      <c r="K646" s="46">
        <v>3.1977657030109703</v>
      </c>
      <c r="L646" s="47">
        <f t="shared" ref="L646:N646" si="506">(K646-K645)/K645</f>
        <v>9.3710059685565117E-2</v>
      </c>
      <c r="M646" s="44">
        <v>505.56084217506623</v>
      </c>
      <c r="N646" s="44">
        <f t="shared" si="506"/>
        <v>-0.19200858877857652</v>
      </c>
    </row>
    <row r="647" spans="1:14" x14ac:dyDescent="0.25">
      <c r="A647" s="3">
        <v>9</v>
      </c>
      <c r="B647" s="3" t="s">
        <v>24</v>
      </c>
      <c r="C647" s="3" t="s">
        <v>611</v>
      </c>
      <c r="D647" s="3" t="s">
        <v>598</v>
      </c>
      <c r="E647" s="3">
        <v>9</v>
      </c>
      <c r="F647" s="42">
        <v>75</v>
      </c>
      <c r="G647" s="42">
        <f t="shared" si="500"/>
        <v>75000</v>
      </c>
      <c r="H647" s="42" t="s">
        <v>2190</v>
      </c>
      <c r="I647" s="18">
        <v>9.0352155400936809</v>
      </c>
      <c r="J647" s="18" t="s">
        <v>2190</v>
      </c>
      <c r="K647" s="46">
        <v>3.1098191322007938</v>
      </c>
      <c r="L647" s="47" t="s">
        <v>2190</v>
      </c>
      <c r="M647" s="44">
        <v>524.77979105452164</v>
      </c>
      <c r="N647" s="44" t="s">
        <v>2190</v>
      </c>
    </row>
    <row r="648" spans="1:14" x14ac:dyDescent="0.25">
      <c r="A648" s="3">
        <v>9</v>
      </c>
      <c r="B648" s="3" t="s">
        <v>23</v>
      </c>
      <c r="C648" s="3" t="s">
        <v>597</v>
      </c>
      <c r="D648" s="3" t="s">
        <v>598</v>
      </c>
      <c r="E648" s="3">
        <v>9</v>
      </c>
      <c r="F648" s="42">
        <v>105.1</v>
      </c>
      <c r="G648" s="42">
        <f t="shared" si="500"/>
        <v>105100</v>
      </c>
      <c r="H648" s="42">
        <f>(LN(G648)-LN(G647))/10</f>
        <v>3.3742416434659542E-2</v>
      </c>
      <c r="I648" s="18">
        <v>7.812887040265851</v>
      </c>
      <c r="J648" s="18">
        <f t="shared" ref="J648" si="507">(I648-I647)/I647</f>
        <v>-0.13528492977325876</v>
      </c>
      <c r="K648" s="46">
        <v>2.945614809019252</v>
      </c>
      <c r="L648" s="47">
        <f t="shared" ref="L648:N648" si="508">(K648-K647)/K647</f>
        <v>-5.2801888534699346E-2</v>
      </c>
      <c r="M648" s="44">
        <v>317.7486124714332</v>
      </c>
      <c r="N648" s="44">
        <f t="shared" si="508"/>
        <v>-0.39451057779315107</v>
      </c>
    </row>
    <row r="649" spans="1:14" x14ac:dyDescent="0.25">
      <c r="A649" s="3">
        <v>10</v>
      </c>
      <c r="B649" s="3" t="s">
        <v>24</v>
      </c>
      <c r="C649" s="3" t="s">
        <v>806</v>
      </c>
      <c r="D649" s="3" t="s">
        <v>598</v>
      </c>
      <c r="E649" s="3">
        <v>9</v>
      </c>
      <c r="F649" s="42">
        <v>66.8</v>
      </c>
      <c r="G649" s="42">
        <f t="shared" si="500"/>
        <v>66800</v>
      </c>
      <c r="H649" s="42" t="s">
        <v>2190</v>
      </c>
      <c r="I649" s="18">
        <v>7.7275733931957369</v>
      </c>
      <c r="J649" s="18" t="s">
        <v>2190</v>
      </c>
      <c r="K649" s="46">
        <v>2.76013717130229</v>
      </c>
      <c r="L649" s="47" t="s">
        <v>2190</v>
      </c>
      <c r="M649" s="44">
        <v>409.24471947194718</v>
      </c>
      <c r="N649" s="44" t="s">
        <v>2190</v>
      </c>
    </row>
    <row r="650" spans="1:14" x14ac:dyDescent="0.25">
      <c r="A650" s="3">
        <v>10</v>
      </c>
      <c r="B650" s="3" t="s">
        <v>23</v>
      </c>
      <c r="C650" s="3" t="s">
        <v>597</v>
      </c>
      <c r="D650" s="3" t="s">
        <v>598</v>
      </c>
      <c r="E650" s="3">
        <v>9</v>
      </c>
      <c r="F650" s="42">
        <v>130.19999999999999</v>
      </c>
      <c r="G650" s="42">
        <f t="shared" si="500"/>
        <v>130199.99999999999</v>
      </c>
      <c r="H650" s="42">
        <f>(LN(G650)-LN(G649))/10</f>
        <v>6.6736864923186798E-2</v>
      </c>
      <c r="I650" s="18">
        <v>6.9302519451648754</v>
      </c>
      <c r="J650" s="18">
        <f t="shared" ref="J650" si="509">(I650-I649)/I649</f>
        <v>-0.10317876097209466</v>
      </c>
      <c r="K650" s="46">
        <v>2.8171681771507657</v>
      </c>
      <c r="L650" s="47">
        <f t="shared" ref="L650:N650" si="510">(K650-K649)/K649</f>
        <v>2.066238100100197E-2</v>
      </c>
      <c r="M650" s="44">
        <v>284.05693069306932</v>
      </c>
      <c r="N650" s="44">
        <f t="shared" si="510"/>
        <v>-0.30589958238290527</v>
      </c>
    </row>
    <row r="651" spans="1:14" x14ac:dyDescent="0.25">
      <c r="A651" s="3">
        <v>11</v>
      </c>
      <c r="B651" s="3" t="s">
        <v>24</v>
      </c>
      <c r="C651" s="3" t="s">
        <v>611</v>
      </c>
      <c r="D651" s="3" t="s">
        <v>598</v>
      </c>
      <c r="E651" s="3">
        <v>9</v>
      </c>
      <c r="F651" s="42">
        <v>58.8</v>
      </c>
      <c r="G651" s="42">
        <f t="shared" si="500"/>
        <v>58800</v>
      </c>
      <c r="H651" s="42" t="s">
        <v>2190</v>
      </c>
      <c r="I651" s="18">
        <v>6.1684311838306067</v>
      </c>
      <c r="J651" s="18" t="s">
        <v>2190</v>
      </c>
      <c r="K651" s="46">
        <v>2.4100812812198757</v>
      </c>
      <c r="L651" s="47" t="s">
        <v>2190</v>
      </c>
      <c r="M651" s="44">
        <v>264.17219091813058</v>
      </c>
      <c r="N651" s="44" t="s">
        <v>2190</v>
      </c>
    </row>
    <row r="652" spans="1:14" x14ac:dyDescent="0.25">
      <c r="A652" s="3">
        <v>11</v>
      </c>
      <c r="B652" s="3" t="s">
        <v>23</v>
      </c>
      <c r="C652" s="3" t="s">
        <v>597</v>
      </c>
      <c r="D652" s="3" t="s">
        <v>598</v>
      </c>
      <c r="E652" s="3">
        <v>9</v>
      </c>
      <c r="F652" s="42">
        <v>69.400000000000006</v>
      </c>
      <c r="G652" s="42">
        <f t="shared" si="500"/>
        <v>69400</v>
      </c>
      <c r="H652" s="42">
        <f>(LN(G652)-LN(G651))/10</f>
        <v>1.6574501260817699E-2</v>
      </c>
      <c r="I652" s="18">
        <v>5.1034406740473495</v>
      </c>
      <c r="J652" s="18">
        <f t="shared" ref="J652" si="511">(I652-I651)/I651</f>
        <v>-0.17265176153296993</v>
      </c>
      <c r="K652" s="46">
        <v>2.3841112742090966</v>
      </c>
      <c r="L652" s="47">
        <f t="shared" ref="L652:N652" si="512">(K652-K651)/K651</f>
        <v>-1.0775573095042776E-2</v>
      </c>
      <c r="M652" s="44">
        <v>225.77610208816705</v>
      </c>
      <c r="N652" s="44">
        <f t="shared" si="512"/>
        <v>-0.14534493088208075</v>
      </c>
    </row>
    <row r="653" spans="1:14" x14ac:dyDescent="0.25">
      <c r="A653" s="3">
        <v>12</v>
      </c>
      <c r="B653" s="3" t="s">
        <v>24</v>
      </c>
      <c r="C653" s="3" t="s">
        <v>611</v>
      </c>
      <c r="D653" s="3" t="s">
        <v>598</v>
      </c>
      <c r="E653" s="3">
        <v>9</v>
      </c>
      <c r="F653" s="42">
        <v>59.9</v>
      </c>
      <c r="G653" s="42">
        <f t="shared" si="500"/>
        <v>59900</v>
      </c>
      <c r="H653" s="42" t="s">
        <v>2190</v>
      </c>
      <c r="I653" s="18">
        <v>6.4650004995171333</v>
      </c>
      <c r="J653" s="18" t="s">
        <v>2190</v>
      </c>
      <c r="K653" s="46">
        <v>2.2391498552560156</v>
      </c>
      <c r="L653" s="47" t="s">
        <v>2190</v>
      </c>
      <c r="M653" s="44">
        <v>337.91918175720991</v>
      </c>
      <c r="N653" s="44" t="s">
        <v>2190</v>
      </c>
    </row>
    <row r="654" spans="1:14" x14ac:dyDescent="0.25">
      <c r="A654" s="3">
        <v>12</v>
      </c>
      <c r="B654" s="3" t="s">
        <v>23</v>
      </c>
      <c r="C654" s="3" t="s">
        <v>597</v>
      </c>
      <c r="D654" s="3" t="s">
        <v>598</v>
      </c>
      <c r="E654" s="3">
        <v>9</v>
      </c>
      <c r="F654" s="42">
        <v>133.41999999999999</v>
      </c>
      <c r="G654" s="42">
        <f t="shared" si="500"/>
        <v>133420</v>
      </c>
      <c r="H654" s="42">
        <f>(LN(G654)-LN(G653))/10</f>
        <v>8.0082554215996637E-2</v>
      </c>
      <c r="I654" s="18">
        <v>6.0551577919122623</v>
      </c>
      <c r="J654" s="18">
        <f t="shared" ref="J654" si="513">(I654-I653)/I653</f>
        <v>-6.3394072070911953E-2</v>
      </c>
      <c r="K654" s="46">
        <v>2.4000248778722635</v>
      </c>
      <c r="L654" s="47">
        <f t="shared" ref="L654:N654" si="514">(K654-K653)/K653</f>
        <v>7.1846474338741403E-2</v>
      </c>
      <c r="M654" s="44">
        <v>243.79560697518446</v>
      </c>
      <c r="N654" s="44">
        <f t="shared" si="514"/>
        <v>-0.27853871535961489</v>
      </c>
    </row>
    <row r="655" spans="1:14" x14ac:dyDescent="0.25">
      <c r="A655" s="3">
        <v>13</v>
      </c>
      <c r="B655" s="3" t="s">
        <v>24</v>
      </c>
      <c r="C655" s="3" t="s">
        <v>611</v>
      </c>
      <c r="D655" s="3" t="s">
        <v>598</v>
      </c>
      <c r="E655" s="3">
        <v>9</v>
      </c>
      <c r="F655" s="42">
        <v>60.8</v>
      </c>
      <c r="G655" s="42">
        <f t="shared" si="500"/>
        <v>60800</v>
      </c>
      <c r="H655" s="42" t="s">
        <v>2190</v>
      </c>
      <c r="I655" s="18">
        <v>6.0845337880482324</v>
      </c>
      <c r="J655" s="18" t="s">
        <v>2190</v>
      </c>
      <c r="K655" s="46">
        <v>2.1092196983565925</v>
      </c>
      <c r="L655" s="47" t="s">
        <v>2190</v>
      </c>
      <c r="M655" s="44">
        <v>310.32854037786325</v>
      </c>
      <c r="N655" s="44" t="s">
        <v>2190</v>
      </c>
    </row>
    <row r="656" spans="1:14" x14ac:dyDescent="0.25">
      <c r="A656" s="3">
        <v>13</v>
      </c>
      <c r="B656" s="3" t="s">
        <v>23</v>
      </c>
      <c r="C656" s="3" t="s">
        <v>597</v>
      </c>
      <c r="D656" s="3" t="s">
        <v>598</v>
      </c>
      <c r="E656" s="3">
        <v>9</v>
      </c>
      <c r="F656" s="42">
        <v>63.4</v>
      </c>
      <c r="G656" s="42">
        <f t="shared" si="500"/>
        <v>63400</v>
      </c>
      <c r="H656" s="42">
        <f>(LN(G656)-LN(G655))/10</f>
        <v>4.1874072471058451E-3</v>
      </c>
      <c r="I656" s="18">
        <v>5.0177549190039086</v>
      </c>
      <c r="J656" s="18">
        <f t="shared" ref="J656" si="515">(I656-I655)/I655</f>
        <v>-0.17532631195832674</v>
      </c>
      <c r="K656" s="46">
        <v>2.1583613806311699</v>
      </c>
      <c r="L656" s="47">
        <f t="shared" ref="L656:N656" si="516">(K656-K655)/K655</f>
        <v>2.3298512863722226E-2</v>
      </c>
      <c r="M656" s="44">
        <v>218.98027085771611</v>
      </c>
      <c r="N656" s="44">
        <f t="shared" si="516"/>
        <v>-0.29435987231119431</v>
      </c>
    </row>
    <row r="657" spans="1:14" x14ac:dyDescent="0.25">
      <c r="A657" s="3">
        <v>14</v>
      </c>
      <c r="B657" s="3" t="s">
        <v>24</v>
      </c>
      <c r="C657" s="3" t="s">
        <v>611</v>
      </c>
      <c r="D657" s="3" t="s">
        <v>598</v>
      </c>
      <c r="E657" s="3">
        <v>9</v>
      </c>
      <c r="F657" s="42">
        <v>67.010000000000005</v>
      </c>
      <c r="G657" s="42">
        <f t="shared" si="500"/>
        <v>67010</v>
      </c>
      <c r="H657" s="42" t="s">
        <v>2190</v>
      </c>
      <c r="I657" s="18">
        <v>4.8785632492296793</v>
      </c>
      <c r="J657" s="18" t="s">
        <v>2190</v>
      </c>
      <c r="K657" s="46">
        <v>2.0022105194720758</v>
      </c>
      <c r="L657" s="47" t="s">
        <v>2190</v>
      </c>
      <c r="M657" s="44">
        <v>245.48851913477537</v>
      </c>
      <c r="N657" s="44" t="s">
        <v>2190</v>
      </c>
    </row>
    <row r="658" spans="1:14" x14ac:dyDescent="0.25">
      <c r="A658" s="3">
        <v>14</v>
      </c>
      <c r="B658" s="3" t="s">
        <v>23</v>
      </c>
      <c r="C658" s="3" t="s">
        <v>597</v>
      </c>
      <c r="D658" s="3" t="s">
        <v>598</v>
      </c>
      <c r="E658" s="3">
        <v>9</v>
      </c>
      <c r="F658" s="42">
        <v>104.49</v>
      </c>
      <c r="G658" s="42">
        <f t="shared" si="500"/>
        <v>104490</v>
      </c>
      <c r="H658" s="42">
        <f>(LN(G658)-LN(G657))/10</f>
        <v>4.4424951106094034E-2</v>
      </c>
      <c r="I658" s="18">
        <v>5.3393004331494884</v>
      </c>
      <c r="J658" s="18">
        <f t="shared" ref="J658" si="517">(I658-I657)/I657</f>
        <v>9.4441162363234521E-2</v>
      </c>
      <c r="K658" s="46">
        <v>2.1318849059963871</v>
      </c>
      <c r="L658" s="47">
        <f t="shared" ref="L658:N658" si="518">(K658-K657)/K657</f>
        <v>6.4765610440655666E-2</v>
      </c>
      <c r="M658" s="44">
        <v>180.20682196339436</v>
      </c>
      <c r="N658" s="44">
        <f t="shared" si="518"/>
        <v>-0.26592566284348629</v>
      </c>
    </row>
    <row r="659" spans="1:14" x14ac:dyDescent="0.25">
      <c r="A659" s="3">
        <v>0</v>
      </c>
      <c r="B659" s="3" t="s">
        <v>23</v>
      </c>
      <c r="C659" s="3" t="s">
        <v>597</v>
      </c>
      <c r="D659" s="3" t="s">
        <v>598</v>
      </c>
      <c r="E659" s="3">
        <v>10</v>
      </c>
      <c r="F659" s="42">
        <v>4.4000000000000004</v>
      </c>
      <c r="G659" s="42">
        <f t="shared" si="500"/>
        <v>4400</v>
      </c>
      <c r="H659" s="42" t="s">
        <v>2190</v>
      </c>
      <c r="I659" s="18">
        <v>11.253827644695393</v>
      </c>
      <c r="J659" s="18" t="s">
        <v>2190</v>
      </c>
      <c r="K659" s="46">
        <v>4.0859128237523681</v>
      </c>
      <c r="L659" s="47" t="s">
        <v>2190</v>
      </c>
      <c r="M659" s="44">
        <v>661.22664184157077</v>
      </c>
      <c r="N659" s="44" t="s">
        <v>2190</v>
      </c>
    </row>
    <row r="660" spans="1:14" x14ac:dyDescent="0.25">
      <c r="A660" s="3">
        <v>1</v>
      </c>
      <c r="B660" s="3" t="s">
        <v>24</v>
      </c>
      <c r="C660" s="3" t="s">
        <v>611</v>
      </c>
      <c r="D660" s="3" t="s">
        <v>598</v>
      </c>
      <c r="E660" s="3">
        <v>10</v>
      </c>
      <c r="F660" s="42">
        <v>2.2000000000000002</v>
      </c>
      <c r="G660" s="42">
        <f t="shared" si="500"/>
        <v>2200</v>
      </c>
      <c r="H660" s="42" t="s">
        <v>2190</v>
      </c>
      <c r="I660" s="18">
        <v>14.214447351282136</v>
      </c>
      <c r="J660" s="18" t="s">
        <v>2190</v>
      </c>
      <c r="K660" s="46">
        <v>4.7804725003235919</v>
      </c>
      <c r="L660" s="47" t="s">
        <v>2190</v>
      </c>
      <c r="M660" s="44">
        <v>959.60542519554008</v>
      </c>
      <c r="N660" s="44" t="s">
        <v>2190</v>
      </c>
    </row>
    <row r="661" spans="1:14" x14ac:dyDescent="0.25">
      <c r="A661" s="3">
        <v>1</v>
      </c>
      <c r="B661" s="3" t="s">
        <v>23</v>
      </c>
      <c r="C661" s="3" t="s">
        <v>597</v>
      </c>
      <c r="D661" s="3" t="s">
        <v>598</v>
      </c>
      <c r="E661" s="3">
        <v>10</v>
      </c>
      <c r="F661" s="42">
        <v>1.9</v>
      </c>
      <c r="G661" s="42">
        <f t="shared" si="500"/>
        <v>1900</v>
      </c>
      <c r="H661" s="42">
        <f>(LN(G661)-LN(G660))/10</f>
        <v>-1.4660347419187491E-2</v>
      </c>
      <c r="I661" s="18">
        <v>15.372796414654879</v>
      </c>
      <c r="J661" s="18">
        <f>(I661-I660)/I660</f>
        <v>8.1490967235406483E-2</v>
      </c>
      <c r="K661" s="46">
        <v>4.1215410849048641</v>
      </c>
      <c r="L661" s="47">
        <f>(K661-K660)/K660</f>
        <v>-0.13783813532535213</v>
      </c>
      <c r="M661" s="44">
        <v>1107.3589615576636</v>
      </c>
      <c r="N661" s="44">
        <f>(M661-M660)/M660</f>
        <v>0.15397321907805556</v>
      </c>
    </row>
    <row r="662" spans="1:14" x14ac:dyDescent="0.25">
      <c r="A662" s="3">
        <v>2</v>
      </c>
      <c r="B662" s="3" t="s">
        <v>24</v>
      </c>
      <c r="C662" s="3" t="s">
        <v>611</v>
      </c>
      <c r="D662" s="3" t="s">
        <v>598</v>
      </c>
      <c r="E662" s="3">
        <v>10</v>
      </c>
      <c r="F662" s="42">
        <v>0.7</v>
      </c>
      <c r="G662" s="42">
        <f t="shared" si="500"/>
        <v>700</v>
      </c>
      <c r="H662" s="42" t="s">
        <v>2190</v>
      </c>
      <c r="I662" s="18">
        <v>11.68446200294793</v>
      </c>
      <c r="J662" s="18" t="s">
        <v>2190</v>
      </c>
      <c r="K662" s="46">
        <v>3.7375126751828995</v>
      </c>
      <c r="L662" s="47" t="s">
        <v>2190</v>
      </c>
      <c r="M662" s="44">
        <v>882.51424849373063</v>
      </c>
      <c r="N662" s="44" t="s">
        <v>2190</v>
      </c>
    </row>
    <row r="663" spans="1:14" x14ac:dyDescent="0.25">
      <c r="A663" s="3">
        <v>2</v>
      </c>
      <c r="B663" s="3" t="s">
        <v>23</v>
      </c>
      <c r="C663" s="3" t="s">
        <v>597</v>
      </c>
      <c r="D663" s="3" t="s">
        <v>598</v>
      </c>
      <c r="E663" s="3">
        <v>10</v>
      </c>
      <c r="F663" s="42">
        <v>1.5</v>
      </c>
      <c r="G663" s="42">
        <f t="shared" si="500"/>
        <v>1500</v>
      </c>
      <c r="H663" s="42">
        <f>(LN(G663)-LN(G662))/10</f>
        <v>7.6214005204689711E-2</v>
      </c>
      <c r="I663" s="18">
        <v>11.086448841376212</v>
      </c>
      <c r="J663" s="18">
        <f>(I663-I662)/I662</f>
        <v>-5.1180205080973519E-2</v>
      </c>
      <c r="K663" s="46">
        <v>3.3639670040197438</v>
      </c>
      <c r="L663" s="47">
        <f>(K663-K662)/K662</f>
        <v>-9.9944991128324626E-2</v>
      </c>
      <c r="M663" s="44">
        <v>603.48900830483626</v>
      </c>
      <c r="N663" s="44">
        <f>(M663-M662)/M662</f>
        <v>-0.31617080479452064</v>
      </c>
    </row>
    <row r="664" spans="1:14" x14ac:dyDescent="0.25">
      <c r="A664" s="3">
        <v>3</v>
      </c>
      <c r="B664" s="3" t="s">
        <v>24</v>
      </c>
      <c r="C664" s="3" t="s">
        <v>611</v>
      </c>
      <c r="D664" s="3" t="s">
        <v>598</v>
      </c>
      <c r="E664" s="3">
        <v>10</v>
      </c>
      <c r="F664" s="42">
        <v>1.2</v>
      </c>
      <c r="G664" s="42">
        <f t="shared" si="500"/>
        <v>1200</v>
      </c>
      <c r="H664" s="42" t="s">
        <v>2190</v>
      </c>
      <c r="I664" s="18">
        <v>8.6543013889200537</v>
      </c>
      <c r="J664" s="18" t="s">
        <v>2190</v>
      </c>
      <c r="K664" s="46">
        <v>3.3198608045201357</v>
      </c>
      <c r="L664" s="47" t="s">
        <v>2190</v>
      </c>
      <c r="M664" s="44">
        <v>692.49740411991286</v>
      </c>
      <c r="N664" s="44" t="s">
        <v>2190</v>
      </c>
    </row>
    <row r="665" spans="1:14" x14ac:dyDescent="0.25">
      <c r="A665" s="3">
        <v>3</v>
      </c>
      <c r="B665" s="3" t="s">
        <v>23</v>
      </c>
      <c r="C665" s="3" t="s">
        <v>597</v>
      </c>
      <c r="D665" s="3" t="s">
        <v>598</v>
      </c>
      <c r="E665" s="3">
        <v>10</v>
      </c>
      <c r="F665" s="42">
        <v>1.7</v>
      </c>
      <c r="G665" s="42">
        <f t="shared" si="500"/>
        <v>1700</v>
      </c>
      <c r="H665" s="42">
        <f>(LN(G665)-LN(G664))/10</f>
        <v>3.4830669426821538E-2</v>
      </c>
      <c r="I665" s="18">
        <v>8.7694145892700881</v>
      </c>
      <c r="J665" s="18">
        <f>(I665-I664)/I664</f>
        <v>1.3301270105685449E-2</v>
      </c>
      <c r="K665" s="46">
        <v>3.6600976770253109</v>
      </c>
      <c r="L665" s="47">
        <f>(K665-K664)/K664</f>
        <v>0.10248528252808907</v>
      </c>
      <c r="M665" s="44">
        <v>389.9656673923966</v>
      </c>
      <c r="N665" s="44">
        <f>(M665-M664)/M664</f>
        <v>-0.43687057153954306</v>
      </c>
    </row>
    <row r="666" spans="1:14" x14ac:dyDescent="0.25">
      <c r="A666" s="3">
        <v>4</v>
      </c>
      <c r="B666" s="3" t="s">
        <v>24</v>
      </c>
      <c r="C666" s="3" t="s">
        <v>611</v>
      </c>
      <c r="D666" s="3" t="s">
        <v>598</v>
      </c>
      <c r="E666" s="3">
        <v>10</v>
      </c>
      <c r="F666" s="42">
        <v>2.1</v>
      </c>
      <c r="G666" s="42">
        <f t="shared" si="500"/>
        <v>2100</v>
      </c>
      <c r="H666" s="42" t="s">
        <v>2190</v>
      </c>
      <c r="I666" s="18">
        <v>8.4174563728738665</v>
      </c>
      <c r="J666" s="18" t="s">
        <v>2190</v>
      </c>
      <c r="K666" s="46">
        <v>3.7384852784775493</v>
      </c>
      <c r="L666" s="47" t="s">
        <v>2190</v>
      </c>
      <c r="M666" s="44">
        <v>482.46564885496178</v>
      </c>
      <c r="N666" s="44" t="s">
        <v>2190</v>
      </c>
    </row>
    <row r="667" spans="1:14" x14ac:dyDescent="0.25">
      <c r="A667" s="3">
        <v>4</v>
      </c>
      <c r="B667" s="3" t="s">
        <v>23</v>
      </c>
      <c r="C667" s="3" t="s">
        <v>597</v>
      </c>
      <c r="D667" s="3" t="s">
        <v>598</v>
      </c>
      <c r="E667" s="3">
        <v>10</v>
      </c>
      <c r="F667" s="42">
        <v>2.9</v>
      </c>
      <c r="G667" s="42">
        <f t="shared" si="500"/>
        <v>2900</v>
      </c>
      <c r="H667" s="42">
        <f>(LN(G667)-LN(G666))/10</f>
        <v>3.2277339226305116E-2</v>
      </c>
      <c r="I667" s="18">
        <v>13.84412414402474</v>
      </c>
      <c r="J667" s="18">
        <f t="shared" ref="J667" si="519">(I667-I666)/I666</f>
        <v>0.64469211728128195</v>
      </c>
      <c r="K667" s="46">
        <v>4.3925457217735229</v>
      </c>
      <c r="L667" s="47">
        <f t="shared" ref="L667:N667" si="520">(K667-K666)/K666</f>
        <v>0.17495332857438223</v>
      </c>
      <c r="M667" s="44">
        <v>1032.0189180219049</v>
      </c>
      <c r="N667" s="44">
        <f t="shared" si="520"/>
        <v>1.1390515997795922</v>
      </c>
    </row>
    <row r="668" spans="1:14" x14ac:dyDescent="0.25">
      <c r="A668" s="3">
        <v>5</v>
      </c>
      <c r="B668" s="3" t="s">
        <v>24</v>
      </c>
      <c r="C668" s="3" t="s">
        <v>611</v>
      </c>
      <c r="D668" s="3" t="s">
        <v>598</v>
      </c>
      <c r="E668" s="3">
        <v>10</v>
      </c>
      <c r="F668" s="42">
        <v>2.2000000000000002</v>
      </c>
      <c r="G668" s="42">
        <f t="shared" si="500"/>
        <v>2200</v>
      </c>
      <c r="H668" s="42" t="s">
        <v>2190</v>
      </c>
      <c r="I668" s="18">
        <v>14.381908411678753</v>
      </c>
      <c r="J668" s="18" t="s">
        <v>2190</v>
      </c>
      <c r="K668" s="46">
        <v>3.8118001637817263</v>
      </c>
      <c r="L668" s="47" t="s">
        <v>2190</v>
      </c>
      <c r="M668" s="44">
        <v>1125.7833773959021</v>
      </c>
      <c r="N668" s="44" t="s">
        <v>2190</v>
      </c>
    </row>
    <row r="669" spans="1:14" x14ac:dyDescent="0.25">
      <c r="A669" s="3">
        <v>5</v>
      </c>
      <c r="B669" s="3" t="s">
        <v>23</v>
      </c>
      <c r="C669" s="3" t="s">
        <v>597</v>
      </c>
      <c r="D669" s="3" t="s">
        <v>598</v>
      </c>
      <c r="E669" s="3">
        <v>10</v>
      </c>
      <c r="F669" s="42">
        <v>3.9</v>
      </c>
      <c r="G669" s="42">
        <f t="shared" si="500"/>
        <v>3900</v>
      </c>
      <c r="H669" s="42">
        <f>(LN(G669)-LN(G668))/10</f>
        <v>5.7251919277133023E-2</v>
      </c>
      <c r="I669" s="18">
        <v>15.936345841030022</v>
      </c>
      <c r="J669" s="18">
        <f t="shared" ref="J669" si="521">(I669-I668)/I668</f>
        <v>0.10808283468757154</v>
      </c>
      <c r="K669" s="46">
        <v>4.0916192722125455</v>
      </c>
      <c r="L669" s="47">
        <f t="shared" ref="L669:N669" si="522">(K669-K668)/K668</f>
        <v>7.3408651137998757E-2</v>
      </c>
      <c r="M669" s="44">
        <v>982.79230006609384</v>
      </c>
      <c r="N669" s="44">
        <f t="shared" si="522"/>
        <v>-0.1270147349844222</v>
      </c>
    </row>
    <row r="670" spans="1:14" x14ac:dyDescent="0.25">
      <c r="A670" s="3">
        <v>6</v>
      </c>
      <c r="B670" s="3" t="s">
        <v>24</v>
      </c>
      <c r="C670" s="3" t="s">
        <v>611</v>
      </c>
      <c r="D670" s="3" t="s">
        <v>598</v>
      </c>
      <c r="E670" s="3">
        <v>10</v>
      </c>
      <c r="F670" s="42">
        <v>5.0999999999999996</v>
      </c>
      <c r="G670" s="42">
        <f t="shared" si="500"/>
        <v>5100</v>
      </c>
      <c r="H670" s="42" t="s">
        <v>2190</v>
      </c>
      <c r="I670" s="18">
        <v>10.543504932301209</v>
      </c>
      <c r="J670" s="18" t="s">
        <v>2190</v>
      </c>
      <c r="K670" s="46">
        <v>2.9283761863869291</v>
      </c>
      <c r="L670" s="47" t="s">
        <v>2190</v>
      </c>
      <c r="M670" s="44">
        <v>691.10633709356341</v>
      </c>
      <c r="N670" s="44" t="s">
        <v>2190</v>
      </c>
    </row>
    <row r="671" spans="1:14" x14ac:dyDescent="0.25">
      <c r="A671" s="3">
        <v>6</v>
      </c>
      <c r="B671" s="3" t="s">
        <v>23</v>
      </c>
      <c r="C671" s="3" t="s">
        <v>597</v>
      </c>
      <c r="D671" s="3" t="s">
        <v>598</v>
      </c>
      <c r="E671" s="3">
        <v>10</v>
      </c>
      <c r="F671" s="42">
        <v>19.41</v>
      </c>
      <c r="G671" s="42">
        <f t="shared" si="500"/>
        <v>19410</v>
      </c>
      <c r="H671" s="42">
        <f>(LN(G671)-LN(G670))/10</f>
        <v>0.13365478574506379</v>
      </c>
      <c r="I671" s="18">
        <v>13.093876024009552</v>
      </c>
      <c r="J671" s="18">
        <f t="shared" ref="J671" si="523">(I671-I670)/I670</f>
        <v>0.24189025452959145</v>
      </c>
      <c r="K671" s="46">
        <v>3.7495832561585476</v>
      </c>
      <c r="L671" s="47">
        <f t="shared" ref="L671:N671" si="524">(K671-K670)/K670</f>
        <v>0.28043086594855665</v>
      </c>
      <c r="M671" s="44">
        <v>971.95437956204387</v>
      </c>
      <c r="N671" s="44">
        <f t="shared" si="524"/>
        <v>0.40637457276051381</v>
      </c>
    </row>
    <row r="672" spans="1:14" x14ac:dyDescent="0.25">
      <c r="A672" s="3">
        <v>7</v>
      </c>
      <c r="B672" s="3" t="s">
        <v>24</v>
      </c>
      <c r="C672" s="3" t="s">
        <v>611</v>
      </c>
      <c r="D672" s="3" t="s">
        <v>598</v>
      </c>
      <c r="E672" s="3">
        <v>10</v>
      </c>
      <c r="F672" s="42">
        <v>17</v>
      </c>
      <c r="G672" s="42">
        <f t="shared" si="500"/>
        <v>17000</v>
      </c>
      <c r="H672" s="42" t="s">
        <v>2190</v>
      </c>
      <c r="I672" s="18">
        <v>9.7040940633905457</v>
      </c>
      <c r="J672" s="18" t="s">
        <v>2190</v>
      </c>
      <c r="K672" s="46">
        <v>2.5004499876772606</v>
      </c>
      <c r="L672" s="47" t="s">
        <v>2190</v>
      </c>
      <c r="M672" s="44">
        <v>627.80426929392445</v>
      </c>
      <c r="N672" s="44" t="s">
        <v>2190</v>
      </c>
    </row>
    <row r="673" spans="1:14" x14ac:dyDescent="0.25">
      <c r="A673" s="3">
        <v>7</v>
      </c>
      <c r="B673" s="3" t="s">
        <v>23</v>
      </c>
      <c r="C673" s="3" t="s">
        <v>597</v>
      </c>
      <c r="D673" s="3" t="s">
        <v>598</v>
      </c>
      <c r="E673" s="3">
        <v>10</v>
      </c>
      <c r="F673" s="42">
        <v>48</v>
      </c>
      <c r="G673" s="42">
        <f t="shared" si="500"/>
        <v>48000</v>
      </c>
      <c r="H673" s="42">
        <f>(LN(G673)-LN(G672))/10</f>
        <v>0.10379876668516737</v>
      </c>
      <c r="I673" s="18">
        <v>11.984810415714939</v>
      </c>
      <c r="J673" s="18">
        <f t="shared" ref="J673" si="525">(I673-I672)/I672</f>
        <v>0.23502620001681296</v>
      </c>
      <c r="K673" s="46">
        <v>3.4336690472168612</v>
      </c>
      <c r="L673" s="47">
        <f t="shared" ref="L673:N673" si="526">(K673-K672)/K672</f>
        <v>0.37322044597520404</v>
      </c>
      <c r="M673" s="44">
        <v>777.05681444991785</v>
      </c>
      <c r="N673" s="44">
        <f t="shared" si="526"/>
        <v>0.23773738481239376</v>
      </c>
    </row>
    <row r="674" spans="1:14" x14ac:dyDescent="0.25">
      <c r="A674" s="3">
        <v>8</v>
      </c>
      <c r="B674" s="3" t="s">
        <v>24</v>
      </c>
      <c r="C674" s="3" t="s">
        <v>611</v>
      </c>
      <c r="D674" s="3" t="s">
        <v>598</v>
      </c>
      <c r="E674" s="3">
        <v>10</v>
      </c>
      <c r="F674" s="42">
        <v>38.4</v>
      </c>
      <c r="G674" s="42">
        <f t="shared" si="500"/>
        <v>38400</v>
      </c>
      <c r="H674" s="42" t="s">
        <v>2190</v>
      </c>
      <c r="I674" s="18">
        <v>10.660281068741666</v>
      </c>
      <c r="J674" s="18" t="s">
        <v>2190</v>
      </c>
      <c r="K674" s="46">
        <v>3.0193484649324769</v>
      </c>
      <c r="L674" s="47" t="s">
        <v>2190</v>
      </c>
      <c r="M674" s="44">
        <v>666.73309018567636</v>
      </c>
      <c r="N674" s="44" t="s">
        <v>2190</v>
      </c>
    </row>
    <row r="675" spans="1:14" x14ac:dyDescent="0.25">
      <c r="A675" s="3">
        <v>8</v>
      </c>
      <c r="B675" s="3" t="s">
        <v>23</v>
      </c>
      <c r="C675" s="3" t="s">
        <v>597</v>
      </c>
      <c r="D675" s="3" t="s">
        <v>598</v>
      </c>
      <c r="E675" s="3">
        <v>10</v>
      </c>
      <c r="F675" s="42">
        <v>71.099999999999994</v>
      </c>
      <c r="G675" s="42">
        <f t="shared" si="500"/>
        <v>71100</v>
      </c>
      <c r="H675" s="42">
        <f>(LN(G675)-LN(G674))/10</f>
        <v>6.1602987721551372E-2</v>
      </c>
      <c r="I675" s="18">
        <v>10.135557226188451</v>
      </c>
      <c r="J675" s="18">
        <f t="shared" ref="J675" si="527">(I675-I674)/I674</f>
        <v>-4.9222327175952471E-2</v>
      </c>
      <c r="K675" s="46">
        <v>3.2896325382406375</v>
      </c>
      <c r="L675" s="47">
        <f t="shared" ref="L675:N675" si="528">(K675-K674)/K674</f>
        <v>8.9517350000277329E-2</v>
      </c>
      <c r="M675" s="44">
        <v>474.83885941644559</v>
      </c>
      <c r="N675" s="44">
        <f t="shared" si="528"/>
        <v>-0.28781266985832482</v>
      </c>
    </row>
    <row r="676" spans="1:14" x14ac:dyDescent="0.25">
      <c r="A676" s="3">
        <v>9</v>
      </c>
      <c r="B676" s="3" t="s">
        <v>24</v>
      </c>
      <c r="C676" s="3" t="s">
        <v>611</v>
      </c>
      <c r="D676" s="3" t="s">
        <v>598</v>
      </c>
      <c r="E676" s="3">
        <v>10</v>
      </c>
      <c r="F676" s="42">
        <v>81.5</v>
      </c>
      <c r="G676" s="42">
        <f t="shared" si="500"/>
        <v>81500</v>
      </c>
      <c r="H676" s="42" t="s">
        <v>2190</v>
      </c>
      <c r="I676" s="18">
        <v>8.4061893648303698</v>
      </c>
      <c r="J676" s="18" t="s">
        <v>2190</v>
      </c>
      <c r="K676" s="46">
        <v>3.0421608694083995</v>
      </c>
      <c r="L676" s="47" t="s">
        <v>2190</v>
      </c>
      <c r="M676" s="44">
        <v>486.3006856023506</v>
      </c>
      <c r="N676" s="44" t="s">
        <v>2190</v>
      </c>
    </row>
    <row r="677" spans="1:14" x14ac:dyDescent="0.25">
      <c r="A677" s="3">
        <v>9</v>
      </c>
      <c r="B677" s="3" t="s">
        <v>23</v>
      </c>
      <c r="C677" s="3" t="s">
        <v>597</v>
      </c>
      <c r="D677" s="3" t="s">
        <v>598</v>
      </c>
      <c r="E677" s="3">
        <v>10</v>
      </c>
      <c r="F677" s="42">
        <v>154.1</v>
      </c>
      <c r="G677" s="42">
        <f t="shared" si="500"/>
        <v>154100</v>
      </c>
      <c r="H677" s="42">
        <f>(LN(G677)-LN(G676))/10</f>
        <v>6.3699872207925168E-2</v>
      </c>
      <c r="I677" s="18">
        <v>7.7912319153471543</v>
      </c>
      <c r="J677" s="18">
        <f t="shared" ref="J677" si="529">(I677-I676)/I676</f>
        <v>-7.3155317206635984E-2</v>
      </c>
      <c r="K677" s="46">
        <v>3.0335461352998787</v>
      </c>
      <c r="L677" s="47">
        <f t="shared" ref="L677:N677" si="530">(K677-K676)/K676</f>
        <v>-2.8317812496865243E-3</v>
      </c>
      <c r="M677" s="44">
        <v>310.96702579170744</v>
      </c>
      <c r="N677" s="44">
        <f t="shared" si="530"/>
        <v>-0.36054577960026563</v>
      </c>
    </row>
    <row r="678" spans="1:14" x14ac:dyDescent="0.25">
      <c r="A678" s="3">
        <v>10</v>
      </c>
      <c r="B678" s="3" t="s">
        <v>24</v>
      </c>
      <c r="C678" s="3" t="s">
        <v>806</v>
      </c>
      <c r="D678" s="3" t="s">
        <v>598</v>
      </c>
      <c r="E678" s="3">
        <v>10</v>
      </c>
      <c r="F678" s="42">
        <v>73.7</v>
      </c>
      <c r="G678" s="42">
        <f t="shared" si="500"/>
        <v>73700</v>
      </c>
      <c r="H678" s="42" t="s">
        <v>2190</v>
      </c>
      <c r="I678" s="18">
        <v>7.2924721574439335</v>
      </c>
      <c r="J678" s="18" t="s">
        <v>2190</v>
      </c>
      <c r="K678" s="46">
        <v>2.8161608777177549</v>
      </c>
      <c r="L678" s="47" t="s">
        <v>2190</v>
      </c>
      <c r="M678" s="44">
        <v>385.21881188118812</v>
      </c>
      <c r="N678" s="44" t="s">
        <v>2190</v>
      </c>
    </row>
    <row r="679" spans="1:14" x14ac:dyDescent="0.25">
      <c r="A679" s="3">
        <v>10</v>
      </c>
      <c r="B679" s="3" t="s">
        <v>23</v>
      </c>
      <c r="C679" s="3" t="s">
        <v>597</v>
      </c>
      <c r="D679" s="3" t="s">
        <v>598</v>
      </c>
      <c r="E679" s="3">
        <v>10</v>
      </c>
      <c r="F679" s="42">
        <v>129.19999999999999</v>
      </c>
      <c r="G679" s="42">
        <f t="shared" si="500"/>
        <v>129199.99999999999</v>
      </c>
      <c r="H679" s="42">
        <f>(LN(G679)-LN(G678))/10</f>
        <v>5.613587921532108E-2</v>
      </c>
      <c r="I679" s="18">
        <v>6.7264019353573214</v>
      </c>
      <c r="J679" s="18">
        <f t="shared" ref="J679" si="531">(I679-I678)/I678</f>
        <v>-7.7623912695886657E-2</v>
      </c>
      <c r="K679" s="46">
        <v>2.8463324255547122</v>
      </c>
      <c r="L679" s="47">
        <f t="shared" ref="L679:N679" si="532">(K679-K678)/K678</f>
        <v>1.0713715993884777E-2</v>
      </c>
      <c r="M679" s="44">
        <v>276.81402640264025</v>
      </c>
      <c r="N679" s="44">
        <f t="shared" si="532"/>
        <v>-0.2814109335656817</v>
      </c>
    </row>
    <row r="680" spans="1:14" x14ac:dyDescent="0.25">
      <c r="A680" s="3">
        <v>11</v>
      </c>
      <c r="B680" s="3" t="s">
        <v>24</v>
      </c>
      <c r="C680" s="3" t="s">
        <v>611</v>
      </c>
      <c r="D680" s="3" t="s">
        <v>598</v>
      </c>
      <c r="E680" s="3">
        <v>10</v>
      </c>
      <c r="F680" s="42">
        <v>45.62</v>
      </c>
      <c r="G680" s="42">
        <f t="shared" si="500"/>
        <v>45620</v>
      </c>
      <c r="H680" s="42" t="s">
        <v>2190</v>
      </c>
      <c r="I680" s="18">
        <v>5.9441555857856452</v>
      </c>
      <c r="J680" s="18" t="s">
        <v>2190</v>
      </c>
      <c r="K680" s="46">
        <v>2.4518775742704411</v>
      </c>
      <c r="L680" s="47" t="s">
        <v>2190</v>
      </c>
      <c r="M680" s="44">
        <v>256.52850513755385</v>
      </c>
      <c r="N680" s="44" t="s">
        <v>2190</v>
      </c>
    </row>
    <row r="681" spans="1:14" x14ac:dyDescent="0.25">
      <c r="A681" s="3">
        <v>11</v>
      </c>
      <c r="B681" s="3" t="s">
        <v>23</v>
      </c>
      <c r="C681" s="3" t="s">
        <v>597</v>
      </c>
      <c r="D681" s="3" t="s">
        <v>598</v>
      </c>
      <c r="E681" s="3">
        <v>10</v>
      </c>
      <c r="F681" s="42">
        <v>92.9</v>
      </c>
      <c r="G681" s="42">
        <f t="shared" si="500"/>
        <v>92900</v>
      </c>
      <c r="H681" s="42">
        <f>(LN(G681)-LN(G680))/10</f>
        <v>7.1117742896355016E-2</v>
      </c>
      <c r="I681" s="18">
        <v>4.8851979503282594</v>
      </c>
      <c r="J681" s="18">
        <f t="shared" ref="J681" si="533">(I681-I680)/I680</f>
        <v>-0.17815106286748081</v>
      </c>
      <c r="K681" s="46">
        <v>2.334104701603716</v>
      </c>
      <c r="L681" s="47">
        <f t="shared" ref="L681:N681" si="534">(K681-K680)/K680</f>
        <v>-4.8033749279577528E-2</v>
      </c>
      <c r="M681" s="44">
        <v>212.37255551872724</v>
      </c>
      <c r="N681" s="44">
        <f t="shared" si="534"/>
        <v>-0.17212882285791059</v>
      </c>
    </row>
    <row r="682" spans="1:14" x14ac:dyDescent="0.25">
      <c r="A682" s="3">
        <v>12</v>
      </c>
      <c r="B682" s="3" t="s">
        <v>24</v>
      </c>
      <c r="C682" s="3" t="s">
        <v>611</v>
      </c>
      <c r="D682" s="3" t="s">
        <v>598</v>
      </c>
      <c r="E682" s="3">
        <v>10</v>
      </c>
      <c r="F682" s="42">
        <v>103.3</v>
      </c>
      <c r="G682" s="42">
        <f t="shared" si="500"/>
        <v>103300</v>
      </c>
      <c r="H682" s="42" t="s">
        <v>2190</v>
      </c>
      <c r="I682" s="18">
        <v>6.0951025120161617</v>
      </c>
      <c r="J682" s="18" t="s">
        <v>2190</v>
      </c>
      <c r="K682" s="46">
        <v>2.4677011715216208</v>
      </c>
      <c r="L682" s="47" t="s">
        <v>2190</v>
      </c>
      <c r="M682" s="44">
        <v>329.12206572769952</v>
      </c>
      <c r="N682" s="44" t="s">
        <v>2190</v>
      </c>
    </row>
    <row r="683" spans="1:14" x14ac:dyDescent="0.25">
      <c r="A683" s="3">
        <v>12</v>
      </c>
      <c r="B683" s="3" t="s">
        <v>23</v>
      </c>
      <c r="C683" s="3" t="s">
        <v>597</v>
      </c>
      <c r="D683" s="3" t="s">
        <v>598</v>
      </c>
      <c r="E683" s="3">
        <v>10</v>
      </c>
      <c r="F683" s="42">
        <v>113.9</v>
      </c>
      <c r="G683" s="42">
        <f t="shared" si="500"/>
        <v>113900</v>
      </c>
      <c r="H683" s="42">
        <f>(LN(G683)-LN(G682))/10</f>
        <v>9.7683494327544199E-3</v>
      </c>
      <c r="I683" s="18">
        <v>5.6380221341592014</v>
      </c>
      <c r="J683" s="18">
        <f t="shared" ref="J683" si="535">(I683-I682)/I682</f>
        <v>-7.4991417610425964E-2</v>
      </c>
      <c r="K683" s="46">
        <v>2.2969654649900488</v>
      </c>
      <c r="L683" s="47">
        <f t="shared" ref="L683:N683" si="536">(K683-K682)/K682</f>
        <v>-6.918816123359614E-2</v>
      </c>
      <c r="M683" s="44">
        <v>231.90610328638496</v>
      </c>
      <c r="N683" s="44">
        <f t="shared" si="536"/>
        <v>-0.29537965564954427</v>
      </c>
    </row>
    <row r="684" spans="1:14" x14ac:dyDescent="0.25">
      <c r="A684" s="3">
        <v>13</v>
      </c>
      <c r="B684" s="3" t="s">
        <v>24</v>
      </c>
      <c r="C684" s="3" t="s">
        <v>611</v>
      </c>
      <c r="D684" s="3" t="s">
        <v>598</v>
      </c>
      <c r="E684" s="3">
        <v>10</v>
      </c>
      <c r="F684" s="42">
        <v>54.2</v>
      </c>
      <c r="G684" s="42">
        <f t="shared" si="500"/>
        <v>54200</v>
      </c>
      <c r="H684" s="42" t="s">
        <v>2190</v>
      </c>
      <c r="I684" s="18">
        <v>5.9650271832405082</v>
      </c>
      <c r="J684" s="18" t="s">
        <v>2190</v>
      </c>
      <c r="K684" s="46">
        <v>2.1770965061750993</v>
      </c>
      <c r="L684" s="47" t="s">
        <v>2190</v>
      </c>
      <c r="M684" s="44">
        <v>317.05400434709912</v>
      </c>
      <c r="N684" s="44" t="s">
        <v>2190</v>
      </c>
    </row>
    <row r="685" spans="1:14" x14ac:dyDescent="0.25">
      <c r="A685" s="3">
        <v>13</v>
      </c>
      <c r="B685" s="3" t="s">
        <v>23</v>
      </c>
      <c r="C685" s="3" t="s">
        <v>597</v>
      </c>
      <c r="D685" s="3" t="s">
        <v>598</v>
      </c>
      <c r="E685" s="3">
        <v>10</v>
      </c>
      <c r="F685" s="42">
        <v>83.54</v>
      </c>
      <c r="G685" s="42">
        <f t="shared" si="500"/>
        <v>83540</v>
      </c>
      <c r="H685" s="42">
        <f>(LN(G685)-LN(G684))/10</f>
        <v>4.3264465062342869E-2</v>
      </c>
      <c r="I685" s="18">
        <v>5.3917376235979324</v>
      </c>
      <c r="J685" s="18">
        <f t="shared" ref="J685" si="537">(I685-I684)/I684</f>
        <v>-9.6108457184118909E-2</v>
      </c>
      <c r="K685" s="46">
        <v>2.3972961935474784</v>
      </c>
      <c r="L685" s="47">
        <f t="shared" ref="L685:N685" si="538">(K685-K684)/K684</f>
        <v>0.10114374201961483</v>
      </c>
      <c r="M685" s="44">
        <v>229.12874101320847</v>
      </c>
      <c r="N685" s="44">
        <f t="shared" si="538"/>
        <v>-0.27731951695406848</v>
      </c>
    </row>
    <row r="686" spans="1:14" x14ac:dyDescent="0.25">
      <c r="A686" s="3">
        <v>14</v>
      </c>
      <c r="B686" s="3" t="s">
        <v>24</v>
      </c>
      <c r="C686" s="3" t="s">
        <v>611</v>
      </c>
      <c r="D686" s="3" t="s">
        <v>598</v>
      </c>
      <c r="E686" s="3">
        <v>10</v>
      </c>
      <c r="F686" s="42">
        <v>115.4</v>
      </c>
      <c r="G686" s="42">
        <f t="shared" si="500"/>
        <v>115400</v>
      </c>
      <c r="H686" s="42" t="s">
        <v>2190</v>
      </c>
      <c r="I686" s="18">
        <v>4.6040526860247049</v>
      </c>
      <c r="J686" s="18" t="s">
        <v>2190</v>
      </c>
      <c r="K686" s="46">
        <v>2.1546346000005654</v>
      </c>
      <c r="L686" s="47" t="s">
        <v>2190</v>
      </c>
      <c r="M686" s="44">
        <v>212.614309484193</v>
      </c>
      <c r="N686" s="44" t="s">
        <v>2190</v>
      </c>
    </row>
    <row r="687" spans="1:14" x14ac:dyDescent="0.25">
      <c r="A687" s="3">
        <v>14</v>
      </c>
      <c r="B687" s="3" t="s">
        <v>23</v>
      </c>
      <c r="C687" s="3" t="s">
        <v>597</v>
      </c>
      <c r="D687" s="3" t="s">
        <v>598</v>
      </c>
      <c r="E687" s="3">
        <v>10</v>
      </c>
      <c r="F687" s="42">
        <v>87.73</v>
      </c>
      <c r="G687" s="42">
        <f t="shared" si="500"/>
        <v>87730</v>
      </c>
      <c r="H687" s="42">
        <f>(LN(G687)-LN(G686))/10</f>
        <v>-2.7414043793370625E-2</v>
      </c>
      <c r="I687" s="18">
        <v>5.6775663968932726</v>
      </c>
      <c r="J687" s="18">
        <f t="shared" ref="J687" si="539">(I687-I686)/I686</f>
        <v>0.23316712124671099</v>
      </c>
      <c r="K687" s="46">
        <v>2.3893454092146436</v>
      </c>
      <c r="L687" s="47">
        <f t="shared" ref="L687:N687" si="540">(K687-K686)/K686</f>
        <v>0.10893299922595533</v>
      </c>
      <c r="M687" s="44">
        <v>159.02579034941763</v>
      </c>
      <c r="N687" s="44">
        <f t="shared" si="540"/>
        <v>-0.25204568434167152</v>
      </c>
    </row>
    <row r="688" spans="1:14" x14ac:dyDescent="0.25">
      <c r="A688" s="3">
        <v>0</v>
      </c>
      <c r="B688" s="3" t="s">
        <v>23</v>
      </c>
      <c r="C688" s="3" t="s">
        <v>597</v>
      </c>
      <c r="D688" s="3" t="s">
        <v>598</v>
      </c>
      <c r="E688" s="3">
        <v>11</v>
      </c>
      <c r="F688" s="42">
        <v>1.5</v>
      </c>
      <c r="G688" s="42">
        <f t="shared" si="500"/>
        <v>1500</v>
      </c>
      <c r="H688" s="42" t="s">
        <v>2190</v>
      </c>
      <c r="I688" s="18">
        <v>12.77390833939107</v>
      </c>
      <c r="J688" s="18" t="s">
        <v>2190</v>
      </c>
      <c r="K688" s="46">
        <v>5.0007517657920832</v>
      </c>
      <c r="L688" s="47" t="s">
        <v>2190</v>
      </c>
      <c r="M688" s="44">
        <v>843.65318212593104</v>
      </c>
      <c r="N688" s="44" t="s">
        <v>2190</v>
      </c>
    </row>
    <row r="689" spans="1:14" x14ac:dyDescent="0.25">
      <c r="A689" s="3">
        <v>1</v>
      </c>
      <c r="B689" s="3" t="s">
        <v>24</v>
      </c>
      <c r="C689" s="3" t="s">
        <v>611</v>
      </c>
      <c r="D689" s="3" t="s">
        <v>598</v>
      </c>
      <c r="E689" s="3">
        <v>11</v>
      </c>
      <c r="F689" s="42">
        <v>2.1</v>
      </c>
      <c r="G689" s="42">
        <f t="shared" si="500"/>
        <v>2100</v>
      </c>
      <c r="H689" s="42" t="s">
        <v>2190</v>
      </c>
      <c r="I689" s="18">
        <v>12.168074091245266</v>
      </c>
      <c r="J689" s="18" t="s">
        <v>2190</v>
      </c>
      <c r="K689" s="46">
        <v>4.6926918899450181</v>
      </c>
      <c r="L689" s="47" t="s">
        <v>2190</v>
      </c>
      <c r="M689" s="44">
        <v>867.53985688134469</v>
      </c>
      <c r="N689" s="44" t="s">
        <v>2190</v>
      </c>
    </row>
    <row r="690" spans="1:14" x14ac:dyDescent="0.25">
      <c r="A690" s="3">
        <v>1</v>
      </c>
      <c r="B690" s="3" t="s">
        <v>23</v>
      </c>
      <c r="C690" s="3" t="s">
        <v>597</v>
      </c>
      <c r="D690" s="3" t="s">
        <v>598</v>
      </c>
      <c r="E690" s="3">
        <v>11</v>
      </c>
      <c r="F690" s="42">
        <v>1.8</v>
      </c>
      <c r="G690" s="42">
        <f t="shared" si="500"/>
        <v>1800</v>
      </c>
      <c r="H690" s="42">
        <f>(LN(G690)-LN(G689))/10</f>
        <v>-1.5415067982725805E-2</v>
      </c>
      <c r="I690" s="18">
        <v>12.050888057312536</v>
      </c>
      <c r="J690" s="18">
        <f>(I690-I689)/I689</f>
        <v>-9.6306147590804123E-3</v>
      </c>
      <c r="K690" s="46">
        <v>4.0092490981636875</v>
      </c>
      <c r="L690" s="47">
        <f>(K690-K689)/K689</f>
        <v>-0.14563981778683069</v>
      </c>
      <c r="M690" s="44">
        <v>773.95273756032623</v>
      </c>
      <c r="N690" s="44">
        <f>(M690-M689)/M689</f>
        <v>-0.10787644922441711</v>
      </c>
    </row>
    <row r="691" spans="1:14" x14ac:dyDescent="0.25">
      <c r="A691" s="3">
        <v>2</v>
      </c>
      <c r="B691" s="3" t="s">
        <v>24</v>
      </c>
      <c r="C691" s="3" t="s">
        <v>611</v>
      </c>
      <c r="D691" s="3" t="s">
        <v>598</v>
      </c>
      <c r="E691" s="3">
        <v>11</v>
      </c>
      <c r="F691" s="42">
        <v>1.3</v>
      </c>
      <c r="G691" s="42">
        <f t="shared" si="500"/>
        <v>1300</v>
      </c>
      <c r="H691" s="42" t="s">
        <v>2190</v>
      </c>
      <c r="I691" s="18">
        <v>14.643218393323874</v>
      </c>
      <c r="J691" s="18" t="s">
        <v>2190</v>
      </c>
      <c r="K691" s="46">
        <v>5.3899570650002921</v>
      </c>
      <c r="L691" s="47" t="s">
        <v>2190</v>
      </c>
      <c r="M691" s="44">
        <v>1251.3833251913368</v>
      </c>
      <c r="N691" s="44" t="s">
        <v>2190</v>
      </c>
    </row>
    <row r="692" spans="1:14" x14ac:dyDescent="0.25">
      <c r="A692" s="3">
        <v>2</v>
      </c>
      <c r="B692" s="3" t="s">
        <v>23</v>
      </c>
      <c r="C692" s="3" t="s">
        <v>597</v>
      </c>
      <c r="D692" s="3" t="s">
        <v>598</v>
      </c>
      <c r="E692" s="3">
        <v>11</v>
      </c>
      <c r="F692" s="42">
        <v>1.7</v>
      </c>
      <c r="G692" s="42">
        <f t="shared" si="500"/>
        <v>1700</v>
      </c>
      <c r="H692" s="42">
        <f>(LN(G692)-LN(G691))/10</f>
        <v>2.6826398659467898E-2</v>
      </c>
      <c r="I692" s="18">
        <v>12.820433860636381</v>
      </c>
      <c r="J692" s="18">
        <f>(I692-I691)/I691</f>
        <v>-0.12447977512365282</v>
      </c>
      <c r="K692" s="46">
        <v>4.6086797417754468</v>
      </c>
      <c r="L692" s="47">
        <f>(K692-K691)/K691</f>
        <v>-0.14495056524625638</v>
      </c>
      <c r="M692" s="44">
        <v>915.75557726754596</v>
      </c>
      <c r="N692" s="44">
        <f>(M692-M691)/M691</f>
        <v>-0.26820538612536909</v>
      </c>
    </row>
    <row r="693" spans="1:14" x14ac:dyDescent="0.25">
      <c r="A693" s="3">
        <v>3</v>
      </c>
      <c r="B693" s="3" t="s">
        <v>24</v>
      </c>
      <c r="C693" s="3" t="s">
        <v>611</v>
      </c>
      <c r="D693" s="3" t="s">
        <v>598</v>
      </c>
      <c r="E693" s="3">
        <v>11</v>
      </c>
      <c r="F693" s="42">
        <v>1.8</v>
      </c>
      <c r="G693" s="42">
        <f t="shared" si="500"/>
        <v>1800</v>
      </c>
      <c r="H693" s="42" t="s">
        <v>2190</v>
      </c>
      <c r="I693" s="18">
        <v>13.748277873763097</v>
      </c>
      <c r="J693" s="18" t="s">
        <v>2190</v>
      </c>
      <c r="K693" s="46">
        <v>4.7342990472486868</v>
      </c>
      <c r="L693" s="47" t="s">
        <v>2190</v>
      </c>
      <c r="M693" s="44">
        <v>958.439289901189</v>
      </c>
      <c r="N693" s="44" t="s">
        <v>2190</v>
      </c>
    </row>
    <row r="694" spans="1:14" x14ac:dyDescent="0.25">
      <c r="A694" s="3">
        <v>3</v>
      </c>
      <c r="B694" s="3" t="s">
        <v>23</v>
      </c>
      <c r="C694" s="3" t="s">
        <v>597</v>
      </c>
      <c r="D694" s="3" t="s">
        <v>598</v>
      </c>
      <c r="E694" s="3">
        <v>11</v>
      </c>
      <c r="F694" s="42">
        <v>2</v>
      </c>
      <c r="G694" s="42">
        <f t="shared" si="500"/>
        <v>2000</v>
      </c>
      <c r="H694" s="42">
        <f>(LN(G694)-LN(G693))/10</f>
        <v>1.0536051565782589E-2</v>
      </c>
      <c r="I694" s="18">
        <v>12.484332577916396</v>
      </c>
      <c r="J694" s="18">
        <f>(I694-I693)/I693</f>
        <v>-9.1934808668566848E-2</v>
      </c>
      <c r="K694" s="46">
        <v>4.4298132241424666</v>
      </c>
      <c r="L694" s="47">
        <f>(K694-K693)/K693</f>
        <v>-6.4314869015967752E-2</v>
      </c>
      <c r="M694" s="44">
        <v>622.02110199296601</v>
      </c>
      <c r="N694" s="44">
        <f>(M694-M693)/M693</f>
        <v>-0.35100625720686623</v>
      </c>
    </row>
    <row r="695" spans="1:14" x14ac:dyDescent="0.25">
      <c r="A695" s="3">
        <v>4</v>
      </c>
      <c r="B695" s="3" t="s">
        <v>24</v>
      </c>
      <c r="C695" s="3" t="s">
        <v>611</v>
      </c>
      <c r="D695" s="3" t="s">
        <v>598</v>
      </c>
      <c r="E695" s="3">
        <v>11</v>
      </c>
      <c r="F695" s="42">
        <v>1.3</v>
      </c>
      <c r="G695" s="42">
        <f t="shared" si="500"/>
        <v>1300</v>
      </c>
      <c r="H695" s="42" t="s">
        <v>2190</v>
      </c>
      <c r="I695" s="18">
        <v>8.3935663795007738</v>
      </c>
      <c r="J695" s="18" t="s">
        <v>2190</v>
      </c>
      <c r="K695" s="46">
        <v>4.388113890448289</v>
      </c>
      <c r="L695" s="47" t="s">
        <v>2190</v>
      </c>
      <c r="M695" s="44">
        <v>703.17241951543315</v>
      </c>
      <c r="N695" s="44" t="s">
        <v>2190</v>
      </c>
    </row>
    <row r="696" spans="1:14" x14ac:dyDescent="0.25">
      <c r="A696" s="3">
        <v>4</v>
      </c>
      <c r="B696" s="3" t="s">
        <v>23</v>
      </c>
      <c r="C696" s="3" t="s">
        <v>597</v>
      </c>
      <c r="D696" s="3" t="s">
        <v>598</v>
      </c>
      <c r="E696" s="3">
        <v>11</v>
      </c>
      <c r="F696" s="42">
        <v>2.2000000000000002</v>
      </c>
      <c r="G696" s="42">
        <f t="shared" si="500"/>
        <v>2200</v>
      </c>
      <c r="H696" s="42">
        <f>(LN(G696)-LN(G695))/10</f>
        <v>5.260930958967789E-2</v>
      </c>
      <c r="I696" s="18">
        <v>16.184879611221557</v>
      </c>
      <c r="J696" s="18">
        <f t="shared" ref="J696" si="541">(I696-I695)/I695</f>
        <v>0.92824824150424956</v>
      </c>
      <c r="K696" s="46">
        <v>5.468425670205173</v>
      </c>
      <c r="L696" s="47">
        <f t="shared" ref="L696:N696" si="542">(K696-K695)/K695</f>
        <v>0.2461904605777038</v>
      </c>
      <c r="M696" s="44">
        <v>1423.3370394955193</v>
      </c>
      <c r="N696" s="44">
        <f t="shared" si="542"/>
        <v>1.0241650553876425</v>
      </c>
    </row>
    <row r="697" spans="1:14" x14ac:dyDescent="0.25">
      <c r="A697" s="3">
        <v>5</v>
      </c>
      <c r="B697" s="3" t="s">
        <v>24</v>
      </c>
      <c r="C697" s="3" t="s">
        <v>611</v>
      </c>
      <c r="D697" s="3" t="s">
        <v>598</v>
      </c>
      <c r="E697" s="3">
        <v>11</v>
      </c>
      <c r="F697" s="42">
        <v>1.5</v>
      </c>
      <c r="G697" s="42">
        <f t="shared" si="500"/>
        <v>1500</v>
      </c>
      <c r="H697" s="42" t="s">
        <v>2190</v>
      </c>
      <c r="I697" s="18">
        <v>13.831551377133247</v>
      </c>
      <c r="J697" s="18" t="s">
        <v>2190</v>
      </c>
      <c r="K697" s="46">
        <v>4.0631432020734435</v>
      </c>
      <c r="L697" s="47" t="s">
        <v>2190</v>
      </c>
      <c r="M697" s="44">
        <v>976.34765366820875</v>
      </c>
      <c r="N697" s="44" t="s">
        <v>2190</v>
      </c>
    </row>
    <row r="698" spans="1:14" x14ac:dyDescent="0.25">
      <c r="A698" s="3">
        <v>5</v>
      </c>
      <c r="B698" s="3" t="s">
        <v>23</v>
      </c>
      <c r="C698" s="3" t="s">
        <v>597</v>
      </c>
      <c r="D698" s="3" t="s">
        <v>598</v>
      </c>
      <c r="E698" s="3">
        <v>11</v>
      </c>
      <c r="F698" s="42">
        <v>1.6</v>
      </c>
      <c r="G698" s="42">
        <f t="shared" si="500"/>
        <v>1600</v>
      </c>
      <c r="H698" s="42">
        <f>(LN(G698)-LN(G697))/10</f>
        <v>6.4538521137571083E-3</v>
      </c>
      <c r="I698" s="18">
        <v>15.441559372501448</v>
      </c>
      <c r="J698" s="18">
        <f t="shared" ref="J698" si="543">(I698-I697)/I697</f>
        <v>0.11640111448596556</v>
      </c>
      <c r="K698" s="46">
        <v>4.416861075387434</v>
      </c>
      <c r="L698" s="47">
        <f t="shared" ref="L698:N698" si="544">(K698-K697)/K697</f>
        <v>8.7055231805141992E-2</v>
      </c>
      <c r="M698" s="44">
        <v>1139.8190680766688</v>
      </c>
      <c r="N698" s="44">
        <f t="shared" si="544"/>
        <v>0.16743156374093404</v>
      </c>
    </row>
    <row r="699" spans="1:14" x14ac:dyDescent="0.25">
      <c r="A699" s="3">
        <v>6</v>
      </c>
      <c r="B699" s="3" t="s">
        <v>24</v>
      </c>
      <c r="C699" s="3" t="s">
        <v>611</v>
      </c>
      <c r="D699" s="3" t="s">
        <v>598</v>
      </c>
      <c r="E699" s="3">
        <v>11</v>
      </c>
      <c r="F699" s="42">
        <v>3.4</v>
      </c>
      <c r="G699" s="42">
        <f t="shared" si="500"/>
        <v>3400</v>
      </c>
      <c r="H699" s="42" t="s">
        <v>2190</v>
      </c>
      <c r="I699" s="18">
        <v>9.0024592734414988</v>
      </c>
      <c r="J699" s="18" t="s">
        <v>2190</v>
      </c>
      <c r="K699" s="46">
        <v>3.0673132510509804</v>
      </c>
      <c r="L699" s="47" t="s">
        <v>2190</v>
      </c>
      <c r="M699" s="44">
        <v>656.71250829462508</v>
      </c>
      <c r="N699" s="44" t="s">
        <v>2190</v>
      </c>
    </row>
    <row r="700" spans="1:14" x14ac:dyDescent="0.25">
      <c r="A700" s="3">
        <v>6</v>
      </c>
      <c r="B700" s="3" t="s">
        <v>23</v>
      </c>
      <c r="C700" s="3" t="s">
        <v>597</v>
      </c>
      <c r="D700" s="3" t="s">
        <v>598</v>
      </c>
      <c r="E700" s="3">
        <v>11</v>
      </c>
      <c r="F700" s="42">
        <v>14.2</v>
      </c>
      <c r="G700" s="42">
        <f t="shared" si="500"/>
        <v>14200</v>
      </c>
      <c r="H700" s="42">
        <f>(LN(G700)-LN(G699))/10</f>
        <v>0.14294665329850992</v>
      </c>
      <c r="I700" s="18">
        <v>13.912830585219053</v>
      </c>
      <c r="J700" s="18">
        <f t="shared" ref="J700" si="545">(I700-I699)/I699</f>
        <v>0.54544776739660794</v>
      </c>
      <c r="K700" s="46">
        <v>4.4353275297894665</v>
      </c>
      <c r="L700" s="47">
        <f t="shared" ref="L700:N700" si="546">(K700-K699)/K699</f>
        <v>0.44599757728355638</v>
      </c>
      <c r="M700" s="44">
        <v>983.06469807564713</v>
      </c>
      <c r="N700" s="44">
        <f t="shared" si="546"/>
        <v>0.49694833836575653</v>
      </c>
    </row>
    <row r="701" spans="1:14" x14ac:dyDescent="0.25">
      <c r="A701" s="3">
        <v>7</v>
      </c>
      <c r="B701" s="3" t="s">
        <v>24</v>
      </c>
      <c r="C701" s="3" t="s">
        <v>611</v>
      </c>
      <c r="D701" s="3" t="s">
        <v>598</v>
      </c>
      <c r="E701" s="3">
        <v>11</v>
      </c>
      <c r="F701" s="42">
        <v>12.6</v>
      </c>
      <c r="G701" s="42">
        <f t="shared" si="500"/>
        <v>12600</v>
      </c>
      <c r="H701" s="42" t="s">
        <v>2190</v>
      </c>
      <c r="I701" s="18">
        <v>9.5110074180425954</v>
      </c>
      <c r="J701" s="18" t="s">
        <v>2190</v>
      </c>
      <c r="K701" s="46">
        <v>2.6574832258439693</v>
      </c>
      <c r="L701" s="47" t="s">
        <v>2190</v>
      </c>
      <c r="M701" s="44">
        <v>612.60903119868635</v>
      </c>
      <c r="N701" s="44" t="s">
        <v>2190</v>
      </c>
    </row>
    <row r="702" spans="1:14" x14ac:dyDescent="0.25">
      <c r="A702" s="3">
        <v>7</v>
      </c>
      <c r="B702" s="3" t="s">
        <v>23</v>
      </c>
      <c r="C702" s="3" t="s">
        <v>597</v>
      </c>
      <c r="D702" s="3" t="s">
        <v>598</v>
      </c>
      <c r="E702" s="3">
        <v>11</v>
      </c>
      <c r="F702" s="42">
        <v>38.81</v>
      </c>
      <c r="G702" s="42">
        <f t="shared" si="500"/>
        <v>38810</v>
      </c>
      <c r="H702" s="42">
        <f>(LN(G702)-LN(G701))/10</f>
        <v>0.11249811314233824</v>
      </c>
      <c r="I702" s="18">
        <v>12.490335878526833</v>
      </c>
      <c r="J702" s="18">
        <f t="shared" ref="J702" si="547">(I702-I701)/I701</f>
        <v>0.31325056637348264</v>
      </c>
      <c r="K702" s="46">
        <v>3.6625784709280267</v>
      </c>
      <c r="L702" s="47">
        <f t="shared" ref="L702:N702" si="548">(K702-K701)/K701</f>
        <v>0.37821320387256896</v>
      </c>
      <c r="M702" s="44">
        <v>826.5</v>
      </c>
      <c r="N702" s="44">
        <f t="shared" si="548"/>
        <v>0.34914759317667127</v>
      </c>
    </row>
    <row r="703" spans="1:14" x14ac:dyDescent="0.25">
      <c r="A703" s="3">
        <v>8</v>
      </c>
      <c r="B703" s="3" t="s">
        <v>24</v>
      </c>
      <c r="C703" s="3" t="s">
        <v>611</v>
      </c>
      <c r="D703" s="3" t="s">
        <v>598</v>
      </c>
      <c r="E703" s="3">
        <v>11</v>
      </c>
      <c r="F703" s="42">
        <v>35.1</v>
      </c>
      <c r="G703" s="42">
        <f t="shared" si="500"/>
        <v>35100</v>
      </c>
      <c r="H703" s="42" t="s">
        <v>2190</v>
      </c>
      <c r="I703" s="18">
        <v>10.137719293432037</v>
      </c>
      <c r="J703" s="18" t="s">
        <v>2190</v>
      </c>
      <c r="K703" s="46">
        <v>2.7862012765019268</v>
      </c>
      <c r="L703" s="47" t="s">
        <v>2190</v>
      </c>
      <c r="M703" s="44">
        <v>621.05172413793105</v>
      </c>
      <c r="N703" s="44" t="s">
        <v>2190</v>
      </c>
    </row>
    <row r="704" spans="1:14" x14ac:dyDescent="0.25">
      <c r="A704" s="3">
        <v>8</v>
      </c>
      <c r="B704" s="3" t="s">
        <v>23</v>
      </c>
      <c r="C704" s="3" t="s">
        <v>597</v>
      </c>
      <c r="D704" s="3" t="s">
        <v>598</v>
      </c>
      <c r="E704" s="3">
        <v>11</v>
      </c>
      <c r="F704" s="42">
        <v>51.3</v>
      </c>
      <c r="G704" s="42">
        <f t="shared" si="500"/>
        <v>51300</v>
      </c>
      <c r="H704" s="42">
        <f>(LN(G704)-LN(G703))/10</f>
        <v>3.7948962170490395E-2</v>
      </c>
      <c r="I704" s="18">
        <v>11.020446351648713</v>
      </c>
      <c r="J704" s="18">
        <f t="shared" ref="J704" si="549">(I704-I703)/I703</f>
        <v>8.7073535246588715E-2</v>
      </c>
      <c r="K704" s="46">
        <v>3.1194983297192755</v>
      </c>
      <c r="L704" s="47">
        <f t="shared" ref="L704:N704" si="550">(K704-K703)/K703</f>
        <v>0.11962418366120442</v>
      </c>
      <c r="M704" s="44">
        <v>693.03663793103442</v>
      </c>
      <c r="N704" s="44">
        <f t="shared" si="550"/>
        <v>0.11590808139696276</v>
      </c>
    </row>
    <row r="705" spans="1:14" x14ac:dyDescent="0.25">
      <c r="A705" s="3">
        <v>9</v>
      </c>
      <c r="B705" s="3" t="s">
        <v>24</v>
      </c>
      <c r="C705" s="3" t="s">
        <v>611</v>
      </c>
      <c r="D705" s="3" t="s">
        <v>598</v>
      </c>
      <c r="E705" s="3">
        <v>11</v>
      </c>
      <c r="F705" s="42">
        <v>70.7</v>
      </c>
      <c r="G705" s="42">
        <f t="shared" si="500"/>
        <v>70700</v>
      </c>
      <c r="H705" s="42" t="s">
        <v>2190</v>
      </c>
      <c r="I705" s="18">
        <v>9.1238856793052001</v>
      </c>
      <c r="J705" s="18" t="s">
        <v>2190</v>
      </c>
      <c r="K705" s="46">
        <v>2.8025242142003002</v>
      </c>
      <c r="L705" s="47" t="s">
        <v>2190</v>
      </c>
      <c r="M705" s="44">
        <v>556.84753509631082</v>
      </c>
      <c r="N705" s="44" t="s">
        <v>2190</v>
      </c>
    </row>
    <row r="706" spans="1:14" x14ac:dyDescent="0.25">
      <c r="A706" s="3">
        <v>9</v>
      </c>
      <c r="B706" s="3" t="s">
        <v>23</v>
      </c>
      <c r="C706" s="3" t="s">
        <v>597</v>
      </c>
      <c r="D706" s="3" t="s">
        <v>598</v>
      </c>
      <c r="E706" s="3">
        <v>11</v>
      </c>
      <c r="F706" s="42">
        <v>172.3</v>
      </c>
      <c r="G706" s="42">
        <f t="shared" ref="G706:G769" si="551">F706*1000</f>
        <v>172300</v>
      </c>
      <c r="H706" s="42">
        <f>(LN(G706)-LN(G705))/10</f>
        <v>8.9079157063135739E-2</v>
      </c>
      <c r="I706" s="18">
        <v>8.8698068966271126</v>
      </c>
      <c r="J706" s="18">
        <f t="shared" ref="J706" si="552">(I706-I705)/I705</f>
        <v>-2.7847650837448463E-2</v>
      </c>
      <c r="K706" s="46">
        <v>3.1087204414739102</v>
      </c>
      <c r="L706" s="47">
        <f t="shared" ref="L706:N706" si="553">(K706-K705)/K705</f>
        <v>0.10925729944530849</v>
      </c>
      <c r="M706" s="44">
        <v>359.49951028403524</v>
      </c>
      <c r="N706" s="44">
        <f t="shared" si="553"/>
        <v>-0.35440225981810769</v>
      </c>
    </row>
    <row r="707" spans="1:14" x14ac:dyDescent="0.25">
      <c r="A707" s="3">
        <v>10</v>
      </c>
      <c r="B707" s="3" t="s">
        <v>24</v>
      </c>
      <c r="C707" s="3" t="s">
        <v>806</v>
      </c>
      <c r="D707" s="3" t="s">
        <v>598</v>
      </c>
      <c r="E707" s="3">
        <v>11</v>
      </c>
      <c r="F707" s="42">
        <v>69.3</v>
      </c>
      <c r="G707" s="42">
        <f t="shared" si="551"/>
        <v>69300</v>
      </c>
      <c r="H707" s="42" t="s">
        <v>2190</v>
      </c>
      <c r="I707" s="18">
        <v>7.5525357975720855</v>
      </c>
      <c r="J707" s="18" t="s">
        <v>2190</v>
      </c>
      <c r="K707" s="46">
        <v>2.7653606187776241</v>
      </c>
      <c r="L707" s="47" t="s">
        <v>2190</v>
      </c>
      <c r="M707" s="44">
        <v>408.95610561056105</v>
      </c>
      <c r="N707" s="44" t="s">
        <v>2190</v>
      </c>
    </row>
    <row r="708" spans="1:14" x14ac:dyDescent="0.25">
      <c r="A708" s="3">
        <v>10</v>
      </c>
      <c r="B708" s="3" t="s">
        <v>23</v>
      </c>
      <c r="C708" s="3" t="s">
        <v>597</v>
      </c>
      <c r="D708" s="3" t="s">
        <v>598</v>
      </c>
      <c r="E708" s="3">
        <v>11</v>
      </c>
      <c r="F708" s="42">
        <v>133</v>
      </c>
      <c r="G708" s="42">
        <f t="shared" si="551"/>
        <v>133000</v>
      </c>
      <c r="H708" s="42">
        <f>(LN(G708)-LN(G707))/10</f>
        <v>6.5190422202589637E-2</v>
      </c>
      <c r="I708" s="18">
        <v>6.7764422553015269</v>
      </c>
      <c r="J708" s="18">
        <f t="shared" ref="J708" si="554">(I708-I707)/I707</f>
        <v>-0.10275933316596123</v>
      </c>
      <c r="K708" s="46">
        <v>2.7451978882985846</v>
      </c>
      <c r="L708" s="47">
        <f t="shared" ref="L708:N708" si="555">(K708-K707)/K707</f>
        <v>-7.291175820660978E-3</v>
      </c>
      <c r="M708" s="44">
        <v>278.1952145214521</v>
      </c>
      <c r="N708" s="44">
        <f t="shared" si="555"/>
        <v>-0.31974309539623152</v>
      </c>
    </row>
    <row r="709" spans="1:14" x14ac:dyDescent="0.25">
      <c r="A709" s="3">
        <v>11</v>
      </c>
      <c r="B709" s="3" t="s">
        <v>24</v>
      </c>
      <c r="C709" s="3" t="s">
        <v>611</v>
      </c>
      <c r="D709" s="3" t="s">
        <v>598</v>
      </c>
      <c r="E709" s="3">
        <v>11</v>
      </c>
      <c r="F709" s="42">
        <v>58.69</v>
      </c>
      <c r="G709" s="42">
        <f t="shared" si="551"/>
        <v>58690</v>
      </c>
      <c r="H709" s="42" t="s">
        <v>2190</v>
      </c>
      <c r="I709" s="18">
        <v>6.0725665524972987</v>
      </c>
      <c r="J709" s="18" t="s">
        <v>2190</v>
      </c>
      <c r="K709" s="46">
        <v>2.3652177723249497</v>
      </c>
      <c r="L709" s="47" t="s">
        <v>2190</v>
      </c>
      <c r="M709" s="44">
        <v>258.11136890951275</v>
      </c>
      <c r="N709" s="44" t="s">
        <v>2190</v>
      </c>
    </row>
    <row r="710" spans="1:14" x14ac:dyDescent="0.25">
      <c r="A710" s="3">
        <v>11</v>
      </c>
      <c r="B710" s="3" t="s">
        <v>23</v>
      </c>
      <c r="C710" s="3" t="s">
        <v>597</v>
      </c>
      <c r="D710" s="3" t="s">
        <v>598</v>
      </c>
      <c r="E710" s="3">
        <v>11</v>
      </c>
      <c r="F710" s="42">
        <v>87.1</v>
      </c>
      <c r="G710" s="42">
        <f t="shared" si="551"/>
        <v>87100</v>
      </c>
      <c r="H710" s="42">
        <f>(LN(G710)-LN(G709))/10</f>
        <v>3.9478752928821415E-2</v>
      </c>
      <c r="I710" s="18">
        <v>4.9117974416741506</v>
      </c>
      <c r="J710" s="18">
        <f t="shared" ref="J710" si="556">(I710-I709)/I709</f>
        <v>-0.19114967300700728</v>
      </c>
      <c r="K710" s="46">
        <v>2.3643332091841209</v>
      </c>
      <c r="L710" s="47">
        <f t="shared" ref="L710:N710" si="557">(K710-K709)/K709</f>
        <v>-3.7398803238284441E-4</v>
      </c>
      <c r="M710" s="44">
        <v>207.99635399403383</v>
      </c>
      <c r="N710" s="44">
        <f t="shared" si="557"/>
        <v>-0.19416043209258235</v>
      </c>
    </row>
    <row r="711" spans="1:14" x14ac:dyDescent="0.25">
      <c r="A711" s="3">
        <v>12</v>
      </c>
      <c r="B711" s="3" t="s">
        <v>24</v>
      </c>
      <c r="C711" s="3" t="s">
        <v>611</v>
      </c>
      <c r="D711" s="3" t="s">
        <v>598</v>
      </c>
      <c r="E711" s="3">
        <v>11</v>
      </c>
      <c r="F711" s="42">
        <v>94.9</v>
      </c>
      <c r="G711" s="42">
        <f t="shared" si="551"/>
        <v>94900</v>
      </c>
      <c r="H711" s="42" t="s">
        <v>2190</v>
      </c>
      <c r="I711" s="18">
        <v>6.0199196332434202</v>
      </c>
      <c r="J711" s="18" t="s">
        <v>2190</v>
      </c>
      <c r="K711" s="46">
        <v>2.2254444092636145</v>
      </c>
      <c r="L711" s="47" t="s">
        <v>2190</v>
      </c>
      <c r="M711" s="44">
        <v>316.59289067739775</v>
      </c>
      <c r="N711" s="44" t="s">
        <v>2190</v>
      </c>
    </row>
    <row r="712" spans="1:14" x14ac:dyDescent="0.25">
      <c r="A712" s="3">
        <v>12</v>
      </c>
      <c r="B712" s="3" t="s">
        <v>23</v>
      </c>
      <c r="C712" s="3" t="s">
        <v>597</v>
      </c>
      <c r="D712" s="3" t="s">
        <v>598</v>
      </c>
      <c r="E712" s="3">
        <v>11</v>
      </c>
      <c r="F712" s="42">
        <v>117</v>
      </c>
      <c r="G712" s="42">
        <f t="shared" si="551"/>
        <v>117000</v>
      </c>
      <c r="H712" s="42">
        <f>(LN(G712)-LN(G711))/10</f>
        <v>2.0935022918187406E-2</v>
      </c>
      <c r="I712" s="18">
        <v>5.6102989332534099</v>
      </c>
      <c r="J712" s="18">
        <f t="shared" ref="J712" si="558">(I712-I711)/I711</f>
        <v>-6.8044214033687073E-2</v>
      </c>
      <c r="K712" s="46">
        <v>2.1988166048489233</v>
      </c>
      <c r="L712" s="47">
        <f t="shared" ref="L712:N712" si="559">(K712-K711)/K711</f>
        <v>-1.1965162690135329E-2</v>
      </c>
      <c r="M712" s="44">
        <v>221.31958417169685</v>
      </c>
      <c r="N712" s="44">
        <f t="shared" si="559"/>
        <v>-0.30093318362850613</v>
      </c>
    </row>
    <row r="713" spans="1:14" x14ac:dyDescent="0.25">
      <c r="A713" s="3">
        <v>13</v>
      </c>
      <c r="B713" s="3" t="s">
        <v>24</v>
      </c>
      <c r="C713" s="3" t="s">
        <v>611</v>
      </c>
      <c r="D713" s="3" t="s">
        <v>598</v>
      </c>
      <c r="E713" s="3">
        <v>11</v>
      </c>
      <c r="F713" s="42">
        <v>52.8</v>
      </c>
      <c r="G713" s="42">
        <f t="shared" si="551"/>
        <v>52800</v>
      </c>
      <c r="H713" s="42" t="s">
        <v>2190</v>
      </c>
      <c r="I713" s="18">
        <v>5.7141441431466129</v>
      </c>
      <c r="J713" s="18" t="s">
        <v>2190</v>
      </c>
      <c r="K713" s="46">
        <v>2.0821703679711594</v>
      </c>
      <c r="L713" s="47" t="s">
        <v>2190</v>
      </c>
      <c r="M713" s="44">
        <v>302.47283063032938</v>
      </c>
      <c r="N713" s="44" t="s">
        <v>2190</v>
      </c>
    </row>
    <row r="714" spans="1:14" x14ac:dyDescent="0.25">
      <c r="A714" s="3">
        <v>13</v>
      </c>
      <c r="B714" s="3" t="s">
        <v>23</v>
      </c>
      <c r="C714" s="3" t="s">
        <v>597</v>
      </c>
      <c r="D714" s="3" t="s">
        <v>598</v>
      </c>
      <c r="E714" s="3">
        <v>11</v>
      </c>
      <c r="F714" s="42">
        <v>90</v>
      </c>
      <c r="G714" s="42">
        <f t="shared" si="551"/>
        <v>90000</v>
      </c>
      <c r="H714" s="42">
        <f>(LN(G714)-LN(G713))/10</f>
        <v>5.3329847961804865E-2</v>
      </c>
      <c r="I714" s="18">
        <v>5.1564835627207604</v>
      </c>
      <c r="J714" s="18">
        <f t="shared" ref="J714" si="560">(I714-I713)/I713</f>
        <v>-9.7593019436636938E-2</v>
      </c>
      <c r="K714" s="46">
        <v>2.1728464604075426</v>
      </c>
      <c r="L714" s="47">
        <f t="shared" ref="L714:N714" si="561">(K714-K713)/K713</f>
        <v>4.35488343466999E-2</v>
      </c>
      <c r="M714" s="44">
        <v>209.66443738505265</v>
      </c>
      <c r="N714" s="44">
        <f t="shared" si="561"/>
        <v>-0.30683216423726856</v>
      </c>
    </row>
    <row r="715" spans="1:14" x14ac:dyDescent="0.25">
      <c r="A715" s="3">
        <v>14</v>
      </c>
      <c r="B715" s="3" t="s">
        <v>24</v>
      </c>
      <c r="C715" s="3" t="s">
        <v>611</v>
      </c>
      <c r="D715" s="3" t="s">
        <v>598</v>
      </c>
      <c r="E715" s="3">
        <v>11</v>
      </c>
      <c r="F715" s="42">
        <v>79.760000000000005</v>
      </c>
      <c r="G715" s="42">
        <f t="shared" si="551"/>
        <v>79760</v>
      </c>
      <c r="H715" s="42" t="s">
        <v>2190</v>
      </c>
      <c r="I715" s="18">
        <v>4.7905393070714561</v>
      </c>
      <c r="J715" s="18" t="s">
        <v>2190</v>
      </c>
      <c r="K715" s="46">
        <v>1.9777110664484414</v>
      </c>
      <c r="L715" s="47" t="s">
        <v>2190</v>
      </c>
      <c r="M715" s="44">
        <v>231.18618968386022</v>
      </c>
      <c r="N715" s="44" t="s">
        <v>2190</v>
      </c>
    </row>
    <row r="716" spans="1:14" x14ac:dyDescent="0.25">
      <c r="A716" s="3">
        <v>14</v>
      </c>
      <c r="B716" s="3" t="s">
        <v>23</v>
      </c>
      <c r="C716" s="3" t="s">
        <v>597</v>
      </c>
      <c r="D716" s="3" t="s">
        <v>598</v>
      </c>
      <c r="E716" s="3">
        <v>11</v>
      </c>
      <c r="F716" s="42">
        <v>69.900000000000006</v>
      </c>
      <c r="G716" s="42">
        <f t="shared" si="551"/>
        <v>69900</v>
      </c>
      <c r="H716" s="42">
        <f>(LN(G716)-LN(G715))/10</f>
        <v>-1.3195647641381748E-2</v>
      </c>
      <c r="I716" s="18">
        <v>5.2089628199525357</v>
      </c>
      <c r="J716" s="18">
        <f t="shared" ref="J716" si="562">(I716-I715)/I715</f>
        <v>8.7343717702813198E-2</v>
      </c>
      <c r="K716" s="46">
        <v>2.1763807973134557</v>
      </c>
      <c r="L716" s="47">
        <f t="shared" ref="L716:N716" si="563">(K716-K715)/K715</f>
        <v>0.10045437588706214</v>
      </c>
      <c r="M716" s="44">
        <v>173.91580698835273</v>
      </c>
      <c r="N716" s="44">
        <f t="shared" si="563"/>
        <v>-0.24772406506557734</v>
      </c>
    </row>
    <row r="717" spans="1:14" x14ac:dyDescent="0.25">
      <c r="A717" s="3">
        <v>0</v>
      </c>
      <c r="B717" s="3" t="s">
        <v>23</v>
      </c>
      <c r="C717" s="3" t="s">
        <v>597</v>
      </c>
      <c r="D717" s="3" t="s">
        <v>598</v>
      </c>
      <c r="E717" s="3">
        <v>12</v>
      </c>
      <c r="F717" s="42">
        <v>4.4000000000000004</v>
      </c>
      <c r="G717" s="42">
        <f t="shared" si="551"/>
        <v>4400</v>
      </c>
      <c r="H717" s="42" t="s">
        <v>2190</v>
      </c>
      <c r="I717" s="18">
        <v>12.988059213677523</v>
      </c>
      <c r="J717" s="18" t="s">
        <v>2190</v>
      </c>
      <c r="K717" s="46">
        <v>4.5027197914493069</v>
      </c>
      <c r="L717" s="47" t="s">
        <v>2190</v>
      </c>
      <c r="M717" s="44">
        <v>953.04773188896411</v>
      </c>
      <c r="N717" s="44" t="s">
        <v>2190</v>
      </c>
    </row>
    <row r="718" spans="1:14" x14ac:dyDescent="0.25">
      <c r="A718" s="3">
        <v>1</v>
      </c>
      <c r="B718" s="3" t="s">
        <v>24</v>
      </c>
      <c r="C718" s="3" t="s">
        <v>611</v>
      </c>
      <c r="D718" s="3" t="s">
        <v>598</v>
      </c>
      <c r="E718" s="3">
        <v>12</v>
      </c>
      <c r="F718" s="42">
        <v>4.0999999999999996</v>
      </c>
      <c r="G718" s="42">
        <f t="shared" si="551"/>
        <v>4100</v>
      </c>
      <c r="H718" s="42" t="s">
        <v>2190</v>
      </c>
      <c r="I718" s="18">
        <v>11.279393096444458</v>
      </c>
      <c r="J718" s="18" t="s">
        <v>2190</v>
      </c>
      <c r="K718" s="46">
        <v>4.2242434986184039</v>
      </c>
      <c r="L718" s="47" t="s">
        <v>2190</v>
      </c>
      <c r="M718" s="44">
        <v>714.01980362789152</v>
      </c>
      <c r="N718" s="44" t="s">
        <v>2190</v>
      </c>
    </row>
    <row r="719" spans="1:14" x14ac:dyDescent="0.25">
      <c r="A719" s="3">
        <v>1</v>
      </c>
      <c r="B719" s="3" t="s">
        <v>23</v>
      </c>
      <c r="C719" s="3" t="s">
        <v>597</v>
      </c>
      <c r="D719" s="3" t="s">
        <v>598</v>
      </c>
      <c r="E719" s="3">
        <v>12</v>
      </c>
      <c r="F719" s="42">
        <v>0.9</v>
      </c>
      <c r="G719" s="42">
        <f t="shared" si="551"/>
        <v>900</v>
      </c>
      <c r="H719" s="42">
        <f>(LN(G719)-LN(G718))/10</f>
        <v>-0.15163474893680878</v>
      </c>
      <c r="I719" s="18">
        <v>14.69288891832522</v>
      </c>
      <c r="J719" s="18">
        <f>(I719-I718)/I718</f>
        <v>0.30263116044397631</v>
      </c>
      <c r="K719" s="46">
        <v>4.4578599044419311</v>
      </c>
      <c r="L719" s="47">
        <f>(K719-K718)/K718</f>
        <v>5.5303726193798884E-2</v>
      </c>
      <c r="M719" s="44">
        <v>1087.3191878848395</v>
      </c>
      <c r="N719" s="44">
        <f>(M719-M718)/M718</f>
        <v>0.52281376841403604</v>
      </c>
    </row>
    <row r="720" spans="1:14" x14ac:dyDescent="0.25">
      <c r="A720" s="3">
        <v>2</v>
      </c>
      <c r="B720" s="3" t="s">
        <v>24</v>
      </c>
      <c r="C720" s="3" t="s">
        <v>611</v>
      </c>
      <c r="D720" s="3" t="s">
        <v>598</v>
      </c>
      <c r="E720" s="3">
        <v>12</v>
      </c>
      <c r="F720" s="42">
        <v>0.7</v>
      </c>
      <c r="G720" s="42">
        <f t="shared" si="551"/>
        <v>700</v>
      </c>
      <c r="H720" s="42" t="s">
        <v>2190</v>
      </c>
      <c r="I720" s="18">
        <v>13.531377910258026</v>
      </c>
      <c r="J720" s="18" t="s">
        <v>2190</v>
      </c>
      <c r="K720" s="46">
        <v>3.9335722646047437</v>
      </c>
      <c r="L720" s="47" t="s">
        <v>2190</v>
      </c>
      <c r="M720" s="44">
        <v>1068.6710633447321</v>
      </c>
      <c r="N720" s="44" t="s">
        <v>2190</v>
      </c>
    </row>
    <row r="721" spans="1:14" x14ac:dyDescent="0.25">
      <c r="A721" s="3">
        <v>2</v>
      </c>
      <c r="B721" s="3" t="s">
        <v>23</v>
      </c>
      <c r="C721" s="3" t="s">
        <v>597</v>
      </c>
      <c r="D721" s="3" t="s">
        <v>598</v>
      </c>
      <c r="E721" s="3">
        <v>12</v>
      </c>
      <c r="F721" s="42">
        <v>1.3</v>
      </c>
      <c r="G721" s="42">
        <f t="shared" si="551"/>
        <v>1300</v>
      </c>
      <c r="H721" s="42">
        <f>(LN(G721)-LN(G720))/10</f>
        <v>6.1903920840622371E-2</v>
      </c>
      <c r="I721" s="18">
        <v>13.61017199905754</v>
      </c>
      <c r="J721" s="18">
        <f>(I721-I720)/I720</f>
        <v>5.8230646813714829E-3</v>
      </c>
      <c r="K721" s="46">
        <v>4.5648312908713544</v>
      </c>
      <c r="L721" s="47">
        <f>(K721-K720)/K720</f>
        <v>0.16047983456331424</v>
      </c>
      <c r="M721" s="44">
        <v>818.68881289692229</v>
      </c>
      <c r="N721" s="44">
        <f>(M721-M720)/M720</f>
        <v>-0.23391879786228528</v>
      </c>
    </row>
    <row r="722" spans="1:14" x14ac:dyDescent="0.25">
      <c r="A722" s="3">
        <v>3</v>
      </c>
      <c r="B722" s="3" t="s">
        <v>24</v>
      </c>
      <c r="C722" s="3" t="s">
        <v>611</v>
      </c>
      <c r="D722" s="3" t="s">
        <v>598</v>
      </c>
      <c r="E722" s="3">
        <v>12</v>
      </c>
      <c r="F722" s="42">
        <v>1.9</v>
      </c>
      <c r="G722" s="42">
        <f t="shared" si="551"/>
        <v>1900</v>
      </c>
      <c r="H722" s="42" t="s">
        <v>2190</v>
      </c>
      <c r="I722" s="18">
        <v>9.9414533174770572</v>
      </c>
      <c r="J722" s="18" t="s">
        <v>2190</v>
      </c>
      <c r="K722" s="46">
        <v>3.703423270922213</v>
      </c>
      <c r="L722" s="47" t="s">
        <v>2190</v>
      </c>
      <c r="M722" s="44">
        <v>789.39256405962146</v>
      </c>
      <c r="N722" s="44" t="s">
        <v>2190</v>
      </c>
    </row>
    <row r="723" spans="1:14" x14ac:dyDescent="0.25">
      <c r="A723" s="3">
        <v>3</v>
      </c>
      <c r="B723" s="3" t="s">
        <v>23</v>
      </c>
      <c r="C723" s="3" t="s">
        <v>597</v>
      </c>
      <c r="D723" s="3" t="s">
        <v>598</v>
      </c>
      <c r="E723" s="3">
        <v>12</v>
      </c>
      <c r="F723" s="42">
        <v>2.2000000000000002</v>
      </c>
      <c r="G723" s="42">
        <f t="shared" si="551"/>
        <v>2200</v>
      </c>
      <c r="H723" s="42">
        <f>(LN(G723)-LN(G722))/10</f>
        <v>1.4660347419187491E-2</v>
      </c>
      <c r="I723" s="18">
        <v>10.412480086162407</v>
      </c>
      <c r="J723" s="18">
        <f>(I723-I722)/I722</f>
        <v>4.7380071468754573E-2</v>
      </c>
      <c r="K723" s="46">
        <v>3.3538876371081194</v>
      </c>
      <c r="L723" s="47">
        <f>(K723-K722)/K722</f>
        <v>-9.4381767420026366E-2</v>
      </c>
      <c r="M723" s="44">
        <v>411.79668397253386</v>
      </c>
      <c r="N723" s="44">
        <f>(M723-M722)/M722</f>
        <v>-0.47833726497906109</v>
      </c>
    </row>
    <row r="724" spans="1:14" x14ac:dyDescent="0.25">
      <c r="A724" s="3">
        <v>4</v>
      </c>
      <c r="B724" s="3" t="s">
        <v>24</v>
      </c>
      <c r="C724" s="3" t="s">
        <v>611</v>
      </c>
      <c r="D724" s="3" t="s">
        <v>598</v>
      </c>
      <c r="E724" s="3">
        <v>12</v>
      </c>
      <c r="F724" s="42">
        <v>1.3</v>
      </c>
      <c r="G724" s="42">
        <f t="shared" si="551"/>
        <v>1300</v>
      </c>
      <c r="H724" s="42" t="s">
        <v>2190</v>
      </c>
      <c r="I724" s="18">
        <v>8.631301082394522</v>
      </c>
      <c r="J724" s="18" t="s">
        <v>2190</v>
      </c>
      <c r="K724" s="46">
        <v>3.2130212902807203</v>
      </c>
      <c r="L724" s="47" t="s">
        <v>2190</v>
      </c>
      <c r="M724" s="44">
        <v>589.58015267175574</v>
      </c>
      <c r="N724" s="44" t="s">
        <v>2190</v>
      </c>
    </row>
    <row r="725" spans="1:14" x14ac:dyDescent="0.25">
      <c r="A725" s="3">
        <v>4</v>
      </c>
      <c r="B725" s="3" t="s">
        <v>23</v>
      </c>
      <c r="C725" s="3" t="s">
        <v>597</v>
      </c>
      <c r="D725" s="3" t="s">
        <v>598</v>
      </c>
      <c r="E725" s="3">
        <v>12</v>
      </c>
      <c r="F725" s="42">
        <v>1.8</v>
      </c>
      <c r="G725" s="42">
        <f t="shared" si="551"/>
        <v>1800</v>
      </c>
      <c r="H725" s="42">
        <f>(LN(G725)-LN(G724))/10</f>
        <v>3.2542240043462824E-2</v>
      </c>
      <c r="I725" s="18">
        <v>16.794571460128118</v>
      </c>
      <c r="J725" s="18" t="e" cm="1">
        <f t="array" ref="J725">(I-11241-I-11240)/I-11240</f>
        <v>#NAME?</v>
      </c>
      <c r="K725" s="46">
        <v>4.4424835181575322</v>
      </c>
      <c r="L725" s="47">
        <f t="shared" ref="L725:N725" si="564">(K725-K724)/K724</f>
        <v>0.382649885201786</v>
      </c>
      <c r="M725" s="44">
        <v>1367.7129107202124</v>
      </c>
      <c r="N725" s="44">
        <f t="shared" si="564"/>
        <v>1.3198082644442004</v>
      </c>
    </row>
    <row r="726" spans="1:14" x14ac:dyDescent="0.25">
      <c r="A726" s="3">
        <v>5</v>
      </c>
      <c r="B726" s="3" t="s">
        <v>24</v>
      </c>
      <c r="C726" s="3" t="s">
        <v>611</v>
      </c>
      <c r="D726" s="3" t="s">
        <v>598</v>
      </c>
      <c r="E726" s="3">
        <v>12</v>
      </c>
      <c r="F726" s="42">
        <v>1.9</v>
      </c>
      <c r="G726" s="42">
        <f t="shared" si="551"/>
        <v>1900</v>
      </c>
      <c r="H726" s="42" t="s">
        <v>2190</v>
      </c>
      <c r="I726" s="18">
        <v>16.809120233795593</v>
      </c>
      <c r="J726" s="18" t="s">
        <v>2190</v>
      </c>
      <c r="K726" s="46">
        <v>4.6313616677594833</v>
      </c>
      <c r="L726" s="47" t="s">
        <v>2190</v>
      </c>
      <c r="M726" s="44">
        <v>1225.8435228023793</v>
      </c>
      <c r="N726" s="44" t="s">
        <v>2190</v>
      </c>
    </row>
    <row r="727" spans="1:14" x14ac:dyDescent="0.25">
      <c r="A727" s="3">
        <v>5</v>
      </c>
      <c r="B727" s="3" t="s">
        <v>23</v>
      </c>
      <c r="C727" s="3" t="s">
        <v>597</v>
      </c>
      <c r="D727" s="3" t="s">
        <v>598</v>
      </c>
      <c r="E727" s="3">
        <v>12</v>
      </c>
      <c r="F727" s="42">
        <v>2.4</v>
      </c>
      <c r="G727" s="42">
        <f t="shared" si="551"/>
        <v>2400</v>
      </c>
      <c r="H727" s="42">
        <f>(LN(G727)-LN(G726))/10</f>
        <v>2.3361485118150505E-2</v>
      </c>
      <c r="I727" s="18">
        <v>13.683697719941552</v>
      </c>
      <c r="J727" s="18" t="e" cm="1">
        <f t="array" ref="J727">(I-11243-I-11242)/I-11242</f>
        <v>#NAME?</v>
      </c>
      <c r="K727" s="46">
        <v>5.3285765341873246</v>
      </c>
      <c r="L727" s="47">
        <f t="shared" ref="L727:N727" si="565">(K727-K726)/K726</f>
        <v>0.1505420903060532</v>
      </c>
      <c r="M727" s="44">
        <v>1052.595175148711</v>
      </c>
      <c r="N727" s="44">
        <f t="shared" si="565"/>
        <v>-0.14132990420964037</v>
      </c>
    </row>
    <row r="728" spans="1:14" x14ac:dyDescent="0.25">
      <c r="A728" s="3">
        <v>6</v>
      </c>
      <c r="B728" s="3" t="s">
        <v>24</v>
      </c>
      <c r="C728" s="3" t="s">
        <v>611</v>
      </c>
      <c r="D728" s="3" t="s">
        <v>598</v>
      </c>
      <c r="E728" s="3">
        <v>12</v>
      </c>
      <c r="F728" s="42">
        <v>3.4</v>
      </c>
      <c r="G728" s="42">
        <f t="shared" si="551"/>
        <v>3400</v>
      </c>
      <c r="H728" s="42" t="s">
        <v>2190</v>
      </c>
      <c r="I728" s="18">
        <v>16.169882428023616</v>
      </c>
      <c r="J728" s="18" t="s">
        <v>2190</v>
      </c>
      <c r="K728" s="46">
        <v>5.5230514068261796</v>
      </c>
      <c r="L728" s="47" t="s">
        <v>2190</v>
      </c>
      <c r="M728" s="44">
        <v>1139.1821499668215</v>
      </c>
      <c r="N728" s="44" t="s">
        <v>2190</v>
      </c>
    </row>
    <row r="729" spans="1:14" x14ac:dyDescent="0.25">
      <c r="A729" s="3">
        <v>6</v>
      </c>
      <c r="B729" s="3" t="s">
        <v>23</v>
      </c>
      <c r="C729" s="3" t="s">
        <v>597</v>
      </c>
      <c r="D729" s="3" t="s">
        <v>598</v>
      </c>
      <c r="E729" s="3">
        <v>12</v>
      </c>
      <c r="F729" s="42">
        <v>7.3</v>
      </c>
      <c r="G729" s="42">
        <f t="shared" si="551"/>
        <v>7300</v>
      </c>
      <c r="H729" s="42">
        <f>(LN(G729)-LN(G728))/10</f>
        <v>7.6409891653223025E-2</v>
      </c>
      <c r="I729" s="18">
        <v>13.923525948910934</v>
      </c>
      <c r="J729" s="18" t="e" cm="1">
        <f t="array" ref="J729">(I-11245-I-11244)/I-11244</f>
        <v>#NAME?</v>
      </c>
      <c r="K729" s="46">
        <v>4.3733800310944222</v>
      </c>
      <c r="L729" s="47">
        <f t="shared" ref="L729:N729" si="566">(K729-K728)/K728</f>
        <v>-0.20815873165888488</v>
      </c>
      <c r="M729" s="44">
        <v>997.83294625082942</v>
      </c>
      <c r="N729" s="44">
        <f t="shared" si="566"/>
        <v>-0.12407954576896139</v>
      </c>
    </row>
    <row r="730" spans="1:14" x14ac:dyDescent="0.25">
      <c r="A730" s="3">
        <v>7</v>
      </c>
      <c r="B730" s="3" t="s">
        <v>24</v>
      </c>
      <c r="C730" s="3" t="s">
        <v>611</v>
      </c>
      <c r="D730" s="3" t="s">
        <v>598</v>
      </c>
      <c r="E730" s="3">
        <v>12</v>
      </c>
      <c r="F730" s="42">
        <v>8.6999999999999993</v>
      </c>
      <c r="G730" s="42">
        <f t="shared" si="551"/>
        <v>8700</v>
      </c>
      <c r="H730" s="42" t="s">
        <v>2190</v>
      </c>
      <c r="I730" s="18">
        <v>9.2965476734320962</v>
      </c>
      <c r="J730" s="18" t="s">
        <v>2190</v>
      </c>
      <c r="K730" s="46">
        <v>2.6737381653240884</v>
      </c>
      <c r="L730" s="47" t="s">
        <v>2190</v>
      </c>
      <c r="M730" s="44">
        <v>583.22972085385879</v>
      </c>
      <c r="N730" s="44" t="s">
        <v>2190</v>
      </c>
    </row>
    <row r="731" spans="1:14" x14ac:dyDescent="0.25">
      <c r="A731" s="3">
        <v>7</v>
      </c>
      <c r="B731" s="3" t="s">
        <v>23</v>
      </c>
      <c r="C731" s="3" t="s">
        <v>597</v>
      </c>
      <c r="D731" s="3" t="s">
        <v>598</v>
      </c>
      <c r="E731" s="3">
        <v>12</v>
      </c>
      <c r="F731" s="42">
        <v>21.4</v>
      </c>
      <c r="G731" s="42">
        <f t="shared" si="551"/>
        <v>21400</v>
      </c>
      <c r="H731" s="42">
        <f>(LN(G731)-LN(G730))/10</f>
        <v>9.0006789636726661E-2</v>
      </c>
      <c r="I731" s="18">
        <v>12.116942939807263</v>
      </c>
      <c r="J731" s="18" t="e" cm="1">
        <f t="array" ref="J731">(I-11247-I-11246)/I-11246</f>
        <v>#NAME?</v>
      </c>
      <c r="K731" s="46">
        <v>3.4119561033559389</v>
      </c>
      <c r="L731" s="47">
        <f t="shared" ref="L731:N731" si="567">(K731-K730)/K730</f>
        <v>0.27609956262952545</v>
      </c>
      <c r="M731" s="44">
        <v>806.37668308702791</v>
      </c>
      <c r="N731" s="44">
        <f t="shared" si="567"/>
        <v>0.38260560848387143</v>
      </c>
    </row>
    <row r="732" spans="1:14" x14ac:dyDescent="0.25">
      <c r="A732" s="3">
        <v>8</v>
      </c>
      <c r="B732" s="3" t="s">
        <v>24</v>
      </c>
      <c r="C732" s="3" t="s">
        <v>611</v>
      </c>
      <c r="D732" s="3" t="s">
        <v>598</v>
      </c>
      <c r="E732" s="3">
        <v>12</v>
      </c>
      <c r="F732" s="42">
        <v>16.5</v>
      </c>
      <c r="G732" s="42">
        <f t="shared" si="551"/>
        <v>16500</v>
      </c>
      <c r="H732" s="42" t="s">
        <v>2190</v>
      </c>
      <c r="I732" s="18">
        <v>9.8820740480593532</v>
      </c>
      <c r="J732" s="18" t="s">
        <v>2190</v>
      </c>
      <c r="K732" s="46">
        <v>2.6383458499733479</v>
      </c>
      <c r="L732" s="47" t="s">
        <v>2190</v>
      </c>
      <c r="M732" s="44">
        <v>600.93219496021209</v>
      </c>
      <c r="N732" s="44" t="s">
        <v>2190</v>
      </c>
    </row>
    <row r="733" spans="1:14" x14ac:dyDescent="0.25">
      <c r="A733" s="3">
        <v>8</v>
      </c>
      <c r="B733" s="3" t="s">
        <v>23</v>
      </c>
      <c r="C733" s="3" t="s">
        <v>597</v>
      </c>
      <c r="D733" s="3" t="s">
        <v>598</v>
      </c>
      <c r="E733" s="3">
        <v>12</v>
      </c>
      <c r="F733" s="42">
        <v>34.5</v>
      </c>
      <c r="G733" s="42">
        <f t="shared" si="551"/>
        <v>34500</v>
      </c>
      <c r="H733" s="42">
        <f>(LN(G733)-LN(G732))/10</f>
        <v>7.3759894313078084E-2</v>
      </c>
      <c r="I733" s="18">
        <v>12.346984355193626</v>
      </c>
      <c r="J733" s="18" t="e" cm="1">
        <f t="array" ref="J733">(I-11249-I-11248)/I-11248</f>
        <v>#NAME?</v>
      </c>
      <c r="K733" s="46">
        <v>3.3392414106825403</v>
      </c>
      <c r="L733" s="47">
        <f t="shared" ref="L733:N733" si="568">(K733-K732)/K732</f>
        <v>0.26565719604814991</v>
      </c>
      <c r="M733" s="44">
        <v>857.90583554376644</v>
      </c>
      <c r="N733" s="44">
        <f t="shared" si="568"/>
        <v>0.4276250178284568</v>
      </c>
    </row>
    <row r="734" spans="1:14" x14ac:dyDescent="0.25">
      <c r="A734" s="3">
        <v>9</v>
      </c>
      <c r="B734" s="3" t="s">
        <v>24</v>
      </c>
      <c r="C734" s="3" t="s">
        <v>611</v>
      </c>
      <c r="D734" s="3" t="s">
        <v>598</v>
      </c>
      <c r="E734" s="3">
        <v>12</v>
      </c>
      <c r="F734" s="42">
        <v>38.9</v>
      </c>
      <c r="G734" s="42">
        <f t="shared" si="551"/>
        <v>38900</v>
      </c>
      <c r="H734" s="42" t="s">
        <v>2190</v>
      </c>
      <c r="I734" s="18">
        <v>9.8564104526150658</v>
      </c>
      <c r="J734" s="18" t="s">
        <v>2190</v>
      </c>
      <c r="K734" s="46">
        <v>2.6912706802171855</v>
      </c>
      <c r="L734" s="47" t="s">
        <v>2190</v>
      </c>
      <c r="M734" s="44">
        <v>612.03085210577854</v>
      </c>
      <c r="N734" s="44" t="s">
        <v>2190</v>
      </c>
    </row>
    <row r="735" spans="1:14" x14ac:dyDescent="0.25">
      <c r="A735" s="3">
        <v>9</v>
      </c>
      <c r="B735" s="3" t="s">
        <v>23</v>
      </c>
      <c r="C735" s="3" t="s">
        <v>597</v>
      </c>
      <c r="D735" s="3" t="s">
        <v>598</v>
      </c>
      <c r="E735" s="3">
        <v>12</v>
      </c>
      <c r="F735" s="42">
        <v>93.2</v>
      </c>
      <c r="G735" s="42">
        <f t="shared" si="551"/>
        <v>93200</v>
      </c>
      <c r="H735" s="42">
        <f>(LN(G735)-LN(G734))/10</f>
        <v>8.7375347106714504E-2</v>
      </c>
      <c r="I735" s="18">
        <v>10.528981903049317</v>
      </c>
      <c r="J735" s="18">
        <f t="shared" ref="J735" si="569">(I735-I734)/I734</f>
        <v>6.8236956412038127E-2</v>
      </c>
      <c r="K735" s="46">
        <v>3.2668902890721889</v>
      </c>
      <c r="L735" s="47">
        <f t="shared" ref="L735:N735" si="570">(K735-K734)/K734</f>
        <v>0.2138839519511099</v>
      </c>
      <c r="M735" s="44">
        <v>634.652954619654</v>
      </c>
      <c r="N735" s="44">
        <f t="shared" si="570"/>
        <v>3.6962356449909223E-2</v>
      </c>
    </row>
    <row r="736" spans="1:14" x14ac:dyDescent="0.25">
      <c r="A736" s="3">
        <v>10</v>
      </c>
      <c r="B736" s="3" t="s">
        <v>24</v>
      </c>
      <c r="C736" s="3" t="s">
        <v>806</v>
      </c>
      <c r="D736" s="3" t="s">
        <v>598</v>
      </c>
      <c r="E736" s="3">
        <v>12</v>
      </c>
      <c r="F736" s="42">
        <v>70.599999999999994</v>
      </c>
      <c r="G736" s="42">
        <f t="shared" si="551"/>
        <v>70600</v>
      </c>
      <c r="H736" s="42" t="s">
        <v>2190</v>
      </c>
      <c r="I736" s="18">
        <v>8.8897957849312377</v>
      </c>
      <c r="J736" s="18" t="s">
        <v>2190</v>
      </c>
      <c r="K736" s="46">
        <v>2.8405481271485331</v>
      </c>
      <c r="L736" s="47" t="s">
        <v>2190</v>
      </c>
      <c r="M736" s="44">
        <v>568.2476897689769</v>
      </c>
      <c r="N736" s="44" t="s">
        <v>2190</v>
      </c>
    </row>
    <row r="737" spans="1:14" x14ac:dyDescent="0.25">
      <c r="A737" s="3">
        <v>10</v>
      </c>
      <c r="B737" s="3" t="s">
        <v>23</v>
      </c>
      <c r="C737" s="3" t="s">
        <v>597</v>
      </c>
      <c r="D737" s="3" t="s">
        <v>598</v>
      </c>
      <c r="E737" s="3">
        <v>12</v>
      </c>
      <c r="F737" s="42">
        <v>96.6</v>
      </c>
      <c r="G737" s="42">
        <f t="shared" si="551"/>
        <v>96600</v>
      </c>
      <c r="H737" s="42">
        <f>(LN(G737)-LN(G736))/10</f>
        <v>3.1354859671927568E-2</v>
      </c>
      <c r="I737" s="18">
        <v>7.7422029945731534</v>
      </c>
      <c r="J737" s="18">
        <f t="shared" ref="J737" si="571">(I737-I736)/I736</f>
        <v>-0.12909101830025457</v>
      </c>
      <c r="K737" s="46">
        <v>2.9115920353587215</v>
      </c>
      <c r="L737" s="47">
        <f t="shared" ref="L737:N737" si="572">(K737-K736)/K736</f>
        <v>2.5010633522166495E-2</v>
      </c>
      <c r="M737" s="44">
        <v>353.49587458745873</v>
      </c>
      <c r="N737" s="44">
        <f t="shared" si="572"/>
        <v>-0.37791938101644773</v>
      </c>
    </row>
    <row r="738" spans="1:14" x14ac:dyDescent="0.25">
      <c r="A738" s="3">
        <v>11</v>
      </c>
      <c r="B738" s="3" t="s">
        <v>24</v>
      </c>
      <c r="C738" s="3" t="s">
        <v>611</v>
      </c>
      <c r="D738" s="3" t="s">
        <v>598</v>
      </c>
      <c r="E738" s="3">
        <v>12</v>
      </c>
      <c r="F738" s="42">
        <v>45.2</v>
      </c>
      <c r="G738" s="42">
        <f t="shared" si="551"/>
        <v>45200</v>
      </c>
      <c r="H738" s="42" t="s">
        <v>2190</v>
      </c>
      <c r="I738" s="18">
        <v>7.1857931724208397</v>
      </c>
      <c r="J738" s="18" t="s">
        <v>2190</v>
      </c>
      <c r="K738" s="46">
        <v>2.4194308123740251</v>
      </c>
      <c r="L738" s="47" t="s">
        <v>2190</v>
      </c>
      <c r="M738" s="44">
        <v>317.81985415976135</v>
      </c>
      <c r="N738" s="44" t="s">
        <v>2190</v>
      </c>
    </row>
    <row r="739" spans="1:14" x14ac:dyDescent="0.25">
      <c r="A739" s="3">
        <v>11</v>
      </c>
      <c r="B739" s="3" t="s">
        <v>23</v>
      </c>
      <c r="C739" s="3" t="s">
        <v>597</v>
      </c>
      <c r="D739" s="3" t="s">
        <v>598</v>
      </c>
      <c r="E739" s="3">
        <v>12</v>
      </c>
      <c r="F739" s="42">
        <v>92.4</v>
      </c>
      <c r="G739" s="42">
        <f t="shared" si="551"/>
        <v>92400</v>
      </c>
      <c r="H739" s="42">
        <f>(LN(G739)-LN(G738))/10</f>
        <v>7.1502989180945248E-2</v>
      </c>
      <c r="I739" s="18">
        <v>5.0956011635597189</v>
      </c>
      <c r="J739" s="18">
        <f t="shared" ref="J739" si="573">(I739-I738)/I738</f>
        <v>-0.29087839834902329</v>
      </c>
      <c r="K739" s="46">
        <v>2.3430434449215669</v>
      </c>
      <c r="L739" s="47">
        <f t="shared" ref="L739:N739" si="574">(K739-K738)/K738</f>
        <v>-3.1572453761347458E-2</v>
      </c>
      <c r="M739" s="44">
        <v>234.39724892277096</v>
      </c>
      <c r="N739" s="44">
        <f t="shared" si="574"/>
        <v>-0.26248393278494053</v>
      </c>
    </row>
    <row r="740" spans="1:14" x14ac:dyDescent="0.25">
      <c r="A740" s="3">
        <v>12</v>
      </c>
      <c r="B740" s="3" t="s">
        <v>24</v>
      </c>
      <c r="C740" s="3" t="s">
        <v>611</v>
      </c>
      <c r="D740" s="3" t="s">
        <v>598</v>
      </c>
      <c r="E740" s="3">
        <v>12</v>
      </c>
      <c r="F740" s="42">
        <v>97.3</v>
      </c>
      <c r="G740" s="42">
        <f t="shared" si="551"/>
        <v>97300</v>
      </c>
      <c r="H740" s="42" t="s">
        <v>2190</v>
      </c>
      <c r="I740" s="18">
        <v>6.1926693085572833</v>
      </c>
      <c r="J740" s="18" t="s">
        <v>2190</v>
      </c>
      <c r="K740" s="46">
        <v>2.2446456034014832</v>
      </c>
      <c r="L740" s="47" t="s">
        <v>2190</v>
      </c>
      <c r="M740" s="44">
        <v>339.94215291750504</v>
      </c>
      <c r="N740" s="44" t="s">
        <v>2190</v>
      </c>
    </row>
    <row r="741" spans="1:14" x14ac:dyDescent="0.25">
      <c r="A741" s="3">
        <v>12</v>
      </c>
      <c r="B741" s="3" t="s">
        <v>23</v>
      </c>
      <c r="C741" s="3" t="s">
        <v>597</v>
      </c>
      <c r="D741" s="3" t="s">
        <v>598</v>
      </c>
      <c r="E741" s="3">
        <v>12</v>
      </c>
      <c r="F741" s="42">
        <v>113.1</v>
      </c>
      <c r="G741" s="42">
        <f t="shared" si="551"/>
        <v>113100</v>
      </c>
      <c r="H741" s="42">
        <f>(LN(G741)-LN(G740))/10</f>
        <v>1.5047339393011505E-2</v>
      </c>
      <c r="I741" s="18">
        <v>5.3852165129263936</v>
      </c>
      <c r="J741" s="18">
        <f t="shared" ref="J741" si="575">(I741-I740)/I740</f>
        <v>-0.13038848926021585</v>
      </c>
      <c r="K741" s="46">
        <v>2.1347136783064955</v>
      </c>
      <c r="L741" s="47">
        <f t="shared" ref="L741:N741" si="576">(K741-K740)/K740</f>
        <v>-4.8975181172653474E-2</v>
      </c>
      <c r="M741" s="44">
        <v>242.71965124077801</v>
      </c>
      <c r="N741" s="44">
        <f t="shared" si="576"/>
        <v>-0.28599719347050306</v>
      </c>
    </row>
    <row r="742" spans="1:14" x14ac:dyDescent="0.25">
      <c r="A742" s="3">
        <v>13</v>
      </c>
      <c r="B742" s="3" t="s">
        <v>24</v>
      </c>
      <c r="C742" s="3" t="s">
        <v>611</v>
      </c>
      <c r="D742" s="3" t="s">
        <v>598</v>
      </c>
      <c r="E742" s="3">
        <v>12</v>
      </c>
      <c r="F742" s="42">
        <v>35</v>
      </c>
      <c r="G742" s="42">
        <f t="shared" si="551"/>
        <v>35000</v>
      </c>
      <c r="H742" s="42" t="s">
        <v>2190</v>
      </c>
      <c r="I742" s="18">
        <v>5.8380465713684639</v>
      </c>
      <c r="J742" s="18" t="s">
        <v>2190</v>
      </c>
      <c r="K742" s="46">
        <v>1.9994620551745503</v>
      </c>
      <c r="L742" s="47" t="s">
        <v>2190</v>
      </c>
      <c r="M742" s="44">
        <v>315.20397926768095</v>
      </c>
      <c r="N742" s="44" t="s">
        <v>2190</v>
      </c>
    </row>
    <row r="743" spans="1:14" x14ac:dyDescent="0.25">
      <c r="A743" s="3">
        <v>13</v>
      </c>
      <c r="B743" s="3" t="s">
        <v>23</v>
      </c>
      <c r="C743" s="3" t="s">
        <v>597</v>
      </c>
      <c r="D743" s="3" t="s">
        <v>598</v>
      </c>
      <c r="E743" s="3">
        <v>12</v>
      </c>
      <c r="F743" s="42">
        <v>84.3</v>
      </c>
      <c r="G743" s="42">
        <f t="shared" si="551"/>
        <v>84300</v>
      </c>
      <c r="H743" s="42">
        <f>(LN(G743)-LN(G742))/10</f>
        <v>8.7903380351839644E-2</v>
      </c>
      <c r="I743" s="18">
        <v>5.2339917841285315</v>
      </c>
      <c r="J743" s="18">
        <f t="shared" ref="J743" si="577">(I743-I742)/I742</f>
        <v>-0.10346864826368443</v>
      </c>
      <c r="K743" s="46">
        <v>2.0877441523144298</v>
      </c>
      <c r="L743" s="47">
        <f t="shared" ref="L743:N743" si="578">(K743-K742)/K742</f>
        <v>4.4152924488568272E-2</v>
      </c>
      <c r="M743" s="44">
        <v>228.77261327537198</v>
      </c>
      <c r="N743" s="44">
        <f t="shared" si="578"/>
        <v>-0.27420772476640842</v>
      </c>
    </row>
    <row r="744" spans="1:14" x14ac:dyDescent="0.25">
      <c r="A744" s="3">
        <v>14</v>
      </c>
      <c r="B744" s="3" t="s">
        <v>24</v>
      </c>
      <c r="C744" s="3" t="s">
        <v>611</v>
      </c>
      <c r="D744" s="3" t="s">
        <v>598</v>
      </c>
      <c r="E744" s="3">
        <v>12</v>
      </c>
      <c r="F744" s="42">
        <v>79.7</v>
      </c>
      <c r="G744" s="42">
        <f t="shared" si="551"/>
        <v>79700</v>
      </c>
      <c r="H744" s="42" t="s">
        <v>2190</v>
      </c>
      <c r="I744" s="18">
        <v>4.8778938866730464</v>
      </c>
      <c r="J744" s="18" t="s">
        <v>2190</v>
      </c>
      <c r="K744" s="46">
        <v>2.026342494834112</v>
      </c>
      <c r="L744" s="47" t="s">
        <v>2190</v>
      </c>
      <c r="M744" s="44">
        <v>244.75607321131446</v>
      </c>
      <c r="N744" s="44" t="s">
        <v>2190</v>
      </c>
    </row>
    <row r="745" spans="1:14" x14ac:dyDescent="0.25">
      <c r="A745" s="3">
        <v>14</v>
      </c>
      <c r="B745" s="3" t="s">
        <v>23</v>
      </c>
      <c r="C745" s="3" t="s">
        <v>597</v>
      </c>
      <c r="D745" s="3" t="s">
        <v>598</v>
      </c>
      <c r="E745" s="3">
        <v>12</v>
      </c>
      <c r="F745" s="42">
        <v>84.34</v>
      </c>
      <c r="G745" s="42">
        <f t="shared" si="551"/>
        <v>84340</v>
      </c>
      <c r="H745" s="42">
        <f>(LN(G745)-LN(G744))/10</f>
        <v>5.6586662522244424E-3</v>
      </c>
      <c r="I745" s="18">
        <v>5.112004823835945</v>
      </c>
      <c r="J745" s="18">
        <f t="shared" ref="J745" si="579">(I745-I744)/I744</f>
        <v>4.7994266091461318E-2</v>
      </c>
      <c r="K745" s="46">
        <v>2.0660413892917004</v>
      </c>
      <c r="L745" s="47">
        <f t="shared" ref="L745:N745" si="580">(K745-K744)/K744</f>
        <v>1.9591403999469709E-2</v>
      </c>
      <c r="M745" s="44">
        <v>182.62995008319467</v>
      </c>
      <c r="N745" s="44">
        <f t="shared" si="580"/>
        <v>-0.2538287296122867</v>
      </c>
    </row>
    <row r="746" spans="1:14" x14ac:dyDescent="0.25">
      <c r="A746" s="3">
        <v>0</v>
      </c>
      <c r="B746" s="3" t="s">
        <v>23</v>
      </c>
      <c r="C746" s="3" t="s">
        <v>792</v>
      </c>
      <c r="D746" s="3" t="s">
        <v>793</v>
      </c>
      <c r="E746" s="3">
        <v>1</v>
      </c>
      <c r="F746" s="42">
        <v>4.0999999999999996</v>
      </c>
      <c r="G746" s="42">
        <f t="shared" si="551"/>
        <v>4100</v>
      </c>
      <c r="H746" s="42" t="s">
        <v>2190</v>
      </c>
      <c r="I746" s="18">
        <v>11.145064493770391</v>
      </c>
      <c r="J746" s="18" t="s">
        <v>2190</v>
      </c>
      <c r="K746" s="46">
        <v>3.8509045486118061</v>
      </c>
      <c r="L746" s="47" t="s">
        <v>2190</v>
      </c>
      <c r="M746" s="44">
        <v>755.34512525389312</v>
      </c>
      <c r="N746" s="44" t="s">
        <v>2190</v>
      </c>
    </row>
    <row r="747" spans="1:14" x14ac:dyDescent="0.25">
      <c r="A747" s="3">
        <v>1</v>
      </c>
      <c r="B747" s="3" t="s">
        <v>24</v>
      </c>
      <c r="C747" s="3" t="s">
        <v>806</v>
      </c>
      <c r="D747" s="3" t="s">
        <v>793</v>
      </c>
      <c r="E747" s="3">
        <v>1</v>
      </c>
      <c r="F747" s="42">
        <v>2</v>
      </c>
      <c r="G747" s="42">
        <f t="shared" si="551"/>
        <v>2000</v>
      </c>
      <c r="H747" s="42" t="s">
        <v>2190</v>
      </c>
      <c r="I747" s="18">
        <v>13.143877427117483</v>
      </c>
      <c r="J747" s="18" t="s">
        <v>2190</v>
      </c>
      <c r="K747" s="46">
        <v>4.3016185218325989</v>
      </c>
      <c r="L747" s="47" t="s">
        <v>2190</v>
      </c>
      <c r="M747" s="44">
        <v>912.9129638875022</v>
      </c>
      <c r="N747" s="44" t="s">
        <v>2190</v>
      </c>
    </row>
    <row r="748" spans="1:14" x14ac:dyDescent="0.25">
      <c r="A748" s="3">
        <v>1</v>
      </c>
      <c r="B748" s="3" t="s">
        <v>23</v>
      </c>
      <c r="C748" s="3" t="s">
        <v>792</v>
      </c>
      <c r="D748" s="3" t="s">
        <v>793</v>
      </c>
      <c r="E748" s="3">
        <v>1</v>
      </c>
      <c r="F748" s="42">
        <v>2.6</v>
      </c>
      <c r="G748" s="42">
        <f t="shared" si="551"/>
        <v>2600</v>
      </c>
      <c r="H748" s="42">
        <f>(LN(G748)-LN(G747))/10</f>
        <v>2.6236426446749127E-2</v>
      </c>
      <c r="I748" s="18">
        <v>16.004967380865647</v>
      </c>
      <c r="J748" s="18">
        <f>(I748-I747)/I747</f>
        <v>0.21767472875586727</v>
      </c>
      <c r="K748" s="46">
        <v>4.7566083075866805</v>
      </c>
      <c r="L748" s="47">
        <f>(K748-K747)/K747</f>
        <v>0.10577176554471512</v>
      </c>
      <c r="M748" s="44">
        <v>1065.068230986853</v>
      </c>
      <c r="N748" s="44">
        <f>(M748-M747)/M747</f>
        <v>0.16667006945702745</v>
      </c>
    </row>
    <row r="749" spans="1:14" x14ac:dyDescent="0.25">
      <c r="A749" s="3">
        <v>2</v>
      </c>
      <c r="B749" s="3" t="s">
        <v>24</v>
      </c>
      <c r="C749" s="3" t="s">
        <v>806</v>
      </c>
      <c r="D749" s="3" t="s">
        <v>793</v>
      </c>
      <c r="E749" s="3">
        <v>1</v>
      </c>
      <c r="F749" s="42">
        <v>1.7</v>
      </c>
      <c r="G749" s="42">
        <f t="shared" si="551"/>
        <v>1700</v>
      </c>
      <c r="H749" s="42" t="s">
        <v>2190</v>
      </c>
      <c r="I749" s="18">
        <v>17.606298047681932</v>
      </c>
      <c r="J749" s="18" t="s">
        <v>2190</v>
      </c>
      <c r="K749" s="46">
        <v>5.9534084020749578</v>
      </c>
      <c r="L749" s="47" t="s">
        <v>2190</v>
      </c>
      <c r="M749" s="44">
        <v>1140.3518970851651</v>
      </c>
      <c r="N749" s="44" t="s">
        <v>2190</v>
      </c>
    </row>
    <row r="750" spans="1:14" x14ac:dyDescent="0.25">
      <c r="A750" s="3">
        <v>2</v>
      </c>
      <c r="B750" s="3" t="s">
        <v>23</v>
      </c>
      <c r="C750" s="3" t="s">
        <v>792</v>
      </c>
      <c r="D750" s="3" t="s">
        <v>793</v>
      </c>
      <c r="E750" s="3">
        <v>1</v>
      </c>
      <c r="F750" s="42">
        <v>2.2999999999999998</v>
      </c>
      <c r="G750" s="42">
        <f t="shared" si="551"/>
        <v>2300</v>
      </c>
      <c r="H750" s="42">
        <f>(LN(G750)-LN(G749))/10</f>
        <v>3.0228087187293438E-2</v>
      </c>
      <c r="I750" s="18">
        <v>13.382310233916527</v>
      </c>
      <c r="J750" s="18">
        <f>(I750-I749)/I749</f>
        <v>-0.23991345610109902</v>
      </c>
      <c r="K750" s="46">
        <v>4.6360218222653033</v>
      </c>
      <c r="L750" s="47">
        <f>(K750-K749)/K749</f>
        <v>-0.22128274944996248</v>
      </c>
      <c r="M750" s="44">
        <v>720.18645171796118</v>
      </c>
      <c r="N750" s="44">
        <f>(M750-M749)/M749</f>
        <v>-0.36845244563645835</v>
      </c>
    </row>
    <row r="751" spans="1:14" x14ac:dyDescent="0.25">
      <c r="A751" s="3">
        <v>3</v>
      </c>
      <c r="B751" s="3" t="s">
        <v>24</v>
      </c>
      <c r="C751" s="3" t="s">
        <v>806</v>
      </c>
      <c r="D751" s="3" t="s">
        <v>793</v>
      </c>
      <c r="E751" s="3">
        <v>1</v>
      </c>
      <c r="F751" s="42">
        <v>1.4</v>
      </c>
      <c r="G751" s="42">
        <f t="shared" si="551"/>
        <v>1400</v>
      </c>
      <c r="H751" s="42" t="s">
        <v>2190</v>
      </c>
      <c r="I751" s="18">
        <v>10.080541656382525</v>
      </c>
      <c r="J751" s="18" t="s">
        <v>2190</v>
      </c>
      <c r="K751" s="46">
        <v>3.7808843545195638</v>
      </c>
      <c r="L751" s="47" t="s">
        <v>2190</v>
      </c>
      <c r="M751" s="44">
        <v>727.47462736560033</v>
      </c>
      <c r="N751" s="44" t="s">
        <v>2190</v>
      </c>
    </row>
    <row r="752" spans="1:14" x14ac:dyDescent="0.25">
      <c r="A752" s="3">
        <v>3</v>
      </c>
      <c r="B752" s="3" t="s">
        <v>23</v>
      </c>
      <c r="C752" s="3" t="s">
        <v>792</v>
      </c>
      <c r="D752" s="3" t="s">
        <v>793</v>
      </c>
      <c r="E752" s="3">
        <v>1</v>
      </c>
      <c r="F752" s="42">
        <v>2.8</v>
      </c>
      <c r="G752" s="42">
        <f t="shared" si="551"/>
        <v>2800</v>
      </c>
      <c r="H752" s="42">
        <f>(LN(G752)-LN(G751))/10</f>
        <v>6.931471805599454E-2</v>
      </c>
      <c r="I752" s="18">
        <v>13.224134449256177</v>
      </c>
      <c r="J752" s="18">
        <f>(I752-I751)/I751</f>
        <v>0.31184760700664094</v>
      </c>
      <c r="K752" s="46">
        <v>4.9190676075991355</v>
      </c>
      <c r="L752" s="47">
        <f>(K752-K751)/K751</f>
        <v>0.30103625140478552</v>
      </c>
      <c r="M752" s="44">
        <v>922.83185396081058</v>
      </c>
      <c r="N752" s="44">
        <f>(M752-M751)/M751</f>
        <v>0.26854163601919184</v>
      </c>
    </row>
    <row r="753" spans="1:14" x14ac:dyDescent="0.25">
      <c r="A753" s="3">
        <v>4</v>
      </c>
      <c r="B753" s="3" t="s">
        <v>24</v>
      </c>
      <c r="C753" s="3" t="s">
        <v>806</v>
      </c>
      <c r="D753" s="3" t="s">
        <v>793</v>
      </c>
      <c r="E753" s="3">
        <v>1</v>
      </c>
      <c r="F753" s="42">
        <v>2.4</v>
      </c>
      <c r="G753" s="42">
        <f t="shared" si="551"/>
        <v>2400</v>
      </c>
      <c r="H753" s="42" t="s">
        <v>2190</v>
      </c>
      <c r="I753" s="18">
        <v>10.311392754583609</v>
      </c>
      <c r="J753" s="18" t="s">
        <v>2190</v>
      </c>
      <c r="K753" s="46">
        <v>3.6217060999038035</v>
      </c>
      <c r="L753" s="47" t="s">
        <v>2190</v>
      </c>
      <c r="M753" s="44">
        <v>601.08230999004309</v>
      </c>
      <c r="N753" s="44" t="s">
        <v>2190</v>
      </c>
    </row>
    <row r="754" spans="1:14" x14ac:dyDescent="0.25">
      <c r="A754" s="3">
        <v>4</v>
      </c>
      <c r="B754" s="3" t="s">
        <v>23</v>
      </c>
      <c r="C754" s="3" t="s">
        <v>792</v>
      </c>
      <c r="D754" s="3" t="s">
        <v>793</v>
      </c>
      <c r="E754" s="3">
        <v>1</v>
      </c>
      <c r="F754" s="42">
        <v>3.5</v>
      </c>
      <c r="G754" s="42">
        <f t="shared" si="551"/>
        <v>3500</v>
      </c>
      <c r="H754" s="42">
        <f>(LN(G754)-LN(G753))/10</f>
        <v>3.7729423114146773E-2</v>
      </c>
      <c r="I754" s="18">
        <v>14.749961343052794</v>
      </c>
      <c r="J754" s="18">
        <f t="shared" ref="J754" si="581">(I754-I753)/I753</f>
        <v>0.430452868405789</v>
      </c>
      <c r="K754" s="46">
        <v>4.555242735153648</v>
      </c>
      <c r="L754" s="47">
        <f t="shared" ref="L754:N754" si="582">(K754-K753)/K753</f>
        <v>0.25776156581966719</v>
      </c>
      <c r="M754" s="44">
        <v>1106.9731164951875</v>
      </c>
      <c r="N754" s="44">
        <f t="shared" si="582"/>
        <v>0.84163316420595446</v>
      </c>
    </row>
    <row r="755" spans="1:14" x14ac:dyDescent="0.25">
      <c r="A755" s="3">
        <v>5</v>
      </c>
      <c r="B755" s="3" t="s">
        <v>24</v>
      </c>
      <c r="C755" s="3" t="s">
        <v>806</v>
      </c>
      <c r="D755" s="3" t="s">
        <v>793</v>
      </c>
      <c r="E755" s="3">
        <v>1</v>
      </c>
      <c r="F755" s="42">
        <v>4.5999999999999996</v>
      </c>
      <c r="G755" s="42">
        <f t="shared" si="551"/>
        <v>4600</v>
      </c>
      <c r="H755" s="42" t="s">
        <v>2190</v>
      </c>
      <c r="I755" s="18">
        <v>12.989413029693143</v>
      </c>
      <c r="J755" s="18" t="s">
        <v>2190</v>
      </c>
      <c r="K755" s="46">
        <v>4.2026869208191338</v>
      </c>
      <c r="L755" s="47" t="s">
        <v>2190</v>
      </c>
      <c r="M755" s="44">
        <v>949.99653007270319</v>
      </c>
      <c r="N755" s="44" t="s">
        <v>2190</v>
      </c>
    </row>
    <row r="756" spans="1:14" x14ac:dyDescent="0.25">
      <c r="A756" s="3">
        <v>5</v>
      </c>
      <c r="B756" s="3" t="s">
        <v>23</v>
      </c>
      <c r="C756" s="3" t="s">
        <v>792</v>
      </c>
      <c r="D756" s="3" t="s">
        <v>793</v>
      </c>
      <c r="E756" s="3">
        <v>1</v>
      </c>
      <c r="F756" s="42">
        <v>8</v>
      </c>
      <c r="G756" s="42">
        <f t="shared" si="551"/>
        <v>8000</v>
      </c>
      <c r="H756" s="42">
        <f>(LN(G756)-LN(G755))/10</f>
        <v>5.5338523818478612E-2</v>
      </c>
      <c r="I756" s="18">
        <v>11.701066968101239</v>
      </c>
      <c r="J756" s="18">
        <f t="shared" ref="J756" si="583">(I756-I755)/I755</f>
        <v>-9.9184317154809826E-2</v>
      </c>
      <c r="K756" s="46">
        <v>3.3500257491888301</v>
      </c>
      <c r="L756" s="47">
        <f t="shared" ref="L756:N756" si="584">(K756-K755)/K755</f>
        <v>-0.20288477055152943</v>
      </c>
      <c r="M756" s="44">
        <v>955.02115003304698</v>
      </c>
      <c r="N756" s="44">
        <f t="shared" si="584"/>
        <v>5.2890929611703425E-3</v>
      </c>
    </row>
    <row r="757" spans="1:14" x14ac:dyDescent="0.25">
      <c r="A757" s="3">
        <v>6</v>
      </c>
      <c r="B757" s="3" t="s">
        <v>24</v>
      </c>
      <c r="C757" s="3" t="s">
        <v>806</v>
      </c>
      <c r="D757" s="3" t="s">
        <v>793</v>
      </c>
      <c r="E757" s="3">
        <v>1</v>
      </c>
      <c r="F757" s="42">
        <v>17.8</v>
      </c>
      <c r="G757" s="42">
        <f t="shared" si="551"/>
        <v>17800</v>
      </c>
      <c r="H757" s="42" t="s">
        <v>2190</v>
      </c>
      <c r="I757" s="18">
        <v>9.9372692711857873</v>
      </c>
      <c r="J757" s="18" t="s">
        <v>2190</v>
      </c>
      <c r="K757" s="46">
        <v>2.6202832174308375</v>
      </c>
      <c r="L757" s="47" t="s">
        <v>2190</v>
      </c>
      <c r="M757" s="44">
        <v>627.05242203052433</v>
      </c>
      <c r="N757" s="44" t="s">
        <v>2190</v>
      </c>
    </row>
    <row r="758" spans="1:14" x14ac:dyDescent="0.25">
      <c r="A758" s="3">
        <v>6</v>
      </c>
      <c r="B758" s="3" t="s">
        <v>23</v>
      </c>
      <c r="C758" s="3" t="s">
        <v>792</v>
      </c>
      <c r="D758" s="3" t="s">
        <v>793</v>
      </c>
      <c r="E758" s="3">
        <v>1</v>
      </c>
      <c r="F758" s="42">
        <v>40.6</v>
      </c>
      <c r="G758" s="42">
        <f t="shared" si="551"/>
        <v>40600</v>
      </c>
      <c r="H758" s="42">
        <f>(LN(G758)-LN(G757))/10</f>
        <v>8.2456960930964662E-2</v>
      </c>
      <c r="I758" s="18">
        <v>12.441502852647158</v>
      </c>
      <c r="J758" s="18">
        <f t="shared" ref="J758" si="585">(I758-I757)/I757</f>
        <v>0.25200419885195957</v>
      </c>
      <c r="K758" s="46">
        <v>3.6207013644502064</v>
      </c>
      <c r="L758" s="47">
        <f t="shared" ref="L758:N758" si="586">(K758-K757)/K757</f>
        <v>0.38179771574473897</v>
      </c>
      <c r="M758" s="44">
        <v>813.7067020570671</v>
      </c>
      <c r="N758" s="44">
        <f t="shared" si="586"/>
        <v>0.29766933906756621</v>
      </c>
    </row>
    <row r="759" spans="1:14" x14ac:dyDescent="0.25">
      <c r="A759" s="3">
        <v>7</v>
      </c>
      <c r="B759" s="3" t="s">
        <v>24</v>
      </c>
      <c r="C759" s="3" t="s">
        <v>806</v>
      </c>
      <c r="D759" s="3" t="s">
        <v>793</v>
      </c>
      <c r="E759" s="3">
        <v>1</v>
      </c>
      <c r="F759" s="42">
        <v>21.6</v>
      </c>
      <c r="G759" s="42">
        <f t="shared" si="551"/>
        <v>21600</v>
      </c>
      <c r="H759" s="42" t="s">
        <v>2190</v>
      </c>
      <c r="I759" s="18">
        <v>9.4954697731079651</v>
      </c>
      <c r="J759" s="18" t="s">
        <v>2190</v>
      </c>
      <c r="K759" s="46">
        <v>2.5821262125437183</v>
      </c>
      <c r="L759" s="47" t="s">
        <v>2190</v>
      </c>
      <c r="M759" s="44">
        <v>574.53021346469632</v>
      </c>
      <c r="N759" s="44" t="s">
        <v>2190</v>
      </c>
    </row>
    <row r="760" spans="1:14" x14ac:dyDescent="0.25">
      <c r="A760" s="3">
        <v>7</v>
      </c>
      <c r="B760" s="3" t="s">
        <v>23</v>
      </c>
      <c r="C760" s="3" t="s">
        <v>792</v>
      </c>
      <c r="D760" s="3" t="s">
        <v>793</v>
      </c>
      <c r="E760" s="3">
        <v>1</v>
      </c>
      <c r="F760" s="42">
        <v>93.24</v>
      </c>
      <c r="G760" s="42">
        <f t="shared" si="551"/>
        <v>93240</v>
      </c>
      <c r="H760" s="42">
        <f>(LN(G760)-LN(G759))/10</f>
        <v>0.14624834994774361</v>
      </c>
      <c r="I760" s="18">
        <v>9.5124431682220632</v>
      </c>
      <c r="J760" s="18">
        <f t="shared" ref="J760" si="587">(I760-I759)/I759</f>
        <v>1.7875255800579989E-3</v>
      </c>
      <c r="K760" s="46">
        <v>3.0198326876587074</v>
      </c>
      <c r="L760" s="47">
        <f t="shared" ref="L760:N760" si="588">(K760-K759)/K759</f>
        <v>0.16951397378976035</v>
      </c>
      <c r="M760" s="44">
        <v>539.88489326765193</v>
      </c>
      <c r="N760" s="44">
        <f t="shared" si="588"/>
        <v>-6.0301998720165249E-2</v>
      </c>
    </row>
    <row r="761" spans="1:14" x14ac:dyDescent="0.25">
      <c r="A761" s="3">
        <v>8</v>
      </c>
      <c r="B761" s="3" t="s">
        <v>24</v>
      </c>
      <c r="C761" s="3" t="s">
        <v>806</v>
      </c>
      <c r="D761" s="3" t="s">
        <v>793</v>
      </c>
      <c r="E761" s="3">
        <v>1</v>
      </c>
      <c r="F761" s="42">
        <v>55.3</v>
      </c>
      <c r="G761" s="42">
        <f t="shared" si="551"/>
        <v>55300</v>
      </c>
      <c r="H761" s="42" t="s">
        <v>2190</v>
      </c>
      <c r="I761" s="18">
        <v>7.6674367430706845</v>
      </c>
      <c r="J761" s="18" t="s">
        <v>2190</v>
      </c>
      <c r="K761" s="46">
        <v>2.402352067827072</v>
      </c>
      <c r="L761" s="47" t="s">
        <v>2190</v>
      </c>
      <c r="M761" s="44">
        <v>456.66412466843497</v>
      </c>
      <c r="N761" s="44" t="s">
        <v>2190</v>
      </c>
    </row>
    <row r="762" spans="1:14" x14ac:dyDescent="0.25">
      <c r="A762" s="3">
        <v>8</v>
      </c>
      <c r="B762" s="3" t="s">
        <v>23</v>
      </c>
      <c r="C762" s="3" t="s">
        <v>792</v>
      </c>
      <c r="D762" s="3" t="s">
        <v>793</v>
      </c>
      <c r="E762" s="3">
        <v>1</v>
      </c>
      <c r="F762" s="42">
        <v>108.3</v>
      </c>
      <c r="G762" s="42">
        <f t="shared" si="551"/>
        <v>108300</v>
      </c>
      <c r="H762" s="42">
        <f>(LN(G762)-LN(G761))/10</f>
        <v>6.721322454786556E-2</v>
      </c>
      <c r="I762" s="18">
        <v>6.7635554482448299</v>
      </c>
      <c r="J762" s="18">
        <f t="shared" ref="J762" si="589">(I762-I761)/I761</f>
        <v>-0.11788571919327824</v>
      </c>
      <c r="K762" s="46">
        <v>2.4163087493685862</v>
      </c>
      <c r="L762" s="47">
        <f t="shared" ref="L762:N762" si="590">(K762-K761)/K761</f>
        <v>5.8095904128398698E-3</v>
      </c>
      <c r="M762" s="44">
        <v>313.39572281167102</v>
      </c>
      <c r="N762" s="44">
        <f t="shared" si="590"/>
        <v>-0.31372817376619028</v>
      </c>
    </row>
    <row r="763" spans="1:14" x14ac:dyDescent="0.25">
      <c r="A763" s="3">
        <v>9</v>
      </c>
      <c r="B763" s="3" t="s">
        <v>24</v>
      </c>
      <c r="C763" s="3" t="s">
        <v>806</v>
      </c>
      <c r="D763" s="3" t="s">
        <v>793</v>
      </c>
      <c r="E763" s="3">
        <v>1</v>
      </c>
      <c r="F763" s="42">
        <v>27.2</v>
      </c>
      <c r="G763" s="42">
        <f t="shared" si="551"/>
        <v>27200</v>
      </c>
      <c r="H763" s="42" t="s">
        <v>2190</v>
      </c>
      <c r="I763" s="18">
        <v>5.6518345640280057</v>
      </c>
      <c r="J763" s="18" t="s">
        <v>2190</v>
      </c>
      <c r="K763" s="46">
        <v>2.0904921635051563</v>
      </c>
      <c r="L763" s="47" t="s">
        <v>2190</v>
      </c>
      <c r="M763" s="44">
        <v>321.77407770159971</v>
      </c>
      <c r="N763" s="44" t="s">
        <v>2190</v>
      </c>
    </row>
    <row r="764" spans="1:14" x14ac:dyDescent="0.25">
      <c r="A764" s="3">
        <v>9</v>
      </c>
      <c r="B764" s="3" t="s">
        <v>23</v>
      </c>
      <c r="C764" s="3" t="s">
        <v>792</v>
      </c>
      <c r="D764" s="3" t="s">
        <v>793</v>
      </c>
      <c r="E764" s="3">
        <v>1</v>
      </c>
      <c r="F764" s="42">
        <v>87.11</v>
      </c>
      <c r="G764" s="42">
        <f t="shared" si="551"/>
        <v>87110</v>
      </c>
      <c r="H764" s="42">
        <f>(LN(G764)-LN(G763))/10</f>
        <v>0.1163954714528849</v>
      </c>
      <c r="I764" s="18">
        <v>6.2091834782656221</v>
      </c>
      <c r="J764" s="18">
        <f t="shared" ref="J764" si="591">(I764-I763)/I763</f>
        <v>9.861380546857329E-2</v>
      </c>
      <c r="K764" s="46">
        <v>2.2911031021366206</v>
      </c>
      <c r="L764" s="47">
        <f t="shared" ref="L764:N764" si="592">(K764-K763)/K763</f>
        <v>9.5963497081518467E-2</v>
      </c>
      <c r="M764" s="44">
        <v>223.28272935031015</v>
      </c>
      <c r="N764" s="44">
        <f t="shared" si="592"/>
        <v>-0.30608851109077362</v>
      </c>
    </row>
    <row r="765" spans="1:14" x14ac:dyDescent="0.25">
      <c r="A765" s="3">
        <v>10</v>
      </c>
      <c r="B765" s="3" t="s">
        <v>24</v>
      </c>
      <c r="C765" s="3" t="s">
        <v>806</v>
      </c>
      <c r="D765" s="3" t="s">
        <v>793</v>
      </c>
      <c r="E765" s="3">
        <v>1</v>
      </c>
      <c r="F765" s="42">
        <v>41.7</v>
      </c>
      <c r="G765" s="42">
        <f t="shared" si="551"/>
        <v>41700</v>
      </c>
      <c r="H765" s="42" t="s">
        <v>2190</v>
      </c>
      <c r="I765" s="18">
        <v>5.7542826319116012</v>
      </c>
      <c r="J765" s="18" t="s">
        <v>2190</v>
      </c>
      <c r="K765" s="46">
        <v>1.9598782311710341</v>
      </c>
      <c r="L765" s="47" t="s">
        <v>2190</v>
      </c>
      <c r="M765" s="44">
        <v>271.82590759075907</v>
      </c>
      <c r="N765" s="44" t="s">
        <v>2190</v>
      </c>
    </row>
    <row r="766" spans="1:14" x14ac:dyDescent="0.25">
      <c r="A766" s="3">
        <v>10</v>
      </c>
      <c r="B766" s="3" t="s">
        <v>23</v>
      </c>
      <c r="C766" s="3" t="s">
        <v>792</v>
      </c>
      <c r="D766" s="3" t="s">
        <v>793</v>
      </c>
      <c r="E766" s="3">
        <v>1</v>
      </c>
      <c r="F766" s="42">
        <v>90.9</v>
      </c>
      <c r="G766" s="42">
        <f t="shared" si="551"/>
        <v>90900</v>
      </c>
      <c r="H766" s="42">
        <f>(LN(G766)-LN(G765))/10</f>
        <v>7.7925887237867822E-2</v>
      </c>
      <c r="I766" s="18">
        <v>5.5069742606194012</v>
      </c>
      <c r="J766" s="18">
        <f t="shared" ref="J766" si="593">(I766-I765)/I765</f>
        <v>-4.2978141171012119E-2</v>
      </c>
      <c r="K766" s="46">
        <v>1.9820918344568954</v>
      </c>
      <c r="L766" s="47">
        <f t="shared" ref="L766:N766" si="594">(K766-K765)/K765</f>
        <v>1.1334175221992541E-2</v>
      </c>
      <c r="M766" s="44">
        <v>281.01006600660065</v>
      </c>
      <c r="N766" s="44">
        <f t="shared" si="594"/>
        <v>3.3786913459582991E-2</v>
      </c>
    </row>
    <row r="767" spans="1:14" x14ac:dyDescent="0.25">
      <c r="A767" s="3">
        <v>11</v>
      </c>
      <c r="B767" s="3" t="s">
        <v>24</v>
      </c>
      <c r="C767" s="3" t="s">
        <v>806</v>
      </c>
      <c r="D767" s="3" t="s">
        <v>793</v>
      </c>
      <c r="E767" s="3">
        <v>1</v>
      </c>
      <c r="F767" s="42">
        <v>48.8</v>
      </c>
      <c r="G767" s="42">
        <f t="shared" si="551"/>
        <v>48800</v>
      </c>
      <c r="H767" s="42" t="s">
        <v>2190</v>
      </c>
      <c r="I767" s="18">
        <v>4.5862803189573134</v>
      </c>
      <c r="J767" s="18" t="s">
        <v>2190</v>
      </c>
      <c r="K767" s="46">
        <v>1.6801989308561915</v>
      </c>
      <c r="L767" s="47" t="s">
        <v>2190</v>
      </c>
      <c r="M767" s="44">
        <v>222.42094796155121</v>
      </c>
      <c r="N767" s="44" t="s">
        <v>2190</v>
      </c>
    </row>
    <row r="768" spans="1:14" x14ac:dyDescent="0.25">
      <c r="A768" s="3">
        <v>11</v>
      </c>
      <c r="B768" s="3" t="s">
        <v>23</v>
      </c>
      <c r="C768" s="3" t="s">
        <v>792</v>
      </c>
      <c r="D768" s="3" t="s">
        <v>793</v>
      </c>
      <c r="E768" s="3">
        <v>1</v>
      </c>
      <c r="F768" s="42">
        <v>54.8</v>
      </c>
      <c r="G768" s="42">
        <f t="shared" si="551"/>
        <v>54800</v>
      </c>
      <c r="H768" s="42">
        <f>(LN(G768)-LN(G767))/10</f>
        <v>1.1595988109486833E-2</v>
      </c>
      <c r="I768" s="18">
        <v>4.2070587855748709</v>
      </c>
      <c r="J768" s="18">
        <f t="shared" ref="J768" si="595">(I768-I767)/I767</f>
        <v>-8.2686078261491464E-2</v>
      </c>
      <c r="K768" s="46">
        <v>1.9034758128121989</v>
      </c>
      <c r="L768" s="47">
        <f t="shared" ref="L768:N768" si="596">(K768-K767)/K767</f>
        <v>0.13288717059368113</v>
      </c>
      <c r="M768" s="44">
        <v>189.61783228372556</v>
      </c>
      <c r="N768" s="44">
        <f t="shared" si="596"/>
        <v>-0.14748213231919213</v>
      </c>
    </row>
    <row r="769" spans="1:14" x14ac:dyDescent="0.25">
      <c r="A769" s="3">
        <v>12</v>
      </c>
      <c r="B769" s="3" t="s">
        <v>24</v>
      </c>
      <c r="C769" s="3" t="s">
        <v>806</v>
      </c>
      <c r="D769" s="3" t="s">
        <v>793</v>
      </c>
      <c r="E769" s="3">
        <v>1</v>
      </c>
      <c r="F769" s="42">
        <v>40.909999999999997</v>
      </c>
      <c r="G769" s="42">
        <f t="shared" si="551"/>
        <v>40910</v>
      </c>
      <c r="H769" s="42" t="s">
        <v>2190</v>
      </c>
      <c r="I769" s="18">
        <v>6.0100957962858121</v>
      </c>
      <c r="J769" s="18" t="s">
        <v>2190</v>
      </c>
      <c r="K769" s="46">
        <v>1.8523243848380675</v>
      </c>
      <c r="L769" s="47" t="s">
        <v>2190</v>
      </c>
      <c r="M769" s="44">
        <v>313.01089872568747</v>
      </c>
      <c r="N769" s="44" t="s">
        <v>2190</v>
      </c>
    </row>
    <row r="770" spans="1:14" x14ac:dyDescent="0.25">
      <c r="A770" s="3">
        <v>12</v>
      </c>
      <c r="B770" s="3" t="s">
        <v>23</v>
      </c>
      <c r="C770" s="3" t="s">
        <v>792</v>
      </c>
      <c r="D770" s="3" t="s">
        <v>793</v>
      </c>
      <c r="E770" s="3">
        <v>1</v>
      </c>
      <c r="F770" s="42">
        <v>109.8</v>
      </c>
      <c r="G770" s="42">
        <f t="shared" ref="G770:G833" si="597">F770*1000</f>
        <v>109800</v>
      </c>
      <c r="H770" s="42">
        <f>(LN(G770)-LN(G769))/10</f>
        <v>9.8728599713412274E-2</v>
      </c>
      <c r="I770" s="18">
        <v>5.0702376591517089</v>
      </c>
      <c r="J770" s="18">
        <f t="shared" ref="J770" si="598">(I770-I769)/I769</f>
        <v>-0.15637989293197749</v>
      </c>
      <c r="K770" s="46">
        <v>1.858863307400036</v>
      </c>
      <c r="L770" s="47">
        <f t="shared" ref="L770:N770" si="599">(K770-K769)/K769</f>
        <v>3.5301174111251419E-3</v>
      </c>
      <c r="M770" s="44">
        <v>238.45959087860496</v>
      </c>
      <c r="N770" s="44">
        <f t="shared" si="599"/>
        <v>-0.23817479886672202</v>
      </c>
    </row>
    <row r="771" spans="1:14" x14ac:dyDescent="0.25">
      <c r="A771" s="3">
        <v>13</v>
      </c>
      <c r="B771" s="3" t="s">
        <v>24</v>
      </c>
      <c r="C771" s="3" t="s">
        <v>806</v>
      </c>
      <c r="D771" s="3" t="s">
        <v>793</v>
      </c>
      <c r="E771" s="3">
        <v>1</v>
      </c>
      <c r="F771" s="42">
        <v>57.2</v>
      </c>
      <c r="G771" s="42">
        <f t="shared" si="597"/>
        <v>57200</v>
      </c>
      <c r="H771" s="42" t="s">
        <v>2190</v>
      </c>
      <c r="I771" s="18">
        <v>4.6394926533278715</v>
      </c>
      <c r="J771" s="18" t="s">
        <v>2190</v>
      </c>
      <c r="K771" s="46">
        <v>1.7417104392277254</v>
      </c>
      <c r="L771" s="47" t="s">
        <v>2190</v>
      </c>
      <c r="M771" s="44">
        <v>243.14746697876609</v>
      </c>
      <c r="N771" s="44" t="s">
        <v>2190</v>
      </c>
    </row>
    <row r="772" spans="1:14" x14ac:dyDescent="0.25">
      <c r="A772" s="3">
        <v>13</v>
      </c>
      <c r="B772" s="3" t="s">
        <v>23</v>
      </c>
      <c r="C772" s="3" t="s">
        <v>792</v>
      </c>
      <c r="D772" s="3" t="s">
        <v>793</v>
      </c>
      <c r="E772" s="3">
        <v>1</v>
      </c>
      <c r="F772" s="42">
        <v>84.2</v>
      </c>
      <c r="G772" s="42">
        <f t="shared" si="597"/>
        <v>84200</v>
      </c>
      <c r="H772" s="42">
        <f>(LN(G772)-LN(G771))/10</f>
        <v>3.8664102286252874E-2</v>
      </c>
      <c r="I772" s="18">
        <v>4.3690055695193388</v>
      </c>
      <c r="J772" s="18">
        <f t="shared" ref="J772" si="600">(I772-I771)/I771</f>
        <v>-5.8301004877012674E-2</v>
      </c>
      <c r="K772" s="46">
        <v>1.8286124684907972</v>
      </c>
      <c r="L772" s="47">
        <f t="shared" ref="L772:N772" si="601">(K772-K771)/K771</f>
        <v>4.9894647988447581E-2</v>
      </c>
      <c r="M772" s="44">
        <v>184.72880789165691</v>
      </c>
      <c r="N772" s="44">
        <f t="shared" si="601"/>
        <v>-0.24026020016984523</v>
      </c>
    </row>
    <row r="773" spans="1:14" x14ac:dyDescent="0.25">
      <c r="A773" s="3">
        <v>14</v>
      </c>
      <c r="B773" s="3" t="s">
        <v>24</v>
      </c>
      <c r="C773" s="3" t="s">
        <v>806</v>
      </c>
      <c r="D773" s="3" t="s">
        <v>793</v>
      </c>
      <c r="E773" s="3">
        <v>1</v>
      </c>
      <c r="F773" s="42">
        <v>68.2</v>
      </c>
      <c r="G773" s="42">
        <f t="shared" si="597"/>
        <v>68200</v>
      </c>
      <c r="H773" s="42" t="s">
        <v>2190</v>
      </c>
      <c r="I773" s="18">
        <v>4.3226714757508198</v>
      </c>
      <c r="J773" s="18" t="s">
        <v>2190</v>
      </c>
      <c r="K773" s="46">
        <v>1.8120012550775517</v>
      </c>
      <c r="L773" s="47" t="s">
        <v>2190</v>
      </c>
      <c r="M773" s="44">
        <v>213.87437603993345</v>
      </c>
      <c r="N773" s="44" t="s">
        <v>2190</v>
      </c>
    </row>
    <row r="774" spans="1:14" x14ac:dyDescent="0.25">
      <c r="A774" s="3">
        <v>14</v>
      </c>
      <c r="B774" s="3" t="s">
        <v>23</v>
      </c>
      <c r="C774" s="3" t="s">
        <v>792</v>
      </c>
      <c r="D774" s="3" t="s">
        <v>793</v>
      </c>
      <c r="E774" s="3">
        <v>1</v>
      </c>
      <c r="F774" s="42">
        <v>57.72</v>
      </c>
      <c r="G774" s="42">
        <f t="shared" si="597"/>
        <v>57720</v>
      </c>
      <c r="H774" s="42">
        <f>(LN(G774)-LN(G773))/10</f>
        <v>-1.6684083094374635E-2</v>
      </c>
      <c r="I774" s="18">
        <v>4.6631723359646839</v>
      </c>
      <c r="J774" s="18">
        <f t="shared" ref="J774" si="602">(I774-I773)/I773</f>
        <v>7.8770931847121556E-2</v>
      </c>
      <c r="K774" s="46">
        <v>1.9140187074397264</v>
      </c>
      <c r="L774" s="47">
        <f t="shared" ref="L774:N774" si="603">(K774-K773)/K773</f>
        <v>5.6300983278186743E-2</v>
      </c>
      <c r="M774" s="44">
        <v>169.48236272878535</v>
      </c>
      <c r="N774" s="44">
        <f t="shared" si="603"/>
        <v>-0.20756115871898312</v>
      </c>
    </row>
    <row r="775" spans="1:14" x14ac:dyDescent="0.25">
      <c r="A775" s="3">
        <v>0</v>
      </c>
      <c r="B775" s="3" t="s">
        <v>23</v>
      </c>
      <c r="C775" s="3" t="s">
        <v>792</v>
      </c>
      <c r="D775" s="3" t="s">
        <v>793</v>
      </c>
      <c r="E775" s="3">
        <v>2</v>
      </c>
      <c r="F775" s="42">
        <v>2.5</v>
      </c>
      <c r="G775" s="42">
        <f t="shared" si="597"/>
        <v>2500</v>
      </c>
      <c r="H775" s="42" t="s">
        <v>2190</v>
      </c>
      <c r="I775" s="18">
        <v>10.457683183157799</v>
      </c>
      <c r="J775" s="18" t="s">
        <v>2190</v>
      </c>
      <c r="K775" s="46">
        <v>4.4271601832822149</v>
      </c>
      <c r="L775" s="47" t="s">
        <v>2190</v>
      </c>
      <c r="M775" s="44">
        <v>568.75846310088025</v>
      </c>
      <c r="N775" s="44" t="s">
        <v>2190</v>
      </c>
    </row>
    <row r="776" spans="1:14" x14ac:dyDescent="0.25">
      <c r="A776" s="3">
        <v>1</v>
      </c>
      <c r="B776" s="3" t="s">
        <v>24</v>
      </c>
      <c r="C776" s="3" t="s">
        <v>806</v>
      </c>
      <c r="D776" s="3" t="s">
        <v>793</v>
      </c>
      <c r="E776" s="3">
        <v>2</v>
      </c>
      <c r="F776" s="42">
        <v>2.5</v>
      </c>
      <c r="G776" s="42">
        <f t="shared" si="597"/>
        <v>2500</v>
      </c>
      <c r="H776" s="42" t="s">
        <v>2190</v>
      </c>
      <c r="I776" s="18">
        <v>12.417232396154143</v>
      </c>
      <c r="J776" s="18" t="s">
        <v>2190</v>
      </c>
      <c r="K776" s="46">
        <v>5.0488792467908139</v>
      </c>
      <c r="L776" s="47" t="s">
        <v>2190</v>
      </c>
      <c r="M776" s="44">
        <v>764.44716258944914</v>
      </c>
      <c r="N776" s="44" t="s">
        <v>2190</v>
      </c>
    </row>
    <row r="777" spans="1:14" x14ac:dyDescent="0.25">
      <c r="A777" s="3">
        <v>1</v>
      </c>
      <c r="B777" s="3" t="s">
        <v>23</v>
      </c>
      <c r="C777" s="3" t="s">
        <v>792</v>
      </c>
      <c r="D777" s="3" t="s">
        <v>793</v>
      </c>
      <c r="E777" s="3">
        <v>2</v>
      </c>
      <c r="F777" s="42">
        <v>2.6</v>
      </c>
      <c r="G777" s="42">
        <f t="shared" si="597"/>
        <v>2600</v>
      </c>
      <c r="H777" s="42">
        <f>(LN(G777)-LN(G776))/10</f>
        <v>3.9220713153281569E-3</v>
      </c>
      <c r="I777" s="18">
        <v>12.126773079003431</v>
      </c>
      <c r="J777" s="18">
        <f>(I777-I776)/I776</f>
        <v>-2.3391630911302919E-2</v>
      </c>
      <c r="K777" s="46">
        <v>4.1569954922253549</v>
      </c>
      <c r="L777" s="47">
        <f>(K777-K776)/K776</f>
        <v>-0.17664984860399685</v>
      </c>
      <c r="M777" s="44">
        <v>922.61740722249965</v>
      </c>
      <c r="N777" s="44">
        <f>(M777-M776)/M776</f>
        <v>0.20690801454121791</v>
      </c>
    </row>
    <row r="778" spans="1:14" x14ac:dyDescent="0.25">
      <c r="A778" s="3">
        <v>2</v>
      </c>
      <c r="B778" s="3" t="s">
        <v>24</v>
      </c>
      <c r="C778" s="3" t="s">
        <v>806</v>
      </c>
      <c r="D778" s="3" t="s">
        <v>793</v>
      </c>
      <c r="E778" s="3">
        <v>2</v>
      </c>
      <c r="F778" s="42">
        <v>0.9</v>
      </c>
      <c r="G778" s="42">
        <f t="shared" si="597"/>
        <v>900</v>
      </c>
      <c r="H778" s="42" t="s">
        <v>2190</v>
      </c>
      <c r="I778" s="18">
        <v>12.885200629037652</v>
      </c>
      <c r="J778" s="18" t="s">
        <v>2190</v>
      </c>
      <c r="K778" s="46">
        <v>3.6999606126547904</v>
      </c>
      <c r="L778" s="47" t="s">
        <v>2190</v>
      </c>
      <c r="M778" s="44">
        <v>975.74434131248972</v>
      </c>
      <c r="N778" s="44" t="s">
        <v>2190</v>
      </c>
    </row>
    <row r="779" spans="1:14" x14ac:dyDescent="0.25">
      <c r="A779" s="3">
        <v>2</v>
      </c>
      <c r="B779" s="3" t="s">
        <v>23</v>
      </c>
      <c r="C779" s="3" t="s">
        <v>792</v>
      </c>
      <c r="D779" s="3" t="s">
        <v>793</v>
      </c>
      <c r="E779" s="3">
        <v>2</v>
      </c>
      <c r="F779" s="42">
        <v>2.2000000000000002</v>
      </c>
      <c r="G779" s="42">
        <f t="shared" si="597"/>
        <v>2200</v>
      </c>
      <c r="H779" s="42">
        <f>(LN(G779)-LN(G778))/10</f>
        <v>8.9381787602209606E-2</v>
      </c>
      <c r="I779" s="18">
        <v>12.139626632182837</v>
      </c>
      <c r="J779" s="18">
        <f>(I779-I778)/I778</f>
        <v>-5.7862816289768415E-2</v>
      </c>
      <c r="K779" s="46">
        <v>4.4456412734682926</v>
      </c>
      <c r="L779" s="47">
        <f>(K779-K778)/K778</f>
        <v>0.20153745914566981</v>
      </c>
      <c r="M779" s="44">
        <v>442.96401237583456</v>
      </c>
      <c r="N779" s="44">
        <f>(M779-M778)/M778</f>
        <v>-0.54602451316294964</v>
      </c>
    </row>
    <row r="780" spans="1:14" x14ac:dyDescent="0.25">
      <c r="A780" s="3">
        <v>3</v>
      </c>
      <c r="B780" s="3" t="s">
        <v>24</v>
      </c>
      <c r="C780" s="3" t="s">
        <v>806</v>
      </c>
      <c r="D780" s="3" t="s">
        <v>793</v>
      </c>
      <c r="E780" s="3">
        <v>2</v>
      </c>
      <c r="F780" s="42">
        <v>2.4</v>
      </c>
      <c r="G780" s="42">
        <f t="shared" si="597"/>
        <v>2400</v>
      </c>
      <c r="H780" s="42" t="s">
        <v>2190</v>
      </c>
      <c r="I780" s="18">
        <v>11.856266968833442</v>
      </c>
      <c r="J780" s="18" t="s">
        <v>2190</v>
      </c>
      <c r="K780" s="46">
        <v>4.4710800516979097</v>
      </c>
      <c r="L780" s="47" t="s">
        <v>2190</v>
      </c>
      <c r="M780" s="44">
        <v>851.15508290068669</v>
      </c>
      <c r="N780" s="44" t="s">
        <v>2190</v>
      </c>
    </row>
    <row r="781" spans="1:14" x14ac:dyDescent="0.25">
      <c r="A781" s="3">
        <v>3</v>
      </c>
      <c r="B781" s="3" t="s">
        <v>23</v>
      </c>
      <c r="C781" s="3" t="s">
        <v>792</v>
      </c>
      <c r="D781" s="3" t="s">
        <v>793</v>
      </c>
      <c r="E781" s="3">
        <v>2</v>
      </c>
      <c r="F781" s="42">
        <v>3.1</v>
      </c>
      <c r="G781" s="42">
        <f t="shared" si="597"/>
        <v>3100</v>
      </c>
      <c r="H781" s="42">
        <f>(LN(G781)-LN(G780))/10</f>
        <v>2.5593337413720007E-2</v>
      </c>
      <c r="I781" s="18">
        <v>14.239381156461059</v>
      </c>
      <c r="J781" s="18">
        <f>(I781-I780)/I780</f>
        <v>0.20100038181428501</v>
      </c>
      <c r="K781" s="46">
        <v>5.9026775400029736</v>
      </c>
      <c r="L781" s="47">
        <f>(K781-K780)/K780</f>
        <v>0.32019052930206637</v>
      </c>
      <c r="M781" s="44">
        <v>1088.5540110534248</v>
      </c>
      <c r="N781" s="44">
        <f>(M781-M780)/M780</f>
        <v>0.27891383476639353</v>
      </c>
    </row>
    <row r="782" spans="1:14" x14ac:dyDescent="0.25">
      <c r="A782" s="3">
        <v>4</v>
      </c>
      <c r="B782" s="3" t="s">
        <v>24</v>
      </c>
      <c r="C782" s="3" t="s">
        <v>806</v>
      </c>
      <c r="D782" s="3" t="s">
        <v>793</v>
      </c>
      <c r="E782" s="3">
        <v>2</v>
      </c>
      <c r="F782" s="42">
        <v>4.2</v>
      </c>
      <c r="G782" s="42">
        <f t="shared" si="597"/>
        <v>4200</v>
      </c>
      <c r="H782" s="42" t="s">
        <v>2190</v>
      </c>
      <c r="I782" s="18">
        <v>12.318246079081069</v>
      </c>
      <c r="J782" s="18" t="s">
        <v>2190</v>
      </c>
      <c r="K782" s="46">
        <v>3.5576377859462145</v>
      </c>
      <c r="L782" s="47" t="s">
        <v>2190</v>
      </c>
      <c r="M782" s="44">
        <v>875.51128443411869</v>
      </c>
      <c r="N782" s="44" t="s">
        <v>2190</v>
      </c>
    </row>
    <row r="783" spans="1:14" x14ac:dyDescent="0.25">
      <c r="A783" s="3">
        <v>4</v>
      </c>
      <c r="B783" s="3" t="s">
        <v>23</v>
      </c>
      <c r="C783" s="3" t="s">
        <v>792</v>
      </c>
      <c r="D783" s="3" t="s">
        <v>793</v>
      </c>
      <c r="E783" s="3">
        <v>2</v>
      </c>
      <c r="F783" s="42">
        <v>5.2</v>
      </c>
      <c r="G783" s="42">
        <f t="shared" si="597"/>
        <v>5200</v>
      </c>
      <c r="H783" s="42">
        <f>(LN(G783)-LN(G782))/10</f>
        <v>2.1357410029805911E-2</v>
      </c>
      <c r="I783" s="18">
        <v>12.179522862823061</v>
      </c>
      <c r="J783" s="18">
        <f t="shared" ref="J783" si="604">(I783-I782)/I782</f>
        <v>-1.1261604563460408E-2</v>
      </c>
      <c r="K783" s="46">
        <v>4.1578053548709235</v>
      </c>
      <c r="L783" s="47">
        <f t="shared" ref="L783:N783" si="605">(K783-K782)/K782</f>
        <v>0.16869833441042234</v>
      </c>
      <c r="M783" s="44">
        <v>953.152339860604</v>
      </c>
      <c r="N783" s="44">
        <f t="shared" si="605"/>
        <v>8.8680816349121214E-2</v>
      </c>
    </row>
    <row r="784" spans="1:14" x14ac:dyDescent="0.25">
      <c r="A784" s="3">
        <v>5</v>
      </c>
      <c r="B784" s="3" t="s">
        <v>24</v>
      </c>
      <c r="C784" s="3" t="s">
        <v>806</v>
      </c>
      <c r="D784" s="3" t="s">
        <v>793</v>
      </c>
      <c r="E784" s="3">
        <v>2</v>
      </c>
      <c r="F784" s="42">
        <v>9.3000000000000007</v>
      </c>
      <c r="G784" s="42">
        <f t="shared" si="597"/>
        <v>9300</v>
      </c>
      <c r="H784" s="42" t="s">
        <v>2190</v>
      </c>
      <c r="I784" s="18">
        <v>9.5153042375451449</v>
      </c>
      <c r="J784" s="18" t="s">
        <v>2190</v>
      </c>
      <c r="K784" s="46">
        <v>2.4053063027823196</v>
      </c>
      <c r="L784" s="47" t="s">
        <v>2190</v>
      </c>
      <c r="M784" s="44">
        <v>581.79593522802384</v>
      </c>
      <c r="N784" s="44" t="s">
        <v>2190</v>
      </c>
    </row>
    <row r="785" spans="1:14" x14ac:dyDescent="0.25">
      <c r="A785" s="3">
        <v>5</v>
      </c>
      <c r="B785" s="3" t="s">
        <v>23</v>
      </c>
      <c r="C785" s="3" t="s">
        <v>792</v>
      </c>
      <c r="D785" s="3" t="s">
        <v>793</v>
      </c>
      <c r="E785" s="3">
        <v>2</v>
      </c>
      <c r="F785" s="42">
        <v>19</v>
      </c>
      <c r="G785" s="42">
        <f t="shared" si="597"/>
        <v>19000</v>
      </c>
      <c r="H785" s="42">
        <f>(LN(G785)-LN(G784))/10</f>
        <v>7.14424579007229E-2</v>
      </c>
      <c r="I785" s="18">
        <v>10.095823109371123</v>
      </c>
      <c r="J785" s="18">
        <f t="shared" ref="J785" si="606">(I785-I784)/I784</f>
        <v>6.1008965907299914E-2</v>
      </c>
      <c r="K785" s="46">
        <v>2.6370490022541095</v>
      </c>
      <c r="L785" s="47">
        <f t="shared" ref="L785:N785" si="607">(K785-K784)/K784</f>
        <v>9.634644003706444E-2</v>
      </c>
      <c r="M785" s="44">
        <v>796.49933906146725</v>
      </c>
      <c r="N785" s="44">
        <f t="shared" si="607"/>
        <v>0.36903558590400687</v>
      </c>
    </row>
    <row r="786" spans="1:14" x14ac:dyDescent="0.25">
      <c r="A786" s="3">
        <v>6</v>
      </c>
      <c r="B786" s="3" t="s">
        <v>24</v>
      </c>
      <c r="C786" s="3" t="s">
        <v>806</v>
      </c>
      <c r="D786" s="3" t="s">
        <v>793</v>
      </c>
      <c r="E786" s="3">
        <v>2</v>
      </c>
      <c r="F786" s="42">
        <v>41.7</v>
      </c>
      <c r="G786" s="42">
        <f t="shared" si="597"/>
        <v>41700</v>
      </c>
      <c r="H786" s="42" t="s">
        <v>2190</v>
      </c>
      <c r="I786" s="18">
        <v>8.9204559834067823</v>
      </c>
      <c r="J786" s="18" t="s">
        <v>2190</v>
      </c>
      <c r="K786" s="46">
        <v>2.5978576279557943</v>
      </c>
      <c r="L786" s="47" t="s">
        <v>2190</v>
      </c>
      <c r="M786" s="44">
        <v>584.7574651625747</v>
      </c>
      <c r="N786" s="44" t="s">
        <v>2190</v>
      </c>
    </row>
    <row r="787" spans="1:14" x14ac:dyDescent="0.25">
      <c r="A787" s="3">
        <v>6</v>
      </c>
      <c r="B787" s="3" t="s">
        <v>23</v>
      </c>
      <c r="C787" s="3" t="s">
        <v>792</v>
      </c>
      <c r="D787" s="3" t="s">
        <v>793</v>
      </c>
      <c r="E787" s="3">
        <v>2</v>
      </c>
      <c r="F787" s="42">
        <v>123.6</v>
      </c>
      <c r="G787" s="42">
        <f t="shared" si="597"/>
        <v>123600</v>
      </c>
      <c r="H787" s="42">
        <f>(LN(G787)-LN(G786))/10</f>
        <v>0.10865494162188352</v>
      </c>
      <c r="I787" s="18">
        <v>9.3142588344034198</v>
      </c>
      <c r="J787" s="18">
        <f t="shared" ref="J787" si="608">(I787-I786)/I786</f>
        <v>4.4146044970028719E-2</v>
      </c>
      <c r="K787" s="46">
        <v>2.9814022798834801</v>
      </c>
      <c r="L787" s="47">
        <f t="shared" ref="L787:N787" si="609">(K787-K786)/K786</f>
        <v>0.14763882662403247</v>
      </c>
      <c r="M787" s="44">
        <v>407.44873921698741</v>
      </c>
      <c r="N787" s="44">
        <f t="shared" si="609"/>
        <v>-0.30321755002527723</v>
      </c>
    </row>
    <row r="788" spans="1:14" x14ac:dyDescent="0.25">
      <c r="A788" s="3">
        <v>7</v>
      </c>
      <c r="B788" s="3" t="s">
        <v>24</v>
      </c>
      <c r="C788" s="3" t="s">
        <v>806</v>
      </c>
      <c r="D788" s="3" t="s">
        <v>793</v>
      </c>
      <c r="E788" s="3">
        <v>2</v>
      </c>
      <c r="F788" s="42">
        <v>53.4</v>
      </c>
      <c r="G788" s="42">
        <f t="shared" si="597"/>
        <v>53400</v>
      </c>
      <c r="H788" s="42" t="s">
        <v>2190</v>
      </c>
      <c r="I788" s="18">
        <v>7.3993941569318462</v>
      </c>
      <c r="J788" s="18" t="s">
        <v>2190</v>
      </c>
      <c r="K788" s="46">
        <v>2.4194411291506173</v>
      </c>
      <c r="L788" s="47" t="s">
        <v>2190</v>
      </c>
      <c r="M788" s="44">
        <v>404.27339901477831</v>
      </c>
      <c r="N788" s="44" t="s">
        <v>2190</v>
      </c>
    </row>
    <row r="789" spans="1:14" x14ac:dyDescent="0.25">
      <c r="A789" s="3">
        <v>7</v>
      </c>
      <c r="B789" s="3" t="s">
        <v>23</v>
      </c>
      <c r="C789" s="3" t="s">
        <v>792</v>
      </c>
      <c r="D789" s="3" t="s">
        <v>793</v>
      </c>
      <c r="E789" s="3">
        <v>2</v>
      </c>
      <c r="F789" s="42">
        <v>135.9</v>
      </c>
      <c r="G789" s="42">
        <f t="shared" si="597"/>
        <v>135900</v>
      </c>
      <c r="H789" s="42">
        <f>(LN(G789)-LN(G788))/10</f>
        <v>9.341085751909492E-2</v>
      </c>
      <c r="I789" s="18">
        <v>7.0407448497900758</v>
      </c>
      <c r="J789" s="18">
        <f t="shared" ref="J789" si="610">(I789-I788)/I788</f>
        <v>-4.8470090866261431E-2</v>
      </c>
      <c r="K789" s="46">
        <v>2.6558632702058316</v>
      </c>
      <c r="L789" s="47">
        <f t="shared" ref="L789:N789" si="611">(K789-K788)/K788</f>
        <v>9.7717666367940936E-2</v>
      </c>
      <c r="M789" s="44">
        <v>298.11921182266013</v>
      </c>
      <c r="N789" s="44">
        <f t="shared" si="611"/>
        <v>-0.26258019313370079</v>
      </c>
    </row>
    <row r="790" spans="1:14" x14ac:dyDescent="0.25">
      <c r="A790" s="3">
        <v>8</v>
      </c>
      <c r="B790" s="3" t="s">
        <v>24</v>
      </c>
      <c r="C790" s="3" t="s">
        <v>806</v>
      </c>
      <c r="D790" s="3" t="s">
        <v>793</v>
      </c>
      <c r="E790" s="3">
        <v>2</v>
      </c>
      <c r="F790" s="42">
        <v>50.4</v>
      </c>
      <c r="G790" s="42">
        <f t="shared" si="597"/>
        <v>50400</v>
      </c>
      <c r="H790" s="42" t="s">
        <v>2190</v>
      </c>
      <c r="I790" s="18">
        <v>6.2023563240466872</v>
      </c>
      <c r="J790" s="18" t="s">
        <v>2190</v>
      </c>
      <c r="K790" s="46">
        <v>2.3574317026816582</v>
      </c>
      <c r="L790" s="47" t="s">
        <v>2190</v>
      </c>
      <c r="M790" s="44">
        <v>341.09350132625991</v>
      </c>
      <c r="N790" s="44" t="s">
        <v>2190</v>
      </c>
    </row>
    <row r="791" spans="1:14" x14ac:dyDescent="0.25">
      <c r="A791" s="3">
        <v>8</v>
      </c>
      <c r="B791" s="3" t="s">
        <v>23</v>
      </c>
      <c r="C791" s="3" t="s">
        <v>792</v>
      </c>
      <c r="D791" s="3" t="s">
        <v>793</v>
      </c>
      <c r="E791" s="3">
        <v>2</v>
      </c>
      <c r="F791" s="42">
        <v>121.36</v>
      </c>
      <c r="G791" s="42">
        <f t="shared" si="597"/>
        <v>121360</v>
      </c>
      <c r="H791" s="42">
        <f>(LN(G791)-LN(G790))/10</f>
        <v>8.7877015996295424E-2</v>
      </c>
      <c r="I791" s="18">
        <v>5.9091108635647771</v>
      </c>
      <c r="J791" s="18">
        <f t="shared" ref="J791" si="612">(I791-I790)/I790</f>
        <v>-4.7279686164593659E-2</v>
      </c>
      <c r="K791" s="46">
        <v>2.1965461329582525</v>
      </c>
      <c r="L791" s="47">
        <f t="shared" ref="L791:N791" si="613">(K791-K790)/K790</f>
        <v>-6.8246121209107752E-2</v>
      </c>
      <c r="M791" s="44">
        <v>242.80636604774531</v>
      </c>
      <c r="N791" s="44">
        <f t="shared" si="613"/>
        <v>-0.28815305743542091</v>
      </c>
    </row>
    <row r="792" spans="1:14" x14ac:dyDescent="0.25">
      <c r="A792" s="3">
        <v>9</v>
      </c>
      <c r="B792" s="3" t="s">
        <v>24</v>
      </c>
      <c r="C792" s="3" t="s">
        <v>806</v>
      </c>
      <c r="D792" s="3" t="s">
        <v>793</v>
      </c>
      <c r="E792" s="3">
        <v>2</v>
      </c>
      <c r="F792" s="42">
        <v>37</v>
      </c>
      <c r="G792" s="42">
        <f t="shared" si="597"/>
        <v>37000</v>
      </c>
      <c r="H792" s="42" t="s">
        <v>2190</v>
      </c>
      <c r="I792" s="18">
        <v>6.4964554900278202</v>
      </c>
      <c r="J792" s="18" t="s">
        <v>2190</v>
      </c>
      <c r="K792" s="46">
        <v>2.0629943761462037</v>
      </c>
      <c r="L792" s="47" t="s">
        <v>2190</v>
      </c>
      <c r="M792" s="44">
        <v>332.92148220698664</v>
      </c>
      <c r="N792" s="44" t="s">
        <v>2190</v>
      </c>
    </row>
    <row r="793" spans="1:14" x14ac:dyDescent="0.25">
      <c r="A793" s="3">
        <v>9</v>
      </c>
      <c r="B793" s="3" t="s">
        <v>23</v>
      </c>
      <c r="C793" s="3" t="s">
        <v>792</v>
      </c>
      <c r="D793" s="3" t="s">
        <v>793</v>
      </c>
      <c r="E793" s="3">
        <v>2</v>
      </c>
      <c r="F793" s="42">
        <v>107.04</v>
      </c>
      <c r="G793" s="42">
        <f t="shared" si="597"/>
        <v>107040</v>
      </c>
      <c r="H793" s="42">
        <f>(LN(G793)-LN(G792))/10</f>
        <v>0.10622846837356939</v>
      </c>
      <c r="I793" s="18">
        <v>6.0474477888488671</v>
      </c>
      <c r="J793" s="18">
        <f t="shared" ref="J793" si="614">(I793-I792)/I792</f>
        <v>-6.9115797355679298E-2</v>
      </c>
      <c r="K793" s="46">
        <v>2.2416758917845123</v>
      </c>
      <c r="L793" s="47">
        <f t="shared" ref="L793:N793" si="615">(K793-K792)/K792</f>
        <v>8.6612701277497567E-2</v>
      </c>
      <c r="M793" s="44">
        <v>265.86141038197849</v>
      </c>
      <c r="N793" s="44">
        <f t="shared" si="615"/>
        <v>-0.20142909187012156</v>
      </c>
    </row>
    <row r="794" spans="1:14" x14ac:dyDescent="0.25">
      <c r="A794" s="3">
        <v>10</v>
      </c>
      <c r="B794" s="3" t="s">
        <v>24</v>
      </c>
      <c r="C794" s="3" t="s">
        <v>611</v>
      </c>
      <c r="D794" s="3" t="s">
        <v>793</v>
      </c>
      <c r="E794" s="3">
        <v>2</v>
      </c>
      <c r="F794" s="42">
        <v>60.95</v>
      </c>
      <c r="G794" s="42">
        <f t="shared" si="597"/>
        <v>60950</v>
      </c>
      <c r="H794" s="42" t="s">
        <v>2190</v>
      </c>
      <c r="I794" s="18">
        <v>5.3915066582394342</v>
      </c>
      <c r="J794" s="18" t="s">
        <v>2190</v>
      </c>
      <c r="K794" s="46">
        <v>1.9031709004866288</v>
      </c>
      <c r="L794" s="47" t="s">
        <v>2190</v>
      </c>
      <c r="M794" s="44">
        <v>275.01452145214517</v>
      </c>
      <c r="N794" s="44" t="s">
        <v>2190</v>
      </c>
    </row>
    <row r="795" spans="1:14" x14ac:dyDescent="0.25">
      <c r="A795" s="3">
        <v>10</v>
      </c>
      <c r="B795" s="3" t="s">
        <v>23</v>
      </c>
      <c r="C795" s="3" t="s">
        <v>792</v>
      </c>
      <c r="D795" s="3" t="s">
        <v>793</v>
      </c>
      <c r="E795" s="3">
        <v>2</v>
      </c>
      <c r="F795" s="42">
        <v>96.8</v>
      </c>
      <c r="G795" s="42">
        <f t="shared" si="597"/>
        <v>96800</v>
      </c>
      <c r="H795" s="42">
        <f>(LN(G795)-LN(G794))/10</f>
        <v>4.6259313835525083E-2</v>
      </c>
      <c r="I795" s="18">
        <v>5.1276834557461362</v>
      </c>
      <c r="J795" s="18">
        <f t="shared" ref="J795" si="616">(I795-I794)/I794</f>
        <v>-4.8933112618922005E-2</v>
      </c>
      <c r="K795" s="46">
        <v>1.9052887405687753</v>
      </c>
      <c r="L795" s="47">
        <f t="shared" ref="L795:N795" si="617">(K795-K794)/K794</f>
        <v>1.1127955359158338E-3</v>
      </c>
      <c r="M795" s="44">
        <v>247.4437293729373</v>
      </c>
      <c r="N795" s="44">
        <f t="shared" si="617"/>
        <v>-0.10025213190062557</v>
      </c>
    </row>
    <row r="796" spans="1:14" x14ac:dyDescent="0.25">
      <c r="A796" s="3">
        <v>11</v>
      </c>
      <c r="B796" s="3" t="s">
        <v>24</v>
      </c>
      <c r="C796" s="3" t="s">
        <v>806</v>
      </c>
      <c r="D796" s="3" t="s">
        <v>793</v>
      </c>
      <c r="E796" s="3">
        <v>2</v>
      </c>
      <c r="F796" s="42">
        <v>60</v>
      </c>
      <c r="G796" s="42">
        <f t="shared" si="597"/>
        <v>60000</v>
      </c>
      <c r="H796" s="42" t="s">
        <v>2190</v>
      </c>
      <c r="I796" s="18">
        <v>5.0695017232943158</v>
      </c>
      <c r="J796" s="18" t="s">
        <v>2190</v>
      </c>
      <c r="K796" s="46">
        <v>1.8319768206116906</v>
      </c>
      <c r="L796" s="47" t="s">
        <v>2190</v>
      </c>
      <c r="M796" s="44">
        <v>232.28836592641696</v>
      </c>
      <c r="N796" s="44" t="s">
        <v>2190</v>
      </c>
    </row>
    <row r="797" spans="1:14" x14ac:dyDescent="0.25">
      <c r="A797" s="3">
        <v>11</v>
      </c>
      <c r="B797" s="3" t="s">
        <v>23</v>
      </c>
      <c r="C797" s="3" t="s">
        <v>792</v>
      </c>
      <c r="D797" s="3" t="s">
        <v>793</v>
      </c>
      <c r="E797" s="3">
        <v>2</v>
      </c>
      <c r="F797" s="42">
        <v>80.900000000000006</v>
      </c>
      <c r="G797" s="42">
        <f t="shared" si="597"/>
        <v>80900</v>
      </c>
      <c r="H797" s="42">
        <f>(LN(G797)-LN(G796))/10</f>
        <v>2.9886926184234497E-2</v>
      </c>
      <c r="I797" s="18">
        <v>4.2102849215780109</v>
      </c>
      <c r="J797" s="18">
        <f t="shared" ref="J797" si="618">(I797-I796)/I796</f>
        <v>-0.16948742669683123</v>
      </c>
      <c r="K797" s="46">
        <v>1.962388265708527</v>
      </c>
      <c r="L797" s="47">
        <f t="shared" ref="L797:N797" si="619">(K797-K796)/K796</f>
        <v>7.1186187308468457E-2</v>
      </c>
      <c r="M797" s="44">
        <v>178.65313225058006</v>
      </c>
      <c r="N797" s="44">
        <f t="shared" si="619"/>
        <v>-0.23089935417956825</v>
      </c>
    </row>
    <row r="798" spans="1:14" x14ac:dyDescent="0.25">
      <c r="A798" s="3">
        <v>12</v>
      </c>
      <c r="B798" s="3" t="s">
        <v>24</v>
      </c>
      <c r="C798" s="3" t="s">
        <v>806</v>
      </c>
      <c r="D798" s="3" t="s">
        <v>793</v>
      </c>
      <c r="E798" s="3">
        <v>2</v>
      </c>
      <c r="F798" s="42">
        <v>63.2</v>
      </c>
      <c r="G798" s="42">
        <f t="shared" si="597"/>
        <v>63200</v>
      </c>
      <c r="H798" s="42" t="s">
        <v>2190</v>
      </c>
      <c r="I798" s="18">
        <v>6.0135646652680181</v>
      </c>
      <c r="J798" s="18" t="s">
        <v>2190</v>
      </c>
      <c r="K798" s="46">
        <v>1.8279751673602314</v>
      </c>
      <c r="L798" s="47" t="s">
        <v>2190</v>
      </c>
      <c r="M798" s="44">
        <v>315.91331321260901</v>
      </c>
      <c r="N798" s="44" t="s">
        <v>2190</v>
      </c>
    </row>
    <row r="799" spans="1:14" x14ac:dyDescent="0.25">
      <c r="A799" s="3">
        <v>12</v>
      </c>
      <c r="B799" s="3" t="s">
        <v>23</v>
      </c>
      <c r="C799" s="3" t="s">
        <v>792</v>
      </c>
      <c r="D799" s="3" t="s">
        <v>793</v>
      </c>
      <c r="E799" s="3">
        <v>2</v>
      </c>
      <c r="F799" s="42">
        <v>123.5</v>
      </c>
      <c r="G799" s="42">
        <f t="shared" si="597"/>
        <v>123500</v>
      </c>
      <c r="H799" s="42">
        <f>(LN(G799)-LN(G798))/10</f>
        <v>6.6993685491522112E-2</v>
      </c>
      <c r="I799" s="18">
        <v>5.2372872889540112</v>
      </c>
      <c r="J799" s="18">
        <f t="shared" ref="J799" si="620">(I799-I798)/I798</f>
        <v>-0.12908772409108352</v>
      </c>
      <c r="K799" s="46">
        <v>1.9253126696218561</v>
      </c>
      <c r="L799" s="47">
        <f t="shared" ref="L799:N799" si="621">(K799-K798)/K798</f>
        <v>5.3248809939901581E-2</v>
      </c>
      <c r="M799" s="44">
        <v>226.13732394366195</v>
      </c>
      <c r="N799" s="44">
        <f t="shared" si="621"/>
        <v>-0.28417918939847908</v>
      </c>
    </row>
    <row r="800" spans="1:14" x14ac:dyDescent="0.25">
      <c r="A800" s="3">
        <v>13</v>
      </c>
      <c r="B800" s="3" t="s">
        <v>24</v>
      </c>
      <c r="C800" s="3" t="s">
        <v>806</v>
      </c>
      <c r="D800" s="3" t="s">
        <v>793</v>
      </c>
      <c r="E800" s="3">
        <v>2</v>
      </c>
      <c r="F800" s="42">
        <v>52.7</v>
      </c>
      <c r="G800" s="42">
        <f t="shared" si="597"/>
        <v>52700</v>
      </c>
      <c r="H800" s="42" t="s">
        <v>2190</v>
      </c>
      <c r="I800" s="18">
        <v>4.4919778990842962</v>
      </c>
      <c r="J800" s="18" t="s">
        <v>2190</v>
      </c>
      <c r="K800" s="46">
        <v>1.7975553083325118</v>
      </c>
      <c r="L800" s="47" t="s">
        <v>2190</v>
      </c>
      <c r="M800" s="44">
        <v>243.71660257482026</v>
      </c>
      <c r="N800" s="44" t="s">
        <v>2190</v>
      </c>
    </row>
    <row r="801" spans="1:14" x14ac:dyDescent="0.25">
      <c r="A801" s="3">
        <v>13</v>
      </c>
      <c r="B801" s="3" t="s">
        <v>23</v>
      </c>
      <c r="C801" s="3" t="s">
        <v>792</v>
      </c>
      <c r="D801" s="3" t="s">
        <v>793</v>
      </c>
      <c r="E801" s="3">
        <v>2</v>
      </c>
      <c r="F801" s="42">
        <v>73.2</v>
      </c>
      <c r="G801" s="42">
        <f t="shared" si="597"/>
        <v>73200</v>
      </c>
      <c r="H801" s="42">
        <f>(LN(G801)-LN(G800))/10</f>
        <v>3.2857996541994797E-2</v>
      </c>
      <c r="I801" s="18">
        <v>4.3815840465935141</v>
      </c>
      <c r="J801" s="18">
        <f t="shared" ref="J801" si="622">(I801-I800)/I800</f>
        <v>-2.4575778191893216E-2</v>
      </c>
      <c r="K801" s="46">
        <v>1.8919040712002366</v>
      </c>
      <c r="L801" s="47">
        <f t="shared" ref="L801:N801" si="623">(K801-K800)/K800</f>
        <v>5.2487265582524284E-2</v>
      </c>
      <c r="M801" s="44">
        <v>178.32937635846849</v>
      </c>
      <c r="N801" s="44">
        <f t="shared" si="623"/>
        <v>-0.26829204709711185</v>
      </c>
    </row>
    <row r="802" spans="1:14" x14ac:dyDescent="0.25">
      <c r="A802" s="3">
        <v>14</v>
      </c>
      <c r="B802" s="3" t="s">
        <v>24</v>
      </c>
      <c r="C802" s="3" t="s">
        <v>806</v>
      </c>
      <c r="D802" s="3" t="s">
        <v>793</v>
      </c>
      <c r="E802" s="3">
        <v>2</v>
      </c>
      <c r="F802" s="42">
        <v>64.099999999999994</v>
      </c>
      <c r="G802" s="42">
        <f t="shared" si="597"/>
        <v>64099.999999999993</v>
      </c>
      <c r="H802" s="42" t="s">
        <v>2190</v>
      </c>
      <c r="I802" s="18">
        <v>4.0302817407852007</v>
      </c>
      <c r="J802" s="18" t="s">
        <v>2190</v>
      </c>
      <c r="K802" s="46">
        <v>1.8097794286005036</v>
      </c>
      <c r="L802" s="47" t="s">
        <v>2190</v>
      </c>
      <c r="M802" s="44">
        <v>192.2054908485857</v>
      </c>
      <c r="N802" s="44" t="s">
        <v>2190</v>
      </c>
    </row>
    <row r="803" spans="1:14" x14ac:dyDescent="0.25">
      <c r="A803" s="3">
        <v>14</v>
      </c>
      <c r="B803" s="3" t="s">
        <v>23</v>
      </c>
      <c r="C803" s="3" t="s">
        <v>792</v>
      </c>
      <c r="D803" s="3" t="s">
        <v>793</v>
      </c>
      <c r="E803" s="3">
        <v>2</v>
      </c>
      <c r="F803" s="42">
        <v>73</v>
      </c>
      <c r="G803" s="42">
        <f t="shared" si="597"/>
        <v>73000</v>
      </c>
      <c r="H803" s="42">
        <f>(LN(G803)-LN(G802))/10</f>
        <v>1.3001507722176698E-2</v>
      </c>
      <c r="I803" s="18">
        <v>4.663260846715974</v>
      </c>
      <c r="J803" s="18">
        <f t="shared" ref="J803" si="624">(I803-I802)/I802</f>
        <v>0.15705579575869871</v>
      </c>
      <c r="K803" s="46">
        <v>1.9098831703711241</v>
      </c>
      <c r="L803" s="47">
        <f t="shared" ref="L803:N803" si="625">(K803-K802)/K802</f>
        <v>5.5312675229174435E-2</v>
      </c>
      <c r="M803" s="44">
        <v>163.21514143094842</v>
      </c>
      <c r="N803" s="44">
        <f t="shared" si="625"/>
        <v>-0.1508299751981336</v>
      </c>
    </row>
    <row r="804" spans="1:14" x14ac:dyDescent="0.25">
      <c r="A804" s="3">
        <v>0</v>
      </c>
      <c r="B804" s="3" t="s">
        <v>23</v>
      </c>
      <c r="C804" s="3" t="s">
        <v>792</v>
      </c>
      <c r="D804" s="3" t="s">
        <v>793</v>
      </c>
      <c r="E804" s="3">
        <v>3</v>
      </c>
      <c r="F804" s="42">
        <v>2.7</v>
      </c>
      <c r="G804" s="42">
        <f t="shared" si="597"/>
        <v>2700</v>
      </c>
      <c r="H804" s="42" t="s">
        <v>2190</v>
      </c>
      <c r="I804" s="18">
        <v>10.9200040572752</v>
      </c>
      <c r="J804" s="18" t="s">
        <v>2190</v>
      </c>
      <c r="K804" s="46">
        <v>4.0274208716481388</v>
      </c>
      <c r="L804" s="47" t="s">
        <v>2190</v>
      </c>
      <c r="M804" s="44">
        <v>659.30822613405553</v>
      </c>
      <c r="N804" s="44" t="s">
        <v>2190</v>
      </c>
    </row>
    <row r="805" spans="1:14" x14ac:dyDescent="0.25">
      <c r="A805" s="3">
        <v>1</v>
      </c>
      <c r="B805" s="3" t="s">
        <v>24</v>
      </c>
      <c r="C805" s="3" t="s">
        <v>806</v>
      </c>
      <c r="D805" s="3" t="s">
        <v>793</v>
      </c>
      <c r="E805" s="3">
        <v>3</v>
      </c>
      <c r="F805" s="42">
        <v>2.7</v>
      </c>
      <c r="G805" s="42">
        <f t="shared" si="597"/>
        <v>2700</v>
      </c>
      <c r="H805" s="42" t="s">
        <v>2190</v>
      </c>
      <c r="I805" s="18">
        <v>11.717449857049818</v>
      </c>
      <c r="J805" s="18" t="s">
        <v>2190</v>
      </c>
      <c r="K805" s="46">
        <v>4.0186191915269598</v>
      </c>
      <c r="L805" s="47" t="s">
        <v>2190</v>
      </c>
      <c r="M805" s="44">
        <v>851.24363454817774</v>
      </c>
      <c r="N805" s="44" t="s">
        <v>2190</v>
      </c>
    </row>
    <row r="806" spans="1:14" x14ac:dyDescent="0.25">
      <c r="A806" s="3">
        <v>1</v>
      </c>
      <c r="B806" s="3" t="s">
        <v>23</v>
      </c>
      <c r="C806" s="3" t="s">
        <v>792</v>
      </c>
      <c r="D806" s="3" t="s">
        <v>793</v>
      </c>
      <c r="E806" s="3">
        <v>3</v>
      </c>
      <c r="F806" s="42">
        <v>2.2999999999999998</v>
      </c>
      <c r="G806" s="42">
        <f t="shared" si="597"/>
        <v>2300</v>
      </c>
      <c r="H806" s="42">
        <f>(LN(G806)-LN(G805))/10</f>
        <v>-1.6034265007517857E-2</v>
      </c>
      <c r="I806" s="18">
        <v>13.735922994557958</v>
      </c>
      <c r="J806" s="18">
        <f>(I806-I805)/I805</f>
        <v>0.17226215278350207</v>
      </c>
      <c r="K806" s="46">
        <v>5.272616253876067</v>
      </c>
      <c r="L806" s="47">
        <f>(K806-K805)/K805</f>
        <v>0.3120467510315712</v>
      </c>
      <c r="M806" s="44">
        <v>1067.9618904975871</v>
      </c>
      <c r="N806" s="44">
        <f>(M806-M805)/M805</f>
        <v>0.25459016332549594</v>
      </c>
    </row>
    <row r="807" spans="1:14" x14ac:dyDescent="0.25">
      <c r="A807" s="3">
        <v>2</v>
      </c>
      <c r="B807" s="3" t="s">
        <v>24</v>
      </c>
      <c r="C807" s="3" t="s">
        <v>806</v>
      </c>
      <c r="D807" s="3" t="s">
        <v>793</v>
      </c>
      <c r="E807" s="3">
        <v>3</v>
      </c>
      <c r="F807" s="42">
        <v>1.4</v>
      </c>
      <c r="G807" s="42">
        <f t="shared" si="597"/>
        <v>1400</v>
      </c>
      <c r="H807" s="42" t="s">
        <v>2190</v>
      </c>
      <c r="I807" s="18">
        <v>9.2539054580522855</v>
      </c>
      <c r="J807" s="18" t="s">
        <v>2190</v>
      </c>
      <c r="K807" s="46">
        <v>2.8960034415042051</v>
      </c>
      <c r="L807" s="47" t="s">
        <v>2190</v>
      </c>
      <c r="M807" s="44">
        <v>616.42680345220651</v>
      </c>
      <c r="N807" s="44" t="s">
        <v>2190</v>
      </c>
    </row>
    <row r="808" spans="1:14" x14ac:dyDescent="0.25">
      <c r="A808" s="3">
        <v>2</v>
      </c>
      <c r="B808" s="3" t="s">
        <v>23</v>
      </c>
      <c r="C808" s="3" t="s">
        <v>792</v>
      </c>
      <c r="D808" s="3" t="s">
        <v>793</v>
      </c>
      <c r="E808" s="3">
        <v>3</v>
      </c>
      <c r="F808" s="42">
        <v>2.7</v>
      </c>
      <c r="G808" s="42">
        <f t="shared" si="597"/>
        <v>2700</v>
      </c>
      <c r="H808" s="42">
        <f>(LN(G808)-LN(G807))/10</f>
        <v>6.5677953638907022E-2</v>
      </c>
      <c r="I808" s="18">
        <v>12.325187259247896</v>
      </c>
      <c r="J808" s="18">
        <f>(I808-I807)/I807</f>
        <v>0.33189033701691156</v>
      </c>
      <c r="K808" s="46">
        <v>4.0939988770416473</v>
      </c>
      <c r="L808" s="47">
        <f>(K808-K807)/K807</f>
        <v>0.41367196542943152</v>
      </c>
      <c r="M808" s="44">
        <v>609.75508874776085</v>
      </c>
      <c r="N808" s="44">
        <f>(M808-M807)/M807</f>
        <v>-1.0823206692314022E-2</v>
      </c>
    </row>
    <row r="809" spans="1:14" x14ac:dyDescent="0.25">
      <c r="A809" s="3">
        <v>3</v>
      </c>
      <c r="B809" s="3" t="s">
        <v>24</v>
      </c>
      <c r="C809" s="3" t="s">
        <v>806</v>
      </c>
      <c r="D809" s="3" t="s">
        <v>793</v>
      </c>
      <c r="E809" s="3">
        <v>3</v>
      </c>
      <c r="F809" s="42">
        <v>1.9</v>
      </c>
      <c r="G809" s="42">
        <f t="shared" si="597"/>
        <v>1900</v>
      </c>
      <c r="H809" s="42" t="s">
        <v>2190</v>
      </c>
      <c r="I809" s="18">
        <v>8.8968575403325332</v>
      </c>
      <c r="J809" s="18" t="s">
        <v>2190</v>
      </c>
      <c r="K809" s="46">
        <v>3.1967208427216889</v>
      </c>
      <c r="L809" s="47" t="s">
        <v>2190</v>
      </c>
      <c r="M809" s="44">
        <v>540.92195612125272</v>
      </c>
      <c r="N809" s="44" t="s">
        <v>2190</v>
      </c>
    </row>
    <row r="810" spans="1:14" x14ac:dyDescent="0.25">
      <c r="A810" s="3">
        <v>3</v>
      </c>
      <c r="B810" s="3" t="s">
        <v>23</v>
      </c>
      <c r="C810" s="3" t="s">
        <v>792</v>
      </c>
      <c r="D810" s="3" t="s">
        <v>793</v>
      </c>
      <c r="E810" s="3">
        <v>3</v>
      </c>
      <c r="F810" s="42">
        <v>2</v>
      </c>
      <c r="G810" s="42">
        <f t="shared" si="597"/>
        <v>2000</v>
      </c>
      <c r="H810" s="42">
        <f>(LN(G810)-LN(G809))/10</f>
        <v>5.1293294387550151E-3</v>
      </c>
      <c r="I810" s="18">
        <v>11.242701999237104</v>
      </c>
      <c r="J810" s="18">
        <f>(I810-I809)/I809</f>
        <v>0.26367112750429533</v>
      </c>
      <c r="K810" s="46">
        <v>3.5129244775880406</v>
      </c>
      <c r="L810" s="47">
        <f>(K810-K809)/K809</f>
        <v>9.8914997719080119E-2</v>
      </c>
      <c r="M810" s="44">
        <v>903.60040194272324</v>
      </c>
      <c r="N810" s="44">
        <f>(M810-M809)/M809</f>
        <v>0.67048202003501733</v>
      </c>
    </row>
    <row r="811" spans="1:14" x14ac:dyDescent="0.25">
      <c r="A811" s="3">
        <v>4</v>
      </c>
      <c r="B811" s="3" t="s">
        <v>24</v>
      </c>
      <c r="C811" s="3" t="s">
        <v>806</v>
      </c>
      <c r="D811" s="3" t="s">
        <v>793</v>
      </c>
      <c r="E811" s="3">
        <v>3</v>
      </c>
      <c r="F811" s="42">
        <v>3.3</v>
      </c>
      <c r="G811" s="42">
        <f t="shared" si="597"/>
        <v>3300</v>
      </c>
      <c r="H811" s="42" t="s">
        <v>2190</v>
      </c>
      <c r="I811" s="18">
        <v>12.108852440910095</v>
      </c>
      <c r="J811" s="18" t="s">
        <v>2190</v>
      </c>
      <c r="K811" s="46">
        <v>4.8952468538511233</v>
      </c>
      <c r="L811" s="47" t="s">
        <v>2190</v>
      </c>
      <c r="M811" s="44">
        <v>893.64387653501501</v>
      </c>
      <c r="N811" s="44" t="s">
        <v>2190</v>
      </c>
    </row>
    <row r="812" spans="1:14" x14ac:dyDescent="0.25">
      <c r="A812" s="3">
        <v>4</v>
      </c>
      <c r="B812" s="3" t="s">
        <v>23</v>
      </c>
      <c r="C812" s="3" t="s">
        <v>792</v>
      </c>
      <c r="D812" s="3" t="s">
        <v>793</v>
      </c>
      <c r="E812" s="3">
        <v>3</v>
      </c>
      <c r="F812" s="42">
        <v>5.8</v>
      </c>
      <c r="G812" s="42">
        <f t="shared" si="597"/>
        <v>5800</v>
      </c>
      <c r="H812" s="42">
        <f>(LN(G812)-LN(G811))/10</f>
        <v>5.6393544907993844E-2</v>
      </c>
      <c r="I812" s="18">
        <v>13.924464325160152</v>
      </c>
      <c r="J812" s="18">
        <f t="shared" ref="J812" si="626">(I812-I811)/I811</f>
        <v>0.14994087120229177</v>
      </c>
      <c r="K812" s="46">
        <v>4.0377650706243777</v>
      </c>
      <c r="L812" s="47">
        <f t="shared" ref="L812:N812" si="627">(K812-K811)/K811</f>
        <v>-0.17516619872849906</v>
      </c>
      <c r="M812" s="44">
        <v>1009.3752074344507</v>
      </c>
      <c r="N812" s="44">
        <f t="shared" si="627"/>
        <v>0.12950497836808153</v>
      </c>
    </row>
    <row r="813" spans="1:14" x14ac:dyDescent="0.25">
      <c r="A813" s="3">
        <v>5</v>
      </c>
      <c r="B813" s="3" t="s">
        <v>24</v>
      </c>
      <c r="C813" s="3" t="s">
        <v>806</v>
      </c>
      <c r="D813" s="3" t="s">
        <v>793</v>
      </c>
      <c r="E813" s="3">
        <v>3</v>
      </c>
      <c r="F813" s="42">
        <v>4.2</v>
      </c>
      <c r="G813" s="42">
        <f t="shared" si="597"/>
        <v>4200</v>
      </c>
      <c r="H813" s="42" t="s">
        <v>2190</v>
      </c>
      <c r="I813" s="18">
        <v>10.222293292161782</v>
      </c>
      <c r="J813" s="18" t="s">
        <v>2190</v>
      </c>
      <c r="K813" s="46">
        <v>2.5821596112013196</v>
      </c>
      <c r="L813" s="47" t="s">
        <v>2190</v>
      </c>
      <c r="M813" s="44">
        <v>658.79857898215459</v>
      </c>
      <c r="N813" s="44" t="s">
        <v>2190</v>
      </c>
    </row>
    <row r="814" spans="1:14" x14ac:dyDescent="0.25">
      <c r="A814" s="3">
        <v>5</v>
      </c>
      <c r="B814" s="3" t="s">
        <v>23</v>
      </c>
      <c r="C814" s="3" t="s">
        <v>792</v>
      </c>
      <c r="D814" s="3" t="s">
        <v>793</v>
      </c>
      <c r="E814" s="3">
        <v>3</v>
      </c>
      <c r="F814" s="42">
        <v>13.2</v>
      </c>
      <c r="G814" s="42">
        <f t="shared" si="597"/>
        <v>13200</v>
      </c>
      <c r="H814" s="42">
        <f>(LN(G814)-LN(G813))/10</f>
        <v>0.11451323043030026</v>
      </c>
      <c r="I814" s="18">
        <v>9.8152683962394196</v>
      </c>
      <c r="J814" s="18">
        <f t="shared" ref="J814" si="628">(I814-I813)/I813</f>
        <v>-3.9817376031898749E-2</v>
      </c>
      <c r="K814" s="46">
        <v>3.025780144139175</v>
      </c>
      <c r="L814" s="47">
        <f t="shared" ref="L814:N814" si="629">(K814-K813)/K813</f>
        <v>0.17180213454406329</v>
      </c>
      <c r="M814" s="44">
        <v>699.43754130865818</v>
      </c>
      <c r="N814" s="44">
        <f t="shared" si="629"/>
        <v>6.1686475385679923E-2</v>
      </c>
    </row>
    <row r="815" spans="1:14" x14ac:dyDescent="0.25">
      <c r="A815" s="3">
        <v>6</v>
      </c>
      <c r="B815" s="3" t="s">
        <v>24</v>
      </c>
      <c r="C815" s="3" t="s">
        <v>806</v>
      </c>
      <c r="D815" s="3" t="s">
        <v>793</v>
      </c>
      <c r="E815" s="3">
        <v>3</v>
      </c>
      <c r="F815" s="42">
        <v>22.8</v>
      </c>
      <c r="G815" s="42">
        <f t="shared" si="597"/>
        <v>22800</v>
      </c>
      <c r="H815" s="42" t="s">
        <v>2190</v>
      </c>
      <c r="I815" s="18">
        <v>8.3665362756586958</v>
      </c>
      <c r="J815" s="18" t="s">
        <v>2190</v>
      </c>
      <c r="K815" s="46">
        <v>2.4203387832763639</v>
      </c>
      <c r="L815" s="47" t="s">
        <v>2190</v>
      </c>
      <c r="M815" s="44">
        <v>548.78301260783019</v>
      </c>
      <c r="N815" s="44" t="s">
        <v>2190</v>
      </c>
    </row>
    <row r="816" spans="1:14" x14ac:dyDescent="0.25">
      <c r="A816" s="3">
        <v>6</v>
      </c>
      <c r="B816" s="3" t="s">
        <v>23</v>
      </c>
      <c r="C816" s="3" t="s">
        <v>792</v>
      </c>
      <c r="D816" s="3" t="s">
        <v>793</v>
      </c>
      <c r="E816" s="3">
        <v>3</v>
      </c>
      <c r="F816" s="42">
        <v>85.1</v>
      </c>
      <c r="G816" s="42">
        <f t="shared" si="597"/>
        <v>85100</v>
      </c>
      <c r="H816" s="42">
        <f>(LN(G816)-LN(G815))/10</f>
        <v>0.13170664996189335</v>
      </c>
      <c r="I816" s="18">
        <v>9.8597939051831816</v>
      </c>
      <c r="J816" s="18">
        <f t="shared" ref="J816" si="630">(I816-I815)/I815</f>
        <v>0.1784797890459062</v>
      </c>
      <c r="K816" s="46">
        <v>3.0893684015558436</v>
      </c>
      <c r="L816" s="47">
        <f t="shared" ref="L816:N816" si="631">(K816-K815)/K815</f>
        <v>0.27641982308519131</v>
      </c>
      <c r="M816" s="44">
        <v>478.21864631718654</v>
      </c>
      <c r="N816" s="44">
        <f t="shared" si="631"/>
        <v>-0.12858336477166096</v>
      </c>
    </row>
    <row r="817" spans="1:14" x14ac:dyDescent="0.25">
      <c r="A817" s="3">
        <v>7</v>
      </c>
      <c r="B817" s="3" t="s">
        <v>24</v>
      </c>
      <c r="C817" s="3" t="s">
        <v>806</v>
      </c>
      <c r="D817" s="3" t="s">
        <v>793</v>
      </c>
      <c r="E817" s="3">
        <v>3</v>
      </c>
      <c r="F817" s="42">
        <v>50.2</v>
      </c>
      <c r="G817" s="42">
        <f t="shared" si="597"/>
        <v>50200</v>
      </c>
      <c r="H817" s="42" t="s">
        <v>2190</v>
      </c>
      <c r="I817" s="18">
        <v>7.7013639626704959</v>
      </c>
      <c r="J817" s="18" t="s">
        <v>2190</v>
      </c>
      <c r="K817" s="46">
        <v>2.2841263731547046</v>
      </c>
      <c r="L817" s="47" t="s">
        <v>2190</v>
      </c>
      <c r="M817" s="44">
        <v>415.63743842364534</v>
      </c>
      <c r="N817" s="44" t="s">
        <v>2190</v>
      </c>
    </row>
    <row r="818" spans="1:14" x14ac:dyDescent="0.25">
      <c r="A818" s="3">
        <v>7</v>
      </c>
      <c r="B818" s="3" t="s">
        <v>23</v>
      </c>
      <c r="C818" s="3" t="s">
        <v>792</v>
      </c>
      <c r="D818" s="3" t="s">
        <v>793</v>
      </c>
      <c r="E818" s="3">
        <v>3</v>
      </c>
      <c r="F818" s="42">
        <v>137.01</v>
      </c>
      <c r="G818" s="42">
        <f t="shared" si="597"/>
        <v>137010</v>
      </c>
      <c r="H818" s="42">
        <f>(LN(G818)-LN(G817))/10</f>
        <v>0.10040388891673331</v>
      </c>
      <c r="I818" s="18">
        <v>7.8868585350997416</v>
      </c>
      <c r="J818" s="18">
        <f t="shared" ref="J818" si="632">(I818-I817)/I817</f>
        <v>2.4085937676541679E-2</v>
      </c>
      <c r="K818" s="46">
        <v>2.7210076400984713</v>
      </c>
      <c r="L818" s="47">
        <f t="shared" ref="L818:N818" si="633">(K818-K817)/K817</f>
        <v>0.19126843071312702</v>
      </c>
      <c r="M818" s="44">
        <v>325.20853858784892</v>
      </c>
      <c r="N818" s="44">
        <f t="shared" si="633"/>
        <v>-0.21756678170946012</v>
      </c>
    </row>
    <row r="819" spans="1:14" x14ac:dyDescent="0.25">
      <c r="A819" s="3">
        <v>8</v>
      </c>
      <c r="B819" s="3" t="s">
        <v>24</v>
      </c>
      <c r="C819" s="3" t="s">
        <v>806</v>
      </c>
      <c r="D819" s="3" t="s">
        <v>793</v>
      </c>
      <c r="E819" s="3">
        <v>3</v>
      </c>
      <c r="F819" s="42">
        <v>60</v>
      </c>
      <c r="G819" s="42">
        <f t="shared" si="597"/>
        <v>60000</v>
      </c>
      <c r="H819" s="42" t="s">
        <v>2190</v>
      </c>
      <c r="I819" s="18">
        <v>6.1876279268848124</v>
      </c>
      <c r="J819" s="18" t="s">
        <v>2190</v>
      </c>
      <c r="K819" s="46">
        <v>2.3201050448896665</v>
      </c>
      <c r="L819" s="47" t="s">
        <v>2190</v>
      </c>
      <c r="M819" s="44">
        <v>347.69562334217505</v>
      </c>
      <c r="N819" s="44" t="s">
        <v>2190</v>
      </c>
    </row>
    <row r="820" spans="1:14" x14ac:dyDescent="0.25">
      <c r="A820" s="3">
        <v>8</v>
      </c>
      <c r="B820" s="3" t="s">
        <v>23</v>
      </c>
      <c r="C820" s="3" t="s">
        <v>792</v>
      </c>
      <c r="D820" s="3" t="s">
        <v>793</v>
      </c>
      <c r="E820" s="3">
        <v>3</v>
      </c>
      <c r="F820" s="42">
        <v>160.5</v>
      </c>
      <c r="G820" s="42">
        <f t="shared" si="597"/>
        <v>160500</v>
      </c>
      <c r="H820" s="42">
        <f>(LN(G820)-LN(G819))/10</f>
        <v>9.8394938034796903E-2</v>
      </c>
      <c r="I820" s="18">
        <v>6.7540840572234444</v>
      </c>
      <c r="J820" s="18">
        <f t="shared" ref="J820" si="634">(I820-I819)/I819</f>
        <v>9.1546572779112906E-2</v>
      </c>
      <c r="K820" s="46">
        <v>2.3018533557711893</v>
      </c>
      <c r="L820" s="47">
        <f t="shared" ref="L820:N820" si="635">(K820-K819)/K819</f>
        <v>-7.8667511881321539E-3</v>
      </c>
      <c r="M820" s="44">
        <v>244.24801061007955</v>
      </c>
      <c r="N820" s="44">
        <f t="shared" si="635"/>
        <v>-0.29752348257283179</v>
      </c>
    </row>
    <row r="821" spans="1:14" x14ac:dyDescent="0.25">
      <c r="A821" s="3">
        <v>9</v>
      </c>
      <c r="B821" s="3" t="s">
        <v>24</v>
      </c>
      <c r="C821" s="3" t="s">
        <v>806</v>
      </c>
      <c r="D821" s="3" t="s">
        <v>793</v>
      </c>
      <c r="E821" s="3">
        <v>3</v>
      </c>
      <c r="F821" s="42">
        <v>34.1</v>
      </c>
      <c r="G821" s="42">
        <f t="shared" si="597"/>
        <v>34100</v>
      </c>
      <c r="H821" s="42" t="s">
        <v>2190</v>
      </c>
      <c r="I821" s="18">
        <v>6.3644259096300253</v>
      </c>
      <c r="J821" s="18" t="s">
        <v>2190</v>
      </c>
      <c r="K821" s="46">
        <v>1.9885580793998261</v>
      </c>
      <c r="L821" s="47" t="s">
        <v>2190</v>
      </c>
      <c r="M821" s="44">
        <v>313.84737185765584</v>
      </c>
      <c r="N821" s="44" t="s">
        <v>2190</v>
      </c>
    </row>
    <row r="822" spans="1:14" x14ac:dyDescent="0.25">
      <c r="A822" s="3">
        <v>9</v>
      </c>
      <c r="B822" s="3" t="s">
        <v>23</v>
      </c>
      <c r="C822" s="3" t="s">
        <v>792</v>
      </c>
      <c r="D822" s="3" t="s">
        <v>793</v>
      </c>
      <c r="E822" s="3">
        <v>3</v>
      </c>
      <c r="F822" s="42">
        <v>94.2</v>
      </c>
      <c r="G822" s="42">
        <f t="shared" si="597"/>
        <v>94200</v>
      </c>
      <c r="H822" s="42">
        <f>(LN(G822)-LN(G821))/10</f>
        <v>0.10161227972928462</v>
      </c>
      <c r="I822" s="18">
        <v>5.5297908274531444</v>
      </c>
      <c r="J822" s="18">
        <f t="shared" ref="J822" si="636">(I822-I821)/I821</f>
        <v>-0.13114067066347537</v>
      </c>
      <c r="K822" s="46">
        <v>2.0412064512012074</v>
      </c>
      <c r="L822" s="47">
        <f t="shared" ref="L822:N822" si="637">(K822-K821)/K821</f>
        <v>2.6475652055016296E-2</v>
      </c>
      <c r="M822" s="44">
        <v>257.23032974208292</v>
      </c>
      <c r="N822" s="44">
        <f t="shared" si="637"/>
        <v>-0.18039673800821679</v>
      </c>
    </row>
    <row r="823" spans="1:14" x14ac:dyDescent="0.25">
      <c r="A823" s="3">
        <v>10</v>
      </c>
      <c r="B823" s="3" t="s">
        <v>24</v>
      </c>
      <c r="C823" s="3" t="s">
        <v>611</v>
      </c>
      <c r="D823" s="3" t="s">
        <v>793</v>
      </c>
      <c r="E823" s="3">
        <v>3</v>
      </c>
      <c r="F823" s="42">
        <v>50.8</v>
      </c>
      <c r="G823" s="42">
        <f t="shared" si="597"/>
        <v>50800</v>
      </c>
      <c r="H823" s="42" t="s">
        <v>2190</v>
      </c>
      <c r="I823" s="18">
        <v>5.3473781138983938</v>
      </c>
      <c r="J823" s="18" t="s">
        <v>2190</v>
      </c>
      <c r="K823" s="46">
        <v>1.8010848698602615</v>
      </c>
      <c r="L823" s="47" t="s">
        <v>2190</v>
      </c>
      <c r="M823" s="44">
        <v>273.08531353135317</v>
      </c>
      <c r="N823" s="44" t="s">
        <v>2190</v>
      </c>
    </row>
    <row r="824" spans="1:14" x14ac:dyDescent="0.25">
      <c r="A824" s="3">
        <v>10</v>
      </c>
      <c r="B824" s="3" t="s">
        <v>23</v>
      </c>
      <c r="C824" s="3" t="s">
        <v>792</v>
      </c>
      <c r="D824" s="3" t="s">
        <v>793</v>
      </c>
      <c r="E824" s="3">
        <v>3</v>
      </c>
      <c r="F824" s="42">
        <v>108.2</v>
      </c>
      <c r="G824" s="42">
        <f t="shared" si="597"/>
        <v>108200</v>
      </c>
      <c r="H824" s="42">
        <f>(LN(G824)-LN(G823))/10</f>
        <v>7.5608501182794358E-2</v>
      </c>
      <c r="I824" s="18">
        <v>5.1670716823224287</v>
      </c>
      <c r="J824" s="18">
        <f t="shared" ref="J824" si="638">(I824-I823)/I823</f>
        <v>-3.3718661320644189E-2</v>
      </c>
      <c r="K824" s="46">
        <v>1.8895039957140944</v>
      </c>
      <c r="L824" s="47">
        <f t="shared" ref="L824:N824" si="639">(K824-K823)/K823</f>
        <v>4.9092148478651648E-2</v>
      </c>
      <c r="M824" s="44">
        <v>235.90066006600659</v>
      </c>
      <c r="N824" s="44">
        <f t="shared" si="639"/>
        <v>-0.13616496978361808</v>
      </c>
    </row>
    <row r="825" spans="1:14" x14ac:dyDescent="0.25">
      <c r="A825" s="3">
        <v>11</v>
      </c>
      <c r="B825" s="3" t="s">
        <v>24</v>
      </c>
      <c r="C825" s="3" t="s">
        <v>806</v>
      </c>
      <c r="D825" s="3" t="s">
        <v>793</v>
      </c>
      <c r="E825" s="3">
        <v>3</v>
      </c>
      <c r="F825" s="42">
        <v>60.1</v>
      </c>
      <c r="G825" s="42">
        <f t="shared" si="597"/>
        <v>60100</v>
      </c>
      <c r="H825" s="42" t="s">
        <v>2190</v>
      </c>
      <c r="I825" s="18">
        <v>4.752114463305392</v>
      </c>
      <c r="J825" s="18" t="s">
        <v>2190</v>
      </c>
      <c r="K825" s="46">
        <v>1.7658399789676629</v>
      </c>
      <c r="L825" s="47" t="s">
        <v>2190</v>
      </c>
      <c r="M825" s="44">
        <v>222.56347364932051</v>
      </c>
      <c r="N825" s="44" t="s">
        <v>2190</v>
      </c>
    </row>
    <row r="826" spans="1:14" x14ac:dyDescent="0.25">
      <c r="A826" s="3">
        <v>11</v>
      </c>
      <c r="B826" s="3" t="s">
        <v>23</v>
      </c>
      <c r="C826" s="3" t="s">
        <v>792</v>
      </c>
      <c r="D826" s="3" t="s">
        <v>793</v>
      </c>
      <c r="E826" s="3">
        <v>3</v>
      </c>
      <c r="F826" s="42">
        <v>81.3</v>
      </c>
      <c r="G826" s="42">
        <f t="shared" si="597"/>
        <v>81300</v>
      </c>
      <c r="H826" s="42">
        <f>(LN(G826)-LN(G825))/10</f>
        <v>3.0213617501260261E-2</v>
      </c>
      <c r="I826" s="18">
        <v>3.8756001957189179</v>
      </c>
      <c r="J826" s="18">
        <f t="shared" ref="J826" si="640">(I826-I825)/I825</f>
        <v>-0.18444721278384438</v>
      </c>
      <c r="K826" s="46">
        <v>1.8041034966260627</v>
      </c>
      <c r="L826" s="47">
        <f t="shared" ref="L826:N826" si="641">(K826-K825)/K825</f>
        <v>2.1668734491315175E-2</v>
      </c>
      <c r="M826" s="44">
        <v>160.94580709313888</v>
      </c>
      <c r="N826" s="44">
        <f t="shared" si="641"/>
        <v>-0.27685435325865182</v>
      </c>
    </row>
    <row r="827" spans="1:14" x14ac:dyDescent="0.25">
      <c r="A827" s="3">
        <v>12</v>
      </c>
      <c r="B827" s="3" t="s">
        <v>24</v>
      </c>
      <c r="C827" s="3" t="s">
        <v>806</v>
      </c>
      <c r="D827" s="3" t="s">
        <v>793</v>
      </c>
      <c r="E827" s="3">
        <v>3</v>
      </c>
      <c r="F827" s="42">
        <v>69.2</v>
      </c>
      <c r="G827" s="42">
        <f t="shared" si="597"/>
        <v>69200</v>
      </c>
      <c r="H827" s="42" t="s">
        <v>2190</v>
      </c>
      <c r="I827" s="18">
        <v>5.4704507864619751</v>
      </c>
      <c r="J827" s="18" t="s">
        <v>2190</v>
      </c>
      <c r="K827" s="46">
        <v>1.7725964582956393</v>
      </c>
      <c r="L827" s="47" t="s">
        <v>2190</v>
      </c>
      <c r="M827" s="44">
        <v>290.80181086519116</v>
      </c>
      <c r="N827" s="44" t="s">
        <v>2190</v>
      </c>
    </row>
    <row r="828" spans="1:14" x14ac:dyDescent="0.25">
      <c r="A828" s="3">
        <v>12</v>
      </c>
      <c r="B828" s="3" t="s">
        <v>23</v>
      </c>
      <c r="C828" s="3" t="s">
        <v>792</v>
      </c>
      <c r="D828" s="3" t="s">
        <v>793</v>
      </c>
      <c r="E828" s="3">
        <v>3</v>
      </c>
      <c r="F828" s="42">
        <v>124.3</v>
      </c>
      <c r="G828" s="42">
        <f t="shared" si="597"/>
        <v>124300</v>
      </c>
      <c r="H828" s="42">
        <f>(LN(G828)-LN(G827))/10</f>
        <v>5.8569713589304226E-2</v>
      </c>
      <c r="I828" s="18">
        <v>5.1595568728007368</v>
      </c>
      <c r="J828" s="18">
        <f t="shared" ref="J828" si="642">(I828-I827)/I827</f>
        <v>-5.6831498133686632E-2</v>
      </c>
      <c r="K828" s="46">
        <v>1.8489206395874795</v>
      </c>
      <c r="L828" s="47">
        <f t="shared" ref="L828:N828" si="643">(K828-K827)/K827</f>
        <v>4.3057843726725234E-2</v>
      </c>
      <c r="M828" s="44">
        <v>208.05516431924883</v>
      </c>
      <c r="N828" s="44">
        <f t="shared" si="643"/>
        <v>-0.28454653119165657</v>
      </c>
    </row>
    <row r="829" spans="1:14" x14ac:dyDescent="0.25">
      <c r="A829" s="3">
        <v>13</v>
      </c>
      <c r="B829" s="3" t="s">
        <v>24</v>
      </c>
      <c r="C829" s="3" t="s">
        <v>806</v>
      </c>
      <c r="D829" s="3" t="s">
        <v>793</v>
      </c>
      <c r="E829" s="3">
        <v>3</v>
      </c>
      <c r="F829" s="42">
        <v>65</v>
      </c>
      <c r="G829" s="42">
        <f t="shared" si="597"/>
        <v>65000</v>
      </c>
      <c r="H829" s="42" t="s">
        <v>2190</v>
      </c>
      <c r="I829" s="18">
        <v>4.4342065926278611</v>
      </c>
      <c r="J829" s="18" t="s">
        <v>2190</v>
      </c>
      <c r="K829" s="46">
        <v>1.7495148638943263</v>
      </c>
      <c r="L829" s="47" t="s">
        <v>2190</v>
      </c>
      <c r="M829" s="44">
        <v>236.97107507105832</v>
      </c>
      <c r="N829" s="44" t="s">
        <v>2190</v>
      </c>
    </row>
    <row r="830" spans="1:14" x14ac:dyDescent="0.25">
      <c r="A830" s="3">
        <v>13</v>
      </c>
      <c r="B830" s="3" t="s">
        <v>23</v>
      </c>
      <c r="C830" s="3" t="s">
        <v>792</v>
      </c>
      <c r="D830" s="3" t="s">
        <v>793</v>
      </c>
      <c r="E830" s="3">
        <v>3</v>
      </c>
      <c r="F830" s="42">
        <v>99.9</v>
      </c>
      <c r="G830" s="42">
        <f t="shared" si="597"/>
        <v>99900</v>
      </c>
      <c r="H830" s="42">
        <f>(LN(G830)-LN(G829))/10</f>
        <v>4.2978241575887033E-2</v>
      </c>
      <c r="I830" s="18">
        <v>4.3758041477971057</v>
      </c>
      <c r="J830" s="18">
        <f t="shared" ref="J830" si="644">(I830-I829)/I829</f>
        <v>-1.317088945017876E-2</v>
      </c>
      <c r="K830" s="46">
        <v>1.8599850727352099</v>
      </c>
      <c r="L830" s="47">
        <f t="shared" ref="L830:N830" si="645">(K830-K829)/K829</f>
        <v>6.3143338259489132E-2</v>
      </c>
      <c r="M830" s="44">
        <v>170.72295602742014</v>
      </c>
      <c r="N830" s="44">
        <f t="shared" si="645"/>
        <v>-0.27956204791564954</v>
      </c>
    </row>
    <row r="831" spans="1:14" x14ac:dyDescent="0.25">
      <c r="A831" s="3">
        <v>14</v>
      </c>
      <c r="B831" s="3" t="s">
        <v>24</v>
      </c>
      <c r="C831" s="3" t="s">
        <v>806</v>
      </c>
      <c r="D831" s="3" t="s">
        <v>793</v>
      </c>
      <c r="E831" s="3">
        <v>3</v>
      </c>
      <c r="F831" s="42">
        <v>83.9</v>
      </c>
      <c r="G831" s="42">
        <f t="shared" si="597"/>
        <v>83900</v>
      </c>
      <c r="H831" s="42" t="s">
        <v>2190</v>
      </c>
      <c r="I831" s="18">
        <v>4.0269902472215922</v>
      </c>
      <c r="J831" s="18" t="s">
        <v>2190</v>
      </c>
      <c r="K831" s="46">
        <v>1.7600399137275518</v>
      </c>
      <c r="L831" s="47" t="s">
        <v>2190</v>
      </c>
      <c r="M831" s="44">
        <v>192.18718801996673</v>
      </c>
      <c r="N831" s="44" t="s">
        <v>2190</v>
      </c>
    </row>
    <row r="832" spans="1:14" x14ac:dyDescent="0.25">
      <c r="A832" s="3">
        <v>14</v>
      </c>
      <c r="B832" s="3" t="s">
        <v>23</v>
      </c>
      <c r="C832" s="3" t="s">
        <v>792</v>
      </c>
      <c r="D832" s="3" t="s">
        <v>793</v>
      </c>
      <c r="E832" s="3">
        <v>3</v>
      </c>
      <c r="F832" s="42">
        <v>77.3</v>
      </c>
      <c r="G832" s="42">
        <f t="shared" si="597"/>
        <v>77300</v>
      </c>
      <c r="H832" s="42">
        <f>(LN(G832)-LN(G831))/10</f>
        <v>-8.1931657879783515E-3</v>
      </c>
      <c r="I832" s="18">
        <v>4.2831292976118691</v>
      </c>
      <c r="J832" s="18">
        <f t="shared" ref="J832" si="646">(I832-I831)/I831</f>
        <v>6.3605580015248159E-2</v>
      </c>
      <c r="K832" s="46">
        <v>1.7702331787100403</v>
      </c>
      <c r="L832" s="47">
        <f t="shared" ref="L832:N832" si="647">(K832-K831)/K831</f>
        <v>5.7914964899292605E-3</v>
      </c>
      <c r="M832" s="44">
        <v>155.41148086522463</v>
      </c>
      <c r="N832" s="44">
        <f t="shared" si="647"/>
        <v>-0.19135358362661192</v>
      </c>
    </row>
    <row r="833" spans="1:14" x14ac:dyDescent="0.25">
      <c r="A833" s="3">
        <v>0</v>
      </c>
      <c r="B833" s="3" t="s">
        <v>23</v>
      </c>
      <c r="C833" s="3" t="s">
        <v>792</v>
      </c>
      <c r="D833" s="3" t="s">
        <v>793</v>
      </c>
      <c r="E833" s="3">
        <v>4</v>
      </c>
      <c r="F833" s="42">
        <v>4.5999999999999996</v>
      </c>
      <c r="G833" s="42">
        <f t="shared" si="597"/>
        <v>4600</v>
      </c>
      <c r="H833" s="42" t="s">
        <v>2190</v>
      </c>
      <c r="I833" s="18">
        <v>11.983506049284623</v>
      </c>
      <c r="J833" s="18" t="s">
        <v>2190</v>
      </c>
      <c r="K833" s="46">
        <v>3.8223631743382032</v>
      </c>
      <c r="L833" s="47" t="s">
        <v>2190</v>
      </c>
      <c r="M833" s="44">
        <v>787.14827352742054</v>
      </c>
      <c r="N833" s="44" t="s">
        <v>2190</v>
      </c>
    </row>
    <row r="834" spans="1:14" x14ac:dyDescent="0.25">
      <c r="A834" s="3">
        <v>1</v>
      </c>
      <c r="B834" s="3" t="s">
        <v>24</v>
      </c>
      <c r="C834" s="3" t="s">
        <v>806</v>
      </c>
      <c r="D834" s="3" t="s">
        <v>793</v>
      </c>
      <c r="E834" s="3">
        <v>4</v>
      </c>
      <c r="F834" s="42">
        <v>1.7</v>
      </c>
      <c r="G834" s="42">
        <f t="shared" ref="G834:G897" si="648">F834*1000</f>
        <v>1700</v>
      </c>
      <c r="H834" s="42" t="s">
        <v>2190</v>
      </c>
      <c r="I834" s="18">
        <v>13.615066618096719</v>
      </c>
      <c r="J834" s="18" t="s">
        <v>2190</v>
      </c>
      <c r="K834" s="46">
        <v>5.5932760435132511</v>
      </c>
      <c r="L834" s="47" t="s">
        <v>2190</v>
      </c>
      <c r="M834" s="44">
        <v>925.16525212181739</v>
      </c>
      <c r="N834" s="44" t="s">
        <v>2190</v>
      </c>
    </row>
    <row r="835" spans="1:14" x14ac:dyDescent="0.25">
      <c r="A835" s="3">
        <v>1</v>
      </c>
      <c r="B835" s="3" t="s">
        <v>23</v>
      </c>
      <c r="C835" s="3" t="s">
        <v>792</v>
      </c>
      <c r="D835" s="3" t="s">
        <v>793</v>
      </c>
      <c r="E835" s="3">
        <v>4</v>
      </c>
      <c r="F835" s="42">
        <v>2.5</v>
      </c>
      <c r="G835" s="42">
        <f t="shared" si="648"/>
        <v>2500</v>
      </c>
      <c r="H835" s="42">
        <f>(LN(G835)-LN(G834))/10</f>
        <v>3.8566248081198483E-2</v>
      </c>
      <c r="I835" s="18">
        <v>16.934447130509653</v>
      </c>
      <c r="J835" s="18">
        <f>(I835-I834)/I834</f>
        <v>0.24380200299577806</v>
      </c>
      <c r="K835" s="46">
        <v>5.457907739753395</v>
      </c>
      <c r="L835" s="47">
        <f>(K835-K834)/K834</f>
        <v>-2.4201970849775632E-2</v>
      </c>
      <c r="M835" s="44">
        <v>1078.2486270594109</v>
      </c>
      <c r="N835" s="44">
        <f>(M835-M834)/M834</f>
        <v>0.16546597981982666</v>
      </c>
    </row>
    <row r="836" spans="1:14" x14ac:dyDescent="0.25">
      <c r="A836" s="3">
        <v>2</v>
      </c>
      <c r="B836" s="3" t="s">
        <v>24</v>
      </c>
      <c r="C836" s="3" t="s">
        <v>806</v>
      </c>
      <c r="D836" s="3" t="s">
        <v>793</v>
      </c>
      <c r="E836" s="3">
        <v>4</v>
      </c>
      <c r="F836" s="42">
        <v>1</v>
      </c>
      <c r="G836" s="42">
        <f t="shared" si="648"/>
        <v>1000</v>
      </c>
      <c r="H836" s="42" t="s">
        <v>2190</v>
      </c>
      <c r="I836" s="18">
        <v>12.624193840033753</v>
      </c>
      <c r="J836" s="18" t="s">
        <v>2190</v>
      </c>
      <c r="K836" s="46">
        <v>3.5839690711570098</v>
      </c>
      <c r="L836" s="47" t="s">
        <v>2190</v>
      </c>
      <c r="M836" s="44">
        <v>967.98680996580356</v>
      </c>
      <c r="N836" s="44" t="s">
        <v>2190</v>
      </c>
    </row>
    <row r="837" spans="1:14" x14ac:dyDescent="0.25">
      <c r="A837" s="3">
        <v>2</v>
      </c>
      <c r="B837" s="3" t="s">
        <v>23</v>
      </c>
      <c r="C837" s="3" t="s">
        <v>792</v>
      </c>
      <c r="D837" s="3" t="s">
        <v>793</v>
      </c>
      <c r="E837" s="3">
        <v>4</v>
      </c>
      <c r="F837" s="42">
        <v>2.2000000000000002</v>
      </c>
      <c r="G837" s="42">
        <f t="shared" si="648"/>
        <v>2200</v>
      </c>
      <c r="H837" s="42">
        <f>(LN(G837)-LN(G836))/10</f>
        <v>7.8845736036427014E-2</v>
      </c>
      <c r="I837" s="18">
        <v>11.227949435893503</v>
      </c>
      <c r="J837" s="18">
        <f>(I837-I836)/I836</f>
        <v>-0.110600678493425</v>
      </c>
      <c r="K837" s="46">
        <v>3.5689739456901579</v>
      </c>
      <c r="L837" s="47">
        <f>(K837-K836)/K836</f>
        <v>-4.1839438815277005E-3</v>
      </c>
      <c r="M837" s="44">
        <v>680.75867122618467</v>
      </c>
      <c r="N837" s="44">
        <f>(M837-M836)/M836</f>
        <v>-0.29672732704877031</v>
      </c>
    </row>
    <row r="838" spans="1:14" x14ac:dyDescent="0.25">
      <c r="A838" s="3">
        <v>3</v>
      </c>
      <c r="B838" s="3" t="s">
        <v>24</v>
      </c>
      <c r="C838" s="3" t="s">
        <v>806</v>
      </c>
      <c r="D838" s="3" t="s">
        <v>793</v>
      </c>
      <c r="E838" s="3">
        <v>4</v>
      </c>
      <c r="F838" s="42">
        <v>1.5</v>
      </c>
      <c r="G838" s="42">
        <f t="shared" si="648"/>
        <v>1500</v>
      </c>
      <c r="H838" s="42" t="s">
        <v>2190</v>
      </c>
      <c r="I838" s="18">
        <v>9.2896986559562009</v>
      </c>
      <c r="J838" s="18" t="s">
        <v>2190</v>
      </c>
      <c r="K838" s="46">
        <v>2.9919622330752249</v>
      </c>
      <c r="L838" s="47" t="s">
        <v>2190</v>
      </c>
      <c r="M838" s="44">
        <v>704.95561882431753</v>
      </c>
      <c r="N838" s="44" t="s">
        <v>2190</v>
      </c>
    </row>
    <row r="839" spans="1:14" x14ac:dyDescent="0.25">
      <c r="A839" s="3">
        <v>3</v>
      </c>
      <c r="B839" s="3" t="s">
        <v>23</v>
      </c>
      <c r="C839" s="3" t="s">
        <v>792</v>
      </c>
      <c r="D839" s="3" t="s">
        <v>793</v>
      </c>
      <c r="E839" s="3">
        <v>4</v>
      </c>
      <c r="F839" s="42">
        <v>3.1</v>
      </c>
      <c r="G839" s="42">
        <f t="shared" si="648"/>
        <v>3100</v>
      </c>
      <c r="H839" s="42">
        <f>(LN(G839)-LN(G838))/10</f>
        <v>7.2593700338293571E-2</v>
      </c>
      <c r="I839" s="18">
        <v>13.174922027509144</v>
      </c>
      <c r="J839" s="18">
        <f>(I839-I838)/I838</f>
        <v>0.41822921447100825</v>
      </c>
      <c r="K839" s="46">
        <v>4.8419982614862001</v>
      </c>
      <c r="L839" s="47">
        <f>(K839-K838)/K838</f>
        <v>0.61833535462426437</v>
      </c>
      <c r="M839" s="44">
        <v>869.96332272651136</v>
      </c>
      <c r="N839" s="44">
        <f>(M839-M838)/M838</f>
        <v>0.23406821577985823</v>
      </c>
    </row>
    <row r="840" spans="1:14" x14ac:dyDescent="0.25">
      <c r="A840" s="3">
        <v>4</v>
      </c>
      <c r="B840" s="3" t="s">
        <v>24</v>
      </c>
      <c r="C840" s="3" t="s">
        <v>806</v>
      </c>
      <c r="D840" s="3" t="s">
        <v>793</v>
      </c>
      <c r="E840" s="3">
        <v>4</v>
      </c>
      <c r="F840" s="42">
        <v>3.6</v>
      </c>
      <c r="G840" s="42">
        <f t="shared" si="648"/>
        <v>3600</v>
      </c>
      <c r="H840" s="42" t="s">
        <v>2190</v>
      </c>
      <c r="I840" s="18">
        <v>10.126314336204992</v>
      </c>
      <c r="J840" s="18" t="s">
        <v>2190</v>
      </c>
      <c r="K840" s="46">
        <v>3.2585498235448442</v>
      </c>
      <c r="L840" s="47" t="s">
        <v>2190</v>
      </c>
      <c r="M840" s="44">
        <v>708.08164619980084</v>
      </c>
      <c r="N840" s="44" t="s">
        <v>2190</v>
      </c>
    </row>
    <row r="841" spans="1:14" x14ac:dyDescent="0.25">
      <c r="A841" s="3">
        <v>4</v>
      </c>
      <c r="B841" s="3" t="s">
        <v>23</v>
      </c>
      <c r="C841" s="3" t="s">
        <v>792</v>
      </c>
      <c r="D841" s="3" t="s">
        <v>793</v>
      </c>
      <c r="E841" s="3">
        <v>4</v>
      </c>
      <c r="F841" s="42">
        <v>6.9</v>
      </c>
      <c r="G841" s="42">
        <f t="shared" si="648"/>
        <v>6900</v>
      </c>
      <c r="H841" s="42">
        <f>(LN(G841)-LN(G840))/10</f>
        <v>6.5058756614114976E-2</v>
      </c>
      <c r="I841" s="18">
        <v>15.106742876076874</v>
      </c>
      <c r="J841" s="18">
        <f t="shared" ref="J841" si="649">(I841-I840)/I840</f>
        <v>0.49183033179852703</v>
      </c>
      <c r="K841" s="46">
        <v>4.010787602156392</v>
      </c>
      <c r="L841" s="47">
        <f t="shared" ref="L841:N841" si="650">(K841-K840)/K840</f>
        <v>0.23085047623829755</v>
      </c>
      <c r="M841" s="44">
        <v>1099.4163624294724</v>
      </c>
      <c r="N841" s="44">
        <f t="shared" si="650"/>
        <v>0.55266891654362671</v>
      </c>
    </row>
    <row r="842" spans="1:14" x14ac:dyDescent="0.25">
      <c r="A842" s="3">
        <v>5</v>
      </c>
      <c r="B842" s="3" t="s">
        <v>24</v>
      </c>
      <c r="C842" s="3" t="s">
        <v>806</v>
      </c>
      <c r="D842" s="3" t="s">
        <v>793</v>
      </c>
      <c r="E842" s="3">
        <v>4</v>
      </c>
      <c r="F842" s="42">
        <v>7.1</v>
      </c>
      <c r="G842" s="42">
        <f t="shared" si="648"/>
        <v>7100</v>
      </c>
      <c r="H842" s="42" t="s">
        <v>2190</v>
      </c>
      <c r="I842" s="18">
        <v>9.1033222133384797</v>
      </c>
      <c r="J842" s="18" t="s">
        <v>2190</v>
      </c>
      <c r="K842" s="46">
        <v>2.6539956268590776</v>
      </c>
      <c r="L842" s="47" t="s">
        <v>2190</v>
      </c>
      <c r="M842" s="44">
        <v>649.90218109715795</v>
      </c>
      <c r="N842" s="44" t="s">
        <v>2190</v>
      </c>
    </row>
    <row r="843" spans="1:14" x14ac:dyDescent="0.25">
      <c r="A843" s="3">
        <v>5</v>
      </c>
      <c r="B843" s="3" t="s">
        <v>23</v>
      </c>
      <c r="C843" s="3" t="s">
        <v>792</v>
      </c>
      <c r="D843" s="3" t="s">
        <v>793</v>
      </c>
      <c r="E843" s="3">
        <v>4</v>
      </c>
      <c r="F843" s="42">
        <v>10.6</v>
      </c>
      <c r="G843" s="42">
        <f t="shared" si="648"/>
        <v>10600</v>
      </c>
      <c r="H843" s="42">
        <f>(LN(G843)-LN(G842))/10</f>
        <v>4.0075921707075149E-2</v>
      </c>
      <c r="I843" s="18">
        <v>10.307992611176974</v>
      </c>
      <c r="J843" s="18">
        <f t="shared" ref="J843" si="651">(I843-I842)/I842</f>
        <v>0.13233305046298074</v>
      </c>
      <c r="K843" s="46">
        <v>3.8156695774037508</v>
      </c>
      <c r="L843" s="47">
        <f t="shared" ref="L843:N843" si="652">(K843-K842)/K842</f>
        <v>0.43770756017389473</v>
      </c>
      <c r="M843" s="44">
        <v>442.9010244547257</v>
      </c>
      <c r="N843" s="44">
        <f t="shared" si="652"/>
        <v>-0.31851125086697679</v>
      </c>
    </row>
    <row r="844" spans="1:14" x14ac:dyDescent="0.25">
      <c r="A844" s="3">
        <v>6</v>
      </c>
      <c r="B844" s="3" t="s">
        <v>24</v>
      </c>
      <c r="C844" s="3" t="s">
        <v>806</v>
      </c>
      <c r="D844" s="3" t="s">
        <v>793</v>
      </c>
      <c r="E844" s="3">
        <v>4</v>
      </c>
      <c r="F844" s="42">
        <v>7</v>
      </c>
      <c r="G844" s="42">
        <f t="shared" si="648"/>
        <v>7000</v>
      </c>
      <c r="H844" s="42" t="s">
        <v>2190</v>
      </c>
      <c r="I844" s="18">
        <v>7.9546107250730351</v>
      </c>
      <c r="J844" s="18" t="s">
        <v>2190</v>
      </c>
      <c r="K844" s="46">
        <v>3.0158418786868499</v>
      </c>
      <c r="L844" s="47" t="s">
        <v>2190</v>
      </c>
      <c r="M844" s="44">
        <v>423.79479097544794</v>
      </c>
      <c r="N844" s="44" t="s">
        <v>2190</v>
      </c>
    </row>
    <row r="845" spans="1:14" x14ac:dyDescent="0.25">
      <c r="A845" s="3">
        <v>6</v>
      </c>
      <c r="B845" s="3" t="s">
        <v>23</v>
      </c>
      <c r="C845" s="3" t="s">
        <v>792</v>
      </c>
      <c r="D845" s="3" t="s">
        <v>793</v>
      </c>
      <c r="E845" s="3">
        <v>4</v>
      </c>
      <c r="F845" s="42">
        <v>28.1</v>
      </c>
      <c r="G845" s="42">
        <f t="shared" si="648"/>
        <v>28100</v>
      </c>
      <c r="H845" s="42">
        <f>(LN(G845)-LN(G844))/10</f>
        <v>0.1389859427284387</v>
      </c>
      <c r="I845" s="18">
        <v>11.224008450657733</v>
      </c>
      <c r="J845" s="18">
        <f t="shared" ref="J845" si="653">(I845-I844)/I844</f>
        <v>0.41100662729849419</v>
      </c>
      <c r="K845" s="46">
        <v>3.0850915152637692</v>
      </c>
      <c r="L845" s="47">
        <f t="shared" ref="L845:N845" si="654">(K845-K844)/K844</f>
        <v>2.2961958671079863E-2</v>
      </c>
      <c r="M845" s="44">
        <v>686.67883211678839</v>
      </c>
      <c r="N845" s="44">
        <f t="shared" si="654"/>
        <v>0.62030975070802685</v>
      </c>
    </row>
    <row r="846" spans="1:14" x14ac:dyDescent="0.25">
      <c r="A846" s="3">
        <v>7</v>
      </c>
      <c r="B846" s="3" t="s">
        <v>24</v>
      </c>
      <c r="C846" s="3" t="s">
        <v>806</v>
      </c>
      <c r="D846" s="3" t="s">
        <v>793</v>
      </c>
      <c r="E846" s="3">
        <v>4</v>
      </c>
      <c r="F846" s="42">
        <v>17.899999999999999</v>
      </c>
      <c r="G846" s="42">
        <f t="shared" si="648"/>
        <v>17900</v>
      </c>
      <c r="H846" s="42" t="s">
        <v>2190</v>
      </c>
      <c r="I846" s="18">
        <v>7.9686745415388636</v>
      </c>
      <c r="J846" s="18" t="s">
        <v>2190</v>
      </c>
      <c r="K846" s="46">
        <v>2.0906261336228025</v>
      </c>
      <c r="L846" s="47" t="s">
        <v>2190</v>
      </c>
      <c r="M846" s="44">
        <v>451.53628899835792</v>
      </c>
      <c r="N846" s="44" t="s">
        <v>2190</v>
      </c>
    </row>
    <row r="847" spans="1:14" x14ac:dyDescent="0.25">
      <c r="A847" s="3">
        <v>7</v>
      </c>
      <c r="B847" s="3" t="s">
        <v>23</v>
      </c>
      <c r="C847" s="3" t="s">
        <v>792</v>
      </c>
      <c r="D847" s="3" t="s">
        <v>793</v>
      </c>
      <c r="E847" s="3">
        <v>4</v>
      </c>
      <c r="F847" s="42">
        <v>53.8</v>
      </c>
      <c r="G847" s="42">
        <f t="shared" si="648"/>
        <v>53800</v>
      </c>
      <c r="H847" s="42">
        <f>(LN(G847)-LN(G846))/10</f>
        <v>0.11004727543210287</v>
      </c>
      <c r="I847" s="18">
        <v>10.41225064717527</v>
      </c>
      <c r="J847" s="18">
        <f t="shared" ref="J847" si="655">(I847-I846)/I846</f>
        <v>0.30664774836751174</v>
      </c>
      <c r="K847" s="46">
        <v>2.8059126996214565</v>
      </c>
      <c r="L847" s="47">
        <f t="shared" ref="L847:N847" si="656">(K847-K846)/K846</f>
        <v>0.34213987594192602</v>
      </c>
      <c r="M847" s="44">
        <v>699.32216748768474</v>
      </c>
      <c r="N847" s="44">
        <f t="shared" si="656"/>
        <v>0.54876182607380186</v>
      </c>
    </row>
    <row r="848" spans="1:14" x14ac:dyDescent="0.25">
      <c r="A848" s="3">
        <v>8</v>
      </c>
      <c r="B848" s="3" t="s">
        <v>24</v>
      </c>
      <c r="C848" s="3" t="s">
        <v>806</v>
      </c>
      <c r="D848" s="3" t="s">
        <v>793</v>
      </c>
      <c r="E848" s="3">
        <v>4</v>
      </c>
      <c r="F848" s="42">
        <v>36.9</v>
      </c>
      <c r="G848" s="42">
        <f t="shared" si="648"/>
        <v>36900</v>
      </c>
      <c r="H848" s="42" t="s">
        <v>2190</v>
      </c>
      <c r="I848" s="18">
        <v>8.3047801441012332</v>
      </c>
      <c r="J848" s="18" t="s">
        <v>2190</v>
      </c>
      <c r="K848" s="46">
        <v>2.3561870156255669</v>
      </c>
      <c r="L848" s="47" t="s">
        <v>2190</v>
      </c>
      <c r="M848" s="44">
        <v>523.9840848806366</v>
      </c>
      <c r="N848" s="44" t="s">
        <v>2190</v>
      </c>
    </row>
    <row r="849" spans="1:14" x14ac:dyDescent="0.25">
      <c r="A849" s="3">
        <v>8</v>
      </c>
      <c r="B849" s="3" t="s">
        <v>23</v>
      </c>
      <c r="C849" s="3" t="s">
        <v>792</v>
      </c>
      <c r="D849" s="3" t="s">
        <v>793</v>
      </c>
      <c r="E849" s="3">
        <v>4</v>
      </c>
      <c r="F849" s="42">
        <v>107.73</v>
      </c>
      <c r="G849" s="42">
        <f t="shared" si="648"/>
        <v>107730</v>
      </c>
      <c r="H849" s="42">
        <f>(LN(G849)-LN(G848))/10</f>
        <v>0.10714165458596199</v>
      </c>
      <c r="I849" s="18">
        <v>8.2166402353031547</v>
      </c>
      <c r="J849" s="18">
        <f t="shared" ref="J849" si="657">(I849-I848)/I848</f>
        <v>-1.0613153782365095E-2</v>
      </c>
      <c r="K849" s="46">
        <v>2.6302777103339721</v>
      </c>
      <c r="L849" s="47">
        <f t="shared" ref="L849:N849" si="658">(K849-K848)/K848</f>
        <v>0.11632807281031307</v>
      </c>
      <c r="M849" s="44">
        <v>381.96385941644559</v>
      </c>
      <c r="N849" s="44">
        <f t="shared" si="658"/>
        <v>-0.27103919672778454</v>
      </c>
    </row>
    <row r="850" spans="1:14" x14ac:dyDescent="0.25">
      <c r="A850" s="3">
        <v>9</v>
      </c>
      <c r="B850" s="3" t="s">
        <v>24</v>
      </c>
      <c r="C850" s="3" t="s">
        <v>806</v>
      </c>
      <c r="D850" s="3" t="s">
        <v>793</v>
      </c>
      <c r="E850" s="3">
        <v>4</v>
      </c>
      <c r="F850" s="42">
        <v>28.8</v>
      </c>
      <c r="G850" s="42">
        <f t="shared" si="648"/>
        <v>28800</v>
      </c>
      <c r="H850" s="42" t="s">
        <v>2190</v>
      </c>
      <c r="I850" s="18">
        <v>6.8277318962171849</v>
      </c>
      <c r="J850" s="18" t="s">
        <v>2190</v>
      </c>
      <c r="K850" s="46">
        <v>2.0229337816879327</v>
      </c>
      <c r="L850" s="47" t="s">
        <v>2190</v>
      </c>
      <c r="M850" s="44">
        <v>367.17401240613776</v>
      </c>
      <c r="N850" s="44" t="s">
        <v>2190</v>
      </c>
    </row>
    <row r="851" spans="1:14" x14ac:dyDescent="0.25">
      <c r="A851" s="3">
        <v>9</v>
      </c>
      <c r="B851" s="3" t="s">
        <v>23</v>
      </c>
      <c r="C851" s="3" t="s">
        <v>792</v>
      </c>
      <c r="D851" s="3" t="s">
        <v>793</v>
      </c>
      <c r="E851" s="3">
        <v>4</v>
      </c>
      <c r="F851" s="42">
        <v>106.9</v>
      </c>
      <c r="G851" s="42">
        <f t="shared" si="648"/>
        <v>106900</v>
      </c>
      <c r="H851" s="42">
        <f>(LN(G851)-LN(G850))/10</f>
        <v>0.13115184308890998</v>
      </c>
      <c r="I851" s="18">
        <v>6.9980159489284475</v>
      </c>
      <c r="J851" s="18">
        <f t="shared" ref="J851" si="659">(I851-I850)/I850</f>
        <v>2.4940061399541216E-2</v>
      </c>
      <c r="K851" s="46">
        <v>2.5339803400947205</v>
      </c>
      <c r="L851" s="47">
        <f t="shared" ref="L851:N851" si="660">(K851-K850)/K850</f>
        <v>0.25262643939851132</v>
      </c>
      <c r="M851" s="44">
        <v>351.75399934704535</v>
      </c>
      <c r="N851" s="44">
        <f t="shared" si="660"/>
        <v>-4.1996471803772591E-2</v>
      </c>
    </row>
    <row r="852" spans="1:14" x14ac:dyDescent="0.25">
      <c r="A852" s="3">
        <v>10</v>
      </c>
      <c r="B852" s="3" t="s">
        <v>24</v>
      </c>
      <c r="C852" s="3" t="s">
        <v>611</v>
      </c>
      <c r="D852" s="3" t="s">
        <v>793</v>
      </c>
      <c r="E852" s="3">
        <v>4</v>
      </c>
      <c r="F852" s="42">
        <v>39.9</v>
      </c>
      <c r="G852" s="42">
        <f t="shared" si="648"/>
        <v>39900</v>
      </c>
      <c r="H852" s="42" t="s">
        <v>2190</v>
      </c>
      <c r="I852" s="18">
        <v>6.3761469389534247</v>
      </c>
      <c r="J852" s="18" t="s">
        <v>2190</v>
      </c>
      <c r="K852" s="46">
        <v>2.1151474396178398</v>
      </c>
      <c r="L852" s="47" t="s">
        <v>2190</v>
      </c>
      <c r="M852" s="44">
        <v>327.08663366336634</v>
      </c>
      <c r="N852" s="44" t="s">
        <v>2190</v>
      </c>
    </row>
    <row r="853" spans="1:14" x14ac:dyDescent="0.25">
      <c r="A853" s="3">
        <v>10</v>
      </c>
      <c r="B853" s="3" t="s">
        <v>23</v>
      </c>
      <c r="C853" s="3" t="s">
        <v>792</v>
      </c>
      <c r="D853" s="3" t="s">
        <v>793</v>
      </c>
      <c r="E853" s="3">
        <v>4</v>
      </c>
      <c r="F853" s="42">
        <v>109.01</v>
      </c>
      <c r="G853" s="42">
        <f t="shared" si="648"/>
        <v>109010</v>
      </c>
      <c r="H853" s="42">
        <f>(LN(G853)-LN(G852))/10</f>
        <v>0.10050632972444493</v>
      </c>
      <c r="I853" s="18">
        <v>5.8311139201883053</v>
      </c>
      <c r="J853" s="18">
        <f t="shared" ref="J853" si="661">(I853-I852)/I852</f>
        <v>-8.5479996616041068E-2</v>
      </c>
      <c r="K853" s="46">
        <v>2.1905693334523861</v>
      </c>
      <c r="L853" s="47">
        <f t="shared" ref="L853:N853" si="662">(K853-K852)/K852</f>
        <v>3.5657984130020456E-2</v>
      </c>
      <c r="M853" s="44">
        <v>292.71666666666664</v>
      </c>
      <c r="N853" s="44">
        <f t="shared" si="662"/>
        <v>-0.10507909360818719</v>
      </c>
    </row>
    <row r="854" spans="1:14" x14ac:dyDescent="0.25">
      <c r="A854" s="3">
        <v>11</v>
      </c>
      <c r="B854" s="3" t="s">
        <v>24</v>
      </c>
      <c r="C854" s="3" t="s">
        <v>806</v>
      </c>
      <c r="D854" s="3" t="s">
        <v>793</v>
      </c>
      <c r="E854" s="3">
        <v>4</v>
      </c>
      <c r="F854" s="42">
        <v>48.6</v>
      </c>
      <c r="G854" s="42">
        <f t="shared" si="648"/>
        <v>48600</v>
      </c>
      <c r="H854" s="42" t="s">
        <v>2190</v>
      </c>
      <c r="I854" s="18">
        <v>4.5270968539797076</v>
      </c>
      <c r="J854" s="18" t="s">
        <v>2190</v>
      </c>
      <c r="K854" s="46">
        <v>1.726648080799229</v>
      </c>
      <c r="L854" s="47" t="s">
        <v>2190</v>
      </c>
      <c r="M854" s="44">
        <v>209.5696055684455</v>
      </c>
      <c r="N854" s="44" t="s">
        <v>2190</v>
      </c>
    </row>
    <row r="855" spans="1:14" x14ac:dyDescent="0.25">
      <c r="A855" s="3">
        <v>11</v>
      </c>
      <c r="B855" s="3" t="s">
        <v>23</v>
      </c>
      <c r="C855" s="3" t="s">
        <v>792</v>
      </c>
      <c r="D855" s="3" t="s">
        <v>793</v>
      </c>
      <c r="E855" s="3">
        <v>4</v>
      </c>
      <c r="F855" s="42">
        <v>64.400000000000006</v>
      </c>
      <c r="G855" s="42">
        <f t="shared" si="648"/>
        <v>64400.000000000007</v>
      </c>
      <c r="H855" s="42">
        <f>(LN(G855)-LN(G854))/10</f>
        <v>2.8149010220386118E-2</v>
      </c>
      <c r="I855" s="18">
        <v>4.2747861340674582</v>
      </c>
      <c r="J855" s="18">
        <f t="shared" ref="J855" si="663">(I855-I854)/I854</f>
        <v>-5.5733448620708559E-2</v>
      </c>
      <c r="K855" s="46">
        <v>1.9434755937253527</v>
      </c>
      <c r="L855" s="47">
        <f t="shared" ref="L855:N855" si="664">(K855-K854)/K854</f>
        <v>0.1255771314011821</v>
      </c>
      <c r="M855" s="44">
        <v>193.75041431885981</v>
      </c>
      <c r="N855" s="44">
        <f t="shared" si="664"/>
        <v>-7.548418677735752E-2</v>
      </c>
    </row>
    <row r="856" spans="1:14" x14ac:dyDescent="0.25">
      <c r="A856" s="3">
        <v>12</v>
      </c>
      <c r="B856" s="3" t="s">
        <v>24</v>
      </c>
      <c r="C856" s="3" t="s">
        <v>806</v>
      </c>
      <c r="D856" s="3" t="s">
        <v>793</v>
      </c>
      <c r="E856" s="3">
        <v>4</v>
      </c>
      <c r="F856" s="42">
        <v>43.6</v>
      </c>
      <c r="G856" s="42">
        <f t="shared" si="648"/>
        <v>43600</v>
      </c>
      <c r="H856" s="42" t="s">
        <v>2190</v>
      </c>
      <c r="I856" s="18">
        <v>5.9338972326750801</v>
      </c>
      <c r="J856" s="18" t="s">
        <v>2190</v>
      </c>
      <c r="K856" s="46">
        <v>1.8543400578975935</v>
      </c>
      <c r="L856" s="47" t="s">
        <v>2190</v>
      </c>
      <c r="M856" s="44">
        <v>305.47870556673377</v>
      </c>
      <c r="N856" s="44" t="s">
        <v>2190</v>
      </c>
    </row>
    <row r="857" spans="1:14" x14ac:dyDescent="0.25">
      <c r="A857" s="3">
        <v>12</v>
      </c>
      <c r="B857" s="3" t="s">
        <v>23</v>
      </c>
      <c r="C857" s="3" t="s">
        <v>792</v>
      </c>
      <c r="D857" s="3" t="s">
        <v>793</v>
      </c>
      <c r="E857" s="3">
        <v>4</v>
      </c>
      <c r="F857" s="42">
        <v>84.6</v>
      </c>
      <c r="G857" s="42">
        <f t="shared" si="648"/>
        <v>84600</v>
      </c>
      <c r="H857" s="42">
        <f>(LN(G857)-LN(G856))/10</f>
        <v>6.6287711625718865E-2</v>
      </c>
      <c r="I857" s="18">
        <v>5.4827944098482568</v>
      </c>
      <c r="J857" s="18">
        <f t="shared" ref="J857" si="665">(I857-I856)/I856</f>
        <v>-7.6021340636440393E-2</v>
      </c>
      <c r="K857" s="46">
        <v>1.9898933643929799</v>
      </c>
      <c r="L857" s="47">
        <f t="shared" ref="L857:N857" si="666">(K857-K856)/K856</f>
        <v>7.3100565302500961E-2</v>
      </c>
      <c r="M857" s="44">
        <v>261.046277665996</v>
      </c>
      <c r="N857" s="44">
        <f t="shared" si="666"/>
        <v>-0.14545180102915953</v>
      </c>
    </row>
    <row r="858" spans="1:14" x14ac:dyDescent="0.25">
      <c r="A858" s="3">
        <v>13</v>
      </c>
      <c r="B858" s="3" t="s">
        <v>24</v>
      </c>
      <c r="C858" s="3" t="s">
        <v>806</v>
      </c>
      <c r="D858" s="3" t="s">
        <v>793</v>
      </c>
      <c r="E858" s="3">
        <v>4</v>
      </c>
      <c r="F858" s="42">
        <v>29.3</v>
      </c>
      <c r="G858" s="42">
        <f t="shared" si="648"/>
        <v>29300</v>
      </c>
      <c r="H858" s="42" t="s">
        <v>2190</v>
      </c>
      <c r="I858" s="18">
        <v>4.7633231096298436</v>
      </c>
      <c r="J858" s="18" t="s">
        <v>2190</v>
      </c>
      <c r="K858" s="46">
        <v>1.712478348424892</v>
      </c>
      <c r="L858" s="47" t="s">
        <v>2190</v>
      </c>
      <c r="M858" s="44">
        <v>261.77528841330877</v>
      </c>
      <c r="N858" s="44" t="s">
        <v>2190</v>
      </c>
    </row>
    <row r="859" spans="1:14" x14ac:dyDescent="0.25">
      <c r="A859" s="3">
        <v>13</v>
      </c>
      <c r="B859" s="3" t="s">
        <v>23</v>
      </c>
      <c r="C859" s="3" t="s">
        <v>792</v>
      </c>
      <c r="D859" s="3" t="s">
        <v>793</v>
      </c>
      <c r="E859" s="3">
        <v>4</v>
      </c>
      <c r="F859" s="42">
        <v>63.4</v>
      </c>
      <c r="G859" s="42">
        <f t="shared" si="648"/>
        <v>63400</v>
      </c>
      <c r="H859" s="42">
        <f>(LN(G859)-LN(G858))/10</f>
        <v>7.7187634542015895E-2</v>
      </c>
      <c r="I859" s="18">
        <v>4.5355652010231093</v>
      </c>
      <c r="J859" s="18">
        <f t="shared" ref="J859" si="667">(I859-I858)/I858</f>
        <v>-4.7814918989283785E-2</v>
      </c>
      <c r="K859" s="46">
        <v>1.9533424399036767</v>
      </c>
      <c r="L859" s="47">
        <f t="shared" ref="L859:N859" si="668">(K859-K858)/K858</f>
        <v>0.14065234267068391</v>
      </c>
      <c r="M859" s="44">
        <v>191.69821100150475</v>
      </c>
      <c r="N859" s="44">
        <f t="shared" si="668"/>
        <v>-0.26769936091584601</v>
      </c>
    </row>
    <row r="860" spans="1:14" x14ac:dyDescent="0.25">
      <c r="A860" s="3">
        <v>14</v>
      </c>
      <c r="B860" s="3" t="s">
        <v>24</v>
      </c>
      <c r="C860" s="3" t="s">
        <v>806</v>
      </c>
      <c r="D860" s="3" t="s">
        <v>793</v>
      </c>
      <c r="E860" s="3">
        <v>4</v>
      </c>
      <c r="F860" s="42">
        <v>47.8</v>
      </c>
      <c r="G860" s="42">
        <f t="shared" si="648"/>
        <v>47800</v>
      </c>
      <c r="H860" s="42" t="s">
        <v>2190</v>
      </c>
      <c r="I860" s="18">
        <v>4.518413002229364</v>
      </c>
      <c r="J860" s="18" t="s">
        <v>2190</v>
      </c>
      <c r="K860" s="46">
        <v>1.8952179849221087</v>
      </c>
      <c r="L860" s="47" t="s">
        <v>2190</v>
      </c>
      <c r="M860" s="44">
        <v>225.28036605657238</v>
      </c>
      <c r="N860" s="44" t="s">
        <v>2190</v>
      </c>
    </row>
    <row r="861" spans="1:14" x14ac:dyDescent="0.25">
      <c r="A861" s="3">
        <v>14</v>
      </c>
      <c r="B861" s="3" t="s">
        <v>23</v>
      </c>
      <c r="C861" s="3" t="s">
        <v>792</v>
      </c>
      <c r="D861" s="3" t="s">
        <v>793</v>
      </c>
      <c r="E861" s="3">
        <v>4</v>
      </c>
      <c r="F861" s="42">
        <v>52.9</v>
      </c>
      <c r="G861" s="42">
        <f t="shared" si="648"/>
        <v>52900</v>
      </c>
      <c r="H861" s="42">
        <f>(LN(G861)-LN(G860))/10</f>
        <v>1.0137769936684294E-2</v>
      </c>
      <c r="I861" s="18">
        <v>4.6246535633875272</v>
      </c>
      <c r="J861" s="18">
        <f t="shared" ref="J861" si="669">(I861-I860)/I860</f>
        <v>2.3512804408482482E-2</v>
      </c>
      <c r="K861" s="46">
        <v>1.8993930965081141</v>
      </c>
      <c r="L861" s="47">
        <f t="shared" ref="L861:N861" si="670">(K861-K860)/K860</f>
        <v>2.202971699942451E-3</v>
      </c>
      <c r="M861" s="44">
        <v>182.46722129783694</v>
      </c>
      <c r="N861" s="44">
        <f t="shared" si="670"/>
        <v>-0.19004383519149734</v>
      </c>
    </row>
    <row r="862" spans="1:14" x14ac:dyDescent="0.25">
      <c r="A862" s="3">
        <v>0</v>
      </c>
      <c r="B862" s="3" t="s">
        <v>23</v>
      </c>
      <c r="C862" s="3" t="s">
        <v>792</v>
      </c>
      <c r="D862" s="3" t="s">
        <v>793</v>
      </c>
      <c r="E862" s="3">
        <v>5</v>
      </c>
      <c r="F862" s="42">
        <v>3.3</v>
      </c>
      <c r="G862" s="42">
        <f t="shared" si="648"/>
        <v>3300</v>
      </c>
      <c r="H862" s="42" t="s">
        <v>2190</v>
      </c>
      <c r="I862" s="18">
        <v>11.854146591607075</v>
      </c>
      <c r="J862" s="18" t="s">
        <v>2190</v>
      </c>
      <c r="K862" s="46">
        <v>3.8768761987520111</v>
      </c>
      <c r="L862" s="47" t="s">
        <v>2190</v>
      </c>
      <c r="M862" s="44">
        <v>769.43314150304673</v>
      </c>
      <c r="N862" s="44" t="s">
        <v>2190</v>
      </c>
    </row>
    <row r="863" spans="1:14" x14ac:dyDescent="0.25">
      <c r="A863" s="3">
        <v>1</v>
      </c>
      <c r="B863" s="3" t="s">
        <v>24</v>
      </c>
      <c r="C863" s="3" t="s">
        <v>806</v>
      </c>
      <c r="D863" s="3" t="s">
        <v>793</v>
      </c>
      <c r="E863" s="3">
        <v>5</v>
      </c>
      <c r="F863" s="42">
        <v>3.4</v>
      </c>
      <c r="G863" s="42">
        <f t="shared" si="648"/>
        <v>3400</v>
      </c>
      <c r="H863" s="42" t="s">
        <v>2190</v>
      </c>
      <c r="I863" s="18">
        <v>11.723554216202492</v>
      </c>
      <c r="J863" s="18" t="s">
        <v>2190</v>
      </c>
      <c r="K863" s="46">
        <v>3.9884998283556476</v>
      </c>
      <c r="L863" s="47" t="s">
        <v>2190</v>
      </c>
      <c r="M863" s="44">
        <v>773.57946413712773</v>
      </c>
      <c r="N863" s="44" t="s">
        <v>2190</v>
      </c>
    </row>
    <row r="864" spans="1:14" x14ac:dyDescent="0.25">
      <c r="A864" s="3">
        <v>1</v>
      </c>
      <c r="B864" s="3" t="s">
        <v>23</v>
      </c>
      <c r="C864" s="3" t="s">
        <v>792</v>
      </c>
      <c r="D864" s="3" t="s">
        <v>793</v>
      </c>
      <c r="E864" s="3">
        <v>5</v>
      </c>
      <c r="F864" s="42">
        <v>2.2000000000000002</v>
      </c>
      <c r="G864" s="42">
        <f t="shared" si="648"/>
        <v>2200</v>
      </c>
      <c r="H864" s="42">
        <f>(LN(G864)-LN(G863))/10</f>
        <v>-4.3531807125784548E-2</v>
      </c>
      <c r="I864" s="18">
        <v>12.726672627523705</v>
      </c>
      <c r="J864" s="18">
        <f>(I864-I863)/I863</f>
        <v>8.5564359819725697E-2</v>
      </c>
      <c r="K864" s="46">
        <v>3.3338032449224224</v>
      </c>
      <c r="L864" s="47">
        <f>(K864-K863)/K863</f>
        <v>-0.16414607286146962</v>
      </c>
      <c r="M864" s="44">
        <v>1044.0114827758364</v>
      </c>
      <c r="N864" s="44">
        <f>(M864-M863)/M863</f>
        <v>0.34958531240272273</v>
      </c>
    </row>
    <row r="865" spans="1:14" x14ac:dyDescent="0.25">
      <c r="A865" s="3">
        <v>2</v>
      </c>
      <c r="B865" s="3" t="s">
        <v>24</v>
      </c>
      <c r="C865" s="3" t="s">
        <v>806</v>
      </c>
      <c r="D865" s="3" t="s">
        <v>793</v>
      </c>
      <c r="E865" s="3">
        <v>5</v>
      </c>
      <c r="F865" s="42">
        <v>1.3</v>
      </c>
      <c r="G865" s="42">
        <f t="shared" si="648"/>
        <v>1300</v>
      </c>
      <c r="H865" s="42" t="s">
        <v>2190</v>
      </c>
      <c r="I865" s="18">
        <v>10.315653064914715</v>
      </c>
      <c r="J865" s="18" t="s">
        <v>2190</v>
      </c>
      <c r="K865" s="46">
        <v>4.0951888776841354</v>
      </c>
      <c r="L865" s="47" t="s">
        <v>2190</v>
      </c>
      <c r="M865" s="44">
        <v>745.91222927861907</v>
      </c>
      <c r="N865" s="44" t="s">
        <v>2190</v>
      </c>
    </row>
    <row r="866" spans="1:14" x14ac:dyDescent="0.25">
      <c r="A866" s="3">
        <v>2</v>
      </c>
      <c r="B866" s="3" t="s">
        <v>23</v>
      </c>
      <c r="C866" s="3" t="s">
        <v>792</v>
      </c>
      <c r="D866" s="3" t="s">
        <v>793</v>
      </c>
      <c r="E866" s="3">
        <v>5</v>
      </c>
      <c r="F866" s="42">
        <v>2.7</v>
      </c>
      <c r="G866" s="42">
        <f t="shared" si="648"/>
        <v>2700</v>
      </c>
      <c r="H866" s="42">
        <f>(LN(G866)-LN(G865))/10</f>
        <v>7.3088750854279197E-2</v>
      </c>
      <c r="I866" s="18">
        <v>11.54985452134509</v>
      </c>
      <c r="J866" s="18">
        <f>(I866-I865)/I865</f>
        <v>0.11964356000184839</v>
      </c>
      <c r="K866" s="46">
        <v>4.651961126645678</v>
      </c>
      <c r="L866" s="47">
        <f>(K866-K865)/K865</f>
        <v>0.13595764825294263</v>
      </c>
      <c r="M866" s="44">
        <v>684.99739456114639</v>
      </c>
      <c r="N866" s="44">
        <f>(M866-M865)/M865</f>
        <v>-8.1664882711983633E-2</v>
      </c>
    </row>
    <row r="867" spans="1:14" x14ac:dyDescent="0.25">
      <c r="A867" s="3">
        <v>3</v>
      </c>
      <c r="B867" s="3" t="s">
        <v>24</v>
      </c>
      <c r="C867" s="3" t="s">
        <v>806</v>
      </c>
      <c r="D867" s="3" t="s">
        <v>793</v>
      </c>
      <c r="E867" s="3">
        <v>5</v>
      </c>
      <c r="F867" s="42">
        <v>2.1</v>
      </c>
      <c r="G867" s="42">
        <f t="shared" si="648"/>
        <v>2100</v>
      </c>
      <c r="H867" s="42" t="s">
        <v>2190</v>
      </c>
      <c r="I867" s="18">
        <v>10.062602373953823</v>
      </c>
      <c r="J867" s="18" t="s">
        <v>2190</v>
      </c>
      <c r="K867" s="46">
        <v>4.4323809632738955</v>
      </c>
      <c r="L867" s="47" t="s">
        <v>2190</v>
      </c>
      <c r="M867" s="44">
        <v>641.19293250711769</v>
      </c>
      <c r="N867" s="44" t="s">
        <v>2190</v>
      </c>
    </row>
    <row r="868" spans="1:14" x14ac:dyDescent="0.25">
      <c r="A868" s="3">
        <v>3</v>
      </c>
      <c r="B868" s="3" t="s">
        <v>23</v>
      </c>
      <c r="C868" s="3" t="s">
        <v>792</v>
      </c>
      <c r="D868" s="3" t="s">
        <v>793</v>
      </c>
      <c r="E868" s="3">
        <v>5</v>
      </c>
      <c r="F868" s="42">
        <v>2.2000000000000002</v>
      </c>
      <c r="G868" s="42">
        <f t="shared" si="648"/>
        <v>2200</v>
      </c>
      <c r="H868" s="42">
        <f>(LN(G868)-LN(G867))/10</f>
        <v>4.6520015634892607E-3</v>
      </c>
      <c r="I868" s="18">
        <v>11.679914510736644</v>
      </c>
      <c r="J868" s="18">
        <f>(I868-I867)/I867</f>
        <v>0.16072503679257907</v>
      </c>
      <c r="K868" s="46">
        <v>4.398139675858677</v>
      </c>
      <c r="L868" s="47">
        <f>(K868-K867)/K867</f>
        <v>-7.7252582074819652E-3</v>
      </c>
      <c r="M868" s="44">
        <v>701.52503768213023</v>
      </c>
      <c r="N868" s="44">
        <f>(M868-M867)/M867</f>
        <v>9.4093528041722163E-2</v>
      </c>
    </row>
    <row r="869" spans="1:14" x14ac:dyDescent="0.25">
      <c r="A869" s="3">
        <v>4</v>
      </c>
      <c r="B869" s="3" t="s">
        <v>24</v>
      </c>
      <c r="C869" s="3" t="s">
        <v>806</v>
      </c>
      <c r="D869" s="3" t="s">
        <v>793</v>
      </c>
      <c r="E869" s="3">
        <v>5</v>
      </c>
      <c r="F869" s="42">
        <v>2.4</v>
      </c>
      <c r="G869" s="42">
        <f t="shared" si="648"/>
        <v>2400</v>
      </c>
      <c r="H869" s="42" t="s">
        <v>2190</v>
      </c>
      <c r="I869" s="18">
        <v>9.981521979235696</v>
      </c>
      <c r="J869" s="18" t="s">
        <v>2190</v>
      </c>
      <c r="K869" s="46">
        <v>3.4295660416214129</v>
      </c>
      <c r="L869" s="47" t="s">
        <v>2190</v>
      </c>
      <c r="M869" s="44">
        <v>618.29688018586126</v>
      </c>
      <c r="N869" s="44" t="s">
        <v>2190</v>
      </c>
    </row>
    <row r="870" spans="1:14" x14ac:dyDescent="0.25">
      <c r="A870" s="3">
        <v>4</v>
      </c>
      <c r="B870" s="3" t="s">
        <v>23</v>
      </c>
      <c r="C870" s="3" t="s">
        <v>792</v>
      </c>
      <c r="D870" s="3" t="s">
        <v>793</v>
      </c>
      <c r="E870" s="3">
        <v>5</v>
      </c>
      <c r="F870" s="42">
        <v>3.8</v>
      </c>
      <c r="G870" s="42">
        <f t="shared" si="648"/>
        <v>3800</v>
      </c>
      <c r="H870" s="42">
        <f>(LN(G870)-LN(G869))/10</f>
        <v>4.5953232937844035E-2</v>
      </c>
      <c r="I870" s="18">
        <v>14.075414181577203</v>
      </c>
      <c r="J870" s="18">
        <f t="shared" ref="J870" si="671">(I870-I869)/I869</f>
        <v>0.41014709088032131</v>
      </c>
      <c r="K870" s="46">
        <v>4.1139750790592444</v>
      </c>
      <c r="L870" s="47">
        <f t="shared" ref="L870:N870" si="672">(K870-K869)/K869</f>
        <v>0.19956141072421515</v>
      </c>
      <c r="M870" s="44">
        <v>1074.9354463989378</v>
      </c>
      <c r="N870" s="44">
        <f t="shared" si="672"/>
        <v>0.73854256886402214</v>
      </c>
    </row>
    <row r="871" spans="1:14" x14ac:dyDescent="0.25">
      <c r="A871" s="3">
        <v>5</v>
      </c>
      <c r="B871" s="3" t="s">
        <v>24</v>
      </c>
      <c r="C871" s="3" t="s">
        <v>806</v>
      </c>
      <c r="D871" s="3" t="s">
        <v>793</v>
      </c>
      <c r="E871" s="3">
        <v>5</v>
      </c>
      <c r="F871" s="42">
        <v>4.3</v>
      </c>
      <c r="G871" s="42">
        <f t="shared" si="648"/>
        <v>4300</v>
      </c>
      <c r="H871" s="42" t="s">
        <v>2190</v>
      </c>
      <c r="I871" s="18">
        <v>11.596818394860909</v>
      </c>
      <c r="J871" s="18" t="s">
        <v>2190</v>
      </c>
      <c r="K871" s="46">
        <v>3.2474820670266866</v>
      </c>
      <c r="L871" s="47" t="s">
        <v>2190</v>
      </c>
      <c r="M871" s="44">
        <v>791.93803701255786</v>
      </c>
      <c r="N871" s="44" t="s">
        <v>2190</v>
      </c>
    </row>
    <row r="872" spans="1:14" x14ac:dyDescent="0.25">
      <c r="A872" s="3">
        <v>5</v>
      </c>
      <c r="B872" s="3" t="s">
        <v>23</v>
      </c>
      <c r="C872" s="3" t="s">
        <v>792</v>
      </c>
      <c r="D872" s="3" t="s">
        <v>793</v>
      </c>
      <c r="E872" s="3">
        <v>5</v>
      </c>
      <c r="F872" s="42">
        <v>10.7</v>
      </c>
      <c r="G872" s="42">
        <f t="shared" si="648"/>
        <v>10700</v>
      </c>
      <c r="H872" s="42">
        <f>(LN(G872)-LN(G871))/10</f>
        <v>9.1162871876834292E-2</v>
      </c>
      <c r="I872" s="18">
        <v>12.173940613713436</v>
      </c>
      <c r="J872" s="18">
        <f t="shared" ref="J872" si="673">(I872-I871)/I871</f>
        <v>4.9765564933592146E-2</v>
      </c>
      <c r="K872" s="46">
        <v>3.3349533278364207</v>
      </c>
      <c r="L872" s="47">
        <f t="shared" ref="L872:N872" si="674">(K872-K871)/K871</f>
        <v>2.6935102028083132E-2</v>
      </c>
      <c r="M872" s="44">
        <v>974.71579643093185</v>
      </c>
      <c r="N872" s="44">
        <f t="shared" si="674"/>
        <v>0.23079805600431799</v>
      </c>
    </row>
    <row r="873" spans="1:14" x14ac:dyDescent="0.25">
      <c r="A873" s="3">
        <v>6</v>
      </c>
      <c r="B873" s="3" t="s">
        <v>24</v>
      </c>
      <c r="C873" s="3" t="s">
        <v>806</v>
      </c>
      <c r="D873" s="3" t="s">
        <v>793</v>
      </c>
      <c r="E873" s="3">
        <v>5</v>
      </c>
      <c r="F873" s="42">
        <v>9.4</v>
      </c>
      <c r="G873" s="42">
        <f t="shared" si="648"/>
        <v>9400</v>
      </c>
      <c r="H873" s="42" t="s">
        <v>2190</v>
      </c>
      <c r="I873" s="18">
        <v>10.001089342598247</v>
      </c>
      <c r="J873" s="18" t="s">
        <v>2190</v>
      </c>
      <c r="K873" s="46">
        <v>2.5402599808045263</v>
      </c>
      <c r="L873" s="47" t="s">
        <v>2190</v>
      </c>
      <c r="M873" s="44">
        <v>650.35799601858002</v>
      </c>
      <c r="N873" s="44" t="s">
        <v>2190</v>
      </c>
    </row>
    <row r="874" spans="1:14" x14ac:dyDescent="0.25">
      <c r="A874" s="3">
        <v>6</v>
      </c>
      <c r="B874" s="3" t="s">
        <v>23</v>
      </c>
      <c r="C874" s="3" t="s">
        <v>792</v>
      </c>
      <c r="D874" s="3" t="s">
        <v>793</v>
      </c>
      <c r="E874" s="3">
        <v>5</v>
      </c>
      <c r="F874" s="42">
        <v>57.3</v>
      </c>
      <c r="G874" s="42">
        <f t="shared" si="648"/>
        <v>57300</v>
      </c>
      <c r="H874" s="42">
        <f>(LN(G874)-LN(G873))/10</f>
        <v>0.18075909344447361</v>
      </c>
      <c r="I874" s="18">
        <v>12.141135887236537</v>
      </c>
      <c r="J874" s="18">
        <f t="shared" ref="J874" si="675">(I874-I873)/I873</f>
        <v>0.21398134456444257</v>
      </c>
      <c r="K874" s="46">
        <v>3.2673446822363288</v>
      </c>
      <c r="L874" s="47">
        <f t="shared" ref="L874:N874" si="676">(K874-K873)/K873</f>
        <v>0.28622452305119073</v>
      </c>
      <c r="M874" s="44">
        <v>793.74203715992041</v>
      </c>
      <c r="N874" s="44">
        <f t="shared" si="676"/>
        <v>0.22046940611036028</v>
      </c>
    </row>
    <row r="875" spans="1:14" x14ac:dyDescent="0.25">
      <c r="A875" s="3">
        <v>7</v>
      </c>
      <c r="B875" s="3" t="s">
        <v>24</v>
      </c>
      <c r="C875" s="3" t="s">
        <v>806</v>
      </c>
      <c r="D875" s="3" t="s">
        <v>793</v>
      </c>
      <c r="E875" s="3">
        <v>5</v>
      </c>
      <c r="F875" s="42">
        <v>32.700000000000003</v>
      </c>
      <c r="G875" s="42">
        <f t="shared" si="648"/>
        <v>32700.000000000004</v>
      </c>
      <c r="H875" s="42" t="s">
        <v>2190</v>
      </c>
      <c r="I875" s="18">
        <v>9.2735593552176478</v>
      </c>
      <c r="J875" s="18" t="s">
        <v>2190</v>
      </c>
      <c r="K875" s="46">
        <v>2.4649549596949498</v>
      </c>
      <c r="L875" s="47" t="s">
        <v>2190</v>
      </c>
      <c r="M875" s="44">
        <v>567.04006568144507</v>
      </c>
      <c r="N875" s="44" t="s">
        <v>2190</v>
      </c>
    </row>
    <row r="876" spans="1:14" x14ac:dyDescent="0.25">
      <c r="A876" s="3">
        <v>7</v>
      </c>
      <c r="B876" s="3" t="s">
        <v>23</v>
      </c>
      <c r="C876" s="3" t="s">
        <v>792</v>
      </c>
      <c r="D876" s="3" t="s">
        <v>793</v>
      </c>
      <c r="E876" s="3">
        <v>5</v>
      </c>
      <c r="F876" s="42">
        <v>95.23</v>
      </c>
      <c r="G876" s="42">
        <f t="shared" si="648"/>
        <v>95230</v>
      </c>
      <c r="H876" s="42">
        <f>(LN(G876)-LN(G875))/10</f>
        <v>0.10689199403027469</v>
      </c>
      <c r="I876" s="18">
        <v>8.9319269507711727</v>
      </c>
      <c r="J876" s="18">
        <f t="shared" ref="J876" si="677">(I876-I875)/I875</f>
        <v>-3.6839404522090009E-2</v>
      </c>
      <c r="K876" s="46">
        <v>3.0881283558696393</v>
      </c>
      <c r="L876" s="47">
        <f t="shared" ref="L876:N876" si="678">(K876-K875)/K875</f>
        <v>0.25281329937639518</v>
      </c>
      <c r="M876" s="44">
        <v>479.97996715927746</v>
      </c>
      <c r="N876" s="44">
        <f t="shared" si="678"/>
        <v>-0.15353429817616576</v>
      </c>
    </row>
    <row r="877" spans="1:14" x14ac:dyDescent="0.25">
      <c r="A877" s="3">
        <v>8</v>
      </c>
      <c r="B877" s="3" t="s">
        <v>24</v>
      </c>
      <c r="C877" s="3" t="s">
        <v>806</v>
      </c>
      <c r="D877" s="3" t="s">
        <v>793</v>
      </c>
      <c r="E877" s="3">
        <v>5</v>
      </c>
      <c r="F877" s="42">
        <v>59.61</v>
      </c>
      <c r="G877" s="42">
        <f t="shared" si="648"/>
        <v>59610</v>
      </c>
      <c r="H877" s="42" t="s">
        <v>2190</v>
      </c>
      <c r="I877" s="18">
        <v>7.7557906636009948</v>
      </c>
      <c r="J877" s="18" t="s">
        <v>2190</v>
      </c>
      <c r="K877" s="46">
        <v>2.6416612944187228</v>
      </c>
      <c r="L877" s="47" t="s">
        <v>2190</v>
      </c>
      <c r="M877" s="44">
        <v>458.00762599469493</v>
      </c>
      <c r="N877" s="44" t="s">
        <v>2190</v>
      </c>
    </row>
    <row r="878" spans="1:14" x14ac:dyDescent="0.25">
      <c r="A878" s="3">
        <v>8</v>
      </c>
      <c r="B878" s="3" t="s">
        <v>23</v>
      </c>
      <c r="C878" s="3" t="s">
        <v>792</v>
      </c>
      <c r="D878" s="3" t="s">
        <v>793</v>
      </c>
      <c r="E878" s="3">
        <v>5</v>
      </c>
      <c r="F878" s="42">
        <v>110.2</v>
      </c>
      <c r="G878" s="42">
        <f t="shared" si="648"/>
        <v>110200</v>
      </c>
      <c r="H878" s="42">
        <f>(LN(G878)-LN(G877))/10</f>
        <v>6.1447355148697903E-2</v>
      </c>
      <c r="I878" s="18">
        <v>7.0542602053415129</v>
      </c>
      <c r="J878" s="18">
        <f t="shared" ref="J878" si="679">(I878-I877)/I877</f>
        <v>-9.0452474633161778E-2</v>
      </c>
      <c r="K878" s="46">
        <v>2.5730807120949533</v>
      </c>
      <c r="L878" s="47">
        <f t="shared" ref="L878:N878" si="680">(K878-K877)/K877</f>
        <v>-2.5961156514904438E-2</v>
      </c>
      <c r="M878" s="44">
        <v>291.86240053050392</v>
      </c>
      <c r="N878" s="44">
        <f t="shared" si="680"/>
        <v>-0.36275646088503222</v>
      </c>
    </row>
    <row r="879" spans="1:14" x14ac:dyDescent="0.25">
      <c r="A879" s="3">
        <v>9</v>
      </c>
      <c r="B879" s="3" t="s">
        <v>24</v>
      </c>
      <c r="C879" s="3" t="s">
        <v>806</v>
      </c>
      <c r="D879" s="3" t="s">
        <v>793</v>
      </c>
      <c r="E879" s="3">
        <v>5</v>
      </c>
      <c r="F879" s="42">
        <v>44.7</v>
      </c>
      <c r="G879" s="42">
        <f t="shared" si="648"/>
        <v>44700</v>
      </c>
      <c r="H879" s="42" t="s">
        <v>2190</v>
      </c>
      <c r="I879" s="18">
        <v>6.6687345252214971</v>
      </c>
      <c r="J879" s="18" t="s">
        <v>2190</v>
      </c>
      <c r="K879" s="46">
        <v>2.3875048900060762</v>
      </c>
      <c r="L879" s="47" t="s">
        <v>2190</v>
      </c>
      <c r="M879" s="44">
        <v>362.54456415279134</v>
      </c>
      <c r="N879" s="44" t="s">
        <v>2190</v>
      </c>
    </row>
    <row r="880" spans="1:14" x14ac:dyDescent="0.25">
      <c r="A880" s="3">
        <v>9</v>
      </c>
      <c r="B880" s="3" t="s">
        <v>23</v>
      </c>
      <c r="C880" s="3" t="s">
        <v>792</v>
      </c>
      <c r="D880" s="3" t="s">
        <v>793</v>
      </c>
      <c r="E880" s="3">
        <v>5</v>
      </c>
      <c r="F880" s="42">
        <v>51.9</v>
      </c>
      <c r="G880" s="42">
        <f t="shared" si="648"/>
        <v>51900</v>
      </c>
      <c r="H880" s="42">
        <f>(LN(G880)-LN(G879))/10</f>
        <v>1.4934528855231832E-2</v>
      </c>
      <c r="I880" s="18">
        <v>5.8643302597849782</v>
      </c>
      <c r="J880" s="18">
        <f t="shared" ref="J880" si="681">(I880-I879)/I879</f>
        <v>-0.12062322505030311</v>
      </c>
      <c r="K880" s="46">
        <v>2.2717705844979177</v>
      </c>
      <c r="L880" s="47">
        <f t="shared" ref="L880:N880" si="682">(K880-K879)/K879</f>
        <v>-4.8475002498471954E-2</v>
      </c>
      <c r="M880" s="44">
        <v>254.45315050603983</v>
      </c>
      <c r="N880" s="44">
        <f t="shared" si="682"/>
        <v>-0.29814655723591899</v>
      </c>
    </row>
    <row r="881" spans="1:14" x14ac:dyDescent="0.25">
      <c r="A881" s="3">
        <v>10</v>
      </c>
      <c r="B881" s="3" t="s">
        <v>24</v>
      </c>
      <c r="C881" s="3" t="s">
        <v>611</v>
      </c>
      <c r="D881" s="3" t="s">
        <v>793</v>
      </c>
      <c r="E881" s="3">
        <v>5</v>
      </c>
      <c r="F881" s="42">
        <v>50.2</v>
      </c>
      <c r="G881" s="42">
        <f t="shared" si="648"/>
        <v>50200</v>
      </c>
      <c r="H881" s="42" t="s">
        <v>2190</v>
      </c>
      <c r="I881" s="18">
        <v>6.104690190266548</v>
      </c>
      <c r="J881" s="18" t="s">
        <v>2190</v>
      </c>
      <c r="K881" s="46">
        <v>2.1019660475914104</v>
      </c>
      <c r="L881" s="47" t="s">
        <v>2190</v>
      </c>
      <c r="M881" s="44">
        <v>312.04224422442246</v>
      </c>
      <c r="N881" s="44" t="s">
        <v>2190</v>
      </c>
    </row>
    <row r="882" spans="1:14" x14ac:dyDescent="0.25">
      <c r="A882" s="3">
        <v>10</v>
      </c>
      <c r="B882" s="3" t="s">
        <v>23</v>
      </c>
      <c r="C882" s="3" t="s">
        <v>792</v>
      </c>
      <c r="D882" s="3" t="s">
        <v>793</v>
      </c>
      <c r="E882" s="3">
        <v>5</v>
      </c>
      <c r="F882" s="42">
        <v>95.8</v>
      </c>
      <c r="G882" s="42">
        <f t="shared" si="648"/>
        <v>95800</v>
      </c>
      <c r="H882" s="42">
        <f>(LN(G882)-LN(G881))/10</f>
        <v>6.4624765827913142E-2</v>
      </c>
      <c r="I882" s="18">
        <v>5.7731076869428763</v>
      </c>
      <c r="J882" s="18">
        <f t="shared" ref="J882" si="683">(I882-I881)/I881</f>
        <v>-5.4316024726750935E-2</v>
      </c>
      <c r="K882" s="46">
        <v>2.1292412607705704</v>
      </c>
      <c r="L882" s="47">
        <f t="shared" ref="L882:N882" si="684">(K882-K881)/K881</f>
        <v>1.297604840497496E-2</v>
      </c>
      <c r="M882" s="44">
        <v>268.03052805280527</v>
      </c>
      <c r="N882" s="44">
        <f t="shared" si="684"/>
        <v>-0.14104409574738133</v>
      </c>
    </row>
    <row r="883" spans="1:14" x14ac:dyDescent="0.25">
      <c r="A883" s="3">
        <v>11</v>
      </c>
      <c r="B883" s="3" t="s">
        <v>24</v>
      </c>
      <c r="C883" s="3" t="s">
        <v>806</v>
      </c>
      <c r="D883" s="3" t="s">
        <v>793</v>
      </c>
      <c r="E883" s="3">
        <v>5</v>
      </c>
      <c r="F883" s="42">
        <v>27.8</v>
      </c>
      <c r="G883" s="42">
        <f t="shared" si="648"/>
        <v>27800</v>
      </c>
      <c r="H883" s="42" t="s">
        <v>2190</v>
      </c>
      <c r="I883" s="18">
        <v>5.1144417978180572</v>
      </c>
      <c r="J883" s="18" t="s">
        <v>2190</v>
      </c>
      <c r="K883" s="46">
        <v>1.8846809000087636</v>
      </c>
      <c r="L883" s="47" t="s">
        <v>2190</v>
      </c>
      <c r="M883" s="44">
        <v>235.56595956247929</v>
      </c>
      <c r="N883" s="44" t="s">
        <v>2190</v>
      </c>
    </row>
    <row r="884" spans="1:14" x14ac:dyDescent="0.25">
      <c r="A884" s="3">
        <v>11</v>
      </c>
      <c r="B884" s="3" t="s">
        <v>23</v>
      </c>
      <c r="C884" s="3" t="s">
        <v>792</v>
      </c>
      <c r="D884" s="3" t="s">
        <v>793</v>
      </c>
      <c r="E884" s="3">
        <v>5</v>
      </c>
      <c r="F884" s="42">
        <v>59.9</v>
      </c>
      <c r="G884" s="42">
        <f t="shared" si="648"/>
        <v>59900</v>
      </c>
      <c r="H884" s="42">
        <f>(LN(G884)-LN(G883))/10</f>
        <v>7.676404844248115E-2</v>
      </c>
      <c r="I884" s="18">
        <v>4.196536205311296</v>
      </c>
      <c r="J884" s="18">
        <f t="shared" ref="J884" si="685">(I884-I883)/I883</f>
        <v>-0.17947326977078154</v>
      </c>
      <c r="K884" s="46">
        <v>1.9440753439663485</v>
      </c>
      <c r="L884" s="47">
        <f t="shared" ref="L884:N884" si="686">(K884-K883)/K883</f>
        <v>3.1514323701857798E-2</v>
      </c>
      <c r="M884" s="44">
        <v>175.88829963539942</v>
      </c>
      <c r="N884" s="44">
        <f t="shared" si="686"/>
        <v>-0.25333736690105912</v>
      </c>
    </row>
    <row r="885" spans="1:14" x14ac:dyDescent="0.25">
      <c r="A885" s="3">
        <v>12</v>
      </c>
      <c r="B885" s="3" t="s">
        <v>24</v>
      </c>
      <c r="C885" s="3" t="s">
        <v>806</v>
      </c>
      <c r="D885" s="3" t="s">
        <v>793</v>
      </c>
      <c r="E885" s="3">
        <v>5</v>
      </c>
      <c r="F885" s="42">
        <v>49.41</v>
      </c>
      <c r="G885" s="42">
        <f t="shared" si="648"/>
        <v>49410</v>
      </c>
      <c r="H885" s="42" t="s">
        <v>2190</v>
      </c>
      <c r="I885" s="18">
        <v>6.1063471977088808</v>
      </c>
      <c r="J885" s="18" t="s">
        <v>2190</v>
      </c>
      <c r="K885" s="46">
        <v>1.9645264157770941</v>
      </c>
      <c r="L885" s="47" t="s">
        <v>2190</v>
      </c>
      <c r="M885" s="44">
        <v>326.99195171026156</v>
      </c>
      <c r="N885" s="44" t="s">
        <v>2190</v>
      </c>
    </row>
    <row r="886" spans="1:14" x14ac:dyDescent="0.25">
      <c r="A886" s="3">
        <v>12</v>
      </c>
      <c r="B886" s="3" t="s">
        <v>23</v>
      </c>
      <c r="C886" s="3" t="s">
        <v>792</v>
      </c>
      <c r="D886" s="3" t="s">
        <v>793</v>
      </c>
      <c r="E886" s="3">
        <v>5</v>
      </c>
      <c r="F886" s="42">
        <v>99.1</v>
      </c>
      <c r="G886" s="42">
        <f t="shared" si="648"/>
        <v>99100</v>
      </c>
      <c r="H886" s="42">
        <f>(LN(G886)-LN(G885))/10</f>
        <v>6.9597660847828452E-2</v>
      </c>
      <c r="I886" s="18">
        <v>5.2620355878206615</v>
      </c>
      <c r="J886" s="18">
        <f t="shared" ref="J886" si="687">(I886-I885)/I885</f>
        <v>-0.13826786826091506</v>
      </c>
      <c r="K886" s="46">
        <v>2.025745770761715</v>
      </c>
      <c r="L886" s="47">
        <f t="shared" ref="L886:N886" si="688">(K886-K885)/K885</f>
        <v>3.1162398475769452E-2</v>
      </c>
      <c r="M886" s="44">
        <v>240.45724346076463</v>
      </c>
      <c r="N886" s="44">
        <f t="shared" si="688"/>
        <v>-0.26463864874011617</v>
      </c>
    </row>
    <row r="887" spans="1:14" x14ac:dyDescent="0.25">
      <c r="A887" s="3">
        <v>13</v>
      </c>
      <c r="B887" s="3" t="s">
        <v>24</v>
      </c>
      <c r="C887" s="3" t="s">
        <v>806</v>
      </c>
      <c r="D887" s="3" t="s">
        <v>793</v>
      </c>
      <c r="E887" s="3">
        <v>5</v>
      </c>
      <c r="F887" s="42">
        <v>63.73</v>
      </c>
      <c r="G887" s="42">
        <f t="shared" si="648"/>
        <v>63730</v>
      </c>
      <c r="H887" s="42" t="s">
        <v>2190</v>
      </c>
      <c r="I887" s="18">
        <v>4.5908507080929661</v>
      </c>
      <c r="J887" s="18" t="s">
        <v>2190</v>
      </c>
      <c r="K887" s="46">
        <v>1.7985664192871527</v>
      </c>
      <c r="L887" s="47" t="s">
        <v>2190</v>
      </c>
      <c r="M887" s="44">
        <v>242.44975756562448</v>
      </c>
      <c r="N887" s="44" t="s">
        <v>2190</v>
      </c>
    </row>
    <row r="888" spans="1:14" x14ac:dyDescent="0.25">
      <c r="A888" s="3">
        <v>13</v>
      </c>
      <c r="B888" s="3" t="s">
        <v>23</v>
      </c>
      <c r="C888" s="3" t="s">
        <v>792</v>
      </c>
      <c r="D888" s="3" t="s">
        <v>793</v>
      </c>
      <c r="E888" s="3">
        <v>5</v>
      </c>
      <c r="F888" s="42">
        <v>32.299999999999997</v>
      </c>
      <c r="G888" s="42">
        <f t="shared" si="648"/>
        <v>32299.999999999996</v>
      </c>
      <c r="H888" s="42">
        <f>(LN(G888)-LN(G887))/10</f>
        <v>-6.7958817909759259E-2</v>
      </c>
      <c r="I888" s="18">
        <v>4.4161139592306755</v>
      </c>
      <c r="J888" s="18">
        <f t="shared" ref="J888" si="689">(I888-I887)/I887</f>
        <v>-3.8061954084949119E-2</v>
      </c>
      <c r="K888" s="46">
        <v>1.9305797693315119</v>
      </c>
      <c r="L888" s="47">
        <f t="shared" ref="L888:N888" si="690">(K888-K887)/K887</f>
        <v>7.3399207629308252E-2</v>
      </c>
      <c r="M888" s="44">
        <v>193.48637351613442</v>
      </c>
      <c r="N888" s="44">
        <f t="shared" si="690"/>
        <v>-0.20195270369052448</v>
      </c>
    </row>
    <row r="889" spans="1:14" x14ac:dyDescent="0.25">
      <c r="A889" s="3">
        <v>14</v>
      </c>
      <c r="B889" s="3" t="s">
        <v>24</v>
      </c>
      <c r="C889" s="3" t="s">
        <v>806</v>
      </c>
      <c r="D889" s="3" t="s">
        <v>793</v>
      </c>
      <c r="E889" s="3">
        <v>5</v>
      </c>
      <c r="F889" s="42">
        <v>52.9</v>
      </c>
      <c r="G889" s="42">
        <f t="shared" si="648"/>
        <v>52900</v>
      </c>
      <c r="H889" s="42" t="s">
        <v>2190</v>
      </c>
      <c r="I889" s="18">
        <v>3.9545995165100205</v>
      </c>
      <c r="J889" s="18" t="s">
        <v>2190</v>
      </c>
      <c r="K889" s="46">
        <v>1.7387657838722532</v>
      </c>
      <c r="L889" s="47" t="s">
        <v>2190</v>
      </c>
      <c r="M889" s="44">
        <v>188.40765391014975</v>
      </c>
      <c r="N889" s="44" t="s">
        <v>2190</v>
      </c>
    </row>
    <row r="890" spans="1:14" x14ac:dyDescent="0.25">
      <c r="A890" s="3">
        <v>14</v>
      </c>
      <c r="B890" s="3" t="s">
        <v>23</v>
      </c>
      <c r="C890" s="3" t="s">
        <v>792</v>
      </c>
      <c r="D890" s="3" t="s">
        <v>793</v>
      </c>
      <c r="E890" s="3">
        <v>5</v>
      </c>
      <c r="F890" s="42">
        <v>95.4</v>
      </c>
      <c r="G890" s="42">
        <f t="shared" si="648"/>
        <v>95400</v>
      </c>
      <c r="H890" s="42">
        <f>(LN(G890)-LN(G889))/10</f>
        <v>5.8967523958998666E-2</v>
      </c>
      <c r="I890" s="18">
        <v>4.8758802670811914</v>
      </c>
      <c r="J890" s="18">
        <f t="shared" ref="J890" si="691">(I890-I889)/I889</f>
        <v>0.23296436130256035</v>
      </c>
      <c r="K890" s="46">
        <v>2.0451234300930281</v>
      </c>
      <c r="L890" s="47">
        <f t="shared" ref="L890:N890" si="692">(K890-K889)/K889</f>
        <v>0.17619258963016432</v>
      </c>
      <c r="M890" s="44">
        <v>157.98302828618969</v>
      </c>
      <c r="N890" s="44">
        <f t="shared" si="692"/>
        <v>-0.1614829599145125</v>
      </c>
    </row>
    <row r="891" spans="1:14" x14ac:dyDescent="0.25">
      <c r="A891" s="3">
        <v>0</v>
      </c>
      <c r="B891" s="3" t="s">
        <v>23</v>
      </c>
      <c r="C891" s="3" t="s">
        <v>792</v>
      </c>
      <c r="D891" s="3" t="s">
        <v>793</v>
      </c>
      <c r="E891" s="3">
        <v>6</v>
      </c>
      <c r="F891" s="42">
        <v>3.5</v>
      </c>
      <c r="G891" s="42">
        <f t="shared" si="648"/>
        <v>3500</v>
      </c>
      <c r="H891" s="42" t="s">
        <v>2190</v>
      </c>
      <c r="I891" s="18">
        <v>10.482500183140893</v>
      </c>
      <c r="J891" s="18" t="s">
        <v>2190</v>
      </c>
      <c r="K891" s="46">
        <v>3.9831295752666191</v>
      </c>
      <c r="L891" s="47" t="s">
        <v>2190</v>
      </c>
      <c r="M891" s="44">
        <v>687.67789438050102</v>
      </c>
      <c r="N891" s="44" t="s">
        <v>2190</v>
      </c>
    </row>
    <row r="892" spans="1:14" x14ac:dyDescent="0.25">
      <c r="A892" s="3">
        <v>1</v>
      </c>
      <c r="B892" s="3" t="s">
        <v>24</v>
      </c>
      <c r="C892" s="3" t="s">
        <v>806</v>
      </c>
      <c r="D892" s="3" t="s">
        <v>793</v>
      </c>
      <c r="E892" s="3">
        <v>6</v>
      </c>
      <c r="F892" s="42">
        <v>2.2999999999999998</v>
      </c>
      <c r="G892" s="42">
        <f t="shared" si="648"/>
        <v>2300</v>
      </c>
      <c r="H892" s="42" t="s">
        <v>2190</v>
      </c>
      <c r="I892" s="18">
        <v>12.80737600865428</v>
      </c>
      <c r="J892" s="18" t="s">
        <v>2190</v>
      </c>
      <c r="K892" s="46">
        <v>4.5418587113729858</v>
      </c>
      <c r="L892" s="47" t="s">
        <v>2190</v>
      </c>
      <c r="M892" s="44">
        <v>904.93326676651691</v>
      </c>
      <c r="N892" s="44" t="s">
        <v>2190</v>
      </c>
    </row>
    <row r="893" spans="1:14" x14ac:dyDescent="0.25">
      <c r="A893" s="3">
        <v>1</v>
      </c>
      <c r="B893" s="3" t="s">
        <v>23</v>
      </c>
      <c r="C893" s="3" t="s">
        <v>792</v>
      </c>
      <c r="D893" s="3" t="s">
        <v>793</v>
      </c>
      <c r="E893" s="3">
        <v>6</v>
      </c>
      <c r="F893" s="42">
        <v>3.1</v>
      </c>
      <c r="G893" s="42">
        <f t="shared" si="648"/>
        <v>3100</v>
      </c>
      <c r="H893" s="42">
        <f>(LN(G893)-LN(G892))/10</f>
        <v>2.984929885559957E-2</v>
      </c>
      <c r="I893" s="18">
        <v>16.049044607080173</v>
      </c>
      <c r="J893" s="18">
        <f>(I893-I892)/I892</f>
        <v>0.25310950472879157</v>
      </c>
      <c r="K893" s="46">
        <v>4.9168819255682559</v>
      </c>
      <c r="L893" s="47">
        <f>(K893-K892)/K892</f>
        <v>8.2570427225355514E-2</v>
      </c>
      <c r="M893" s="44">
        <v>1217.954235313696</v>
      </c>
      <c r="N893" s="44">
        <f>(M893-M892)/M892</f>
        <v>0.34590502973291853</v>
      </c>
    </row>
    <row r="894" spans="1:14" x14ac:dyDescent="0.25">
      <c r="A894" s="3">
        <v>2</v>
      </c>
      <c r="B894" s="3" t="s">
        <v>24</v>
      </c>
      <c r="C894" s="3" t="s">
        <v>806</v>
      </c>
      <c r="D894" s="3" t="s">
        <v>793</v>
      </c>
      <c r="E894" s="3">
        <v>6</v>
      </c>
      <c r="F894" s="42">
        <v>0.7</v>
      </c>
      <c r="G894" s="42">
        <f t="shared" si="648"/>
        <v>700</v>
      </c>
      <c r="H894" s="42" t="s">
        <v>2190</v>
      </c>
      <c r="I894" s="18">
        <v>13.455044081950236</v>
      </c>
      <c r="J894" s="18" t="s">
        <v>2190</v>
      </c>
      <c r="K894" s="46">
        <v>4.6163896050929791</v>
      </c>
      <c r="L894" s="47" t="s">
        <v>2190</v>
      </c>
      <c r="M894" s="44">
        <v>914.33398469304666</v>
      </c>
      <c r="N894" s="44" t="s">
        <v>2190</v>
      </c>
    </row>
    <row r="895" spans="1:14" x14ac:dyDescent="0.25">
      <c r="A895" s="3">
        <v>2</v>
      </c>
      <c r="B895" s="3" t="s">
        <v>23</v>
      </c>
      <c r="C895" s="3" t="s">
        <v>792</v>
      </c>
      <c r="D895" s="3" t="s">
        <v>793</v>
      </c>
      <c r="E895" s="3">
        <v>6</v>
      </c>
      <c r="F895" s="42">
        <v>2.7</v>
      </c>
      <c r="G895" s="42">
        <f t="shared" si="648"/>
        <v>2700</v>
      </c>
      <c r="H895" s="42">
        <f>(LN(G895)-LN(G894))/10</f>
        <v>0.13499267169490156</v>
      </c>
      <c r="I895" s="18">
        <v>11.281647771793033</v>
      </c>
      <c r="J895" s="18">
        <f>(I895-I894)/I894</f>
        <v>-0.16153022590782781</v>
      </c>
      <c r="K895" s="46">
        <v>4.3905269244628933</v>
      </c>
      <c r="L895" s="47">
        <f>(K895-K894)/K894</f>
        <v>-4.8926260552381765E-2</v>
      </c>
      <c r="M895" s="44">
        <v>699.55674971503004</v>
      </c>
      <c r="N895" s="44">
        <f>(M895-M894)/M894</f>
        <v>-0.23490019902313924</v>
      </c>
    </row>
    <row r="896" spans="1:14" x14ac:dyDescent="0.25">
      <c r="A896" s="3">
        <v>3</v>
      </c>
      <c r="B896" s="3" t="s">
        <v>24</v>
      </c>
      <c r="C896" s="3" t="s">
        <v>806</v>
      </c>
      <c r="D896" s="3" t="s">
        <v>793</v>
      </c>
      <c r="E896" s="3">
        <v>6</v>
      </c>
      <c r="F896" s="42">
        <v>1.3</v>
      </c>
      <c r="G896" s="42">
        <f t="shared" si="648"/>
        <v>1300</v>
      </c>
      <c r="H896" s="42" t="s">
        <v>2190</v>
      </c>
      <c r="I896" s="18">
        <v>8.6430094015751582</v>
      </c>
      <c r="J896" s="18" t="s">
        <v>2190</v>
      </c>
      <c r="K896" s="46">
        <v>3.4725440633185025</v>
      </c>
      <c r="L896" s="47" t="s">
        <v>2190</v>
      </c>
      <c r="M896" s="44">
        <v>585.32842070005017</v>
      </c>
      <c r="N896" s="44" t="s">
        <v>2190</v>
      </c>
    </row>
    <row r="897" spans="1:14" x14ac:dyDescent="0.25">
      <c r="A897" s="3">
        <v>3</v>
      </c>
      <c r="B897" s="3" t="s">
        <v>23</v>
      </c>
      <c r="C897" s="3" t="s">
        <v>792</v>
      </c>
      <c r="D897" s="3" t="s">
        <v>793</v>
      </c>
      <c r="E897" s="3">
        <v>6</v>
      </c>
      <c r="F897" s="42">
        <v>4.8</v>
      </c>
      <c r="G897" s="42">
        <f t="shared" si="648"/>
        <v>4800</v>
      </c>
      <c r="H897" s="42">
        <f>(LN(G897)-LN(G896))/10</f>
        <v>0.13062516534463545</v>
      </c>
      <c r="I897" s="18">
        <v>11.581068952363857</v>
      </c>
      <c r="J897" s="18">
        <f>(I897-I896)/I896</f>
        <v>0.33993478593847742</v>
      </c>
      <c r="K897" s="46">
        <v>4.1379402042753712</v>
      </c>
      <c r="L897" s="47">
        <f>(K897-K896)/K896</f>
        <v>0.19161632763300041</v>
      </c>
      <c r="M897" s="44">
        <v>717.00117233294259</v>
      </c>
      <c r="N897" s="44">
        <f>(M897-M896)/M896</f>
        <v>0.22495533614344643</v>
      </c>
    </row>
    <row r="898" spans="1:14" x14ac:dyDescent="0.25">
      <c r="A898" s="3">
        <v>4</v>
      </c>
      <c r="B898" s="3" t="s">
        <v>24</v>
      </c>
      <c r="C898" s="3" t="s">
        <v>806</v>
      </c>
      <c r="D898" s="3" t="s">
        <v>793</v>
      </c>
      <c r="E898" s="3">
        <v>6</v>
      </c>
      <c r="F898" s="42">
        <v>3.7</v>
      </c>
      <c r="G898" s="42">
        <f t="shared" ref="G898:G961" si="693">F898*1000</f>
        <v>3700</v>
      </c>
      <c r="H898" s="42" t="s">
        <v>2190</v>
      </c>
      <c r="I898" s="18">
        <v>11.973525513585155</v>
      </c>
      <c r="J898" s="18" t="s">
        <v>2190</v>
      </c>
      <c r="K898" s="46">
        <v>3.6882258851673293</v>
      </c>
      <c r="L898" s="47" t="s">
        <v>2190</v>
      </c>
      <c r="M898" s="44">
        <v>694.84135413209424</v>
      </c>
      <c r="N898" s="44" t="s">
        <v>2190</v>
      </c>
    </row>
    <row r="899" spans="1:14" x14ac:dyDescent="0.25">
      <c r="A899" s="3">
        <v>4</v>
      </c>
      <c r="B899" s="3" t="s">
        <v>23</v>
      </c>
      <c r="C899" s="3" t="s">
        <v>792</v>
      </c>
      <c r="D899" s="3" t="s">
        <v>793</v>
      </c>
      <c r="E899" s="3">
        <v>6</v>
      </c>
      <c r="F899" s="42">
        <v>4.3</v>
      </c>
      <c r="G899" s="42">
        <f t="shared" si="693"/>
        <v>4300</v>
      </c>
      <c r="H899" s="42">
        <f>(LN(G899)-LN(G898))/10</f>
        <v>1.5028220304933804E-2</v>
      </c>
      <c r="I899" s="18">
        <v>11.623740888005303</v>
      </c>
      <c r="J899" s="18">
        <f t="shared" ref="J899" si="694">(I899-I898)/I898</f>
        <v>-2.9213169102365634E-2</v>
      </c>
      <c r="K899" s="46">
        <v>4.9133155232579471</v>
      </c>
      <c r="L899" s="47">
        <f t="shared" ref="L899:N899" si="695">(K899-K898)/K898</f>
        <v>0.33216231224271592</v>
      </c>
      <c r="M899" s="44">
        <v>955.29140391636236</v>
      </c>
      <c r="N899" s="44">
        <f t="shared" si="695"/>
        <v>0.37483383542936727</v>
      </c>
    </row>
    <row r="900" spans="1:14" x14ac:dyDescent="0.25">
      <c r="A900" s="3">
        <v>5</v>
      </c>
      <c r="B900" s="3" t="s">
        <v>24</v>
      </c>
      <c r="C900" s="3" t="s">
        <v>806</v>
      </c>
      <c r="D900" s="3" t="s">
        <v>793</v>
      </c>
      <c r="E900" s="3">
        <v>6</v>
      </c>
      <c r="F900" s="42">
        <v>6</v>
      </c>
      <c r="G900" s="42">
        <f t="shared" si="693"/>
        <v>6000</v>
      </c>
      <c r="H900" s="42" t="s">
        <v>2190</v>
      </c>
      <c r="I900" s="18">
        <v>11.139108378594468</v>
      </c>
      <c r="J900" s="18" t="s">
        <v>2190</v>
      </c>
      <c r="K900" s="46">
        <v>2.8603887423983609</v>
      </c>
      <c r="L900" s="47" t="s">
        <v>2190</v>
      </c>
      <c r="M900" s="44">
        <v>659.16853932584263</v>
      </c>
      <c r="N900" s="44" t="s">
        <v>2190</v>
      </c>
    </row>
    <row r="901" spans="1:14" x14ac:dyDescent="0.25">
      <c r="A901" s="3">
        <v>5</v>
      </c>
      <c r="B901" s="3" t="s">
        <v>23</v>
      </c>
      <c r="C901" s="3" t="s">
        <v>792</v>
      </c>
      <c r="D901" s="3" t="s">
        <v>793</v>
      </c>
      <c r="E901" s="3">
        <v>6</v>
      </c>
      <c r="F901" s="42">
        <v>20.8</v>
      </c>
      <c r="G901" s="42">
        <f t="shared" si="693"/>
        <v>20800</v>
      </c>
      <c r="H901" s="42">
        <f>(LN(G901)-LN(G900))/10</f>
        <v>0.12431935174792183</v>
      </c>
      <c r="I901" s="18">
        <v>12.010416034848777</v>
      </c>
      <c r="J901" s="18">
        <f t="shared" ref="J901" si="696">(I901-I900)/I900</f>
        <v>7.8220592406539724E-2</v>
      </c>
      <c r="K901" s="46">
        <v>3.6243038573129103</v>
      </c>
      <c r="L901" s="47">
        <f t="shared" ref="L901:N901" si="697">(K901-K900)/K900</f>
        <v>0.26706688625617597</v>
      </c>
      <c r="M901" s="44">
        <v>960.16622604097813</v>
      </c>
      <c r="N901" s="44">
        <f t="shared" si="697"/>
        <v>0.45663236146400066</v>
      </c>
    </row>
    <row r="902" spans="1:14" x14ac:dyDescent="0.25">
      <c r="A902" s="3">
        <v>6</v>
      </c>
      <c r="B902" s="3" t="s">
        <v>24</v>
      </c>
      <c r="C902" s="3" t="s">
        <v>806</v>
      </c>
      <c r="D902" s="3" t="s">
        <v>793</v>
      </c>
      <c r="E902" s="3">
        <v>6</v>
      </c>
      <c r="F902" s="42">
        <v>23.3</v>
      </c>
      <c r="G902" s="42">
        <f t="shared" si="693"/>
        <v>23300</v>
      </c>
      <c r="H902" s="42" t="s">
        <v>2190</v>
      </c>
      <c r="I902" s="18">
        <v>9.3816605322373903</v>
      </c>
      <c r="J902" s="18" t="s">
        <v>2190</v>
      </c>
      <c r="K902" s="46">
        <v>2.6239651562859563</v>
      </c>
      <c r="L902" s="47" t="s">
        <v>2190</v>
      </c>
      <c r="M902" s="44">
        <v>599.39299933642997</v>
      </c>
      <c r="N902" s="44" t="s">
        <v>2190</v>
      </c>
    </row>
    <row r="903" spans="1:14" x14ac:dyDescent="0.25">
      <c r="A903" s="3">
        <v>6</v>
      </c>
      <c r="B903" s="3" t="s">
        <v>23</v>
      </c>
      <c r="C903" s="3" t="s">
        <v>792</v>
      </c>
      <c r="D903" s="3" t="s">
        <v>793</v>
      </c>
      <c r="E903" s="3">
        <v>6</v>
      </c>
      <c r="F903" s="42">
        <v>86.24</v>
      </c>
      <c r="G903" s="42">
        <f t="shared" si="693"/>
        <v>86240</v>
      </c>
      <c r="H903" s="42">
        <f>(LN(G903)-LN(G902))/10</f>
        <v>0.13086807465890332</v>
      </c>
      <c r="I903" s="18">
        <v>11.208124955298443</v>
      </c>
      <c r="J903" s="18">
        <f t="shared" ref="J903" si="698">(I903-I902)/I902</f>
        <v>0.19468455683137653</v>
      </c>
      <c r="K903" s="46">
        <v>3.4470131954851349</v>
      </c>
      <c r="L903" s="47">
        <f t="shared" ref="L903:N903" si="699">(K903-K902)/K902</f>
        <v>0.31366576542660612</v>
      </c>
      <c r="M903" s="44">
        <v>621.5416390179164</v>
      </c>
      <c r="N903" s="44">
        <f t="shared" si="699"/>
        <v>3.695178239653537E-2</v>
      </c>
    </row>
    <row r="904" spans="1:14" x14ac:dyDescent="0.25">
      <c r="A904" s="3">
        <v>7</v>
      </c>
      <c r="B904" s="3" t="s">
        <v>24</v>
      </c>
      <c r="C904" s="3" t="s">
        <v>806</v>
      </c>
      <c r="D904" s="3" t="s">
        <v>793</v>
      </c>
      <c r="E904" s="3">
        <v>6</v>
      </c>
      <c r="F904" s="42">
        <v>58.9</v>
      </c>
      <c r="G904" s="42">
        <f t="shared" si="693"/>
        <v>58900</v>
      </c>
      <c r="H904" s="42" t="s">
        <v>2190</v>
      </c>
      <c r="I904" s="18">
        <v>8.3387554656398883</v>
      </c>
      <c r="J904" s="18" t="s">
        <v>2190</v>
      </c>
      <c r="K904" s="46">
        <v>2.381553551302749</v>
      </c>
      <c r="L904" s="47" t="s">
        <v>2190</v>
      </c>
      <c r="M904" s="44">
        <v>467.03596059113306</v>
      </c>
      <c r="N904" s="44" t="s">
        <v>2190</v>
      </c>
    </row>
    <row r="905" spans="1:14" x14ac:dyDescent="0.25">
      <c r="A905" s="3">
        <v>7</v>
      </c>
      <c r="B905" s="3" t="s">
        <v>23</v>
      </c>
      <c r="C905" s="3" t="s">
        <v>792</v>
      </c>
      <c r="D905" s="3" t="s">
        <v>793</v>
      </c>
      <c r="E905" s="3">
        <v>6</v>
      </c>
      <c r="F905" s="42">
        <v>131.41</v>
      </c>
      <c r="G905" s="42">
        <f t="shared" si="693"/>
        <v>131410</v>
      </c>
      <c r="H905" s="42">
        <f>(LN(G905)-LN(G904))/10</f>
        <v>8.0248111599800609E-2</v>
      </c>
      <c r="I905" s="18">
        <v>8.1630120298462021</v>
      </c>
      <c r="J905" s="18">
        <f t="shared" ref="J905" si="700">(I905-I904)/I904</f>
        <v>-2.1075499397703021E-2</v>
      </c>
      <c r="K905" s="46">
        <v>2.9921411382888286</v>
      </c>
      <c r="L905" s="47">
        <f t="shared" ref="L905:N905" si="701">(K905-K904)/K904</f>
        <v>0.25638205223312238</v>
      </c>
      <c r="M905" s="44">
        <v>384.88440065681448</v>
      </c>
      <c r="N905" s="44">
        <f t="shared" si="701"/>
        <v>-0.17589985968176489</v>
      </c>
    </row>
    <row r="906" spans="1:14" x14ac:dyDescent="0.25">
      <c r="A906" s="3">
        <v>8</v>
      </c>
      <c r="B906" s="3" t="s">
        <v>24</v>
      </c>
      <c r="C906" s="3" t="s">
        <v>806</v>
      </c>
      <c r="D906" s="3" t="s">
        <v>793</v>
      </c>
      <c r="E906" s="3">
        <v>6</v>
      </c>
      <c r="F906" s="42">
        <v>65.5</v>
      </c>
      <c r="G906" s="42">
        <f t="shared" si="693"/>
        <v>65500</v>
      </c>
      <c r="H906" s="42" t="s">
        <v>2190</v>
      </c>
      <c r="I906" s="18">
        <v>6.9603255173322074</v>
      </c>
      <c r="J906" s="18" t="s">
        <v>2190</v>
      </c>
      <c r="K906" s="46">
        <v>2.5537489918313923</v>
      </c>
      <c r="L906" s="47" t="s">
        <v>2190</v>
      </c>
      <c r="M906" s="44">
        <v>389.23988726790446</v>
      </c>
      <c r="N906" s="44" t="s">
        <v>2190</v>
      </c>
    </row>
    <row r="907" spans="1:14" x14ac:dyDescent="0.25">
      <c r="A907" s="3">
        <v>8</v>
      </c>
      <c r="B907" s="3" t="s">
        <v>23</v>
      </c>
      <c r="C907" s="3" t="s">
        <v>792</v>
      </c>
      <c r="D907" s="3" t="s">
        <v>793</v>
      </c>
      <c r="E907" s="3">
        <v>6</v>
      </c>
      <c r="F907" s="42">
        <v>128.30000000000001</v>
      </c>
      <c r="G907" s="42">
        <f t="shared" si="693"/>
        <v>128300.00000000001</v>
      </c>
      <c r="H907" s="42">
        <f>(LN(G907)-LN(G906))/10</f>
        <v>6.7232112898038571E-2</v>
      </c>
      <c r="I907" s="18">
        <v>6.521925227593246</v>
      </c>
      <c r="J907" s="18">
        <f t="shared" ref="J907" si="702">(I907-I906)/I906</f>
        <v>-6.2985601556605639E-2</v>
      </c>
      <c r="K907" s="46">
        <v>2.5139497045961323</v>
      </c>
      <c r="L907" s="47">
        <f t="shared" ref="L907:N907" si="703">(K907-K906)/K906</f>
        <v>-1.5584651178547635E-2</v>
      </c>
      <c r="M907" s="44">
        <v>250.30139257294425</v>
      </c>
      <c r="N907" s="44">
        <f t="shared" si="703"/>
        <v>-0.35694824513021245</v>
      </c>
    </row>
    <row r="908" spans="1:14" x14ac:dyDescent="0.25">
      <c r="A908" s="3">
        <v>9</v>
      </c>
      <c r="B908" s="3" t="s">
        <v>24</v>
      </c>
      <c r="C908" s="3" t="s">
        <v>806</v>
      </c>
      <c r="D908" s="3" t="s">
        <v>793</v>
      </c>
      <c r="E908" s="3">
        <v>6</v>
      </c>
      <c r="F908" s="42">
        <v>52.4</v>
      </c>
      <c r="G908" s="42">
        <f t="shared" si="693"/>
        <v>52400</v>
      </c>
      <c r="H908" s="42" t="s">
        <v>2190</v>
      </c>
      <c r="I908" s="18">
        <v>6.5158040872545211</v>
      </c>
      <c r="J908" s="18" t="s">
        <v>2190</v>
      </c>
      <c r="K908" s="46">
        <v>2.2259973531541579</v>
      </c>
      <c r="L908" s="47" t="s">
        <v>2190</v>
      </c>
      <c r="M908" s="44">
        <v>332.89258896506692</v>
      </c>
      <c r="N908" s="44" t="s">
        <v>2190</v>
      </c>
    </row>
    <row r="909" spans="1:14" x14ac:dyDescent="0.25">
      <c r="A909" s="3">
        <v>9</v>
      </c>
      <c r="B909" s="3" t="s">
        <v>23</v>
      </c>
      <c r="C909" s="3" t="s">
        <v>792</v>
      </c>
      <c r="D909" s="3" t="s">
        <v>793</v>
      </c>
      <c r="E909" s="3">
        <v>6</v>
      </c>
      <c r="F909" s="42">
        <v>79.36</v>
      </c>
      <c r="G909" s="42">
        <f t="shared" si="693"/>
        <v>79360</v>
      </c>
      <c r="H909" s="42">
        <f>(LN(G909)-LN(G908))/10</f>
        <v>4.150878716496198E-2</v>
      </c>
      <c r="I909" s="18">
        <v>5.6935597592903324</v>
      </c>
      <c r="J909" s="18">
        <f t="shared" ref="J909" si="704">(I909-I908)/I908</f>
        <v>-0.12619230365943168</v>
      </c>
      <c r="K909" s="46">
        <v>2.2601760679634548</v>
      </c>
      <c r="L909" s="47">
        <f t="shared" ref="L909:N909" si="705">(K909-K908)/K908</f>
        <v>1.5354337578554126E-2</v>
      </c>
      <c r="M909" s="44">
        <v>248.25155076722166</v>
      </c>
      <c r="N909" s="44">
        <f t="shared" si="705"/>
        <v>-0.25425930466336494</v>
      </c>
    </row>
    <row r="910" spans="1:14" x14ac:dyDescent="0.25">
      <c r="A910" s="3">
        <v>10</v>
      </c>
      <c r="B910" s="3" t="s">
        <v>24</v>
      </c>
      <c r="C910" s="3" t="s">
        <v>611</v>
      </c>
      <c r="D910" s="3" t="s">
        <v>793</v>
      </c>
      <c r="E910" s="3">
        <v>6</v>
      </c>
      <c r="F910" s="42">
        <v>64.099999999999994</v>
      </c>
      <c r="G910" s="42">
        <f t="shared" si="693"/>
        <v>64099.999999999993</v>
      </c>
      <c r="H910" s="42" t="s">
        <v>2190</v>
      </c>
      <c r="I910" s="18">
        <v>5.6239402393043179</v>
      </c>
      <c r="J910" s="18" t="s">
        <v>2190</v>
      </c>
      <c r="K910" s="46">
        <v>1.9299550203134068</v>
      </c>
      <c r="L910" s="47" t="s">
        <v>2190</v>
      </c>
      <c r="M910" s="44">
        <v>270.91963696369635</v>
      </c>
      <c r="N910" s="44" t="s">
        <v>2190</v>
      </c>
    </row>
    <row r="911" spans="1:14" x14ac:dyDescent="0.25">
      <c r="A911" s="3">
        <v>10</v>
      </c>
      <c r="B911" s="3" t="s">
        <v>23</v>
      </c>
      <c r="C911" s="3" t="s">
        <v>792</v>
      </c>
      <c r="D911" s="3" t="s">
        <v>793</v>
      </c>
      <c r="E911" s="3">
        <v>6</v>
      </c>
      <c r="F911" s="42">
        <v>152.22999999999999</v>
      </c>
      <c r="G911" s="42">
        <f t="shared" si="693"/>
        <v>152230</v>
      </c>
      <c r="H911" s="42">
        <f>(LN(G911)-LN(G910))/10</f>
        <v>8.6494817114453865E-2</v>
      </c>
      <c r="I911" s="18">
        <v>6.07580149510712</v>
      </c>
      <c r="J911" s="18">
        <f t="shared" ref="J911" si="706">(I911-I910)/I910</f>
        <v>8.0346027264809175E-2</v>
      </c>
      <c r="K911" s="46">
        <v>2.1858146569043262</v>
      </c>
      <c r="L911" s="47">
        <f t="shared" ref="L911:N911" si="707">(K911-K910)/K910</f>
        <v>0.13257284957313156</v>
      </c>
      <c r="M911" s="44">
        <v>236.15379537953797</v>
      </c>
      <c r="N911" s="44">
        <f t="shared" si="707"/>
        <v>-0.12832529222980266</v>
      </c>
    </row>
    <row r="912" spans="1:14" x14ac:dyDescent="0.25">
      <c r="A912" s="3">
        <v>11</v>
      </c>
      <c r="B912" s="3" t="s">
        <v>24</v>
      </c>
      <c r="C912" s="3" t="s">
        <v>806</v>
      </c>
      <c r="D912" s="3" t="s">
        <v>793</v>
      </c>
      <c r="E912" s="3">
        <v>6</v>
      </c>
      <c r="F912" s="42">
        <v>32</v>
      </c>
      <c r="G912" s="42">
        <f t="shared" si="693"/>
        <v>32000</v>
      </c>
      <c r="H912" s="42" t="s">
        <v>2190</v>
      </c>
      <c r="I912" s="18">
        <v>4.7627768427957697</v>
      </c>
      <c r="J912" s="18" t="s">
        <v>2190</v>
      </c>
      <c r="K912" s="46">
        <v>2.1048577030935065</v>
      </c>
      <c r="L912" s="47" t="s">
        <v>2190</v>
      </c>
      <c r="M912" s="44">
        <v>238.38100762346704</v>
      </c>
      <c r="N912" s="44" t="s">
        <v>2190</v>
      </c>
    </row>
    <row r="913" spans="1:14" x14ac:dyDescent="0.25">
      <c r="A913" s="3">
        <v>11</v>
      </c>
      <c r="B913" s="3" t="s">
        <v>23</v>
      </c>
      <c r="C913" s="3" t="s">
        <v>792</v>
      </c>
      <c r="D913" s="3" t="s">
        <v>793</v>
      </c>
      <c r="E913" s="3">
        <v>6</v>
      </c>
      <c r="F913" s="42">
        <v>53.7</v>
      </c>
      <c r="G913" s="42">
        <f t="shared" si="693"/>
        <v>53700</v>
      </c>
      <c r="H913" s="42">
        <f>(LN(G913)-LN(G912))/10</f>
        <v>5.1767709871509207E-2</v>
      </c>
      <c r="I913" s="18">
        <v>4.9252988208472912</v>
      </c>
      <c r="J913" s="18">
        <f t="shared" ref="J913" si="708">(I913-I912)/I912</f>
        <v>3.4123366140354452E-2</v>
      </c>
      <c r="K913" s="46">
        <v>2.1725254140741392</v>
      </c>
      <c r="L913" s="47">
        <f t="shared" ref="L913:N913" si="709">(K913-K912)/K912</f>
        <v>3.2148354200467612E-2</v>
      </c>
      <c r="M913" s="44">
        <v>204.17036791514749</v>
      </c>
      <c r="N913" s="44">
        <f t="shared" si="709"/>
        <v>-0.14351243855113119</v>
      </c>
    </row>
    <row r="914" spans="1:14" x14ac:dyDescent="0.25">
      <c r="A914" s="3">
        <v>12</v>
      </c>
      <c r="B914" s="3" t="s">
        <v>24</v>
      </c>
      <c r="C914" s="3" t="s">
        <v>806</v>
      </c>
      <c r="D914" s="3" t="s">
        <v>793</v>
      </c>
      <c r="E914" s="3">
        <v>6</v>
      </c>
      <c r="F914" s="42">
        <v>40.200000000000003</v>
      </c>
      <c r="G914" s="42">
        <f t="shared" si="693"/>
        <v>40200</v>
      </c>
      <c r="H914" s="42" t="s">
        <v>2190</v>
      </c>
      <c r="I914" s="18">
        <v>6.3982594602994878</v>
      </c>
      <c r="J914" s="18" t="s">
        <v>2190</v>
      </c>
      <c r="K914" s="46">
        <v>2.0811527501356974</v>
      </c>
      <c r="L914" s="47" t="s">
        <v>2190</v>
      </c>
      <c r="M914" s="44">
        <v>346.32712944332661</v>
      </c>
      <c r="N914" s="44" t="s">
        <v>2190</v>
      </c>
    </row>
    <row r="915" spans="1:14" x14ac:dyDescent="0.25">
      <c r="A915" s="3">
        <v>12</v>
      </c>
      <c r="B915" s="3" t="s">
        <v>23</v>
      </c>
      <c r="C915" s="3" t="s">
        <v>792</v>
      </c>
      <c r="D915" s="3" t="s">
        <v>793</v>
      </c>
      <c r="E915" s="3">
        <v>6</v>
      </c>
      <c r="F915" s="42">
        <v>65.099999999999994</v>
      </c>
      <c r="G915" s="42">
        <f t="shared" si="693"/>
        <v>65099.999999999993</v>
      </c>
      <c r="H915" s="42">
        <f>(LN(G915)-LN(G914))/10</f>
        <v>4.8205755358954681E-2</v>
      </c>
      <c r="I915" s="18">
        <v>8.7700889140497527</v>
      </c>
      <c r="J915" s="18">
        <f t="shared" ref="J915" si="710">(I915-I914)/I914</f>
        <v>0.37069916724496899</v>
      </c>
      <c r="K915" s="46">
        <v>2.5727197168445812</v>
      </c>
      <c r="L915" s="47">
        <f t="shared" ref="L915:N915" si="711">(K915-K914)/K914</f>
        <v>0.23619936916059242</v>
      </c>
      <c r="M915" s="44">
        <v>485.46244131455398</v>
      </c>
      <c r="N915" s="44">
        <f t="shared" si="711"/>
        <v>0.40174534433634557</v>
      </c>
    </row>
    <row r="916" spans="1:14" x14ac:dyDescent="0.25">
      <c r="A916" s="3">
        <v>13</v>
      </c>
      <c r="B916" s="3" t="s">
        <v>24</v>
      </c>
      <c r="C916" s="3" t="s">
        <v>806</v>
      </c>
      <c r="D916" s="3" t="s">
        <v>793</v>
      </c>
      <c r="E916" s="3">
        <v>6</v>
      </c>
      <c r="F916" s="42">
        <v>26</v>
      </c>
      <c r="G916" s="42">
        <f t="shared" si="693"/>
        <v>26000</v>
      </c>
      <c r="H916" s="42" t="s">
        <v>2190</v>
      </c>
      <c r="I916" s="18">
        <v>6.2492941215550371</v>
      </c>
      <c r="J916" s="18" t="s">
        <v>2190</v>
      </c>
      <c r="K916" s="46">
        <v>2.1330498091844925</v>
      </c>
      <c r="L916" s="47" t="s">
        <v>2190</v>
      </c>
      <c r="M916" s="44">
        <v>392.55927102491222</v>
      </c>
      <c r="N916" s="44" t="s">
        <v>2190</v>
      </c>
    </row>
    <row r="917" spans="1:14" x14ac:dyDescent="0.25">
      <c r="A917" s="3">
        <v>13</v>
      </c>
      <c r="B917" s="3" t="s">
        <v>23</v>
      </c>
      <c r="C917" s="3" t="s">
        <v>792</v>
      </c>
      <c r="D917" s="3" t="s">
        <v>793</v>
      </c>
      <c r="E917" s="3">
        <v>6</v>
      </c>
      <c r="F917" s="42">
        <v>40.799999999999997</v>
      </c>
      <c r="G917" s="42">
        <f t="shared" si="693"/>
        <v>40800</v>
      </c>
      <c r="H917" s="42">
        <f>(LN(G917)-LN(G916))/10</f>
        <v>4.5058554338863389E-2</v>
      </c>
      <c r="I917" s="18">
        <v>5.5991773055927725</v>
      </c>
      <c r="J917" s="18">
        <f t="shared" ref="J917" si="712">(I917-I916)/I916</f>
        <v>-0.10403043980917534</v>
      </c>
      <c r="K917" s="46">
        <v>2.1674529298277734</v>
      </c>
      <c r="L917" s="47">
        <f t="shared" ref="L917:N917" si="713">(K917-K916)/K916</f>
        <v>1.612860632468488E-2</v>
      </c>
      <c r="M917" s="44">
        <v>243.99648888145794</v>
      </c>
      <c r="N917" s="44">
        <f t="shared" si="713"/>
        <v>-0.37844675469153888</v>
      </c>
    </row>
    <row r="918" spans="1:14" x14ac:dyDescent="0.25">
      <c r="A918" s="3">
        <v>14</v>
      </c>
      <c r="B918" s="3" t="s">
        <v>24</v>
      </c>
      <c r="C918" s="3" t="s">
        <v>806</v>
      </c>
      <c r="D918" s="3" t="s">
        <v>793</v>
      </c>
      <c r="E918" s="3">
        <v>6</v>
      </c>
      <c r="F918" s="42">
        <v>34.5</v>
      </c>
      <c r="G918" s="42">
        <f t="shared" si="693"/>
        <v>34500</v>
      </c>
      <c r="H918" s="42" t="s">
        <v>2190</v>
      </c>
      <c r="I918" s="18">
        <v>5.1311231461146543</v>
      </c>
      <c r="J918" s="18" t="s">
        <v>2190</v>
      </c>
      <c r="K918" s="46">
        <v>2.1699640719917004</v>
      </c>
      <c r="L918" s="47" t="s">
        <v>2190</v>
      </c>
      <c r="M918" s="44">
        <v>265.67637271214642</v>
      </c>
      <c r="N918" s="44" t="s">
        <v>2190</v>
      </c>
    </row>
    <row r="919" spans="1:14" x14ac:dyDescent="0.25">
      <c r="A919" s="3">
        <v>14</v>
      </c>
      <c r="B919" s="3" t="s">
        <v>23</v>
      </c>
      <c r="C919" s="3" t="s">
        <v>792</v>
      </c>
      <c r="D919" s="3" t="s">
        <v>793</v>
      </c>
      <c r="E919" s="3">
        <v>6</v>
      </c>
      <c r="F919" s="42">
        <v>24.1</v>
      </c>
      <c r="G919" s="42">
        <f t="shared" si="693"/>
        <v>24100</v>
      </c>
      <c r="H919" s="42">
        <f>(LN(G919)-LN(G918))/10</f>
        <v>-3.5874748354070542E-2</v>
      </c>
      <c r="I919" s="18">
        <v>5.0007523413859678</v>
      </c>
      <c r="J919" s="18">
        <f t="shared" ref="J919" si="714">(I919-I918)/I918</f>
        <v>-2.5407849512909222E-2</v>
      </c>
      <c r="K919" s="46">
        <v>2.1396839126760008</v>
      </c>
      <c r="L919" s="47">
        <f t="shared" ref="L919:N919" si="715">(K919-K918)/K918</f>
        <v>-1.3954221503726086E-2</v>
      </c>
      <c r="M919" s="44">
        <v>206.01647254575707</v>
      </c>
      <c r="N919" s="44">
        <f t="shared" si="715"/>
        <v>-0.22455854676632961</v>
      </c>
    </row>
    <row r="920" spans="1:14" x14ac:dyDescent="0.25">
      <c r="A920" s="3">
        <v>0</v>
      </c>
      <c r="B920" s="3" t="s">
        <v>23</v>
      </c>
      <c r="C920" s="3" t="s">
        <v>792</v>
      </c>
      <c r="D920" s="3" t="s">
        <v>793</v>
      </c>
      <c r="E920" s="3">
        <v>7</v>
      </c>
      <c r="F920" s="42">
        <v>3.5</v>
      </c>
      <c r="G920" s="42">
        <f t="shared" si="693"/>
        <v>3500</v>
      </c>
      <c r="H920" s="42" t="s">
        <v>2190</v>
      </c>
      <c r="I920" s="18">
        <v>14.004603880332921</v>
      </c>
      <c r="J920" s="18" t="s">
        <v>2190</v>
      </c>
      <c r="K920" s="46">
        <v>4.3554137141517764</v>
      </c>
      <c r="L920" s="47" t="s">
        <v>2190</v>
      </c>
      <c r="M920" s="44">
        <v>937.60358835477314</v>
      </c>
      <c r="N920" s="44" t="s">
        <v>2190</v>
      </c>
    </row>
    <row r="921" spans="1:14" x14ac:dyDescent="0.25">
      <c r="A921" s="3">
        <v>1</v>
      </c>
      <c r="B921" s="3" t="s">
        <v>24</v>
      </c>
      <c r="C921" s="3" t="s">
        <v>806</v>
      </c>
      <c r="D921" s="3" t="s">
        <v>793</v>
      </c>
      <c r="E921" s="3">
        <v>7</v>
      </c>
      <c r="F921" s="42">
        <v>2.1</v>
      </c>
      <c r="G921" s="42">
        <f t="shared" si="693"/>
        <v>2100</v>
      </c>
      <c r="H921" s="42" t="s">
        <v>2190</v>
      </c>
      <c r="I921" s="18">
        <v>11.413882173725867</v>
      </c>
      <c r="J921" s="18" t="s">
        <v>2190</v>
      </c>
      <c r="K921" s="46">
        <v>3.903552756720861</v>
      </c>
      <c r="L921" s="47" t="s">
        <v>2190</v>
      </c>
      <c r="M921" s="44">
        <v>696.00832085205536</v>
      </c>
      <c r="N921" s="44" t="s">
        <v>2190</v>
      </c>
    </row>
    <row r="922" spans="1:14" x14ac:dyDescent="0.25">
      <c r="A922" s="3">
        <v>1</v>
      </c>
      <c r="B922" s="3" t="s">
        <v>23</v>
      </c>
      <c r="C922" s="3" t="s">
        <v>792</v>
      </c>
      <c r="D922" s="3" t="s">
        <v>793</v>
      </c>
      <c r="E922" s="3">
        <v>7</v>
      </c>
      <c r="F922" s="42">
        <v>2.5</v>
      </c>
      <c r="G922" s="42">
        <f t="shared" si="693"/>
        <v>2500</v>
      </c>
      <c r="H922" s="42">
        <f>(LN(G922)-LN(G921))/10</f>
        <v>1.7435338714477756E-2</v>
      </c>
      <c r="I922" s="18">
        <v>14.945066286937996</v>
      </c>
      <c r="J922" s="18">
        <f>(I922-I921)/I921</f>
        <v>0.30937625423720616</v>
      </c>
      <c r="K922" s="46">
        <v>4.5882251973910062</v>
      </c>
      <c r="L922" s="47">
        <f>(K922-K921)/K921</f>
        <v>0.175397255613191</v>
      </c>
      <c r="M922" s="44">
        <v>1040.9465801298054</v>
      </c>
      <c r="N922" s="44">
        <f>(M922-M921)/M921</f>
        <v>0.49559502227714125</v>
      </c>
    </row>
    <row r="923" spans="1:14" x14ac:dyDescent="0.25">
      <c r="A923" s="3">
        <v>2</v>
      </c>
      <c r="B923" s="3" t="s">
        <v>24</v>
      </c>
      <c r="C923" s="3" t="s">
        <v>806</v>
      </c>
      <c r="D923" s="3" t="s">
        <v>793</v>
      </c>
      <c r="E923" s="3">
        <v>7</v>
      </c>
      <c r="F923" s="42">
        <v>1.4</v>
      </c>
      <c r="G923" s="42">
        <f t="shared" si="693"/>
        <v>1400</v>
      </c>
      <c r="H923" s="42" t="s">
        <v>2190</v>
      </c>
      <c r="I923" s="18">
        <v>10.94561125692462</v>
      </c>
      <c r="J923" s="18" t="s">
        <v>2190</v>
      </c>
      <c r="K923" s="46">
        <v>3.4236625761558508</v>
      </c>
      <c r="L923" s="47" t="s">
        <v>2190</v>
      </c>
      <c r="M923" s="44">
        <v>783.25093632958806</v>
      </c>
      <c r="N923" s="44" t="s">
        <v>2190</v>
      </c>
    </row>
    <row r="924" spans="1:14" x14ac:dyDescent="0.25">
      <c r="A924" s="3">
        <v>2</v>
      </c>
      <c r="B924" s="3" t="s">
        <v>23</v>
      </c>
      <c r="C924" s="3" t="s">
        <v>792</v>
      </c>
      <c r="D924" s="3" t="s">
        <v>793</v>
      </c>
      <c r="E924" s="3">
        <v>7</v>
      </c>
      <c r="F924" s="42">
        <v>2.2000000000000002</v>
      </c>
      <c r="G924" s="42">
        <f t="shared" si="693"/>
        <v>2200</v>
      </c>
      <c r="H924" s="42">
        <f>(LN(G924)-LN(G923))/10</f>
        <v>4.5198512374305722E-2</v>
      </c>
      <c r="I924" s="18">
        <v>12.819633865019918</v>
      </c>
      <c r="J924" s="18">
        <f>(I924-I923)/I923</f>
        <v>0.17121223877832487</v>
      </c>
      <c r="K924" s="46">
        <v>4.8091808828910869</v>
      </c>
      <c r="L924" s="47">
        <f>(K924-K923)/K923</f>
        <v>0.40468891893281161</v>
      </c>
      <c r="M924" s="44">
        <v>678.84334798892689</v>
      </c>
      <c r="N924" s="44">
        <f>(M924-M923)/M923</f>
        <v>-0.1333003045357701</v>
      </c>
    </row>
    <row r="925" spans="1:14" x14ac:dyDescent="0.25">
      <c r="A925" s="3">
        <v>3</v>
      </c>
      <c r="B925" s="3" t="s">
        <v>24</v>
      </c>
      <c r="C925" s="3" t="s">
        <v>806</v>
      </c>
      <c r="D925" s="3" t="s">
        <v>793</v>
      </c>
      <c r="E925" s="3">
        <v>7</v>
      </c>
      <c r="F925" s="42">
        <v>1.6</v>
      </c>
      <c r="G925" s="42">
        <f t="shared" si="693"/>
        <v>1600</v>
      </c>
      <c r="H925" s="42" t="s">
        <v>2190</v>
      </c>
      <c r="I925" s="18">
        <v>8.9979861781138499</v>
      </c>
      <c r="J925" s="18" t="s">
        <v>2190</v>
      </c>
      <c r="K925" s="46">
        <v>3.2831461380974711</v>
      </c>
      <c r="L925" s="47" t="s">
        <v>2190</v>
      </c>
      <c r="M925" s="44">
        <v>550.80053592363083</v>
      </c>
      <c r="N925" s="44" t="s">
        <v>2190</v>
      </c>
    </row>
    <row r="926" spans="1:14" x14ac:dyDescent="0.25">
      <c r="A926" s="3">
        <v>3</v>
      </c>
      <c r="B926" s="3" t="s">
        <v>23</v>
      </c>
      <c r="C926" s="3" t="s">
        <v>792</v>
      </c>
      <c r="D926" s="3" t="s">
        <v>793</v>
      </c>
      <c r="E926" s="3">
        <v>7</v>
      </c>
      <c r="F926" s="42">
        <v>3.6</v>
      </c>
      <c r="G926" s="42">
        <f t="shared" si="693"/>
        <v>3600</v>
      </c>
      <c r="H926" s="42">
        <f>(LN(G926)-LN(G925))/10</f>
        <v>8.109302162163283E-2</v>
      </c>
      <c r="I926" s="18">
        <v>13.46394753965939</v>
      </c>
      <c r="J926" s="18">
        <f>(I926-I925)/I925</f>
        <v>0.49632898663572866</v>
      </c>
      <c r="K926" s="46">
        <v>4.6102612345735494</v>
      </c>
      <c r="L926" s="47">
        <f>(K926-K925)/K925</f>
        <v>0.40422053745226205</v>
      </c>
      <c r="M926" s="44">
        <v>990.46826327248357</v>
      </c>
      <c r="N926" s="44">
        <f>(M926-M925)/M925</f>
        <v>0.79823402243350972</v>
      </c>
    </row>
    <row r="927" spans="1:14" x14ac:dyDescent="0.25">
      <c r="A927" s="3">
        <v>4</v>
      </c>
      <c r="B927" s="3" t="s">
        <v>24</v>
      </c>
      <c r="C927" s="3" t="s">
        <v>806</v>
      </c>
      <c r="D927" s="3" t="s">
        <v>793</v>
      </c>
      <c r="E927" s="3">
        <v>7</v>
      </c>
      <c r="F927" s="42">
        <v>4.7</v>
      </c>
      <c r="G927" s="42">
        <f t="shared" si="693"/>
        <v>4700</v>
      </c>
      <c r="H927" s="42" t="s">
        <v>2190</v>
      </c>
      <c r="I927" s="18">
        <v>11.465645018776231</v>
      </c>
      <c r="J927" s="18" t="s">
        <v>2190</v>
      </c>
      <c r="K927" s="46">
        <v>3.3298992047528642</v>
      </c>
      <c r="L927" s="47" t="s">
        <v>2190</v>
      </c>
      <c r="M927" s="44">
        <v>725.493030202456</v>
      </c>
      <c r="N927" s="44" t="s">
        <v>2190</v>
      </c>
    </row>
    <row r="928" spans="1:14" x14ac:dyDescent="0.25">
      <c r="A928" s="3">
        <v>4</v>
      </c>
      <c r="B928" s="3" t="s">
        <v>23</v>
      </c>
      <c r="C928" s="3" t="s">
        <v>792</v>
      </c>
      <c r="D928" s="3" t="s">
        <v>793</v>
      </c>
      <c r="E928" s="3">
        <v>7</v>
      </c>
      <c r="F928" s="42">
        <v>5.6</v>
      </c>
      <c r="G928" s="42">
        <f t="shared" si="693"/>
        <v>5600</v>
      </c>
      <c r="H928" s="42">
        <f>(LN(G928)-LN(G927))/10</f>
        <v>1.7520408902509211E-2</v>
      </c>
      <c r="I928" s="18">
        <v>10.832819748177602</v>
      </c>
      <c r="J928" s="18">
        <f t="shared" ref="J928" si="716">(I928-I927)/I927</f>
        <v>-5.5193167899608674E-2</v>
      </c>
      <c r="K928" s="46">
        <v>2.9874097624414286</v>
      </c>
      <c r="L928" s="47">
        <f t="shared" ref="L928:N928" si="717">(K928-K927)/K927</f>
        <v>-0.10285279561092725</v>
      </c>
      <c r="M928" s="44">
        <v>769.543312313309</v>
      </c>
      <c r="N928" s="44">
        <f t="shared" si="717"/>
        <v>6.0717719229584244E-2</v>
      </c>
    </row>
    <row r="929" spans="1:14" x14ac:dyDescent="0.25">
      <c r="A929" s="3">
        <v>5</v>
      </c>
      <c r="B929" s="3" t="s">
        <v>24</v>
      </c>
      <c r="C929" s="3" t="s">
        <v>806</v>
      </c>
      <c r="D929" s="3" t="s">
        <v>793</v>
      </c>
      <c r="E929" s="3">
        <v>7</v>
      </c>
      <c r="F929" s="42">
        <v>10.9</v>
      </c>
      <c r="G929" s="42">
        <f t="shared" si="693"/>
        <v>10900</v>
      </c>
      <c r="H929" s="42" t="s">
        <v>2190</v>
      </c>
      <c r="I929" s="18">
        <v>10.466212676794132</v>
      </c>
      <c r="J929" s="18" t="s">
        <v>2190</v>
      </c>
      <c r="K929" s="46">
        <v>2.6565480327901145</v>
      </c>
      <c r="L929" s="47" t="s">
        <v>2190</v>
      </c>
      <c r="M929" s="44">
        <v>661.72868473231983</v>
      </c>
      <c r="N929" s="44" t="s">
        <v>2190</v>
      </c>
    </row>
    <row r="930" spans="1:14" x14ac:dyDescent="0.25">
      <c r="A930" s="3">
        <v>5</v>
      </c>
      <c r="B930" s="3" t="s">
        <v>23</v>
      </c>
      <c r="C930" s="3" t="s">
        <v>792</v>
      </c>
      <c r="D930" s="3" t="s">
        <v>793</v>
      </c>
      <c r="E930" s="3">
        <v>7</v>
      </c>
      <c r="F930" s="42">
        <v>34</v>
      </c>
      <c r="G930" s="42">
        <f t="shared" si="693"/>
        <v>34000</v>
      </c>
      <c r="H930" s="42">
        <f>(LN(G930)-LN(G929))/10</f>
        <v>0.1137597735381064</v>
      </c>
      <c r="I930" s="18">
        <v>10.277869372225744</v>
      </c>
      <c r="J930" s="18">
        <f t="shared" ref="J930" si="718">(I930-I929)/I929</f>
        <v>-1.7995363784837473E-2</v>
      </c>
      <c r="K930" s="46">
        <v>3.0415729799550308</v>
      </c>
      <c r="L930" s="47">
        <f t="shared" ref="L930:N930" si="719">(K930-K929)/K929</f>
        <v>0.14493430663120102</v>
      </c>
      <c r="M930" s="44">
        <v>711.7997356245869</v>
      </c>
      <c r="N930" s="44">
        <f t="shared" si="719"/>
        <v>7.5667040053615978E-2</v>
      </c>
    </row>
    <row r="931" spans="1:14" x14ac:dyDescent="0.25">
      <c r="A931" s="3">
        <v>6</v>
      </c>
      <c r="B931" s="3" t="s">
        <v>24</v>
      </c>
      <c r="C931" s="3" t="s">
        <v>806</v>
      </c>
      <c r="D931" s="3" t="s">
        <v>793</v>
      </c>
      <c r="E931" s="3">
        <v>7</v>
      </c>
      <c r="F931" s="42">
        <v>48.2</v>
      </c>
      <c r="G931" s="42">
        <f t="shared" si="693"/>
        <v>48200</v>
      </c>
      <c r="H931" s="42" t="s">
        <v>2190</v>
      </c>
      <c r="I931" s="18">
        <v>8.4455301192224947</v>
      </c>
      <c r="J931" s="18" t="s">
        <v>2190</v>
      </c>
      <c r="K931" s="46">
        <v>2.5171748977083297</v>
      </c>
      <c r="L931" s="47" t="s">
        <v>2190</v>
      </c>
      <c r="M931" s="44">
        <v>552.49601857996015</v>
      </c>
      <c r="N931" s="44" t="s">
        <v>2190</v>
      </c>
    </row>
    <row r="932" spans="1:14" x14ac:dyDescent="0.25">
      <c r="A932" s="3">
        <v>6</v>
      </c>
      <c r="B932" s="3" t="s">
        <v>23</v>
      </c>
      <c r="C932" s="3" t="s">
        <v>792</v>
      </c>
      <c r="D932" s="3" t="s">
        <v>793</v>
      </c>
      <c r="E932" s="3">
        <v>7</v>
      </c>
      <c r="F932" s="42">
        <v>115.7</v>
      </c>
      <c r="G932" s="42">
        <f t="shared" si="693"/>
        <v>115700</v>
      </c>
      <c r="H932" s="42">
        <f>(LN(G932)-LN(G931))/10</f>
        <v>8.7564161314307581E-2</v>
      </c>
      <c r="I932" s="18">
        <v>8.4912274910459349</v>
      </c>
      <c r="J932" s="18">
        <f t="shared" ref="J932" si="720">(I932-I931)/I931</f>
        <v>5.4108352203291995E-3</v>
      </c>
      <c r="K932" s="46">
        <v>2.7508601480633339</v>
      </c>
      <c r="L932" s="47">
        <f t="shared" ref="L932:N932" si="721">(K932-K931)/K931</f>
        <v>9.2836318432920353E-2</v>
      </c>
      <c r="M932" s="44">
        <v>358.57067020570673</v>
      </c>
      <c r="N932" s="44">
        <f t="shared" si="721"/>
        <v>-0.35099863501765222</v>
      </c>
    </row>
    <row r="933" spans="1:14" x14ac:dyDescent="0.25">
      <c r="A933" s="3">
        <v>7</v>
      </c>
      <c r="B933" s="3" t="s">
        <v>24</v>
      </c>
      <c r="C933" s="3" t="s">
        <v>806</v>
      </c>
      <c r="D933" s="3" t="s">
        <v>793</v>
      </c>
      <c r="E933" s="3">
        <v>7</v>
      </c>
      <c r="F933" s="42">
        <v>65.3</v>
      </c>
      <c r="G933" s="42">
        <f t="shared" si="693"/>
        <v>65300</v>
      </c>
      <c r="H933" s="42" t="s">
        <v>2190</v>
      </c>
      <c r="I933" s="18">
        <v>6.8173442972437952</v>
      </c>
      <c r="J933" s="18" t="s">
        <v>2190</v>
      </c>
      <c r="K933" s="46">
        <v>2.2592482852008051</v>
      </c>
      <c r="L933" s="47" t="s">
        <v>2190</v>
      </c>
      <c r="M933" s="44">
        <v>361.20016420361247</v>
      </c>
      <c r="N933" s="44" t="s">
        <v>2190</v>
      </c>
    </row>
    <row r="934" spans="1:14" x14ac:dyDescent="0.25">
      <c r="A934" s="3">
        <v>7</v>
      </c>
      <c r="B934" s="3" t="s">
        <v>23</v>
      </c>
      <c r="C934" s="3" t="s">
        <v>792</v>
      </c>
      <c r="D934" s="3" t="s">
        <v>793</v>
      </c>
      <c r="E934" s="3">
        <v>7</v>
      </c>
      <c r="F934" s="42">
        <v>184.6</v>
      </c>
      <c r="G934" s="42">
        <f t="shared" si="693"/>
        <v>184600</v>
      </c>
      <c r="H934" s="42">
        <f>(LN(G934)-LN(G933))/10</f>
        <v>0.10391992857863652</v>
      </c>
      <c r="I934" s="18">
        <v>7.0068578824860239</v>
      </c>
      <c r="J934" s="18">
        <f t="shared" ref="J934" si="722">(I934-I933)/I933</f>
        <v>2.7798740532856428E-2</v>
      </c>
      <c r="K934" s="46">
        <v>2.6484613190592627</v>
      </c>
      <c r="L934" s="47">
        <f t="shared" ref="L934:N934" si="723">(K934-K933)/K933</f>
        <v>0.17227545834957392</v>
      </c>
      <c r="M934" s="44">
        <v>282.06929392446636</v>
      </c>
      <c r="N934" s="44">
        <f t="shared" si="723"/>
        <v>-0.21907761435717171</v>
      </c>
    </row>
    <row r="935" spans="1:14" x14ac:dyDescent="0.25">
      <c r="A935" s="3">
        <v>8</v>
      </c>
      <c r="B935" s="3" t="s">
        <v>24</v>
      </c>
      <c r="C935" s="3" t="s">
        <v>806</v>
      </c>
      <c r="D935" s="3" t="s">
        <v>793</v>
      </c>
      <c r="E935" s="3">
        <v>7</v>
      </c>
      <c r="F935" s="42">
        <v>82.5</v>
      </c>
      <c r="G935" s="42">
        <f t="shared" si="693"/>
        <v>82500</v>
      </c>
      <c r="H935" s="42" t="s">
        <v>2190</v>
      </c>
      <c r="I935" s="18">
        <v>6.2066914334944823</v>
      </c>
      <c r="J935" s="18" t="s">
        <v>2190</v>
      </c>
      <c r="K935" s="46">
        <v>2.4361986252626822</v>
      </c>
      <c r="L935" s="47" t="s">
        <v>2190</v>
      </c>
      <c r="M935" s="44">
        <v>326.00497347480103</v>
      </c>
      <c r="N935" s="44" t="s">
        <v>2190</v>
      </c>
    </row>
    <row r="936" spans="1:14" x14ac:dyDescent="0.25">
      <c r="A936" s="3">
        <v>8</v>
      </c>
      <c r="B936" s="3" t="s">
        <v>23</v>
      </c>
      <c r="C936" s="3" t="s">
        <v>792</v>
      </c>
      <c r="D936" s="3" t="s">
        <v>793</v>
      </c>
      <c r="E936" s="3">
        <v>7</v>
      </c>
      <c r="F936" s="42">
        <v>138.5</v>
      </c>
      <c r="G936" s="42">
        <f t="shared" si="693"/>
        <v>138500</v>
      </c>
      <c r="H936" s="42">
        <f>(LN(G936)-LN(G935))/10</f>
        <v>5.1807203228675824E-2</v>
      </c>
      <c r="I936" s="18">
        <v>5.9321966932443635</v>
      </c>
      <c r="J936" s="18">
        <f t="shared" ref="J936" si="724">(I936-I935)/I935</f>
        <v>-4.422561411202186E-2</v>
      </c>
      <c r="K936" s="46">
        <v>2.2255562718552815</v>
      </c>
      <c r="L936" s="47">
        <f t="shared" ref="L936:N936" si="725">(K936-K935)/K935</f>
        <v>-8.6463538409019602E-2</v>
      </c>
      <c r="M936" s="44">
        <v>230.61936339522546</v>
      </c>
      <c r="N936" s="44">
        <f t="shared" si="725"/>
        <v>-0.29258943218836669</v>
      </c>
    </row>
    <row r="937" spans="1:14" x14ac:dyDescent="0.25">
      <c r="A937" s="3">
        <v>9</v>
      </c>
      <c r="B937" s="3" t="s">
        <v>24</v>
      </c>
      <c r="C937" s="3" t="s">
        <v>806</v>
      </c>
      <c r="D937" s="3" t="s">
        <v>793</v>
      </c>
      <c r="E937" s="3">
        <v>7</v>
      </c>
      <c r="F937" s="42">
        <v>42.3</v>
      </c>
      <c r="G937" s="42">
        <f t="shared" si="693"/>
        <v>42300</v>
      </c>
      <c r="H937" s="42" t="s">
        <v>2190</v>
      </c>
      <c r="I937" s="18">
        <v>5.8889477970474262</v>
      </c>
      <c r="J937" s="18" t="s">
        <v>2190</v>
      </c>
      <c r="K937" s="46">
        <v>2.0465112407714141</v>
      </c>
      <c r="L937" s="47" t="s">
        <v>2190</v>
      </c>
      <c r="M937" s="44">
        <v>306.85520731309174</v>
      </c>
      <c r="N937" s="44" t="s">
        <v>2190</v>
      </c>
    </row>
    <row r="938" spans="1:14" x14ac:dyDescent="0.25">
      <c r="A938" s="3">
        <v>9</v>
      </c>
      <c r="B938" s="3" t="s">
        <v>23</v>
      </c>
      <c r="C938" s="3" t="s">
        <v>792</v>
      </c>
      <c r="D938" s="3" t="s">
        <v>793</v>
      </c>
      <c r="E938" s="3">
        <v>7</v>
      </c>
      <c r="F938" s="42">
        <v>79.02</v>
      </c>
      <c r="G938" s="42">
        <f t="shared" si="693"/>
        <v>79020</v>
      </c>
      <c r="H938" s="42">
        <f>(LN(G938)-LN(G937))/10</f>
        <v>6.2491389893101254E-2</v>
      </c>
      <c r="I938" s="18">
        <v>5.3263354084794949</v>
      </c>
      <c r="J938" s="18">
        <f t="shared" ref="J938" si="726">(I938-I937)/I937</f>
        <v>-9.553699709309893E-2</v>
      </c>
      <c r="K938" s="46">
        <v>2.0701414148140129</v>
      </c>
      <c r="L938" s="47">
        <f t="shared" ref="L938:N938" si="727">(K938-K937)/K937</f>
        <v>1.154656450051632E-2</v>
      </c>
      <c r="M938" s="44">
        <v>234.31129611492003</v>
      </c>
      <c r="N938" s="44">
        <f t="shared" si="727"/>
        <v>-0.23641088522950637</v>
      </c>
    </row>
    <row r="939" spans="1:14" x14ac:dyDescent="0.25">
      <c r="A939" s="3">
        <v>10</v>
      </c>
      <c r="B939" s="3" t="s">
        <v>24</v>
      </c>
      <c r="C939" s="3" t="s">
        <v>611</v>
      </c>
      <c r="D939" s="3" t="s">
        <v>793</v>
      </c>
      <c r="E939" s="3">
        <v>7</v>
      </c>
      <c r="F939" s="42">
        <v>76.599999999999994</v>
      </c>
      <c r="G939" s="42">
        <f t="shared" si="693"/>
        <v>76600</v>
      </c>
      <c r="H939" s="42" t="s">
        <v>2190</v>
      </c>
      <c r="I939" s="18">
        <v>5.2018340125972582</v>
      </c>
      <c r="J939" s="18" t="s">
        <v>2190</v>
      </c>
      <c r="K939" s="46">
        <v>1.9190309835260502</v>
      </c>
      <c r="L939" s="47" t="s">
        <v>2190</v>
      </c>
      <c r="M939" s="44">
        <v>270.3283828382838</v>
      </c>
      <c r="N939" s="44" t="s">
        <v>2190</v>
      </c>
    </row>
    <row r="940" spans="1:14" x14ac:dyDescent="0.25">
      <c r="A940" s="3">
        <v>10</v>
      </c>
      <c r="B940" s="3" t="s">
        <v>23</v>
      </c>
      <c r="C940" s="3" t="s">
        <v>792</v>
      </c>
      <c r="D940" s="3" t="s">
        <v>793</v>
      </c>
      <c r="E940" s="3">
        <v>7</v>
      </c>
      <c r="F940" s="42">
        <v>184.52</v>
      </c>
      <c r="G940" s="42">
        <f t="shared" si="693"/>
        <v>184520</v>
      </c>
      <c r="H940" s="42">
        <f>(LN(G940)-LN(G939))/10</f>
        <v>8.791607819430744E-2</v>
      </c>
      <c r="I940" s="18">
        <v>5.4140585837892026</v>
      </c>
      <c r="J940" s="18">
        <f t="shared" ref="J940" si="728">(I940-I939)/I939</f>
        <v>4.0798028287331173E-2</v>
      </c>
      <c r="K940" s="46">
        <v>2.1276535782847446</v>
      </c>
      <c r="L940" s="47">
        <f t="shared" ref="L940:N940" si="729">(K940-K939)/K939</f>
        <v>0.10871246819338412</v>
      </c>
      <c r="M940" s="44">
        <v>221.00363036303634</v>
      </c>
      <c r="N940" s="44">
        <f t="shared" si="729"/>
        <v>-0.18246235174186123</v>
      </c>
    </row>
    <row r="941" spans="1:14" x14ac:dyDescent="0.25">
      <c r="A941" s="3">
        <v>11</v>
      </c>
      <c r="B941" s="3" t="s">
        <v>24</v>
      </c>
      <c r="C941" s="3" t="s">
        <v>806</v>
      </c>
      <c r="D941" s="3" t="s">
        <v>793</v>
      </c>
      <c r="E941" s="3">
        <v>7</v>
      </c>
      <c r="F941" s="42">
        <v>73.099999999999994</v>
      </c>
      <c r="G941" s="42">
        <f t="shared" si="693"/>
        <v>73100</v>
      </c>
      <c r="H941" s="42" t="s">
        <v>2190</v>
      </c>
      <c r="I941" s="18">
        <v>4.3338297998182611</v>
      </c>
      <c r="J941" s="18" t="s">
        <v>2190</v>
      </c>
      <c r="K941" s="46">
        <v>1.7958603540443432</v>
      </c>
      <c r="L941" s="47" t="s">
        <v>2190</v>
      </c>
      <c r="M941" s="44">
        <v>184.47812396420287</v>
      </c>
      <c r="N941" s="44" t="s">
        <v>2190</v>
      </c>
    </row>
    <row r="942" spans="1:14" x14ac:dyDescent="0.25">
      <c r="A942" s="3">
        <v>11</v>
      </c>
      <c r="B942" s="3" t="s">
        <v>23</v>
      </c>
      <c r="C942" s="3" t="s">
        <v>792</v>
      </c>
      <c r="D942" s="3" t="s">
        <v>793</v>
      </c>
      <c r="E942" s="3">
        <v>7</v>
      </c>
      <c r="F942" s="42">
        <v>76.11</v>
      </c>
      <c r="G942" s="42">
        <f t="shared" si="693"/>
        <v>76110</v>
      </c>
      <c r="H942" s="42">
        <f>(LN(G942)-LN(G941))/10</f>
        <v>4.0351295523567646E-3</v>
      </c>
      <c r="I942" s="18">
        <v>3.9521402723934171</v>
      </c>
      <c r="J942" s="18">
        <f t="shared" ref="J942" si="730">(I942-I941)/I941</f>
        <v>-8.8072108286497572E-2</v>
      </c>
      <c r="K942" s="46">
        <v>1.911666922267987</v>
      </c>
      <c r="L942" s="47">
        <f t="shared" ref="L942:N942" si="731">(K942-K941)/K941</f>
        <v>6.4485285820160318E-2</v>
      </c>
      <c r="M942" s="44">
        <v>163.86625787205833</v>
      </c>
      <c r="N942" s="44">
        <f t="shared" si="731"/>
        <v>-0.11173067922212922</v>
      </c>
    </row>
    <row r="943" spans="1:14" x14ac:dyDescent="0.25">
      <c r="A943" s="3">
        <v>12</v>
      </c>
      <c r="B943" s="3" t="s">
        <v>24</v>
      </c>
      <c r="C943" s="3" t="s">
        <v>806</v>
      </c>
      <c r="D943" s="3" t="s">
        <v>793</v>
      </c>
      <c r="E943" s="3">
        <v>7</v>
      </c>
      <c r="F943" s="42">
        <v>60</v>
      </c>
      <c r="G943" s="42">
        <f t="shared" si="693"/>
        <v>60000</v>
      </c>
      <c r="H943" s="42" t="s">
        <v>2190</v>
      </c>
      <c r="I943" s="18">
        <v>5.4663602961581583</v>
      </c>
      <c r="J943" s="18" t="s">
        <v>2190</v>
      </c>
      <c r="K943" s="46">
        <v>1.9080338565225257</v>
      </c>
      <c r="L943" s="47" t="s">
        <v>2190</v>
      </c>
      <c r="M943" s="44">
        <v>284.48692152917505</v>
      </c>
      <c r="N943" s="44" t="s">
        <v>2190</v>
      </c>
    </row>
    <row r="944" spans="1:14" x14ac:dyDescent="0.25">
      <c r="A944" s="3">
        <v>12</v>
      </c>
      <c r="B944" s="3" t="s">
        <v>23</v>
      </c>
      <c r="C944" s="3" t="s">
        <v>792</v>
      </c>
      <c r="D944" s="3" t="s">
        <v>793</v>
      </c>
      <c r="E944" s="3">
        <v>7</v>
      </c>
      <c r="F944" s="42">
        <v>104.6</v>
      </c>
      <c r="G944" s="42">
        <f t="shared" si="693"/>
        <v>104600</v>
      </c>
      <c r="H944" s="42">
        <f>(LN(G944)-LN(G943))/10</f>
        <v>5.557989894087214E-2</v>
      </c>
      <c r="I944" s="18">
        <v>4.7661760298378235</v>
      </c>
      <c r="J944" s="18">
        <f t="shared" ref="J944" si="732">(I944-I943)/I943</f>
        <v>-0.12808966632009877</v>
      </c>
      <c r="K944" s="46">
        <v>1.9693238872806222</v>
      </c>
      <c r="L944" s="47">
        <f t="shared" ref="L944:N944" si="733">(K944-K943)/K943</f>
        <v>3.2122087639367324E-2</v>
      </c>
      <c r="M944" s="44">
        <v>202.40409121395038</v>
      </c>
      <c r="N944" s="44">
        <f t="shared" si="733"/>
        <v>-0.28852936322700801</v>
      </c>
    </row>
    <row r="945" spans="1:14" x14ac:dyDescent="0.25">
      <c r="A945" s="3">
        <v>13</v>
      </c>
      <c r="B945" s="3" t="s">
        <v>24</v>
      </c>
      <c r="C945" s="3" t="s">
        <v>806</v>
      </c>
      <c r="D945" s="3" t="s">
        <v>793</v>
      </c>
      <c r="E945" s="3">
        <v>7</v>
      </c>
      <c r="F945" s="42">
        <v>63</v>
      </c>
      <c r="G945" s="42">
        <f t="shared" si="693"/>
        <v>63000</v>
      </c>
      <c r="H945" s="42" t="s">
        <v>2190</v>
      </c>
      <c r="I945" s="18">
        <v>4.0763788158958292</v>
      </c>
      <c r="J945" s="18" t="s">
        <v>2190</v>
      </c>
      <c r="K945" s="46">
        <v>1.7123685062877583</v>
      </c>
      <c r="L945" s="47" t="s">
        <v>2190</v>
      </c>
      <c r="M945" s="44">
        <v>199.98612272195282</v>
      </c>
      <c r="N945" s="44" t="s">
        <v>2190</v>
      </c>
    </row>
    <row r="946" spans="1:14" x14ac:dyDescent="0.25">
      <c r="A946" s="3">
        <v>13</v>
      </c>
      <c r="B946" s="3" t="s">
        <v>23</v>
      </c>
      <c r="C946" s="3" t="s">
        <v>792</v>
      </c>
      <c r="D946" s="3" t="s">
        <v>793</v>
      </c>
      <c r="E946" s="3">
        <v>7</v>
      </c>
      <c r="F946" s="42">
        <v>85.5</v>
      </c>
      <c r="G946" s="42">
        <f t="shared" si="693"/>
        <v>85500</v>
      </c>
      <c r="H946" s="42">
        <f>(LN(G946)-LN(G945))/10</f>
        <v>3.053816495511814E-2</v>
      </c>
      <c r="I946" s="18">
        <v>4.3020882929367863</v>
      </c>
      <c r="J946" s="18">
        <f t="shared" ref="J946" si="734">(I946-I945)/I945</f>
        <v>5.537009371180214E-2</v>
      </c>
      <c r="K946" s="46">
        <v>1.9611806621509342</v>
      </c>
      <c r="L946" s="47">
        <f t="shared" ref="L946:N946" si="735">(K946-K945)/K945</f>
        <v>0.14530292688141966</v>
      </c>
      <c r="M946" s="44">
        <v>163.62581508109011</v>
      </c>
      <c r="N946" s="44">
        <f t="shared" si="735"/>
        <v>-0.18181415363212788</v>
      </c>
    </row>
    <row r="947" spans="1:14" x14ac:dyDescent="0.25">
      <c r="A947" s="3">
        <v>14</v>
      </c>
      <c r="B947" s="3" t="s">
        <v>24</v>
      </c>
      <c r="C947" s="3" t="s">
        <v>806</v>
      </c>
      <c r="D947" s="3" t="s">
        <v>793</v>
      </c>
      <c r="E947" s="3">
        <v>7</v>
      </c>
      <c r="F947" s="42">
        <v>82.1</v>
      </c>
      <c r="G947" s="42">
        <f t="shared" si="693"/>
        <v>82100</v>
      </c>
      <c r="H947" s="42" t="s">
        <v>2190</v>
      </c>
      <c r="I947" s="18">
        <v>3.9380203464089525</v>
      </c>
      <c r="J947" s="18" t="s">
        <v>2190</v>
      </c>
      <c r="K947" s="46">
        <v>1.7044292365227567</v>
      </c>
      <c r="L947" s="47" t="s">
        <v>2190</v>
      </c>
      <c r="M947" s="44">
        <v>185.57104825291182</v>
      </c>
      <c r="N947" s="44" t="s">
        <v>2190</v>
      </c>
    </row>
    <row r="948" spans="1:14" x14ac:dyDescent="0.25">
      <c r="A948" s="3">
        <v>14</v>
      </c>
      <c r="B948" s="3" t="s">
        <v>23</v>
      </c>
      <c r="C948" s="3" t="s">
        <v>792</v>
      </c>
      <c r="D948" s="3" t="s">
        <v>793</v>
      </c>
      <c r="E948" s="3">
        <v>7</v>
      </c>
      <c r="F948" s="42">
        <v>94.61</v>
      </c>
      <c r="G948" s="42">
        <f t="shared" si="693"/>
        <v>94610</v>
      </c>
      <c r="H948" s="42">
        <f>(LN(G948)-LN(G947))/10</f>
        <v>1.418251622579696E-2</v>
      </c>
      <c r="I948" s="18">
        <v>4.546470910388396</v>
      </c>
      <c r="J948" s="18">
        <f t="shared" ref="J948" si="736">(I948-I947)/I947</f>
        <v>0.15450670907129377</v>
      </c>
      <c r="K948" s="46">
        <v>1.8733898118231698</v>
      </c>
      <c r="L948" s="47">
        <f t="shared" ref="L948:N948" si="737">(K948-K947)/K947</f>
        <v>9.9130296336099724E-2</v>
      </c>
      <c r="M948" s="44">
        <v>153.03277870216306</v>
      </c>
      <c r="N948" s="44">
        <f t="shared" si="737"/>
        <v>-0.17534130381374402</v>
      </c>
    </row>
    <row r="949" spans="1:14" x14ac:dyDescent="0.25">
      <c r="A949" s="3">
        <v>0</v>
      </c>
      <c r="B949" s="3" t="s">
        <v>23</v>
      </c>
      <c r="C949" s="3" t="s">
        <v>792</v>
      </c>
      <c r="D949" s="3" t="s">
        <v>793</v>
      </c>
      <c r="E949" s="3">
        <v>8</v>
      </c>
      <c r="F949" s="42">
        <v>3.79</v>
      </c>
      <c r="G949" s="42">
        <f t="shared" si="693"/>
        <v>3790</v>
      </c>
      <c r="H949" s="42" t="s">
        <v>2190</v>
      </c>
      <c r="I949" s="18">
        <v>11.574803193977198</v>
      </c>
      <c r="J949" s="18" t="s">
        <v>2190</v>
      </c>
      <c r="K949" s="46">
        <v>4.4877873789099683</v>
      </c>
      <c r="L949" s="47" t="s">
        <v>2190</v>
      </c>
      <c r="M949" s="44">
        <v>751.13456330399458</v>
      </c>
      <c r="N949" s="44" t="s">
        <v>2190</v>
      </c>
    </row>
    <row r="950" spans="1:14" x14ac:dyDescent="0.25">
      <c r="A950" s="3">
        <v>1</v>
      </c>
      <c r="B950" s="3" t="s">
        <v>24</v>
      </c>
      <c r="C950" s="3" t="s">
        <v>806</v>
      </c>
      <c r="D950" s="3" t="s">
        <v>793</v>
      </c>
      <c r="E950" s="3">
        <v>8</v>
      </c>
      <c r="F950" s="42">
        <v>2.4</v>
      </c>
      <c r="G950" s="42">
        <f t="shared" si="693"/>
        <v>2400</v>
      </c>
      <c r="H950" s="42" t="s">
        <v>2190</v>
      </c>
      <c r="I950" s="18">
        <v>10.903958450618715</v>
      </c>
      <c r="J950" s="18" t="s">
        <v>2190</v>
      </c>
      <c r="K950" s="46">
        <v>3.9266403291069425</v>
      </c>
      <c r="L950" s="47" t="s">
        <v>2190</v>
      </c>
      <c r="M950" s="44">
        <v>646.9826926277251</v>
      </c>
      <c r="N950" s="44" t="s">
        <v>2190</v>
      </c>
    </row>
    <row r="951" spans="1:14" x14ac:dyDescent="0.25">
      <c r="A951" s="3">
        <v>1</v>
      </c>
      <c r="B951" s="3" t="s">
        <v>23</v>
      </c>
      <c r="C951" s="3" t="s">
        <v>792</v>
      </c>
      <c r="D951" s="3" t="s">
        <v>793</v>
      </c>
      <c r="E951" s="3">
        <v>8</v>
      </c>
      <c r="F951" s="42">
        <v>2.2000000000000002</v>
      </c>
      <c r="G951" s="42">
        <f t="shared" si="693"/>
        <v>2200</v>
      </c>
      <c r="H951" s="42">
        <f>(LN(G951)-LN(G950))/10</f>
        <v>-8.7011376989630136E-3</v>
      </c>
      <c r="I951" s="18">
        <v>13.523219745890872</v>
      </c>
      <c r="J951" s="18">
        <f>(I951-I950)/I950</f>
        <v>0.24021196587772525</v>
      </c>
      <c r="K951" s="46">
        <v>5.2219980528214398</v>
      </c>
      <c r="L951" s="47">
        <f>(K951-K950)/K950</f>
        <v>0.3298895786589926</v>
      </c>
      <c r="M951" s="44">
        <v>873.6796471958728</v>
      </c>
      <c r="N951" s="44">
        <f>(M951-M950)/M950</f>
        <v>0.35039106478631804</v>
      </c>
    </row>
    <row r="952" spans="1:14" x14ac:dyDescent="0.25">
      <c r="A952" s="3">
        <v>2</v>
      </c>
      <c r="B952" s="3" t="s">
        <v>24</v>
      </c>
      <c r="C952" s="3" t="s">
        <v>806</v>
      </c>
      <c r="D952" s="3" t="s">
        <v>793</v>
      </c>
      <c r="E952" s="3">
        <v>8</v>
      </c>
      <c r="F952" s="42">
        <v>1.8</v>
      </c>
      <c r="G952" s="42">
        <f t="shared" si="693"/>
        <v>1800</v>
      </c>
      <c r="H952" s="42" t="s">
        <v>2190</v>
      </c>
      <c r="I952" s="18">
        <v>12.396058103791212</v>
      </c>
      <c r="J952" s="18" t="s">
        <v>2190</v>
      </c>
      <c r="K952" s="46">
        <v>3.8263911973473594</v>
      </c>
      <c r="L952" s="47" t="s">
        <v>2190</v>
      </c>
      <c r="M952" s="44">
        <v>1025.2708028008467</v>
      </c>
      <c r="N952" s="44" t="s">
        <v>2190</v>
      </c>
    </row>
    <row r="953" spans="1:14" x14ac:dyDescent="0.25">
      <c r="A953" s="3">
        <v>2</v>
      </c>
      <c r="B953" s="3" t="s">
        <v>23</v>
      </c>
      <c r="C953" s="3" t="s">
        <v>792</v>
      </c>
      <c r="D953" s="3" t="s">
        <v>793</v>
      </c>
      <c r="E953" s="3">
        <v>8</v>
      </c>
      <c r="F953" s="42">
        <v>1.9</v>
      </c>
      <c r="G953" s="42">
        <f t="shared" si="693"/>
        <v>1900</v>
      </c>
      <c r="H953" s="42">
        <f>(LN(G953)-LN(G952))/10</f>
        <v>5.4067221270275743E-3</v>
      </c>
      <c r="I953" s="18">
        <v>11.416929222305633</v>
      </c>
      <c r="J953" s="18">
        <f>(I953-I952)/I952</f>
        <v>-7.8987116169302402E-2</v>
      </c>
      <c r="K953" s="46">
        <v>3.8355676107524652</v>
      </c>
      <c r="L953" s="47">
        <f>(K953-K952)/K952</f>
        <v>2.3981900782824592E-3</v>
      </c>
      <c r="M953" s="44">
        <v>722.97117733268192</v>
      </c>
      <c r="N953" s="44">
        <f>(M953-M952)/M952</f>
        <v>-0.29484856551297389</v>
      </c>
    </row>
    <row r="954" spans="1:14" x14ac:dyDescent="0.25">
      <c r="A954" s="3">
        <v>3</v>
      </c>
      <c r="B954" s="3" t="s">
        <v>24</v>
      </c>
      <c r="C954" s="3" t="s">
        <v>806</v>
      </c>
      <c r="D954" s="3" t="s">
        <v>793</v>
      </c>
      <c r="E954" s="3">
        <v>8</v>
      </c>
      <c r="F954" s="42">
        <v>2.1</v>
      </c>
      <c r="G954" s="42">
        <f t="shared" si="693"/>
        <v>2100</v>
      </c>
      <c r="H954" s="42" t="s">
        <v>2190</v>
      </c>
      <c r="I954" s="18">
        <v>10.764607220589225</v>
      </c>
      <c r="J954" s="18" t="s">
        <v>2190</v>
      </c>
      <c r="K954" s="46">
        <v>4.0405262435520575</v>
      </c>
      <c r="L954" s="47" t="s">
        <v>2190</v>
      </c>
      <c r="M954" s="44">
        <v>714.01925975548488</v>
      </c>
      <c r="N954" s="44" t="s">
        <v>2190</v>
      </c>
    </row>
    <row r="955" spans="1:14" x14ac:dyDescent="0.25">
      <c r="A955" s="3">
        <v>3</v>
      </c>
      <c r="B955" s="3" t="s">
        <v>23</v>
      </c>
      <c r="C955" s="3" t="s">
        <v>792</v>
      </c>
      <c r="D955" s="3" t="s">
        <v>793</v>
      </c>
      <c r="E955" s="3">
        <v>8</v>
      </c>
      <c r="F955" s="42">
        <v>2.2999999999999998</v>
      </c>
      <c r="G955" s="42">
        <f t="shared" si="693"/>
        <v>2300</v>
      </c>
      <c r="H955" s="42">
        <f>(LN(G955)-LN(G954))/10</f>
        <v>9.0971778205727102E-3</v>
      </c>
      <c r="I955" s="18">
        <v>11.880842327282519</v>
      </c>
      <c r="J955" s="18">
        <f>(I955-I954)/I954</f>
        <v>0.10369492205514901</v>
      </c>
      <c r="K955" s="46">
        <v>4.4180525214168886</v>
      </c>
      <c r="L955" s="47">
        <f>(K955-K954)/K954</f>
        <v>9.3434927806073334E-2</v>
      </c>
      <c r="M955" s="44">
        <v>778.65231954446483</v>
      </c>
      <c r="N955" s="44">
        <f>(M955-M954)/M954</f>
        <v>9.0520050973293728E-2</v>
      </c>
    </row>
    <row r="956" spans="1:14" x14ac:dyDescent="0.25">
      <c r="A956" s="3">
        <v>4</v>
      </c>
      <c r="B956" s="3" t="s">
        <v>24</v>
      </c>
      <c r="C956" s="3" t="s">
        <v>806</v>
      </c>
      <c r="D956" s="3" t="s">
        <v>793</v>
      </c>
      <c r="E956" s="3">
        <v>8</v>
      </c>
      <c r="F956" s="42">
        <v>2.4</v>
      </c>
      <c r="G956" s="42">
        <f t="shared" si="693"/>
        <v>2400</v>
      </c>
      <c r="H956" s="42" t="s">
        <v>2190</v>
      </c>
      <c r="I956" s="18">
        <v>9.4034846476695382</v>
      </c>
      <c r="J956" s="18" t="s">
        <v>2190</v>
      </c>
      <c r="K956" s="46">
        <v>3.2842916827700215</v>
      </c>
      <c r="L956" s="47" t="s">
        <v>2190</v>
      </c>
      <c r="M956" s="44">
        <v>533.24327912379692</v>
      </c>
      <c r="N956" s="44" t="s">
        <v>2190</v>
      </c>
    </row>
    <row r="957" spans="1:14" x14ac:dyDescent="0.25">
      <c r="A957" s="3">
        <v>4</v>
      </c>
      <c r="B957" s="3" t="s">
        <v>23</v>
      </c>
      <c r="C957" s="3" t="s">
        <v>792</v>
      </c>
      <c r="D957" s="3" t="s">
        <v>793</v>
      </c>
      <c r="E957" s="3">
        <v>8</v>
      </c>
      <c r="F957" s="42">
        <v>4.3</v>
      </c>
      <c r="G957" s="42">
        <f t="shared" si="693"/>
        <v>4300</v>
      </c>
      <c r="H957" s="42">
        <f>(LN(G957)-LN(G956))/10</f>
        <v>5.8314628534561666E-2</v>
      </c>
      <c r="I957" s="18">
        <v>13.862961122155953</v>
      </c>
      <c r="J957" s="18">
        <f t="shared" ref="J957" si="738">(I957-I956)/I956</f>
        <v>0.4742365879856682</v>
      </c>
      <c r="K957" s="46">
        <v>3.6969118232006792</v>
      </c>
      <c r="L957" s="47">
        <f t="shared" ref="L957:N957" si="739">(K957-K956)/K956</f>
        <v>0.12563443819418854</v>
      </c>
      <c r="M957" s="44">
        <v>952.76999668104872</v>
      </c>
      <c r="N957" s="44">
        <f t="shared" si="739"/>
        <v>0.78674543867969715</v>
      </c>
    </row>
    <row r="958" spans="1:14" x14ac:dyDescent="0.25">
      <c r="A958" s="3">
        <v>5</v>
      </c>
      <c r="B958" s="3" t="s">
        <v>24</v>
      </c>
      <c r="C958" s="3" t="s">
        <v>806</v>
      </c>
      <c r="D958" s="3" t="s">
        <v>793</v>
      </c>
      <c r="E958" s="3">
        <v>8</v>
      </c>
      <c r="F958" s="42">
        <v>6.2</v>
      </c>
      <c r="G958" s="42">
        <f t="shared" si="693"/>
        <v>6200</v>
      </c>
      <c r="H958" s="42" t="s">
        <v>2190</v>
      </c>
      <c r="I958" s="18">
        <v>11.264536406495548</v>
      </c>
      <c r="J958" s="18" t="s">
        <v>2190</v>
      </c>
      <c r="K958" s="46">
        <v>3.0794819769748782</v>
      </c>
      <c r="L958" s="47" t="s">
        <v>2190</v>
      </c>
      <c r="M958" s="44">
        <v>784.50594844679438</v>
      </c>
      <c r="N958" s="44" t="s">
        <v>2190</v>
      </c>
    </row>
    <row r="959" spans="1:14" x14ac:dyDescent="0.25">
      <c r="A959" s="3">
        <v>5</v>
      </c>
      <c r="B959" s="3" t="s">
        <v>23</v>
      </c>
      <c r="C959" s="3" t="s">
        <v>792</v>
      </c>
      <c r="D959" s="3" t="s">
        <v>793</v>
      </c>
      <c r="E959" s="3">
        <v>8</v>
      </c>
      <c r="F959" s="42">
        <v>11.1</v>
      </c>
      <c r="G959" s="42">
        <f t="shared" si="693"/>
        <v>11100</v>
      </c>
      <c r="H959" s="42">
        <f>(LN(G959)-LN(G958))/10</f>
        <v>5.8239581626724227E-2</v>
      </c>
      <c r="I959" s="18">
        <v>9.9031623059744689</v>
      </c>
      <c r="J959" s="18">
        <f t="shared" ref="J959" si="740">(I959-I958)/I958</f>
        <v>-0.12085487155388486</v>
      </c>
      <c r="K959" s="46">
        <v>2.9342171543065869</v>
      </c>
      <c r="L959" s="47">
        <f t="shared" ref="L959:N959" si="741">(K959-K958)/K958</f>
        <v>-4.7171837261730583E-2</v>
      </c>
      <c r="M959" s="44">
        <v>700.15218109715784</v>
      </c>
      <c r="N959" s="44">
        <f t="shared" si="741"/>
        <v>-0.1075247007580306</v>
      </c>
    </row>
    <row r="960" spans="1:14" x14ac:dyDescent="0.25">
      <c r="A960" s="3">
        <v>6</v>
      </c>
      <c r="B960" s="3" t="s">
        <v>24</v>
      </c>
      <c r="C960" s="3" t="s">
        <v>806</v>
      </c>
      <c r="D960" s="3" t="s">
        <v>793</v>
      </c>
      <c r="E960" s="3">
        <v>8</v>
      </c>
      <c r="F960" s="42">
        <v>16.399999999999999</v>
      </c>
      <c r="G960" s="42">
        <f t="shared" si="693"/>
        <v>16400</v>
      </c>
      <c r="H960" s="42" t="s">
        <v>2190</v>
      </c>
      <c r="I960" s="18">
        <v>8.2347423264616726</v>
      </c>
      <c r="J960" s="18" t="s">
        <v>2190</v>
      </c>
      <c r="K960" s="46">
        <v>2.5302974175913611</v>
      </c>
      <c r="L960" s="47" t="s">
        <v>2190</v>
      </c>
      <c r="M960" s="44">
        <v>539.98888520238893</v>
      </c>
      <c r="N960" s="44" t="s">
        <v>2190</v>
      </c>
    </row>
    <row r="961" spans="1:14" x14ac:dyDescent="0.25">
      <c r="A961" s="3">
        <v>6</v>
      </c>
      <c r="B961" s="3" t="s">
        <v>23</v>
      </c>
      <c r="C961" s="3" t="s">
        <v>792</v>
      </c>
      <c r="D961" s="3" t="s">
        <v>793</v>
      </c>
      <c r="E961" s="3">
        <v>8</v>
      </c>
      <c r="F961" s="42">
        <v>44.1</v>
      </c>
      <c r="G961" s="42">
        <f t="shared" si="693"/>
        <v>44100</v>
      </c>
      <c r="H961" s="42">
        <f>(LN(G961)-LN(G960))/10</f>
        <v>9.8917844762264728E-2</v>
      </c>
      <c r="I961" s="18">
        <v>10.400867072694364</v>
      </c>
      <c r="J961" s="18">
        <f t="shared" ref="J961" si="742">(I961-I960)/I960</f>
        <v>0.26304705846982318</v>
      </c>
      <c r="K961" s="46">
        <v>3.0363563398384659</v>
      </c>
      <c r="L961" s="47">
        <f t="shared" ref="L961:N961" si="743">(K961-K960)/K960</f>
        <v>0.19999977817976516</v>
      </c>
      <c r="M961" s="44">
        <v>567.85152621101531</v>
      </c>
      <c r="N961" s="44">
        <f t="shared" si="743"/>
        <v>5.1598545400028763E-2</v>
      </c>
    </row>
    <row r="962" spans="1:14" x14ac:dyDescent="0.25">
      <c r="A962" s="3">
        <v>7</v>
      </c>
      <c r="B962" s="3" t="s">
        <v>24</v>
      </c>
      <c r="C962" s="3" t="s">
        <v>806</v>
      </c>
      <c r="D962" s="3" t="s">
        <v>793</v>
      </c>
      <c r="E962" s="3">
        <v>8</v>
      </c>
      <c r="F962" s="42">
        <v>41.9</v>
      </c>
      <c r="G962" s="42">
        <f t="shared" ref="G962:G1025" si="744">F962*1000</f>
        <v>41900</v>
      </c>
      <c r="H962" s="42" t="s">
        <v>2190</v>
      </c>
      <c r="I962" s="18">
        <v>7.9771204507385418</v>
      </c>
      <c r="J962" s="18" t="s">
        <v>2190</v>
      </c>
      <c r="K962" s="46">
        <v>2.3545709055967392</v>
      </c>
      <c r="L962" s="47" t="s">
        <v>2190</v>
      </c>
      <c r="M962" s="44">
        <v>439.01855500821017</v>
      </c>
      <c r="N962" s="44" t="s">
        <v>2190</v>
      </c>
    </row>
    <row r="963" spans="1:14" x14ac:dyDescent="0.25">
      <c r="A963" s="3">
        <v>7</v>
      </c>
      <c r="B963" s="3" t="s">
        <v>23</v>
      </c>
      <c r="C963" s="3" t="s">
        <v>792</v>
      </c>
      <c r="D963" s="3" t="s">
        <v>793</v>
      </c>
      <c r="E963" s="3">
        <v>8</v>
      </c>
      <c r="F963" s="42">
        <v>130.9</v>
      </c>
      <c r="G963" s="42">
        <f t="shared" si="744"/>
        <v>130900</v>
      </c>
      <c r="H963" s="42">
        <f>(LN(G963)-LN(G962))/10</f>
        <v>0.11391478459877628</v>
      </c>
      <c r="I963" s="18">
        <v>8.1571656986229861</v>
      </c>
      <c r="J963" s="18">
        <f t="shared" ref="J963" si="745">(I963-I962)/I962</f>
        <v>2.257020550163252E-2</v>
      </c>
      <c r="K963" s="46">
        <v>2.7789882061691236</v>
      </c>
      <c r="L963" s="47">
        <f t="shared" ref="L963:N963" si="746">(K963-K962)/K962</f>
        <v>0.18025250357233163</v>
      </c>
      <c r="M963" s="44">
        <v>391.4650246305419</v>
      </c>
      <c r="N963" s="44">
        <f t="shared" si="746"/>
        <v>-0.10831781444130296</v>
      </c>
    </row>
    <row r="964" spans="1:14" x14ac:dyDescent="0.25">
      <c r="A964" s="3">
        <v>8</v>
      </c>
      <c r="B964" s="3" t="s">
        <v>24</v>
      </c>
      <c r="C964" s="3" t="s">
        <v>806</v>
      </c>
      <c r="D964" s="3" t="s">
        <v>793</v>
      </c>
      <c r="E964" s="3">
        <v>8</v>
      </c>
      <c r="F964" s="42">
        <v>47.6</v>
      </c>
      <c r="G964" s="42">
        <f t="shared" si="744"/>
        <v>47600</v>
      </c>
      <c r="H964" s="42" t="s">
        <v>2190</v>
      </c>
      <c r="I964" s="18">
        <v>7.2178639434131027</v>
      </c>
      <c r="J964" s="18" t="s">
        <v>2190</v>
      </c>
      <c r="K964" s="46">
        <v>2.4015957669476977</v>
      </c>
      <c r="L964" s="47" t="s">
        <v>2190</v>
      </c>
      <c r="M964" s="44">
        <v>417.10129310344826</v>
      </c>
      <c r="N964" s="44" t="s">
        <v>2190</v>
      </c>
    </row>
    <row r="965" spans="1:14" x14ac:dyDescent="0.25">
      <c r="A965" s="3">
        <v>8</v>
      </c>
      <c r="B965" s="3" t="s">
        <v>23</v>
      </c>
      <c r="C965" s="3" t="s">
        <v>792</v>
      </c>
      <c r="D965" s="3" t="s">
        <v>793</v>
      </c>
      <c r="E965" s="3">
        <v>8</v>
      </c>
      <c r="F965" s="42">
        <v>154.19999999999999</v>
      </c>
      <c r="G965" s="42">
        <f t="shared" si="744"/>
        <v>154200</v>
      </c>
      <c r="H965" s="42">
        <f>(LN(G965)-LN(G964))/10</f>
        <v>0.11754176998918542</v>
      </c>
      <c r="I965" s="18">
        <v>6.1932800316078866</v>
      </c>
      <c r="J965" s="18">
        <f t="shared" ref="J965" si="747">(I965-I964)/I964</f>
        <v>-0.14195112568452242</v>
      </c>
      <c r="K965" s="46">
        <v>2.2788824607965439</v>
      </c>
      <c r="L965" s="47">
        <f t="shared" ref="L965:N965" si="748">(K965-K964)/K964</f>
        <v>-5.1096569972354677E-2</v>
      </c>
      <c r="M965" s="44">
        <v>267.68650530503976</v>
      </c>
      <c r="N965" s="44">
        <f t="shared" si="748"/>
        <v>-0.35822182829184152</v>
      </c>
    </row>
    <row r="966" spans="1:14" x14ac:dyDescent="0.25">
      <c r="A966" s="3">
        <v>9</v>
      </c>
      <c r="B966" s="3" t="s">
        <v>24</v>
      </c>
      <c r="C966" s="3" t="s">
        <v>806</v>
      </c>
      <c r="D966" s="3" t="s">
        <v>793</v>
      </c>
      <c r="E966" s="3">
        <v>8</v>
      </c>
      <c r="F966" s="42">
        <v>34.9</v>
      </c>
      <c r="G966" s="42">
        <f t="shared" si="744"/>
        <v>34900</v>
      </c>
      <c r="H966" s="42" t="s">
        <v>2190</v>
      </c>
      <c r="I966" s="18">
        <v>6.6065949201733716</v>
      </c>
      <c r="J966" s="18" t="s">
        <v>2190</v>
      </c>
      <c r="K966" s="46">
        <v>2.1368951998868013</v>
      </c>
      <c r="L966" s="47" t="s">
        <v>2190</v>
      </c>
      <c r="M966" s="44">
        <v>337.21139405811294</v>
      </c>
      <c r="N966" s="44" t="s">
        <v>2190</v>
      </c>
    </row>
    <row r="967" spans="1:14" x14ac:dyDescent="0.25">
      <c r="A967" s="3">
        <v>9</v>
      </c>
      <c r="B967" s="3" t="s">
        <v>23</v>
      </c>
      <c r="C967" s="3" t="s">
        <v>792</v>
      </c>
      <c r="D967" s="3" t="s">
        <v>793</v>
      </c>
      <c r="E967" s="3">
        <v>8</v>
      </c>
      <c r="F967" s="42">
        <v>82.7</v>
      </c>
      <c r="G967" s="42">
        <f t="shared" si="744"/>
        <v>82700</v>
      </c>
      <c r="H967" s="42">
        <f>(LN(G967)-LN(G966))/10</f>
        <v>8.6273277282126415E-2</v>
      </c>
      <c r="I967" s="18">
        <v>5.9328155488388106</v>
      </c>
      <c r="J967" s="18">
        <f t="shared" ref="J967" si="749">(I967-I966)/I966</f>
        <v>-0.10198587615492544</v>
      </c>
      <c r="K967" s="46">
        <v>2.2075193727474756</v>
      </c>
      <c r="L967" s="47">
        <f t="shared" ref="L967:N967" si="750">(K967-K966)/K966</f>
        <v>3.3049900090755709E-2</v>
      </c>
      <c r="M967" s="44">
        <v>262.12863206007182</v>
      </c>
      <c r="N967" s="44">
        <f t="shared" si="750"/>
        <v>-0.22265784407362527</v>
      </c>
    </row>
    <row r="968" spans="1:14" x14ac:dyDescent="0.25">
      <c r="A968" s="3">
        <v>10</v>
      </c>
      <c r="B968" s="3" t="s">
        <v>24</v>
      </c>
      <c r="C968" s="3" t="s">
        <v>611</v>
      </c>
      <c r="D968" s="3" t="s">
        <v>793</v>
      </c>
      <c r="E968" s="3">
        <v>8</v>
      </c>
      <c r="F968" s="42">
        <v>54.4</v>
      </c>
      <c r="G968" s="42">
        <f t="shared" si="744"/>
        <v>54400</v>
      </c>
      <c r="H968" s="42" t="s">
        <v>2190</v>
      </c>
      <c r="I968" s="18">
        <v>5.587467035721291</v>
      </c>
      <c r="J968" s="18" t="s">
        <v>2190</v>
      </c>
      <c r="K968" s="46">
        <v>1.9571046698513326</v>
      </c>
      <c r="L968" s="47" t="s">
        <v>2190</v>
      </c>
      <c r="M968" s="44">
        <v>279.40181518151815</v>
      </c>
      <c r="N968" s="44" t="s">
        <v>2190</v>
      </c>
    </row>
    <row r="969" spans="1:14" x14ac:dyDescent="0.25">
      <c r="A969" s="3">
        <v>10</v>
      </c>
      <c r="B969" s="3" t="s">
        <v>23</v>
      </c>
      <c r="C969" s="3" t="s">
        <v>792</v>
      </c>
      <c r="D969" s="3" t="s">
        <v>793</v>
      </c>
      <c r="E969" s="3">
        <v>8</v>
      </c>
      <c r="F969" s="42">
        <v>139.41999999999999</v>
      </c>
      <c r="G969" s="42">
        <f t="shared" si="744"/>
        <v>139420</v>
      </c>
      <c r="H969" s="42">
        <f>(LN(G969)-LN(G968))/10</f>
        <v>9.4112680619635652E-2</v>
      </c>
      <c r="I969" s="18">
        <v>5.5647625482204734</v>
      </c>
      <c r="J969" s="18">
        <f t="shared" ref="J969" si="751">(I969-I968)/I968</f>
        <v>-4.0634669261877098E-3</v>
      </c>
      <c r="K969" s="46">
        <v>2.0945075673021116</v>
      </c>
      <c r="L969" s="47">
        <f t="shared" ref="L969:N969" si="752">(K969-K968)/K968</f>
        <v>7.0207229877601071E-2</v>
      </c>
      <c r="M969" s="44">
        <v>240.37211221122112</v>
      </c>
      <c r="N969" s="44">
        <f t="shared" si="752"/>
        <v>-0.13969022694051114</v>
      </c>
    </row>
    <row r="970" spans="1:14" x14ac:dyDescent="0.25">
      <c r="A970" s="3">
        <v>11</v>
      </c>
      <c r="B970" s="3" t="s">
        <v>24</v>
      </c>
      <c r="C970" s="3" t="s">
        <v>806</v>
      </c>
      <c r="D970" s="3" t="s">
        <v>793</v>
      </c>
      <c r="E970" s="3">
        <v>8</v>
      </c>
      <c r="F970" s="42">
        <v>66.5</v>
      </c>
      <c r="G970" s="42">
        <f t="shared" si="744"/>
        <v>66500</v>
      </c>
      <c r="H970" s="42" t="s">
        <v>2190</v>
      </c>
      <c r="I970" s="18">
        <v>4.9650179319392844</v>
      </c>
      <c r="J970" s="18" t="s">
        <v>2190</v>
      </c>
      <c r="K970" s="46">
        <v>1.9008084304618351</v>
      </c>
      <c r="L970" s="47" t="s">
        <v>2190</v>
      </c>
      <c r="M970" s="44">
        <v>224.13755386145178</v>
      </c>
      <c r="N970" s="44" t="s">
        <v>2190</v>
      </c>
    </row>
    <row r="971" spans="1:14" x14ac:dyDescent="0.25">
      <c r="A971" s="3">
        <v>11</v>
      </c>
      <c r="B971" s="3" t="s">
        <v>23</v>
      </c>
      <c r="C971" s="3" t="s">
        <v>792</v>
      </c>
      <c r="D971" s="3" t="s">
        <v>793</v>
      </c>
      <c r="E971" s="3">
        <v>8</v>
      </c>
      <c r="F971" s="42">
        <v>99.5</v>
      </c>
      <c r="G971" s="42">
        <f t="shared" si="744"/>
        <v>99500</v>
      </c>
      <c r="H971" s="42">
        <f>(LN(G971)-LN(G970))/10</f>
        <v>4.0295569650273852E-2</v>
      </c>
      <c r="I971" s="18">
        <v>4.1765986848118901</v>
      </c>
      <c r="J971" s="18">
        <f t="shared" ref="J971" si="753">(I971-I970)/I970</f>
        <v>-0.15879484383240605</v>
      </c>
      <c r="K971" s="46">
        <v>1.9204358732801685</v>
      </c>
      <c r="L971" s="47">
        <f t="shared" ref="L971:N971" si="754">(K971-K970)/K970</f>
        <v>1.0325839523746515E-2</v>
      </c>
      <c r="M971" s="44">
        <v>176.88448790188932</v>
      </c>
      <c r="N971" s="44">
        <f t="shared" si="754"/>
        <v>-0.2108217259690959</v>
      </c>
    </row>
    <row r="972" spans="1:14" x14ac:dyDescent="0.25">
      <c r="A972" s="3">
        <v>12</v>
      </c>
      <c r="B972" s="3" t="s">
        <v>24</v>
      </c>
      <c r="C972" s="3" t="s">
        <v>806</v>
      </c>
      <c r="D972" s="3" t="s">
        <v>793</v>
      </c>
      <c r="E972" s="3">
        <v>8</v>
      </c>
      <c r="F972" s="42">
        <v>68.09</v>
      </c>
      <c r="G972" s="42">
        <f t="shared" si="744"/>
        <v>68090</v>
      </c>
      <c r="H972" s="42" t="s">
        <v>2190</v>
      </c>
      <c r="I972" s="18">
        <v>6.0196809750574438</v>
      </c>
      <c r="J972" s="18" t="s">
        <v>2190</v>
      </c>
      <c r="K972" s="46">
        <v>1.9482059661660935</v>
      </c>
      <c r="L972" s="47" t="s">
        <v>2190</v>
      </c>
      <c r="M972" s="44">
        <v>320.59775318578136</v>
      </c>
      <c r="N972" s="44" t="s">
        <v>2190</v>
      </c>
    </row>
    <row r="973" spans="1:14" x14ac:dyDescent="0.25">
      <c r="A973" s="3">
        <v>12</v>
      </c>
      <c r="B973" s="3" t="s">
        <v>23</v>
      </c>
      <c r="C973" s="3" t="s">
        <v>792</v>
      </c>
      <c r="D973" s="3" t="s">
        <v>793</v>
      </c>
      <c r="E973" s="3">
        <v>8</v>
      </c>
      <c r="F973" s="42">
        <v>102.55</v>
      </c>
      <c r="G973" s="42">
        <f t="shared" si="744"/>
        <v>102550</v>
      </c>
      <c r="H973" s="42">
        <f>(LN(G973)-LN(G972))/10</f>
        <v>4.0952012502351386E-2</v>
      </c>
      <c r="I973" s="18">
        <v>4.8668176318447713</v>
      </c>
      <c r="J973" s="18">
        <f t="shared" ref="J973" si="755">(I973-I972)/I972</f>
        <v>-0.19151568795581747</v>
      </c>
      <c r="K973" s="46">
        <v>1.9712915008141849</v>
      </c>
      <c r="L973" s="47">
        <f t="shared" ref="L973:N973" si="756">(K973-K972)/K972</f>
        <v>1.1849637589151715E-2</v>
      </c>
      <c r="M973" s="44">
        <v>219.05734406438634</v>
      </c>
      <c r="N973" s="44">
        <f t="shared" si="756"/>
        <v>-0.31672214827579886</v>
      </c>
    </row>
    <row r="974" spans="1:14" x14ac:dyDescent="0.25">
      <c r="A974" s="3">
        <v>13</v>
      </c>
      <c r="B974" s="3" t="s">
        <v>24</v>
      </c>
      <c r="C974" s="3" t="s">
        <v>806</v>
      </c>
      <c r="D974" s="3" t="s">
        <v>793</v>
      </c>
      <c r="E974" s="3">
        <v>8</v>
      </c>
      <c r="F974" s="42">
        <v>51.9</v>
      </c>
      <c r="G974" s="42">
        <f t="shared" si="744"/>
        <v>51900</v>
      </c>
      <c r="H974" s="42" t="s">
        <v>2190</v>
      </c>
      <c r="I974" s="18">
        <v>4.8677432927706983</v>
      </c>
      <c r="J974" s="18" t="s">
        <v>2190</v>
      </c>
      <c r="K974" s="46">
        <v>1.8426469138584163</v>
      </c>
      <c r="L974" s="47" t="s">
        <v>2190</v>
      </c>
      <c r="M974" s="44">
        <v>249.08192609931447</v>
      </c>
      <c r="N974" s="44" t="s">
        <v>2190</v>
      </c>
    </row>
    <row r="975" spans="1:14" x14ac:dyDescent="0.25">
      <c r="A975" s="3">
        <v>13</v>
      </c>
      <c r="B975" s="3" t="s">
        <v>23</v>
      </c>
      <c r="C975" s="3" t="s">
        <v>792</v>
      </c>
      <c r="D975" s="3" t="s">
        <v>793</v>
      </c>
      <c r="E975" s="3">
        <v>8</v>
      </c>
      <c r="F975" s="42">
        <v>93.4</v>
      </c>
      <c r="G975" s="42">
        <f t="shared" si="744"/>
        <v>93400</v>
      </c>
      <c r="H975" s="42">
        <f>(LN(G975)-LN(G974))/10</f>
        <v>5.8757255506295535E-2</v>
      </c>
      <c r="I975" s="18">
        <v>4.6842259696832134</v>
      </c>
      <c r="J975" s="18">
        <f t="shared" ref="J975" si="757">(I975-I974)/I974</f>
        <v>-3.7700698670785425E-2</v>
      </c>
      <c r="K975" s="46">
        <v>2.0354818267592347</v>
      </c>
      <c r="L975" s="47">
        <f t="shared" ref="L975:N975" si="758">(K975-K974)/K974</f>
        <v>0.10465103837882385</v>
      </c>
      <c r="M975" s="44">
        <v>173.63618124059522</v>
      </c>
      <c r="N975" s="44">
        <f t="shared" si="758"/>
        <v>-0.30289530051504965</v>
      </c>
    </row>
    <row r="976" spans="1:14" x14ac:dyDescent="0.25">
      <c r="A976" s="3">
        <v>14</v>
      </c>
      <c r="B976" s="3" t="s">
        <v>24</v>
      </c>
      <c r="C976" s="3" t="s">
        <v>806</v>
      </c>
      <c r="D976" s="3" t="s">
        <v>793</v>
      </c>
      <c r="E976" s="3">
        <v>8</v>
      </c>
      <c r="F976" s="42">
        <v>50.2</v>
      </c>
      <c r="G976" s="42">
        <f t="shared" si="744"/>
        <v>50200</v>
      </c>
      <c r="H976" s="42" t="s">
        <v>2190</v>
      </c>
      <c r="I976" s="18">
        <v>4.1759704374090694</v>
      </c>
      <c r="J976" s="18" t="s">
        <v>2190</v>
      </c>
      <c r="K976" s="46">
        <v>1.714178701560084</v>
      </c>
      <c r="L976" s="47" t="s">
        <v>2190</v>
      </c>
      <c r="M976" s="44">
        <v>203.8514143094842</v>
      </c>
      <c r="N976" s="44" t="s">
        <v>2190</v>
      </c>
    </row>
    <row r="977" spans="1:14" x14ac:dyDescent="0.25">
      <c r="A977" s="3">
        <v>14</v>
      </c>
      <c r="B977" s="3" t="s">
        <v>23</v>
      </c>
      <c r="C977" s="3" t="s">
        <v>792</v>
      </c>
      <c r="D977" s="3" t="s">
        <v>793</v>
      </c>
      <c r="E977" s="3">
        <v>8</v>
      </c>
      <c r="F977" s="42">
        <v>131.32</v>
      </c>
      <c r="G977" s="42">
        <f t="shared" si="744"/>
        <v>131320</v>
      </c>
      <c r="H977" s="42">
        <f>(LN(G977)-LN(G976))/10</f>
        <v>9.6162206593570859E-2</v>
      </c>
      <c r="I977" s="18">
        <v>4.8148908275202054</v>
      </c>
      <c r="J977" s="18">
        <f t="shared" ref="J977" si="759">(I977-I976)/I976</f>
        <v>0.15299926081554027</v>
      </c>
      <c r="K977" s="46">
        <v>1.9411102913532505</v>
      </c>
      <c r="L977" s="47">
        <f t="shared" ref="L977:N977" si="760">(K977-K976)/K976</f>
        <v>0.13238502472737221</v>
      </c>
      <c r="M977" s="44">
        <v>153.51281198003326</v>
      </c>
      <c r="N977" s="44">
        <f t="shared" si="760"/>
        <v>-0.24693771441304604</v>
      </c>
    </row>
    <row r="978" spans="1:14" x14ac:dyDescent="0.25">
      <c r="A978" s="3">
        <v>0</v>
      </c>
      <c r="B978" s="3" t="s">
        <v>23</v>
      </c>
      <c r="C978" s="3" t="s">
        <v>792</v>
      </c>
      <c r="D978" s="3" t="s">
        <v>793</v>
      </c>
      <c r="E978" s="3">
        <v>9</v>
      </c>
      <c r="F978" s="42">
        <v>3.2</v>
      </c>
      <c r="G978" s="42">
        <f t="shared" si="744"/>
        <v>3200</v>
      </c>
      <c r="H978" s="42" t="s">
        <v>2190</v>
      </c>
      <c r="I978" s="18">
        <v>11.75370648994979</v>
      </c>
      <c r="J978" s="18" t="s">
        <v>2190</v>
      </c>
      <c r="K978" s="46">
        <v>3.9108914570250075</v>
      </c>
      <c r="L978" s="47" t="s">
        <v>2190</v>
      </c>
      <c r="M978" s="44">
        <v>801.91587677725124</v>
      </c>
      <c r="N978" s="44" t="s">
        <v>2190</v>
      </c>
    </row>
    <row r="979" spans="1:14" x14ac:dyDescent="0.25">
      <c r="A979" s="3">
        <v>1</v>
      </c>
      <c r="B979" s="3" t="s">
        <v>24</v>
      </c>
      <c r="C979" s="3" t="s">
        <v>806</v>
      </c>
      <c r="D979" s="3" t="s">
        <v>793</v>
      </c>
      <c r="E979" s="3">
        <v>9</v>
      </c>
      <c r="F979" s="42">
        <v>3.3</v>
      </c>
      <c r="G979" s="42">
        <f t="shared" si="744"/>
        <v>3300</v>
      </c>
      <c r="H979" s="42" t="s">
        <v>2190</v>
      </c>
      <c r="I979" s="18">
        <v>10.28717532646731</v>
      </c>
      <c r="J979" s="18" t="s">
        <v>2190</v>
      </c>
      <c r="K979" s="46">
        <v>3.607454992599596</v>
      </c>
      <c r="L979" s="47" t="s">
        <v>2190</v>
      </c>
      <c r="M979" s="44">
        <v>726.39790314528216</v>
      </c>
      <c r="N979" s="44" t="s">
        <v>2190</v>
      </c>
    </row>
    <row r="980" spans="1:14" x14ac:dyDescent="0.25">
      <c r="A980" s="3">
        <v>1</v>
      </c>
      <c r="B980" s="3" t="s">
        <v>23</v>
      </c>
      <c r="C980" s="3" t="s">
        <v>792</v>
      </c>
      <c r="D980" s="3" t="s">
        <v>793</v>
      </c>
      <c r="E980" s="3">
        <v>9</v>
      </c>
      <c r="F980" s="42">
        <v>1.5</v>
      </c>
      <c r="G980" s="42">
        <f t="shared" si="744"/>
        <v>1500</v>
      </c>
      <c r="H980" s="42">
        <f>(LN(G980)-LN(G979))/10</f>
        <v>-7.8845736036427014E-2</v>
      </c>
      <c r="I980" s="18">
        <v>12.229956618207105</v>
      </c>
      <c r="J980" s="18">
        <f>(I980-I979)/I979</f>
        <v>0.18885468849173004</v>
      </c>
      <c r="K980" s="46">
        <v>4.5094601363024989</v>
      </c>
      <c r="L980" s="47">
        <f>(K980-K979)/K979</f>
        <v>0.25003919537549157</v>
      </c>
      <c r="M980" s="44">
        <v>1018.3293393243468</v>
      </c>
      <c r="N980" s="44">
        <f>(M980-M979)/M979</f>
        <v>0.40188915044359286</v>
      </c>
    </row>
    <row r="981" spans="1:14" x14ac:dyDescent="0.25">
      <c r="A981" s="3">
        <v>2</v>
      </c>
      <c r="B981" s="3" t="s">
        <v>24</v>
      </c>
      <c r="C981" s="3" t="s">
        <v>806</v>
      </c>
      <c r="D981" s="3" t="s">
        <v>793</v>
      </c>
      <c r="E981" s="3">
        <v>9</v>
      </c>
      <c r="F981" s="42">
        <v>1.5</v>
      </c>
      <c r="G981" s="42">
        <f t="shared" si="744"/>
        <v>1500</v>
      </c>
      <c r="H981" s="42" t="s">
        <v>2190</v>
      </c>
      <c r="I981" s="18">
        <v>11.949781097089881</v>
      </c>
      <c r="J981" s="18" t="s">
        <v>2190</v>
      </c>
      <c r="K981" s="46">
        <v>6.9454080221686496</v>
      </c>
      <c r="L981" s="47" t="s">
        <v>2190</v>
      </c>
      <c r="M981" s="44">
        <v>893.28855235303695</v>
      </c>
      <c r="N981" s="44" t="s">
        <v>2190</v>
      </c>
    </row>
    <row r="982" spans="1:14" x14ac:dyDescent="0.25">
      <c r="A982" s="3">
        <v>2</v>
      </c>
      <c r="B982" s="3" t="s">
        <v>23</v>
      </c>
      <c r="C982" s="3" t="s">
        <v>792</v>
      </c>
      <c r="D982" s="3" t="s">
        <v>793</v>
      </c>
      <c r="E982" s="3">
        <v>9</v>
      </c>
      <c r="F982" s="42">
        <v>1.3</v>
      </c>
      <c r="G982" s="42">
        <f t="shared" si="744"/>
        <v>1300</v>
      </c>
      <c r="H982" s="42">
        <f>(LN(G982)-LN(G981))/10</f>
        <v>-1.4310084364067333E-2</v>
      </c>
      <c r="I982" s="18">
        <v>12.861814455811201</v>
      </c>
      <c r="J982" s="18">
        <f>(I982-I981)/I981</f>
        <v>7.6322181244259518E-2</v>
      </c>
      <c r="K982" s="46">
        <v>5.9694985516071988</v>
      </c>
      <c r="L982" s="47">
        <f>(K982-K981)/K981</f>
        <v>-0.14051146706521797</v>
      </c>
      <c r="M982" s="44">
        <v>665.15665201107311</v>
      </c>
      <c r="N982" s="44">
        <f>(M982-M981)/M981</f>
        <v>-0.25538433212989808</v>
      </c>
    </row>
    <row r="983" spans="1:14" x14ac:dyDescent="0.25">
      <c r="A983" s="3">
        <v>3</v>
      </c>
      <c r="B983" s="3" t="s">
        <v>24</v>
      </c>
      <c r="C983" s="3" t="s">
        <v>806</v>
      </c>
      <c r="D983" s="3" t="s">
        <v>793</v>
      </c>
      <c r="E983" s="3">
        <v>9</v>
      </c>
      <c r="F983" s="42">
        <v>1.6</v>
      </c>
      <c r="G983" s="42">
        <f t="shared" si="744"/>
        <v>1600</v>
      </c>
      <c r="H983" s="42" t="s">
        <v>2190</v>
      </c>
      <c r="I983" s="18">
        <v>10.698964480445172</v>
      </c>
      <c r="J983" s="18" t="s">
        <v>2190</v>
      </c>
      <c r="K983" s="46">
        <v>3.8211704086651186</v>
      </c>
      <c r="L983" s="47" t="s">
        <v>2190</v>
      </c>
      <c r="M983" s="44">
        <v>685.56640428738899</v>
      </c>
      <c r="N983" s="44" t="s">
        <v>2190</v>
      </c>
    </row>
    <row r="984" spans="1:14" x14ac:dyDescent="0.25">
      <c r="A984" s="3">
        <v>3</v>
      </c>
      <c r="B984" s="3" t="s">
        <v>23</v>
      </c>
      <c r="C984" s="3" t="s">
        <v>792</v>
      </c>
      <c r="D984" s="3" t="s">
        <v>793</v>
      </c>
      <c r="E984" s="3">
        <v>9</v>
      </c>
      <c r="F984" s="42">
        <v>2.4</v>
      </c>
      <c r="G984" s="42">
        <f t="shared" si="744"/>
        <v>2400</v>
      </c>
      <c r="H984" s="42">
        <f>(LN(G984)-LN(G983))/10</f>
        <v>4.0546510810816463E-2</v>
      </c>
      <c r="I984" s="18">
        <v>15.922582852783451</v>
      </c>
      <c r="J984" s="18">
        <f>(I984-I983)/I983</f>
        <v>0.48823588319090583</v>
      </c>
      <c r="K984" s="46">
        <v>4.5123097070832996</v>
      </c>
      <c r="L984" s="47">
        <f>(K984-K983)/K983</f>
        <v>0.18087110086765862</v>
      </c>
      <c r="M984" s="44">
        <v>1177.5504940545973</v>
      </c>
      <c r="N984" s="44">
        <f>(M984-M983)/M983</f>
        <v>0.71763156229716418</v>
      </c>
    </row>
    <row r="985" spans="1:14" x14ac:dyDescent="0.25">
      <c r="A985" s="3">
        <v>4</v>
      </c>
      <c r="B985" s="3" t="s">
        <v>24</v>
      </c>
      <c r="C985" s="3" t="s">
        <v>806</v>
      </c>
      <c r="D985" s="3" t="s">
        <v>793</v>
      </c>
      <c r="E985" s="3">
        <v>9</v>
      </c>
      <c r="F985" s="42">
        <v>2.7</v>
      </c>
      <c r="G985" s="42">
        <f t="shared" si="744"/>
        <v>2700</v>
      </c>
      <c r="H985" s="42" t="s">
        <v>2190</v>
      </c>
      <c r="I985" s="18">
        <v>11.869930417495031</v>
      </c>
      <c r="J985" s="18" t="s">
        <v>2190</v>
      </c>
      <c r="K985" s="46">
        <v>4.2440074362236624</v>
      </c>
      <c r="L985" s="47" t="s">
        <v>2190</v>
      </c>
      <c r="M985" s="44">
        <v>763.1062064387653</v>
      </c>
      <c r="N985" s="44" t="s">
        <v>2190</v>
      </c>
    </row>
    <row r="986" spans="1:14" x14ac:dyDescent="0.25">
      <c r="A986" s="3">
        <v>4</v>
      </c>
      <c r="B986" s="3" t="s">
        <v>23</v>
      </c>
      <c r="C986" s="3" t="s">
        <v>792</v>
      </c>
      <c r="D986" s="3" t="s">
        <v>793</v>
      </c>
      <c r="E986" s="3">
        <v>9</v>
      </c>
      <c r="F986" s="42">
        <v>3.6</v>
      </c>
      <c r="G986" s="42">
        <f t="shared" si="744"/>
        <v>3600</v>
      </c>
      <c r="H986" s="42">
        <f>(LN(G986)-LN(G985))/10</f>
        <v>2.876820724517808E-2</v>
      </c>
      <c r="I986" s="18">
        <v>16.185619615639496</v>
      </c>
      <c r="J986" s="18">
        <f t="shared" ref="J986" si="761">(I986-I985)/I985</f>
        <v>0.36358167624837906</v>
      </c>
      <c r="K986" s="46">
        <v>5.1862046202758405</v>
      </c>
      <c r="L986" s="47">
        <f t="shared" ref="L986:N986" si="762">(K986-K985)/K985</f>
        <v>0.22200648755001937</v>
      </c>
      <c r="M986" s="44">
        <v>1265.0243942914037</v>
      </c>
      <c r="N986" s="44">
        <f t="shared" si="762"/>
        <v>0.65773044907467193</v>
      </c>
    </row>
    <row r="987" spans="1:14" x14ac:dyDescent="0.25">
      <c r="A987" s="3">
        <v>5</v>
      </c>
      <c r="B987" s="3" t="s">
        <v>24</v>
      </c>
      <c r="C987" s="3" t="s">
        <v>806</v>
      </c>
      <c r="D987" s="3" t="s">
        <v>793</v>
      </c>
      <c r="E987" s="3">
        <v>9</v>
      </c>
      <c r="F987" s="42">
        <v>6.3</v>
      </c>
      <c r="G987" s="42">
        <f t="shared" si="744"/>
        <v>6300</v>
      </c>
      <c r="H987" s="42" t="s">
        <v>2190</v>
      </c>
      <c r="I987" s="18">
        <v>10.579443632654186</v>
      </c>
      <c r="J987" s="18" t="s">
        <v>2190</v>
      </c>
      <c r="K987" s="46">
        <v>2.9821894408626961</v>
      </c>
      <c r="L987" s="47" t="s">
        <v>2190</v>
      </c>
      <c r="M987" s="44">
        <v>686.06411103767346</v>
      </c>
      <c r="N987" s="44" t="s">
        <v>2190</v>
      </c>
    </row>
    <row r="988" spans="1:14" x14ac:dyDescent="0.25">
      <c r="A988" s="3">
        <v>5</v>
      </c>
      <c r="B988" s="3" t="s">
        <v>23</v>
      </c>
      <c r="C988" s="3" t="s">
        <v>792</v>
      </c>
      <c r="D988" s="3" t="s">
        <v>793</v>
      </c>
      <c r="E988" s="3">
        <v>9</v>
      </c>
      <c r="F988" s="42">
        <v>11</v>
      </c>
      <c r="G988" s="42">
        <f t="shared" si="744"/>
        <v>11000</v>
      </c>
      <c r="H988" s="42">
        <f>(LN(G988)-LN(G987))/10</f>
        <v>5.5734563940088397E-2</v>
      </c>
      <c r="I988" s="18">
        <v>11.572176118662293</v>
      </c>
      <c r="J988" s="18">
        <f t="shared" ref="J988" si="763">(I988-I987)/I987</f>
        <v>9.3835982352036842E-2</v>
      </c>
      <c r="K988" s="46">
        <v>3.1486192525137118</v>
      </c>
      <c r="L988" s="47">
        <f t="shared" ref="L988:N988" si="764">(K988-K987)/K987</f>
        <v>5.5807927347120638E-2</v>
      </c>
      <c r="M988" s="44">
        <v>885.57270323859871</v>
      </c>
      <c r="N988" s="44">
        <f t="shared" si="764"/>
        <v>0.29080167434959986</v>
      </c>
    </row>
    <row r="989" spans="1:14" x14ac:dyDescent="0.25">
      <c r="A989" s="3">
        <v>6</v>
      </c>
      <c r="B989" s="3" t="s">
        <v>24</v>
      </c>
      <c r="C989" s="3" t="s">
        <v>806</v>
      </c>
      <c r="D989" s="3" t="s">
        <v>793</v>
      </c>
      <c r="E989" s="3">
        <v>9</v>
      </c>
      <c r="F989" s="42">
        <v>24.1</v>
      </c>
      <c r="G989" s="42">
        <f t="shared" si="744"/>
        <v>24100</v>
      </c>
      <c r="H989" s="42" t="s">
        <v>2190</v>
      </c>
      <c r="I989" s="18">
        <v>9.4090261387206287</v>
      </c>
      <c r="J989" s="18" t="s">
        <v>2190</v>
      </c>
      <c r="K989" s="46">
        <v>2.4874668148422545</v>
      </c>
      <c r="L989" s="47" t="s">
        <v>2190</v>
      </c>
      <c r="M989" s="44">
        <v>600.93629727936309</v>
      </c>
      <c r="N989" s="44" t="s">
        <v>2190</v>
      </c>
    </row>
    <row r="990" spans="1:14" x14ac:dyDescent="0.25">
      <c r="A990" s="3">
        <v>6</v>
      </c>
      <c r="B990" s="3" t="s">
        <v>23</v>
      </c>
      <c r="C990" s="3" t="s">
        <v>792</v>
      </c>
      <c r="D990" s="3" t="s">
        <v>793</v>
      </c>
      <c r="E990" s="3">
        <v>9</v>
      </c>
      <c r="F990" s="42">
        <v>56.63</v>
      </c>
      <c r="G990" s="42">
        <f t="shared" si="744"/>
        <v>56630</v>
      </c>
      <c r="H990" s="42">
        <f>(LN(G990)-LN(G989))/10</f>
        <v>8.54327039629105E-2</v>
      </c>
      <c r="I990" s="18">
        <v>10.827201654920472</v>
      </c>
      <c r="J990" s="18">
        <f t="shared" ref="J990" si="765">(I990-I989)/I989</f>
        <v>0.15072500546721584</v>
      </c>
      <c r="K990" s="46">
        <v>3.430581982072999</v>
      </c>
      <c r="L990" s="47">
        <f t="shared" ref="L990:N990" si="766">(K990-K989)/K989</f>
        <v>0.3791468338806977</v>
      </c>
      <c r="M990" s="44">
        <v>646.88918380889186</v>
      </c>
      <c r="N990" s="44">
        <f t="shared" si="766"/>
        <v>7.6468814976849708E-2</v>
      </c>
    </row>
    <row r="991" spans="1:14" x14ac:dyDescent="0.25">
      <c r="A991" s="3">
        <v>7</v>
      </c>
      <c r="B991" s="3" t="s">
        <v>24</v>
      </c>
      <c r="C991" s="3" t="s">
        <v>806</v>
      </c>
      <c r="D991" s="3" t="s">
        <v>793</v>
      </c>
      <c r="E991" s="3">
        <v>9</v>
      </c>
      <c r="F991" s="42">
        <v>55.1</v>
      </c>
      <c r="G991" s="42">
        <f t="shared" si="744"/>
        <v>55100</v>
      </c>
      <c r="H991" s="42" t="s">
        <v>2190</v>
      </c>
      <c r="I991" s="18">
        <v>8.3770095064064929</v>
      </c>
      <c r="J991" s="18" t="s">
        <v>2190</v>
      </c>
      <c r="K991" s="46">
        <v>2.5104410986899128</v>
      </c>
      <c r="L991" s="47" t="s">
        <v>2190</v>
      </c>
      <c r="M991" s="44">
        <v>495.01280788177337</v>
      </c>
      <c r="N991" s="44" t="s">
        <v>2190</v>
      </c>
    </row>
    <row r="992" spans="1:14" x14ac:dyDescent="0.25">
      <c r="A992" s="3">
        <v>7</v>
      </c>
      <c r="B992" s="3" t="s">
        <v>23</v>
      </c>
      <c r="C992" s="3" t="s">
        <v>792</v>
      </c>
      <c r="D992" s="3" t="s">
        <v>793</v>
      </c>
      <c r="E992" s="3">
        <v>9</v>
      </c>
      <c r="F992" s="42">
        <v>96.6</v>
      </c>
      <c r="G992" s="42">
        <f t="shared" si="744"/>
        <v>96600</v>
      </c>
      <c r="H992" s="42">
        <f>(LN(G992)-LN(G991))/10</f>
        <v>5.6142902505960282E-2</v>
      </c>
      <c r="I992" s="18">
        <v>7.7625845678609497</v>
      </c>
      <c r="J992" s="18">
        <f t="shared" ref="J992" si="767">(I992-I991)/I991</f>
        <v>-7.3346572911926242E-2</v>
      </c>
      <c r="K992" s="46">
        <v>2.8058351632832212</v>
      </c>
      <c r="L992" s="47">
        <f t="shared" ref="L992:N992" si="768">(K992-K991)/K991</f>
        <v>0.11766620007434606</v>
      </c>
      <c r="M992" s="44">
        <v>354.04466338259442</v>
      </c>
      <c r="N992" s="44">
        <f t="shared" si="768"/>
        <v>-0.28477676184258882</v>
      </c>
    </row>
    <row r="993" spans="1:14" x14ac:dyDescent="0.25">
      <c r="A993" s="3">
        <v>8</v>
      </c>
      <c r="B993" s="3" t="s">
        <v>24</v>
      </c>
      <c r="C993" s="3" t="s">
        <v>806</v>
      </c>
      <c r="D993" s="3" t="s">
        <v>793</v>
      </c>
      <c r="E993" s="3">
        <v>9</v>
      </c>
      <c r="F993" s="42">
        <v>79.3</v>
      </c>
      <c r="G993" s="42">
        <f t="shared" si="744"/>
        <v>79300</v>
      </c>
      <c r="H993" s="42" t="s">
        <v>2190</v>
      </c>
      <c r="I993" s="18">
        <v>6.3278604863005059</v>
      </c>
      <c r="J993" s="18" t="s">
        <v>2190</v>
      </c>
      <c r="K993" s="46">
        <v>2.526999383238028</v>
      </c>
      <c r="L993" s="47" t="s">
        <v>2190</v>
      </c>
      <c r="M993" s="44">
        <v>359.99171087533153</v>
      </c>
      <c r="N993" s="44" t="s">
        <v>2190</v>
      </c>
    </row>
    <row r="994" spans="1:14" x14ac:dyDescent="0.25">
      <c r="A994" s="3">
        <v>8</v>
      </c>
      <c r="B994" s="3" t="s">
        <v>23</v>
      </c>
      <c r="C994" s="3" t="s">
        <v>792</v>
      </c>
      <c r="D994" s="3" t="s">
        <v>793</v>
      </c>
      <c r="E994" s="3">
        <v>9</v>
      </c>
      <c r="F994" s="42">
        <v>114.85</v>
      </c>
      <c r="G994" s="42">
        <f t="shared" si="744"/>
        <v>114850</v>
      </c>
      <c r="H994" s="42">
        <f>(LN(G994)-LN(G993))/10</f>
        <v>3.7038880049430567E-2</v>
      </c>
      <c r="I994" s="18">
        <v>6.1443207322493736</v>
      </c>
      <c r="J994" s="18">
        <f t="shared" ref="J994" si="769">(I994-I993)/I993</f>
        <v>-2.9005025387093552E-2</v>
      </c>
      <c r="K994" s="46">
        <v>2.412309564275807</v>
      </c>
      <c r="L994" s="47">
        <f t="shared" ref="L994:N994" si="770">(K994-K993)/K993</f>
        <v>-4.5385772439429949E-2</v>
      </c>
      <c r="M994" s="44">
        <v>234.86455570291773</v>
      </c>
      <c r="N994" s="44">
        <f t="shared" si="770"/>
        <v>-0.34758343426342531</v>
      </c>
    </row>
    <row r="995" spans="1:14" x14ac:dyDescent="0.25">
      <c r="A995" s="3">
        <v>9</v>
      </c>
      <c r="B995" s="3" t="s">
        <v>24</v>
      </c>
      <c r="C995" s="3" t="s">
        <v>806</v>
      </c>
      <c r="D995" s="3" t="s">
        <v>793</v>
      </c>
      <c r="E995" s="3">
        <v>9</v>
      </c>
      <c r="F995" s="42">
        <v>77.099999999999994</v>
      </c>
      <c r="G995" s="42">
        <f t="shared" si="744"/>
        <v>77100</v>
      </c>
      <c r="H995" s="42" t="s">
        <v>2190</v>
      </c>
      <c r="I995" s="18">
        <v>5.6946583660820176</v>
      </c>
      <c r="J995" s="18" t="s">
        <v>2190</v>
      </c>
      <c r="K995" s="46">
        <v>2.2259363147804421</v>
      </c>
      <c r="L995" s="47" t="s">
        <v>2190</v>
      </c>
      <c r="M995" s="44">
        <v>298.73669604962453</v>
      </c>
      <c r="N995" s="44" t="s">
        <v>2190</v>
      </c>
    </row>
    <row r="996" spans="1:14" x14ac:dyDescent="0.25">
      <c r="A996" s="3">
        <v>9</v>
      </c>
      <c r="B996" s="3" t="s">
        <v>23</v>
      </c>
      <c r="C996" s="3" t="s">
        <v>792</v>
      </c>
      <c r="D996" s="3" t="s">
        <v>793</v>
      </c>
      <c r="E996" s="3">
        <v>9</v>
      </c>
      <c r="F996" s="42">
        <v>131.22</v>
      </c>
      <c r="G996" s="42">
        <f t="shared" si="744"/>
        <v>131220</v>
      </c>
      <c r="H996" s="42">
        <f>(LN(G996)-LN(G995))/10</f>
        <v>5.3177202334744857E-2</v>
      </c>
      <c r="I996" s="18">
        <v>5.8886745117758625</v>
      </c>
      <c r="J996" s="18">
        <f t="shared" ref="J996" si="771">(I996-I995)/I995</f>
        <v>3.4069848131614962E-2</v>
      </c>
      <c r="K996" s="46">
        <v>2.262398419661015</v>
      </c>
      <c r="L996" s="47">
        <f t="shared" ref="L996:N996" si="772">(K996-K995)/K995</f>
        <v>1.6380569667901471E-2</v>
      </c>
      <c r="M996" s="44">
        <v>211.6682990532158</v>
      </c>
      <c r="N996" s="44">
        <f t="shared" si="772"/>
        <v>-0.29145531214533277</v>
      </c>
    </row>
    <row r="997" spans="1:14" x14ac:dyDescent="0.25">
      <c r="A997" s="3">
        <v>10</v>
      </c>
      <c r="B997" s="3" t="s">
        <v>24</v>
      </c>
      <c r="C997" s="3" t="s">
        <v>611</v>
      </c>
      <c r="D997" s="3" t="s">
        <v>793</v>
      </c>
      <c r="E997" s="3">
        <v>9</v>
      </c>
      <c r="F997" s="42">
        <v>91.6</v>
      </c>
      <c r="G997" s="42">
        <f t="shared" si="744"/>
        <v>91600</v>
      </c>
      <c r="H997" s="42" t="s">
        <v>2190</v>
      </c>
      <c r="I997" s="18">
        <v>5.0821709565634334</v>
      </c>
      <c r="J997" s="18" t="s">
        <v>2190</v>
      </c>
      <c r="K997" s="46">
        <v>2.0313099915174782</v>
      </c>
      <c r="L997" s="47" t="s">
        <v>2190</v>
      </c>
      <c r="M997" s="44">
        <v>245.44389438943895</v>
      </c>
      <c r="N997" s="44" t="s">
        <v>2190</v>
      </c>
    </row>
    <row r="998" spans="1:14" x14ac:dyDescent="0.25">
      <c r="A998" s="3">
        <v>10</v>
      </c>
      <c r="B998" s="3" t="s">
        <v>23</v>
      </c>
      <c r="C998" s="3" t="s">
        <v>792</v>
      </c>
      <c r="D998" s="3" t="s">
        <v>793</v>
      </c>
      <c r="E998" s="3">
        <v>9</v>
      </c>
      <c r="F998" s="42">
        <v>162.19999999999999</v>
      </c>
      <c r="G998" s="42">
        <f t="shared" si="744"/>
        <v>162200</v>
      </c>
      <c r="H998" s="42">
        <f>(LN(G998)-LN(G997))/10</f>
        <v>5.7139887000122867E-2</v>
      </c>
      <c r="I998" s="18">
        <v>5.2390373340888781</v>
      </c>
      <c r="J998" s="18">
        <f t="shared" ref="J998" si="773">(I998-I997)/I997</f>
        <v>3.0866017468943577E-2</v>
      </c>
      <c r="K998" s="46">
        <v>2.1728230054913165</v>
      </c>
      <c r="L998" s="47">
        <f t="shared" ref="L998:N998" si="774">(K998-K997)/K997</f>
        <v>6.966588780874447E-2</v>
      </c>
      <c r="M998" s="44">
        <v>202.18135313531351</v>
      </c>
      <c r="N998" s="44">
        <f t="shared" si="774"/>
        <v>-0.1762624462985499</v>
      </c>
    </row>
    <row r="999" spans="1:14" x14ac:dyDescent="0.25">
      <c r="A999" s="3">
        <v>11</v>
      </c>
      <c r="B999" s="3" t="s">
        <v>24</v>
      </c>
      <c r="C999" s="3" t="s">
        <v>806</v>
      </c>
      <c r="D999" s="3" t="s">
        <v>793</v>
      </c>
      <c r="E999" s="3">
        <v>9</v>
      </c>
      <c r="F999" s="42">
        <v>72</v>
      </c>
      <c r="G999" s="42">
        <f t="shared" si="744"/>
        <v>72000</v>
      </c>
      <c r="H999" s="42" t="s">
        <v>2190</v>
      </c>
      <c r="I999" s="18">
        <v>4.1355407272785936</v>
      </c>
      <c r="J999" s="18" t="s">
        <v>2190</v>
      </c>
      <c r="K999" s="46">
        <v>1.8288822189115768</v>
      </c>
      <c r="L999" s="47" t="s">
        <v>2190</v>
      </c>
      <c r="M999" s="44">
        <v>173.45111037454424</v>
      </c>
      <c r="N999" s="44" t="s">
        <v>2190</v>
      </c>
    </row>
    <row r="1000" spans="1:14" x14ac:dyDescent="0.25">
      <c r="A1000" s="3">
        <v>11</v>
      </c>
      <c r="B1000" s="3" t="s">
        <v>23</v>
      </c>
      <c r="C1000" s="3" t="s">
        <v>792</v>
      </c>
      <c r="D1000" s="3" t="s">
        <v>793</v>
      </c>
      <c r="E1000" s="3">
        <v>9</v>
      </c>
      <c r="F1000" s="42">
        <v>87.8</v>
      </c>
      <c r="G1000" s="42">
        <f t="shared" si="744"/>
        <v>87800</v>
      </c>
      <c r="H1000" s="42">
        <f>(LN(G1000)-LN(G999))/10</f>
        <v>1.9839538162501568E-2</v>
      </c>
      <c r="I1000" s="18">
        <v>3.8252294589232236</v>
      </c>
      <c r="J1000" s="18">
        <f t="shared" ref="J1000" si="775">(I1000-I999)/I999</f>
        <v>-7.5035234524112954E-2</v>
      </c>
      <c r="K1000" s="46">
        <v>1.8531543028656561</v>
      </c>
      <c r="L1000" s="47">
        <f t="shared" ref="L1000:N1000" si="776">(K1000-K999)/K999</f>
        <v>1.3271540235392724E-2</v>
      </c>
      <c r="M1000" s="44">
        <v>148.96370566788201</v>
      </c>
      <c r="N1000" s="44">
        <f t="shared" si="776"/>
        <v>-0.14117756094950901</v>
      </c>
    </row>
    <row r="1001" spans="1:14" x14ac:dyDescent="0.25">
      <c r="A1001" s="3">
        <v>12</v>
      </c>
      <c r="B1001" s="3" t="s">
        <v>24</v>
      </c>
      <c r="C1001" s="3" t="s">
        <v>806</v>
      </c>
      <c r="D1001" s="3" t="s">
        <v>793</v>
      </c>
      <c r="E1001" s="3">
        <v>9</v>
      </c>
      <c r="F1001" s="42">
        <v>80.2</v>
      </c>
      <c r="G1001" s="42">
        <f t="shared" si="744"/>
        <v>80200</v>
      </c>
      <c r="H1001" s="42" t="s">
        <v>2190</v>
      </c>
      <c r="I1001" s="18">
        <v>5.0141751862088864</v>
      </c>
      <c r="J1001" s="18" t="s">
        <v>2190</v>
      </c>
      <c r="K1001" s="46">
        <v>2.0456593766962183</v>
      </c>
      <c r="L1001" s="47" t="s">
        <v>2190</v>
      </c>
      <c r="M1001" s="44">
        <v>262.30432595573438</v>
      </c>
      <c r="N1001" s="44" t="s">
        <v>2190</v>
      </c>
    </row>
    <row r="1002" spans="1:14" x14ac:dyDescent="0.25">
      <c r="A1002" s="3">
        <v>12</v>
      </c>
      <c r="B1002" s="3" t="s">
        <v>23</v>
      </c>
      <c r="C1002" s="3" t="s">
        <v>792</v>
      </c>
      <c r="D1002" s="3" t="s">
        <v>793</v>
      </c>
      <c r="E1002" s="3">
        <v>9</v>
      </c>
      <c r="F1002" s="42">
        <v>64.900000000000006</v>
      </c>
      <c r="G1002" s="42">
        <f t="shared" si="744"/>
        <v>64900.000000000007</v>
      </c>
      <c r="H1002" s="42">
        <f>(LN(G1002)-LN(G1001))/10</f>
        <v>-2.1167589116242523E-2</v>
      </c>
      <c r="I1002" s="18">
        <v>4.3899952268362803</v>
      </c>
      <c r="J1002" s="18">
        <f t="shared" ref="J1002" si="777">(I1002-I1001)/I1001</f>
        <v>-0.12448307771323314</v>
      </c>
      <c r="K1002" s="46">
        <v>1.8423138682829745</v>
      </c>
      <c r="L1002" s="47">
        <f t="shared" ref="L1002:N1002" si="778">(K1002-K1001)/K1001</f>
        <v>-9.9403405439692991E-2</v>
      </c>
      <c r="M1002" s="44">
        <v>184.78101945003354</v>
      </c>
      <c r="N1002" s="44">
        <f t="shared" si="778"/>
        <v>-0.29554719017018205</v>
      </c>
    </row>
    <row r="1003" spans="1:14" x14ac:dyDescent="0.25">
      <c r="A1003" s="3">
        <v>13</v>
      </c>
      <c r="B1003" s="3" t="s">
        <v>24</v>
      </c>
      <c r="C1003" s="3" t="s">
        <v>806</v>
      </c>
      <c r="D1003" s="3" t="s">
        <v>793</v>
      </c>
      <c r="E1003" s="3">
        <v>9</v>
      </c>
      <c r="F1003" s="42">
        <v>62.9</v>
      </c>
      <c r="G1003" s="42">
        <f t="shared" si="744"/>
        <v>62900</v>
      </c>
      <c r="H1003" s="42" t="s">
        <v>2190</v>
      </c>
      <c r="I1003" s="18">
        <v>4.2769977744067855</v>
      </c>
      <c r="J1003" s="18" t="s">
        <v>2190</v>
      </c>
      <c r="K1003" s="46">
        <v>1.8370843953753644</v>
      </c>
      <c r="L1003" s="47" t="s">
        <v>2190</v>
      </c>
      <c r="M1003" s="44">
        <v>218.0548403277044</v>
      </c>
      <c r="N1003" s="44" t="s">
        <v>2190</v>
      </c>
    </row>
    <row r="1004" spans="1:14" x14ac:dyDescent="0.25">
      <c r="A1004" s="3">
        <v>13</v>
      </c>
      <c r="B1004" s="3" t="s">
        <v>23</v>
      </c>
      <c r="C1004" s="3" t="s">
        <v>792</v>
      </c>
      <c r="D1004" s="3" t="s">
        <v>793</v>
      </c>
      <c r="E1004" s="3">
        <v>9</v>
      </c>
      <c r="F1004" s="42">
        <v>83.3</v>
      </c>
      <c r="G1004" s="42">
        <f t="shared" si="744"/>
        <v>83300</v>
      </c>
      <c r="H1004" s="42">
        <f>(LN(G1004)-LN(G1003))/10</f>
        <v>2.8090238546640122E-2</v>
      </c>
      <c r="I1004" s="18">
        <v>4.2502685106241627</v>
      </c>
      <c r="J1004" s="18">
        <f t="shared" ref="J1004" si="779">(I1004-I1003)/I1003</f>
        <v>-6.2495388570386091E-3</v>
      </c>
      <c r="K1004" s="46">
        <v>1.9161087718804126</v>
      </c>
      <c r="L1004" s="47">
        <f t="shared" ref="L1004:N1004" si="780">(K1004-K1003)/K1003</f>
        <v>4.3016192780245946E-2</v>
      </c>
      <c r="M1004" s="44">
        <v>164.05701387727805</v>
      </c>
      <c r="N1004" s="44">
        <f t="shared" si="780"/>
        <v>-0.24763415647768031</v>
      </c>
    </row>
    <row r="1005" spans="1:14" x14ac:dyDescent="0.25">
      <c r="A1005" s="3">
        <v>14</v>
      </c>
      <c r="B1005" s="3" t="s">
        <v>24</v>
      </c>
      <c r="C1005" s="3" t="s">
        <v>806</v>
      </c>
      <c r="D1005" s="3" t="s">
        <v>793</v>
      </c>
      <c r="E1005" s="3">
        <v>9</v>
      </c>
      <c r="F1005" s="42">
        <v>86.2</v>
      </c>
      <c r="G1005" s="42">
        <f t="shared" si="744"/>
        <v>86200</v>
      </c>
      <c r="H1005" s="42" t="s">
        <v>2190</v>
      </c>
      <c r="I1005" s="18">
        <v>3.9086624365903444</v>
      </c>
      <c r="J1005" s="18" t="s">
        <v>2190</v>
      </c>
      <c r="K1005" s="46">
        <v>1.7606024372249216</v>
      </c>
      <c r="L1005" s="47" t="s">
        <v>2190</v>
      </c>
      <c r="M1005" s="44">
        <v>173.78119800332777</v>
      </c>
      <c r="N1005" s="44" t="s">
        <v>2190</v>
      </c>
    </row>
    <row r="1006" spans="1:14" x14ac:dyDescent="0.25">
      <c r="A1006" s="3">
        <v>14</v>
      </c>
      <c r="B1006" s="3" t="s">
        <v>23</v>
      </c>
      <c r="C1006" s="3" t="s">
        <v>792</v>
      </c>
      <c r="D1006" s="3" t="s">
        <v>793</v>
      </c>
      <c r="E1006" s="3">
        <v>9</v>
      </c>
      <c r="F1006" s="42">
        <v>118.9</v>
      </c>
      <c r="G1006" s="42">
        <f t="shared" si="744"/>
        <v>118900</v>
      </c>
      <c r="H1006" s="42">
        <f>(LN(G1006)-LN(G1005))/10</f>
        <v>3.2161262602708976E-2</v>
      </c>
      <c r="I1006" s="18">
        <v>4.657087221813474</v>
      </c>
      <c r="J1006" s="18">
        <f t="shared" ref="J1006" si="781">(I1006-I1005)/I1005</f>
        <v>0.19147849100931963</v>
      </c>
      <c r="K1006" s="46">
        <v>1.8835943838106304</v>
      </c>
      <c r="L1006" s="47">
        <f t="shared" ref="L1006:N1006" si="782">(K1006-K1005)/K1005</f>
        <v>6.985787590954938E-2</v>
      </c>
      <c r="M1006" s="44">
        <v>148.00049916805324</v>
      </c>
      <c r="N1006" s="44">
        <f t="shared" si="782"/>
        <v>-0.14835148526701292</v>
      </c>
    </row>
    <row r="1007" spans="1:14" x14ac:dyDescent="0.25">
      <c r="A1007" s="3">
        <v>0</v>
      </c>
      <c r="B1007" s="3" t="s">
        <v>23</v>
      </c>
      <c r="C1007" s="3" t="s">
        <v>792</v>
      </c>
      <c r="D1007" s="3" t="s">
        <v>793</v>
      </c>
      <c r="E1007" s="3">
        <v>10</v>
      </c>
      <c r="F1007" s="42">
        <v>4.0999999999999996</v>
      </c>
      <c r="G1007" s="42">
        <f t="shared" si="744"/>
        <v>4100</v>
      </c>
      <c r="H1007" s="42" t="s">
        <v>2190</v>
      </c>
      <c r="I1007" s="18">
        <v>11.23451050665224</v>
      </c>
      <c r="J1007" s="18" t="s">
        <v>2190</v>
      </c>
      <c r="K1007" s="46">
        <v>4.693405327532636</v>
      </c>
      <c r="L1007" s="47" t="s">
        <v>2190</v>
      </c>
      <c r="M1007" s="44">
        <v>636.37863913337856</v>
      </c>
      <c r="N1007" s="44" t="s">
        <v>2190</v>
      </c>
    </row>
    <row r="1008" spans="1:14" x14ac:dyDescent="0.25">
      <c r="A1008" s="3">
        <v>1</v>
      </c>
      <c r="B1008" s="3" t="s">
        <v>24</v>
      </c>
      <c r="C1008" s="3" t="s">
        <v>806</v>
      </c>
      <c r="D1008" s="3" t="s">
        <v>793</v>
      </c>
      <c r="E1008" s="3">
        <v>10</v>
      </c>
      <c r="F1008" s="42">
        <v>3</v>
      </c>
      <c r="G1008" s="42">
        <f t="shared" si="744"/>
        <v>3000</v>
      </c>
      <c r="H1008" s="42" t="s">
        <v>2190</v>
      </c>
      <c r="I1008" s="18">
        <v>10.896038237794041</v>
      </c>
      <c r="J1008" s="18" t="s">
        <v>2190</v>
      </c>
      <c r="K1008" s="46">
        <v>3.7015723748262457</v>
      </c>
      <c r="L1008" s="47" t="s">
        <v>2190</v>
      </c>
      <c r="M1008" s="44">
        <v>713.16342153436517</v>
      </c>
      <c r="N1008" s="44" t="s">
        <v>2190</v>
      </c>
    </row>
    <row r="1009" spans="1:14" x14ac:dyDescent="0.25">
      <c r="A1009" s="3">
        <v>1</v>
      </c>
      <c r="B1009" s="3" t="s">
        <v>23</v>
      </c>
      <c r="C1009" s="3" t="s">
        <v>792</v>
      </c>
      <c r="D1009" s="3" t="s">
        <v>793</v>
      </c>
      <c r="E1009" s="3">
        <v>10</v>
      </c>
      <c r="F1009" s="42">
        <v>1.7</v>
      </c>
      <c r="G1009" s="42">
        <f t="shared" si="744"/>
        <v>1700</v>
      </c>
      <c r="H1009" s="42">
        <f>(LN(G1009)-LN(G1008))/10</f>
        <v>-5.6798403760593884E-2</v>
      </c>
      <c r="I1009" s="18">
        <v>15.432410504354737</v>
      </c>
      <c r="J1009" s="18">
        <f>(I1009-I1008)/I1008</f>
        <v>0.41633226385217853</v>
      </c>
      <c r="K1009" s="46">
        <v>4.5843814894227686</v>
      </c>
      <c r="L1009" s="47">
        <f>(K1009-K1008)/K1008</f>
        <v>0.23849570539275558</v>
      </c>
      <c r="M1009" s="44">
        <v>826.03211848893329</v>
      </c>
      <c r="N1009" s="44">
        <f>(M1009-M1008)/M1008</f>
        <v>0.15826484301695123</v>
      </c>
    </row>
    <row r="1010" spans="1:14" x14ac:dyDescent="0.25">
      <c r="A1010" s="3">
        <v>2</v>
      </c>
      <c r="B1010" s="3" t="s">
        <v>24</v>
      </c>
      <c r="C1010" s="3" t="s">
        <v>806</v>
      </c>
      <c r="D1010" s="3" t="s">
        <v>793</v>
      </c>
      <c r="E1010" s="3">
        <v>10</v>
      </c>
      <c r="F1010" s="42">
        <v>1.2</v>
      </c>
      <c r="G1010" s="42">
        <f t="shared" si="744"/>
        <v>1200</v>
      </c>
      <c r="H1010" s="42" t="s">
        <v>2190</v>
      </c>
      <c r="I1010" s="18">
        <v>17.092689903069026</v>
      </c>
      <c r="J1010" s="18" t="s">
        <v>2190</v>
      </c>
      <c r="K1010" s="46">
        <v>5.1517977110644919</v>
      </c>
      <c r="L1010" s="47" t="s">
        <v>2190</v>
      </c>
      <c r="M1010" s="44">
        <v>1149.367041198502</v>
      </c>
      <c r="N1010" s="44" t="s">
        <v>2190</v>
      </c>
    </row>
    <row r="1011" spans="1:14" x14ac:dyDescent="0.25">
      <c r="A1011" s="3">
        <v>2</v>
      </c>
      <c r="B1011" s="3" t="s">
        <v>23</v>
      </c>
      <c r="C1011" s="3" t="s">
        <v>792</v>
      </c>
      <c r="D1011" s="3" t="s">
        <v>793</v>
      </c>
      <c r="E1011" s="3">
        <v>10</v>
      </c>
      <c r="F1011" s="42">
        <v>2.6</v>
      </c>
      <c r="G1011" s="42">
        <f t="shared" si="744"/>
        <v>2600</v>
      </c>
      <c r="H1011" s="42">
        <f>(LN(G1011)-LN(G1010))/10</f>
        <v>7.7318988823348173E-2</v>
      </c>
      <c r="I1011" s="18">
        <v>10.23383981457636</v>
      </c>
      <c r="J1011" s="18">
        <f>(I1011-I1010)/I1010</f>
        <v>-0.40127388535031844</v>
      </c>
      <c r="K1011" s="46">
        <v>4.0947950042320445</v>
      </c>
      <c r="L1011" s="47">
        <f>(K1011-K1010)/K1010</f>
        <v>-0.20517162476359033</v>
      </c>
      <c r="M1011" s="44">
        <v>701.38413939097859</v>
      </c>
      <c r="N1011" s="44">
        <f>(M1011-M1010)/M1010</f>
        <v>-0.38976487557916173</v>
      </c>
    </row>
    <row r="1012" spans="1:14" x14ac:dyDescent="0.25">
      <c r="A1012" s="3">
        <v>3</v>
      </c>
      <c r="B1012" s="3" t="s">
        <v>24</v>
      </c>
      <c r="C1012" s="3" t="s">
        <v>806</v>
      </c>
      <c r="D1012" s="3" t="s">
        <v>793</v>
      </c>
      <c r="E1012" s="3">
        <v>10</v>
      </c>
      <c r="F1012" s="42">
        <v>2.2999999999999998</v>
      </c>
      <c r="G1012" s="42">
        <f t="shared" si="744"/>
        <v>2300</v>
      </c>
      <c r="H1012" s="42" t="s">
        <v>2190</v>
      </c>
      <c r="I1012" s="18">
        <v>8.3385969439271221</v>
      </c>
      <c r="J1012" s="18" t="s">
        <v>2190</v>
      </c>
      <c r="K1012" s="46">
        <v>3.5834057714083105</v>
      </c>
      <c r="L1012" s="47" t="s">
        <v>2190</v>
      </c>
      <c r="M1012" s="44">
        <v>597.11070172500411</v>
      </c>
      <c r="N1012" s="44" t="s">
        <v>2190</v>
      </c>
    </row>
    <row r="1013" spans="1:14" x14ac:dyDescent="0.25">
      <c r="A1013" s="3">
        <v>3</v>
      </c>
      <c r="B1013" s="3" t="s">
        <v>23</v>
      </c>
      <c r="C1013" s="3" t="s">
        <v>792</v>
      </c>
      <c r="D1013" s="3" t="s">
        <v>793</v>
      </c>
      <c r="E1013" s="3">
        <v>10</v>
      </c>
      <c r="F1013" s="42">
        <v>3</v>
      </c>
      <c r="G1013" s="42">
        <f t="shared" si="744"/>
        <v>3000</v>
      </c>
      <c r="H1013" s="42">
        <f>(LN(G1013)-LN(G1012))/10</f>
        <v>2.6570316573300445E-2</v>
      </c>
      <c r="I1013" s="18">
        <v>10.708164112459892</v>
      </c>
      <c r="J1013" s="18">
        <f>(I1013-I1012)/I1012</f>
        <v>0.28416856990053835</v>
      </c>
      <c r="K1013" s="46">
        <v>2.9286265740984319</v>
      </c>
      <c r="L1013" s="47">
        <f>(K1013-K1012)/K1012</f>
        <v>-0.18272538447482173</v>
      </c>
      <c r="M1013" s="44">
        <v>781.96198291743428</v>
      </c>
      <c r="N1013" s="44">
        <f>(M1013-M1012)/M1012</f>
        <v>0.30957623210974095</v>
      </c>
    </row>
    <row r="1014" spans="1:14" x14ac:dyDescent="0.25">
      <c r="A1014" s="3">
        <v>4</v>
      </c>
      <c r="B1014" s="3" t="s">
        <v>24</v>
      </c>
      <c r="C1014" s="3" t="s">
        <v>806</v>
      </c>
      <c r="D1014" s="3" t="s">
        <v>793</v>
      </c>
      <c r="E1014" s="3">
        <v>10</v>
      </c>
      <c r="F1014" s="42">
        <v>4.9000000000000004</v>
      </c>
      <c r="G1014" s="42">
        <f t="shared" si="744"/>
        <v>4900</v>
      </c>
      <c r="H1014" s="42" t="s">
        <v>2190</v>
      </c>
      <c r="I1014" s="18">
        <v>9.7746134305279444</v>
      </c>
      <c r="J1014" s="18" t="s">
        <v>2190</v>
      </c>
      <c r="K1014" s="46">
        <v>2.7309418558399465</v>
      </c>
      <c r="L1014" s="47" t="s">
        <v>2190</v>
      </c>
      <c r="M1014" s="44">
        <v>608.21008961168275</v>
      </c>
      <c r="N1014" s="44" t="s">
        <v>2190</v>
      </c>
    </row>
    <row r="1015" spans="1:14" x14ac:dyDescent="0.25">
      <c r="A1015" s="3">
        <v>4</v>
      </c>
      <c r="B1015" s="3" t="s">
        <v>23</v>
      </c>
      <c r="C1015" s="3" t="s">
        <v>792</v>
      </c>
      <c r="D1015" s="3" t="s">
        <v>793</v>
      </c>
      <c r="E1015" s="3">
        <v>10</v>
      </c>
      <c r="F1015" s="42">
        <v>5.98</v>
      </c>
      <c r="G1015" s="42">
        <f t="shared" si="744"/>
        <v>5980</v>
      </c>
      <c r="H1015" s="42">
        <f>(LN(G1015)-LN(G1014))/10</f>
        <v>1.9918536284595945E-2</v>
      </c>
      <c r="I1015" s="18">
        <v>10.20757123923128</v>
      </c>
      <c r="J1015" s="18">
        <f t="shared" ref="J1015" si="783">(I1015-I1014)/I1014</f>
        <v>4.4294110634710865E-2</v>
      </c>
      <c r="K1015" s="46">
        <v>2.9470465271763508</v>
      </c>
      <c r="L1015" s="47">
        <f t="shared" ref="L1015:N1015" si="784">(K1015-K1014)/K1014</f>
        <v>7.9131919588210253E-2</v>
      </c>
      <c r="M1015" s="44">
        <v>730.83355459674738</v>
      </c>
      <c r="N1015" s="44">
        <f t="shared" si="784"/>
        <v>0.20161366455356683</v>
      </c>
    </row>
    <row r="1016" spans="1:14" x14ac:dyDescent="0.25">
      <c r="A1016" s="3">
        <v>5</v>
      </c>
      <c r="B1016" s="3" t="s">
        <v>24</v>
      </c>
      <c r="C1016" s="3" t="s">
        <v>806</v>
      </c>
      <c r="D1016" s="3" t="s">
        <v>793</v>
      </c>
      <c r="E1016" s="3">
        <v>10</v>
      </c>
      <c r="F1016" s="42">
        <v>9.1999999999999993</v>
      </c>
      <c r="G1016" s="42">
        <f t="shared" si="744"/>
        <v>9200</v>
      </c>
      <c r="H1016" s="42" t="s">
        <v>2190</v>
      </c>
      <c r="I1016" s="18">
        <v>9.4423203109922529</v>
      </c>
      <c r="J1016" s="18" t="s">
        <v>2190</v>
      </c>
      <c r="K1016" s="46">
        <v>2.4685564413776802</v>
      </c>
      <c r="L1016" s="47" t="s">
        <v>2190</v>
      </c>
      <c r="M1016" s="44">
        <v>582.3390614672835</v>
      </c>
      <c r="N1016" s="44" t="s">
        <v>2190</v>
      </c>
    </row>
    <row r="1017" spans="1:14" x14ac:dyDescent="0.25">
      <c r="A1017" s="3">
        <v>5</v>
      </c>
      <c r="B1017" s="3" t="s">
        <v>23</v>
      </c>
      <c r="C1017" s="3" t="s">
        <v>792</v>
      </c>
      <c r="D1017" s="3" t="s">
        <v>793</v>
      </c>
      <c r="E1017" s="3">
        <v>10</v>
      </c>
      <c r="F1017" s="42">
        <v>42</v>
      </c>
      <c r="G1017" s="42">
        <f t="shared" si="744"/>
        <v>42000</v>
      </c>
      <c r="H1017" s="42">
        <f>(LN(G1017)-LN(G1016))/10</f>
        <v>0.15184661342283726</v>
      </c>
      <c r="I1017" s="18">
        <v>10.121821841140305</v>
      </c>
      <c r="J1017" s="18">
        <f t="shared" ref="J1017" si="785">(I1017-I1016)/I1016</f>
        <v>7.196340600276098E-2</v>
      </c>
      <c r="K1017" s="46">
        <v>2.9634839918840807</v>
      </c>
      <c r="L1017" s="47">
        <f t="shared" ref="L1017:N1017" si="786">(K1017-K1016)/K1016</f>
        <v>0.20049270181166517</v>
      </c>
      <c r="M1017" s="44">
        <v>693.06113681427621</v>
      </c>
      <c r="N1017" s="44">
        <f t="shared" si="786"/>
        <v>0.19013334786097499</v>
      </c>
    </row>
    <row r="1018" spans="1:14" x14ac:dyDescent="0.25">
      <c r="A1018" s="3">
        <v>6</v>
      </c>
      <c r="B1018" s="3" t="s">
        <v>24</v>
      </c>
      <c r="C1018" s="3" t="s">
        <v>806</v>
      </c>
      <c r="D1018" s="3" t="s">
        <v>793</v>
      </c>
      <c r="E1018" s="3">
        <v>10</v>
      </c>
      <c r="F1018" s="42">
        <v>50.75</v>
      </c>
      <c r="G1018" s="42">
        <f t="shared" si="744"/>
        <v>50750</v>
      </c>
      <c r="H1018" s="42" t="s">
        <v>2190</v>
      </c>
      <c r="I1018" s="18">
        <v>8.3388900809304527</v>
      </c>
      <c r="J1018" s="18" t="s">
        <v>2190</v>
      </c>
      <c r="K1018" s="46">
        <v>2.5248699254070619</v>
      </c>
      <c r="L1018" s="47" t="s">
        <v>2190</v>
      </c>
      <c r="M1018" s="44">
        <v>530.10401459854018</v>
      </c>
      <c r="N1018" s="44" t="s">
        <v>2190</v>
      </c>
    </row>
    <row r="1019" spans="1:14" x14ac:dyDescent="0.25">
      <c r="A1019" s="3">
        <v>6</v>
      </c>
      <c r="B1019" s="3" t="s">
        <v>23</v>
      </c>
      <c r="C1019" s="3" t="s">
        <v>792</v>
      </c>
      <c r="D1019" s="3" t="s">
        <v>793</v>
      </c>
      <c r="E1019" s="3">
        <v>10</v>
      </c>
      <c r="F1019" s="42">
        <v>140.30000000000001</v>
      </c>
      <c r="G1019" s="42">
        <f t="shared" si="744"/>
        <v>140300</v>
      </c>
      <c r="H1019" s="42">
        <f>(LN(G1019)-LN(G1018))/10</f>
        <v>0.10168713691865179</v>
      </c>
      <c r="I1019" s="18">
        <v>8.3305769664559506</v>
      </c>
      <c r="J1019" s="18">
        <f t="shared" ref="J1019" si="787">(I1019-I1018)/I1018</f>
        <v>-9.9690898834518967E-4</v>
      </c>
      <c r="K1019" s="46">
        <v>2.7830153732172622</v>
      </c>
      <c r="L1019" s="47">
        <f t="shared" ref="L1019:N1019" si="788">(K1019-K1018)/K1018</f>
        <v>0.10224108783290366</v>
      </c>
      <c r="M1019" s="44">
        <v>349.06818181818181</v>
      </c>
      <c r="N1019" s="44">
        <f t="shared" si="788"/>
        <v>-0.34151002028811445</v>
      </c>
    </row>
    <row r="1020" spans="1:14" x14ac:dyDescent="0.25">
      <c r="A1020" s="3">
        <v>7</v>
      </c>
      <c r="B1020" s="3" t="s">
        <v>24</v>
      </c>
      <c r="C1020" s="3" t="s">
        <v>806</v>
      </c>
      <c r="D1020" s="3" t="s">
        <v>793</v>
      </c>
      <c r="E1020" s="3">
        <v>10</v>
      </c>
      <c r="F1020" s="42">
        <v>66.8</v>
      </c>
      <c r="G1020" s="42">
        <f t="shared" si="744"/>
        <v>66800</v>
      </c>
      <c r="H1020" s="42" t="s">
        <v>2190</v>
      </c>
      <c r="I1020" s="18">
        <v>6.85690356544628</v>
      </c>
      <c r="J1020" s="18" t="s">
        <v>2190</v>
      </c>
      <c r="K1020" s="46">
        <v>2.3134378781627212</v>
      </c>
      <c r="L1020" s="47" t="s">
        <v>2190</v>
      </c>
      <c r="M1020" s="44">
        <v>362.98111658456486</v>
      </c>
      <c r="N1020" s="44" t="s">
        <v>2190</v>
      </c>
    </row>
    <row r="1021" spans="1:14" x14ac:dyDescent="0.25">
      <c r="A1021" s="3">
        <v>7</v>
      </c>
      <c r="B1021" s="3" t="s">
        <v>23</v>
      </c>
      <c r="C1021" s="3" t="s">
        <v>792</v>
      </c>
      <c r="D1021" s="3" t="s">
        <v>793</v>
      </c>
      <c r="E1021" s="3">
        <v>10</v>
      </c>
      <c r="F1021" s="42">
        <v>172.2</v>
      </c>
      <c r="G1021" s="42">
        <f t="shared" si="744"/>
        <v>172200</v>
      </c>
      <c r="H1021" s="42">
        <f>(LN(G1021)-LN(G1020))/10</f>
        <v>9.4695351145102968E-2</v>
      </c>
      <c r="I1021" s="18">
        <v>7.0303247840936294</v>
      </c>
      <c r="J1021" s="18">
        <f t="shared" ref="J1021" si="789">(I1021-I1020)/I1020</f>
        <v>2.5291476975301798E-2</v>
      </c>
      <c r="K1021" s="46">
        <v>2.5728024678708801</v>
      </c>
      <c r="L1021" s="47">
        <f t="shared" ref="L1021:N1021" si="790">(K1021-K1020)/K1020</f>
        <v>0.11211219119233072</v>
      </c>
      <c r="M1021" s="44">
        <v>273.81986863711001</v>
      </c>
      <c r="N1021" s="44">
        <f t="shared" si="790"/>
        <v>-0.24563605067505676</v>
      </c>
    </row>
    <row r="1022" spans="1:14" x14ac:dyDescent="0.25">
      <c r="A1022" s="3">
        <v>8</v>
      </c>
      <c r="B1022" s="3" t="s">
        <v>24</v>
      </c>
      <c r="C1022" s="3" t="s">
        <v>806</v>
      </c>
      <c r="D1022" s="3" t="s">
        <v>793</v>
      </c>
      <c r="E1022" s="3">
        <v>10</v>
      </c>
      <c r="F1022" s="42">
        <v>55.3</v>
      </c>
      <c r="G1022" s="42">
        <f t="shared" si="744"/>
        <v>55300</v>
      </c>
      <c r="H1022" s="42" t="s">
        <v>2190</v>
      </c>
      <c r="I1022" s="18">
        <v>6.1987455620002967</v>
      </c>
      <c r="J1022" s="18" t="s">
        <v>2190</v>
      </c>
      <c r="K1022" s="46">
        <v>2.3605685373252623</v>
      </c>
      <c r="L1022" s="47" t="s">
        <v>2190</v>
      </c>
      <c r="M1022" s="44">
        <v>330.6102453580902</v>
      </c>
      <c r="N1022" s="44" t="s">
        <v>2190</v>
      </c>
    </row>
    <row r="1023" spans="1:14" x14ac:dyDescent="0.25">
      <c r="A1023" s="3">
        <v>8</v>
      </c>
      <c r="B1023" s="3" t="s">
        <v>23</v>
      </c>
      <c r="C1023" s="3" t="s">
        <v>792</v>
      </c>
      <c r="D1023" s="3" t="s">
        <v>793</v>
      </c>
      <c r="E1023" s="3">
        <v>10</v>
      </c>
      <c r="F1023" s="42">
        <v>146.6</v>
      </c>
      <c r="G1023" s="42">
        <f t="shared" si="744"/>
        <v>146600</v>
      </c>
      <c r="H1023" s="42">
        <f>(LN(G1023)-LN(G1022))/10</f>
        <v>9.7493488092426264E-2</v>
      </c>
      <c r="I1023" s="18">
        <v>5.9489664330829219</v>
      </c>
      <c r="J1023" s="18">
        <f t="shared" ref="J1023" si="791">(I1023-I1022)/I1022</f>
        <v>-4.0295109134431482E-2</v>
      </c>
      <c r="K1023" s="46">
        <v>2.2451475344870411</v>
      </c>
      <c r="L1023" s="47">
        <f t="shared" ref="L1023:N1023" si="792">(K1023-K1022)/K1022</f>
        <v>-4.8895425408407606E-2</v>
      </c>
      <c r="M1023" s="44">
        <v>235.47944297082228</v>
      </c>
      <c r="N1023" s="44">
        <f t="shared" si="792"/>
        <v>-0.28774305613012674</v>
      </c>
    </row>
    <row r="1024" spans="1:14" x14ac:dyDescent="0.25">
      <c r="A1024" s="3">
        <v>9</v>
      </c>
      <c r="B1024" s="3" t="s">
        <v>24</v>
      </c>
      <c r="C1024" s="3" t="s">
        <v>806</v>
      </c>
      <c r="D1024" s="3" t="s">
        <v>793</v>
      </c>
      <c r="E1024" s="3">
        <v>10</v>
      </c>
      <c r="F1024" s="42">
        <v>51.5</v>
      </c>
      <c r="G1024" s="42">
        <f t="shared" si="744"/>
        <v>51500</v>
      </c>
      <c r="H1024" s="42" t="s">
        <v>2190</v>
      </c>
      <c r="I1024" s="18">
        <v>5.7334102175897321</v>
      </c>
      <c r="J1024" s="18" t="s">
        <v>2190</v>
      </c>
      <c r="K1024" s="46">
        <v>2.0357657125259063</v>
      </c>
      <c r="L1024" s="47" t="s">
        <v>2190</v>
      </c>
      <c r="M1024" s="44">
        <v>290.95168135814561</v>
      </c>
      <c r="N1024" s="44" t="s">
        <v>2190</v>
      </c>
    </row>
    <row r="1025" spans="1:14" x14ac:dyDescent="0.25">
      <c r="A1025" s="3">
        <v>9</v>
      </c>
      <c r="B1025" s="3" t="s">
        <v>23</v>
      </c>
      <c r="C1025" s="3" t="s">
        <v>792</v>
      </c>
      <c r="D1025" s="3" t="s">
        <v>793</v>
      </c>
      <c r="E1025" s="3">
        <v>10</v>
      </c>
      <c r="F1025" s="42">
        <v>92.5</v>
      </c>
      <c r="G1025" s="42">
        <f t="shared" si="744"/>
        <v>92500</v>
      </c>
      <c r="H1025" s="42">
        <f>(LN(G1025)-LN(G1024))/10</f>
        <v>5.8562683684868944E-2</v>
      </c>
      <c r="I1025" s="18">
        <v>5.5628255510797491</v>
      </c>
      <c r="J1025" s="18">
        <f t="shared" ref="J1025" si="793">(I1025-I1024)/I1024</f>
        <v>-2.9752740521974221E-2</v>
      </c>
      <c r="K1025" s="46">
        <v>2.1395947606879577</v>
      </c>
      <c r="L1025" s="47">
        <f t="shared" ref="L1025:N1025" si="794">(K1025-K1024)/K1024</f>
        <v>5.1002454517825625E-2</v>
      </c>
      <c r="M1025" s="44">
        <v>222.13630427685277</v>
      </c>
      <c r="N1025" s="44">
        <f t="shared" si="794"/>
        <v>-0.23651823134366037</v>
      </c>
    </row>
    <row r="1026" spans="1:14" x14ac:dyDescent="0.25">
      <c r="A1026" s="3">
        <v>10</v>
      </c>
      <c r="B1026" s="3" t="s">
        <v>24</v>
      </c>
      <c r="C1026" s="3" t="s">
        <v>611</v>
      </c>
      <c r="D1026" s="3" t="s">
        <v>793</v>
      </c>
      <c r="E1026" s="3">
        <v>10</v>
      </c>
      <c r="F1026" s="42">
        <v>61.9</v>
      </c>
      <c r="G1026" s="42">
        <f t="shared" ref="G1026:G1089" si="795">F1026*1000</f>
        <v>61900</v>
      </c>
      <c r="H1026" s="42" t="s">
        <v>2190</v>
      </c>
      <c r="I1026" s="18">
        <v>5.3290543338491378</v>
      </c>
      <c r="J1026" s="18" t="s">
        <v>2190</v>
      </c>
      <c r="K1026" s="46">
        <v>1.9314478324925219</v>
      </c>
      <c r="L1026" s="47" t="s">
        <v>2190</v>
      </c>
      <c r="M1026" s="44">
        <v>274.57722772277225</v>
      </c>
      <c r="N1026" s="44" t="s">
        <v>2190</v>
      </c>
    </row>
    <row r="1027" spans="1:14" x14ac:dyDescent="0.25">
      <c r="A1027" s="3">
        <v>10</v>
      </c>
      <c r="B1027" s="3" t="s">
        <v>23</v>
      </c>
      <c r="C1027" s="3" t="s">
        <v>792</v>
      </c>
      <c r="D1027" s="3" t="s">
        <v>793</v>
      </c>
      <c r="E1027" s="3">
        <v>10</v>
      </c>
      <c r="F1027" s="42">
        <v>104.8</v>
      </c>
      <c r="G1027" s="42">
        <f t="shared" si="795"/>
        <v>104800</v>
      </c>
      <c r="H1027" s="42">
        <f>(LN(G1027)-LN(G1026))/10</f>
        <v>5.2653359219639206E-2</v>
      </c>
      <c r="I1027" s="18">
        <v>5.2658337510624849</v>
      </c>
      <c r="J1027" s="18">
        <f t="shared" ref="J1027" si="796">(I1027-I1026)/I1026</f>
        <v>-1.1863377407336213E-2</v>
      </c>
      <c r="K1027" s="46">
        <v>2.0356154292602349</v>
      </c>
      <c r="L1027" s="47">
        <f t="shared" ref="L1027:N1027" si="797">(K1027-K1026)/K1026</f>
        <v>5.3932389482808478E-2</v>
      </c>
      <c r="M1027" s="44">
        <v>223.2443894389439</v>
      </c>
      <c r="N1027" s="44">
        <f t="shared" si="797"/>
        <v>-0.18695227826998354</v>
      </c>
    </row>
    <row r="1028" spans="1:14" x14ac:dyDescent="0.25">
      <c r="A1028" s="3">
        <v>11</v>
      </c>
      <c r="B1028" s="3" t="s">
        <v>24</v>
      </c>
      <c r="C1028" s="3" t="s">
        <v>806</v>
      </c>
      <c r="D1028" s="3" t="s">
        <v>793</v>
      </c>
      <c r="E1028" s="3">
        <v>10</v>
      </c>
      <c r="F1028" s="42">
        <v>76.52</v>
      </c>
      <c r="G1028" s="42">
        <f t="shared" si="795"/>
        <v>76520</v>
      </c>
      <c r="H1028" s="42" t="s">
        <v>2190</v>
      </c>
      <c r="I1028" s="18">
        <v>4.4744086761550914</v>
      </c>
      <c r="J1028" s="18" t="s">
        <v>2190</v>
      </c>
      <c r="K1028" s="46">
        <v>1.7862068398913329</v>
      </c>
      <c r="L1028" s="47" t="s">
        <v>2190</v>
      </c>
      <c r="M1028" s="44">
        <v>197.59827643354328</v>
      </c>
      <c r="N1028" s="44" t="s">
        <v>2190</v>
      </c>
    </row>
    <row r="1029" spans="1:14" x14ac:dyDescent="0.25">
      <c r="A1029" s="3">
        <v>11</v>
      </c>
      <c r="B1029" s="3" t="s">
        <v>23</v>
      </c>
      <c r="C1029" s="3" t="s">
        <v>792</v>
      </c>
      <c r="D1029" s="3" t="s">
        <v>793</v>
      </c>
      <c r="E1029" s="3">
        <v>10</v>
      </c>
      <c r="F1029" s="42">
        <v>73.010000000000005</v>
      </c>
      <c r="G1029" s="42">
        <f t="shared" si="795"/>
        <v>73010</v>
      </c>
      <c r="H1029" s="42">
        <f>(LN(G1029)-LN(G1028))/10</f>
        <v>-4.6955726504057434E-3</v>
      </c>
      <c r="I1029" s="18">
        <v>4.066915437598464</v>
      </c>
      <c r="J1029" s="18">
        <f t="shared" ref="J1029" si="798">(I1029-I1028)/I1028</f>
        <v>-9.1071975773744221E-2</v>
      </c>
      <c r="K1029" s="46">
        <v>1.9209972833231095</v>
      </c>
      <c r="L1029" s="47">
        <f t="shared" ref="L1029:N1029" si="799">(K1029-K1028)/K1028</f>
        <v>7.5461833658624231E-2</v>
      </c>
      <c r="M1029" s="44">
        <v>165.54690089492874</v>
      </c>
      <c r="N1029" s="44">
        <f t="shared" si="799"/>
        <v>-0.16220473233426269</v>
      </c>
    </row>
    <row r="1030" spans="1:14" x14ac:dyDescent="0.25">
      <c r="A1030" s="3">
        <v>12</v>
      </c>
      <c r="B1030" s="3" t="s">
        <v>24</v>
      </c>
      <c r="C1030" s="3" t="s">
        <v>806</v>
      </c>
      <c r="D1030" s="3" t="s">
        <v>793</v>
      </c>
      <c r="E1030" s="3">
        <v>10</v>
      </c>
      <c r="F1030" s="42">
        <v>56.8</v>
      </c>
      <c r="G1030" s="42">
        <f t="shared" si="795"/>
        <v>56800</v>
      </c>
      <c r="H1030" s="42" t="s">
        <v>2190</v>
      </c>
      <c r="I1030" s="18">
        <v>5.5813380398947681</v>
      </c>
      <c r="J1030" s="18" t="s">
        <v>2190</v>
      </c>
      <c r="K1030" s="46">
        <v>1.8177469694228332</v>
      </c>
      <c r="L1030" s="47" t="s">
        <v>2190</v>
      </c>
      <c r="M1030" s="44">
        <v>293.40375586854464</v>
      </c>
      <c r="N1030" s="44" t="s">
        <v>2190</v>
      </c>
    </row>
    <row r="1031" spans="1:14" x14ac:dyDescent="0.25">
      <c r="A1031" s="3">
        <v>12</v>
      </c>
      <c r="B1031" s="3" t="s">
        <v>23</v>
      </c>
      <c r="C1031" s="3" t="s">
        <v>792</v>
      </c>
      <c r="D1031" s="3" t="s">
        <v>793</v>
      </c>
      <c r="E1031" s="3">
        <v>10</v>
      </c>
      <c r="F1031" s="42">
        <v>151.13</v>
      </c>
      <c r="G1031" s="42">
        <f t="shared" si="795"/>
        <v>151130</v>
      </c>
      <c r="H1031" s="42">
        <f>(LN(G1031)-LN(G1030))/10</f>
        <v>9.7860406785492418E-2</v>
      </c>
      <c r="I1031" s="18">
        <v>5.046643799882335</v>
      </c>
      <c r="J1031" s="18">
        <f t="shared" ref="J1031" si="800">(I1031-I1030)/I1030</f>
        <v>-9.5800368332915789E-2</v>
      </c>
      <c r="K1031" s="46">
        <v>1.9800015831373257</v>
      </c>
      <c r="L1031" s="47">
        <f t="shared" ref="L1031:N1031" si="801">(K1031-K1030)/K1030</f>
        <v>8.926138590455808E-2</v>
      </c>
      <c r="M1031" s="44">
        <v>208.24195171026159</v>
      </c>
      <c r="N1031" s="44">
        <f t="shared" si="801"/>
        <v>-0.29025464894334407</v>
      </c>
    </row>
    <row r="1032" spans="1:14" x14ac:dyDescent="0.25">
      <c r="A1032" s="3">
        <v>13</v>
      </c>
      <c r="B1032" s="3" t="s">
        <v>24</v>
      </c>
      <c r="C1032" s="3" t="s">
        <v>806</v>
      </c>
      <c r="D1032" s="3" t="s">
        <v>793</v>
      </c>
      <c r="E1032" s="3">
        <v>10</v>
      </c>
      <c r="F1032" s="42">
        <v>67</v>
      </c>
      <c r="G1032" s="42">
        <f t="shared" si="795"/>
        <v>67000</v>
      </c>
      <c r="H1032" s="42" t="s">
        <v>2190</v>
      </c>
      <c r="I1032" s="18">
        <v>4.5164317429384475</v>
      </c>
      <c r="J1032" s="18" t="s">
        <v>2190</v>
      </c>
      <c r="K1032" s="46">
        <v>1.8004985143146837</v>
      </c>
      <c r="L1032" s="47" t="s">
        <v>2190</v>
      </c>
      <c r="M1032" s="44">
        <v>225.5355291757231</v>
      </c>
      <c r="N1032" s="44" t="s">
        <v>2190</v>
      </c>
    </row>
    <row r="1033" spans="1:14" x14ac:dyDescent="0.25">
      <c r="A1033" s="3">
        <v>13</v>
      </c>
      <c r="B1033" s="3" t="s">
        <v>23</v>
      </c>
      <c r="C1033" s="3" t="s">
        <v>792</v>
      </c>
      <c r="D1033" s="3" t="s">
        <v>793</v>
      </c>
      <c r="E1033" s="3">
        <v>10</v>
      </c>
      <c r="F1033" s="42">
        <v>68.3</v>
      </c>
      <c r="G1033" s="42">
        <f t="shared" si="795"/>
        <v>68300</v>
      </c>
      <c r="H1033" s="42">
        <f>(LN(G1033)-LN(G1032))/10</f>
        <v>1.9217147185777606E-3</v>
      </c>
      <c r="I1033" s="18">
        <v>4.2713452105455474</v>
      </c>
      <c r="J1033" s="18">
        <f t="shared" ref="J1033" si="802">(I1033-I1032)/I1032</f>
        <v>-5.4265523391579862E-2</v>
      </c>
      <c r="K1033" s="46">
        <v>1.8990156454633789</v>
      </c>
      <c r="L1033" s="47">
        <f t="shared" ref="L1033:N1033" si="803">(K1033-K1032)/K1032</f>
        <v>5.4716585637502382E-2</v>
      </c>
      <c r="M1033" s="44">
        <v>171.80488212673464</v>
      </c>
      <c r="N1033" s="44">
        <f t="shared" si="803"/>
        <v>-0.23823584357356362</v>
      </c>
    </row>
    <row r="1034" spans="1:14" x14ac:dyDescent="0.25">
      <c r="A1034" s="3">
        <v>14</v>
      </c>
      <c r="B1034" s="3" t="s">
        <v>24</v>
      </c>
      <c r="C1034" s="3" t="s">
        <v>806</v>
      </c>
      <c r="D1034" s="3" t="s">
        <v>793</v>
      </c>
      <c r="E1034" s="3">
        <v>10</v>
      </c>
      <c r="F1034" s="42">
        <v>65.66</v>
      </c>
      <c r="G1034" s="42">
        <f t="shared" si="795"/>
        <v>65660</v>
      </c>
      <c r="H1034" s="42" t="s">
        <v>2190</v>
      </c>
      <c r="I1034" s="18">
        <v>4.125292500373404</v>
      </c>
      <c r="J1034" s="18" t="s">
        <v>2190</v>
      </c>
      <c r="K1034" s="46">
        <v>1.7669202262531694</v>
      </c>
      <c r="L1034" s="47" t="s">
        <v>2190</v>
      </c>
      <c r="M1034" s="44">
        <v>200.32529118136441</v>
      </c>
      <c r="N1034" s="44" t="s">
        <v>2190</v>
      </c>
    </row>
    <row r="1035" spans="1:14" x14ac:dyDescent="0.25">
      <c r="A1035" s="3">
        <v>14</v>
      </c>
      <c r="B1035" s="3" t="s">
        <v>23</v>
      </c>
      <c r="C1035" s="3" t="s">
        <v>792</v>
      </c>
      <c r="D1035" s="3" t="s">
        <v>793</v>
      </c>
      <c r="E1035" s="3">
        <v>10</v>
      </c>
      <c r="F1035" s="42">
        <v>101.4</v>
      </c>
      <c r="G1035" s="42">
        <f t="shared" si="795"/>
        <v>101400</v>
      </c>
      <c r="H1035" s="42">
        <f>(LN(G1035)-LN(G1034))/10</f>
        <v>4.3458317908363672E-2</v>
      </c>
      <c r="I1035" s="18">
        <v>4.7248919892238153</v>
      </c>
      <c r="J1035" s="18">
        <f t="shared" ref="J1035" si="804">(I1035-I1034)/I1034</f>
        <v>0.14534714539542057</v>
      </c>
      <c r="K1035" s="46">
        <v>1.8810474809406297</v>
      </c>
      <c r="L1035" s="47">
        <f t="shared" ref="L1035:N1035" si="805">(K1035-K1034)/K1034</f>
        <v>6.4591062455305118E-2</v>
      </c>
      <c r="M1035" s="44">
        <v>157.62262895174709</v>
      </c>
      <c r="N1035" s="44">
        <f t="shared" si="805"/>
        <v>-0.21316660506414281</v>
      </c>
    </row>
    <row r="1036" spans="1:14" x14ac:dyDescent="0.25">
      <c r="A1036" s="3">
        <v>0</v>
      </c>
      <c r="B1036" s="3" t="s">
        <v>23</v>
      </c>
      <c r="C1036" s="3" t="s">
        <v>792</v>
      </c>
      <c r="D1036" s="3" t="s">
        <v>793</v>
      </c>
      <c r="E1036" s="3">
        <v>11</v>
      </c>
      <c r="F1036" s="42">
        <v>2.4</v>
      </c>
      <c r="G1036" s="42">
        <f t="shared" si="795"/>
        <v>2400</v>
      </c>
      <c r="H1036" s="42" t="s">
        <v>2190</v>
      </c>
      <c r="I1036" s="18">
        <v>10.125521951549372</v>
      </c>
      <c r="J1036" s="18" t="s">
        <v>2190</v>
      </c>
      <c r="K1036" s="46">
        <v>3.4401317162269933</v>
      </c>
      <c r="L1036" s="47" t="s">
        <v>2190</v>
      </c>
      <c r="M1036" s="44">
        <v>788.22968855788758</v>
      </c>
      <c r="N1036" s="44" t="s">
        <v>2190</v>
      </c>
    </row>
    <row r="1037" spans="1:14" x14ac:dyDescent="0.25">
      <c r="A1037" s="3">
        <v>1</v>
      </c>
      <c r="B1037" s="3" t="s">
        <v>24</v>
      </c>
      <c r="C1037" s="3" t="s">
        <v>806</v>
      </c>
      <c r="D1037" s="3" t="s">
        <v>793</v>
      </c>
      <c r="E1037" s="3">
        <v>11</v>
      </c>
      <c r="F1037" s="42">
        <v>1.9</v>
      </c>
      <c r="G1037" s="42">
        <f t="shared" si="795"/>
        <v>1900</v>
      </c>
      <c r="H1037" s="42" t="s">
        <v>2190</v>
      </c>
      <c r="I1037" s="18">
        <v>10.030858473799826</v>
      </c>
      <c r="J1037" s="18" t="s">
        <v>2190</v>
      </c>
      <c r="K1037" s="46">
        <v>3.377417793610328</v>
      </c>
      <c r="L1037" s="47" t="s">
        <v>2190</v>
      </c>
      <c r="M1037" s="44">
        <v>652.52138458978197</v>
      </c>
      <c r="N1037" s="44" t="s">
        <v>2190</v>
      </c>
    </row>
    <row r="1038" spans="1:14" x14ac:dyDescent="0.25">
      <c r="A1038" s="3">
        <v>1</v>
      </c>
      <c r="B1038" s="3" t="s">
        <v>23</v>
      </c>
      <c r="C1038" s="3" t="s">
        <v>792</v>
      </c>
      <c r="D1038" s="3" t="s">
        <v>793</v>
      </c>
      <c r="E1038" s="3">
        <v>11</v>
      </c>
      <c r="F1038" s="42">
        <v>1.2</v>
      </c>
      <c r="G1038" s="42">
        <f t="shared" si="795"/>
        <v>1200</v>
      </c>
      <c r="H1038" s="42">
        <f>(LN(G1038)-LN(G1037))/10</f>
        <v>-4.5953232937844035E-2</v>
      </c>
      <c r="I1038" s="18">
        <v>11.211516596571403</v>
      </c>
      <c r="J1038" s="18">
        <f>(I1038-I1037)/I1037</f>
        <v>0.11770260001727725</v>
      </c>
      <c r="K1038" s="46">
        <v>3.8549858463754902</v>
      </c>
      <c r="L1038" s="47">
        <f>(K1038-K1037)/K1037</f>
        <v>0.14140034841667029</v>
      </c>
      <c r="M1038" s="44">
        <v>970.02978865035789</v>
      </c>
      <c r="N1038" s="44">
        <f>(M1038-M1037)/M1037</f>
        <v>0.48658697103112208</v>
      </c>
    </row>
    <row r="1039" spans="1:14" x14ac:dyDescent="0.25">
      <c r="A1039" s="3">
        <v>2</v>
      </c>
      <c r="B1039" s="3" t="s">
        <v>24</v>
      </c>
      <c r="C1039" s="3" t="s">
        <v>806</v>
      </c>
      <c r="D1039" s="3" t="s">
        <v>793</v>
      </c>
      <c r="E1039" s="3">
        <v>11</v>
      </c>
      <c r="F1039" s="42">
        <v>1.19</v>
      </c>
      <c r="G1039" s="42">
        <f t="shared" si="795"/>
        <v>1190</v>
      </c>
      <c r="H1039" s="42" t="s">
        <v>2190</v>
      </c>
      <c r="I1039" s="18">
        <v>11.496621936318158</v>
      </c>
      <c r="J1039" s="18" t="s">
        <v>2190</v>
      </c>
      <c r="K1039" s="46">
        <v>3.1608763544637593</v>
      </c>
      <c r="L1039" s="47" t="s">
        <v>2190</v>
      </c>
      <c r="M1039" s="44">
        <v>1008.108777072138</v>
      </c>
      <c r="N1039" s="44" t="s">
        <v>2190</v>
      </c>
    </row>
    <row r="1040" spans="1:14" x14ac:dyDescent="0.25">
      <c r="A1040" s="3">
        <v>2</v>
      </c>
      <c r="B1040" s="3" t="s">
        <v>23</v>
      </c>
      <c r="C1040" s="3" t="s">
        <v>792</v>
      </c>
      <c r="D1040" s="3" t="s">
        <v>793</v>
      </c>
      <c r="E1040" s="3">
        <v>11</v>
      </c>
      <c r="F1040" s="42">
        <v>2.2000000000000002</v>
      </c>
      <c r="G1040" s="42">
        <f t="shared" si="795"/>
        <v>2200</v>
      </c>
      <c r="H1040" s="42">
        <f>(LN(G1040)-LN(G1039))/10</f>
        <v>6.1450405324083232E-2</v>
      </c>
      <c r="I1040" s="18">
        <v>10.954367373329461</v>
      </c>
      <c r="J1040" s="18">
        <f>(I1040-I1039)/I1039</f>
        <v>-4.7166425580691625E-2</v>
      </c>
      <c r="K1040" s="46">
        <v>3.9769262786221691</v>
      </c>
      <c r="L1040" s="47">
        <f>(K1040-K1039)/K1039</f>
        <v>0.25817204871237431</v>
      </c>
      <c r="M1040" s="44">
        <v>582.19475655430711</v>
      </c>
      <c r="N1040" s="44">
        <f>(M1040-M1039)/M1039</f>
        <v>-0.42248815822714875</v>
      </c>
    </row>
    <row r="1041" spans="1:14" x14ac:dyDescent="0.25">
      <c r="A1041" s="3">
        <v>3</v>
      </c>
      <c r="B1041" s="3" t="s">
        <v>24</v>
      </c>
      <c r="C1041" s="3" t="s">
        <v>806</v>
      </c>
      <c r="D1041" s="3" t="s">
        <v>793</v>
      </c>
      <c r="E1041" s="3">
        <v>11</v>
      </c>
      <c r="F1041" s="42">
        <v>1.8</v>
      </c>
      <c r="G1041" s="42">
        <f t="shared" si="795"/>
        <v>1800</v>
      </c>
      <c r="H1041" s="42" t="s">
        <v>2190</v>
      </c>
      <c r="I1041" s="18">
        <v>10.252642089438373</v>
      </c>
      <c r="J1041" s="18" t="s">
        <v>2190</v>
      </c>
      <c r="K1041" s="46">
        <v>4.2208941908476394</v>
      </c>
      <c r="L1041" s="47" t="s">
        <v>2190</v>
      </c>
      <c r="M1041" s="44">
        <v>632.21688159437281</v>
      </c>
      <c r="N1041" s="44" t="s">
        <v>2190</v>
      </c>
    </row>
    <row r="1042" spans="1:14" x14ac:dyDescent="0.25">
      <c r="A1042" s="3">
        <v>3</v>
      </c>
      <c r="B1042" s="3" t="s">
        <v>23</v>
      </c>
      <c r="C1042" s="3" t="s">
        <v>792</v>
      </c>
      <c r="D1042" s="3" t="s">
        <v>793</v>
      </c>
      <c r="E1042" s="3">
        <v>11</v>
      </c>
      <c r="F1042" s="42">
        <v>2.6</v>
      </c>
      <c r="G1042" s="42">
        <f t="shared" si="795"/>
        <v>2600</v>
      </c>
      <c r="H1042" s="42">
        <f>(LN(G1042)-LN(G1041))/10</f>
        <v>3.6772478012531716E-2</v>
      </c>
      <c r="I1042" s="18">
        <v>14.558456930015483</v>
      </c>
      <c r="J1042" s="18">
        <f>(I1042-I1041)/I1041</f>
        <v>0.41997124282848902</v>
      </c>
      <c r="K1042" s="46">
        <v>4.9725269069323241</v>
      </c>
      <c r="L1042" s="47">
        <f>(K1042-K1041)/K1041</f>
        <v>0.17807428523427213</v>
      </c>
      <c r="M1042" s="44">
        <v>1090.1882431753475</v>
      </c>
      <c r="N1042" s="44">
        <f>(M1042-M1041)/M1041</f>
        <v>0.72438964367105718</v>
      </c>
    </row>
    <row r="1043" spans="1:14" x14ac:dyDescent="0.25">
      <c r="A1043" s="3">
        <v>4</v>
      </c>
      <c r="B1043" s="3" t="s">
        <v>24</v>
      </c>
      <c r="C1043" s="3" t="s">
        <v>806</v>
      </c>
      <c r="D1043" s="3" t="s">
        <v>793</v>
      </c>
      <c r="E1043" s="3">
        <v>11</v>
      </c>
      <c r="F1043" s="42">
        <v>4.5999999999999996</v>
      </c>
      <c r="G1043" s="42">
        <f t="shared" si="795"/>
        <v>4600</v>
      </c>
      <c r="H1043" s="42" t="s">
        <v>2190</v>
      </c>
      <c r="I1043" s="18">
        <v>10.078291362933511</v>
      </c>
      <c r="J1043" s="18" t="s">
        <v>2190</v>
      </c>
      <c r="K1043" s="46">
        <v>2.8292066429512444</v>
      </c>
      <c r="L1043" s="47" t="s">
        <v>2190</v>
      </c>
      <c r="M1043" s="44">
        <v>677.38317291735802</v>
      </c>
      <c r="N1043" s="44" t="s">
        <v>2190</v>
      </c>
    </row>
    <row r="1044" spans="1:14" x14ac:dyDescent="0.25">
      <c r="A1044" s="3">
        <v>4</v>
      </c>
      <c r="B1044" s="3" t="s">
        <v>23</v>
      </c>
      <c r="C1044" s="3" t="s">
        <v>792</v>
      </c>
      <c r="D1044" s="3" t="s">
        <v>793</v>
      </c>
      <c r="E1044" s="3">
        <v>11</v>
      </c>
      <c r="F1044" s="42">
        <v>5.0999999999999996</v>
      </c>
      <c r="G1044" s="42">
        <f t="shared" si="795"/>
        <v>5100</v>
      </c>
      <c r="H1044" s="42">
        <f>(LN(G1044)-LN(G1043))/10</f>
        <v>1.031842362352311E-2</v>
      </c>
      <c r="I1044" s="18">
        <v>10.300960901259112</v>
      </c>
      <c r="J1044" s="18">
        <f t="shared" ref="J1044" si="806">(I1044-I1043)/I1043</f>
        <v>2.2093977074779454E-2</v>
      </c>
      <c r="K1044" s="46">
        <v>3.0866760136650484</v>
      </c>
      <c r="L1044" s="47">
        <f t="shared" ref="L1044:N1044" si="807">(K1044-K1043)/K1043</f>
        <v>9.1004088144381268E-2</v>
      </c>
      <c r="M1044" s="44">
        <v>817.57998672419512</v>
      </c>
      <c r="N1044" s="44">
        <f t="shared" si="807"/>
        <v>0.20696825579979586</v>
      </c>
    </row>
    <row r="1045" spans="1:14" x14ac:dyDescent="0.25">
      <c r="A1045" s="3">
        <v>5</v>
      </c>
      <c r="B1045" s="3" t="s">
        <v>24</v>
      </c>
      <c r="C1045" s="3" t="s">
        <v>806</v>
      </c>
      <c r="D1045" s="3" t="s">
        <v>793</v>
      </c>
      <c r="E1045" s="3">
        <v>11</v>
      </c>
      <c r="F1045" s="42">
        <v>6</v>
      </c>
      <c r="G1045" s="42">
        <f t="shared" si="795"/>
        <v>6000</v>
      </c>
      <c r="H1045" s="42" t="s">
        <v>2190</v>
      </c>
      <c r="I1045" s="18">
        <v>9.2340547544870564</v>
      </c>
      <c r="J1045" s="18" t="s">
        <v>2190</v>
      </c>
      <c r="K1045" s="46">
        <v>2.1379171579649419</v>
      </c>
      <c r="L1045" s="47" t="s">
        <v>2190</v>
      </c>
      <c r="M1045" s="44">
        <v>537.84451421017843</v>
      </c>
      <c r="N1045" s="44" t="s">
        <v>2190</v>
      </c>
    </row>
    <row r="1046" spans="1:14" x14ac:dyDescent="0.25">
      <c r="A1046" s="3">
        <v>5</v>
      </c>
      <c r="B1046" s="3" t="s">
        <v>23</v>
      </c>
      <c r="C1046" s="3" t="s">
        <v>792</v>
      </c>
      <c r="D1046" s="3" t="s">
        <v>793</v>
      </c>
      <c r="E1046" s="3">
        <v>11</v>
      </c>
      <c r="F1046" s="42">
        <v>19.899999999999999</v>
      </c>
      <c r="G1046" s="42">
        <f t="shared" si="795"/>
        <v>19900</v>
      </c>
      <c r="H1046" s="42">
        <f>(LN(G1046)-LN(G1045))/10</f>
        <v>0.11989602625023928</v>
      </c>
      <c r="I1046" s="18">
        <v>9.2106476248242402</v>
      </c>
      <c r="J1046" s="18">
        <f t="shared" ref="J1046" si="808">(I1046-I1045)/I1045</f>
        <v>-2.5348701394089213E-3</v>
      </c>
      <c r="K1046" s="46">
        <v>2.7372625938860451</v>
      </c>
      <c r="L1046" s="47">
        <f t="shared" ref="L1046:N1046" si="809">(K1046-K1045)/K1045</f>
        <v>0.28034081380946169</v>
      </c>
      <c r="M1046" s="44">
        <v>640.75016523463319</v>
      </c>
      <c r="N1046" s="44">
        <f t="shared" si="809"/>
        <v>0.19132973992599164</v>
      </c>
    </row>
    <row r="1047" spans="1:14" x14ac:dyDescent="0.25">
      <c r="A1047" s="3">
        <v>6</v>
      </c>
      <c r="B1047" s="3" t="s">
        <v>24</v>
      </c>
      <c r="C1047" s="3" t="s">
        <v>806</v>
      </c>
      <c r="D1047" s="3" t="s">
        <v>793</v>
      </c>
      <c r="E1047" s="3">
        <v>11</v>
      </c>
      <c r="F1047" s="42">
        <v>34.9</v>
      </c>
      <c r="G1047" s="42">
        <f t="shared" si="795"/>
        <v>34900</v>
      </c>
      <c r="H1047" s="42" t="s">
        <v>2190</v>
      </c>
      <c r="I1047" s="18">
        <v>8.0863551586974101</v>
      </c>
      <c r="J1047" s="18" t="s">
        <v>2190</v>
      </c>
      <c r="K1047" s="46">
        <v>2.3727401819641125</v>
      </c>
      <c r="L1047" s="47" t="s">
        <v>2190</v>
      </c>
      <c r="M1047" s="44">
        <v>502.79047777040478</v>
      </c>
      <c r="N1047" s="44" t="s">
        <v>2190</v>
      </c>
    </row>
    <row r="1048" spans="1:14" x14ac:dyDescent="0.25">
      <c r="A1048" s="3">
        <v>6</v>
      </c>
      <c r="B1048" s="3" t="s">
        <v>23</v>
      </c>
      <c r="C1048" s="3" t="s">
        <v>792</v>
      </c>
      <c r="D1048" s="3" t="s">
        <v>793</v>
      </c>
      <c r="E1048" s="3">
        <v>11</v>
      </c>
      <c r="F1048" s="42">
        <v>108.7</v>
      </c>
      <c r="G1048" s="42">
        <f t="shared" si="795"/>
        <v>108700</v>
      </c>
      <c r="H1048" s="42">
        <f>(LN(G1048)-LN(G1047))/10</f>
        <v>0.11361049649187827</v>
      </c>
      <c r="I1048" s="18">
        <v>7.3477478667040783</v>
      </c>
      <c r="J1048" s="18">
        <f t="shared" ref="J1048" si="810">(I1048-I1047)/I1047</f>
        <v>-9.1339951992945881E-2</v>
      </c>
      <c r="K1048" s="46">
        <v>2.5459456577256168</v>
      </c>
      <c r="L1048" s="47">
        <f t="shared" ref="L1048:N1048" si="811">(K1048-K1047)/K1047</f>
        <v>7.299807921578999E-2</v>
      </c>
      <c r="M1048" s="44">
        <v>343.31453218314533</v>
      </c>
      <c r="N1048" s="44">
        <f t="shared" si="811"/>
        <v>-0.31718171412960383</v>
      </c>
    </row>
    <row r="1049" spans="1:14" x14ac:dyDescent="0.25">
      <c r="A1049" s="3">
        <v>7</v>
      </c>
      <c r="B1049" s="3" t="s">
        <v>24</v>
      </c>
      <c r="C1049" s="3" t="s">
        <v>806</v>
      </c>
      <c r="D1049" s="3" t="s">
        <v>793</v>
      </c>
      <c r="E1049" s="3">
        <v>11</v>
      </c>
      <c r="F1049" s="42">
        <v>55.6</v>
      </c>
      <c r="G1049" s="42">
        <f t="shared" si="795"/>
        <v>55600</v>
      </c>
      <c r="H1049" s="42" t="s">
        <v>2190</v>
      </c>
      <c r="I1049" s="18">
        <v>6.6869248841610656</v>
      </c>
      <c r="J1049" s="18" t="s">
        <v>2190</v>
      </c>
      <c r="K1049" s="46">
        <v>2.229407871599824</v>
      </c>
      <c r="L1049" s="47" t="s">
        <v>2190</v>
      </c>
      <c r="M1049" s="44">
        <v>351.20591133004928</v>
      </c>
      <c r="N1049" s="44" t="s">
        <v>2190</v>
      </c>
    </row>
    <row r="1050" spans="1:14" x14ac:dyDescent="0.25">
      <c r="A1050" s="3">
        <v>7</v>
      </c>
      <c r="B1050" s="3" t="s">
        <v>23</v>
      </c>
      <c r="C1050" s="3" t="s">
        <v>792</v>
      </c>
      <c r="D1050" s="3" t="s">
        <v>793</v>
      </c>
      <c r="E1050" s="3">
        <v>11</v>
      </c>
      <c r="F1050" s="42">
        <v>145.5</v>
      </c>
      <c r="G1050" s="42">
        <f t="shared" si="795"/>
        <v>145500</v>
      </c>
      <c r="H1050" s="42">
        <f>(LN(G1050)-LN(G1049))/10</f>
        <v>9.619928853550111E-2</v>
      </c>
      <c r="I1050" s="18">
        <v>6.3283136461528429</v>
      </c>
      <c r="J1050" s="18">
        <f t="shared" ref="J1050" si="812">(I1050-I1049)/I1049</f>
        <v>-5.362872235302725E-2</v>
      </c>
      <c r="K1050" s="46">
        <v>2.3916941966819989</v>
      </c>
      <c r="L1050" s="47">
        <f t="shared" ref="L1050:N1050" si="813">(K1050-K1049)/K1049</f>
        <v>7.2793465542811672E-2</v>
      </c>
      <c r="M1050" s="44">
        <v>276.23464696223317</v>
      </c>
      <c r="N1050" s="44">
        <f t="shared" si="813"/>
        <v>-0.21346811642176805</v>
      </c>
    </row>
    <row r="1051" spans="1:14" x14ac:dyDescent="0.25">
      <c r="A1051" s="3">
        <v>8</v>
      </c>
      <c r="B1051" s="3" t="s">
        <v>24</v>
      </c>
      <c r="C1051" s="3" t="s">
        <v>806</v>
      </c>
      <c r="D1051" s="3" t="s">
        <v>793</v>
      </c>
      <c r="E1051" s="3">
        <v>11</v>
      </c>
      <c r="F1051" s="42">
        <v>89.8</v>
      </c>
      <c r="G1051" s="42">
        <f t="shared" si="795"/>
        <v>89800</v>
      </c>
      <c r="H1051" s="42" t="s">
        <v>2190</v>
      </c>
      <c r="I1051" s="18">
        <v>6.1299545087881997</v>
      </c>
      <c r="J1051" s="18" t="s">
        <v>2190</v>
      </c>
      <c r="K1051" s="46">
        <v>2.3991789530674836</v>
      </c>
      <c r="L1051" s="47" t="s">
        <v>2190</v>
      </c>
      <c r="M1051" s="44">
        <v>325.52486737400528</v>
      </c>
      <c r="N1051" s="44" t="s">
        <v>2190</v>
      </c>
    </row>
    <row r="1052" spans="1:14" x14ac:dyDescent="0.25">
      <c r="A1052" s="3">
        <v>8</v>
      </c>
      <c r="B1052" s="3" t="s">
        <v>23</v>
      </c>
      <c r="C1052" s="3" t="s">
        <v>792</v>
      </c>
      <c r="D1052" s="3" t="s">
        <v>793</v>
      </c>
      <c r="E1052" s="3">
        <v>11</v>
      </c>
      <c r="F1052" s="42">
        <v>132.91</v>
      </c>
      <c r="G1052" s="42">
        <f t="shared" si="795"/>
        <v>132910</v>
      </c>
      <c r="H1052" s="42">
        <f>(LN(G1052)-LN(G1051))/10</f>
        <v>3.920872321250872E-2</v>
      </c>
      <c r="I1052" s="18">
        <v>6.0245564744036484</v>
      </c>
      <c r="J1052" s="18">
        <f t="shared" ref="J1052" si="814">(I1052-I1051)/I1051</f>
        <v>-1.7193934185555142E-2</v>
      </c>
      <c r="K1052" s="46">
        <v>2.2589311877830891</v>
      </c>
      <c r="L1052" s="47">
        <f t="shared" ref="L1052:N1052" si="815">(K1052-K1051)/K1051</f>
        <v>-5.8456567028932947E-2</v>
      </c>
      <c r="M1052" s="44">
        <v>246.8803050397878</v>
      </c>
      <c r="N1052" s="44">
        <f t="shared" si="815"/>
        <v>-0.24159310153058255</v>
      </c>
    </row>
    <row r="1053" spans="1:14" x14ac:dyDescent="0.25">
      <c r="A1053" s="3">
        <v>9</v>
      </c>
      <c r="B1053" s="3" t="s">
        <v>24</v>
      </c>
      <c r="C1053" s="3" t="s">
        <v>806</v>
      </c>
      <c r="D1053" s="3" t="s">
        <v>793</v>
      </c>
      <c r="E1053" s="3">
        <v>11</v>
      </c>
      <c r="F1053" s="42">
        <v>43.7</v>
      </c>
      <c r="G1053" s="42">
        <f t="shared" si="795"/>
        <v>43700</v>
      </c>
      <c r="H1053" s="42" t="s">
        <v>2190</v>
      </c>
      <c r="I1053" s="18">
        <v>6.2038708125864259</v>
      </c>
      <c r="J1053" s="18" t="s">
        <v>2190</v>
      </c>
      <c r="K1053" s="46">
        <v>2.0742726029259577</v>
      </c>
      <c r="L1053" s="47" t="s">
        <v>2190</v>
      </c>
      <c r="M1053" s="44">
        <v>308.10643160300356</v>
      </c>
      <c r="N1053" s="44" t="s">
        <v>2190</v>
      </c>
    </row>
    <row r="1054" spans="1:14" x14ac:dyDescent="0.25">
      <c r="A1054" s="3">
        <v>9</v>
      </c>
      <c r="B1054" s="3" t="s">
        <v>23</v>
      </c>
      <c r="C1054" s="3" t="s">
        <v>792</v>
      </c>
      <c r="D1054" s="3" t="s">
        <v>793</v>
      </c>
      <c r="E1054" s="3">
        <v>11</v>
      </c>
      <c r="F1054" s="42">
        <v>93.3</v>
      </c>
      <c r="G1054" s="42">
        <f t="shared" si="795"/>
        <v>93300</v>
      </c>
      <c r="H1054" s="42">
        <f>(LN(G1054)-LN(G1053))/10</f>
        <v>7.5847200575175397E-2</v>
      </c>
      <c r="I1054" s="18">
        <v>5.2077787919697851</v>
      </c>
      <c r="J1054" s="18">
        <f t="shared" ref="J1054" si="816">(I1054-I1053)/I1053</f>
        <v>-0.16055976191441113</v>
      </c>
      <c r="K1054" s="46">
        <v>2.0395445427532191</v>
      </c>
      <c r="L1054" s="47">
        <f t="shared" ref="L1054:N1054" si="817">(K1054-K1053)/K1053</f>
        <v>-1.6742283595585002E-2</v>
      </c>
      <c r="M1054" s="44">
        <v>228.73016650342802</v>
      </c>
      <c r="N1054" s="44">
        <f t="shared" si="817"/>
        <v>-0.25762612187807943</v>
      </c>
    </row>
    <row r="1055" spans="1:14" x14ac:dyDescent="0.25">
      <c r="A1055" s="3">
        <v>10</v>
      </c>
      <c r="B1055" s="3" t="s">
        <v>24</v>
      </c>
      <c r="C1055" s="3" t="s">
        <v>611</v>
      </c>
      <c r="D1055" s="3" t="s">
        <v>793</v>
      </c>
      <c r="E1055" s="3">
        <v>11</v>
      </c>
      <c r="F1055" s="42">
        <v>81.099999999999994</v>
      </c>
      <c r="G1055" s="42">
        <f t="shared" si="795"/>
        <v>81100</v>
      </c>
      <c r="H1055" s="42" t="s">
        <v>2190</v>
      </c>
      <c r="I1055" s="18">
        <v>5.6833304273914083</v>
      </c>
      <c r="J1055" s="18" t="s">
        <v>2190</v>
      </c>
      <c r="K1055" s="46">
        <v>1.9309204651993392</v>
      </c>
      <c r="L1055" s="47" t="s">
        <v>2190</v>
      </c>
      <c r="M1055" s="44">
        <v>270.83696369636965</v>
      </c>
      <c r="N1055" s="44" t="s">
        <v>2190</v>
      </c>
    </row>
    <row r="1056" spans="1:14" x14ac:dyDescent="0.25">
      <c r="A1056" s="3">
        <v>10</v>
      </c>
      <c r="B1056" s="3" t="s">
        <v>23</v>
      </c>
      <c r="C1056" s="3" t="s">
        <v>792</v>
      </c>
      <c r="D1056" s="3" t="s">
        <v>793</v>
      </c>
      <c r="E1056" s="3">
        <v>11</v>
      </c>
      <c r="F1056" s="42">
        <v>165.3</v>
      </c>
      <c r="G1056" s="42">
        <f t="shared" si="795"/>
        <v>165300</v>
      </c>
      <c r="H1056" s="42">
        <f>(LN(G1056)-LN(G1055))/10</f>
        <v>7.1207904370561084E-2</v>
      </c>
      <c r="I1056" s="18">
        <v>5.2963624871956929</v>
      </c>
      <c r="J1056" s="18">
        <f t="shared" ref="J1056" si="818">(I1056-I1055)/I1055</f>
        <v>-6.8088235435103811E-2</v>
      </c>
      <c r="K1056" s="46">
        <v>2.0186364346622616</v>
      </c>
      <c r="L1056" s="47">
        <f t="shared" ref="L1056:N1056" si="819">(K1056-K1055)/K1055</f>
        <v>4.542702355887402E-2</v>
      </c>
      <c r="M1056" s="44">
        <v>225.15181518151815</v>
      </c>
      <c r="N1056" s="44">
        <f t="shared" si="819"/>
        <v>-0.168681364210198</v>
      </c>
    </row>
    <row r="1057" spans="1:14" x14ac:dyDescent="0.25">
      <c r="A1057" s="3">
        <v>11</v>
      </c>
      <c r="B1057" s="3" t="s">
        <v>24</v>
      </c>
      <c r="C1057" s="3" t="s">
        <v>806</v>
      </c>
      <c r="D1057" s="3" t="s">
        <v>793</v>
      </c>
      <c r="E1057" s="3">
        <v>11</v>
      </c>
      <c r="F1057" s="42">
        <v>63.8</v>
      </c>
      <c r="G1057" s="42">
        <f t="shared" si="795"/>
        <v>63800</v>
      </c>
      <c r="H1057" s="42" t="s">
        <v>2190</v>
      </c>
      <c r="I1057" s="18">
        <v>4.6620783843510898</v>
      </c>
      <c r="J1057" s="18" t="s">
        <v>2190</v>
      </c>
      <c r="K1057" s="46">
        <v>1.8118482166330736</v>
      </c>
      <c r="L1057" s="47" t="s">
        <v>2190</v>
      </c>
      <c r="M1057" s="44">
        <v>206.17053364269142</v>
      </c>
      <c r="N1057" s="44" t="s">
        <v>2190</v>
      </c>
    </row>
    <row r="1058" spans="1:14" x14ac:dyDescent="0.25">
      <c r="A1058" s="3">
        <v>11</v>
      </c>
      <c r="B1058" s="3" t="s">
        <v>23</v>
      </c>
      <c r="C1058" s="3" t="s">
        <v>792</v>
      </c>
      <c r="D1058" s="3" t="s">
        <v>793</v>
      </c>
      <c r="E1058" s="3">
        <v>11</v>
      </c>
      <c r="F1058" s="42">
        <v>53</v>
      </c>
      <c r="G1058" s="42">
        <f t="shared" si="795"/>
        <v>53000</v>
      </c>
      <c r="H1058" s="42">
        <f>(LN(G1058)-LN(G1057))/10</f>
        <v>-1.8546127679862145E-2</v>
      </c>
      <c r="I1058" s="18">
        <v>4.1260128722826526</v>
      </c>
      <c r="J1058" s="18">
        <f t="shared" ref="J1058" si="820">(I1058-I1057)/I1057</f>
        <v>-0.11498423404201336</v>
      </c>
      <c r="K1058" s="46">
        <v>1.9433003242485323</v>
      </c>
      <c r="L1058" s="47">
        <f t="shared" ref="L1058:N1058" si="821">(K1058-K1057)/K1057</f>
        <v>7.2551390568319163E-2</v>
      </c>
      <c r="M1058" s="44">
        <v>178.03612860457409</v>
      </c>
      <c r="N1058" s="44">
        <f t="shared" si="821"/>
        <v>-0.13646181411586347</v>
      </c>
    </row>
    <row r="1059" spans="1:14" x14ac:dyDescent="0.25">
      <c r="A1059" s="3">
        <v>12</v>
      </c>
      <c r="B1059" s="3" t="s">
        <v>24</v>
      </c>
      <c r="C1059" s="3" t="s">
        <v>806</v>
      </c>
      <c r="D1059" s="3" t="s">
        <v>793</v>
      </c>
      <c r="E1059" s="3">
        <v>11</v>
      </c>
      <c r="F1059" s="42">
        <v>56.3</v>
      </c>
      <c r="G1059" s="42">
        <f t="shared" si="795"/>
        <v>56300</v>
      </c>
      <c r="H1059" s="42" t="s">
        <v>2190</v>
      </c>
      <c r="I1059" s="18">
        <v>5.5321966543452437</v>
      </c>
      <c r="J1059" s="18" t="s">
        <v>2190</v>
      </c>
      <c r="K1059" s="46">
        <v>1.8002561290030756</v>
      </c>
      <c r="L1059" s="47" t="s">
        <v>2190</v>
      </c>
      <c r="M1059" s="44">
        <v>291.77062374245475</v>
      </c>
      <c r="N1059" s="44" t="s">
        <v>2190</v>
      </c>
    </row>
    <row r="1060" spans="1:14" x14ac:dyDescent="0.25">
      <c r="A1060" s="3">
        <v>12</v>
      </c>
      <c r="B1060" s="3" t="s">
        <v>23</v>
      </c>
      <c r="C1060" s="3" t="s">
        <v>792</v>
      </c>
      <c r="D1060" s="3" t="s">
        <v>793</v>
      </c>
      <c r="E1060" s="3">
        <v>11</v>
      </c>
      <c r="F1060" s="42">
        <v>130.76</v>
      </c>
      <c r="G1060" s="42">
        <f t="shared" si="795"/>
        <v>130759.99999999999</v>
      </c>
      <c r="H1060" s="42">
        <f>(LN(G1060)-LN(G1059))/10</f>
        <v>8.4266904671036438E-2</v>
      </c>
      <c r="I1060" s="18">
        <v>4.7959306004195934</v>
      </c>
      <c r="J1060" s="18">
        <f t="shared" ref="J1060" si="822">(I1060-I1059)/I1059</f>
        <v>-0.13308746957636669</v>
      </c>
      <c r="K1060" s="46">
        <v>1.8886489053736204</v>
      </c>
      <c r="L1060" s="47">
        <f t="shared" ref="L1060:N1060" si="823">(K1060-K1059)/K1059</f>
        <v>4.9100111337764957E-2</v>
      </c>
      <c r="M1060" s="44">
        <v>208.58517773306505</v>
      </c>
      <c r="N1060" s="44">
        <f t="shared" si="823"/>
        <v>-0.28510562489943231</v>
      </c>
    </row>
    <row r="1061" spans="1:14" x14ac:dyDescent="0.25">
      <c r="A1061" s="3">
        <v>13</v>
      </c>
      <c r="B1061" s="3" t="s">
        <v>24</v>
      </c>
      <c r="C1061" s="3" t="s">
        <v>806</v>
      </c>
      <c r="D1061" s="3" t="s">
        <v>793</v>
      </c>
      <c r="E1061" s="3">
        <v>11</v>
      </c>
      <c r="F1061" s="42">
        <v>57.1</v>
      </c>
      <c r="G1061" s="42">
        <f t="shared" si="795"/>
        <v>57100</v>
      </c>
      <c r="H1061" s="42" t="s">
        <v>2190</v>
      </c>
      <c r="I1061" s="18">
        <v>4.8989957149026173</v>
      </c>
      <c r="J1061" s="18" t="s">
        <v>2190</v>
      </c>
      <c r="K1061" s="46">
        <v>1.8155356212417795</v>
      </c>
      <c r="L1061" s="47" t="s">
        <v>2190</v>
      </c>
      <c r="M1061" s="44">
        <v>264.52884133088111</v>
      </c>
      <c r="N1061" s="44" t="s">
        <v>2190</v>
      </c>
    </row>
    <row r="1062" spans="1:14" x14ac:dyDescent="0.25">
      <c r="A1062" s="3">
        <v>13</v>
      </c>
      <c r="B1062" s="3" t="s">
        <v>23</v>
      </c>
      <c r="C1062" s="3" t="s">
        <v>792</v>
      </c>
      <c r="D1062" s="3" t="s">
        <v>793</v>
      </c>
      <c r="E1062" s="3">
        <v>11</v>
      </c>
      <c r="F1062" s="42">
        <v>125.3</v>
      </c>
      <c r="G1062" s="42">
        <f t="shared" si="795"/>
        <v>125300</v>
      </c>
      <c r="H1062" s="42">
        <f>(LN(G1062)-LN(G1061))/10</f>
        <v>7.859067452400588E-2</v>
      </c>
      <c r="I1062" s="18">
        <v>4.4940263306500734</v>
      </c>
      <c r="J1062" s="18">
        <f t="shared" ref="J1062" si="824">(I1062-I1061)/I1061</f>
        <v>-8.2663755557213003E-2</v>
      </c>
      <c r="K1062" s="46">
        <v>1.8452577769641323</v>
      </c>
      <c r="L1062" s="47">
        <f t="shared" ref="L1062:N1062" si="825">(K1062-K1061)/K1061</f>
        <v>1.6371012154541825E-2</v>
      </c>
      <c r="M1062" s="44">
        <v>180.52265507440228</v>
      </c>
      <c r="N1062" s="44">
        <f t="shared" si="825"/>
        <v>-0.31756910072199351</v>
      </c>
    </row>
    <row r="1063" spans="1:14" x14ac:dyDescent="0.25">
      <c r="A1063" s="3">
        <v>14</v>
      </c>
      <c r="B1063" s="3" t="s">
        <v>24</v>
      </c>
      <c r="C1063" s="3" t="s">
        <v>806</v>
      </c>
      <c r="D1063" s="3" t="s">
        <v>793</v>
      </c>
      <c r="E1063" s="3">
        <v>11</v>
      </c>
      <c r="F1063" s="42">
        <v>102</v>
      </c>
      <c r="G1063" s="42">
        <f t="shared" si="795"/>
        <v>102000</v>
      </c>
      <c r="H1063" s="42" t="s">
        <v>2190</v>
      </c>
      <c r="I1063" s="18">
        <v>4.3065127317183807</v>
      </c>
      <c r="J1063" s="18" t="s">
        <v>2190</v>
      </c>
      <c r="K1063" s="46">
        <v>1.7629231999954769</v>
      </c>
      <c r="L1063" s="47" t="s">
        <v>2190</v>
      </c>
      <c r="M1063" s="44">
        <v>206.069384359401</v>
      </c>
      <c r="N1063" s="44" t="s">
        <v>2190</v>
      </c>
    </row>
    <row r="1064" spans="1:14" x14ac:dyDescent="0.25">
      <c r="A1064" s="3">
        <v>14</v>
      </c>
      <c r="B1064" s="3" t="s">
        <v>23</v>
      </c>
      <c r="C1064" s="3" t="s">
        <v>792</v>
      </c>
      <c r="D1064" s="3" t="s">
        <v>793</v>
      </c>
      <c r="E1064" s="3">
        <v>11</v>
      </c>
      <c r="F1064" s="42">
        <v>104.3</v>
      </c>
      <c r="G1064" s="42">
        <f t="shared" si="795"/>
        <v>104300</v>
      </c>
      <c r="H1064" s="42">
        <f>(LN(G1064)-LN(G1063))/10</f>
        <v>2.2298548722455179E-3</v>
      </c>
      <c r="I1064" s="18">
        <v>4.5587628409738397</v>
      </c>
      <c r="J1064" s="18">
        <f t="shared" ref="J1064" si="826">(I1064-I1063)/I1063</f>
        <v>5.8574100431094366E-2</v>
      </c>
      <c r="K1064" s="46">
        <v>1.867838072381792</v>
      </c>
      <c r="L1064" s="47">
        <f t="shared" ref="L1064:N1064" si="827">(K1064-K1063)/K1063</f>
        <v>5.9511879125865676E-2</v>
      </c>
      <c r="M1064" s="44">
        <v>165.30782029950083</v>
      </c>
      <c r="N1064" s="44">
        <f t="shared" si="827"/>
        <v>-0.19780504603638177</v>
      </c>
    </row>
    <row r="1065" spans="1:14" x14ac:dyDescent="0.25">
      <c r="A1065" s="3">
        <v>0</v>
      </c>
      <c r="B1065" s="3" t="s">
        <v>23</v>
      </c>
      <c r="C1065" s="3" t="s">
        <v>792</v>
      </c>
      <c r="D1065" s="3" t="s">
        <v>793</v>
      </c>
      <c r="E1065" s="3">
        <v>12</v>
      </c>
      <c r="F1065" s="42">
        <v>2.8</v>
      </c>
      <c r="G1065" s="42">
        <f t="shared" si="795"/>
        <v>2800</v>
      </c>
      <c r="H1065" s="42" t="s">
        <v>2190</v>
      </c>
      <c r="I1065" s="18">
        <v>11.534416400407981</v>
      </c>
      <c r="J1065" s="18" t="s">
        <v>2190</v>
      </c>
      <c r="K1065" s="46">
        <v>4.5729913132462272</v>
      </c>
      <c r="L1065" s="47" t="s">
        <v>2190</v>
      </c>
      <c r="M1065" s="44">
        <v>738.81076506431964</v>
      </c>
      <c r="N1065" s="44" t="s">
        <v>2190</v>
      </c>
    </row>
    <row r="1066" spans="1:14" x14ac:dyDescent="0.25">
      <c r="A1066" s="3">
        <v>1</v>
      </c>
      <c r="B1066" s="3" t="s">
        <v>24</v>
      </c>
      <c r="C1066" s="3" t="s">
        <v>806</v>
      </c>
      <c r="D1066" s="3" t="s">
        <v>793</v>
      </c>
      <c r="E1066" s="3">
        <v>12</v>
      </c>
      <c r="F1066" s="42">
        <v>1.7</v>
      </c>
      <c r="G1066" s="42">
        <f t="shared" si="795"/>
        <v>1700</v>
      </c>
      <c r="H1066" s="42" t="s">
        <v>2190</v>
      </c>
      <c r="I1066" s="18">
        <v>12.360344846618318</v>
      </c>
      <c r="J1066" s="18" t="s">
        <v>2190</v>
      </c>
      <c r="K1066" s="46">
        <v>4.7975271957814885</v>
      </c>
      <c r="L1066" s="47" t="s">
        <v>2190</v>
      </c>
      <c r="M1066" s="44">
        <v>762.4729572308205</v>
      </c>
      <c r="N1066" s="44" t="s">
        <v>2190</v>
      </c>
    </row>
    <row r="1067" spans="1:14" x14ac:dyDescent="0.25">
      <c r="A1067" s="3">
        <v>1</v>
      </c>
      <c r="B1067" s="3" t="s">
        <v>23</v>
      </c>
      <c r="C1067" s="3" t="s">
        <v>792</v>
      </c>
      <c r="D1067" s="3" t="s">
        <v>793</v>
      </c>
      <c r="E1067" s="3">
        <v>12</v>
      </c>
      <c r="F1067" s="42">
        <v>2.4</v>
      </c>
      <c r="G1067" s="42">
        <f t="shared" si="795"/>
        <v>2400</v>
      </c>
      <c r="H1067" s="42">
        <f>(LN(G1067)-LN(G1066))/10</f>
        <v>3.4484048629173002E-2</v>
      </c>
      <c r="I1067" s="18">
        <v>14.798462319656478</v>
      </c>
      <c r="J1067" s="18">
        <f>(I1067-I1066)/I1066</f>
        <v>0.19725319182378698</v>
      </c>
      <c r="K1067" s="46">
        <v>5.2777909090397479</v>
      </c>
      <c r="L1067" s="47">
        <f>(K1067-K1066)/K1066</f>
        <v>0.1001065118881577</v>
      </c>
      <c r="M1067" s="44">
        <v>1172.6661674155434</v>
      </c>
      <c r="N1067" s="44">
        <f>(M1067-M1066)/M1066</f>
        <v>0.53797738830565078</v>
      </c>
    </row>
    <row r="1068" spans="1:14" x14ac:dyDescent="0.25">
      <c r="A1068" s="3">
        <v>2</v>
      </c>
      <c r="B1068" s="3" t="s">
        <v>24</v>
      </c>
      <c r="C1068" s="3" t="s">
        <v>806</v>
      </c>
      <c r="D1068" s="3" t="s">
        <v>793</v>
      </c>
      <c r="E1068" s="3">
        <v>12</v>
      </c>
      <c r="F1068" s="42">
        <v>1.2</v>
      </c>
      <c r="G1068" s="42">
        <f t="shared" si="795"/>
        <v>1200</v>
      </c>
      <c r="H1068" s="42" t="s">
        <v>2190</v>
      </c>
      <c r="I1068" s="18">
        <v>9.1125363696637294</v>
      </c>
      <c r="J1068" s="18" t="s">
        <v>2190</v>
      </c>
      <c r="K1068" s="46">
        <v>2.9595651190140311</v>
      </c>
      <c r="L1068" s="47" t="s">
        <v>2190</v>
      </c>
      <c r="M1068" s="44">
        <v>578.65885035010581</v>
      </c>
      <c r="N1068" s="44" t="s">
        <v>2190</v>
      </c>
    </row>
    <row r="1069" spans="1:14" x14ac:dyDescent="0.25">
      <c r="A1069" s="3">
        <v>2</v>
      </c>
      <c r="B1069" s="3" t="s">
        <v>23</v>
      </c>
      <c r="C1069" s="3" t="s">
        <v>792</v>
      </c>
      <c r="D1069" s="3" t="s">
        <v>793</v>
      </c>
      <c r="E1069" s="3">
        <v>12</v>
      </c>
      <c r="F1069" s="42">
        <v>1.9</v>
      </c>
      <c r="G1069" s="42">
        <f t="shared" si="795"/>
        <v>1900</v>
      </c>
      <c r="H1069" s="42">
        <f>(LN(G1069)-LN(G1068))/10</f>
        <v>4.5953232937844035E-2</v>
      </c>
      <c r="I1069" s="18">
        <v>11.119632221193308</v>
      </c>
      <c r="J1069" s="18">
        <f>(I1069-I1068)/I1068</f>
        <v>0.22025655318220089</v>
      </c>
      <c r="K1069" s="46">
        <v>4.0416528159158389</v>
      </c>
      <c r="L1069" s="47">
        <f>(K1069-K1068)/K1068</f>
        <v>0.36562388505994475</v>
      </c>
      <c r="M1069" s="44">
        <v>576.82836671551865</v>
      </c>
      <c r="N1069" s="44">
        <f>(M1069-M1068)/M1068</f>
        <v>-3.163320898798414E-3</v>
      </c>
    </row>
    <row r="1070" spans="1:14" x14ac:dyDescent="0.25">
      <c r="A1070" s="3">
        <v>3</v>
      </c>
      <c r="B1070" s="3" t="s">
        <v>24</v>
      </c>
      <c r="C1070" s="3" t="s">
        <v>806</v>
      </c>
      <c r="D1070" s="3" t="s">
        <v>793</v>
      </c>
      <c r="E1070" s="3">
        <v>12</v>
      </c>
      <c r="F1070" s="42">
        <v>3.9</v>
      </c>
      <c r="G1070" s="42">
        <f t="shared" si="795"/>
        <v>3900</v>
      </c>
      <c r="H1070" s="42" t="s">
        <v>2190</v>
      </c>
      <c r="I1070" s="18">
        <v>11.3963639015415</v>
      </c>
      <c r="J1070" s="18" t="s">
        <v>2190</v>
      </c>
      <c r="K1070" s="46">
        <v>4.138946712264528</v>
      </c>
      <c r="L1070" s="47" t="s">
        <v>2190</v>
      </c>
      <c r="M1070" s="44">
        <v>609.75782950929499</v>
      </c>
      <c r="N1070" s="44" t="s">
        <v>2190</v>
      </c>
    </row>
    <row r="1071" spans="1:14" x14ac:dyDescent="0.25">
      <c r="A1071" s="3">
        <v>3</v>
      </c>
      <c r="B1071" s="3" t="s">
        <v>23</v>
      </c>
      <c r="C1071" s="3" t="s">
        <v>792</v>
      </c>
      <c r="D1071" s="3" t="s">
        <v>793</v>
      </c>
      <c r="E1071" s="3">
        <v>12</v>
      </c>
      <c r="F1071" s="42">
        <v>3.8</v>
      </c>
      <c r="G1071" s="42">
        <f t="shared" si="795"/>
        <v>3800</v>
      </c>
      <c r="H1071" s="42">
        <f>(LN(G1071)-LN(G1070))/10</f>
        <v>-2.5975486403259753E-3</v>
      </c>
      <c r="I1071" s="18">
        <v>14.061295353063926</v>
      </c>
      <c r="J1071" s="18">
        <f>(I1071-I1070)/I1070</f>
        <v>0.23384050163245143</v>
      </c>
      <c r="K1071" s="46">
        <v>4.7554442932140768</v>
      </c>
      <c r="L1071" s="47">
        <f>(K1071-K1070)/K1070</f>
        <v>0.14895035471772153</v>
      </c>
      <c r="M1071" s="44">
        <v>996.80103835203488</v>
      </c>
      <c r="N1071" s="44">
        <f>(M1071-M1070)/M1070</f>
        <v>0.63474905956388361</v>
      </c>
    </row>
    <row r="1072" spans="1:14" x14ac:dyDescent="0.25">
      <c r="A1072" s="3">
        <v>4</v>
      </c>
      <c r="B1072" s="3" t="s">
        <v>24</v>
      </c>
      <c r="C1072" s="3" t="s">
        <v>806</v>
      </c>
      <c r="D1072" s="3" t="s">
        <v>793</v>
      </c>
      <c r="E1072" s="3">
        <v>12</v>
      </c>
      <c r="F1072" s="42">
        <v>4.3</v>
      </c>
      <c r="G1072" s="42">
        <f t="shared" si="795"/>
        <v>4300</v>
      </c>
      <c r="H1072" s="42" t="s">
        <v>2190</v>
      </c>
      <c r="I1072" s="18">
        <v>11.915252926883145</v>
      </c>
      <c r="J1072" s="18" t="s">
        <v>2190</v>
      </c>
      <c r="K1072" s="46">
        <v>3.3187956477215987</v>
      </c>
      <c r="L1072" s="47" t="s">
        <v>2190</v>
      </c>
      <c r="M1072" s="44">
        <v>772.03999336209756</v>
      </c>
      <c r="N1072" s="44" t="s">
        <v>2190</v>
      </c>
    </row>
    <row r="1073" spans="1:14" x14ac:dyDescent="0.25">
      <c r="A1073" s="3">
        <v>4</v>
      </c>
      <c r="B1073" s="3" t="s">
        <v>23</v>
      </c>
      <c r="C1073" s="3" t="s">
        <v>792</v>
      </c>
      <c r="D1073" s="3" t="s">
        <v>793</v>
      </c>
      <c r="E1073" s="3">
        <v>12</v>
      </c>
      <c r="F1073" s="42">
        <v>8.8000000000000007</v>
      </c>
      <c r="G1073" s="42">
        <f t="shared" si="795"/>
        <v>8800</v>
      </c>
      <c r="H1073" s="42">
        <f>(LN(G1073)-LN(G1072))/10</f>
        <v>7.1613669878464487E-2</v>
      </c>
      <c r="I1073" s="18">
        <v>12.504412414402474</v>
      </c>
      <c r="J1073" s="18">
        <f t="shared" ref="J1073" si="828">(I1073-I1072)/I1072</f>
        <v>4.9445823024878405E-2</v>
      </c>
      <c r="K1073" s="46">
        <v>3.6989542457846825</v>
      </c>
      <c r="L1073" s="47">
        <f t="shared" ref="L1073:N1073" si="829">(K1073-K1072)/K1072</f>
        <v>0.11454715457520505</v>
      </c>
      <c r="M1073" s="44">
        <v>849.86126783936277</v>
      </c>
      <c r="N1073" s="44">
        <f t="shared" si="829"/>
        <v>0.10079953777830515</v>
      </c>
    </row>
    <row r="1074" spans="1:14" x14ac:dyDescent="0.25">
      <c r="A1074" s="3">
        <v>5</v>
      </c>
      <c r="B1074" s="3" t="s">
        <v>24</v>
      </c>
      <c r="C1074" s="3" t="s">
        <v>806</v>
      </c>
      <c r="D1074" s="3" t="s">
        <v>793</v>
      </c>
      <c r="E1074" s="3">
        <v>12</v>
      </c>
      <c r="F1074" s="42">
        <v>6.8</v>
      </c>
      <c r="G1074" s="42">
        <f t="shared" si="795"/>
        <v>6800</v>
      </c>
      <c r="H1074" s="42" t="s">
        <v>2190</v>
      </c>
      <c r="I1074" s="18">
        <v>10.585123101100052</v>
      </c>
      <c r="J1074" s="18" t="s">
        <v>2190</v>
      </c>
      <c r="K1074" s="46">
        <v>2.4733179307220188</v>
      </c>
      <c r="L1074" s="47" t="s">
        <v>2190</v>
      </c>
      <c r="M1074" s="44">
        <v>652.15350297422333</v>
      </c>
      <c r="N1074" s="44" t="s">
        <v>2190</v>
      </c>
    </row>
    <row r="1075" spans="1:14" x14ac:dyDescent="0.25">
      <c r="A1075" s="3">
        <v>5</v>
      </c>
      <c r="B1075" s="3" t="s">
        <v>23</v>
      </c>
      <c r="C1075" s="3" t="s">
        <v>792</v>
      </c>
      <c r="D1075" s="3" t="s">
        <v>793</v>
      </c>
      <c r="E1075" s="3">
        <v>12</v>
      </c>
      <c r="F1075" s="42">
        <v>25.1</v>
      </c>
      <c r="G1075" s="42">
        <f t="shared" si="795"/>
        <v>25100</v>
      </c>
      <c r="H1075" s="42">
        <f>(LN(G1075)-LN(G1074))/10</f>
        <v>0.13059452339556774</v>
      </c>
      <c r="I1075" s="18">
        <v>8.9919439772821264</v>
      </c>
      <c r="J1075" s="18">
        <f t="shared" ref="J1075" si="830">(I1075-I1074)/I1074</f>
        <v>-0.15051115689456229</v>
      </c>
      <c r="K1075" s="46">
        <v>2.711369884986957</v>
      </c>
      <c r="L1075" s="47">
        <f t="shared" ref="L1075:N1075" si="831">(K1075-K1074)/K1074</f>
        <v>9.6248020243578356E-2</v>
      </c>
      <c r="M1075" s="44">
        <v>610.56840713813608</v>
      </c>
      <c r="N1075" s="44">
        <f t="shared" si="831"/>
        <v>-6.3765809194359133E-2</v>
      </c>
    </row>
    <row r="1076" spans="1:14" x14ac:dyDescent="0.25">
      <c r="A1076" s="3">
        <v>6</v>
      </c>
      <c r="B1076" s="3" t="s">
        <v>24</v>
      </c>
      <c r="C1076" s="3" t="s">
        <v>806</v>
      </c>
      <c r="D1076" s="3" t="s">
        <v>793</v>
      </c>
      <c r="E1076" s="3">
        <v>12</v>
      </c>
      <c r="F1076" s="42">
        <v>26.3</v>
      </c>
      <c r="G1076" s="42">
        <f t="shared" si="795"/>
        <v>26300</v>
      </c>
      <c r="H1076" s="42" t="s">
        <v>2190</v>
      </c>
      <c r="I1076" s="18">
        <v>7.7928433492333342</v>
      </c>
      <c r="J1076" s="18" t="s">
        <v>2190</v>
      </c>
      <c r="K1076" s="46">
        <v>2.4490534161769575</v>
      </c>
      <c r="L1076" s="47" t="s">
        <v>2190</v>
      </c>
      <c r="M1076" s="44">
        <v>493.18712674187134</v>
      </c>
      <c r="N1076" s="44" t="s">
        <v>2190</v>
      </c>
    </row>
    <row r="1077" spans="1:14" x14ac:dyDescent="0.25">
      <c r="A1077" s="3">
        <v>6</v>
      </c>
      <c r="B1077" s="3" t="s">
        <v>23</v>
      </c>
      <c r="C1077" s="3" t="s">
        <v>792</v>
      </c>
      <c r="D1077" s="3" t="s">
        <v>793</v>
      </c>
      <c r="E1077" s="3">
        <v>12</v>
      </c>
      <c r="F1077" s="42">
        <v>109.32</v>
      </c>
      <c r="G1077" s="42">
        <f t="shared" si="795"/>
        <v>109320</v>
      </c>
      <c r="H1077" s="42">
        <f>(LN(G1077)-LN(G1076))/10</f>
        <v>0.14247104218761492</v>
      </c>
      <c r="I1077" s="18">
        <v>8.1905414252782514</v>
      </c>
      <c r="J1077" s="18">
        <f t="shared" ref="J1077" si="832">(I1077-I1076)/I1076</f>
        <v>5.1033757285014969E-2</v>
      </c>
      <c r="K1077" s="46">
        <v>2.6703738627242979</v>
      </c>
      <c r="L1077" s="47">
        <f t="shared" ref="L1077:N1077" si="833">(K1077-K1076)/K1076</f>
        <v>9.0369791481652514E-2</v>
      </c>
      <c r="M1077" s="44">
        <v>391.18165228931656</v>
      </c>
      <c r="N1077" s="44">
        <f t="shared" si="833"/>
        <v>-0.20682915048174669</v>
      </c>
    </row>
    <row r="1078" spans="1:14" x14ac:dyDescent="0.25">
      <c r="A1078" s="3">
        <v>7</v>
      </c>
      <c r="B1078" s="3" t="s">
        <v>24</v>
      </c>
      <c r="C1078" s="3" t="s">
        <v>806</v>
      </c>
      <c r="D1078" s="3" t="s">
        <v>793</v>
      </c>
      <c r="E1078" s="3">
        <v>12</v>
      </c>
      <c r="F1078" s="42">
        <v>53.3</v>
      </c>
      <c r="G1078" s="42">
        <f t="shared" si="795"/>
        <v>53300</v>
      </c>
      <c r="H1078" s="42" t="s">
        <v>2190</v>
      </c>
      <c r="I1078" s="18">
        <v>6.8189703930909964</v>
      </c>
      <c r="J1078" s="18" t="s">
        <v>2190</v>
      </c>
      <c r="K1078" s="46">
        <v>2.1403546179812305</v>
      </c>
      <c r="L1078" s="47" t="s">
        <v>2190</v>
      </c>
      <c r="M1078" s="44">
        <v>358.184236453202</v>
      </c>
      <c r="N1078" s="44" t="s">
        <v>2190</v>
      </c>
    </row>
    <row r="1079" spans="1:14" x14ac:dyDescent="0.25">
      <c r="A1079" s="3">
        <v>7</v>
      </c>
      <c r="B1079" s="3" t="s">
        <v>23</v>
      </c>
      <c r="C1079" s="3" t="s">
        <v>792</v>
      </c>
      <c r="D1079" s="3" t="s">
        <v>793</v>
      </c>
      <c r="E1079" s="3">
        <v>12</v>
      </c>
      <c r="F1079" s="42">
        <v>121.6</v>
      </c>
      <c r="G1079" s="42">
        <f t="shared" si="795"/>
        <v>121600</v>
      </c>
      <c r="H1079" s="42">
        <f>(LN(G1079)-LN(G1078))/10</f>
        <v>8.2480063836026934E-2</v>
      </c>
      <c r="I1079" s="18">
        <v>6.930159455285084</v>
      </c>
      <c r="J1079" s="18">
        <f t="shared" ref="J1079" si="834">(I1079-I1078)/I1078</f>
        <v>1.6305843226236145E-2</v>
      </c>
      <c r="K1079" s="46">
        <v>2.645465093417442</v>
      </c>
      <c r="L1079" s="47">
        <f t="shared" ref="L1079:N1079" si="835">(K1079-K1078)/K1078</f>
        <v>0.23599382606636865</v>
      </c>
      <c r="M1079" s="44">
        <v>320.28620689655173</v>
      </c>
      <c r="N1079" s="44">
        <f t="shared" si="835"/>
        <v>-0.10580596715233105</v>
      </c>
    </row>
    <row r="1080" spans="1:14" x14ac:dyDescent="0.25">
      <c r="A1080" s="3">
        <v>8</v>
      </c>
      <c r="B1080" s="3" t="s">
        <v>24</v>
      </c>
      <c r="C1080" s="3" t="s">
        <v>806</v>
      </c>
      <c r="D1080" s="3" t="s">
        <v>793</v>
      </c>
      <c r="E1080" s="3">
        <v>12</v>
      </c>
      <c r="F1080" s="42">
        <v>68.22</v>
      </c>
      <c r="G1080" s="42">
        <f t="shared" si="795"/>
        <v>68220</v>
      </c>
      <c r="H1080" s="42" t="s">
        <v>2190</v>
      </c>
      <c r="I1080" s="18">
        <v>5.8612325978280557</v>
      </c>
      <c r="J1080" s="18" t="s">
        <v>2190</v>
      </c>
      <c r="K1080" s="46">
        <v>2.2235273761382888</v>
      </c>
      <c r="L1080" s="47" t="s">
        <v>2190</v>
      </c>
      <c r="M1080" s="44">
        <v>319.42025862068959</v>
      </c>
      <c r="N1080" s="44" t="s">
        <v>2190</v>
      </c>
    </row>
    <row r="1081" spans="1:14" x14ac:dyDescent="0.25">
      <c r="A1081" s="3">
        <v>8</v>
      </c>
      <c r="B1081" s="3" t="s">
        <v>23</v>
      </c>
      <c r="C1081" s="3" t="s">
        <v>792</v>
      </c>
      <c r="D1081" s="3" t="s">
        <v>793</v>
      </c>
      <c r="E1081" s="3">
        <v>12</v>
      </c>
      <c r="F1081" s="42">
        <v>171.52</v>
      </c>
      <c r="G1081" s="42">
        <f t="shared" si="795"/>
        <v>171520</v>
      </c>
      <c r="H1081" s="42">
        <f>(LN(G1081)-LN(G1080))/10</f>
        <v>9.2196210089193723E-2</v>
      </c>
      <c r="I1081" s="18">
        <v>6.593657570253467</v>
      </c>
      <c r="J1081" s="18">
        <f t="shared" ref="J1081" si="836">(I1081-I1080)/I1080</f>
        <v>0.12496091226559058</v>
      </c>
      <c r="K1081" s="46">
        <v>2.3016719551912659</v>
      </c>
      <c r="L1081" s="47">
        <f t="shared" ref="L1081:N1081" si="837">(K1081-K1080)/K1080</f>
        <v>3.5144419579260913E-2</v>
      </c>
      <c r="M1081" s="44">
        <v>246.67224801061008</v>
      </c>
      <c r="N1081" s="44">
        <f t="shared" si="837"/>
        <v>-0.22775014623123049</v>
      </c>
    </row>
    <row r="1082" spans="1:14" x14ac:dyDescent="0.25">
      <c r="A1082" s="3">
        <v>9</v>
      </c>
      <c r="B1082" s="3" t="s">
        <v>24</v>
      </c>
      <c r="C1082" s="3" t="s">
        <v>806</v>
      </c>
      <c r="D1082" s="3" t="s">
        <v>793</v>
      </c>
      <c r="E1082" s="3">
        <v>12</v>
      </c>
      <c r="F1082" s="42">
        <v>39.33</v>
      </c>
      <c r="G1082" s="42">
        <f t="shared" si="795"/>
        <v>39330</v>
      </c>
      <c r="H1082" s="42" t="s">
        <v>2190</v>
      </c>
      <c r="I1082" s="18">
        <v>6.134193999748577</v>
      </c>
      <c r="J1082" s="18" t="s">
        <v>2190</v>
      </c>
      <c r="K1082" s="46">
        <v>2.0400023305560873</v>
      </c>
      <c r="L1082" s="47" t="s">
        <v>2190</v>
      </c>
      <c r="M1082" s="44">
        <v>316.48775710088148</v>
      </c>
      <c r="N1082" s="44" t="s">
        <v>2190</v>
      </c>
    </row>
    <row r="1083" spans="1:14" x14ac:dyDescent="0.25">
      <c r="A1083" s="3">
        <v>9</v>
      </c>
      <c r="B1083" s="3" t="s">
        <v>23</v>
      </c>
      <c r="C1083" s="3" t="s">
        <v>792</v>
      </c>
      <c r="D1083" s="3" t="s">
        <v>793</v>
      </c>
      <c r="E1083" s="3">
        <v>12</v>
      </c>
      <c r="F1083" s="42">
        <v>80.83</v>
      </c>
      <c r="G1083" s="42">
        <f t="shared" si="795"/>
        <v>80830</v>
      </c>
      <c r="H1083" s="42">
        <f>(LN(G1083)-LN(G1082))/10</f>
        <v>7.2036059730203481E-2</v>
      </c>
      <c r="I1083" s="18">
        <v>5.6530588820446104</v>
      </c>
      <c r="J1083" s="18">
        <f t="shared" ref="J1083" si="838">(I1083-I1082)/I1082</f>
        <v>-7.8434936639383598E-2</v>
      </c>
      <c r="K1083" s="46">
        <v>2.096543285917615</v>
      </c>
      <c r="L1083" s="47">
        <f t="shared" ref="L1083:N1083" si="839">(K1083-K1082)/K1082</f>
        <v>2.7716122925268972E-2</v>
      </c>
      <c r="M1083" s="44">
        <v>279.16209598432908</v>
      </c>
      <c r="N1083" s="44">
        <f t="shared" si="839"/>
        <v>-0.11793714062896507</v>
      </c>
    </row>
    <row r="1084" spans="1:14" x14ac:dyDescent="0.25">
      <c r="A1084" s="3">
        <v>10</v>
      </c>
      <c r="B1084" s="3" t="s">
        <v>24</v>
      </c>
      <c r="C1084" s="3" t="s">
        <v>611</v>
      </c>
      <c r="D1084" s="3" t="s">
        <v>793</v>
      </c>
      <c r="E1084" s="3">
        <v>12</v>
      </c>
      <c r="F1084" s="42">
        <v>59.43</v>
      </c>
      <c r="G1084" s="42">
        <f t="shared" si="795"/>
        <v>59430</v>
      </c>
      <c r="H1084" s="42" t="s">
        <v>2190</v>
      </c>
      <c r="I1084" s="18">
        <v>5.3374125493102023</v>
      </c>
      <c r="J1084" s="18" t="s">
        <v>2190</v>
      </c>
      <c r="K1084" s="46">
        <v>1.8881813920264294</v>
      </c>
      <c r="L1084" s="47" t="s">
        <v>2190</v>
      </c>
      <c r="M1084" s="44">
        <v>273.06732673267322</v>
      </c>
      <c r="N1084" s="44" t="s">
        <v>2190</v>
      </c>
    </row>
    <row r="1085" spans="1:14" x14ac:dyDescent="0.25">
      <c r="A1085" s="3">
        <v>10</v>
      </c>
      <c r="B1085" s="3" t="s">
        <v>23</v>
      </c>
      <c r="C1085" s="3" t="s">
        <v>792</v>
      </c>
      <c r="D1085" s="3" t="s">
        <v>793</v>
      </c>
      <c r="E1085" s="3">
        <v>12</v>
      </c>
      <c r="F1085" s="42">
        <v>108.9</v>
      </c>
      <c r="G1085" s="42">
        <f t="shared" si="795"/>
        <v>108900</v>
      </c>
      <c r="H1085" s="42">
        <f>(LN(G1085)-LN(G1084))/10</f>
        <v>6.0563088056034428E-2</v>
      </c>
      <c r="I1085" s="18">
        <v>5.2238301767539177</v>
      </c>
      <c r="J1085" s="18">
        <f t="shared" ref="J1085" si="840">(I1085-I1084)/I1084</f>
        <v>-2.1280418462493355E-2</v>
      </c>
      <c r="K1085" s="46">
        <v>1.9456448948613778</v>
      </c>
      <c r="L1085" s="47">
        <f t="shared" ref="L1085:N1085" si="841">(K1085-K1084)/K1084</f>
        <v>3.0433253435083133E-2</v>
      </c>
      <c r="M1085" s="44">
        <v>234.93597359735975</v>
      </c>
      <c r="N1085" s="44">
        <f t="shared" si="841"/>
        <v>-0.1396408482536734</v>
      </c>
    </row>
    <row r="1086" spans="1:14" x14ac:dyDescent="0.25">
      <c r="A1086" s="3">
        <v>11</v>
      </c>
      <c r="B1086" s="3" t="s">
        <v>24</v>
      </c>
      <c r="C1086" s="3" t="s">
        <v>806</v>
      </c>
      <c r="D1086" s="3" t="s">
        <v>793</v>
      </c>
      <c r="E1086" s="3">
        <v>12</v>
      </c>
      <c r="F1086" s="42">
        <v>60</v>
      </c>
      <c r="G1086" s="42">
        <f t="shared" si="795"/>
        <v>60000</v>
      </c>
      <c r="H1086" s="42" t="s">
        <v>2190</v>
      </c>
      <c r="I1086" s="18">
        <v>5.42999553717853</v>
      </c>
      <c r="J1086" s="18" t="s">
        <v>2190</v>
      </c>
      <c r="K1086" s="46">
        <v>1.8524751336429761</v>
      </c>
      <c r="L1086" s="47" t="s">
        <v>2190</v>
      </c>
      <c r="M1086" s="44">
        <v>237.33708982432884</v>
      </c>
      <c r="N1086" s="44" t="s">
        <v>2190</v>
      </c>
    </row>
    <row r="1087" spans="1:14" x14ac:dyDescent="0.25">
      <c r="A1087" s="3">
        <v>11</v>
      </c>
      <c r="B1087" s="3" t="s">
        <v>23</v>
      </c>
      <c r="C1087" s="3" t="s">
        <v>792</v>
      </c>
      <c r="D1087" s="3" t="s">
        <v>793</v>
      </c>
      <c r="E1087" s="3">
        <v>12</v>
      </c>
      <c r="F1087" s="42">
        <v>51.1</v>
      </c>
      <c r="G1087" s="42">
        <f t="shared" si="795"/>
        <v>51100</v>
      </c>
      <c r="H1087" s="42">
        <f>(LN(G1087)-LN(G1086))/10</f>
        <v>-1.605600650124419E-2</v>
      </c>
      <c r="I1087" s="18">
        <v>4.2132045746608533</v>
      </c>
      <c r="J1087" s="18">
        <f t="shared" ref="J1087" si="842">(I1087-I1086)/I1086</f>
        <v>-0.22408691760176497</v>
      </c>
      <c r="K1087" s="46">
        <v>1.9131156340373325</v>
      </c>
      <c r="L1087" s="47">
        <f t="shared" ref="L1087:N1087" si="843">(K1087-K1086)/K1086</f>
        <v>3.2734852572678878E-2</v>
      </c>
      <c r="M1087" s="44">
        <v>193.13937686443489</v>
      </c>
      <c r="N1087" s="44">
        <f t="shared" si="843"/>
        <v>-0.18622337112420154</v>
      </c>
    </row>
    <row r="1088" spans="1:14" x14ac:dyDescent="0.25">
      <c r="A1088" s="3">
        <v>12</v>
      </c>
      <c r="B1088" s="3" t="s">
        <v>24</v>
      </c>
      <c r="C1088" s="3" t="s">
        <v>806</v>
      </c>
      <c r="D1088" s="3" t="s">
        <v>793</v>
      </c>
      <c r="E1088" s="3">
        <v>12</v>
      </c>
      <c r="F1088" s="42">
        <v>53.35</v>
      </c>
      <c r="G1088" s="42">
        <f t="shared" si="795"/>
        <v>53350</v>
      </c>
      <c r="H1088" s="42" t="s">
        <v>2190</v>
      </c>
      <c r="I1088" s="18">
        <v>5.6807474996392378</v>
      </c>
      <c r="J1088" s="18" t="s">
        <v>2190</v>
      </c>
      <c r="K1088" s="46">
        <v>1.8389581825583496</v>
      </c>
      <c r="L1088" s="47" t="s">
        <v>2190</v>
      </c>
      <c r="M1088" s="44">
        <v>314.16180415828308</v>
      </c>
      <c r="N1088" s="44" t="s">
        <v>2190</v>
      </c>
    </row>
    <row r="1089" spans="1:14" x14ac:dyDescent="0.25">
      <c r="A1089" s="3">
        <v>12</v>
      </c>
      <c r="B1089" s="3" t="s">
        <v>23</v>
      </c>
      <c r="C1089" s="3" t="s">
        <v>792</v>
      </c>
      <c r="D1089" s="3" t="s">
        <v>793</v>
      </c>
      <c r="E1089" s="3">
        <v>12</v>
      </c>
      <c r="F1089" s="42">
        <v>96.1</v>
      </c>
      <c r="G1089" s="42">
        <f t="shared" si="795"/>
        <v>96100</v>
      </c>
      <c r="H1089" s="42">
        <f>(LN(G1089)-LN(G1088))/10</f>
        <v>5.8851533822848447E-2</v>
      </c>
      <c r="I1089" s="18">
        <v>4.6359796641024786</v>
      </c>
      <c r="J1089" s="18">
        <f t="shared" ref="J1089" si="844">(I1089-I1088)/I1088</f>
        <v>-0.18391379578182418</v>
      </c>
      <c r="K1089" s="46">
        <v>1.8004822914781977</v>
      </c>
      <c r="L1089" s="47">
        <f t="shared" ref="L1089:N1089" si="845">(K1089-K1088)/K1088</f>
        <v>-2.0922656885337357E-2</v>
      </c>
      <c r="M1089" s="44">
        <v>220.22853789403084</v>
      </c>
      <c r="N1089" s="44">
        <f t="shared" si="845"/>
        <v>-0.29899645666958979</v>
      </c>
    </row>
    <row r="1090" spans="1:14" x14ac:dyDescent="0.25">
      <c r="A1090" s="3">
        <v>13</v>
      </c>
      <c r="B1090" s="3" t="s">
        <v>24</v>
      </c>
      <c r="C1090" s="3" t="s">
        <v>806</v>
      </c>
      <c r="D1090" s="3" t="s">
        <v>793</v>
      </c>
      <c r="E1090" s="3">
        <v>12</v>
      </c>
      <c r="F1090" s="42">
        <v>58.7</v>
      </c>
      <c r="G1090" s="42">
        <f t="shared" ref="G1090:G1153" si="846">F1090*1000</f>
        <v>58700</v>
      </c>
      <c r="H1090" s="42" t="s">
        <v>2190</v>
      </c>
      <c r="I1090" s="18">
        <v>5.1655963150377033</v>
      </c>
      <c r="J1090" s="18" t="s">
        <v>2190</v>
      </c>
      <c r="K1090" s="46">
        <v>1.7802227823858274</v>
      </c>
      <c r="L1090" s="47" t="s">
        <v>2190</v>
      </c>
      <c r="M1090" s="44">
        <v>271.50944658083927</v>
      </c>
      <c r="N1090" s="44" t="s">
        <v>2190</v>
      </c>
    </row>
    <row r="1091" spans="1:14" x14ac:dyDescent="0.25">
      <c r="A1091" s="3">
        <v>13</v>
      </c>
      <c r="B1091" s="3" t="s">
        <v>23</v>
      </c>
      <c r="C1091" s="3" t="s">
        <v>792</v>
      </c>
      <c r="D1091" s="3" t="s">
        <v>793</v>
      </c>
      <c r="E1091" s="3">
        <v>12</v>
      </c>
      <c r="F1091" s="42">
        <v>83.94</v>
      </c>
      <c r="G1091" s="42">
        <f t="shared" si="846"/>
        <v>83940</v>
      </c>
      <c r="H1091" s="42">
        <f>(LN(G1091)-LN(G1090))/10</f>
        <v>3.5766253107139254E-2</v>
      </c>
      <c r="I1091" s="18">
        <v>4.4547075171902168</v>
      </c>
      <c r="J1091" s="18">
        <f t="shared" ref="J1091" si="847">(I1091-I1090)/I1090</f>
        <v>-0.13761989022990423</v>
      </c>
      <c r="K1091" s="46">
        <v>1.8503724775034851</v>
      </c>
      <c r="L1091" s="47">
        <f t="shared" ref="L1091:N1091" si="848">(K1091-K1090)/K1090</f>
        <v>3.9405009199828415E-2</v>
      </c>
      <c r="M1091" s="44">
        <v>193.38070556763083</v>
      </c>
      <c r="N1091" s="44">
        <f t="shared" si="848"/>
        <v>-0.28775698966314373</v>
      </c>
    </row>
    <row r="1092" spans="1:14" x14ac:dyDescent="0.25">
      <c r="A1092" s="3">
        <v>14</v>
      </c>
      <c r="B1092" s="3" t="s">
        <v>24</v>
      </c>
      <c r="C1092" s="3" t="s">
        <v>806</v>
      </c>
      <c r="D1092" s="3" t="s">
        <v>793</v>
      </c>
      <c r="E1092" s="3">
        <v>12</v>
      </c>
      <c r="F1092" s="42">
        <v>73.3</v>
      </c>
      <c r="G1092" s="42">
        <f t="shared" si="846"/>
        <v>73300</v>
      </c>
      <c r="H1092" s="42" t="s">
        <v>2190</v>
      </c>
      <c r="I1092" s="18">
        <v>4.4623469732089012</v>
      </c>
      <c r="J1092" s="18" t="s">
        <v>2190</v>
      </c>
      <c r="K1092" s="46">
        <v>1.7913914117643732</v>
      </c>
      <c r="L1092" s="47" t="s">
        <v>2190</v>
      </c>
      <c r="M1092" s="44">
        <v>222.67337770382699</v>
      </c>
      <c r="N1092" s="44" t="s">
        <v>2190</v>
      </c>
    </row>
    <row r="1093" spans="1:14" x14ac:dyDescent="0.25">
      <c r="A1093" s="3">
        <v>14</v>
      </c>
      <c r="B1093" s="3" t="s">
        <v>23</v>
      </c>
      <c r="C1093" s="3" t="s">
        <v>792</v>
      </c>
      <c r="D1093" s="3" t="s">
        <v>793</v>
      </c>
      <c r="E1093" s="3">
        <v>12</v>
      </c>
      <c r="F1093" s="42">
        <v>96.4</v>
      </c>
      <c r="G1093" s="42">
        <f t="shared" si="846"/>
        <v>96400</v>
      </c>
      <c r="H1093" s="42">
        <f>(LN(G1093)-LN(G1092))/10</f>
        <v>2.7394559272389429E-2</v>
      </c>
      <c r="I1093" s="18">
        <v>4.6679408526904496</v>
      </c>
      <c r="J1093" s="18">
        <f t="shared" ref="J1093" si="849">(I1093-I1092)/I1092</f>
        <v>4.6073037510506398E-2</v>
      </c>
      <c r="K1093" s="46">
        <v>1.9101093104705693</v>
      </c>
      <c r="L1093" s="47">
        <f t="shared" ref="L1093:N1093" si="850">(K1093-K1092)/K1092</f>
        <v>6.6271334073924534E-2</v>
      </c>
      <c r="M1093" s="44">
        <v>180.51464226289517</v>
      </c>
      <c r="N1093" s="44">
        <f t="shared" si="850"/>
        <v>-0.18932993191941533</v>
      </c>
    </row>
    <row r="1094" spans="1:14" x14ac:dyDescent="0.25">
      <c r="A1094" s="3">
        <v>0</v>
      </c>
      <c r="B1094" s="3" t="s">
        <v>23</v>
      </c>
      <c r="C1094" s="3" t="s">
        <v>183</v>
      </c>
      <c r="D1094" s="3" t="s">
        <v>184</v>
      </c>
      <c r="E1094" s="3">
        <v>1</v>
      </c>
      <c r="F1094" s="42">
        <v>3.6</v>
      </c>
      <c r="G1094" s="42">
        <f t="shared" si="846"/>
        <v>3600</v>
      </c>
      <c r="H1094" s="42" t="s">
        <v>2190</v>
      </c>
      <c r="I1094" s="18">
        <v>12.021441572419544</v>
      </c>
      <c r="J1094" s="18" t="s">
        <v>2190</v>
      </c>
      <c r="K1094" s="46">
        <v>4.9549140614504221</v>
      </c>
      <c r="L1094" s="47" t="s">
        <v>2190</v>
      </c>
      <c r="M1094" s="44">
        <v>749.62626946513205</v>
      </c>
      <c r="N1094" s="44" t="s">
        <v>2190</v>
      </c>
    </row>
    <row r="1095" spans="1:14" x14ac:dyDescent="0.25">
      <c r="A1095" s="3">
        <v>1</v>
      </c>
      <c r="B1095" s="3" t="s">
        <v>24</v>
      </c>
      <c r="C1095" s="3" t="s">
        <v>197</v>
      </c>
      <c r="D1095" s="3" t="s">
        <v>184</v>
      </c>
      <c r="E1095" s="3">
        <v>1</v>
      </c>
      <c r="F1095" s="42">
        <v>2</v>
      </c>
      <c r="G1095" s="42">
        <f t="shared" si="846"/>
        <v>2000</v>
      </c>
      <c r="H1095" s="42" t="s">
        <v>2190</v>
      </c>
      <c r="I1095" s="18">
        <v>12.628301928447637</v>
      </c>
      <c r="J1095" s="18" t="s">
        <v>2190</v>
      </c>
      <c r="K1095" s="46">
        <v>4.6580619382868207</v>
      </c>
      <c r="L1095" s="47" t="s">
        <v>2190</v>
      </c>
      <c r="M1095" s="44">
        <v>779.58445664836086</v>
      </c>
      <c r="N1095" s="44" t="s">
        <v>2190</v>
      </c>
    </row>
    <row r="1096" spans="1:14" x14ac:dyDescent="0.25">
      <c r="A1096" s="3">
        <v>1</v>
      </c>
      <c r="B1096" s="3" t="s">
        <v>23</v>
      </c>
      <c r="C1096" s="3" t="s">
        <v>183</v>
      </c>
      <c r="D1096" s="3" t="s">
        <v>184</v>
      </c>
      <c r="E1096" s="3">
        <v>1</v>
      </c>
      <c r="F1096" s="42">
        <v>2.7</v>
      </c>
      <c r="G1096" s="42">
        <f t="shared" si="846"/>
        <v>2700</v>
      </c>
      <c r="H1096" s="42">
        <f>(LN(G1096)-LN(G1095))/10</f>
        <v>3.0010459245033781E-2</v>
      </c>
      <c r="I1096" s="18">
        <v>14.297844156704308</v>
      </c>
      <c r="J1096" s="18">
        <f>(I1096-I1095)/I1095</f>
        <v>0.13220639146231616</v>
      </c>
      <c r="K1096" s="46">
        <v>4.3782957122677875</v>
      </c>
      <c r="L1096" s="47">
        <f>(K1096-K1095)/K1095</f>
        <v>-6.006064962758479E-2</v>
      </c>
      <c r="M1096" s="44">
        <v>955.83108670327852</v>
      </c>
      <c r="N1096" s="44">
        <f>(M1096-M1095)/M1095</f>
        <v>0.22607766041494515</v>
      </c>
    </row>
    <row r="1097" spans="1:14" x14ac:dyDescent="0.25">
      <c r="A1097" s="3">
        <v>2</v>
      </c>
      <c r="B1097" s="3" t="s">
        <v>24</v>
      </c>
      <c r="C1097" s="3" t="s">
        <v>197</v>
      </c>
      <c r="D1097" s="3" t="s">
        <v>184</v>
      </c>
      <c r="E1097" s="3">
        <v>1</v>
      </c>
      <c r="F1097" s="42">
        <v>2.7</v>
      </c>
      <c r="G1097" s="42">
        <f t="shared" si="846"/>
        <v>2700</v>
      </c>
      <c r="H1097" s="42" t="s">
        <v>2190</v>
      </c>
      <c r="I1097" s="18">
        <v>13.224491920592216</v>
      </c>
      <c r="J1097" s="18" t="s">
        <v>2190</v>
      </c>
      <c r="K1097" s="46">
        <v>4.3730959291362996</v>
      </c>
      <c r="L1097" s="47" t="s">
        <v>2190</v>
      </c>
      <c r="M1097" s="44">
        <v>993.10747435271128</v>
      </c>
      <c r="N1097" s="44" t="s">
        <v>2190</v>
      </c>
    </row>
    <row r="1098" spans="1:14" x14ac:dyDescent="0.25">
      <c r="A1098" s="3">
        <v>2</v>
      </c>
      <c r="B1098" s="3" t="s">
        <v>23</v>
      </c>
      <c r="C1098" s="3" t="s">
        <v>183</v>
      </c>
      <c r="D1098" s="3" t="s">
        <v>184</v>
      </c>
      <c r="E1098" s="3">
        <v>1</v>
      </c>
      <c r="F1098" s="42">
        <v>2.2999999999999998</v>
      </c>
      <c r="G1098" s="42">
        <f t="shared" si="846"/>
        <v>2300</v>
      </c>
      <c r="H1098" s="42">
        <f>(LN(G1098)-LN(G1097))/10</f>
        <v>-1.6034265007517857E-2</v>
      </c>
      <c r="I1098" s="18">
        <v>13.760116382923931</v>
      </c>
      <c r="J1098" s="18">
        <f>(I1098-I1097)/I1097</f>
        <v>4.0502460551824992E-2</v>
      </c>
      <c r="K1098" s="46">
        <v>4.9989720182243289</v>
      </c>
      <c r="L1098" s="47">
        <f>(K1098-K1097)/K1097</f>
        <v>0.14311967979436521</v>
      </c>
      <c r="M1098" s="44">
        <v>540.37892851327149</v>
      </c>
      <c r="N1098" s="44">
        <f>(M1098-M1097)/M1097</f>
        <v>-0.4558706459585552</v>
      </c>
    </row>
    <row r="1099" spans="1:14" x14ac:dyDescent="0.25">
      <c r="A1099" s="3">
        <v>3</v>
      </c>
      <c r="B1099" s="3" t="s">
        <v>24</v>
      </c>
      <c r="C1099" s="3" t="s">
        <v>197</v>
      </c>
      <c r="D1099" s="3" t="s">
        <v>184</v>
      </c>
      <c r="E1099" s="3">
        <v>1</v>
      </c>
      <c r="F1099" s="42">
        <v>2.2999999999999998</v>
      </c>
      <c r="G1099" s="42">
        <f t="shared" si="846"/>
        <v>2300</v>
      </c>
      <c r="H1099" s="42" t="s">
        <v>2190</v>
      </c>
      <c r="I1099" s="18">
        <v>10.986660533578657</v>
      </c>
      <c r="J1099" s="18" t="s">
        <v>2190</v>
      </c>
      <c r="K1099" s="46">
        <v>4.3039196623623193</v>
      </c>
      <c r="L1099" s="47" t="s">
        <v>2190</v>
      </c>
      <c r="M1099" s="44">
        <v>770.37682130296434</v>
      </c>
      <c r="N1099" s="44" t="s">
        <v>2190</v>
      </c>
    </row>
    <row r="1100" spans="1:14" x14ac:dyDescent="0.25">
      <c r="A1100" s="3">
        <v>3</v>
      </c>
      <c r="B1100" s="3" t="s">
        <v>23</v>
      </c>
      <c r="C1100" s="3" t="s">
        <v>183</v>
      </c>
      <c r="D1100" s="3" t="s">
        <v>184</v>
      </c>
      <c r="E1100" s="3">
        <v>1</v>
      </c>
      <c r="F1100" s="42">
        <v>2</v>
      </c>
      <c r="G1100" s="42">
        <f t="shared" si="846"/>
        <v>2000</v>
      </c>
      <c r="H1100" s="42">
        <f>(LN(G1100)-LN(G1099))/10</f>
        <v>-1.3976194237515926E-2</v>
      </c>
      <c r="I1100" s="18">
        <v>14.929364776628447</v>
      </c>
      <c r="J1100" s="18">
        <f>(I1100-I1099)/I1099</f>
        <v>0.358862843809514</v>
      </c>
      <c r="K1100" s="46">
        <v>5.2341646555569525</v>
      </c>
      <c r="L1100" s="47">
        <f>(K1100-K1099)/K1099</f>
        <v>0.21613902353466419</v>
      </c>
      <c r="M1100" s="44">
        <v>1042.0864176854798</v>
      </c>
      <c r="N1100" s="44">
        <f>(M1100-M1099)/M1099</f>
        <v>0.35269700342614646</v>
      </c>
    </row>
    <row r="1101" spans="1:14" x14ac:dyDescent="0.25">
      <c r="A1101" s="3">
        <v>4</v>
      </c>
      <c r="B1101" s="3" t="s">
        <v>24</v>
      </c>
      <c r="C1101" s="3" t="s">
        <v>197</v>
      </c>
      <c r="D1101" s="3" t="s">
        <v>184</v>
      </c>
      <c r="E1101" s="3">
        <v>1</v>
      </c>
      <c r="F1101" s="42">
        <v>3.4</v>
      </c>
      <c r="G1101" s="42">
        <f t="shared" si="846"/>
        <v>3400</v>
      </c>
      <c r="H1101" s="42" t="s">
        <v>2190</v>
      </c>
      <c r="I1101" s="18">
        <v>14.257361387232162</v>
      </c>
      <c r="J1101" s="18" t="s">
        <v>2190</v>
      </c>
      <c r="K1101" s="46">
        <v>4.556297798753671</v>
      </c>
      <c r="L1101" s="47" t="s">
        <v>2190</v>
      </c>
      <c r="M1101" s="44">
        <v>1022.4766013939595</v>
      </c>
      <c r="N1101" s="44" t="s">
        <v>2190</v>
      </c>
    </row>
    <row r="1102" spans="1:14" x14ac:dyDescent="0.25">
      <c r="A1102" s="3">
        <v>4</v>
      </c>
      <c r="B1102" s="3" t="s">
        <v>23</v>
      </c>
      <c r="C1102" s="3" t="s">
        <v>183</v>
      </c>
      <c r="D1102" s="3" t="s">
        <v>184</v>
      </c>
      <c r="E1102" s="3">
        <v>1</v>
      </c>
      <c r="F1102" s="42">
        <v>3.2</v>
      </c>
      <c r="G1102" s="42">
        <f t="shared" si="846"/>
        <v>3200</v>
      </c>
      <c r="H1102" s="42">
        <f>(LN(G1102)-LN(G1101))/10</f>
        <v>-6.062462181643369E-3</v>
      </c>
      <c r="I1102" s="18">
        <v>12.003573006406009</v>
      </c>
      <c r="J1102" s="18">
        <f t="shared" ref="J1102" si="851">(I1102-I1101)/I1101</f>
        <v>-0.1580789263604189</v>
      </c>
      <c r="K1102" s="46">
        <v>3.4851346052397729</v>
      </c>
      <c r="L1102" s="47">
        <f t="shared" ref="L1102:N1102" si="852">(K1102-K1101)/K1101</f>
        <v>-0.23509507956369838</v>
      </c>
      <c r="M1102" s="44">
        <v>977.96150016594754</v>
      </c>
      <c r="N1102" s="44">
        <f t="shared" si="852"/>
        <v>-4.3536547601503842E-2</v>
      </c>
    </row>
    <row r="1103" spans="1:14" x14ac:dyDescent="0.25">
      <c r="A1103" s="3">
        <v>5</v>
      </c>
      <c r="B1103" s="3" t="s">
        <v>24</v>
      </c>
      <c r="C1103" s="3" t="s">
        <v>197</v>
      </c>
      <c r="D1103" s="3" t="s">
        <v>184</v>
      </c>
      <c r="E1103" s="3">
        <v>1</v>
      </c>
      <c r="F1103" s="42">
        <v>5.6</v>
      </c>
      <c r="G1103" s="42">
        <f t="shared" si="846"/>
        <v>5600</v>
      </c>
      <c r="H1103" s="42" t="s">
        <v>2190</v>
      </c>
      <c r="I1103" s="18">
        <v>10.150097874334868</v>
      </c>
      <c r="J1103" s="18" t="s">
        <v>2190</v>
      </c>
      <c r="K1103" s="46">
        <v>2.8161170223244061</v>
      </c>
      <c r="L1103" s="47" t="s">
        <v>2190</v>
      </c>
      <c r="M1103" s="44">
        <v>688.49785194976869</v>
      </c>
      <c r="N1103" s="44" t="s">
        <v>2190</v>
      </c>
    </row>
    <row r="1104" spans="1:14" x14ac:dyDescent="0.25">
      <c r="A1104" s="3">
        <v>5</v>
      </c>
      <c r="B1104" s="3" t="s">
        <v>23</v>
      </c>
      <c r="C1104" s="3" t="s">
        <v>183</v>
      </c>
      <c r="D1104" s="3" t="s">
        <v>184</v>
      </c>
      <c r="E1104" s="3">
        <v>1</v>
      </c>
      <c r="F1104" s="42">
        <v>9.3000000000000007</v>
      </c>
      <c r="G1104" s="42">
        <f t="shared" si="846"/>
        <v>9300</v>
      </c>
      <c r="H1104" s="42">
        <f>(LN(G1104)-LN(G1103))/10</f>
        <v>5.0724780241810666E-2</v>
      </c>
      <c r="I1104" s="18">
        <v>12.123007361252791</v>
      </c>
      <c r="J1104" s="18">
        <f t="shared" ref="J1104" si="853">(I1104-I1103)/I1103</f>
        <v>0.19437344460554834</v>
      </c>
      <c r="K1104" s="46">
        <v>3.5967592605620924</v>
      </c>
      <c r="L1104" s="47">
        <f t="shared" ref="L1104:N1104" si="854">(K1104-K1103)/K1103</f>
        <v>0.27720518431913349</v>
      </c>
      <c r="M1104" s="44">
        <v>939.85327164573675</v>
      </c>
      <c r="N1104" s="44">
        <f t="shared" si="854"/>
        <v>0.36507800130988122</v>
      </c>
    </row>
    <row r="1105" spans="1:14" x14ac:dyDescent="0.25">
      <c r="A1105" s="3">
        <v>6</v>
      </c>
      <c r="B1105" s="3" t="s">
        <v>24</v>
      </c>
      <c r="C1105" s="3" t="s">
        <v>197</v>
      </c>
      <c r="D1105" s="3" t="s">
        <v>184</v>
      </c>
      <c r="E1105" s="3">
        <v>1</v>
      </c>
      <c r="F1105" s="42">
        <v>12.5</v>
      </c>
      <c r="G1105" s="42">
        <f t="shared" si="846"/>
        <v>12500</v>
      </c>
      <c r="H1105" s="42" t="s">
        <v>2190</v>
      </c>
      <c r="I1105" s="18">
        <v>8.4991719895907263</v>
      </c>
      <c r="J1105" s="18" t="s">
        <v>2190</v>
      </c>
      <c r="K1105" s="46">
        <v>2.3446148837888048</v>
      </c>
      <c r="L1105" s="47" t="s">
        <v>2190</v>
      </c>
      <c r="M1105" s="44">
        <v>538.07232913072335</v>
      </c>
      <c r="N1105" s="44" t="s">
        <v>2190</v>
      </c>
    </row>
    <row r="1106" spans="1:14" x14ac:dyDescent="0.25">
      <c r="A1106" s="3">
        <v>6</v>
      </c>
      <c r="B1106" s="3" t="s">
        <v>23</v>
      </c>
      <c r="C1106" s="3" t="s">
        <v>183</v>
      </c>
      <c r="D1106" s="3" t="s">
        <v>184</v>
      </c>
      <c r="E1106" s="3">
        <v>1</v>
      </c>
      <c r="F1106" s="42">
        <v>54.3</v>
      </c>
      <c r="G1106" s="42">
        <f t="shared" si="846"/>
        <v>54300</v>
      </c>
      <c r="H1106" s="42">
        <f>(LN(G1106)-LN(G1105))/10</f>
        <v>0.14687955826316337</v>
      </c>
      <c r="I1106" s="18">
        <v>10.471998943667785</v>
      </c>
      <c r="J1106" s="18">
        <f t="shared" ref="J1106" si="855">(I1106-I1105)/I1105</f>
        <v>0.2321199002083095</v>
      </c>
      <c r="K1106" s="46">
        <v>2.7634915556752935</v>
      </c>
      <c r="L1106" s="47">
        <f t="shared" ref="L1106:N1106" si="856">(K1106-K1105)/K1105</f>
        <v>0.17865478666995432</v>
      </c>
      <c r="M1106" s="44">
        <v>777.66954213669555</v>
      </c>
      <c r="N1106" s="44">
        <f t="shared" si="856"/>
        <v>0.44528811469092039</v>
      </c>
    </row>
    <row r="1107" spans="1:14" x14ac:dyDescent="0.25">
      <c r="A1107" s="3">
        <v>7</v>
      </c>
      <c r="B1107" s="3" t="s">
        <v>24</v>
      </c>
      <c r="C1107" s="3" t="s">
        <v>197</v>
      </c>
      <c r="D1107" s="3" t="s">
        <v>184</v>
      </c>
      <c r="E1107" s="3">
        <v>1</v>
      </c>
      <c r="F1107" s="42">
        <v>42.6</v>
      </c>
      <c r="G1107" s="42">
        <f t="shared" si="846"/>
        <v>42600</v>
      </c>
      <c r="H1107" s="42" t="s">
        <v>2190</v>
      </c>
      <c r="I1107" s="18">
        <v>8.4055287258804849</v>
      </c>
      <c r="J1107" s="18" t="s">
        <v>2190</v>
      </c>
      <c r="K1107" s="46">
        <v>2.3659133642186418</v>
      </c>
      <c r="L1107" s="47" t="s">
        <v>2190</v>
      </c>
      <c r="M1107" s="44">
        <v>539.63694581280788</v>
      </c>
      <c r="N1107" s="44" t="s">
        <v>2190</v>
      </c>
    </row>
    <row r="1108" spans="1:14" x14ac:dyDescent="0.25">
      <c r="A1108" s="3">
        <v>7</v>
      </c>
      <c r="B1108" s="3" t="s">
        <v>23</v>
      </c>
      <c r="C1108" s="3" t="s">
        <v>183</v>
      </c>
      <c r="D1108" s="3" t="s">
        <v>184</v>
      </c>
      <c r="E1108" s="3">
        <v>1</v>
      </c>
      <c r="F1108" s="42">
        <v>77.7</v>
      </c>
      <c r="G1108" s="42">
        <f t="shared" si="846"/>
        <v>77700</v>
      </c>
      <c r="H1108" s="42">
        <f>(LN(G1108)-LN(G1107))/10</f>
        <v>6.0100100409827564E-2</v>
      </c>
      <c r="I1108" s="18">
        <v>7.4645086906393443</v>
      </c>
      <c r="J1108" s="18">
        <f t="shared" ref="J1108" si="857">(I1108-I1107)/I1107</f>
        <v>-0.11195250958381184</v>
      </c>
      <c r="K1108" s="46">
        <v>2.4797200938189694</v>
      </c>
      <c r="L1108" s="47">
        <f t="shared" ref="L1108:N1108" si="858">(K1108-K1107)/K1107</f>
        <v>4.8102661458997664E-2</v>
      </c>
      <c r="M1108" s="44">
        <v>379.24351395730702</v>
      </c>
      <c r="N1108" s="44">
        <f t="shared" si="858"/>
        <v>-0.29722470468346879</v>
      </c>
    </row>
    <row r="1109" spans="1:14" x14ac:dyDescent="0.25">
      <c r="A1109" s="3">
        <v>8</v>
      </c>
      <c r="B1109" s="3" t="s">
        <v>24</v>
      </c>
      <c r="C1109" s="3" t="s">
        <v>197</v>
      </c>
      <c r="D1109" s="3" t="s">
        <v>184</v>
      </c>
      <c r="E1109" s="3">
        <v>1</v>
      </c>
      <c r="F1109" s="42">
        <v>36.4</v>
      </c>
      <c r="G1109" s="42">
        <f t="shared" si="846"/>
        <v>36400</v>
      </c>
      <c r="H1109" s="42" t="s">
        <v>2190</v>
      </c>
      <c r="I1109" s="18">
        <v>7.5332458994803364</v>
      </c>
      <c r="J1109" s="18" t="s">
        <v>2190</v>
      </c>
      <c r="K1109" s="46">
        <v>2.2844500632111253</v>
      </c>
      <c r="L1109" s="47" t="s">
        <v>2190</v>
      </c>
      <c r="M1109" s="44">
        <v>429.14290450928377</v>
      </c>
      <c r="N1109" s="44" t="s">
        <v>2190</v>
      </c>
    </row>
    <row r="1110" spans="1:14" x14ac:dyDescent="0.25">
      <c r="A1110" s="3">
        <v>8</v>
      </c>
      <c r="B1110" s="3" t="s">
        <v>23</v>
      </c>
      <c r="C1110" s="3" t="s">
        <v>183</v>
      </c>
      <c r="D1110" s="3" t="s">
        <v>184</v>
      </c>
      <c r="E1110" s="3">
        <v>1</v>
      </c>
      <c r="F1110" s="42">
        <v>85.81</v>
      </c>
      <c r="G1110" s="42">
        <f t="shared" si="846"/>
        <v>85810</v>
      </c>
      <c r="H1110" s="42">
        <f>(LN(G1110)-LN(G1109))/10</f>
        <v>8.5756677517633412E-2</v>
      </c>
      <c r="I1110" s="18">
        <v>5.7383514511641689</v>
      </c>
      <c r="J1110" s="18">
        <f t="shared" ref="J1110" si="859">(I1110-I1109)/I1109</f>
        <v>-0.23826309034197121</v>
      </c>
      <c r="K1110" s="46">
        <v>2.2306940944343507</v>
      </c>
      <c r="L1110" s="47">
        <f t="shared" ref="L1110:N1110" si="860">(K1110-K1109)/K1109</f>
        <v>-2.3531251412522793E-2</v>
      </c>
      <c r="M1110" s="44">
        <v>272.58736737400528</v>
      </c>
      <c r="N1110" s="44">
        <f t="shared" si="860"/>
        <v>-0.36480979992969143</v>
      </c>
    </row>
    <row r="1111" spans="1:14" x14ac:dyDescent="0.25">
      <c r="A1111" s="3">
        <v>9</v>
      </c>
      <c r="B1111" s="3" t="s">
        <v>24</v>
      </c>
      <c r="C1111" s="3" t="s">
        <v>197</v>
      </c>
      <c r="D1111" s="3" t="s">
        <v>184</v>
      </c>
      <c r="E1111" s="3">
        <v>1</v>
      </c>
      <c r="F1111" s="42">
        <v>40.4</v>
      </c>
      <c r="G1111" s="42">
        <f t="shared" si="846"/>
        <v>40400</v>
      </c>
      <c r="H1111" s="42" t="s">
        <v>2190</v>
      </c>
      <c r="I1111" s="18">
        <v>5.8054755437010472</v>
      </c>
      <c r="J1111" s="18" t="s">
        <v>2190</v>
      </c>
      <c r="K1111" s="46">
        <v>2.070757347494236</v>
      </c>
      <c r="L1111" s="47" t="s">
        <v>2190</v>
      </c>
      <c r="M1111" s="44">
        <v>305.37185765589288</v>
      </c>
      <c r="N1111" s="44" t="s">
        <v>2190</v>
      </c>
    </row>
    <row r="1112" spans="1:14" x14ac:dyDescent="0.25">
      <c r="A1112" s="3">
        <v>9</v>
      </c>
      <c r="B1112" s="3" t="s">
        <v>23</v>
      </c>
      <c r="C1112" s="3" t="s">
        <v>183</v>
      </c>
      <c r="D1112" s="3" t="s">
        <v>184</v>
      </c>
      <c r="E1112" s="3">
        <v>1</v>
      </c>
      <c r="F1112" s="42">
        <v>107.7</v>
      </c>
      <c r="G1112" s="42">
        <f t="shared" si="846"/>
        <v>107700</v>
      </c>
      <c r="H1112" s="42">
        <f>(LN(G1112)-LN(G1111))/10</f>
        <v>9.8051979919523899E-2</v>
      </c>
      <c r="I1112" s="18">
        <v>5.2822818227034469</v>
      </c>
      <c r="J1112" s="18">
        <f t="shared" ref="J1112" si="861">(I1112-I1111)/I1111</f>
        <v>-9.0120734651146117E-2</v>
      </c>
      <c r="K1112" s="46">
        <v>1.9420884557014002</v>
      </c>
      <c r="L1112" s="47">
        <f t="shared" ref="L1112:N1112" si="862">(K1112-K1111)/K1111</f>
        <v>-6.2136151272641549E-2</v>
      </c>
      <c r="M1112" s="44">
        <v>244.25628468821415</v>
      </c>
      <c r="N1112" s="44">
        <f t="shared" si="862"/>
        <v>-0.20013492217919629</v>
      </c>
    </row>
    <row r="1113" spans="1:14" x14ac:dyDescent="0.25">
      <c r="A1113" s="3">
        <v>10</v>
      </c>
      <c r="B1113" s="3" t="s">
        <v>24</v>
      </c>
      <c r="C1113" s="3" t="s">
        <v>197</v>
      </c>
      <c r="D1113" s="3" t="s">
        <v>184</v>
      </c>
      <c r="E1113" s="3">
        <v>1</v>
      </c>
      <c r="F1113" s="42">
        <v>57.6</v>
      </c>
      <c r="G1113" s="42">
        <f t="shared" si="846"/>
        <v>57600</v>
      </c>
      <c r="H1113" s="42" t="s">
        <v>2190</v>
      </c>
      <c r="I1113" s="18">
        <v>6.2814767996861578</v>
      </c>
      <c r="J1113" s="18" t="s">
        <v>2190</v>
      </c>
      <c r="K1113" s="46">
        <v>1.8829914281887581</v>
      </c>
      <c r="L1113" s="47" t="s">
        <v>2190</v>
      </c>
      <c r="M1113" s="44">
        <v>334.89768976897687</v>
      </c>
      <c r="N1113" s="44" t="s">
        <v>2190</v>
      </c>
    </row>
    <row r="1114" spans="1:14" x14ac:dyDescent="0.25">
      <c r="A1114" s="3">
        <v>10</v>
      </c>
      <c r="B1114" s="3" t="s">
        <v>23</v>
      </c>
      <c r="C1114" s="3" t="s">
        <v>183</v>
      </c>
      <c r="D1114" s="3" t="s">
        <v>184</v>
      </c>
      <c r="E1114" s="3">
        <v>1</v>
      </c>
      <c r="F1114" s="42">
        <v>118.5</v>
      </c>
      <c r="G1114" s="42">
        <f t="shared" si="846"/>
        <v>118500</v>
      </c>
      <c r="H1114" s="42">
        <f>(LN(G1114)-LN(G1113))/10</f>
        <v>7.2139039287334047E-2</v>
      </c>
      <c r="I1114" s="18">
        <v>5.870703746485626</v>
      </c>
      <c r="J1114" s="18">
        <f t="shared" ref="J1114" si="863">(I1114-I1113)/I1113</f>
        <v>-6.53943437665893E-2</v>
      </c>
      <c r="K1114" s="46">
        <v>2.1352515737309701</v>
      </c>
      <c r="L1114" s="47">
        <f t="shared" ref="L1114:N1114" si="864">(K1114-K1113)/K1113</f>
        <v>0.13396776096047341</v>
      </c>
      <c r="M1114" s="44">
        <v>244.84735973597358</v>
      </c>
      <c r="N1114" s="44">
        <f t="shared" si="864"/>
        <v>-0.26888907503399884</v>
      </c>
    </row>
    <row r="1115" spans="1:14" x14ac:dyDescent="0.25">
      <c r="A1115" s="3">
        <v>11</v>
      </c>
      <c r="B1115" s="3" t="s">
        <v>24</v>
      </c>
      <c r="C1115" s="3" t="s">
        <v>197</v>
      </c>
      <c r="D1115" s="3" t="s">
        <v>184</v>
      </c>
      <c r="E1115" s="3">
        <v>1</v>
      </c>
      <c r="F1115" s="42">
        <v>65.5</v>
      </c>
      <c r="G1115" s="42">
        <f t="shared" si="846"/>
        <v>65500</v>
      </c>
      <c r="H1115" s="42" t="s">
        <v>2190</v>
      </c>
      <c r="I1115" s="18">
        <v>5.2990197923443798</v>
      </c>
      <c r="J1115" s="18" t="s">
        <v>2190</v>
      </c>
      <c r="K1115" s="46">
        <v>1.7690742485321183</v>
      </c>
      <c r="L1115" s="47" t="s">
        <v>2190</v>
      </c>
      <c r="M1115" s="44">
        <v>237.05734173019556</v>
      </c>
      <c r="N1115" s="44" t="s">
        <v>2190</v>
      </c>
    </row>
    <row r="1116" spans="1:14" x14ac:dyDescent="0.25">
      <c r="A1116" s="3">
        <v>11</v>
      </c>
      <c r="B1116" s="3" t="s">
        <v>23</v>
      </c>
      <c r="C1116" s="3" t="s">
        <v>183</v>
      </c>
      <c r="D1116" s="3" t="s">
        <v>184</v>
      </c>
      <c r="E1116" s="3">
        <v>1</v>
      </c>
      <c r="F1116" s="42">
        <v>102</v>
      </c>
      <c r="G1116" s="42">
        <f t="shared" si="846"/>
        <v>102000</v>
      </c>
      <c r="H1116" s="42">
        <f>(LN(G1116)-LN(G1115))/10</f>
        <v>4.4292267064306577E-2</v>
      </c>
      <c r="I1116" s="18">
        <v>4.3380829224490682</v>
      </c>
      <c r="J1116" s="18">
        <f t="shared" ref="J1116" si="865">(I1116-I1115)/I1115</f>
        <v>-0.18134238171436914</v>
      </c>
      <c r="K1116" s="46">
        <v>1.9066553106651476</v>
      </c>
      <c r="L1116" s="47">
        <f t="shared" ref="L1116:N1116" si="866">(K1116-K1115)/K1115</f>
        <v>7.7770089213150123E-2</v>
      </c>
      <c r="M1116" s="44">
        <v>188.86228041100432</v>
      </c>
      <c r="N1116" s="44">
        <f t="shared" si="866"/>
        <v>-0.20330549970497841</v>
      </c>
    </row>
    <row r="1117" spans="1:14" x14ac:dyDescent="0.25">
      <c r="A1117" s="3">
        <v>12</v>
      </c>
      <c r="B1117" s="3" t="s">
        <v>24</v>
      </c>
      <c r="C1117" s="3" t="s">
        <v>197</v>
      </c>
      <c r="D1117" s="3" t="s">
        <v>184</v>
      </c>
      <c r="E1117" s="3">
        <v>1</v>
      </c>
      <c r="F1117" s="42">
        <v>89.6</v>
      </c>
      <c r="G1117" s="42">
        <f t="shared" si="846"/>
        <v>89600</v>
      </c>
      <c r="H1117" s="42" t="s">
        <v>2190</v>
      </c>
      <c r="I1117" s="18">
        <v>5.6215436189461299</v>
      </c>
      <c r="J1117" s="18" t="s">
        <v>2190</v>
      </c>
      <c r="K1117" s="46">
        <v>1.8981194590193595</v>
      </c>
      <c r="L1117" s="47" t="s">
        <v>2190</v>
      </c>
      <c r="M1117" s="44">
        <v>297.22082494969823</v>
      </c>
      <c r="N1117" s="44" t="s">
        <v>2190</v>
      </c>
    </row>
    <row r="1118" spans="1:14" x14ac:dyDescent="0.25">
      <c r="A1118" s="3">
        <v>12</v>
      </c>
      <c r="B1118" s="3" t="s">
        <v>23</v>
      </c>
      <c r="C1118" s="3" t="s">
        <v>183</v>
      </c>
      <c r="D1118" s="3" t="s">
        <v>184</v>
      </c>
      <c r="E1118" s="3">
        <v>1</v>
      </c>
      <c r="F1118" s="42">
        <v>143.5</v>
      </c>
      <c r="G1118" s="42">
        <f t="shared" si="846"/>
        <v>143500</v>
      </c>
      <c r="H1118" s="42">
        <f>(LN(G1118)-LN(G1117))/10</f>
        <v>4.7097971521879244E-2</v>
      </c>
      <c r="I1118" s="18">
        <v>4.9120738841342257</v>
      </c>
      <c r="J1118" s="18">
        <f t="shared" ref="J1118" si="867">(I1118-I1117)/I1117</f>
        <v>-0.12620550206544662</v>
      </c>
      <c r="K1118" s="46">
        <v>1.9292987832458837</v>
      </c>
      <c r="L1118" s="47">
        <f t="shared" ref="L1118:N1118" si="868">(K1118-K1117)/K1117</f>
        <v>1.6426428841645489E-2</v>
      </c>
      <c r="M1118" s="44">
        <v>209.17957746478874</v>
      </c>
      <c r="N1118" s="44">
        <f t="shared" si="868"/>
        <v>-0.2962149354770468</v>
      </c>
    </row>
    <row r="1119" spans="1:14" x14ac:dyDescent="0.25">
      <c r="A1119" s="3">
        <v>13</v>
      </c>
      <c r="B1119" s="3" t="s">
        <v>24</v>
      </c>
      <c r="C1119" s="3" t="s">
        <v>197</v>
      </c>
      <c r="D1119" s="3" t="s">
        <v>184</v>
      </c>
      <c r="E1119" s="3">
        <v>1</v>
      </c>
      <c r="F1119" s="42">
        <v>45.3</v>
      </c>
      <c r="G1119" s="42">
        <f t="shared" si="846"/>
        <v>45300</v>
      </c>
      <c r="H1119" s="42" t="s">
        <v>2190</v>
      </c>
      <c r="I1119" s="18">
        <v>5.7424124987543319</v>
      </c>
      <c r="J1119" s="18" t="s">
        <v>2190</v>
      </c>
      <c r="K1119" s="46">
        <v>1.7381447944684625</v>
      </c>
      <c r="L1119" s="47" t="s">
        <v>2190</v>
      </c>
      <c r="M1119" s="44">
        <v>316.92509613776957</v>
      </c>
      <c r="N1119" s="44" t="s">
        <v>2190</v>
      </c>
    </row>
    <row r="1120" spans="1:14" x14ac:dyDescent="0.25">
      <c r="A1120" s="3">
        <v>13</v>
      </c>
      <c r="B1120" s="3" t="s">
        <v>23</v>
      </c>
      <c r="C1120" s="3" t="s">
        <v>183</v>
      </c>
      <c r="D1120" s="3" t="s">
        <v>184</v>
      </c>
      <c r="E1120" s="3">
        <v>1</v>
      </c>
      <c r="F1120" s="42">
        <v>94.7</v>
      </c>
      <c r="G1120" s="42">
        <f t="shared" si="846"/>
        <v>94700</v>
      </c>
      <c r="H1120" s="42">
        <f>(LN(G1120)-LN(G1119))/10</f>
        <v>7.3740696770304301E-2</v>
      </c>
      <c r="I1120" s="18">
        <v>4.98067277136182</v>
      </c>
      <c r="J1120" s="18">
        <f t="shared" ref="J1120" si="869">(I1120-I1119)/I1119</f>
        <v>-0.13265151668532202</v>
      </c>
      <c r="K1120" s="46">
        <v>1.905732914618862</v>
      </c>
      <c r="L1120" s="47">
        <f t="shared" ref="L1120:N1120" si="870">(K1120-K1119)/K1119</f>
        <v>9.64178132246164E-2</v>
      </c>
      <c r="M1120" s="44">
        <v>225.36014044474166</v>
      </c>
      <c r="N1120" s="44">
        <f t="shared" si="870"/>
        <v>-0.28891670873935454</v>
      </c>
    </row>
    <row r="1121" spans="1:14" x14ac:dyDescent="0.25">
      <c r="A1121" s="3">
        <v>0</v>
      </c>
      <c r="B1121" s="3" t="s">
        <v>23</v>
      </c>
      <c r="C1121" s="3" t="s">
        <v>183</v>
      </c>
      <c r="D1121" s="3" t="s">
        <v>184</v>
      </c>
      <c r="E1121" s="3">
        <v>2</v>
      </c>
      <c r="F1121" s="42">
        <v>2.5</v>
      </c>
      <c r="G1121" s="42">
        <f t="shared" si="846"/>
        <v>2500</v>
      </c>
      <c r="H1121" s="42" t="s">
        <v>2190</v>
      </c>
      <c r="I1121" s="18">
        <v>11.283045661251331</v>
      </c>
      <c r="J1121" s="18" t="s">
        <v>2190</v>
      </c>
      <c r="K1121" s="46">
        <v>4.0641030405067413</v>
      </c>
      <c r="L1121" s="47" t="s">
        <v>2190</v>
      </c>
      <c r="M1121" s="44">
        <v>678.56855111712935</v>
      </c>
      <c r="N1121" s="44" t="s">
        <v>2190</v>
      </c>
    </row>
    <row r="1122" spans="1:14" x14ac:dyDescent="0.25">
      <c r="A1122" s="3">
        <v>1</v>
      </c>
      <c r="B1122" s="3" t="s">
        <v>24</v>
      </c>
      <c r="C1122" s="3" t="s">
        <v>197</v>
      </c>
      <c r="D1122" s="3" t="s">
        <v>184</v>
      </c>
      <c r="E1122" s="3">
        <v>2</v>
      </c>
      <c r="F1122" s="42">
        <v>2</v>
      </c>
      <c r="G1122" s="42">
        <f t="shared" si="846"/>
        <v>2000</v>
      </c>
      <c r="H1122" s="42" t="s">
        <v>2190</v>
      </c>
      <c r="I1122" s="18">
        <v>11.125332538552394</v>
      </c>
      <c r="J1122" s="18" t="s">
        <v>2190</v>
      </c>
      <c r="K1122" s="46">
        <v>3.678721165155634</v>
      </c>
      <c r="L1122" s="47" t="s">
        <v>2190</v>
      </c>
      <c r="M1122" s="44">
        <v>671.88300882010321</v>
      </c>
      <c r="N1122" s="44" t="s">
        <v>2190</v>
      </c>
    </row>
    <row r="1123" spans="1:14" x14ac:dyDescent="0.25">
      <c r="A1123" s="3">
        <v>1</v>
      </c>
      <c r="B1123" s="3" t="s">
        <v>23</v>
      </c>
      <c r="C1123" s="3" t="s">
        <v>183</v>
      </c>
      <c r="D1123" s="3" t="s">
        <v>184</v>
      </c>
      <c r="E1123" s="3">
        <v>2</v>
      </c>
      <c r="F1123" s="42">
        <v>2.2999999999999998</v>
      </c>
      <c r="G1123" s="42">
        <f t="shared" si="846"/>
        <v>2300</v>
      </c>
      <c r="H1123" s="42">
        <f>(LN(G1123)-LN(G1122))/10</f>
        <v>1.3976194237515926E-2</v>
      </c>
      <c r="I1123" s="18">
        <v>12.102824783918932</v>
      </c>
      <c r="J1123" s="18">
        <f>(I1123-I1122)/I1122</f>
        <v>8.7861845205907604E-2</v>
      </c>
      <c r="K1123" s="46">
        <v>4.8210340306033439</v>
      </c>
      <c r="L1123" s="47">
        <f>(K1123-K1122)/K1122</f>
        <v>0.31051901303842977</v>
      </c>
      <c r="M1123" s="44">
        <v>821.51406223997344</v>
      </c>
      <c r="N1123" s="44">
        <f>(M1123-M1122)/M1122</f>
        <v>0.2227040295045383</v>
      </c>
    </row>
    <row r="1124" spans="1:14" x14ac:dyDescent="0.25">
      <c r="A1124" s="3">
        <v>2</v>
      </c>
      <c r="B1124" s="3" t="s">
        <v>24</v>
      </c>
      <c r="C1124" s="3" t="s">
        <v>197</v>
      </c>
      <c r="D1124" s="3" t="s">
        <v>184</v>
      </c>
      <c r="E1124" s="3">
        <v>2</v>
      </c>
      <c r="F1124" s="42">
        <v>1.5</v>
      </c>
      <c r="G1124" s="42">
        <f t="shared" si="846"/>
        <v>1500</v>
      </c>
      <c r="H1124" s="42" t="s">
        <v>2190</v>
      </c>
      <c r="I1124" s="18">
        <v>8.9604988465816628</v>
      </c>
      <c r="J1124" s="18" t="s">
        <v>2190</v>
      </c>
      <c r="K1124" s="46">
        <v>3.1880508292293208</v>
      </c>
      <c r="L1124" s="47" t="s">
        <v>2190</v>
      </c>
      <c r="M1124" s="44">
        <v>601.59143461976873</v>
      </c>
      <c r="N1124" s="44" t="s">
        <v>2190</v>
      </c>
    </row>
    <row r="1125" spans="1:14" x14ac:dyDescent="0.25">
      <c r="A1125" s="3">
        <v>2</v>
      </c>
      <c r="B1125" s="3" t="s">
        <v>23</v>
      </c>
      <c r="C1125" s="3" t="s">
        <v>183</v>
      </c>
      <c r="D1125" s="3" t="s">
        <v>184</v>
      </c>
      <c r="E1125" s="3">
        <v>2</v>
      </c>
      <c r="F1125" s="42">
        <v>2.6</v>
      </c>
      <c r="G1125" s="42">
        <f t="shared" si="846"/>
        <v>2600</v>
      </c>
      <c r="H1125" s="42">
        <f>(LN(G1125)-LN(G1124))/10</f>
        <v>5.5004633691927207E-2</v>
      </c>
      <c r="I1125" s="18">
        <v>12.603476145336192</v>
      </c>
      <c r="J1125" s="18">
        <f>(I1125-I1124)/I1124</f>
        <v>0.40655965266312005</v>
      </c>
      <c r="K1125" s="46">
        <v>5.1365567638686747</v>
      </c>
      <c r="L1125" s="47">
        <f>(K1125-K1124)/K1124</f>
        <v>0.61119036019585216</v>
      </c>
      <c r="M1125" s="44">
        <v>635.81941051945932</v>
      </c>
      <c r="N1125" s="44">
        <f>(M1125-M1124)/M1124</f>
        <v>5.6895716810403264E-2</v>
      </c>
    </row>
    <row r="1126" spans="1:14" x14ac:dyDescent="0.25">
      <c r="A1126" s="3">
        <v>3</v>
      </c>
      <c r="B1126" s="3" t="s">
        <v>24</v>
      </c>
      <c r="C1126" s="3" t="s">
        <v>197</v>
      </c>
      <c r="D1126" s="3" t="s">
        <v>184</v>
      </c>
      <c r="E1126" s="3">
        <v>2</v>
      </c>
      <c r="F1126" s="42">
        <v>1.6</v>
      </c>
      <c r="G1126" s="42">
        <f t="shared" si="846"/>
        <v>1600</v>
      </c>
      <c r="H1126" s="42" t="s">
        <v>2190</v>
      </c>
      <c r="I1126" s="18">
        <v>11.427300468956853</v>
      </c>
      <c r="J1126" s="18" t="s">
        <v>2190</v>
      </c>
      <c r="K1126" s="46">
        <v>3.8487378618567787</v>
      </c>
      <c r="L1126" s="47" t="s">
        <v>2190</v>
      </c>
      <c r="M1126" s="44">
        <v>694.87456037514653</v>
      </c>
      <c r="N1126" s="44" t="s">
        <v>2190</v>
      </c>
    </row>
    <row r="1127" spans="1:14" x14ac:dyDescent="0.25">
      <c r="A1127" s="3">
        <v>3</v>
      </c>
      <c r="B1127" s="3" t="s">
        <v>23</v>
      </c>
      <c r="C1127" s="3" t="s">
        <v>183</v>
      </c>
      <c r="D1127" s="3" t="s">
        <v>184</v>
      </c>
      <c r="E1127" s="3">
        <v>2</v>
      </c>
      <c r="F1127" s="42">
        <v>2.7</v>
      </c>
      <c r="G1127" s="42">
        <f t="shared" si="846"/>
        <v>2700</v>
      </c>
      <c r="H1127" s="42">
        <f>(LN(G1127)-LN(G1126))/10</f>
        <v>5.2324814376454754E-2</v>
      </c>
      <c r="I1127" s="18">
        <v>12.541016895909531</v>
      </c>
      <c r="J1127" s="18">
        <f>(I1127-I1126)/I1126</f>
        <v>9.7461025898301593E-2</v>
      </c>
      <c r="K1127" s="46">
        <v>5.0393224371218448</v>
      </c>
      <c r="L1127" s="47">
        <f>(K1127-K1126)/K1126</f>
        <v>0.30934415852647407</v>
      </c>
      <c r="M1127" s="44">
        <v>836.78529559537765</v>
      </c>
      <c r="N1127" s="44">
        <f>(M1127-M1126)/M1126</f>
        <v>0.20422496852326386</v>
      </c>
    </row>
    <row r="1128" spans="1:14" x14ac:dyDescent="0.25">
      <c r="A1128" s="3">
        <v>4</v>
      </c>
      <c r="B1128" s="3" t="s">
        <v>24</v>
      </c>
      <c r="C1128" s="3" t="s">
        <v>197</v>
      </c>
      <c r="D1128" s="3" t="s">
        <v>184</v>
      </c>
      <c r="E1128" s="3">
        <v>2</v>
      </c>
      <c r="F1128" s="42">
        <v>4.9000000000000004</v>
      </c>
      <c r="G1128" s="42">
        <f t="shared" si="846"/>
        <v>4900</v>
      </c>
      <c r="H1128" s="42" t="s">
        <v>2190</v>
      </c>
      <c r="I1128" s="18">
        <v>9.1299149547161473</v>
      </c>
      <c r="J1128" s="18" t="s">
        <v>2190</v>
      </c>
      <c r="K1128" s="46">
        <v>2.6484381391386282</v>
      </c>
      <c r="L1128" s="47" t="s">
        <v>2190</v>
      </c>
      <c r="M1128" s="44">
        <v>560.1634583471623</v>
      </c>
      <c r="N1128" s="44" t="s">
        <v>2190</v>
      </c>
    </row>
    <row r="1129" spans="1:14" x14ac:dyDescent="0.25">
      <c r="A1129" s="3">
        <v>4</v>
      </c>
      <c r="B1129" s="3" t="s">
        <v>23</v>
      </c>
      <c r="C1129" s="3" t="s">
        <v>183</v>
      </c>
      <c r="D1129" s="3" t="s">
        <v>184</v>
      </c>
      <c r="E1129" s="3">
        <v>2</v>
      </c>
      <c r="F1129" s="42">
        <v>7.18</v>
      </c>
      <c r="G1129" s="42">
        <f t="shared" si="846"/>
        <v>7180</v>
      </c>
      <c r="H1129" s="42">
        <f>(LN(G1129)-LN(G1128))/10</f>
        <v>3.8206417794355116E-2</v>
      </c>
      <c r="I1129" s="18">
        <v>10.9811464546057</v>
      </c>
      <c r="J1129" s="18">
        <f t="shared" ref="J1129" si="871">(I1129-I1128)/I1128</f>
        <v>0.2027654703325884</v>
      </c>
      <c r="K1129" s="46">
        <v>2.8489876749388543</v>
      </c>
      <c r="L1129" s="47">
        <f t="shared" ref="L1129:N1129" si="872">(K1129-K1128)/K1128</f>
        <v>7.5723700258089582E-2</v>
      </c>
      <c r="M1129" s="44">
        <v>909.20577497510783</v>
      </c>
      <c r="N1129" s="44">
        <f t="shared" si="872"/>
        <v>0.62310797219411973</v>
      </c>
    </row>
    <row r="1130" spans="1:14" x14ac:dyDescent="0.25">
      <c r="A1130" s="3">
        <v>5</v>
      </c>
      <c r="B1130" s="3" t="s">
        <v>24</v>
      </c>
      <c r="C1130" s="3" t="s">
        <v>197</v>
      </c>
      <c r="D1130" s="3" t="s">
        <v>184</v>
      </c>
      <c r="E1130" s="3">
        <v>2</v>
      </c>
      <c r="F1130" s="42">
        <v>10.5</v>
      </c>
      <c r="G1130" s="42">
        <f t="shared" si="846"/>
        <v>10500</v>
      </c>
      <c r="H1130" s="42" t="s">
        <v>2190</v>
      </c>
      <c r="I1130" s="18">
        <v>9.0512199829064546</v>
      </c>
      <c r="J1130" s="18" t="s">
        <v>2190</v>
      </c>
      <c r="K1130" s="46">
        <v>2.4769622148242165</v>
      </c>
      <c r="L1130" s="47" t="s">
        <v>2190</v>
      </c>
      <c r="M1130" s="44">
        <v>640.66539986781231</v>
      </c>
      <c r="N1130" s="44" t="s">
        <v>2190</v>
      </c>
    </row>
    <row r="1131" spans="1:14" x14ac:dyDescent="0.25">
      <c r="A1131" s="3">
        <v>5</v>
      </c>
      <c r="B1131" s="3" t="s">
        <v>23</v>
      </c>
      <c r="C1131" s="3" t="s">
        <v>183</v>
      </c>
      <c r="D1131" s="3" t="s">
        <v>184</v>
      </c>
      <c r="E1131" s="3">
        <v>2</v>
      </c>
      <c r="F1131" s="42">
        <v>20.5</v>
      </c>
      <c r="G1131" s="42">
        <f t="shared" si="846"/>
        <v>20500</v>
      </c>
      <c r="H1131" s="42">
        <f>(LN(G1131)-LN(G1130))/10</f>
        <v>6.690496289808863E-2</v>
      </c>
      <c r="I1131" s="18">
        <v>10.514295166937774</v>
      </c>
      <c r="J1131" s="18">
        <f t="shared" ref="J1131" si="873">(I1131-I1130)/I1130</f>
        <v>0.16164397581700463</v>
      </c>
      <c r="K1131" s="46">
        <v>2.5646079510118169</v>
      </c>
      <c r="L1131" s="47">
        <f t="shared" ref="L1131:N1131" si="874">(K1131-K1130)/K1130</f>
        <v>3.5384365438864959E-2</v>
      </c>
      <c r="M1131" s="44">
        <v>764.72620621282215</v>
      </c>
      <c r="N1131" s="44">
        <f t="shared" si="874"/>
        <v>0.19364368103944296</v>
      </c>
    </row>
    <row r="1132" spans="1:14" x14ac:dyDescent="0.25">
      <c r="A1132" s="3">
        <v>6</v>
      </c>
      <c r="B1132" s="3" t="s">
        <v>24</v>
      </c>
      <c r="C1132" s="3" t="s">
        <v>197</v>
      </c>
      <c r="D1132" s="3" t="s">
        <v>184</v>
      </c>
      <c r="E1132" s="3">
        <v>2</v>
      </c>
      <c r="F1132" s="42">
        <v>37.5</v>
      </c>
      <c r="G1132" s="42">
        <f t="shared" si="846"/>
        <v>37500</v>
      </c>
      <c r="H1132" s="42" t="s">
        <v>2190</v>
      </c>
      <c r="I1132" s="18">
        <v>8.9306011740692455</v>
      </c>
      <c r="J1132" s="18" t="s">
        <v>2190</v>
      </c>
      <c r="K1132" s="46">
        <v>2.3673126897798129</v>
      </c>
      <c r="L1132" s="47" t="s">
        <v>2190</v>
      </c>
      <c r="M1132" s="44">
        <v>551.61944260119446</v>
      </c>
      <c r="N1132" s="44" t="s">
        <v>2190</v>
      </c>
    </row>
    <row r="1133" spans="1:14" x14ac:dyDescent="0.25">
      <c r="A1133" s="3">
        <v>6</v>
      </c>
      <c r="B1133" s="3" t="s">
        <v>23</v>
      </c>
      <c r="C1133" s="3" t="s">
        <v>183</v>
      </c>
      <c r="D1133" s="3" t="s">
        <v>184</v>
      </c>
      <c r="E1133" s="3">
        <v>2</v>
      </c>
      <c r="F1133" s="42">
        <v>98.18</v>
      </c>
      <c r="G1133" s="42">
        <f t="shared" si="846"/>
        <v>98180</v>
      </c>
      <c r="H1133" s="42">
        <f>(LN(G1133)-LN(G1132))/10</f>
        <v>9.6246159565354178E-2</v>
      </c>
      <c r="I1133" s="18">
        <v>8.0652505212889452</v>
      </c>
      <c r="J1133" s="18">
        <f t="shared" ref="J1133" si="875">(I1133-I1132)/I1132</f>
        <v>-9.6897245315681432E-2</v>
      </c>
      <c r="K1133" s="46">
        <v>2.7474504257241801</v>
      </c>
      <c r="L1133" s="47">
        <f t="shared" ref="L1133:N1133" si="876">(K1133-K1132)/K1132</f>
        <v>0.16057774606012201</v>
      </c>
      <c r="M1133" s="44">
        <v>403.0849369608494</v>
      </c>
      <c r="N1133" s="44">
        <f t="shared" si="876"/>
        <v>-0.26926988820394315</v>
      </c>
    </row>
    <row r="1134" spans="1:14" x14ac:dyDescent="0.25">
      <c r="A1134" s="3">
        <v>7</v>
      </c>
      <c r="B1134" s="3" t="s">
        <v>24</v>
      </c>
      <c r="C1134" s="3" t="s">
        <v>197</v>
      </c>
      <c r="D1134" s="3" t="s">
        <v>184</v>
      </c>
      <c r="E1134" s="3">
        <v>2</v>
      </c>
      <c r="F1134" s="42">
        <v>77.900000000000006</v>
      </c>
      <c r="G1134" s="42">
        <f t="shared" si="846"/>
        <v>77900</v>
      </c>
      <c r="H1134" s="42" t="s">
        <v>2190</v>
      </c>
      <c r="I1134" s="18">
        <v>7.2218288411755758</v>
      </c>
      <c r="J1134" s="18" t="s">
        <v>2190</v>
      </c>
      <c r="K1134" s="46">
        <v>2.4474732845777454</v>
      </c>
      <c r="L1134" s="47" t="s">
        <v>2190</v>
      </c>
      <c r="M1134" s="44">
        <v>411.83366174055828</v>
      </c>
      <c r="N1134" s="44" t="s">
        <v>2190</v>
      </c>
    </row>
    <row r="1135" spans="1:14" x14ac:dyDescent="0.25">
      <c r="A1135" s="3">
        <v>7</v>
      </c>
      <c r="B1135" s="3" t="s">
        <v>23</v>
      </c>
      <c r="C1135" s="3" t="s">
        <v>183</v>
      </c>
      <c r="D1135" s="3" t="s">
        <v>184</v>
      </c>
      <c r="E1135" s="3">
        <v>2</v>
      </c>
      <c r="F1135" s="42">
        <v>133.30000000000001</v>
      </c>
      <c r="G1135" s="42">
        <f t="shared" si="846"/>
        <v>133300</v>
      </c>
      <c r="H1135" s="42">
        <f>(LN(G1135)-LN(G1134))/10</f>
        <v>5.371762743079618E-2</v>
      </c>
      <c r="I1135" s="18">
        <v>5.8830298679544919</v>
      </c>
      <c r="J1135" s="18">
        <f t="shared" ref="J1135" si="877">(I1135-I1134)/I1134</f>
        <v>-0.18538226295088336</v>
      </c>
      <c r="K1135" s="46">
        <v>2.2134547700078366</v>
      </c>
      <c r="L1135" s="47">
        <f t="shared" ref="L1135:N1135" si="878">(K1135-K1134)/K1134</f>
        <v>-9.5616371400059311E-2</v>
      </c>
      <c r="M1135" s="44">
        <v>260.04203612479478</v>
      </c>
      <c r="N1135" s="44">
        <f t="shared" si="878"/>
        <v>-0.36857508192564226</v>
      </c>
    </row>
    <row r="1136" spans="1:14" x14ac:dyDescent="0.25">
      <c r="A1136" s="3">
        <v>8</v>
      </c>
      <c r="B1136" s="3" t="s">
        <v>24</v>
      </c>
      <c r="C1136" s="3" t="s">
        <v>197</v>
      </c>
      <c r="D1136" s="3" t="s">
        <v>184</v>
      </c>
      <c r="E1136" s="3">
        <v>2</v>
      </c>
      <c r="F1136" s="42">
        <v>60.8</v>
      </c>
      <c r="G1136" s="42">
        <f t="shared" si="846"/>
        <v>60800</v>
      </c>
      <c r="H1136" s="42" t="s">
        <v>2190</v>
      </c>
      <c r="I1136" s="18">
        <v>6.1570900989392703</v>
      </c>
      <c r="J1136" s="18" t="s">
        <v>2190</v>
      </c>
      <c r="K1136" s="46">
        <v>2.1085556885826473</v>
      </c>
      <c r="L1136" s="47" t="s">
        <v>2190</v>
      </c>
      <c r="M1136" s="44">
        <v>353.45242042440316</v>
      </c>
      <c r="N1136" s="44" t="s">
        <v>2190</v>
      </c>
    </row>
    <row r="1137" spans="1:14" x14ac:dyDescent="0.25">
      <c r="A1137" s="3">
        <v>8</v>
      </c>
      <c r="B1137" s="3" t="s">
        <v>23</v>
      </c>
      <c r="C1137" s="3" t="s">
        <v>183</v>
      </c>
      <c r="D1137" s="3" t="s">
        <v>184</v>
      </c>
      <c r="E1137" s="3">
        <v>2</v>
      </c>
      <c r="F1137" s="42">
        <v>126.2</v>
      </c>
      <c r="G1137" s="42">
        <f t="shared" si="846"/>
        <v>126200</v>
      </c>
      <c r="H1137" s="42">
        <f>(LN(G1137)-LN(G1136))/10</f>
        <v>7.3027816113498997E-2</v>
      </c>
      <c r="I1137" s="18">
        <v>5.5964232603315542</v>
      </c>
      <c r="J1137" s="18">
        <f t="shared" ref="J1137" si="879">(I1137-I1136)/I1136</f>
        <v>-9.1060359617655504E-2</v>
      </c>
      <c r="K1137" s="46">
        <v>2.2087613689324992</v>
      </c>
      <c r="L1137" s="47">
        <f t="shared" ref="L1137:N1137" si="880">(K1137-K1136)/K1136</f>
        <v>4.7523373886894718E-2</v>
      </c>
      <c r="M1137" s="44">
        <v>232.40716180371351</v>
      </c>
      <c r="N1137" s="44">
        <f t="shared" si="880"/>
        <v>-0.34246549641772495</v>
      </c>
    </row>
    <row r="1138" spans="1:14" x14ac:dyDescent="0.25">
      <c r="A1138" s="3">
        <v>9</v>
      </c>
      <c r="B1138" s="3" t="s">
        <v>24</v>
      </c>
      <c r="C1138" s="3" t="s">
        <v>197</v>
      </c>
      <c r="D1138" s="3" t="s">
        <v>184</v>
      </c>
      <c r="E1138" s="3">
        <v>2</v>
      </c>
      <c r="F1138" s="42">
        <v>45.9</v>
      </c>
      <c r="G1138" s="42">
        <f t="shared" si="846"/>
        <v>45900</v>
      </c>
      <c r="H1138" s="42" t="s">
        <v>2190</v>
      </c>
      <c r="I1138" s="18">
        <v>5.610448242502418</v>
      </c>
      <c r="J1138" s="18" t="s">
        <v>2190</v>
      </c>
      <c r="K1138" s="46">
        <v>1.9819742584531213</v>
      </c>
      <c r="L1138" s="47" t="s">
        <v>2190</v>
      </c>
      <c r="M1138" s="44">
        <v>280.08570029382958</v>
      </c>
      <c r="N1138" s="44" t="s">
        <v>2190</v>
      </c>
    </row>
    <row r="1139" spans="1:14" x14ac:dyDescent="0.25">
      <c r="A1139" s="3">
        <v>9</v>
      </c>
      <c r="B1139" s="3" t="s">
        <v>23</v>
      </c>
      <c r="C1139" s="3" t="s">
        <v>183</v>
      </c>
      <c r="D1139" s="3" t="s">
        <v>184</v>
      </c>
      <c r="E1139" s="3">
        <v>2</v>
      </c>
      <c r="F1139" s="42">
        <v>73.81</v>
      </c>
      <c r="G1139" s="42">
        <f t="shared" si="846"/>
        <v>73810</v>
      </c>
      <c r="H1139" s="42">
        <f>(LN(G1139)-LN(G1138))/10</f>
        <v>4.7502910671546238E-2</v>
      </c>
      <c r="I1139" s="18">
        <v>5.1643100366748831</v>
      </c>
      <c r="J1139" s="18">
        <f t="shared" ref="J1139" si="881">(I1139-I1138)/I1138</f>
        <v>-7.9519173253890449E-2</v>
      </c>
      <c r="K1139" s="46">
        <v>1.9058871511448856</v>
      </c>
      <c r="L1139" s="47">
        <f t="shared" ref="L1139:N1139" si="882">(K1139-K1138)/K1138</f>
        <v>-3.8389553741035788E-2</v>
      </c>
      <c r="M1139" s="44">
        <v>231.78811622592227</v>
      </c>
      <c r="N1139" s="44">
        <f t="shared" si="882"/>
        <v>-0.17243859296365274</v>
      </c>
    </row>
    <row r="1140" spans="1:14" x14ac:dyDescent="0.25">
      <c r="A1140" s="3">
        <v>10</v>
      </c>
      <c r="B1140" s="3" t="s">
        <v>24</v>
      </c>
      <c r="C1140" s="3" t="s">
        <v>197</v>
      </c>
      <c r="D1140" s="3" t="s">
        <v>184</v>
      </c>
      <c r="E1140" s="3">
        <v>2</v>
      </c>
      <c r="F1140" s="42">
        <v>68.2</v>
      </c>
      <c r="G1140" s="42">
        <f t="shared" si="846"/>
        <v>68200</v>
      </c>
      <c r="H1140" s="42" t="s">
        <v>2190</v>
      </c>
      <c r="I1140" s="18">
        <v>6.2643244774753173</v>
      </c>
      <c r="J1140" s="18" t="s">
        <v>2190</v>
      </c>
      <c r="K1140" s="46">
        <v>1.9531926648511093</v>
      </c>
      <c r="L1140" s="47" t="s">
        <v>2190</v>
      </c>
      <c r="M1140" s="44">
        <v>325.36782178217823</v>
      </c>
      <c r="N1140" s="44" t="s">
        <v>2190</v>
      </c>
    </row>
    <row r="1141" spans="1:14" x14ac:dyDescent="0.25">
      <c r="A1141" s="3">
        <v>10</v>
      </c>
      <c r="B1141" s="3" t="s">
        <v>23</v>
      </c>
      <c r="C1141" s="3" t="s">
        <v>183</v>
      </c>
      <c r="D1141" s="3" t="s">
        <v>184</v>
      </c>
      <c r="E1141" s="3">
        <v>2</v>
      </c>
      <c r="F1141" s="42">
        <v>142.80000000000001</v>
      </c>
      <c r="G1141" s="42">
        <f t="shared" si="846"/>
        <v>142800</v>
      </c>
      <c r="H1141" s="42">
        <f>(LN(G1141)-LN(G1140))/10</f>
        <v>7.3900048505606719E-2</v>
      </c>
      <c r="I1141" s="18">
        <v>5.3989386047119847</v>
      </c>
      <c r="J1141" s="18">
        <f t="shared" ref="J1141" si="883">(I1141-I1140)/I1140</f>
        <v>-0.13814512257067904</v>
      </c>
      <c r="K1141" s="46">
        <v>2.0546843609089693</v>
      </c>
      <c r="L1141" s="47">
        <f t="shared" ref="L1141:N1141" si="884">(K1141-K1140)/K1140</f>
        <v>5.1961948190910628E-2</v>
      </c>
      <c r="M1141" s="44">
        <v>228.29125412541254</v>
      </c>
      <c r="N1141" s="44">
        <f t="shared" si="884"/>
        <v>-0.29835946014893533</v>
      </c>
    </row>
    <row r="1142" spans="1:14" x14ac:dyDescent="0.25">
      <c r="A1142" s="3">
        <v>11</v>
      </c>
      <c r="B1142" s="3" t="s">
        <v>24</v>
      </c>
      <c r="C1142" s="3" t="s">
        <v>197</v>
      </c>
      <c r="D1142" s="3" t="s">
        <v>184</v>
      </c>
      <c r="E1142" s="3">
        <v>2</v>
      </c>
      <c r="F1142" s="42">
        <v>71.3</v>
      </c>
      <c r="G1142" s="42">
        <f t="shared" si="846"/>
        <v>71300</v>
      </c>
      <c r="H1142" s="42" t="s">
        <v>2190</v>
      </c>
      <c r="I1142" s="18">
        <v>4.8977207349137819</v>
      </c>
      <c r="J1142" s="18" t="s">
        <v>2190</v>
      </c>
      <c r="K1142" s="46">
        <v>1.7774625361493297</v>
      </c>
      <c r="L1142" s="47" t="s">
        <v>2190</v>
      </c>
      <c r="M1142" s="44">
        <v>216.21478289691748</v>
      </c>
      <c r="N1142" s="44" t="s">
        <v>2190</v>
      </c>
    </row>
    <row r="1143" spans="1:14" x14ac:dyDescent="0.25">
      <c r="A1143" s="3">
        <v>11</v>
      </c>
      <c r="B1143" s="3" t="s">
        <v>23</v>
      </c>
      <c r="C1143" s="3" t="s">
        <v>183</v>
      </c>
      <c r="D1143" s="3" t="s">
        <v>184</v>
      </c>
      <c r="E1143" s="3">
        <v>2</v>
      </c>
      <c r="F1143" s="42">
        <v>64.2</v>
      </c>
      <c r="G1143" s="42">
        <f t="shared" si="846"/>
        <v>64200</v>
      </c>
      <c r="H1143" s="42">
        <f>(LN(G1143)-LN(G1142))/10</f>
        <v>-1.0489311672433388E-2</v>
      </c>
      <c r="I1143" s="18">
        <v>4.2365456686435712</v>
      </c>
      <c r="J1143" s="18">
        <f t="shared" ref="J1143" si="885">(I1143-I1142)/I1142</f>
        <v>-0.13499648143614498</v>
      </c>
      <c r="K1143" s="46">
        <v>1.9498181579177987</v>
      </c>
      <c r="L1143" s="47">
        <f t="shared" ref="L1143:N1143" si="886">(K1143-K1142)/K1142</f>
        <v>9.6967231805547824E-2</v>
      </c>
      <c r="M1143" s="44">
        <v>180.1869406695393</v>
      </c>
      <c r="N1143" s="44">
        <f t="shared" si="886"/>
        <v>-0.16662987490802059</v>
      </c>
    </row>
    <row r="1144" spans="1:14" x14ac:dyDescent="0.25">
      <c r="A1144" s="3">
        <v>12</v>
      </c>
      <c r="B1144" s="3" t="s">
        <v>24</v>
      </c>
      <c r="C1144" s="3" t="s">
        <v>197</v>
      </c>
      <c r="D1144" s="3" t="s">
        <v>184</v>
      </c>
      <c r="E1144" s="3">
        <v>2</v>
      </c>
      <c r="F1144" s="42">
        <v>70.8</v>
      </c>
      <c r="G1144" s="42">
        <f t="shared" si="846"/>
        <v>70800</v>
      </c>
      <c r="H1144" s="42" t="s">
        <v>2190</v>
      </c>
      <c r="I1144" s="18">
        <v>5.2763162276466078</v>
      </c>
      <c r="J1144" s="18" t="s">
        <v>2190</v>
      </c>
      <c r="K1144" s="46">
        <v>1.8594456757734756</v>
      </c>
      <c r="L1144" s="47" t="s">
        <v>2190</v>
      </c>
      <c r="M1144" s="44">
        <v>283.51861167002011</v>
      </c>
      <c r="N1144" s="44" t="s">
        <v>2190</v>
      </c>
    </row>
    <row r="1145" spans="1:14" x14ac:dyDescent="0.25">
      <c r="A1145" s="3">
        <v>12</v>
      </c>
      <c r="B1145" s="3" t="s">
        <v>23</v>
      </c>
      <c r="C1145" s="3" t="s">
        <v>183</v>
      </c>
      <c r="D1145" s="3" t="s">
        <v>184</v>
      </c>
      <c r="E1145" s="3">
        <v>2</v>
      </c>
      <c r="F1145" s="42">
        <v>169.9</v>
      </c>
      <c r="G1145" s="42">
        <f t="shared" si="846"/>
        <v>169900</v>
      </c>
      <c r="H1145" s="42">
        <f>(LN(G1145)-LN(G1144))/10</f>
        <v>8.7535102797821368E-2</v>
      </c>
      <c r="I1145" s="18">
        <v>5.1443937527057173</v>
      </c>
      <c r="J1145" s="18">
        <f t="shared" ref="J1145" si="887">(I1145-I1144)/I1144</f>
        <v>-2.5002761254082715E-2</v>
      </c>
      <c r="K1145" s="46">
        <v>1.983617355708341</v>
      </c>
      <c r="L1145" s="47">
        <f t="shared" ref="L1145:N1145" si="888">(K1145-K1144)/K1144</f>
        <v>6.6778869397845414E-2</v>
      </c>
      <c r="M1145" s="44">
        <v>189.24916163648558</v>
      </c>
      <c r="N1145" s="44">
        <f t="shared" si="888"/>
        <v>-0.33249827754959621</v>
      </c>
    </row>
    <row r="1146" spans="1:14" x14ac:dyDescent="0.25">
      <c r="A1146" s="3">
        <v>13</v>
      </c>
      <c r="B1146" s="3" t="s">
        <v>24</v>
      </c>
      <c r="C1146" s="3" t="s">
        <v>197</v>
      </c>
      <c r="D1146" s="3" t="s">
        <v>184</v>
      </c>
      <c r="E1146" s="3">
        <v>2</v>
      </c>
      <c r="F1146" s="42">
        <v>73.150000000000006</v>
      </c>
      <c r="G1146" s="42">
        <f t="shared" si="846"/>
        <v>73150</v>
      </c>
      <c r="H1146" s="42" t="s">
        <v>2190</v>
      </c>
      <c r="I1146" s="18">
        <v>5.3619357124666438</v>
      </c>
      <c r="J1146" s="18" t="s">
        <v>2190</v>
      </c>
      <c r="K1146" s="46">
        <v>1.83392432158398</v>
      </c>
      <c r="L1146" s="47" t="s">
        <v>2190</v>
      </c>
      <c r="M1146" s="44">
        <v>279.08827955191441</v>
      </c>
      <c r="N1146" s="44" t="s">
        <v>2190</v>
      </c>
    </row>
    <row r="1147" spans="1:14" x14ac:dyDescent="0.25">
      <c r="A1147" s="3">
        <v>13</v>
      </c>
      <c r="B1147" s="3" t="s">
        <v>23</v>
      </c>
      <c r="C1147" s="3" t="s">
        <v>183</v>
      </c>
      <c r="D1147" s="3" t="s">
        <v>184</v>
      </c>
      <c r="E1147" s="3">
        <v>2</v>
      </c>
      <c r="F1147" s="42">
        <v>97.41</v>
      </c>
      <c r="G1147" s="42">
        <f t="shared" si="846"/>
        <v>97410</v>
      </c>
      <c r="H1147" s="42">
        <f>(LN(G1147)-LN(G1146))/10</f>
        <v>2.8641674731673027E-2</v>
      </c>
      <c r="I1147" s="18">
        <v>4.7580248690664693</v>
      </c>
      <c r="J1147" s="18">
        <f t="shared" ref="J1147" si="889">(I1147-I1146)/I1146</f>
        <v>-0.11262925849634223</v>
      </c>
      <c r="K1147" s="46">
        <v>1.8494740251510329</v>
      </c>
      <c r="L1147" s="47">
        <f t="shared" ref="L1147:N1147" si="890">(K1147-K1146)/K1146</f>
        <v>8.4789232489279765E-3</v>
      </c>
      <c r="M1147" s="44">
        <v>201.28088948336398</v>
      </c>
      <c r="N1147" s="44">
        <f t="shared" si="890"/>
        <v>-0.27879132077302854</v>
      </c>
    </row>
    <row r="1148" spans="1:14" x14ac:dyDescent="0.25">
      <c r="A1148" s="3">
        <v>0</v>
      </c>
      <c r="B1148" s="3" t="s">
        <v>23</v>
      </c>
      <c r="C1148" s="3" t="s">
        <v>183</v>
      </c>
      <c r="D1148" s="3" t="s">
        <v>184</v>
      </c>
      <c r="E1148" s="3">
        <v>3</v>
      </c>
      <c r="F1148" s="42">
        <v>5</v>
      </c>
      <c r="G1148" s="42">
        <f t="shared" si="846"/>
        <v>5000</v>
      </c>
      <c r="H1148" s="42" t="s">
        <v>2190</v>
      </c>
      <c r="I1148" s="18">
        <v>12.199877154723062</v>
      </c>
      <c r="J1148" s="18" t="s">
        <v>2190</v>
      </c>
      <c r="K1148" s="46">
        <v>4.7805244066624164</v>
      </c>
      <c r="L1148" s="47" t="s">
        <v>2190</v>
      </c>
      <c r="M1148" s="44">
        <v>738.49339878131354</v>
      </c>
      <c r="N1148" s="44" t="s">
        <v>2190</v>
      </c>
    </row>
    <row r="1149" spans="1:14" x14ac:dyDescent="0.25">
      <c r="A1149" s="3">
        <v>1</v>
      </c>
      <c r="B1149" s="3" t="s">
        <v>24</v>
      </c>
      <c r="C1149" s="3" t="s">
        <v>197</v>
      </c>
      <c r="D1149" s="3" t="s">
        <v>184</v>
      </c>
      <c r="E1149" s="3">
        <v>3</v>
      </c>
      <c r="F1149" s="42">
        <v>1.9</v>
      </c>
      <c r="G1149" s="42">
        <f t="shared" si="846"/>
        <v>1900</v>
      </c>
      <c r="H1149" s="42" t="s">
        <v>2190</v>
      </c>
      <c r="I1149" s="18">
        <v>11.429761234559725</v>
      </c>
      <c r="J1149" s="18" t="s">
        <v>2190</v>
      </c>
      <c r="K1149" s="46">
        <v>4.1576314204836429</v>
      </c>
      <c r="L1149" s="47" t="s">
        <v>2190</v>
      </c>
      <c r="M1149" s="44">
        <v>815.78265934431693</v>
      </c>
      <c r="N1149" s="44" t="s">
        <v>2190</v>
      </c>
    </row>
    <row r="1150" spans="1:14" x14ac:dyDescent="0.25">
      <c r="A1150" s="3">
        <v>1</v>
      </c>
      <c r="B1150" s="3" t="s">
        <v>23</v>
      </c>
      <c r="C1150" s="3" t="s">
        <v>183</v>
      </c>
      <c r="D1150" s="3" t="s">
        <v>184</v>
      </c>
      <c r="E1150" s="3">
        <v>3</v>
      </c>
      <c r="F1150" s="42">
        <v>2.4</v>
      </c>
      <c r="G1150" s="42">
        <f t="shared" si="846"/>
        <v>2400</v>
      </c>
      <c r="H1150" s="42">
        <f>(LN(G1150)-LN(G1149))/10</f>
        <v>2.3361485118150505E-2</v>
      </c>
      <c r="I1150" s="18">
        <v>11.61551368237463</v>
      </c>
      <c r="J1150" s="18">
        <f>(I1150-I1149)/I1149</f>
        <v>1.6251647256921842E-2</v>
      </c>
      <c r="K1150" s="46">
        <v>4.5197531697928452</v>
      </c>
      <c r="L1150" s="47">
        <f>(K1150-K1149)/K1149</f>
        <v>8.7098088475355523E-2</v>
      </c>
      <c r="M1150" s="44">
        <v>781.4746214012315</v>
      </c>
      <c r="N1150" s="44">
        <f>(M1150-M1149)/M1149</f>
        <v>-4.2055365543882013E-2</v>
      </c>
    </row>
    <row r="1151" spans="1:14" x14ac:dyDescent="0.25">
      <c r="A1151" s="3">
        <v>2</v>
      </c>
      <c r="B1151" s="3" t="s">
        <v>24</v>
      </c>
      <c r="C1151" s="3" t="s">
        <v>197</v>
      </c>
      <c r="D1151" s="3" t="s">
        <v>184</v>
      </c>
      <c r="E1151" s="3">
        <v>3</v>
      </c>
      <c r="F1151" s="42">
        <v>1.1000000000000001</v>
      </c>
      <c r="G1151" s="42">
        <f t="shared" si="846"/>
        <v>1100</v>
      </c>
      <c r="H1151" s="42" t="s">
        <v>2190</v>
      </c>
      <c r="I1151" s="18">
        <v>10.7592506342431</v>
      </c>
      <c r="J1151" s="18" t="s">
        <v>2190</v>
      </c>
      <c r="K1151" s="46">
        <v>4.2299103588717895</v>
      </c>
      <c r="L1151" s="47" t="s">
        <v>2190</v>
      </c>
      <c r="M1151" s="44">
        <v>963.74694675134344</v>
      </c>
      <c r="N1151" s="44" t="s">
        <v>2190</v>
      </c>
    </row>
    <row r="1152" spans="1:14" x14ac:dyDescent="0.25">
      <c r="A1152" s="3">
        <v>2</v>
      </c>
      <c r="B1152" s="3" t="s">
        <v>23</v>
      </c>
      <c r="C1152" s="3" t="s">
        <v>183</v>
      </c>
      <c r="D1152" s="3" t="s">
        <v>184</v>
      </c>
      <c r="E1152" s="3">
        <v>3</v>
      </c>
      <c r="F1152" s="42">
        <v>1</v>
      </c>
      <c r="G1152" s="42">
        <f t="shared" si="846"/>
        <v>1000</v>
      </c>
      <c r="H1152" s="42">
        <f>(LN(G1152)-LN(G1151))/10</f>
        <v>-9.5310179804324775E-3</v>
      </c>
      <c r="I1152" s="18">
        <v>12.555459970082357</v>
      </c>
      <c r="J1152" s="18">
        <f>(I1152-I1151)/I1151</f>
        <v>0.16694557984573033</v>
      </c>
      <c r="K1152" s="46">
        <v>6.2197283111209192</v>
      </c>
      <c r="L1152" s="47">
        <f>(K1152-K1151)/K1151</f>
        <v>0.47041610422681823</v>
      </c>
      <c r="M1152" s="44">
        <v>833.74124735385112</v>
      </c>
      <c r="N1152" s="44">
        <f>(M1152-M1151)/M1151</f>
        <v>-0.13489609470175071</v>
      </c>
    </row>
    <row r="1153" spans="1:14" x14ac:dyDescent="0.25">
      <c r="A1153" s="3">
        <v>3</v>
      </c>
      <c r="B1153" s="3" t="s">
        <v>24</v>
      </c>
      <c r="C1153" s="3" t="s">
        <v>197</v>
      </c>
      <c r="D1153" s="3" t="s">
        <v>184</v>
      </c>
      <c r="E1153" s="3">
        <v>3</v>
      </c>
      <c r="F1153" s="42">
        <v>1.7</v>
      </c>
      <c r="G1153" s="42">
        <f t="shared" si="846"/>
        <v>1700</v>
      </c>
      <c r="H1153" s="42" t="s">
        <v>2190</v>
      </c>
      <c r="I1153" s="18">
        <v>9.0151513451657053</v>
      </c>
      <c r="J1153" s="18" t="s">
        <v>2190</v>
      </c>
      <c r="K1153" s="46">
        <v>3.2527164278116456</v>
      </c>
      <c r="L1153" s="47" t="s">
        <v>2190</v>
      </c>
      <c r="M1153" s="44">
        <v>662.59855970524188</v>
      </c>
      <c r="N1153" s="44" t="s">
        <v>2190</v>
      </c>
    </row>
    <row r="1154" spans="1:14" x14ac:dyDescent="0.25">
      <c r="A1154" s="3">
        <v>3</v>
      </c>
      <c r="B1154" s="3" t="s">
        <v>23</v>
      </c>
      <c r="C1154" s="3" t="s">
        <v>183</v>
      </c>
      <c r="D1154" s="3" t="s">
        <v>184</v>
      </c>
      <c r="E1154" s="3">
        <v>3</v>
      </c>
      <c r="F1154" s="42">
        <v>3.3</v>
      </c>
      <c r="G1154" s="42">
        <f t="shared" ref="G1154:G1217" si="891">F1154*1000</f>
        <v>3300</v>
      </c>
      <c r="H1154" s="42">
        <f>(LN(G1154)-LN(G1153))/10</f>
        <v>6.6329421741026448E-2</v>
      </c>
      <c r="I1154" s="18">
        <v>14.176369286691948</v>
      </c>
      <c r="J1154" s="18">
        <f>(I1154-I1153)/I1153</f>
        <v>0.57250485809025264</v>
      </c>
      <c r="K1154" s="46">
        <v>4.3651908362022622</v>
      </c>
      <c r="L1154" s="47">
        <f>(K1154-K1153)/K1153</f>
        <v>0.34201395451464683</v>
      </c>
      <c r="M1154" s="44">
        <v>888.73304304136661</v>
      </c>
      <c r="N1154" s="44">
        <f>(M1154-M1153)/M1153</f>
        <v>0.34128429653804415</v>
      </c>
    </row>
    <row r="1155" spans="1:14" x14ac:dyDescent="0.25">
      <c r="A1155" s="3">
        <v>4</v>
      </c>
      <c r="B1155" s="3" t="s">
        <v>24</v>
      </c>
      <c r="C1155" s="3" t="s">
        <v>197</v>
      </c>
      <c r="D1155" s="3" t="s">
        <v>184</v>
      </c>
      <c r="E1155" s="3">
        <v>3</v>
      </c>
      <c r="F1155" s="42">
        <v>3.8</v>
      </c>
      <c r="G1155" s="42">
        <f t="shared" si="891"/>
        <v>3800</v>
      </c>
      <c r="H1155" s="42" t="s">
        <v>2190</v>
      </c>
      <c r="I1155" s="18">
        <v>8.713949635520212</v>
      </c>
      <c r="J1155" s="18" t="s">
        <v>2190</v>
      </c>
      <c r="K1155" s="46">
        <v>2.8687658859007961</v>
      </c>
      <c r="L1155" s="47" t="s">
        <v>2190</v>
      </c>
      <c r="M1155" s="44">
        <v>522.16644540325251</v>
      </c>
      <c r="N1155" s="44" t="s">
        <v>2190</v>
      </c>
    </row>
    <row r="1156" spans="1:14" x14ac:dyDescent="0.25">
      <c r="A1156" s="3">
        <v>4</v>
      </c>
      <c r="B1156" s="3" t="s">
        <v>23</v>
      </c>
      <c r="C1156" s="3" t="s">
        <v>183</v>
      </c>
      <c r="D1156" s="3" t="s">
        <v>184</v>
      </c>
      <c r="E1156" s="3">
        <v>3</v>
      </c>
      <c r="F1156" s="42">
        <v>7.3</v>
      </c>
      <c r="G1156" s="42">
        <f t="shared" si="891"/>
        <v>7300</v>
      </c>
      <c r="H1156" s="42">
        <f>(LN(G1156)-LN(G1155))/10</f>
        <v>6.5287328142200535E-2</v>
      </c>
      <c r="I1156" s="18">
        <v>11.65585928871217</v>
      </c>
      <c r="J1156" s="18">
        <f t="shared" ref="J1156" si="892">(I1156-I1155)/I1155</f>
        <v>0.33760921008769751</v>
      </c>
      <c r="K1156" s="46">
        <v>3.02861930540706</v>
      </c>
      <c r="L1156" s="47">
        <f t="shared" ref="L1156:N1156" si="893">(K1156-K1155)/K1155</f>
        <v>5.5722016317852931E-2</v>
      </c>
      <c r="M1156" s="44">
        <v>973.26302688350484</v>
      </c>
      <c r="N1156" s="44">
        <f t="shared" si="893"/>
        <v>0.86389423420703493</v>
      </c>
    </row>
    <row r="1157" spans="1:14" x14ac:dyDescent="0.25">
      <c r="A1157" s="3">
        <v>5</v>
      </c>
      <c r="B1157" s="3" t="s">
        <v>24</v>
      </c>
      <c r="C1157" s="3" t="s">
        <v>197</v>
      </c>
      <c r="D1157" s="3" t="s">
        <v>184</v>
      </c>
      <c r="E1157" s="3">
        <v>3</v>
      </c>
      <c r="F1157" s="42">
        <v>10.8</v>
      </c>
      <c r="G1157" s="42">
        <f t="shared" si="891"/>
        <v>10800</v>
      </c>
      <c r="H1157" s="42" t="s">
        <v>2190</v>
      </c>
      <c r="I1157" s="18">
        <v>9.9501916131344608</v>
      </c>
      <c r="J1157" s="18" t="s">
        <v>2190</v>
      </c>
      <c r="K1157" s="46">
        <v>2.7493210937917718</v>
      </c>
      <c r="L1157" s="47" t="s">
        <v>2190</v>
      </c>
      <c r="M1157" s="44">
        <v>707.89210178453402</v>
      </c>
      <c r="N1157" s="44" t="s">
        <v>2190</v>
      </c>
    </row>
    <row r="1158" spans="1:14" x14ac:dyDescent="0.25">
      <c r="A1158" s="3">
        <v>5</v>
      </c>
      <c r="B1158" s="3" t="s">
        <v>23</v>
      </c>
      <c r="C1158" s="3" t="s">
        <v>183</v>
      </c>
      <c r="D1158" s="3" t="s">
        <v>184</v>
      </c>
      <c r="E1158" s="3">
        <v>3</v>
      </c>
      <c r="F1158" s="42">
        <v>25.4</v>
      </c>
      <c r="G1158" s="42">
        <f t="shared" si="891"/>
        <v>25400</v>
      </c>
      <c r="H1158" s="42">
        <f>(LN(G1158)-LN(G1157))/10</f>
        <v>8.5520303989431667E-2</v>
      </c>
      <c r="I1158" s="18">
        <v>11.175352209754349</v>
      </c>
      <c r="J1158" s="18">
        <f t="shared" ref="J1158" si="894">(I1158-I1157)/I1157</f>
        <v>0.12312934707736189</v>
      </c>
      <c r="K1158" s="46">
        <v>2.6707199360632168</v>
      </c>
      <c r="L1158" s="47">
        <f t="shared" ref="L1158:N1158" si="895">(K1158-K1157)/K1157</f>
        <v>-2.8589297156321213E-2</v>
      </c>
      <c r="M1158" s="44">
        <v>776.50892267019162</v>
      </c>
      <c r="N1158" s="44">
        <f t="shared" si="895"/>
        <v>9.693118585824112E-2</v>
      </c>
    </row>
    <row r="1159" spans="1:14" x14ac:dyDescent="0.25">
      <c r="A1159" s="3">
        <v>6</v>
      </c>
      <c r="B1159" s="3" t="s">
        <v>24</v>
      </c>
      <c r="C1159" s="3" t="s">
        <v>197</v>
      </c>
      <c r="D1159" s="3" t="s">
        <v>184</v>
      </c>
      <c r="E1159" s="3">
        <v>3</v>
      </c>
      <c r="F1159" s="42">
        <v>34.799999999999997</v>
      </c>
      <c r="G1159" s="42">
        <f t="shared" si="891"/>
        <v>34800</v>
      </c>
      <c r="H1159" s="42" t="s">
        <v>2190</v>
      </c>
      <c r="I1159" s="18">
        <v>8.770275251566618</v>
      </c>
      <c r="J1159" s="18" t="s">
        <v>2190</v>
      </c>
      <c r="K1159" s="46">
        <v>2.3599011040203854</v>
      </c>
      <c r="L1159" s="47" t="s">
        <v>2190</v>
      </c>
      <c r="M1159" s="44">
        <v>540.61280690112812</v>
      </c>
      <c r="N1159" s="44" t="s">
        <v>2190</v>
      </c>
    </row>
    <row r="1160" spans="1:14" x14ac:dyDescent="0.25">
      <c r="A1160" s="3">
        <v>6</v>
      </c>
      <c r="B1160" s="3" t="s">
        <v>23</v>
      </c>
      <c r="C1160" s="3" t="s">
        <v>183</v>
      </c>
      <c r="D1160" s="3" t="s">
        <v>184</v>
      </c>
      <c r="E1160" s="3">
        <v>3</v>
      </c>
      <c r="F1160" s="42">
        <v>90.4</v>
      </c>
      <c r="G1160" s="42">
        <f t="shared" si="891"/>
        <v>90400</v>
      </c>
      <c r="H1160" s="42">
        <f>(LN(G1160)-LN(G1159))/10</f>
        <v>9.5462688061770079E-2</v>
      </c>
      <c r="I1160" s="18">
        <v>8.4632731994212183</v>
      </c>
      <c r="J1160" s="18">
        <f t="shared" ref="J1160" si="896">(I1160-I1159)/I1159</f>
        <v>-3.5004836603111239E-2</v>
      </c>
      <c r="K1160" s="46">
        <v>2.7979227354111589</v>
      </c>
      <c r="L1160" s="47">
        <f t="shared" ref="L1160:N1160" si="897">(K1160-K1159)/K1159</f>
        <v>0.18561016419058793</v>
      </c>
      <c r="M1160" s="44">
        <v>389.20587259455874</v>
      </c>
      <c r="N1160" s="44">
        <f t="shared" si="897"/>
        <v>-0.28006538575076706</v>
      </c>
    </row>
    <row r="1161" spans="1:14" x14ac:dyDescent="0.25">
      <c r="A1161" s="3">
        <v>7</v>
      </c>
      <c r="B1161" s="3" t="s">
        <v>24</v>
      </c>
      <c r="C1161" s="3" t="s">
        <v>197</v>
      </c>
      <c r="D1161" s="3" t="s">
        <v>184</v>
      </c>
      <c r="E1161" s="3">
        <v>3</v>
      </c>
      <c r="F1161" s="42">
        <v>62.1</v>
      </c>
      <c r="G1161" s="42">
        <f t="shared" si="891"/>
        <v>62100</v>
      </c>
      <c r="H1161" s="42" t="s">
        <v>2190</v>
      </c>
      <c r="I1161" s="18">
        <v>7.0865528943418399</v>
      </c>
      <c r="J1161" s="18" t="s">
        <v>2190</v>
      </c>
      <c r="K1161" s="46">
        <v>2.7394834418380545</v>
      </c>
      <c r="L1161" s="47" t="s">
        <v>2190</v>
      </c>
      <c r="M1161" s="44">
        <v>424.16124794745485</v>
      </c>
      <c r="N1161" s="44" t="s">
        <v>2190</v>
      </c>
    </row>
    <row r="1162" spans="1:14" x14ac:dyDescent="0.25">
      <c r="A1162" s="3">
        <v>7</v>
      </c>
      <c r="B1162" s="3" t="s">
        <v>23</v>
      </c>
      <c r="C1162" s="3" t="s">
        <v>183</v>
      </c>
      <c r="D1162" s="3" t="s">
        <v>184</v>
      </c>
      <c r="E1162" s="3">
        <v>3</v>
      </c>
      <c r="F1162" s="42">
        <v>113.1</v>
      </c>
      <c r="G1162" s="42">
        <f t="shared" si="891"/>
        <v>113100</v>
      </c>
      <c r="H1162" s="42">
        <f>(LN(G1162)-LN(G1161))/10</f>
        <v>5.995263941826412E-2</v>
      </c>
      <c r="I1162" s="18">
        <v>5.857545302268921</v>
      </c>
      <c r="J1162" s="18">
        <f t="shared" ref="J1162" si="898">(I1162-I1161)/I1161</f>
        <v>-0.17342812653726228</v>
      </c>
      <c r="K1162" s="46">
        <v>2.2182204856543932</v>
      </c>
      <c r="L1162" s="47">
        <f t="shared" ref="L1162:N1162" si="899">(K1162-K1161)/K1161</f>
        <v>-0.19027782691539841</v>
      </c>
      <c r="M1162" s="44">
        <v>255.24220032840722</v>
      </c>
      <c r="N1162" s="44">
        <f t="shared" si="899"/>
        <v>-0.39824252789819531</v>
      </c>
    </row>
    <row r="1163" spans="1:14" x14ac:dyDescent="0.25">
      <c r="A1163" s="3">
        <v>8</v>
      </c>
      <c r="B1163" s="3" t="s">
        <v>24</v>
      </c>
      <c r="C1163" s="3" t="s">
        <v>197</v>
      </c>
      <c r="D1163" s="3" t="s">
        <v>184</v>
      </c>
      <c r="E1163" s="3">
        <v>3</v>
      </c>
      <c r="F1163" s="42">
        <v>44.2</v>
      </c>
      <c r="G1163" s="42">
        <f t="shared" si="891"/>
        <v>44200</v>
      </c>
      <c r="H1163" s="42" t="s">
        <v>2190</v>
      </c>
      <c r="I1163" s="18">
        <v>6.4585009301279133</v>
      </c>
      <c r="J1163" s="18" t="s">
        <v>2190</v>
      </c>
      <c r="K1163" s="46">
        <v>2.2518454020534544</v>
      </c>
      <c r="L1163" s="47" t="s">
        <v>2190</v>
      </c>
      <c r="M1163" s="44">
        <v>371.365550397878</v>
      </c>
      <c r="N1163" s="44" t="s">
        <v>2190</v>
      </c>
    </row>
    <row r="1164" spans="1:14" x14ac:dyDescent="0.25">
      <c r="A1164" s="3">
        <v>8</v>
      </c>
      <c r="B1164" s="3" t="s">
        <v>23</v>
      </c>
      <c r="C1164" s="3" t="s">
        <v>183</v>
      </c>
      <c r="D1164" s="3" t="s">
        <v>184</v>
      </c>
      <c r="E1164" s="3">
        <v>3</v>
      </c>
      <c r="F1164" s="42">
        <v>131</v>
      </c>
      <c r="G1164" s="42">
        <f t="shared" si="891"/>
        <v>131000</v>
      </c>
      <c r="H1164" s="42">
        <f>(LN(G1164)-LN(G1163))/10</f>
        <v>0.10864725341174993</v>
      </c>
      <c r="I1164" s="18">
        <v>5.825767012560843</v>
      </c>
      <c r="J1164" s="18">
        <f t="shared" ref="J1164" si="900">(I1164-I1163)/I1163</f>
        <v>-9.796916101931083E-2</v>
      </c>
      <c r="K1164" s="46">
        <v>2.301585441068533</v>
      </c>
      <c r="L1164" s="47">
        <f t="shared" ref="L1164:N1164" si="901">(K1164-K1163)/K1163</f>
        <v>2.2088567434389923E-2</v>
      </c>
      <c r="M1164" s="44">
        <v>244.19910477453578</v>
      </c>
      <c r="N1164" s="44">
        <f t="shared" si="901"/>
        <v>-0.34242930042136954</v>
      </c>
    </row>
    <row r="1165" spans="1:14" x14ac:dyDescent="0.25">
      <c r="A1165" s="3">
        <v>9</v>
      </c>
      <c r="B1165" s="3" t="s">
        <v>24</v>
      </c>
      <c r="C1165" s="3" t="s">
        <v>197</v>
      </c>
      <c r="D1165" s="3" t="s">
        <v>184</v>
      </c>
      <c r="E1165" s="3">
        <v>3</v>
      </c>
      <c r="F1165" s="42">
        <v>49.57</v>
      </c>
      <c r="G1165" s="42">
        <f t="shared" si="891"/>
        <v>49570</v>
      </c>
      <c r="H1165" s="42" t="s">
        <v>2190</v>
      </c>
      <c r="I1165" s="18">
        <v>5.614148525079389</v>
      </c>
      <c r="J1165" s="18" t="s">
        <v>2190</v>
      </c>
      <c r="K1165" s="46">
        <v>1.9776849254638222</v>
      </c>
      <c r="L1165" s="47" t="s">
        <v>2190</v>
      </c>
      <c r="M1165" s="44">
        <v>287.14724126673195</v>
      </c>
      <c r="N1165" s="44" t="s">
        <v>2190</v>
      </c>
    </row>
    <row r="1166" spans="1:14" x14ac:dyDescent="0.25">
      <c r="A1166" s="3">
        <v>9</v>
      </c>
      <c r="B1166" s="3" t="s">
        <v>23</v>
      </c>
      <c r="C1166" s="3" t="s">
        <v>183</v>
      </c>
      <c r="D1166" s="3" t="s">
        <v>184</v>
      </c>
      <c r="E1166" s="3">
        <v>3</v>
      </c>
      <c r="F1166" s="42">
        <v>66.3</v>
      </c>
      <c r="G1166" s="42">
        <f t="shared" si="891"/>
        <v>66300</v>
      </c>
      <c r="H1166" s="42">
        <f>(LN(G1166)-LN(G1165))/10</f>
        <v>2.908040851593352E-2</v>
      </c>
      <c r="I1166" s="18">
        <v>4.9582092162724978</v>
      </c>
      <c r="J1166" s="18">
        <f t="shared" ref="J1166" si="902">(I1166-I1165)/I1165</f>
        <v>-0.11683682857279157</v>
      </c>
      <c r="K1166" s="46">
        <v>1.8632490726328901</v>
      </c>
      <c r="L1166" s="47">
        <f t="shared" ref="L1166:N1166" si="903">(K1166-K1165)/K1165</f>
        <v>-5.786354103098286E-2</v>
      </c>
      <c r="M1166" s="44">
        <v>220.0556643813255</v>
      </c>
      <c r="N1166" s="44">
        <f t="shared" si="903"/>
        <v>-0.23364869043991573</v>
      </c>
    </row>
    <row r="1167" spans="1:14" x14ac:dyDescent="0.25">
      <c r="A1167" s="3">
        <v>10</v>
      </c>
      <c r="B1167" s="3" t="s">
        <v>24</v>
      </c>
      <c r="C1167" s="3" t="s">
        <v>197</v>
      </c>
      <c r="D1167" s="3" t="s">
        <v>184</v>
      </c>
      <c r="E1167" s="3">
        <v>3</v>
      </c>
      <c r="F1167" s="42">
        <v>60.4</v>
      </c>
      <c r="G1167" s="42">
        <f t="shared" si="891"/>
        <v>60400</v>
      </c>
      <c r="H1167" s="42" t="s">
        <v>2190</v>
      </c>
      <c r="I1167" s="18">
        <v>6.0818222435324625</v>
      </c>
      <c r="J1167" s="18" t="s">
        <v>2190</v>
      </c>
      <c r="K1167" s="46">
        <v>1.8822408366444929</v>
      </c>
      <c r="L1167" s="47" t="s">
        <v>2190</v>
      </c>
      <c r="M1167" s="44">
        <v>335.17788778877883</v>
      </c>
      <c r="N1167" s="44" t="s">
        <v>2190</v>
      </c>
    </row>
    <row r="1168" spans="1:14" x14ac:dyDescent="0.25">
      <c r="A1168" s="3">
        <v>10</v>
      </c>
      <c r="B1168" s="3" t="s">
        <v>23</v>
      </c>
      <c r="C1168" s="3" t="s">
        <v>183</v>
      </c>
      <c r="D1168" s="3" t="s">
        <v>184</v>
      </c>
      <c r="E1168" s="3">
        <v>3</v>
      </c>
      <c r="F1168" s="42">
        <v>103.61</v>
      </c>
      <c r="G1168" s="42">
        <f t="shared" si="891"/>
        <v>103610</v>
      </c>
      <c r="H1168" s="42">
        <f>(LN(G1168)-LN(G1167))/10</f>
        <v>5.3964474532289232E-2</v>
      </c>
      <c r="I1168" s="18">
        <v>5.0626375781880002</v>
      </c>
      <c r="J1168" s="18">
        <f t="shared" ref="J1168" si="904">(I1168-I1167)/I1167</f>
        <v>-0.16757883156290612</v>
      </c>
      <c r="K1168" s="46">
        <v>1.9254263583195677</v>
      </c>
      <c r="L1168" s="47">
        <f t="shared" ref="L1168:N1168" si="905">(K1168-K1167)/K1167</f>
        <v>2.2943674812657015E-2</v>
      </c>
      <c r="M1168" s="44">
        <v>219.28679867986796</v>
      </c>
      <c r="N1168" s="44">
        <f t="shared" si="905"/>
        <v>-0.34575994816800892</v>
      </c>
    </row>
    <row r="1169" spans="1:14" x14ac:dyDescent="0.25">
      <c r="A1169" s="3">
        <v>11</v>
      </c>
      <c r="B1169" s="3" t="s">
        <v>24</v>
      </c>
      <c r="C1169" s="3" t="s">
        <v>197</v>
      </c>
      <c r="D1169" s="3" t="s">
        <v>184</v>
      </c>
      <c r="E1169" s="3">
        <v>3</v>
      </c>
      <c r="F1169" s="42">
        <v>58.39</v>
      </c>
      <c r="G1169" s="42">
        <f t="shared" si="891"/>
        <v>58390</v>
      </c>
      <c r="H1169" s="42" t="s">
        <v>2190</v>
      </c>
      <c r="I1169" s="18">
        <v>4.9525596700738248</v>
      </c>
      <c r="J1169" s="18" t="s">
        <v>2190</v>
      </c>
      <c r="K1169" s="46">
        <v>1.7536751818420824</v>
      </c>
      <c r="L1169" s="47" t="s">
        <v>2190</v>
      </c>
      <c r="M1169" s="44">
        <v>217.19854159761354</v>
      </c>
      <c r="N1169" s="44" t="s">
        <v>2190</v>
      </c>
    </row>
    <row r="1170" spans="1:14" x14ac:dyDescent="0.25">
      <c r="A1170" s="3">
        <v>11</v>
      </c>
      <c r="B1170" s="3" t="s">
        <v>23</v>
      </c>
      <c r="C1170" s="3" t="s">
        <v>183</v>
      </c>
      <c r="D1170" s="3" t="s">
        <v>184</v>
      </c>
      <c r="E1170" s="3">
        <v>3</v>
      </c>
      <c r="F1170" s="42">
        <v>74.900000000000006</v>
      </c>
      <c r="G1170" s="42">
        <f t="shared" si="891"/>
        <v>74900</v>
      </c>
      <c r="H1170" s="42">
        <f>(LN(G1170)-LN(G1169))/10</f>
        <v>2.490092482277273E-2</v>
      </c>
      <c r="I1170" s="18">
        <v>4.3721939337889362</v>
      </c>
      <c r="J1170" s="18">
        <f t="shared" ref="J1170" si="906">(I1170-I1169)/I1169</f>
        <v>-0.11718500632951233</v>
      </c>
      <c r="K1170" s="46">
        <v>2.0106667908158795</v>
      </c>
      <c r="L1170" s="47">
        <f t="shared" ref="L1170:N1170" si="907">(K1170-K1169)/K1169</f>
        <v>0.14654458912046067</v>
      </c>
      <c r="M1170" s="44">
        <v>186.46005966191581</v>
      </c>
      <c r="N1170" s="44">
        <f t="shared" si="907"/>
        <v>-0.14152250613470727</v>
      </c>
    </row>
    <row r="1171" spans="1:14" x14ac:dyDescent="0.25">
      <c r="A1171" s="3">
        <v>12</v>
      </c>
      <c r="B1171" s="3" t="s">
        <v>24</v>
      </c>
      <c r="C1171" s="3" t="s">
        <v>197</v>
      </c>
      <c r="D1171" s="3" t="s">
        <v>184</v>
      </c>
      <c r="E1171" s="3">
        <v>3</v>
      </c>
      <c r="F1171" s="42">
        <v>77.8</v>
      </c>
      <c r="G1171" s="42">
        <f t="shared" si="891"/>
        <v>77800</v>
      </c>
      <c r="H1171" s="42" t="s">
        <v>2190</v>
      </c>
      <c r="I1171" s="18">
        <v>5.0227002786195563</v>
      </c>
      <c r="J1171" s="18" t="s">
        <v>2190</v>
      </c>
      <c r="K1171" s="46">
        <v>1.8742875882033652</v>
      </c>
      <c r="L1171" s="47" t="s">
        <v>2190</v>
      </c>
      <c r="M1171" s="44">
        <v>264.15459423205903</v>
      </c>
      <c r="N1171" s="44" t="s">
        <v>2190</v>
      </c>
    </row>
    <row r="1172" spans="1:14" x14ac:dyDescent="0.25">
      <c r="A1172" s="3">
        <v>12</v>
      </c>
      <c r="B1172" s="3" t="s">
        <v>23</v>
      </c>
      <c r="C1172" s="3" t="s">
        <v>183</v>
      </c>
      <c r="D1172" s="3" t="s">
        <v>184</v>
      </c>
      <c r="E1172" s="3">
        <v>3</v>
      </c>
      <c r="F1172" s="42">
        <v>162.31</v>
      </c>
      <c r="G1172" s="42">
        <f t="shared" si="891"/>
        <v>162310</v>
      </c>
      <c r="H1172" s="42">
        <f>(LN(G1172)-LN(G1171))/10</f>
        <v>7.3536665573263355E-2</v>
      </c>
      <c r="I1172" s="18">
        <v>5.1403920654478448</v>
      </c>
      <c r="J1172" s="18">
        <f t="shared" ref="J1172" si="908">(I1172-I1171)/I1171</f>
        <v>2.3431974893918024E-2</v>
      </c>
      <c r="K1172" s="46">
        <v>2.0434034060068749</v>
      </c>
      <c r="L1172" s="47">
        <f t="shared" ref="L1172:N1172" si="909">(K1172-K1171)/K1171</f>
        <v>9.0229385750571475E-2</v>
      </c>
      <c r="M1172" s="44">
        <v>186.63397048960431</v>
      </c>
      <c r="N1172" s="44">
        <f t="shared" si="909"/>
        <v>-0.2934668767273193</v>
      </c>
    </row>
    <row r="1173" spans="1:14" x14ac:dyDescent="0.25">
      <c r="A1173" s="3">
        <v>13</v>
      </c>
      <c r="B1173" s="3" t="s">
        <v>24</v>
      </c>
      <c r="C1173" s="3" t="s">
        <v>197</v>
      </c>
      <c r="D1173" s="3" t="s">
        <v>184</v>
      </c>
      <c r="E1173" s="3">
        <v>3</v>
      </c>
      <c r="F1173" s="42">
        <v>51.8</v>
      </c>
      <c r="G1173" s="42">
        <f t="shared" si="891"/>
        <v>51800</v>
      </c>
      <c r="H1173" s="42" t="s">
        <v>2190</v>
      </c>
      <c r="I1173" s="18">
        <v>5.5448274334813377</v>
      </c>
      <c r="J1173" s="18" t="s">
        <v>2190</v>
      </c>
      <c r="K1173" s="46">
        <v>1.8357015110335018</v>
      </c>
      <c r="L1173" s="47" t="s">
        <v>2190</v>
      </c>
      <c r="M1173" s="44">
        <v>273.49623808727637</v>
      </c>
      <c r="N1173" s="44" t="s">
        <v>2190</v>
      </c>
    </row>
    <row r="1174" spans="1:14" x14ac:dyDescent="0.25">
      <c r="A1174" s="3">
        <v>13</v>
      </c>
      <c r="B1174" s="3" t="s">
        <v>23</v>
      </c>
      <c r="C1174" s="3" t="s">
        <v>183</v>
      </c>
      <c r="D1174" s="3" t="s">
        <v>184</v>
      </c>
      <c r="E1174" s="3">
        <v>3</v>
      </c>
      <c r="F1174" s="42">
        <v>88.7</v>
      </c>
      <c r="G1174" s="42">
        <f t="shared" si="891"/>
        <v>88700</v>
      </c>
      <c r="H1174" s="42">
        <f>(LN(G1174)-LN(G1173))/10</f>
        <v>5.3786974005009647E-2</v>
      </c>
      <c r="I1174" s="18">
        <v>4.6762869132904452</v>
      </c>
      <c r="J1174" s="18">
        <f t="shared" ref="J1174" si="910">(I1174-I1173)/I1173</f>
        <v>-0.15663977474688992</v>
      </c>
      <c r="K1174" s="46">
        <v>1.8564475926264947</v>
      </c>
      <c r="L1174" s="47">
        <f t="shared" ref="L1174:N1174" si="911">(K1174-K1173)/K1173</f>
        <v>1.1301446051168142E-2</v>
      </c>
      <c r="M1174" s="44">
        <v>209.38053837150977</v>
      </c>
      <c r="N1174" s="44">
        <f t="shared" si="911"/>
        <v>-0.23442991451789696</v>
      </c>
    </row>
    <row r="1175" spans="1:14" x14ac:dyDescent="0.25">
      <c r="A1175" s="3">
        <v>0</v>
      </c>
      <c r="B1175" s="3" t="s">
        <v>23</v>
      </c>
      <c r="C1175" s="3" t="s">
        <v>183</v>
      </c>
      <c r="D1175" s="3" t="s">
        <v>184</v>
      </c>
      <c r="E1175" s="3">
        <v>4</v>
      </c>
      <c r="F1175" s="42">
        <v>6.1</v>
      </c>
      <c r="G1175" s="42">
        <f t="shared" si="891"/>
        <v>6100</v>
      </c>
      <c r="H1175" s="42" t="s">
        <v>2190</v>
      </c>
      <c r="I1175" s="18">
        <v>11.698854383265994</v>
      </c>
      <c r="J1175" s="18" t="s">
        <v>2190</v>
      </c>
      <c r="K1175" s="46">
        <v>4.1429555543486645</v>
      </c>
      <c r="L1175" s="47" t="s">
        <v>2190</v>
      </c>
      <c r="M1175" s="44">
        <v>793.73696682464458</v>
      </c>
      <c r="N1175" s="44" t="s">
        <v>2190</v>
      </c>
    </row>
    <row r="1176" spans="1:14" x14ac:dyDescent="0.25">
      <c r="A1176" s="3">
        <v>1</v>
      </c>
      <c r="B1176" s="3" t="s">
        <v>24</v>
      </c>
      <c r="C1176" s="3" t="s">
        <v>197</v>
      </c>
      <c r="D1176" s="3" t="s">
        <v>184</v>
      </c>
      <c r="E1176" s="3">
        <v>4</v>
      </c>
      <c r="F1176" s="42">
        <v>1.4</v>
      </c>
      <c r="G1176" s="42">
        <f t="shared" si="891"/>
        <v>1400</v>
      </c>
      <c r="H1176" s="42" t="s">
        <v>2190</v>
      </c>
      <c r="I1176" s="18">
        <v>10.863529489684405</v>
      </c>
      <c r="J1176" s="18" t="s">
        <v>2190</v>
      </c>
      <c r="K1176" s="46">
        <v>4.219220790914668</v>
      </c>
      <c r="L1176" s="47" t="s">
        <v>2190</v>
      </c>
      <c r="M1176" s="44">
        <v>705.59011482775838</v>
      </c>
      <c r="N1176" s="44" t="s">
        <v>2190</v>
      </c>
    </row>
    <row r="1177" spans="1:14" x14ac:dyDescent="0.25">
      <c r="A1177" s="3">
        <v>1</v>
      </c>
      <c r="B1177" s="3" t="s">
        <v>23</v>
      </c>
      <c r="C1177" s="3" t="s">
        <v>183</v>
      </c>
      <c r="D1177" s="3" t="s">
        <v>184</v>
      </c>
      <c r="E1177" s="3">
        <v>4</v>
      </c>
      <c r="F1177" s="42">
        <v>1.5</v>
      </c>
      <c r="G1177" s="42">
        <f t="shared" si="891"/>
        <v>1500</v>
      </c>
      <c r="H1177" s="42">
        <f>(LN(G1177)-LN(G1176))/10</f>
        <v>6.899287148695166E-3</v>
      </c>
      <c r="I1177" s="18">
        <v>11.71797971100882</v>
      </c>
      <c r="J1177" s="18">
        <f>(I1177-I1176)/I1176</f>
        <v>7.8653095399222522E-2</v>
      </c>
      <c r="K1177" s="46">
        <v>4.6147766090954629</v>
      </c>
      <c r="L1177" s="47">
        <f>(K1177-K1176)/K1176</f>
        <v>9.3750917001677939E-2</v>
      </c>
      <c r="M1177" s="44">
        <v>699.43002163421534</v>
      </c>
      <c r="N1177" s="44">
        <f>(M1177-M1176)/M1176</f>
        <v>-8.7304131167523346E-3</v>
      </c>
    </row>
    <row r="1178" spans="1:14" x14ac:dyDescent="0.25">
      <c r="A1178" s="3">
        <v>2</v>
      </c>
      <c r="B1178" s="3" t="s">
        <v>24</v>
      </c>
      <c r="C1178" s="3" t="s">
        <v>197</v>
      </c>
      <c r="D1178" s="3" t="s">
        <v>184</v>
      </c>
      <c r="E1178" s="3">
        <v>4</v>
      </c>
      <c r="F1178" s="42">
        <v>1.8</v>
      </c>
      <c r="G1178" s="42">
        <f t="shared" si="891"/>
        <v>1800</v>
      </c>
      <c r="H1178" s="42" t="s">
        <v>2190</v>
      </c>
      <c r="I1178" s="18">
        <v>15.072207823518776</v>
      </c>
      <c r="J1178" s="18" t="s">
        <v>2190</v>
      </c>
      <c r="K1178" s="46">
        <v>4.8517527368618056</v>
      </c>
      <c r="L1178" s="47" t="s">
        <v>2190</v>
      </c>
      <c r="M1178" s="44">
        <v>1132.4593714378766</v>
      </c>
      <c r="N1178" s="44" t="s">
        <v>2190</v>
      </c>
    </row>
    <row r="1179" spans="1:14" x14ac:dyDescent="0.25">
      <c r="A1179" s="3">
        <v>2</v>
      </c>
      <c r="B1179" s="3" t="s">
        <v>23</v>
      </c>
      <c r="C1179" s="3" t="s">
        <v>183</v>
      </c>
      <c r="D1179" s="3" t="s">
        <v>184</v>
      </c>
      <c r="E1179" s="3">
        <v>4</v>
      </c>
      <c r="F1179" s="42">
        <v>1.64</v>
      </c>
      <c r="G1179" s="42">
        <f t="shared" si="891"/>
        <v>1640</v>
      </c>
      <c r="H1179" s="42">
        <f>(LN(G1179)-LN(G1178))/10</f>
        <v>-9.3090423066012565E-3</v>
      </c>
      <c r="I1179" s="18">
        <v>11.757683519542359</v>
      </c>
      <c r="J1179" s="18">
        <f>(I1179-I1178)/I1178</f>
        <v>-0.21990967367132569</v>
      </c>
      <c r="K1179" s="46">
        <v>5.0023241327102124</v>
      </c>
      <c r="L1179" s="47">
        <f>(K1179-K1178)/K1178</f>
        <v>3.1034433124429751E-2</v>
      </c>
      <c r="M1179" s="44">
        <v>615.96857189382831</v>
      </c>
      <c r="N1179" s="44">
        <f>(M1179-M1178)/M1178</f>
        <v>-0.45607887803362263</v>
      </c>
    </row>
    <row r="1180" spans="1:14" x14ac:dyDescent="0.25">
      <c r="A1180" s="3">
        <v>3</v>
      </c>
      <c r="B1180" s="3" t="s">
        <v>24</v>
      </c>
      <c r="C1180" s="3" t="s">
        <v>197</v>
      </c>
      <c r="D1180" s="3" t="s">
        <v>184</v>
      </c>
      <c r="E1180" s="3">
        <v>4</v>
      </c>
      <c r="F1180" s="42">
        <v>1.5</v>
      </c>
      <c r="G1180" s="42">
        <f t="shared" si="891"/>
        <v>1500</v>
      </c>
      <c r="H1180" s="42" t="s">
        <v>2190</v>
      </c>
      <c r="I1180" s="18">
        <v>8.2409967015953516</v>
      </c>
      <c r="J1180" s="18" t="s">
        <v>2190</v>
      </c>
      <c r="K1180" s="46">
        <v>4.1972269561139646</v>
      </c>
      <c r="L1180" s="47" t="s">
        <v>2190</v>
      </c>
      <c r="M1180" s="44">
        <v>680.71311338134308</v>
      </c>
      <c r="N1180" s="44" t="s">
        <v>2190</v>
      </c>
    </row>
    <row r="1181" spans="1:14" x14ac:dyDescent="0.25">
      <c r="A1181" s="3">
        <v>3</v>
      </c>
      <c r="B1181" s="3" t="s">
        <v>23</v>
      </c>
      <c r="C1181" s="3" t="s">
        <v>183</v>
      </c>
      <c r="D1181" s="3" t="s">
        <v>184</v>
      </c>
      <c r="E1181" s="3">
        <v>4</v>
      </c>
      <c r="F1181" s="42">
        <v>2</v>
      </c>
      <c r="G1181" s="42">
        <f t="shared" si="891"/>
        <v>2000</v>
      </c>
      <c r="H1181" s="42">
        <f>(LN(G1181)-LN(G1180))/10</f>
        <v>2.876820724517808E-2</v>
      </c>
      <c r="I1181" s="18">
        <v>11.69141966028676</v>
      </c>
      <c r="J1181" s="18">
        <f>(I1181-I1180)/I1180</f>
        <v>0.41869000603087864</v>
      </c>
      <c r="K1181" s="46">
        <v>4.2336814173462498</v>
      </c>
      <c r="L1181" s="47">
        <f>(K1181-K1180)/K1180</f>
        <v>8.685368128398015E-3</v>
      </c>
      <c r="M1181" s="44">
        <v>903.57444314185238</v>
      </c>
      <c r="N1181" s="44">
        <f>(M1181-M1180)/M1180</f>
        <v>0.32739391291211972</v>
      </c>
    </row>
    <row r="1182" spans="1:14" x14ac:dyDescent="0.25">
      <c r="A1182" s="3">
        <v>4</v>
      </c>
      <c r="B1182" s="3" t="s">
        <v>24</v>
      </c>
      <c r="C1182" s="3" t="s">
        <v>197</v>
      </c>
      <c r="D1182" s="3" t="s">
        <v>184</v>
      </c>
      <c r="E1182" s="3">
        <v>4</v>
      </c>
      <c r="F1182" s="42">
        <v>4.3</v>
      </c>
      <c r="G1182" s="42">
        <f t="shared" si="891"/>
        <v>4300</v>
      </c>
      <c r="H1182" s="42" t="s">
        <v>2190</v>
      </c>
      <c r="I1182" s="18">
        <v>10.494963552021206</v>
      </c>
      <c r="J1182" s="18" t="s">
        <v>2190</v>
      </c>
      <c r="K1182" s="46">
        <v>3.3081152445406099</v>
      </c>
      <c r="L1182" s="47" t="s">
        <v>2190</v>
      </c>
      <c r="M1182" s="44">
        <v>744.18254231662797</v>
      </c>
      <c r="N1182" s="44" t="s">
        <v>2190</v>
      </c>
    </row>
    <row r="1183" spans="1:14" x14ac:dyDescent="0.25">
      <c r="A1183" s="3">
        <v>4</v>
      </c>
      <c r="B1183" s="3" t="s">
        <v>23</v>
      </c>
      <c r="C1183" s="3" t="s">
        <v>183</v>
      </c>
      <c r="D1183" s="3" t="s">
        <v>184</v>
      </c>
      <c r="E1183" s="3">
        <v>4</v>
      </c>
      <c r="F1183" s="42">
        <v>5.8</v>
      </c>
      <c r="G1183" s="42">
        <f t="shared" si="891"/>
        <v>5800</v>
      </c>
      <c r="H1183" s="42">
        <f>(LN(G1183)-LN(G1182))/10</f>
        <v>2.9924289485285627E-2</v>
      </c>
      <c r="I1183" s="18">
        <v>11.500038656947206</v>
      </c>
      <c r="J1183" s="18">
        <f t="shared" ref="J1183" si="912">(I1183-I1182)/I1182</f>
        <v>9.5767374507216313E-2</v>
      </c>
      <c r="K1183" s="46">
        <v>3.2986648085510928</v>
      </c>
      <c r="L1183" s="47">
        <f t="shared" ref="L1183:N1183" si="913">(K1183-K1182)/K1182</f>
        <v>-2.8567432785520969E-3</v>
      </c>
      <c r="M1183" s="44">
        <v>977.79588450049789</v>
      </c>
      <c r="N1183" s="44">
        <f t="shared" si="913"/>
        <v>0.31391940673135849</v>
      </c>
    </row>
    <row r="1184" spans="1:14" x14ac:dyDescent="0.25">
      <c r="A1184" s="3">
        <v>5</v>
      </c>
      <c r="B1184" s="3" t="s">
        <v>24</v>
      </c>
      <c r="C1184" s="3" t="s">
        <v>197</v>
      </c>
      <c r="D1184" s="3" t="s">
        <v>184</v>
      </c>
      <c r="E1184" s="3">
        <v>4</v>
      </c>
      <c r="F1184" s="42">
        <v>9.6</v>
      </c>
      <c r="G1184" s="42">
        <f t="shared" si="891"/>
        <v>9600</v>
      </c>
      <c r="H1184" s="42" t="s">
        <v>2190</v>
      </c>
      <c r="I1184" s="18">
        <v>10.110507016624853</v>
      </c>
      <c r="J1184" s="18" t="s">
        <v>2190</v>
      </c>
      <c r="K1184" s="46">
        <v>3.2374694316323862</v>
      </c>
      <c r="L1184" s="47" t="s">
        <v>2190</v>
      </c>
      <c r="M1184" s="44">
        <v>755.08360872438857</v>
      </c>
      <c r="N1184" s="44" t="s">
        <v>2190</v>
      </c>
    </row>
    <row r="1185" spans="1:14" x14ac:dyDescent="0.25">
      <c r="A1185" s="3">
        <v>5</v>
      </c>
      <c r="B1185" s="3" t="s">
        <v>23</v>
      </c>
      <c r="C1185" s="3" t="s">
        <v>183</v>
      </c>
      <c r="D1185" s="3" t="s">
        <v>184</v>
      </c>
      <c r="E1185" s="3">
        <v>4</v>
      </c>
      <c r="F1185" s="42">
        <v>16.5</v>
      </c>
      <c r="G1185" s="42">
        <f t="shared" si="891"/>
        <v>16500</v>
      </c>
      <c r="H1185" s="42">
        <f>(LN(G1185)-LN(G1184))/10</f>
        <v>5.4159728243274328E-2</v>
      </c>
      <c r="I1185" s="18">
        <v>11.468914559841195</v>
      </c>
      <c r="J1185" s="18">
        <f t="shared" ref="J1185" si="914">(I1185-I1184)/I1184</f>
        <v>0.13435602596216922</v>
      </c>
      <c r="K1185" s="46">
        <v>2.9423668429243199</v>
      </c>
      <c r="L1185" s="47">
        <f t="shared" ref="L1185:N1185" si="915">(K1185-K1184)/K1184</f>
        <v>-9.1152239407947283E-2</v>
      </c>
      <c r="M1185" s="44">
        <v>847.17250495703888</v>
      </c>
      <c r="N1185" s="44">
        <f t="shared" si="915"/>
        <v>0.12195854229735172</v>
      </c>
    </row>
    <row r="1186" spans="1:14" x14ac:dyDescent="0.25">
      <c r="A1186" s="3">
        <v>6</v>
      </c>
      <c r="B1186" s="3" t="s">
        <v>24</v>
      </c>
      <c r="C1186" s="3" t="s">
        <v>197</v>
      </c>
      <c r="D1186" s="3" t="s">
        <v>184</v>
      </c>
      <c r="E1186" s="3">
        <v>4</v>
      </c>
      <c r="F1186" s="42">
        <v>23.3</v>
      </c>
      <c r="G1186" s="42">
        <f t="shared" si="891"/>
        <v>23300</v>
      </c>
      <c r="H1186" s="42" t="s">
        <v>2190</v>
      </c>
      <c r="I1186" s="18">
        <v>9.0240315579249692</v>
      </c>
      <c r="J1186" s="18" t="s">
        <v>2190</v>
      </c>
      <c r="K1186" s="46">
        <v>2.503948542659415</v>
      </c>
      <c r="L1186" s="47" t="s">
        <v>2190</v>
      </c>
      <c r="M1186" s="44">
        <v>586.34688122096884</v>
      </c>
      <c r="N1186" s="44" t="s">
        <v>2190</v>
      </c>
    </row>
    <row r="1187" spans="1:14" x14ac:dyDescent="0.25">
      <c r="A1187" s="3">
        <v>6</v>
      </c>
      <c r="B1187" s="3" t="s">
        <v>23</v>
      </c>
      <c r="C1187" s="3" t="s">
        <v>183</v>
      </c>
      <c r="D1187" s="3" t="s">
        <v>184</v>
      </c>
      <c r="E1187" s="3">
        <v>4</v>
      </c>
      <c r="F1187" s="42">
        <v>65.900000000000006</v>
      </c>
      <c r="G1187" s="42">
        <f t="shared" si="891"/>
        <v>65900</v>
      </c>
      <c r="H1187" s="42">
        <f>(LN(G1187)-LN(G1186))/10</f>
        <v>0.10396850809368079</v>
      </c>
      <c r="I1187" s="18">
        <v>8.9047265364957298</v>
      </c>
      <c r="J1187" s="18">
        <f t="shared" ref="J1187" si="916">(I1187-I1186)/I1186</f>
        <v>-1.3220811636509068E-2</v>
      </c>
      <c r="K1187" s="46">
        <v>2.978719403705512</v>
      </c>
      <c r="L1187" s="47">
        <f t="shared" ref="L1187:N1187" si="917">(K1187-K1186)/K1186</f>
        <v>0.18960887292909315</v>
      </c>
      <c r="M1187" s="44">
        <v>490.27704047777047</v>
      </c>
      <c r="N1187" s="44">
        <f t="shared" si="917"/>
        <v>-0.16384472028426086</v>
      </c>
    </row>
    <row r="1188" spans="1:14" x14ac:dyDescent="0.25">
      <c r="A1188" s="3">
        <v>7</v>
      </c>
      <c r="B1188" s="3" t="s">
        <v>24</v>
      </c>
      <c r="C1188" s="3" t="s">
        <v>197</v>
      </c>
      <c r="D1188" s="3" t="s">
        <v>184</v>
      </c>
      <c r="E1188" s="3">
        <v>4</v>
      </c>
      <c r="F1188" s="42">
        <v>62.53</v>
      </c>
      <c r="G1188" s="42">
        <f t="shared" si="891"/>
        <v>62530</v>
      </c>
      <c r="H1188" s="42" t="s">
        <v>2190</v>
      </c>
      <c r="I1188" s="18">
        <v>7.9193478213578716</v>
      </c>
      <c r="J1188" s="18" t="s">
        <v>2190</v>
      </c>
      <c r="K1188" s="46">
        <v>2.656450331052473</v>
      </c>
      <c r="L1188" s="47" t="s">
        <v>2190</v>
      </c>
      <c r="M1188" s="44">
        <v>449.32676518883414</v>
      </c>
      <c r="N1188" s="44" t="s">
        <v>2190</v>
      </c>
    </row>
    <row r="1189" spans="1:14" x14ac:dyDescent="0.25">
      <c r="A1189" s="3">
        <v>7</v>
      </c>
      <c r="B1189" s="3" t="s">
        <v>23</v>
      </c>
      <c r="C1189" s="3" t="s">
        <v>183</v>
      </c>
      <c r="D1189" s="3" t="s">
        <v>184</v>
      </c>
      <c r="E1189" s="3">
        <v>4</v>
      </c>
      <c r="F1189" s="42">
        <v>94.8</v>
      </c>
      <c r="G1189" s="42">
        <f t="shared" si="891"/>
        <v>94800</v>
      </c>
      <c r="H1189" s="42">
        <f>(LN(G1189)-LN(G1188))/10</f>
        <v>4.1612296768176904E-2</v>
      </c>
      <c r="I1189" s="18">
        <v>6.8854717309491189</v>
      </c>
      <c r="J1189" s="18">
        <f t="shared" ref="J1189" si="918">(I1189-I1188)/I1188</f>
        <v>-0.13055066070219426</v>
      </c>
      <c r="K1189" s="46">
        <v>2.6004109425926494</v>
      </c>
      <c r="L1189" s="47">
        <f t="shared" ref="L1189:N1189" si="919">(K1189-K1188)/K1188</f>
        <v>-2.1095590534764883E-2</v>
      </c>
      <c r="M1189" s="44">
        <v>321.53940886699507</v>
      </c>
      <c r="N1189" s="44">
        <f t="shared" si="919"/>
        <v>-0.28439738342347609</v>
      </c>
    </row>
    <row r="1190" spans="1:14" x14ac:dyDescent="0.25">
      <c r="A1190" s="3">
        <v>8</v>
      </c>
      <c r="B1190" s="3" t="s">
        <v>24</v>
      </c>
      <c r="C1190" s="3" t="s">
        <v>197</v>
      </c>
      <c r="D1190" s="3" t="s">
        <v>184</v>
      </c>
      <c r="E1190" s="3">
        <v>4</v>
      </c>
      <c r="F1190" s="42">
        <v>65.3</v>
      </c>
      <c r="G1190" s="42">
        <f t="shared" si="891"/>
        <v>65300</v>
      </c>
      <c r="H1190" s="42" t="s">
        <v>2190</v>
      </c>
      <c r="I1190" s="18">
        <v>6.9317028200161337</v>
      </c>
      <c r="J1190" s="18" t="s">
        <v>2190</v>
      </c>
      <c r="K1190" s="46">
        <v>2.3593601303851552</v>
      </c>
      <c r="L1190" s="47" t="s">
        <v>2190</v>
      </c>
      <c r="M1190" s="44">
        <v>386.55802387267897</v>
      </c>
      <c r="N1190" s="44" t="s">
        <v>2190</v>
      </c>
    </row>
    <row r="1191" spans="1:14" x14ac:dyDescent="0.25">
      <c r="A1191" s="3">
        <v>8</v>
      </c>
      <c r="B1191" s="3" t="s">
        <v>23</v>
      </c>
      <c r="C1191" s="3" t="s">
        <v>183</v>
      </c>
      <c r="D1191" s="3" t="s">
        <v>184</v>
      </c>
      <c r="E1191" s="3">
        <v>4</v>
      </c>
      <c r="F1191" s="42">
        <v>98.4</v>
      </c>
      <c r="G1191" s="42">
        <f t="shared" si="891"/>
        <v>98400</v>
      </c>
      <c r="H1191" s="42">
        <f>(LN(G1191)-LN(G1190))/10</f>
        <v>4.1004876777582133E-2</v>
      </c>
      <c r="I1191" s="18">
        <v>5.7648120812366583</v>
      </c>
      <c r="J1191" s="18">
        <f t="shared" ref="J1191" si="920">(I1191-I1190)/I1190</f>
        <v>-0.16834113767975406</v>
      </c>
      <c r="K1191" s="46">
        <v>2.2224724619965786</v>
      </c>
      <c r="L1191" s="47">
        <f t="shared" ref="L1191:N1191" si="921">(K1191-K1190)/K1190</f>
        <v>-5.8018980072461583E-2</v>
      </c>
      <c r="M1191" s="44">
        <v>249.111074270557</v>
      </c>
      <c r="N1191" s="44">
        <f t="shared" si="921"/>
        <v>-0.35556615336846048</v>
      </c>
    </row>
    <row r="1192" spans="1:14" x14ac:dyDescent="0.25">
      <c r="A1192" s="3">
        <v>9</v>
      </c>
      <c r="B1192" s="3" t="s">
        <v>24</v>
      </c>
      <c r="C1192" s="3" t="s">
        <v>197</v>
      </c>
      <c r="D1192" s="3" t="s">
        <v>184</v>
      </c>
      <c r="E1192" s="3">
        <v>4</v>
      </c>
      <c r="F1192" s="42">
        <v>41.6</v>
      </c>
      <c r="G1192" s="42">
        <f t="shared" si="891"/>
        <v>41600</v>
      </c>
      <c r="H1192" s="42" t="s">
        <v>2190</v>
      </c>
      <c r="I1192" s="18">
        <v>5.9697145262053244</v>
      </c>
      <c r="J1192" s="18" t="s">
        <v>2190</v>
      </c>
      <c r="K1192" s="46">
        <v>2.0697085972549378</v>
      </c>
      <c r="L1192" s="47" t="s">
        <v>2190</v>
      </c>
      <c r="M1192" s="44">
        <v>303.38573294156055</v>
      </c>
      <c r="N1192" s="44" t="s">
        <v>2190</v>
      </c>
    </row>
    <row r="1193" spans="1:14" x14ac:dyDescent="0.25">
      <c r="A1193" s="3">
        <v>9</v>
      </c>
      <c r="B1193" s="3" t="s">
        <v>23</v>
      </c>
      <c r="C1193" s="3" t="s">
        <v>183</v>
      </c>
      <c r="D1193" s="3" t="s">
        <v>184</v>
      </c>
      <c r="E1193" s="3">
        <v>4</v>
      </c>
      <c r="F1193" s="42">
        <v>87.74</v>
      </c>
      <c r="G1193" s="42">
        <f t="shared" si="891"/>
        <v>87740</v>
      </c>
      <c r="H1193" s="42">
        <f>(LN(G1193)-LN(G1192))/10</f>
        <v>7.4627772847084911E-2</v>
      </c>
      <c r="I1193" s="18">
        <v>5.3474767570876525</v>
      </c>
      <c r="J1193" s="18">
        <f t="shared" ref="J1193" si="922">(I1193-I1192)/I1192</f>
        <v>-0.10423241620453166</v>
      </c>
      <c r="K1193" s="46">
        <v>1.9757150506757224</v>
      </c>
      <c r="L1193" s="47">
        <f t="shared" ref="L1193:N1193" si="923">(K1193-K1192)/K1192</f>
        <v>-4.5413903533994798E-2</v>
      </c>
      <c r="M1193" s="44">
        <v>244.24142997061702</v>
      </c>
      <c r="N1193" s="44">
        <f t="shared" si="923"/>
        <v>-0.19494754218497201</v>
      </c>
    </row>
    <row r="1194" spans="1:14" x14ac:dyDescent="0.25">
      <c r="A1194" s="3">
        <v>10</v>
      </c>
      <c r="B1194" s="3" t="s">
        <v>24</v>
      </c>
      <c r="C1194" s="3" t="s">
        <v>197</v>
      </c>
      <c r="D1194" s="3" t="s">
        <v>184</v>
      </c>
      <c r="E1194" s="3">
        <v>4</v>
      </c>
      <c r="F1194" s="42">
        <v>52.2</v>
      </c>
      <c r="G1194" s="42">
        <f t="shared" si="891"/>
        <v>52200</v>
      </c>
      <c r="H1194" s="42" t="s">
        <v>2190</v>
      </c>
      <c r="I1194" s="18">
        <v>6.2270339777259549</v>
      </c>
      <c r="J1194" s="18" t="s">
        <v>2190</v>
      </c>
      <c r="K1194" s="46">
        <v>1.9925024554667621</v>
      </c>
      <c r="L1194" s="47" t="s">
        <v>2190</v>
      </c>
      <c r="M1194" s="44">
        <v>336.08135313531352</v>
      </c>
      <c r="N1194" s="44" t="s">
        <v>2190</v>
      </c>
    </row>
    <row r="1195" spans="1:14" x14ac:dyDescent="0.25">
      <c r="A1195" s="3">
        <v>10</v>
      </c>
      <c r="B1195" s="3" t="s">
        <v>23</v>
      </c>
      <c r="C1195" s="3" t="s">
        <v>183</v>
      </c>
      <c r="D1195" s="3" t="s">
        <v>184</v>
      </c>
      <c r="E1195" s="3">
        <v>4</v>
      </c>
      <c r="F1195" s="42">
        <v>152.69999999999999</v>
      </c>
      <c r="G1195" s="42">
        <f t="shared" si="891"/>
        <v>152700</v>
      </c>
      <c r="H1195" s="42">
        <f>(LN(G1195)-LN(G1194))/10</f>
        <v>0.10733927173359933</v>
      </c>
      <c r="I1195" s="18">
        <v>5.7851709783579972</v>
      </c>
      <c r="J1195" s="18">
        <f t="shared" ref="J1195" si="924">(I1195-I1194)/I1194</f>
        <v>-7.0958822602943505E-2</v>
      </c>
      <c r="K1195" s="46">
        <v>2.1949054645296662</v>
      </c>
      <c r="L1195" s="47">
        <f t="shared" ref="L1195:N1195" si="925">(K1195-K1194)/K1194</f>
        <v>0.10158231349104628</v>
      </c>
      <c r="M1195" s="44">
        <v>235.49273927392741</v>
      </c>
      <c r="N1195" s="44">
        <f t="shared" si="925"/>
        <v>-0.2992984077307228</v>
      </c>
    </row>
    <row r="1196" spans="1:14" x14ac:dyDescent="0.25">
      <c r="A1196" s="3">
        <v>11</v>
      </c>
      <c r="B1196" s="3" t="s">
        <v>24</v>
      </c>
      <c r="C1196" s="3" t="s">
        <v>197</v>
      </c>
      <c r="D1196" s="3" t="s">
        <v>184</v>
      </c>
      <c r="E1196" s="3">
        <v>4</v>
      </c>
      <c r="F1196" s="42">
        <v>30.35</v>
      </c>
      <c r="G1196" s="42">
        <f t="shared" si="891"/>
        <v>30350</v>
      </c>
      <c r="H1196" s="42" t="s">
        <v>2190</v>
      </c>
      <c r="I1196" s="18">
        <v>5.3153117791602371</v>
      </c>
      <c r="J1196" s="18" t="s">
        <v>2190</v>
      </c>
      <c r="K1196" s="46">
        <v>1.7984592717553241</v>
      </c>
      <c r="L1196" s="47" t="s">
        <v>2190</v>
      </c>
      <c r="M1196" s="44">
        <v>235.90918130593306</v>
      </c>
      <c r="N1196" s="44" t="s">
        <v>2190</v>
      </c>
    </row>
    <row r="1197" spans="1:14" x14ac:dyDescent="0.25">
      <c r="A1197" s="3">
        <v>11</v>
      </c>
      <c r="B1197" s="3" t="s">
        <v>23</v>
      </c>
      <c r="C1197" s="3" t="s">
        <v>183</v>
      </c>
      <c r="D1197" s="3" t="s">
        <v>184</v>
      </c>
      <c r="E1197" s="3">
        <v>4</v>
      </c>
      <c r="F1197" s="42">
        <v>67.599999999999994</v>
      </c>
      <c r="G1197" s="42">
        <f t="shared" si="891"/>
        <v>67600</v>
      </c>
      <c r="H1197" s="42">
        <f>(LN(G1197)-LN(G1196))/10</f>
        <v>8.0081146554341134E-2</v>
      </c>
      <c r="I1197" s="18">
        <v>4.5869900688780039</v>
      </c>
      <c r="J1197" s="18">
        <f t="shared" ref="J1197" si="926">(I1197-I1196)/I1196</f>
        <v>-0.13702332817761828</v>
      </c>
      <c r="K1197" s="46">
        <v>2.0914112479186753</v>
      </c>
      <c r="L1197" s="47">
        <f t="shared" ref="L1197:N1197" si="927">(K1197-K1196)/K1196</f>
        <v>0.16289052566501858</v>
      </c>
      <c r="M1197" s="44">
        <v>194.43702353331125</v>
      </c>
      <c r="N1197" s="44">
        <f t="shared" si="927"/>
        <v>-0.17579713321475038</v>
      </c>
    </row>
    <row r="1198" spans="1:14" x14ac:dyDescent="0.25">
      <c r="A1198" s="3">
        <v>12</v>
      </c>
      <c r="B1198" s="3" t="s">
        <v>24</v>
      </c>
      <c r="C1198" s="3" t="s">
        <v>197</v>
      </c>
      <c r="D1198" s="3" t="s">
        <v>184</v>
      </c>
      <c r="E1198" s="3">
        <v>4</v>
      </c>
      <c r="F1198" s="42">
        <v>79.83</v>
      </c>
      <c r="G1198" s="42">
        <f t="shared" si="891"/>
        <v>79830</v>
      </c>
      <c r="H1198" s="42" t="s">
        <v>2190</v>
      </c>
      <c r="I1198" s="18">
        <v>5.4669763672893978</v>
      </c>
      <c r="J1198" s="18" t="s">
        <v>2190</v>
      </c>
      <c r="K1198" s="46">
        <v>1.9605629184005791</v>
      </c>
      <c r="L1198" s="47" t="s">
        <v>2190</v>
      </c>
      <c r="M1198" s="44">
        <v>298.88631790744466</v>
      </c>
      <c r="N1198" s="44" t="s">
        <v>2190</v>
      </c>
    </row>
    <row r="1199" spans="1:14" x14ac:dyDescent="0.25">
      <c r="A1199" s="3">
        <v>12</v>
      </c>
      <c r="B1199" s="3" t="s">
        <v>23</v>
      </c>
      <c r="C1199" s="3" t="s">
        <v>183</v>
      </c>
      <c r="D1199" s="3" t="s">
        <v>184</v>
      </c>
      <c r="E1199" s="3">
        <v>4</v>
      </c>
      <c r="F1199" s="42">
        <v>173.3</v>
      </c>
      <c r="G1199" s="42">
        <f t="shared" si="891"/>
        <v>173300</v>
      </c>
      <c r="H1199" s="42">
        <f>(LN(G1199)-LN(G1198))/10</f>
        <v>7.7512482306385341E-2</v>
      </c>
      <c r="I1199" s="18">
        <v>5.0162898087404395</v>
      </c>
      <c r="J1199" s="18">
        <f t="shared" ref="J1199" si="928">(I1199-I1198)/I1198</f>
        <v>-8.243799282644694E-2</v>
      </c>
      <c r="K1199" s="46">
        <v>2.0396151845485795</v>
      </c>
      <c r="L1199" s="47">
        <f t="shared" ref="L1199:N1199" si="929">(K1199-K1198)/K1198</f>
        <v>4.0321208468275534E-2</v>
      </c>
      <c r="M1199" s="44">
        <v>191.95992622401073</v>
      </c>
      <c r="N1199" s="44">
        <f t="shared" si="929"/>
        <v>-0.35774936916498651</v>
      </c>
    </row>
    <row r="1200" spans="1:14" x14ac:dyDescent="0.25">
      <c r="A1200" s="3">
        <v>13</v>
      </c>
      <c r="B1200" s="3" t="s">
        <v>24</v>
      </c>
      <c r="C1200" s="3" t="s">
        <v>197</v>
      </c>
      <c r="D1200" s="3" t="s">
        <v>184</v>
      </c>
      <c r="E1200" s="3">
        <v>4</v>
      </c>
      <c r="F1200" s="42">
        <v>58.2</v>
      </c>
      <c r="G1200" s="42">
        <f t="shared" si="891"/>
        <v>58200</v>
      </c>
      <c r="H1200" s="42" t="s">
        <v>2190</v>
      </c>
      <c r="I1200" s="18">
        <v>5.5309091714371137</v>
      </c>
      <c r="J1200" s="18" t="s">
        <v>2190</v>
      </c>
      <c r="K1200" s="46">
        <v>1.9472278942699019</v>
      </c>
      <c r="L1200" s="47" t="s">
        <v>2190</v>
      </c>
      <c r="M1200" s="44">
        <v>284.6064203310483</v>
      </c>
      <c r="N1200" s="44" t="s">
        <v>2190</v>
      </c>
    </row>
    <row r="1201" spans="1:14" x14ac:dyDescent="0.25">
      <c r="A1201" s="3">
        <v>13</v>
      </c>
      <c r="B1201" s="3" t="s">
        <v>23</v>
      </c>
      <c r="C1201" s="3" t="s">
        <v>183</v>
      </c>
      <c r="D1201" s="3" t="s">
        <v>184</v>
      </c>
      <c r="E1201" s="3">
        <v>4</v>
      </c>
      <c r="F1201" s="42">
        <v>88.2</v>
      </c>
      <c r="G1201" s="42">
        <f t="shared" si="891"/>
        <v>88200</v>
      </c>
      <c r="H1201" s="42">
        <f>(LN(G1201)-LN(G1200))/10</f>
        <v>4.1572160827535322E-2</v>
      </c>
      <c r="I1201" s="18">
        <v>4.9814423172743689</v>
      </c>
      <c r="J1201" s="18">
        <f t="shared" ref="J1201" si="930">(I1201-I1200)/I1200</f>
        <v>-9.9344761797991177E-2</v>
      </c>
      <c r="K1201" s="46">
        <v>1.9992113897846813</v>
      </c>
      <c r="L1201" s="47">
        <f t="shared" ref="L1201:N1201" si="931">(K1201-K1200)/K1200</f>
        <v>2.6696153885095268E-2</v>
      </c>
      <c r="M1201" s="44">
        <v>208.10483196789835</v>
      </c>
      <c r="N1201" s="44">
        <f t="shared" si="931"/>
        <v>-0.26879783061170892</v>
      </c>
    </row>
    <row r="1202" spans="1:14" x14ac:dyDescent="0.25">
      <c r="A1202" s="3">
        <v>0</v>
      </c>
      <c r="B1202" s="3" t="s">
        <v>23</v>
      </c>
      <c r="C1202" s="3" t="s">
        <v>183</v>
      </c>
      <c r="D1202" s="3" t="s">
        <v>184</v>
      </c>
      <c r="E1202" s="3">
        <v>5</v>
      </c>
      <c r="F1202" s="42">
        <v>2.6</v>
      </c>
      <c r="G1202" s="42">
        <f t="shared" si="891"/>
        <v>2600</v>
      </c>
      <c r="H1202" s="42" t="s">
        <v>2190</v>
      </c>
      <c r="I1202" s="18">
        <v>10.614440518655012</v>
      </c>
      <c r="J1202" s="18" t="s">
        <v>2190</v>
      </c>
      <c r="K1202" s="46">
        <v>4.1479949577381854</v>
      </c>
      <c r="L1202" s="47" t="s">
        <v>2190</v>
      </c>
      <c r="M1202" s="44">
        <v>605.28080568720384</v>
      </c>
      <c r="N1202" s="44" t="s">
        <v>2190</v>
      </c>
    </row>
    <row r="1203" spans="1:14" x14ac:dyDescent="0.25">
      <c r="A1203" s="3">
        <v>1</v>
      </c>
      <c r="B1203" s="3" t="s">
        <v>24</v>
      </c>
      <c r="C1203" s="3" t="s">
        <v>197</v>
      </c>
      <c r="D1203" s="3" t="s">
        <v>184</v>
      </c>
      <c r="E1203" s="3">
        <v>5</v>
      </c>
      <c r="F1203" s="42">
        <v>1.7</v>
      </c>
      <c r="G1203" s="42">
        <f t="shared" si="891"/>
        <v>1700</v>
      </c>
      <c r="H1203" s="42" t="s">
        <v>2190</v>
      </c>
      <c r="I1203" s="18">
        <v>11.439171661644092</v>
      </c>
      <c r="J1203" s="18" t="s">
        <v>2190</v>
      </c>
      <c r="K1203" s="46">
        <v>4.2681788252773041</v>
      </c>
      <c r="L1203" s="47" t="s">
        <v>2190</v>
      </c>
      <c r="M1203" s="44">
        <v>805.43867532035279</v>
      </c>
      <c r="N1203" s="44" t="s">
        <v>2190</v>
      </c>
    </row>
    <row r="1204" spans="1:14" x14ac:dyDescent="0.25">
      <c r="A1204" s="3">
        <v>1</v>
      </c>
      <c r="B1204" s="3" t="s">
        <v>23</v>
      </c>
      <c r="C1204" s="3" t="s">
        <v>183</v>
      </c>
      <c r="D1204" s="3" t="s">
        <v>184</v>
      </c>
      <c r="E1204" s="3">
        <v>5</v>
      </c>
      <c r="F1204" s="42">
        <v>1.1000000000000001</v>
      </c>
      <c r="G1204" s="42">
        <f t="shared" si="891"/>
        <v>1100</v>
      </c>
      <c r="H1204" s="42">
        <f>(LN(G1204)-LN(G1203))/10</f>
        <v>-4.3531807125784548E-2</v>
      </c>
      <c r="I1204" s="18">
        <v>15.916310671037962</v>
      </c>
      <c r="J1204" s="18">
        <f>(I1204-I1203)/I1203</f>
        <v>0.39138664422755887</v>
      </c>
      <c r="K1204" s="46">
        <v>5.0992779681810765</v>
      </c>
      <c r="L1204" s="47">
        <f>(K1204-K1203)/K1203</f>
        <v>0.1947198505324518</v>
      </c>
      <c r="M1204" s="44">
        <v>1206.0409385921118</v>
      </c>
      <c r="N1204" s="44">
        <f>(M1204-M1203)/M1203</f>
        <v>0.49737152628339421</v>
      </c>
    </row>
    <row r="1205" spans="1:14" x14ac:dyDescent="0.25">
      <c r="A1205" s="3">
        <v>2</v>
      </c>
      <c r="B1205" s="3" t="s">
        <v>24</v>
      </c>
      <c r="C1205" s="3" t="s">
        <v>197</v>
      </c>
      <c r="D1205" s="3" t="s">
        <v>184</v>
      </c>
      <c r="E1205" s="3">
        <v>5</v>
      </c>
      <c r="F1205" s="42">
        <v>1.69</v>
      </c>
      <c r="G1205" s="42">
        <f t="shared" si="891"/>
        <v>1690</v>
      </c>
      <c r="H1205" s="42" t="s">
        <v>2190</v>
      </c>
      <c r="I1205" s="18">
        <v>10.033577898203298</v>
      </c>
      <c r="J1205" s="18" t="s">
        <v>2190</v>
      </c>
      <c r="K1205" s="46">
        <v>4.4235340784338915</v>
      </c>
      <c r="L1205" s="47" t="s">
        <v>2190</v>
      </c>
      <c r="M1205" s="44">
        <v>838.20354991043803</v>
      </c>
      <c r="N1205" s="44" t="s">
        <v>2190</v>
      </c>
    </row>
    <row r="1206" spans="1:14" x14ac:dyDescent="0.25">
      <c r="A1206" s="3">
        <v>2</v>
      </c>
      <c r="B1206" s="3" t="s">
        <v>23</v>
      </c>
      <c r="C1206" s="3" t="s">
        <v>183</v>
      </c>
      <c r="D1206" s="3" t="s">
        <v>184</v>
      </c>
      <c r="E1206" s="3">
        <v>5</v>
      </c>
      <c r="F1206" s="42">
        <v>2.2000000000000002</v>
      </c>
      <c r="G1206" s="42">
        <f t="shared" si="891"/>
        <v>2200</v>
      </c>
      <c r="H1206" s="42">
        <f>(LN(G1206)-LN(G1205))/10</f>
        <v>2.6372883142928759E-2</v>
      </c>
      <c r="I1206" s="18">
        <v>15.130004767097166</v>
      </c>
      <c r="J1206" s="18">
        <f>(I1206-I1205)/I1205</f>
        <v>0.50793714072887997</v>
      </c>
      <c r="K1206" s="46">
        <v>4.969372847313978</v>
      </c>
      <c r="L1206" s="47">
        <f>(K1206-K1205)/K1205</f>
        <v>0.12339427236272935</v>
      </c>
      <c r="M1206" s="44">
        <v>584.50920045595171</v>
      </c>
      <c r="N1206" s="44">
        <f>(M1206-M1205)/M1205</f>
        <v>-0.30266437010627495</v>
      </c>
    </row>
    <row r="1207" spans="1:14" x14ac:dyDescent="0.25">
      <c r="A1207" s="3">
        <v>3</v>
      </c>
      <c r="B1207" s="3" t="s">
        <v>24</v>
      </c>
      <c r="C1207" s="3" t="s">
        <v>197</v>
      </c>
      <c r="D1207" s="3" t="s">
        <v>184</v>
      </c>
      <c r="E1207" s="3">
        <v>5</v>
      </c>
      <c r="F1207" s="42">
        <v>1.6</v>
      </c>
      <c r="G1207" s="42">
        <f t="shared" si="891"/>
        <v>1600</v>
      </c>
      <c r="H1207" s="42" t="s">
        <v>2190</v>
      </c>
      <c r="I1207" s="18">
        <v>11.052953979401799</v>
      </c>
      <c r="J1207" s="18" t="s">
        <v>2190</v>
      </c>
      <c r="K1207" s="46">
        <v>4.6347920074115585</v>
      </c>
      <c r="L1207" s="47" t="s">
        <v>2190</v>
      </c>
      <c r="M1207" s="44">
        <v>824.14804890303128</v>
      </c>
      <c r="N1207" s="44" t="s">
        <v>2190</v>
      </c>
    </row>
    <row r="1208" spans="1:14" x14ac:dyDescent="0.25">
      <c r="A1208" s="3">
        <v>3</v>
      </c>
      <c r="B1208" s="3" t="s">
        <v>23</v>
      </c>
      <c r="C1208" s="3" t="s">
        <v>183</v>
      </c>
      <c r="D1208" s="3" t="s">
        <v>184</v>
      </c>
      <c r="E1208" s="3">
        <v>5</v>
      </c>
      <c r="F1208" s="42">
        <v>2.4</v>
      </c>
      <c r="G1208" s="42">
        <f t="shared" si="891"/>
        <v>2400</v>
      </c>
      <c r="H1208" s="42">
        <f>(LN(G1208)-LN(G1207))/10</f>
        <v>4.0546510810816463E-2</v>
      </c>
      <c r="I1208" s="18">
        <v>14.369393273049566</v>
      </c>
      <c r="J1208" s="18">
        <f>(I1208-I1207)/I1207</f>
        <v>0.30005004090564907</v>
      </c>
      <c r="K1208" s="46">
        <v>4.9881992657066707</v>
      </c>
      <c r="L1208" s="47">
        <f>(K1208-K1207)/K1207</f>
        <v>7.6250942378854089E-2</v>
      </c>
      <c r="M1208" s="44">
        <v>1052.2833696198293</v>
      </c>
      <c r="N1208" s="44">
        <f>(M1208-M1207)/M1207</f>
        <v>0.27681351793582931</v>
      </c>
    </row>
    <row r="1209" spans="1:14" x14ac:dyDescent="0.25">
      <c r="A1209" s="3">
        <v>4</v>
      </c>
      <c r="B1209" s="3" t="s">
        <v>24</v>
      </c>
      <c r="C1209" s="3" t="s">
        <v>197</v>
      </c>
      <c r="D1209" s="3" t="s">
        <v>184</v>
      </c>
      <c r="E1209" s="3">
        <v>5</v>
      </c>
      <c r="F1209" s="42">
        <v>2.8</v>
      </c>
      <c r="G1209" s="42">
        <f t="shared" si="891"/>
        <v>2800</v>
      </c>
      <c r="H1209" s="42" t="s">
        <v>2190</v>
      </c>
      <c r="I1209" s="18">
        <v>11.629390324718356</v>
      </c>
      <c r="J1209" s="18" t="s">
        <v>2190</v>
      </c>
      <c r="K1209" s="46">
        <v>3.8434866748852548</v>
      </c>
      <c r="L1209" s="47" t="s">
        <v>2190</v>
      </c>
      <c r="M1209" s="44">
        <v>759.37022900763361</v>
      </c>
      <c r="N1209" s="44" t="s">
        <v>2190</v>
      </c>
    </row>
    <row r="1210" spans="1:14" x14ac:dyDescent="0.25">
      <c r="A1210" s="3">
        <v>4</v>
      </c>
      <c r="B1210" s="3" t="s">
        <v>23</v>
      </c>
      <c r="C1210" s="3" t="s">
        <v>183</v>
      </c>
      <c r="D1210" s="3" t="s">
        <v>184</v>
      </c>
      <c r="E1210" s="3">
        <v>5</v>
      </c>
      <c r="F1210" s="42">
        <v>4.4000000000000004</v>
      </c>
      <c r="G1210" s="42">
        <f t="shared" si="891"/>
        <v>4400</v>
      </c>
      <c r="H1210" s="42">
        <f>(LN(G1210)-LN(G1209))/10</f>
        <v>4.5198512374305812E-2</v>
      </c>
      <c r="I1210" s="18">
        <v>11.378445990722332</v>
      </c>
      <c r="J1210" s="18">
        <f t="shared" ref="J1210" si="932">(I1210-I1209)/I1209</f>
        <v>-2.1578460004273842E-2</v>
      </c>
      <c r="K1210" s="46">
        <v>3.8499863180255081</v>
      </c>
      <c r="L1210" s="47">
        <f t="shared" ref="L1210:N1210" si="933">(K1210-K1209)/K1209</f>
        <v>1.691079920407777E-3</v>
      </c>
      <c r="M1210" s="44">
        <v>863.29787587122462</v>
      </c>
      <c r="N1210" s="44">
        <f t="shared" si="933"/>
        <v>0.13686031252424338</v>
      </c>
    </row>
    <row r="1211" spans="1:14" x14ac:dyDescent="0.25">
      <c r="A1211" s="3">
        <v>5</v>
      </c>
      <c r="B1211" s="3" t="s">
        <v>24</v>
      </c>
      <c r="C1211" s="3" t="s">
        <v>197</v>
      </c>
      <c r="D1211" s="3" t="s">
        <v>184</v>
      </c>
      <c r="E1211" s="3">
        <v>5</v>
      </c>
      <c r="F1211" s="42">
        <v>4.8</v>
      </c>
      <c r="G1211" s="42">
        <f t="shared" si="891"/>
        <v>4800</v>
      </c>
      <c r="H1211" s="42" t="s">
        <v>2190</v>
      </c>
      <c r="I1211" s="18">
        <v>11.614716991535939</v>
      </c>
      <c r="J1211" s="18" t="s">
        <v>2190</v>
      </c>
      <c r="K1211" s="46">
        <v>3.209356382844005</v>
      </c>
      <c r="L1211" s="47" t="s">
        <v>2190</v>
      </c>
      <c r="M1211" s="44">
        <v>799.60294117647049</v>
      </c>
      <c r="N1211" s="44" t="s">
        <v>2190</v>
      </c>
    </row>
    <row r="1212" spans="1:14" x14ac:dyDescent="0.25">
      <c r="A1212" s="3">
        <v>5</v>
      </c>
      <c r="B1212" s="3" t="s">
        <v>23</v>
      </c>
      <c r="C1212" s="3" t="s">
        <v>183</v>
      </c>
      <c r="D1212" s="3" t="s">
        <v>184</v>
      </c>
      <c r="E1212" s="3">
        <v>5</v>
      </c>
      <c r="F1212" s="42">
        <v>11.6</v>
      </c>
      <c r="G1212" s="42">
        <f t="shared" si="891"/>
        <v>11600</v>
      </c>
      <c r="H1212" s="42">
        <f>(LN(G1212)-LN(G1211))/10</f>
        <v>8.823891801984729E-2</v>
      </c>
      <c r="I1212" s="18">
        <v>13.269223346475146</v>
      </c>
      <c r="J1212" s="18">
        <f t="shared" ref="J1212" si="934">(I1212-I1211)/I1211</f>
        <v>0.14244913209206084</v>
      </c>
      <c r="K1212" s="46">
        <v>3.5077571190175347</v>
      </c>
      <c r="L1212" s="47">
        <f t="shared" ref="L1212:N1212" si="935">(K1212-K1211)/K1211</f>
        <v>9.2978373411150658E-2</v>
      </c>
      <c r="M1212" s="44">
        <v>968.19778585591541</v>
      </c>
      <c r="N1212" s="44">
        <f t="shared" si="935"/>
        <v>0.21084820477446997</v>
      </c>
    </row>
    <row r="1213" spans="1:14" x14ac:dyDescent="0.25">
      <c r="A1213" s="3">
        <v>6</v>
      </c>
      <c r="B1213" s="3" t="s">
        <v>24</v>
      </c>
      <c r="C1213" s="3" t="s">
        <v>197</v>
      </c>
      <c r="D1213" s="3" t="s">
        <v>184</v>
      </c>
      <c r="E1213" s="3">
        <v>5</v>
      </c>
      <c r="F1213" s="42">
        <v>15.4</v>
      </c>
      <c r="G1213" s="42">
        <f t="shared" si="891"/>
        <v>15400</v>
      </c>
      <c r="H1213" s="42" t="s">
        <v>2190</v>
      </c>
      <c r="I1213" s="18">
        <v>10.150307271636931</v>
      </c>
      <c r="J1213" s="18" t="s">
        <v>2190</v>
      </c>
      <c r="K1213" s="46">
        <v>2.6505048634146613</v>
      </c>
      <c r="L1213" s="47" t="s">
        <v>2190</v>
      </c>
      <c r="M1213" s="44">
        <v>649.48971466489718</v>
      </c>
      <c r="N1213" s="44" t="s">
        <v>2190</v>
      </c>
    </row>
    <row r="1214" spans="1:14" x14ac:dyDescent="0.25">
      <c r="A1214" s="3">
        <v>6</v>
      </c>
      <c r="B1214" s="3" t="s">
        <v>23</v>
      </c>
      <c r="C1214" s="3" t="s">
        <v>183</v>
      </c>
      <c r="D1214" s="3" t="s">
        <v>184</v>
      </c>
      <c r="E1214" s="3">
        <v>5</v>
      </c>
      <c r="F1214" s="42">
        <v>39.1</v>
      </c>
      <c r="G1214" s="42">
        <f t="shared" si="891"/>
        <v>39100</v>
      </c>
      <c r="H1214" s="42">
        <f>(LN(G1214)-LN(G1213))/10</f>
        <v>9.3175495757173543E-2</v>
      </c>
      <c r="I1214" s="18">
        <v>10.88639477115553</v>
      </c>
      <c r="J1214" s="18">
        <f t="shared" ref="J1214" si="936">(I1214-I1213)/I1213</f>
        <v>7.2518740548421862E-2</v>
      </c>
      <c r="K1214" s="46">
        <v>3.1165086688331733</v>
      </c>
      <c r="L1214" s="47">
        <f t="shared" ref="L1214:N1214" si="937">(K1214-K1213)/K1213</f>
        <v>0.17581699692418468</v>
      </c>
      <c r="M1214" s="44">
        <v>783.59439283344398</v>
      </c>
      <c r="N1214" s="44">
        <f t="shared" si="937"/>
        <v>0.20647698514785229</v>
      </c>
    </row>
    <row r="1215" spans="1:14" x14ac:dyDescent="0.25">
      <c r="A1215" s="3">
        <v>7</v>
      </c>
      <c r="B1215" s="3" t="s">
        <v>24</v>
      </c>
      <c r="C1215" s="3" t="s">
        <v>197</v>
      </c>
      <c r="D1215" s="3" t="s">
        <v>184</v>
      </c>
      <c r="E1215" s="3">
        <v>5</v>
      </c>
      <c r="F1215" s="42">
        <v>42.6</v>
      </c>
      <c r="G1215" s="42">
        <f t="shared" si="891"/>
        <v>42600</v>
      </c>
      <c r="H1215" s="42" t="s">
        <v>2190</v>
      </c>
      <c r="I1215" s="18">
        <v>9.0749363701625008</v>
      </c>
      <c r="J1215" s="18" t="s">
        <v>2190</v>
      </c>
      <c r="K1215" s="46">
        <v>2.6220186585659655</v>
      </c>
      <c r="L1215" s="47" t="s">
        <v>2190</v>
      </c>
      <c r="M1215" s="44">
        <v>582.46206896551723</v>
      </c>
      <c r="N1215" s="44" t="s">
        <v>2190</v>
      </c>
    </row>
    <row r="1216" spans="1:14" x14ac:dyDescent="0.25">
      <c r="A1216" s="3">
        <v>7</v>
      </c>
      <c r="B1216" s="3" t="s">
        <v>23</v>
      </c>
      <c r="C1216" s="3" t="s">
        <v>183</v>
      </c>
      <c r="D1216" s="3" t="s">
        <v>184</v>
      </c>
      <c r="E1216" s="3">
        <v>5</v>
      </c>
      <c r="F1216" s="42">
        <v>67.099999999999994</v>
      </c>
      <c r="G1216" s="42">
        <f t="shared" si="891"/>
        <v>67100</v>
      </c>
      <c r="H1216" s="42">
        <f>(LN(G1216)-LN(G1215))/10</f>
        <v>4.5432979070231028E-2</v>
      </c>
      <c r="I1216" s="18">
        <v>7.6049837934260047</v>
      </c>
      <c r="J1216" s="18">
        <f t="shared" ref="J1216" si="938">(I1216-I1215)/I1215</f>
        <v>-0.1619793810973216</v>
      </c>
      <c r="K1216" s="46">
        <v>2.6955757211571743</v>
      </c>
      <c r="L1216" s="47">
        <f t="shared" ref="L1216:N1216" si="939">(K1216-K1215)/K1215</f>
        <v>2.8053599981412256E-2</v>
      </c>
      <c r="M1216" s="44">
        <v>398.92692939244665</v>
      </c>
      <c r="N1216" s="44">
        <f t="shared" si="939"/>
        <v>-0.31510230339812251</v>
      </c>
    </row>
    <row r="1217" spans="1:14" x14ac:dyDescent="0.25">
      <c r="A1217" s="3">
        <v>8</v>
      </c>
      <c r="B1217" s="3" t="s">
        <v>24</v>
      </c>
      <c r="C1217" s="3" t="s">
        <v>197</v>
      </c>
      <c r="D1217" s="3" t="s">
        <v>184</v>
      </c>
      <c r="E1217" s="3">
        <v>5</v>
      </c>
      <c r="F1217" s="42">
        <v>73.239999999999995</v>
      </c>
      <c r="G1217" s="42">
        <f t="shared" si="891"/>
        <v>73240</v>
      </c>
      <c r="H1217" s="42" t="s">
        <v>2190</v>
      </c>
      <c r="I1217" s="18">
        <v>7.7134657279417009</v>
      </c>
      <c r="J1217" s="18" t="s">
        <v>2190</v>
      </c>
      <c r="K1217" s="46">
        <v>2.5475785813358338</v>
      </c>
      <c r="L1217" s="47" t="s">
        <v>2190</v>
      </c>
      <c r="M1217" s="44">
        <v>434.60096153846149</v>
      </c>
      <c r="N1217" s="44" t="s">
        <v>2190</v>
      </c>
    </row>
    <row r="1218" spans="1:14" x14ac:dyDescent="0.25">
      <c r="A1218" s="3">
        <v>8</v>
      </c>
      <c r="B1218" s="3" t="s">
        <v>23</v>
      </c>
      <c r="C1218" s="3" t="s">
        <v>183</v>
      </c>
      <c r="D1218" s="3" t="s">
        <v>184</v>
      </c>
      <c r="E1218" s="3">
        <v>5</v>
      </c>
      <c r="F1218" s="42">
        <v>106.2</v>
      </c>
      <c r="G1218" s="42">
        <f t="shared" ref="G1218:G1281" si="940">F1218*1000</f>
        <v>106200</v>
      </c>
      <c r="H1218" s="42">
        <f>(LN(G1218)-LN(G1217))/10</f>
        <v>3.7158238900152976E-2</v>
      </c>
      <c r="I1218" s="18">
        <v>6.4933080177574869</v>
      </c>
      <c r="J1218" s="18">
        <f t="shared" ref="J1218" si="941">(I1218-I1217)/I1217</f>
        <v>-0.15818540630371181</v>
      </c>
      <c r="K1218" s="46">
        <v>2.5294775942376009</v>
      </c>
      <c r="L1218" s="47">
        <f t="shared" ref="L1218:N1218" si="942">(K1218-K1217)/K1217</f>
        <v>-7.1051732146144844E-3</v>
      </c>
      <c r="M1218" s="44">
        <v>280.7818302387268</v>
      </c>
      <c r="N1218" s="44">
        <f t="shared" si="942"/>
        <v>-0.35393187064111442</v>
      </c>
    </row>
    <row r="1219" spans="1:14" x14ac:dyDescent="0.25">
      <c r="A1219" s="3">
        <v>9</v>
      </c>
      <c r="B1219" s="3" t="s">
        <v>24</v>
      </c>
      <c r="C1219" s="3" t="s">
        <v>197</v>
      </c>
      <c r="D1219" s="3" t="s">
        <v>184</v>
      </c>
      <c r="E1219" s="3">
        <v>5</v>
      </c>
      <c r="F1219" s="42">
        <v>45.7</v>
      </c>
      <c r="G1219" s="42">
        <f t="shared" si="940"/>
        <v>45700</v>
      </c>
      <c r="H1219" s="42" t="s">
        <v>2190</v>
      </c>
      <c r="I1219" s="18">
        <v>6.0774271831393918</v>
      </c>
      <c r="J1219" s="18" t="s">
        <v>2190</v>
      </c>
      <c r="K1219" s="46">
        <v>2.188683485513097</v>
      </c>
      <c r="L1219" s="47" t="s">
        <v>2190</v>
      </c>
      <c r="M1219" s="44">
        <v>308.29578844270321</v>
      </c>
      <c r="N1219" s="44" t="s">
        <v>2190</v>
      </c>
    </row>
    <row r="1220" spans="1:14" x14ac:dyDescent="0.25">
      <c r="A1220" s="3">
        <v>9</v>
      </c>
      <c r="B1220" s="3" t="s">
        <v>23</v>
      </c>
      <c r="C1220" s="3" t="s">
        <v>183</v>
      </c>
      <c r="D1220" s="3" t="s">
        <v>184</v>
      </c>
      <c r="E1220" s="3">
        <v>5</v>
      </c>
      <c r="F1220" s="42">
        <v>67</v>
      </c>
      <c r="G1220" s="42">
        <f t="shared" si="940"/>
        <v>67000</v>
      </c>
      <c r="H1220" s="42">
        <f>(LN(G1220)-LN(G1219))/10</f>
        <v>3.8259432149080654E-2</v>
      </c>
      <c r="I1220" s="18">
        <v>5.5158860728359906</v>
      </c>
      <c r="J1220" s="18">
        <f t="shared" ref="J1220" si="943">(I1220-I1219)/I1219</f>
        <v>-9.2397834376573826E-2</v>
      </c>
      <c r="K1220" s="46">
        <v>2.0791695451808816</v>
      </c>
      <c r="L1220" s="47">
        <f t="shared" ref="L1220:N1220" si="944">(K1220-K1219)/K1219</f>
        <v>-5.0036444765581008E-2</v>
      </c>
      <c r="M1220" s="44">
        <v>247.21237349004241</v>
      </c>
      <c r="N1220" s="44">
        <f t="shared" si="944"/>
        <v>-0.1981324988616027</v>
      </c>
    </row>
    <row r="1221" spans="1:14" x14ac:dyDescent="0.25">
      <c r="A1221" s="3">
        <v>10</v>
      </c>
      <c r="B1221" s="3" t="s">
        <v>24</v>
      </c>
      <c r="C1221" s="3" t="s">
        <v>197</v>
      </c>
      <c r="D1221" s="3" t="s">
        <v>184</v>
      </c>
      <c r="E1221" s="3">
        <v>5</v>
      </c>
      <c r="F1221" s="42">
        <v>59.2</v>
      </c>
      <c r="G1221" s="42">
        <f t="shared" si="940"/>
        <v>59200</v>
      </c>
      <c r="H1221" s="42" t="s">
        <v>2190</v>
      </c>
      <c r="I1221" s="18">
        <v>6.4730728156397799</v>
      </c>
      <c r="J1221" s="18" t="s">
        <v>2190</v>
      </c>
      <c r="K1221" s="46">
        <v>2.044463480512523</v>
      </c>
      <c r="L1221" s="47" t="s">
        <v>2190</v>
      </c>
      <c r="M1221" s="44">
        <v>348.23894389438942</v>
      </c>
      <c r="N1221" s="44" t="s">
        <v>2190</v>
      </c>
    </row>
    <row r="1222" spans="1:14" x14ac:dyDescent="0.25">
      <c r="A1222" s="3">
        <v>10</v>
      </c>
      <c r="B1222" s="3" t="s">
        <v>23</v>
      </c>
      <c r="C1222" s="3" t="s">
        <v>183</v>
      </c>
      <c r="D1222" s="3" t="s">
        <v>184</v>
      </c>
      <c r="E1222" s="3">
        <v>5</v>
      </c>
      <c r="F1222" s="42">
        <v>112.35</v>
      </c>
      <c r="G1222" s="42">
        <f t="shared" si="940"/>
        <v>112350</v>
      </c>
      <c r="H1222" s="42">
        <f>(LN(G1222)-LN(G1221))/10</f>
        <v>6.406974567413784E-2</v>
      </c>
      <c r="I1222" s="18">
        <v>5.660560556197284</v>
      </c>
      <c r="J1222" s="18">
        <f t="shared" ref="J1222" si="945">(I1222-I1221)/I1221</f>
        <v>-0.12552187849321905</v>
      </c>
      <c r="K1222" s="46">
        <v>2.2330879726773518</v>
      </c>
      <c r="L1222" s="47">
        <f t="shared" ref="L1222:N1222" si="946">(K1222-K1221)/K1221</f>
        <v>9.2261120808840691E-2</v>
      </c>
      <c r="M1222" s="44">
        <v>240.42409240924093</v>
      </c>
      <c r="N1222" s="44">
        <f t="shared" si="946"/>
        <v>-0.30960021380562636</v>
      </c>
    </row>
    <row r="1223" spans="1:14" x14ac:dyDescent="0.25">
      <c r="A1223" s="3">
        <v>11</v>
      </c>
      <c r="B1223" s="3" t="s">
        <v>24</v>
      </c>
      <c r="C1223" s="3" t="s">
        <v>197</v>
      </c>
      <c r="D1223" s="3" t="s">
        <v>184</v>
      </c>
      <c r="E1223" s="3">
        <v>5</v>
      </c>
      <c r="F1223" s="42">
        <v>41.73</v>
      </c>
      <c r="G1223" s="42">
        <f t="shared" si="940"/>
        <v>41730</v>
      </c>
      <c r="H1223" s="42" t="s">
        <v>2190</v>
      </c>
      <c r="I1223" s="18">
        <v>5.2554024335819252</v>
      </c>
      <c r="J1223" s="18" t="s">
        <v>2190</v>
      </c>
      <c r="K1223" s="46">
        <v>1.9660305845237054</v>
      </c>
      <c r="L1223" s="47" t="s">
        <v>2190</v>
      </c>
      <c r="M1223" s="44">
        <v>240.54292343387473</v>
      </c>
      <c r="N1223" s="44" t="s">
        <v>2190</v>
      </c>
    </row>
    <row r="1224" spans="1:14" x14ac:dyDescent="0.25">
      <c r="A1224" s="3">
        <v>11</v>
      </c>
      <c r="B1224" s="3" t="s">
        <v>23</v>
      </c>
      <c r="C1224" s="3" t="s">
        <v>183</v>
      </c>
      <c r="D1224" s="3" t="s">
        <v>184</v>
      </c>
      <c r="E1224" s="3">
        <v>5</v>
      </c>
      <c r="F1224" s="42">
        <v>93.7</v>
      </c>
      <c r="G1224" s="42">
        <f t="shared" si="940"/>
        <v>93700</v>
      </c>
      <c r="H1224" s="42">
        <f>(LN(G1224)-LN(G1223))/10</f>
        <v>8.0887789464091503E-2</v>
      </c>
      <c r="I1224" s="18">
        <v>4.3975836241336479</v>
      </c>
      <c r="J1224" s="18">
        <f t="shared" ref="J1224" si="947">(I1224-I1223)/I1223</f>
        <v>-0.16322609358454279</v>
      </c>
      <c r="K1224" s="46">
        <v>2.0514415914468498</v>
      </c>
      <c r="L1224" s="47">
        <f t="shared" ref="L1224:N1224" si="948">(K1224-K1223)/K1223</f>
        <v>4.3443376514834965E-2</v>
      </c>
      <c r="M1224" s="44">
        <v>189.09197878687439</v>
      </c>
      <c r="N1224" s="44">
        <f t="shared" si="948"/>
        <v>-0.2138950666787926</v>
      </c>
    </row>
    <row r="1225" spans="1:14" x14ac:dyDescent="0.25">
      <c r="A1225" s="3">
        <v>12</v>
      </c>
      <c r="B1225" s="3" t="s">
        <v>24</v>
      </c>
      <c r="C1225" s="3" t="s">
        <v>197</v>
      </c>
      <c r="D1225" s="3" t="s">
        <v>184</v>
      </c>
      <c r="E1225" s="3">
        <v>5</v>
      </c>
      <c r="F1225" s="42">
        <v>68.41</v>
      </c>
      <c r="G1225" s="42">
        <f t="shared" si="940"/>
        <v>68410</v>
      </c>
      <c r="H1225" s="42" t="s">
        <v>2190</v>
      </c>
      <c r="I1225" s="18">
        <v>5.8059320434690909</v>
      </c>
      <c r="J1225" s="18" t="s">
        <v>2190</v>
      </c>
      <c r="K1225" s="46">
        <v>2.0961444952053552</v>
      </c>
      <c r="L1225" s="47" t="s">
        <v>2190</v>
      </c>
      <c r="M1225" s="44">
        <v>307.82176391683436</v>
      </c>
      <c r="N1225" s="44" t="s">
        <v>2190</v>
      </c>
    </row>
    <row r="1226" spans="1:14" x14ac:dyDescent="0.25">
      <c r="A1226" s="3">
        <v>12</v>
      </c>
      <c r="B1226" s="3" t="s">
        <v>23</v>
      </c>
      <c r="C1226" s="3" t="s">
        <v>183</v>
      </c>
      <c r="D1226" s="3" t="s">
        <v>184</v>
      </c>
      <c r="E1226" s="3">
        <v>5</v>
      </c>
      <c r="F1226" s="42">
        <v>128.1</v>
      </c>
      <c r="G1226" s="42">
        <f t="shared" si="940"/>
        <v>128100</v>
      </c>
      <c r="H1226" s="42">
        <f>(LN(G1226)-LN(G1225))/10</f>
        <v>6.2729219612978143E-2</v>
      </c>
      <c r="I1226" s="18">
        <v>4.9339194334365661</v>
      </c>
      <c r="J1226" s="18">
        <f t="shared" ref="J1226" si="949">(I1226-I1225)/I1225</f>
        <v>-0.15019338902070412</v>
      </c>
      <c r="K1226" s="46">
        <v>1.9544734937579153</v>
      </c>
      <c r="L1226" s="47">
        <f t="shared" ref="L1226:N1226" si="950">(K1226-K1225)/K1225</f>
        <v>-6.7586467331566563E-2</v>
      </c>
      <c r="M1226" s="44">
        <v>206.72535211267606</v>
      </c>
      <c r="N1226" s="44">
        <f t="shared" si="950"/>
        <v>-0.32842515914979936</v>
      </c>
    </row>
    <row r="1227" spans="1:14" x14ac:dyDescent="0.25">
      <c r="A1227" s="3">
        <v>13</v>
      </c>
      <c r="B1227" s="3" t="s">
        <v>24</v>
      </c>
      <c r="C1227" s="3" t="s">
        <v>197</v>
      </c>
      <c r="D1227" s="3" t="s">
        <v>184</v>
      </c>
      <c r="E1227" s="3">
        <v>5</v>
      </c>
      <c r="F1227" s="42">
        <v>55.7</v>
      </c>
      <c r="G1227" s="42">
        <f t="shared" si="940"/>
        <v>55700</v>
      </c>
      <c r="H1227" s="42" t="s">
        <v>2190</v>
      </c>
      <c r="I1227" s="18">
        <v>5.650897434477872</v>
      </c>
      <c r="J1227" s="18" t="s">
        <v>2190</v>
      </c>
      <c r="K1227" s="46">
        <v>2.0238667248736109</v>
      </c>
      <c r="L1227" s="47" t="s">
        <v>2190</v>
      </c>
      <c r="M1227" s="44">
        <v>308.45845176391907</v>
      </c>
      <c r="N1227" s="44" t="s">
        <v>2190</v>
      </c>
    </row>
    <row r="1228" spans="1:14" x14ac:dyDescent="0.25">
      <c r="A1228" s="3">
        <v>13</v>
      </c>
      <c r="B1228" s="3" t="s">
        <v>23</v>
      </c>
      <c r="C1228" s="3" t="s">
        <v>183</v>
      </c>
      <c r="D1228" s="3" t="s">
        <v>184</v>
      </c>
      <c r="E1228" s="3">
        <v>5</v>
      </c>
      <c r="F1228" s="42">
        <v>73.900000000000006</v>
      </c>
      <c r="G1228" s="42">
        <f t="shared" si="940"/>
        <v>73900</v>
      </c>
      <c r="H1228" s="42">
        <f>(LN(G1228)-LN(G1227))/10</f>
        <v>2.8273268102091721E-2</v>
      </c>
      <c r="I1228" s="18">
        <v>5.0487748164716049</v>
      </c>
      <c r="J1228" s="18">
        <f t="shared" ref="J1228" si="951">(I1228-I1227)/I1227</f>
        <v>-0.10655345013564232</v>
      </c>
      <c r="K1228" s="46">
        <v>2.0072157834701665</v>
      </c>
      <c r="L1228" s="47">
        <f t="shared" ref="L1228:N1228" si="952">(K1228-K1227)/K1227</f>
        <v>-8.2272914509645897E-3</v>
      </c>
      <c r="M1228" s="44">
        <v>218.24778465139607</v>
      </c>
      <c r="N1228" s="44">
        <f t="shared" si="952"/>
        <v>-0.29245646081880222</v>
      </c>
    </row>
    <row r="1229" spans="1:14" x14ac:dyDescent="0.25">
      <c r="A1229" s="3">
        <v>0</v>
      </c>
      <c r="B1229" s="3" t="s">
        <v>23</v>
      </c>
      <c r="C1229" s="3" t="s">
        <v>183</v>
      </c>
      <c r="D1229" s="3" t="s">
        <v>184</v>
      </c>
      <c r="E1229" s="3">
        <v>6</v>
      </c>
      <c r="F1229" s="42">
        <v>2.2000000000000002</v>
      </c>
      <c r="G1229" s="42">
        <f t="shared" si="940"/>
        <v>2200</v>
      </c>
      <c r="H1229" s="42" t="s">
        <v>2190</v>
      </c>
      <c r="I1229" s="18">
        <v>10.615843659662232</v>
      </c>
      <c r="J1229" s="18" t="s">
        <v>2190</v>
      </c>
      <c r="K1229" s="46">
        <v>3.8287660464837083</v>
      </c>
      <c r="L1229" s="47" t="s">
        <v>2190</v>
      </c>
      <c r="M1229" s="44">
        <v>612.07464454976309</v>
      </c>
      <c r="N1229" s="44" t="s">
        <v>2190</v>
      </c>
    </row>
    <row r="1230" spans="1:14" x14ac:dyDescent="0.25">
      <c r="A1230" s="3">
        <v>1</v>
      </c>
      <c r="B1230" s="3" t="s">
        <v>24</v>
      </c>
      <c r="C1230" s="3" t="s">
        <v>197</v>
      </c>
      <c r="D1230" s="3" t="s">
        <v>184</v>
      </c>
      <c r="E1230" s="3">
        <v>6</v>
      </c>
      <c r="F1230" s="42">
        <v>2.7</v>
      </c>
      <c r="G1230" s="42">
        <f t="shared" si="940"/>
        <v>2700</v>
      </c>
      <c r="H1230" s="42" t="s">
        <v>2190</v>
      </c>
      <c r="I1230" s="18">
        <v>12.35502422978</v>
      </c>
      <c r="J1230" s="18" t="s">
        <v>2190</v>
      </c>
      <c r="K1230" s="46">
        <v>4.6413561592184269</v>
      </c>
      <c r="L1230" s="47" t="s">
        <v>2190</v>
      </c>
      <c r="M1230" s="44">
        <v>892.4035613246798</v>
      </c>
      <c r="N1230" s="44" t="s">
        <v>2190</v>
      </c>
    </row>
    <row r="1231" spans="1:14" x14ac:dyDescent="0.25">
      <c r="A1231" s="3">
        <v>1</v>
      </c>
      <c r="B1231" s="3" t="s">
        <v>23</v>
      </c>
      <c r="C1231" s="3" t="s">
        <v>183</v>
      </c>
      <c r="D1231" s="3" t="s">
        <v>184</v>
      </c>
      <c r="E1231" s="3">
        <v>6</v>
      </c>
      <c r="F1231" s="42">
        <v>2.2000000000000002</v>
      </c>
      <c r="G1231" s="42">
        <f t="shared" si="940"/>
        <v>2200</v>
      </c>
      <c r="H1231" s="42">
        <f>(LN(G1231)-LN(G1230))/10</f>
        <v>-2.0479441264601307E-2</v>
      </c>
      <c r="I1231" s="18">
        <v>16.205108675254717</v>
      </c>
      <c r="J1231" s="18">
        <f>(I1231-I1230)/I1230</f>
        <v>0.3116209546715939</v>
      </c>
      <c r="K1231" s="46">
        <v>5.4504538726905398</v>
      </c>
      <c r="L1231" s="47">
        <f>(K1231-K1230)/K1230</f>
        <v>0.17432355667537469</v>
      </c>
      <c r="M1231" s="44">
        <v>1055.660842070228</v>
      </c>
      <c r="N1231" s="44">
        <f>(M1231-M1230)/M1230</f>
        <v>0.18294109057925523</v>
      </c>
    </row>
    <row r="1232" spans="1:14" x14ac:dyDescent="0.25">
      <c r="A1232" s="3">
        <v>2</v>
      </c>
      <c r="B1232" s="3" t="s">
        <v>24</v>
      </c>
      <c r="C1232" s="3" t="s">
        <v>197</v>
      </c>
      <c r="D1232" s="3" t="s">
        <v>184</v>
      </c>
      <c r="E1232" s="3">
        <v>6</v>
      </c>
      <c r="F1232" s="42">
        <v>1</v>
      </c>
      <c r="G1232" s="42">
        <f t="shared" si="940"/>
        <v>1000</v>
      </c>
      <c r="H1232" s="42" t="s">
        <v>2190</v>
      </c>
      <c r="I1232" s="18">
        <v>11.271439608550091</v>
      </c>
      <c r="J1232" s="18" t="s">
        <v>2190</v>
      </c>
      <c r="K1232" s="46">
        <v>3.3294541919588356</v>
      </c>
      <c r="L1232" s="47" t="s">
        <v>2190</v>
      </c>
      <c r="M1232" s="44">
        <v>1025.2400260543886</v>
      </c>
      <c r="N1232" s="44" t="s">
        <v>2190</v>
      </c>
    </row>
    <row r="1233" spans="1:14" x14ac:dyDescent="0.25">
      <c r="A1233" s="3">
        <v>2</v>
      </c>
      <c r="B1233" s="3" t="s">
        <v>23</v>
      </c>
      <c r="C1233" s="3" t="s">
        <v>183</v>
      </c>
      <c r="D1233" s="3" t="s">
        <v>184</v>
      </c>
      <c r="E1233" s="3">
        <v>6</v>
      </c>
      <c r="F1233" s="42">
        <v>2.7</v>
      </c>
      <c r="G1233" s="42">
        <f t="shared" si="940"/>
        <v>2700</v>
      </c>
      <c r="H1233" s="42">
        <f>(LN(G1233)-LN(G1232))/10</f>
        <v>9.9325177301028328E-2</v>
      </c>
      <c r="I1233" s="18">
        <v>11.624659590906353</v>
      </c>
      <c r="J1233" s="18">
        <f>(I1233-I1232)/I1232</f>
        <v>3.1337610334027072E-2</v>
      </c>
      <c r="K1233" s="46">
        <v>5.341622367542592</v>
      </c>
      <c r="L1233" s="47">
        <f>(K1233-K1232)/K1232</f>
        <v>0.60435376478326819</v>
      </c>
      <c r="M1233" s="44">
        <v>508.86223742061549</v>
      </c>
      <c r="N1233" s="44">
        <f>(M1233-M1232)/M1232</f>
        <v>-0.50366526424162406</v>
      </c>
    </row>
    <row r="1234" spans="1:14" x14ac:dyDescent="0.25">
      <c r="A1234" s="3">
        <v>3</v>
      </c>
      <c r="B1234" s="3" t="s">
        <v>24</v>
      </c>
      <c r="C1234" s="3" t="s">
        <v>197</v>
      </c>
      <c r="D1234" s="3" t="s">
        <v>184</v>
      </c>
      <c r="E1234" s="3">
        <v>6</v>
      </c>
      <c r="F1234" s="42">
        <v>2.2999999999999998</v>
      </c>
      <c r="G1234" s="42">
        <f t="shared" si="940"/>
        <v>2300</v>
      </c>
      <c r="H1234" s="42" t="s">
        <v>2190</v>
      </c>
      <c r="I1234" s="18">
        <v>10.396307806224337</v>
      </c>
      <c r="J1234" s="18" t="s">
        <v>2190</v>
      </c>
      <c r="K1234" s="46">
        <v>3.991676293305578</v>
      </c>
      <c r="L1234" s="47" t="s">
        <v>2190</v>
      </c>
      <c r="M1234" s="44">
        <v>652.83972533913914</v>
      </c>
      <c r="N1234" s="44" t="s">
        <v>2190</v>
      </c>
    </row>
    <row r="1235" spans="1:14" x14ac:dyDescent="0.25">
      <c r="A1235" s="3">
        <v>3</v>
      </c>
      <c r="B1235" s="3" t="s">
        <v>23</v>
      </c>
      <c r="C1235" s="3" t="s">
        <v>183</v>
      </c>
      <c r="D1235" s="3" t="s">
        <v>184</v>
      </c>
      <c r="E1235" s="3">
        <v>6</v>
      </c>
      <c r="F1235" s="42">
        <v>2.2999999999999998</v>
      </c>
      <c r="G1235" s="42">
        <f t="shared" si="940"/>
        <v>2300</v>
      </c>
      <c r="H1235" s="42">
        <f>(LN(G1235)-LN(G1234))/10</f>
        <v>0</v>
      </c>
      <c r="I1235" s="18">
        <v>13.359610249736352</v>
      </c>
      <c r="J1235" s="18">
        <f>(I1235-I1234)/I1234</f>
        <v>0.2850341196840927</v>
      </c>
      <c r="K1235" s="46">
        <v>5.3345323741007187</v>
      </c>
      <c r="L1235" s="47">
        <f>(K1235-K1234)/K1234</f>
        <v>0.33641407321711891</v>
      </c>
      <c r="M1235" s="44">
        <v>817.23463406464577</v>
      </c>
      <c r="N1235" s="44">
        <f>(M1235-M1234)/M1234</f>
        <v>0.25181511226221148</v>
      </c>
    </row>
    <row r="1236" spans="1:14" x14ac:dyDescent="0.25">
      <c r="A1236" s="3">
        <v>4</v>
      </c>
      <c r="B1236" s="3" t="s">
        <v>24</v>
      </c>
      <c r="C1236" s="3" t="s">
        <v>197</v>
      </c>
      <c r="D1236" s="3" t="s">
        <v>184</v>
      </c>
      <c r="E1236" s="3">
        <v>6</v>
      </c>
      <c r="F1236" s="42">
        <v>3.9</v>
      </c>
      <c r="G1236" s="42">
        <f t="shared" si="940"/>
        <v>3900</v>
      </c>
      <c r="H1236" s="42" t="s">
        <v>2190</v>
      </c>
      <c r="I1236" s="18">
        <v>9.7010382151535222</v>
      </c>
      <c r="J1236" s="18" t="s">
        <v>2190</v>
      </c>
      <c r="K1236" s="46">
        <v>3.4760114082278037</v>
      </c>
      <c r="L1236" s="47" t="s">
        <v>2190</v>
      </c>
      <c r="M1236" s="44">
        <v>739.87836043810159</v>
      </c>
      <c r="N1236" s="44" t="s">
        <v>2190</v>
      </c>
    </row>
    <row r="1237" spans="1:14" x14ac:dyDescent="0.25">
      <c r="A1237" s="3">
        <v>4</v>
      </c>
      <c r="B1237" s="3" t="s">
        <v>23</v>
      </c>
      <c r="C1237" s="3" t="s">
        <v>183</v>
      </c>
      <c r="D1237" s="3" t="s">
        <v>184</v>
      </c>
      <c r="E1237" s="3">
        <v>6</v>
      </c>
      <c r="F1237" s="42">
        <v>7.1</v>
      </c>
      <c r="G1237" s="42">
        <f t="shared" si="940"/>
        <v>7100</v>
      </c>
      <c r="H1237" s="42">
        <f>(LN(G1237)-LN(G1236))/10</f>
        <v>5.9911823091166917E-2</v>
      </c>
      <c r="I1237" s="18">
        <v>13.364634415727854</v>
      </c>
      <c r="J1237" s="18">
        <f t="shared" ref="J1237" si="953">(I1237-I1236)/I1236</f>
        <v>0.37764990914597224</v>
      </c>
      <c r="K1237" s="46">
        <v>4.3628375004584168</v>
      </c>
      <c r="L1237" s="47">
        <f t="shared" ref="L1237:N1237" si="954">(K1237-K1236)/K1236</f>
        <v>0.25512749760586922</v>
      </c>
      <c r="M1237" s="44">
        <v>1100.5579156986391</v>
      </c>
      <c r="N1237" s="44">
        <f t="shared" si="954"/>
        <v>0.48748493610080662</v>
      </c>
    </row>
    <row r="1238" spans="1:14" x14ac:dyDescent="0.25">
      <c r="A1238" s="3">
        <v>5</v>
      </c>
      <c r="B1238" s="3" t="s">
        <v>24</v>
      </c>
      <c r="C1238" s="3" t="s">
        <v>197</v>
      </c>
      <c r="D1238" s="3" t="s">
        <v>184</v>
      </c>
      <c r="E1238" s="3">
        <v>6</v>
      </c>
      <c r="F1238" s="42">
        <v>8.6</v>
      </c>
      <c r="G1238" s="42">
        <f t="shared" si="940"/>
        <v>8600</v>
      </c>
      <c r="H1238" s="42" t="s">
        <v>2190</v>
      </c>
      <c r="I1238" s="18">
        <v>10.622657219266081</v>
      </c>
      <c r="J1238" s="18" t="s">
        <v>2190</v>
      </c>
      <c r="K1238" s="46">
        <v>2.9714282498149718</v>
      </c>
      <c r="L1238" s="47" t="s">
        <v>2190</v>
      </c>
      <c r="M1238" s="44">
        <v>712.87690019828142</v>
      </c>
      <c r="N1238" s="44" t="s">
        <v>2190</v>
      </c>
    </row>
    <row r="1239" spans="1:14" x14ac:dyDescent="0.25">
      <c r="A1239" s="3">
        <v>5</v>
      </c>
      <c r="B1239" s="3" t="s">
        <v>23</v>
      </c>
      <c r="C1239" s="3" t="s">
        <v>183</v>
      </c>
      <c r="D1239" s="3" t="s">
        <v>184</v>
      </c>
      <c r="E1239" s="3">
        <v>6</v>
      </c>
      <c r="F1239" s="42">
        <v>20.7</v>
      </c>
      <c r="G1239" s="42">
        <f t="shared" si="940"/>
        <v>20700</v>
      </c>
      <c r="H1239" s="42">
        <f>(LN(G1239)-LN(G1238))/10</f>
        <v>8.7837149701186057E-2</v>
      </c>
      <c r="I1239" s="18">
        <v>10.808971354525655</v>
      </c>
      <c r="J1239" s="18">
        <f t="shared" ref="J1239" si="955">(I1239-I1238)/I1238</f>
        <v>1.7539315391036037E-2</v>
      </c>
      <c r="K1239" s="46">
        <v>2.9089885774909878</v>
      </c>
      <c r="L1239" s="47">
        <f t="shared" ref="L1239:N1239" si="956">(K1239-K1238)/K1238</f>
        <v>-2.1013353537266806E-2</v>
      </c>
      <c r="M1239" s="44">
        <v>802.0936880370125</v>
      </c>
      <c r="N1239" s="44">
        <f t="shared" si="956"/>
        <v>0.1251503419649537</v>
      </c>
    </row>
    <row r="1240" spans="1:14" x14ac:dyDescent="0.25">
      <c r="A1240" s="3">
        <v>6</v>
      </c>
      <c r="B1240" s="3" t="s">
        <v>24</v>
      </c>
      <c r="C1240" s="3" t="s">
        <v>197</v>
      </c>
      <c r="D1240" s="3" t="s">
        <v>184</v>
      </c>
      <c r="E1240" s="3">
        <v>6</v>
      </c>
      <c r="F1240" s="42">
        <v>34.6</v>
      </c>
      <c r="G1240" s="42">
        <f t="shared" si="940"/>
        <v>34600</v>
      </c>
      <c r="H1240" s="42" t="s">
        <v>2190</v>
      </c>
      <c r="I1240" s="18">
        <v>8.9807769543521445</v>
      </c>
      <c r="J1240" s="18" t="s">
        <v>2190</v>
      </c>
      <c r="K1240" s="46">
        <v>2.4894481020615489</v>
      </c>
      <c r="L1240" s="47" t="s">
        <v>2190</v>
      </c>
      <c r="M1240" s="44">
        <v>579.67302587923029</v>
      </c>
      <c r="N1240" s="44" t="s">
        <v>2190</v>
      </c>
    </row>
    <row r="1241" spans="1:14" x14ac:dyDescent="0.25">
      <c r="A1241" s="3">
        <v>6</v>
      </c>
      <c r="B1241" s="3" t="s">
        <v>23</v>
      </c>
      <c r="C1241" s="3" t="s">
        <v>183</v>
      </c>
      <c r="D1241" s="3" t="s">
        <v>184</v>
      </c>
      <c r="E1241" s="3">
        <v>6</v>
      </c>
      <c r="F1241" s="42">
        <v>73.599999999999994</v>
      </c>
      <c r="G1241" s="42">
        <f t="shared" si="940"/>
        <v>73600</v>
      </c>
      <c r="H1241" s="42">
        <f>(LN(G1241)-LN(G1240))/10</f>
        <v>7.5479134367115286E-2</v>
      </c>
      <c r="I1241" s="18">
        <v>8.2354905617816812</v>
      </c>
      <c r="J1241" s="18">
        <f t="shared" ref="J1241" si="957">(I1241-I1240)/I1240</f>
        <v>-8.2986850286855485E-2</v>
      </c>
      <c r="K1241" s="46">
        <v>2.8257870424938396</v>
      </c>
      <c r="L1241" s="47">
        <f t="shared" ref="L1241:N1241" si="958">(K1241-K1240)/K1240</f>
        <v>0.13510582532480331</v>
      </c>
      <c r="M1241" s="44">
        <v>409.74850696748507</v>
      </c>
      <c r="N1241" s="44">
        <f t="shared" si="958"/>
        <v>-0.29313856489011009</v>
      </c>
    </row>
    <row r="1242" spans="1:14" x14ac:dyDescent="0.25">
      <c r="A1242" s="3">
        <v>7</v>
      </c>
      <c r="B1242" s="3" t="s">
        <v>24</v>
      </c>
      <c r="C1242" s="3" t="s">
        <v>197</v>
      </c>
      <c r="D1242" s="3" t="s">
        <v>184</v>
      </c>
      <c r="E1242" s="3">
        <v>6</v>
      </c>
      <c r="F1242" s="42">
        <v>67.91</v>
      </c>
      <c r="G1242" s="42">
        <f t="shared" si="940"/>
        <v>67910</v>
      </c>
      <c r="H1242" s="42" t="s">
        <v>2190</v>
      </c>
      <c r="I1242" s="18">
        <v>7.5470371337205515</v>
      </c>
      <c r="J1242" s="18" t="s">
        <v>2190</v>
      </c>
      <c r="K1242" s="46">
        <v>2.5870719232611785</v>
      </c>
      <c r="L1242" s="47" t="s">
        <v>2190</v>
      </c>
      <c r="M1242" s="44">
        <v>430.29589490968806</v>
      </c>
      <c r="N1242" s="44" t="s">
        <v>2190</v>
      </c>
    </row>
    <row r="1243" spans="1:14" x14ac:dyDescent="0.25">
      <c r="A1243" s="3">
        <v>7</v>
      </c>
      <c r="B1243" s="3" t="s">
        <v>23</v>
      </c>
      <c r="C1243" s="3" t="s">
        <v>183</v>
      </c>
      <c r="D1243" s="3" t="s">
        <v>184</v>
      </c>
      <c r="E1243" s="3">
        <v>6</v>
      </c>
      <c r="F1243" s="42">
        <v>90.07</v>
      </c>
      <c r="G1243" s="42">
        <f t="shared" si="940"/>
        <v>90070</v>
      </c>
      <c r="H1243" s="42">
        <f>(LN(G1243)-LN(G1242))/10</f>
        <v>2.8240384666995234E-2</v>
      </c>
      <c r="I1243" s="18">
        <v>6.3933520415932481</v>
      </c>
      <c r="J1243" s="18">
        <f t="shared" ref="J1243" si="959">(I1243-I1242)/I1242</f>
        <v>-0.15286596205715999</v>
      </c>
      <c r="K1243" s="46">
        <v>2.4444770589359246</v>
      </c>
      <c r="L1243" s="47">
        <f t="shared" ref="L1243:N1243" si="960">(K1243-K1242)/K1242</f>
        <v>-5.511824508748233E-2</v>
      </c>
      <c r="M1243" s="44">
        <v>289.62594417077179</v>
      </c>
      <c r="N1243" s="44">
        <f t="shared" si="960"/>
        <v>-0.3269144614276196</v>
      </c>
    </row>
    <row r="1244" spans="1:14" x14ac:dyDescent="0.25">
      <c r="A1244" s="3">
        <v>8</v>
      </c>
      <c r="B1244" s="3" t="s">
        <v>24</v>
      </c>
      <c r="C1244" s="3" t="s">
        <v>197</v>
      </c>
      <c r="D1244" s="3" t="s">
        <v>184</v>
      </c>
      <c r="E1244" s="3">
        <v>6</v>
      </c>
      <c r="F1244" s="42">
        <v>59</v>
      </c>
      <c r="G1244" s="42">
        <f t="shared" si="940"/>
        <v>59000</v>
      </c>
      <c r="H1244" s="42" t="s">
        <v>2190</v>
      </c>
      <c r="I1244" s="18">
        <v>6.5953696641113302</v>
      </c>
      <c r="J1244" s="18" t="s">
        <v>2190</v>
      </c>
      <c r="K1244" s="46">
        <v>2.2726143730656418</v>
      </c>
      <c r="L1244" s="47" t="s">
        <v>2190</v>
      </c>
      <c r="M1244" s="44">
        <v>366.45192307692304</v>
      </c>
      <c r="N1244" s="44" t="s">
        <v>2190</v>
      </c>
    </row>
    <row r="1245" spans="1:14" x14ac:dyDescent="0.25">
      <c r="A1245" s="3">
        <v>8</v>
      </c>
      <c r="B1245" s="3" t="s">
        <v>23</v>
      </c>
      <c r="C1245" s="3" t="s">
        <v>183</v>
      </c>
      <c r="D1245" s="3" t="s">
        <v>184</v>
      </c>
      <c r="E1245" s="3">
        <v>6</v>
      </c>
      <c r="F1245" s="42">
        <v>145.93</v>
      </c>
      <c r="G1245" s="42">
        <f t="shared" si="940"/>
        <v>145930</v>
      </c>
      <c r="H1245" s="42">
        <f>(LN(G1245)-LN(G1244))/10</f>
        <v>9.0558961077393543E-2</v>
      </c>
      <c r="I1245" s="18">
        <v>6.2128264364851589</v>
      </c>
      <c r="J1245" s="18">
        <f t="shared" ref="J1245" si="961">(I1245-I1244)/I1244</f>
        <v>-5.8001787179235501E-2</v>
      </c>
      <c r="K1245" s="46">
        <v>2.349115183786695</v>
      </c>
      <c r="L1245" s="47">
        <f t="shared" ref="L1245:N1245" si="962">(K1245-K1244)/K1244</f>
        <v>3.3662028907199715E-2</v>
      </c>
      <c r="M1245" s="44">
        <v>245.73209549071618</v>
      </c>
      <c r="N1245" s="44">
        <f t="shared" si="962"/>
        <v>-0.32942882813270485</v>
      </c>
    </row>
    <row r="1246" spans="1:14" x14ac:dyDescent="0.25">
      <c r="A1246" s="3">
        <v>9</v>
      </c>
      <c r="B1246" s="3" t="s">
        <v>24</v>
      </c>
      <c r="C1246" s="3" t="s">
        <v>197</v>
      </c>
      <c r="D1246" s="3" t="s">
        <v>184</v>
      </c>
      <c r="E1246" s="3">
        <v>6</v>
      </c>
      <c r="F1246" s="42">
        <v>48.7</v>
      </c>
      <c r="G1246" s="42">
        <f t="shared" si="940"/>
        <v>48700</v>
      </c>
      <c r="H1246" s="42" t="s">
        <v>2190</v>
      </c>
      <c r="I1246" s="18">
        <v>6.1138889040714037</v>
      </c>
      <c r="J1246" s="18" t="s">
        <v>2190</v>
      </c>
      <c r="K1246" s="46">
        <v>2.2240330273091233</v>
      </c>
      <c r="L1246" s="47" t="s">
        <v>2190</v>
      </c>
      <c r="M1246" s="44">
        <v>303.28207639569052</v>
      </c>
      <c r="N1246" s="44" t="s">
        <v>2190</v>
      </c>
    </row>
    <row r="1247" spans="1:14" x14ac:dyDescent="0.25">
      <c r="A1247" s="3">
        <v>9</v>
      </c>
      <c r="B1247" s="3" t="s">
        <v>23</v>
      </c>
      <c r="C1247" s="3" t="s">
        <v>183</v>
      </c>
      <c r="D1247" s="3" t="s">
        <v>184</v>
      </c>
      <c r="E1247" s="3">
        <v>6</v>
      </c>
      <c r="F1247" s="42">
        <v>62.3</v>
      </c>
      <c r="G1247" s="42">
        <f t="shared" si="940"/>
        <v>62300</v>
      </c>
      <c r="H1247" s="42">
        <f>(LN(G1247)-LN(G1246))/10</f>
        <v>2.4628239570486342E-2</v>
      </c>
      <c r="I1247" s="18">
        <v>5.0353904426674827</v>
      </c>
      <c r="J1247" s="18">
        <f t="shared" ref="J1247" si="963">(I1247-I1246)/I1246</f>
        <v>-0.17640138352623971</v>
      </c>
      <c r="K1247" s="46">
        <v>1.9242097611457458</v>
      </c>
      <c r="L1247" s="47">
        <f t="shared" ref="L1247:N1247" si="964">(K1247-K1246)/K1246</f>
        <v>-0.13481061768499736</v>
      </c>
      <c r="M1247" s="44">
        <v>218.49902056807051</v>
      </c>
      <c r="N1247" s="44">
        <f t="shared" si="964"/>
        <v>-0.27955181801447448</v>
      </c>
    </row>
    <row r="1248" spans="1:14" x14ac:dyDescent="0.25">
      <c r="A1248" s="3">
        <v>10</v>
      </c>
      <c r="B1248" s="3" t="s">
        <v>24</v>
      </c>
      <c r="C1248" s="3" t="s">
        <v>197</v>
      </c>
      <c r="D1248" s="3" t="s">
        <v>184</v>
      </c>
      <c r="E1248" s="3">
        <v>6</v>
      </c>
      <c r="F1248" s="42">
        <v>84.9</v>
      </c>
      <c r="G1248" s="42">
        <f t="shared" si="940"/>
        <v>84900</v>
      </c>
      <c r="H1248" s="42" t="s">
        <v>2190</v>
      </c>
      <c r="I1248" s="18">
        <v>5.9827223590436542</v>
      </c>
      <c r="J1248" s="18" t="s">
        <v>2190</v>
      </c>
      <c r="K1248" s="46">
        <v>1.9939757355239072</v>
      </c>
      <c r="L1248" s="47" t="s">
        <v>2190</v>
      </c>
      <c r="M1248" s="44">
        <v>314.76930693069306</v>
      </c>
      <c r="N1248" s="44" t="s">
        <v>2190</v>
      </c>
    </row>
    <row r="1249" spans="1:14" x14ac:dyDescent="0.25">
      <c r="A1249" s="3">
        <v>10</v>
      </c>
      <c r="B1249" s="3" t="s">
        <v>23</v>
      </c>
      <c r="C1249" s="3" t="s">
        <v>183</v>
      </c>
      <c r="D1249" s="3" t="s">
        <v>184</v>
      </c>
      <c r="E1249" s="3">
        <v>6</v>
      </c>
      <c r="F1249" s="42">
        <v>142.91999999999999</v>
      </c>
      <c r="G1249" s="42">
        <f t="shared" si="940"/>
        <v>142920</v>
      </c>
      <c r="H1249" s="42">
        <f>(LN(G1249)-LN(G1248))/10</f>
        <v>5.2081093983790794E-2</v>
      </c>
      <c r="I1249" s="18">
        <v>5.5640923653640773</v>
      </c>
      <c r="J1249" s="18">
        <f t="shared" ref="J1249" si="965">(I1249-I1248)/I1248</f>
        <v>-6.9973160804757031E-2</v>
      </c>
      <c r="K1249" s="46">
        <v>2.1598146122594759</v>
      </c>
      <c r="L1249" s="47">
        <f t="shared" ref="L1249:N1249" si="966">(K1249-K1248)/K1248</f>
        <v>8.3169957277336379E-2</v>
      </c>
      <c r="M1249" s="44">
        <v>215.66996699669966</v>
      </c>
      <c r="N1249" s="44">
        <f t="shared" si="966"/>
        <v>-0.31483164893142973</v>
      </c>
    </row>
    <row r="1250" spans="1:14" x14ac:dyDescent="0.25">
      <c r="A1250" s="3">
        <v>11</v>
      </c>
      <c r="B1250" s="3" t="s">
        <v>24</v>
      </c>
      <c r="C1250" s="3" t="s">
        <v>197</v>
      </c>
      <c r="D1250" s="3" t="s">
        <v>184</v>
      </c>
      <c r="E1250" s="3">
        <v>6</v>
      </c>
      <c r="F1250" s="42">
        <v>86.3</v>
      </c>
      <c r="G1250" s="42">
        <f t="shared" si="940"/>
        <v>86300</v>
      </c>
      <c r="H1250" s="42" t="s">
        <v>2190</v>
      </c>
      <c r="I1250" s="18">
        <v>4.6600512955624502</v>
      </c>
      <c r="J1250" s="18" t="s">
        <v>2190</v>
      </c>
      <c r="K1250" s="46">
        <v>1.8071214179300674</v>
      </c>
      <c r="L1250" s="47" t="s">
        <v>2190</v>
      </c>
      <c r="M1250" s="44">
        <v>201.74129930394432</v>
      </c>
      <c r="N1250" s="44" t="s">
        <v>2190</v>
      </c>
    </row>
    <row r="1251" spans="1:14" x14ac:dyDescent="0.25">
      <c r="A1251" s="3">
        <v>11</v>
      </c>
      <c r="B1251" s="3" t="s">
        <v>23</v>
      </c>
      <c r="C1251" s="3" t="s">
        <v>183</v>
      </c>
      <c r="D1251" s="3" t="s">
        <v>184</v>
      </c>
      <c r="E1251" s="3">
        <v>6</v>
      </c>
      <c r="F1251" s="42">
        <v>80.010000000000005</v>
      </c>
      <c r="G1251" s="42">
        <f t="shared" si="940"/>
        <v>80010</v>
      </c>
      <c r="H1251" s="42">
        <f>(LN(G1251)-LN(G1250))/10</f>
        <v>-7.5677971227349873E-3</v>
      </c>
      <c r="I1251" s="18">
        <v>4.2267005769406563</v>
      </c>
      <c r="J1251" s="18">
        <f t="shared" ref="J1251" si="967">(I1251-I1250)/I1250</f>
        <v>-9.2992692813157155E-2</v>
      </c>
      <c r="K1251" s="46">
        <v>2.0687631452107618</v>
      </c>
      <c r="L1251" s="47">
        <f t="shared" ref="L1251:N1251" si="968">(K1251-K1250)/K1250</f>
        <v>0.14478370113082212</v>
      </c>
      <c r="M1251" s="44">
        <v>182.38233344381837</v>
      </c>
      <c r="N1251" s="44">
        <f t="shared" si="968"/>
        <v>-9.5959359471357655E-2</v>
      </c>
    </row>
    <row r="1252" spans="1:14" x14ac:dyDescent="0.25">
      <c r="A1252" s="3">
        <v>12</v>
      </c>
      <c r="B1252" s="3" t="s">
        <v>24</v>
      </c>
      <c r="C1252" s="3" t="s">
        <v>197</v>
      </c>
      <c r="D1252" s="3" t="s">
        <v>184</v>
      </c>
      <c r="E1252" s="3">
        <v>6</v>
      </c>
      <c r="F1252" s="42">
        <v>79.61</v>
      </c>
      <c r="G1252" s="42">
        <f t="shared" si="940"/>
        <v>79610</v>
      </c>
      <c r="H1252" s="42" t="s">
        <v>2190</v>
      </c>
      <c r="I1252" s="18">
        <v>5.2271415409548547</v>
      </c>
      <c r="J1252" s="18" t="s">
        <v>2190</v>
      </c>
      <c r="K1252" s="46">
        <v>1.9401800253301973</v>
      </c>
      <c r="L1252" s="47" t="s">
        <v>2190</v>
      </c>
      <c r="M1252" s="44">
        <v>269.3621730382294</v>
      </c>
      <c r="N1252" s="44" t="s">
        <v>2190</v>
      </c>
    </row>
    <row r="1253" spans="1:14" x14ac:dyDescent="0.25">
      <c r="A1253" s="3">
        <v>12</v>
      </c>
      <c r="B1253" s="3" t="s">
        <v>23</v>
      </c>
      <c r="C1253" s="3" t="s">
        <v>183</v>
      </c>
      <c r="D1253" s="3" t="s">
        <v>184</v>
      </c>
      <c r="E1253" s="3">
        <v>6</v>
      </c>
      <c r="F1253" s="42">
        <v>160.6</v>
      </c>
      <c r="G1253" s="42">
        <f t="shared" si="940"/>
        <v>160600</v>
      </c>
      <c r="H1253" s="42">
        <f>(LN(G1253)-LN(G1252))/10</f>
        <v>7.0177708841217518E-2</v>
      </c>
      <c r="I1253" s="18">
        <v>5.1686036831063307</v>
      </c>
      <c r="J1253" s="18">
        <f t="shared" ref="J1253" si="969">(I1253-I1252)/I1252</f>
        <v>-1.1198827770374628E-2</v>
      </c>
      <c r="K1253" s="46">
        <v>2.0364686991134433</v>
      </c>
      <c r="L1253" s="47">
        <f t="shared" ref="L1253:N1253" si="970">(K1253-K1252)/K1252</f>
        <v>4.9628731626004008E-2</v>
      </c>
      <c r="M1253" s="44">
        <v>192.79862508383636</v>
      </c>
      <c r="N1253" s="44">
        <f t="shared" si="970"/>
        <v>-0.28424016294049836</v>
      </c>
    </row>
    <row r="1254" spans="1:14" x14ac:dyDescent="0.25">
      <c r="A1254" s="3">
        <v>13</v>
      </c>
      <c r="B1254" s="3" t="s">
        <v>24</v>
      </c>
      <c r="C1254" s="3" t="s">
        <v>197</v>
      </c>
      <c r="D1254" s="3" t="s">
        <v>184</v>
      </c>
      <c r="E1254" s="3">
        <v>6</v>
      </c>
      <c r="F1254" s="42">
        <v>79.7</v>
      </c>
      <c r="G1254" s="42">
        <f t="shared" si="940"/>
        <v>79700</v>
      </c>
      <c r="H1254" s="42" t="s">
        <v>2190</v>
      </c>
      <c r="I1254" s="18">
        <v>5.1858923964434798</v>
      </c>
      <c r="J1254" s="18" t="s">
        <v>2190</v>
      </c>
      <c r="K1254" s="46">
        <v>1.9125177789356578</v>
      </c>
      <c r="L1254" s="47" t="s">
        <v>2190</v>
      </c>
      <c r="M1254" s="44">
        <v>261.66376860056846</v>
      </c>
      <c r="N1254" s="44" t="s">
        <v>2190</v>
      </c>
    </row>
    <row r="1255" spans="1:14" x14ac:dyDescent="0.25">
      <c r="A1255" s="3">
        <v>13</v>
      </c>
      <c r="B1255" s="3" t="s">
        <v>23</v>
      </c>
      <c r="C1255" s="3" t="s">
        <v>183</v>
      </c>
      <c r="D1255" s="3" t="s">
        <v>184</v>
      </c>
      <c r="E1255" s="3">
        <v>6</v>
      </c>
      <c r="F1255" s="42">
        <v>99.9</v>
      </c>
      <c r="G1255" s="42">
        <f t="shared" si="940"/>
        <v>99900</v>
      </c>
      <c r="H1255" s="42">
        <f>(LN(G1255)-LN(G1254))/10</f>
        <v>2.259000998583378E-2</v>
      </c>
      <c r="I1255" s="18">
        <v>4.7979858935037045</v>
      </c>
      <c r="J1255" s="18">
        <f t="shared" ref="J1255" si="971">(I1255-I1254)/I1254</f>
        <v>-7.4800337779049209E-2</v>
      </c>
      <c r="K1255" s="46">
        <v>1.9918970300376</v>
      </c>
      <c r="L1255" s="47">
        <f t="shared" ref="L1255:N1255" si="972">(K1255-K1254)/K1254</f>
        <v>4.1505104933517459E-2</v>
      </c>
      <c r="M1255" s="44">
        <v>190.13944156495569</v>
      </c>
      <c r="N1255" s="44">
        <f t="shared" si="972"/>
        <v>-0.27334440460801873</v>
      </c>
    </row>
    <row r="1256" spans="1:14" x14ac:dyDescent="0.25">
      <c r="A1256" s="3">
        <v>0</v>
      </c>
      <c r="B1256" s="3" t="s">
        <v>23</v>
      </c>
      <c r="C1256" s="3" t="s">
        <v>183</v>
      </c>
      <c r="D1256" s="3" t="s">
        <v>184</v>
      </c>
      <c r="E1256" s="3">
        <v>7</v>
      </c>
      <c r="F1256" s="42">
        <v>3.5</v>
      </c>
      <c r="G1256" s="42">
        <f t="shared" si="940"/>
        <v>3500</v>
      </c>
      <c r="H1256" s="42" t="s">
        <v>2190</v>
      </c>
      <c r="I1256" s="18">
        <v>11.894122022551686</v>
      </c>
      <c r="J1256" s="18" t="s">
        <v>2190</v>
      </c>
      <c r="K1256" s="46">
        <v>4.5351857833370959</v>
      </c>
      <c r="L1256" s="47" t="s">
        <v>2190</v>
      </c>
      <c r="M1256" s="44">
        <v>675.89810426540282</v>
      </c>
      <c r="N1256" s="44" t="s">
        <v>2190</v>
      </c>
    </row>
    <row r="1257" spans="1:14" x14ac:dyDescent="0.25">
      <c r="A1257" s="3">
        <v>1</v>
      </c>
      <c r="B1257" s="3" t="s">
        <v>24</v>
      </c>
      <c r="C1257" s="3" t="s">
        <v>197</v>
      </c>
      <c r="D1257" s="3" t="s">
        <v>184</v>
      </c>
      <c r="E1257" s="3">
        <v>7</v>
      </c>
      <c r="F1257" s="42">
        <v>2.2999999999999998</v>
      </c>
      <c r="G1257" s="42">
        <f t="shared" si="940"/>
        <v>2300</v>
      </c>
      <c r="H1257" s="42" t="s">
        <v>2190</v>
      </c>
      <c r="I1257" s="18">
        <v>9.5591504674857326</v>
      </c>
      <c r="J1257" s="18" t="s">
        <v>2190</v>
      </c>
      <c r="K1257" s="46">
        <v>3.4992402627002757</v>
      </c>
      <c r="L1257" s="47" t="s">
        <v>2190</v>
      </c>
      <c r="M1257" s="44">
        <v>550.83241803960732</v>
      </c>
      <c r="N1257" s="44" t="s">
        <v>2190</v>
      </c>
    </row>
    <row r="1258" spans="1:14" x14ac:dyDescent="0.25">
      <c r="A1258" s="3">
        <v>1</v>
      </c>
      <c r="B1258" s="3" t="s">
        <v>23</v>
      </c>
      <c r="C1258" s="3" t="s">
        <v>183</v>
      </c>
      <c r="D1258" s="3" t="s">
        <v>184</v>
      </c>
      <c r="E1258" s="3">
        <v>7</v>
      </c>
      <c r="F1258" s="42">
        <v>1.1000000000000001</v>
      </c>
      <c r="G1258" s="42">
        <f t="shared" si="940"/>
        <v>1100</v>
      </c>
      <c r="H1258" s="42">
        <f>(LN(G1258)-LN(G1257))/10</f>
        <v>-7.3759894313077987E-2</v>
      </c>
      <c r="I1258" s="18">
        <v>15.554453532911658</v>
      </c>
      <c r="J1258" s="18">
        <f>(I1258-I1257)/I1257</f>
        <v>0.62717948481072738</v>
      </c>
      <c r="K1258" s="46">
        <v>5.7360925866522603</v>
      </c>
      <c r="L1258" s="47">
        <f>(K1258-K1257)/K1257</f>
        <v>0.63923942228129882</v>
      </c>
      <c r="M1258" s="44">
        <v>1158.5137294058914</v>
      </c>
      <c r="N1258" s="44">
        <f>(M1258-M1257)/M1257</f>
        <v>1.1032054241269964</v>
      </c>
    </row>
    <row r="1259" spans="1:14" x14ac:dyDescent="0.25">
      <c r="A1259" s="3">
        <v>2</v>
      </c>
      <c r="B1259" s="3" t="s">
        <v>24</v>
      </c>
      <c r="C1259" s="3" t="s">
        <v>197</v>
      </c>
      <c r="D1259" s="3" t="s">
        <v>184</v>
      </c>
      <c r="E1259" s="3">
        <v>7</v>
      </c>
      <c r="F1259" s="42">
        <v>1.2</v>
      </c>
      <c r="G1259" s="42">
        <f t="shared" si="940"/>
        <v>1200</v>
      </c>
      <c r="H1259" s="42" t="s">
        <v>2190</v>
      </c>
      <c r="I1259" s="18">
        <v>12.333346118651406</v>
      </c>
      <c r="J1259" s="18" t="s">
        <v>2190</v>
      </c>
      <c r="K1259" s="46">
        <v>8.2977040809200435</v>
      </c>
      <c r="L1259" s="47" t="s">
        <v>2190</v>
      </c>
      <c r="M1259" s="44">
        <v>877.87770721380866</v>
      </c>
      <c r="N1259" s="44" t="s">
        <v>2190</v>
      </c>
    </row>
    <row r="1260" spans="1:14" x14ac:dyDescent="0.25">
      <c r="A1260" s="3">
        <v>2</v>
      </c>
      <c r="B1260" s="3" t="s">
        <v>23</v>
      </c>
      <c r="C1260" s="3" t="s">
        <v>183</v>
      </c>
      <c r="D1260" s="3" t="s">
        <v>184</v>
      </c>
      <c r="E1260" s="3">
        <v>7</v>
      </c>
      <c r="F1260" s="42">
        <v>3.2</v>
      </c>
      <c r="G1260" s="42">
        <f t="shared" si="940"/>
        <v>3200</v>
      </c>
      <c r="H1260" s="42">
        <f>(LN(G1260)-LN(G1259))/10</f>
        <v>9.8082925301172713E-2</v>
      </c>
      <c r="I1260" s="18">
        <v>12.111780209423511</v>
      </c>
      <c r="J1260" s="18">
        <f>(I1260-I1259)/I1259</f>
        <v>-1.79647848277627E-2</v>
      </c>
      <c r="K1260" s="46">
        <v>4.1016193506395551</v>
      </c>
      <c r="L1260" s="47">
        <f>(K1260-K1259)/K1259</f>
        <v>-0.50569226009506352</v>
      </c>
      <c r="M1260" s="44">
        <v>509.46458231558375</v>
      </c>
      <c r="N1260" s="44">
        <f>(M1260-M1259)/M1259</f>
        <v>-0.4196633789317733</v>
      </c>
    </row>
    <row r="1261" spans="1:14" x14ac:dyDescent="0.25">
      <c r="A1261" s="3">
        <v>3</v>
      </c>
      <c r="B1261" s="3" t="s">
        <v>24</v>
      </c>
      <c r="C1261" s="3" t="s">
        <v>197</v>
      </c>
      <c r="D1261" s="3" t="s">
        <v>184</v>
      </c>
      <c r="E1261" s="3">
        <v>7</v>
      </c>
      <c r="F1261" s="42">
        <v>1.4</v>
      </c>
      <c r="G1261" s="42">
        <f t="shared" si="940"/>
        <v>1400</v>
      </c>
      <c r="H1261" s="42" t="s">
        <v>2190</v>
      </c>
      <c r="I1261" s="18">
        <v>10.789923037224852</v>
      </c>
      <c r="J1261" s="18" t="s">
        <v>2190</v>
      </c>
      <c r="K1261" s="46">
        <v>5.9092627328979423</v>
      </c>
      <c r="L1261" s="47" t="s">
        <v>2190</v>
      </c>
      <c r="M1261" s="44">
        <v>723.96600234466587</v>
      </c>
      <c r="N1261" s="44" t="s">
        <v>2190</v>
      </c>
    </row>
    <row r="1262" spans="1:14" x14ac:dyDescent="0.25">
      <c r="A1262" s="3">
        <v>3</v>
      </c>
      <c r="B1262" s="3" t="s">
        <v>23</v>
      </c>
      <c r="C1262" s="3" t="s">
        <v>183</v>
      </c>
      <c r="D1262" s="3" t="s">
        <v>184</v>
      </c>
      <c r="E1262" s="3">
        <v>7</v>
      </c>
      <c r="F1262" s="42">
        <v>1.9</v>
      </c>
      <c r="G1262" s="42">
        <f t="shared" si="940"/>
        <v>1900</v>
      </c>
      <c r="H1262" s="42">
        <f>(LN(G1262)-LN(G1261))/10</f>
        <v>3.0538164955118231E-2</v>
      </c>
      <c r="I1262" s="18">
        <v>13.575425763457266</v>
      </c>
      <c r="J1262" s="18">
        <f>(I1262-I1261)/I1261</f>
        <v>0.25815779376947623</v>
      </c>
      <c r="K1262" s="46">
        <v>5.5519867095195066</v>
      </c>
      <c r="L1262" s="47">
        <f>(K1262-K1261)/K1261</f>
        <v>-6.0460338205883972E-2</v>
      </c>
      <c r="M1262" s="44">
        <v>715.66437782615981</v>
      </c>
      <c r="N1262" s="44">
        <f>(M1262-M1261)/M1261</f>
        <v>-1.1466870670197329E-2</v>
      </c>
    </row>
    <row r="1263" spans="1:14" x14ac:dyDescent="0.25">
      <c r="A1263" s="3">
        <v>4</v>
      </c>
      <c r="B1263" s="3" t="s">
        <v>24</v>
      </c>
      <c r="C1263" s="3" t="s">
        <v>197</v>
      </c>
      <c r="D1263" s="3" t="s">
        <v>184</v>
      </c>
      <c r="E1263" s="3">
        <v>7</v>
      </c>
      <c r="F1263" s="42">
        <v>3.8</v>
      </c>
      <c r="G1263" s="42">
        <f t="shared" si="940"/>
        <v>3800</v>
      </c>
      <c r="H1263" s="42" t="s">
        <v>2190</v>
      </c>
      <c r="I1263" s="18">
        <v>9.5451899712834098</v>
      </c>
      <c r="J1263" s="18" t="s">
        <v>2190</v>
      </c>
      <c r="K1263" s="46">
        <v>3.1227428268369817</v>
      </c>
      <c r="L1263" s="47" t="s">
        <v>2190</v>
      </c>
      <c r="M1263" s="44">
        <v>586.4931961500165</v>
      </c>
      <c r="N1263" s="44" t="s">
        <v>2190</v>
      </c>
    </row>
    <row r="1264" spans="1:14" x14ac:dyDescent="0.25">
      <c r="A1264" s="3">
        <v>4</v>
      </c>
      <c r="B1264" s="3" t="s">
        <v>23</v>
      </c>
      <c r="C1264" s="3" t="s">
        <v>183</v>
      </c>
      <c r="D1264" s="3" t="s">
        <v>184</v>
      </c>
      <c r="E1264" s="3">
        <v>7</v>
      </c>
      <c r="F1264" s="42">
        <v>7.3</v>
      </c>
      <c r="G1264" s="42">
        <f t="shared" si="940"/>
        <v>7300</v>
      </c>
      <c r="H1264" s="42">
        <f>(LN(G1264)-LN(G1263))/10</f>
        <v>6.5287328142200535E-2</v>
      </c>
      <c r="I1264" s="18">
        <v>11.885271703114645</v>
      </c>
      <c r="J1264" s="18">
        <f t="shared" ref="J1264" si="973">(I1264-I1263)/I1263</f>
        <v>0.24515821464751808</v>
      </c>
      <c r="K1264" s="46">
        <v>3.4587495521621756</v>
      </c>
      <c r="L1264" s="47">
        <f t="shared" ref="L1264:N1264" si="974">(K1264-K1263)/K1263</f>
        <v>0.107599870997233</v>
      </c>
      <c r="M1264" s="44">
        <v>948.99701294390968</v>
      </c>
      <c r="N1264" s="44">
        <f t="shared" si="974"/>
        <v>0.6180869943138606</v>
      </c>
    </row>
    <row r="1265" spans="1:14" x14ac:dyDescent="0.25">
      <c r="A1265" s="3">
        <v>5</v>
      </c>
      <c r="B1265" s="3" t="s">
        <v>24</v>
      </c>
      <c r="C1265" s="3" t="s">
        <v>197</v>
      </c>
      <c r="D1265" s="3" t="s">
        <v>184</v>
      </c>
      <c r="E1265" s="3">
        <v>7</v>
      </c>
      <c r="F1265" s="42">
        <v>6.7</v>
      </c>
      <c r="G1265" s="42">
        <f t="shared" si="940"/>
        <v>6700</v>
      </c>
      <c r="H1265" s="42" t="s">
        <v>2190</v>
      </c>
      <c r="I1265" s="18">
        <v>9.9184858426842393</v>
      </c>
      <c r="J1265" s="18" t="s">
        <v>2190</v>
      </c>
      <c r="K1265" s="46">
        <v>2.6014222557415065</v>
      </c>
      <c r="L1265" s="47" t="s">
        <v>2190</v>
      </c>
      <c r="M1265" s="44">
        <v>696.08162590879044</v>
      </c>
      <c r="N1265" s="44" t="s">
        <v>2190</v>
      </c>
    </row>
    <row r="1266" spans="1:14" x14ac:dyDescent="0.25">
      <c r="A1266" s="3">
        <v>5</v>
      </c>
      <c r="B1266" s="3" t="s">
        <v>23</v>
      </c>
      <c r="C1266" s="3" t="s">
        <v>183</v>
      </c>
      <c r="D1266" s="3" t="s">
        <v>184</v>
      </c>
      <c r="E1266" s="3">
        <v>7</v>
      </c>
      <c r="F1266" s="42">
        <v>19.2</v>
      </c>
      <c r="G1266" s="42">
        <f t="shared" si="940"/>
        <v>19200</v>
      </c>
      <c r="H1266" s="42">
        <f>(LN(G1266)-LN(G1265))/10</f>
        <v>0.10528027526368167</v>
      </c>
      <c r="I1266" s="18">
        <v>11.501243417606352</v>
      </c>
      <c r="J1266" s="18">
        <f t="shared" ref="J1266" si="975">(I1266-I1265)/I1265</f>
        <v>0.15957653214674256</v>
      </c>
      <c r="K1266" s="46">
        <v>3.0612352293929104</v>
      </c>
      <c r="L1266" s="47">
        <f t="shared" ref="L1266:N1266" si="976">(K1266-K1265)/K1265</f>
        <v>0.1767544552356185</v>
      </c>
      <c r="M1266" s="44">
        <v>759.3342696629212</v>
      </c>
      <c r="N1266" s="44">
        <f t="shared" si="976"/>
        <v>9.0869578221590544E-2</v>
      </c>
    </row>
    <row r="1267" spans="1:14" x14ac:dyDescent="0.25">
      <c r="A1267" s="3">
        <v>6</v>
      </c>
      <c r="B1267" s="3" t="s">
        <v>24</v>
      </c>
      <c r="C1267" s="3" t="s">
        <v>197</v>
      </c>
      <c r="D1267" s="3" t="s">
        <v>184</v>
      </c>
      <c r="E1267" s="3">
        <v>7</v>
      </c>
      <c r="F1267" s="42">
        <v>26.8</v>
      </c>
      <c r="G1267" s="42">
        <f t="shared" si="940"/>
        <v>26800</v>
      </c>
      <c r="H1267" s="42" t="s">
        <v>2190</v>
      </c>
      <c r="I1267" s="18">
        <v>8.463438251330043</v>
      </c>
      <c r="J1267" s="18" t="s">
        <v>2190</v>
      </c>
      <c r="K1267" s="46">
        <v>2.4793592528358226</v>
      </c>
      <c r="L1267" s="47" t="s">
        <v>2190</v>
      </c>
      <c r="M1267" s="44">
        <v>521.54396151293963</v>
      </c>
      <c r="N1267" s="44" t="s">
        <v>2190</v>
      </c>
    </row>
    <row r="1268" spans="1:14" x14ac:dyDescent="0.25">
      <c r="A1268" s="3">
        <v>6</v>
      </c>
      <c r="B1268" s="3" t="s">
        <v>23</v>
      </c>
      <c r="C1268" s="3" t="s">
        <v>183</v>
      </c>
      <c r="D1268" s="3" t="s">
        <v>184</v>
      </c>
      <c r="E1268" s="3">
        <v>7</v>
      </c>
      <c r="F1268" s="42">
        <v>73.599999999999994</v>
      </c>
      <c r="G1268" s="42">
        <f t="shared" si="940"/>
        <v>73600</v>
      </c>
      <c r="H1268" s="42">
        <f>(LN(G1268)-LN(G1267))/10</f>
        <v>0.1010243138218021</v>
      </c>
      <c r="I1268" s="18">
        <v>7.7661159434642206</v>
      </c>
      <c r="J1268" s="18">
        <f t="shared" ref="J1268" si="977">(I1268-I1267)/I1267</f>
        <v>-8.2392319428364363E-2</v>
      </c>
      <c r="K1268" s="46">
        <v>2.699568382472624</v>
      </c>
      <c r="L1268" s="47">
        <f t="shared" ref="L1268:N1268" si="978">(K1268-K1267)/K1267</f>
        <v>8.8816951147733941E-2</v>
      </c>
      <c r="M1268" s="44">
        <v>386.21400132714001</v>
      </c>
      <c r="N1268" s="44">
        <f t="shared" si="978"/>
        <v>-0.25947948815900929</v>
      </c>
    </row>
    <row r="1269" spans="1:14" x14ac:dyDescent="0.25">
      <c r="A1269" s="3">
        <v>7</v>
      </c>
      <c r="B1269" s="3" t="s">
        <v>24</v>
      </c>
      <c r="C1269" s="3" t="s">
        <v>197</v>
      </c>
      <c r="D1269" s="3" t="s">
        <v>184</v>
      </c>
      <c r="E1269" s="3">
        <v>7</v>
      </c>
      <c r="F1269" s="42">
        <v>53</v>
      </c>
      <c r="G1269" s="42">
        <f t="shared" si="940"/>
        <v>53000</v>
      </c>
      <c r="H1269" s="42" t="s">
        <v>2190</v>
      </c>
      <c r="I1269" s="18">
        <v>7.2331843198677372</v>
      </c>
      <c r="J1269" s="18" t="s">
        <v>2190</v>
      </c>
      <c r="K1269" s="46">
        <v>2.5690142639170803</v>
      </c>
      <c r="L1269" s="47" t="s">
        <v>2190</v>
      </c>
      <c r="M1269" s="44">
        <v>404.81494252873563</v>
      </c>
      <c r="N1269" s="44" t="s">
        <v>2190</v>
      </c>
    </row>
    <row r="1270" spans="1:14" x14ac:dyDescent="0.25">
      <c r="A1270" s="3">
        <v>7</v>
      </c>
      <c r="B1270" s="3" t="s">
        <v>23</v>
      </c>
      <c r="C1270" s="3" t="s">
        <v>183</v>
      </c>
      <c r="D1270" s="3" t="s">
        <v>184</v>
      </c>
      <c r="E1270" s="3">
        <v>7</v>
      </c>
      <c r="F1270" s="42">
        <v>103.74</v>
      </c>
      <c r="G1270" s="42">
        <f t="shared" si="940"/>
        <v>103740</v>
      </c>
      <c r="H1270" s="42">
        <f>(LN(G1270)-LN(G1269))/10</f>
        <v>6.7159585537113209E-2</v>
      </c>
      <c r="I1270" s="18">
        <v>6.3324468663664648</v>
      </c>
      <c r="J1270" s="18">
        <f t="shared" ref="J1270" si="979">(I1270-I1269)/I1269</f>
        <v>-0.12452848063434155</v>
      </c>
      <c r="K1270" s="46">
        <v>2.3179017559211457</v>
      </c>
      <c r="L1270" s="47">
        <f t="shared" ref="L1270:N1270" si="980">(K1270-K1269)/K1269</f>
        <v>-9.7746638281818343E-2</v>
      </c>
      <c r="M1270" s="44">
        <v>285.1200328407225</v>
      </c>
      <c r="N1270" s="44">
        <f t="shared" si="980"/>
        <v>-0.29567809167399156</v>
      </c>
    </row>
    <row r="1271" spans="1:14" x14ac:dyDescent="0.25">
      <c r="A1271" s="3">
        <v>8</v>
      </c>
      <c r="B1271" s="3" t="s">
        <v>24</v>
      </c>
      <c r="C1271" s="3" t="s">
        <v>197</v>
      </c>
      <c r="D1271" s="3" t="s">
        <v>184</v>
      </c>
      <c r="E1271" s="3">
        <v>7</v>
      </c>
      <c r="F1271" s="42">
        <v>66.900000000000006</v>
      </c>
      <c r="G1271" s="42">
        <f t="shared" si="940"/>
        <v>66900</v>
      </c>
      <c r="H1271" s="42" t="s">
        <v>2190</v>
      </c>
      <c r="I1271" s="18">
        <v>6.823939681616392</v>
      </c>
      <c r="J1271" s="18" t="s">
        <v>2190</v>
      </c>
      <c r="K1271" s="46">
        <v>2.2237534291686547</v>
      </c>
      <c r="L1271" s="47" t="s">
        <v>2190</v>
      </c>
      <c r="M1271" s="44">
        <v>366.79608753315648</v>
      </c>
      <c r="N1271" s="44" t="s">
        <v>2190</v>
      </c>
    </row>
    <row r="1272" spans="1:14" x14ac:dyDescent="0.25">
      <c r="A1272" s="3">
        <v>8</v>
      </c>
      <c r="B1272" s="3" t="s">
        <v>23</v>
      </c>
      <c r="C1272" s="3" t="s">
        <v>183</v>
      </c>
      <c r="D1272" s="3" t="s">
        <v>184</v>
      </c>
      <c r="E1272" s="3">
        <v>7</v>
      </c>
      <c r="F1272" s="42">
        <v>139.94999999999999</v>
      </c>
      <c r="G1272" s="42">
        <f t="shared" si="940"/>
        <v>139950</v>
      </c>
      <c r="H1272" s="42">
        <f>(LN(G1272)-LN(G1271))/10</f>
        <v>7.3808624882727963E-2</v>
      </c>
      <c r="I1272" s="18">
        <v>6.4098818545488472</v>
      </c>
      <c r="J1272" s="18">
        <f t="shared" ref="J1272" si="981">(I1272-I1271)/I1271</f>
        <v>-6.0677240184729565E-2</v>
      </c>
      <c r="K1272" s="46">
        <v>2.4132333118443414</v>
      </c>
      <c r="L1272" s="47">
        <f t="shared" ref="L1272:N1272" si="982">(K1272-K1271)/K1271</f>
        <v>8.5207235743993137E-2</v>
      </c>
      <c r="M1272" s="44">
        <v>245.49751326259945</v>
      </c>
      <c r="N1272" s="44">
        <f t="shared" si="982"/>
        <v>-0.33069756846736337</v>
      </c>
    </row>
    <row r="1273" spans="1:14" x14ac:dyDescent="0.25">
      <c r="A1273" s="3">
        <v>9</v>
      </c>
      <c r="B1273" s="3" t="s">
        <v>24</v>
      </c>
      <c r="C1273" s="3" t="s">
        <v>197</v>
      </c>
      <c r="D1273" s="3" t="s">
        <v>184</v>
      </c>
      <c r="E1273" s="3">
        <v>7</v>
      </c>
      <c r="F1273" s="42">
        <v>40.6</v>
      </c>
      <c r="G1273" s="42">
        <f t="shared" si="940"/>
        <v>40600</v>
      </c>
      <c r="H1273" s="42" t="s">
        <v>2190</v>
      </c>
      <c r="I1273" s="18">
        <v>5.8981848392262748</v>
      </c>
      <c r="J1273" s="18" t="s">
        <v>2190</v>
      </c>
      <c r="K1273" s="46">
        <v>2.0167633569995753</v>
      </c>
      <c r="L1273" s="47" t="s">
        <v>2190</v>
      </c>
      <c r="M1273" s="44">
        <v>290.13010120796605</v>
      </c>
      <c r="N1273" s="44" t="s">
        <v>2190</v>
      </c>
    </row>
    <row r="1274" spans="1:14" x14ac:dyDescent="0.25">
      <c r="A1274" s="3">
        <v>9</v>
      </c>
      <c r="B1274" s="3" t="s">
        <v>23</v>
      </c>
      <c r="C1274" s="3" t="s">
        <v>183</v>
      </c>
      <c r="D1274" s="3" t="s">
        <v>184</v>
      </c>
      <c r="E1274" s="3">
        <v>7</v>
      </c>
      <c r="F1274" s="42">
        <v>89.4</v>
      </c>
      <c r="G1274" s="42">
        <f t="shared" si="940"/>
        <v>89400</v>
      </c>
      <c r="H1274" s="42">
        <f>(LN(G1274)-LN(G1273))/10</f>
        <v>7.8935261557178296E-2</v>
      </c>
      <c r="I1274" s="18">
        <v>4.9900305532933604</v>
      </c>
      <c r="J1274" s="18">
        <f t="shared" ref="J1274" si="983">(I1274-I1273)/I1273</f>
        <v>-0.15397182534754986</v>
      </c>
      <c r="K1274" s="46">
        <v>1.9110005021793472</v>
      </c>
      <c r="L1274" s="47">
        <f t="shared" ref="L1274:N1274" si="984">(K1274-K1273)/K1273</f>
        <v>-5.2441876461686597E-2</v>
      </c>
      <c r="M1274" s="44">
        <v>217.69980411361408</v>
      </c>
      <c r="N1274" s="44">
        <f t="shared" si="984"/>
        <v>-0.24964764701348149</v>
      </c>
    </row>
    <row r="1275" spans="1:14" x14ac:dyDescent="0.25">
      <c r="A1275" s="3">
        <v>10</v>
      </c>
      <c r="B1275" s="3" t="s">
        <v>24</v>
      </c>
      <c r="C1275" s="3" t="s">
        <v>197</v>
      </c>
      <c r="D1275" s="3" t="s">
        <v>184</v>
      </c>
      <c r="E1275" s="3">
        <v>7</v>
      </c>
      <c r="F1275" s="42">
        <v>49.7</v>
      </c>
      <c r="G1275" s="42">
        <f t="shared" si="940"/>
        <v>49700</v>
      </c>
      <c r="H1275" s="42" t="s">
        <v>2190</v>
      </c>
      <c r="I1275" s="18">
        <v>5.6692075496371208</v>
      </c>
      <c r="J1275" s="18" t="s">
        <v>2190</v>
      </c>
      <c r="K1275" s="46">
        <v>1.908123688557525</v>
      </c>
      <c r="L1275" s="47" t="s">
        <v>2190</v>
      </c>
      <c r="M1275" s="44">
        <v>303.38333333333333</v>
      </c>
      <c r="N1275" s="44" t="s">
        <v>2190</v>
      </c>
    </row>
    <row r="1276" spans="1:14" x14ac:dyDescent="0.25">
      <c r="A1276" s="3">
        <v>10</v>
      </c>
      <c r="B1276" s="3" t="s">
        <v>23</v>
      </c>
      <c r="C1276" s="3" t="s">
        <v>183</v>
      </c>
      <c r="D1276" s="3" t="s">
        <v>184</v>
      </c>
      <c r="E1276" s="3">
        <v>7</v>
      </c>
      <c r="F1276" s="42">
        <v>129.63999999999999</v>
      </c>
      <c r="G1276" s="42">
        <f t="shared" si="940"/>
        <v>129639.99999999999</v>
      </c>
      <c r="H1276" s="42">
        <f>(LN(G1276)-LN(G1275))/10</f>
        <v>9.587564451707635E-2</v>
      </c>
      <c r="I1276" s="18">
        <v>5.1614759279035809</v>
      </c>
      <c r="J1276" s="18">
        <f t="shared" ref="J1276" si="985">(I1276-I1275)/I1275</f>
        <v>-8.9559540251095443E-2</v>
      </c>
      <c r="K1276" s="46">
        <v>1.9839613375597125</v>
      </c>
      <c r="L1276" s="47">
        <f t="shared" ref="L1276:N1276" si="986">(K1276-K1275)/K1275</f>
        <v>3.9744618997690918E-2</v>
      </c>
      <c r="M1276" s="44">
        <v>203.59323432343234</v>
      </c>
      <c r="N1276" s="44">
        <f t="shared" si="986"/>
        <v>-0.32892413012108218</v>
      </c>
    </row>
    <row r="1277" spans="1:14" x14ac:dyDescent="0.25">
      <c r="A1277" s="3">
        <v>11</v>
      </c>
      <c r="B1277" s="3" t="s">
        <v>24</v>
      </c>
      <c r="C1277" s="3" t="s">
        <v>197</v>
      </c>
      <c r="D1277" s="3" t="s">
        <v>184</v>
      </c>
      <c r="E1277" s="3">
        <v>7</v>
      </c>
      <c r="F1277" s="42">
        <v>51.11</v>
      </c>
      <c r="G1277" s="42">
        <f t="shared" si="940"/>
        <v>51110</v>
      </c>
      <c r="H1277" s="42" t="s">
        <v>2190</v>
      </c>
      <c r="I1277" s="18">
        <v>4.956323495410822</v>
      </c>
      <c r="J1277" s="18" t="s">
        <v>2190</v>
      </c>
      <c r="K1277" s="46">
        <v>1.8613070721233897</v>
      </c>
      <c r="L1277" s="47" t="s">
        <v>2190</v>
      </c>
      <c r="M1277" s="44">
        <v>218.62346702021875</v>
      </c>
      <c r="N1277" s="44" t="s">
        <v>2190</v>
      </c>
    </row>
    <row r="1278" spans="1:14" x14ac:dyDescent="0.25">
      <c r="A1278" s="3">
        <v>11</v>
      </c>
      <c r="B1278" s="3" t="s">
        <v>23</v>
      </c>
      <c r="C1278" s="3" t="s">
        <v>183</v>
      </c>
      <c r="D1278" s="3" t="s">
        <v>184</v>
      </c>
      <c r="E1278" s="3">
        <v>7</v>
      </c>
      <c r="F1278" s="42">
        <v>76.73</v>
      </c>
      <c r="G1278" s="42">
        <f t="shared" si="940"/>
        <v>76730</v>
      </c>
      <c r="H1278" s="42">
        <f>(LN(G1278)-LN(G1277))/10</f>
        <v>4.0631259340938544E-2</v>
      </c>
      <c r="I1278" s="18">
        <v>4.2176835268118786</v>
      </c>
      <c r="J1278" s="18">
        <f t="shared" ref="J1278" si="987">(I1278-I1277)/I1277</f>
        <v>-0.14902981399072673</v>
      </c>
      <c r="K1278" s="46">
        <v>1.95437790290071</v>
      </c>
      <c r="L1278" s="47">
        <f t="shared" ref="L1278:N1278" si="988">(K1278-K1277)/K1277</f>
        <v>5.0002942647794556E-2</v>
      </c>
      <c r="M1278" s="44">
        <v>183.30261849519391</v>
      </c>
      <c r="N1278" s="44">
        <f t="shared" si="988"/>
        <v>-0.16156018842093606</v>
      </c>
    </row>
    <row r="1279" spans="1:14" x14ac:dyDescent="0.25">
      <c r="A1279" s="3">
        <v>12</v>
      </c>
      <c r="B1279" s="3" t="s">
        <v>24</v>
      </c>
      <c r="C1279" s="3" t="s">
        <v>197</v>
      </c>
      <c r="D1279" s="3" t="s">
        <v>184</v>
      </c>
      <c r="E1279" s="3">
        <v>7</v>
      </c>
      <c r="F1279" s="42">
        <v>79.62</v>
      </c>
      <c r="G1279" s="42">
        <f t="shared" si="940"/>
        <v>79620</v>
      </c>
      <c r="H1279" s="42" t="s">
        <v>2190</v>
      </c>
      <c r="I1279" s="18">
        <v>4.9507309600719305</v>
      </c>
      <c r="J1279" s="18" t="s">
        <v>2190</v>
      </c>
      <c r="K1279" s="46">
        <v>1.8187307761896143</v>
      </c>
      <c r="L1279" s="47" t="s">
        <v>2190</v>
      </c>
      <c r="M1279" s="44">
        <v>251.5062038900067</v>
      </c>
      <c r="N1279" s="44" t="s">
        <v>2190</v>
      </c>
    </row>
    <row r="1280" spans="1:14" x14ac:dyDescent="0.25">
      <c r="A1280" s="3">
        <v>12</v>
      </c>
      <c r="B1280" s="3" t="s">
        <v>23</v>
      </c>
      <c r="C1280" s="3" t="s">
        <v>183</v>
      </c>
      <c r="D1280" s="3" t="s">
        <v>184</v>
      </c>
      <c r="E1280" s="3">
        <v>7</v>
      </c>
      <c r="F1280" s="42">
        <v>145.69999999999999</v>
      </c>
      <c r="G1280" s="42">
        <f t="shared" si="940"/>
        <v>145700</v>
      </c>
      <c r="H1280" s="42">
        <f>(LN(G1280)-LN(G1279))/10</f>
        <v>6.0428439562898895E-2</v>
      </c>
      <c r="I1280" s="18">
        <v>5.0325407661482791</v>
      </c>
      <c r="J1280" s="18">
        <f t="shared" ref="J1280" si="989">(I1280-I1279)/I1279</f>
        <v>1.6524793356001707E-2</v>
      </c>
      <c r="K1280" s="46">
        <v>2.0184576850009046</v>
      </c>
      <c r="L1280" s="47">
        <f t="shared" ref="L1280:N1280" si="990">(K1280-K1279)/K1279</f>
        <v>0.10981664324707478</v>
      </c>
      <c r="M1280" s="44">
        <v>183.11032863849766</v>
      </c>
      <c r="N1280" s="44">
        <f t="shared" si="990"/>
        <v>-0.2719450820442631</v>
      </c>
    </row>
    <row r="1281" spans="1:14" x14ac:dyDescent="0.25">
      <c r="A1281" s="3">
        <v>13</v>
      </c>
      <c r="B1281" s="3" t="s">
        <v>24</v>
      </c>
      <c r="C1281" s="3" t="s">
        <v>197</v>
      </c>
      <c r="D1281" s="3" t="s">
        <v>184</v>
      </c>
      <c r="E1281" s="3">
        <v>7</v>
      </c>
      <c r="F1281" s="42">
        <v>72.8</v>
      </c>
      <c r="G1281" s="42">
        <f t="shared" si="940"/>
        <v>72800</v>
      </c>
      <c r="H1281" s="42" t="s">
        <v>2190</v>
      </c>
      <c r="I1281" s="18">
        <v>5.0948700630031123</v>
      </c>
      <c r="J1281" s="18" t="s">
        <v>2190</v>
      </c>
      <c r="K1281" s="46">
        <v>1.8884172874625058</v>
      </c>
      <c r="L1281" s="47" t="s">
        <v>2190</v>
      </c>
      <c r="M1281" s="44">
        <v>257.09062029760906</v>
      </c>
      <c r="N1281" s="44" t="s">
        <v>2190</v>
      </c>
    </row>
    <row r="1282" spans="1:14" x14ac:dyDescent="0.25">
      <c r="A1282" s="3">
        <v>13</v>
      </c>
      <c r="B1282" s="3" t="s">
        <v>23</v>
      </c>
      <c r="C1282" s="3" t="s">
        <v>183</v>
      </c>
      <c r="D1282" s="3" t="s">
        <v>184</v>
      </c>
      <c r="E1282" s="3">
        <v>7</v>
      </c>
      <c r="F1282" s="42">
        <v>83.72</v>
      </c>
      <c r="G1282" s="42">
        <f t="shared" ref="G1282:G1345" si="991">F1282*1000</f>
        <v>83720</v>
      </c>
      <c r="H1282" s="42">
        <f>(LN(G1282)-LN(G1281))/10</f>
        <v>1.3976194237515749E-2</v>
      </c>
      <c r="I1282" s="18">
        <v>4.6175246088602977</v>
      </c>
      <c r="J1282" s="18">
        <f t="shared" ref="J1282" si="992">(I1282-I1281)/I1281</f>
        <v>-9.3691389228766478E-2</v>
      </c>
      <c r="K1282" s="46">
        <v>1.916756558842996</v>
      </c>
      <c r="L1282" s="47">
        <f t="shared" ref="L1282:N1282" si="993">(K1282-K1281)/K1281</f>
        <v>1.5006890462525945E-2</v>
      </c>
      <c r="M1282" s="44">
        <v>182.83464303628153</v>
      </c>
      <c r="N1282" s="44">
        <f t="shared" si="993"/>
        <v>-0.28883191917063539</v>
      </c>
    </row>
    <row r="1283" spans="1:14" x14ac:dyDescent="0.25">
      <c r="A1283" s="3">
        <v>0</v>
      </c>
      <c r="B1283" s="3" t="s">
        <v>23</v>
      </c>
      <c r="C1283" s="3" t="s">
        <v>183</v>
      </c>
      <c r="D1283" s="3" t="s">
        <v>184</v>
      </c>
      <c r="E1283" s="3">
        <v>8</v>
      </c>
      <c r="F1283" s="42">
        <v>2.6</v>
      </c>
      <c r="G1283" s="42">
        <f t="shared" si="991"/>
        <v>2600</v>
      </c>
      <c r="H1283" s="42" t="s">
        <v>2190</v>
      </c>
      <c r="I1283" s="18">
        <v>10.010312241137388</v>
      </c>
      <c r="J1283" s="18" t="s">
        <v>2190</v>
      </c>
      <c r="K1283" s="46">
        <v>3.7148235065443638</v>
      </c>
      <c r="L1283" s="47" t="s">
        <v>2190</v>
      </c>
      <c r="M1283" s="44">
        <v>704.78029790115102</v>
      </c>
      <c r="N1283" s="44" t="s">
        <v>2190</v>
      </c>
    </row>
    <row r="1284" spans="1:14" x14ac:dyDescent="0.25">
      <c r="A1284" s="3">
        <v>1</v>
      </c>
      <c r="B1284" s="3" t="s">
        <v>24</v>
      </c>
      <c r="C1284" s="3" t="s">
        <v>197</v>
      </c>
      <c r="D1284" s="3" t="s">
        <v>184</v>
      </c>
      <c r="E1284" s="3">
        <v>8</v>
      </c>
      <c r="F1284" s="42">
        <v>2.9</v>
      </c>
      <c r="G1284" s="42">
        <f t="shared" si="991"/>
        <v>2900</v>
      </c>
      <c r="H1284" s="42" t="s">
        <v>2190</v>
      </c>
      <c r="I1284" s="18">
        <v>11.418115486085814</v>
      </c>
      <c r="J1284" s="18" t="s">
        <v>2190</v>
      </c>
      <c r="K1284" s="46">
        <v>3.954359485179495</v>
      </c>
      <c r="L1284" s="47" t="s">
        <v>2190</v>
      </c>
      <c r="M1284" s="44">
        <v>795.85937760026638</v>
      </c>
      <c r="N1284" s="44" t="s">
        <v>2190</v>
      </c>
    </row>
    <row r="1285" spans="1:14" x14ac:dyDescent="0.25">
      <c r="A1285" s="3">
        <v>1</v>
      </c>
      <c r="B1285" s="3" t="s">
        <v>23</v>
      </c>
      <c r="C1285" s="3" t="s">
        <v>183</v>
      </c>
      <c r="D1285" s="3" t="s">
        <v>184</v>
      </c>
      <c r="E1285" s="3">
        <v>8</v>
      </c>
      <c r="F1285" s="42">
        <v>1.6</v>
      </c>
      <c r="G1285" s="42">
        <f t="shared" si="991"/>
        <v>1600</v>
      </c>
      <c r="H1285" s="42">
        <f>(LN(G1285)-LN(G1284))/10</f>
        <v>-5.9470710774669297E-2</v>
      </c>
      <c r="I1285" s="18">
        <v>15.806310781424203</v>
      </c>
      <c r="J1285" s="18">
        <f>(I1285-I1284)/I1284</f>
        <v>0.3843186995862734</v>
      </c>
      <c r="K1285" s="46">
        <v>5.1698266110651518</v>
      </c>
      <c r="L1285" s="47">
        <f>(K1285-K1284)/K1284</f>
        <v>0.30737395789156097</v>
      </c>
      <c r="M1285" s="44">
        <v>1003.0026626726578</v>
      </c>
      <c r="N1285" s="44">
        <f>(M1285-M1284)/M1284</f>
        <v>0.26027623836887503</v>
      </c>
    </row>
    <row r="1286" spans="1:14" x14ac:dyDescent="0.25">
      <c r="A1286" s="3">
        <v>2</v>
      </c>
      <c r="B1286" s="3" t="s">
        <v>24</v>
      </c>
      <c r="C1286" s="3" t="s">
        <v>197</v>
      </c>
      <c r="D1286" s="3" t="s">
        <v>184</v>
      </c>
      <c r="E1286" s="3">
        <v>8</v>
      </c>
      <c r="F1286" s="42">
        <v>1</v>
      </c>
      <c r="G1286" s="42">
        <f t="shared" si="991"/>
        <v>1000</v>
      </c>
      <c r="H1286" s="42" t="s">
        <v>2190</v>
      </c>
      <c r="I1286" s="18">
        <v>14.626341773469736</v>
      </c>
      <c r="J1286" s="18" t="s">
        <v>2190</v>
      </c>
      <c r="K1286" s="46">
        <v>4.7197241209778111</v>
      </c>
      <c r="L1286" s="47" t="s">
        <v>2190</v>
      </c>
      <c r="M1286" s="44">
        <v>1275.2952287900994</v>
      </c>
      <c r="N1286" s="44" t="s">
        <v>2190</v>
      </c>
    </row>
    <row r="1287" spans="1:14" x14ac:dyDescent="0.25">
      <c r="A1287" s="3">
        <v>2</v>
      </c>
      <c r="B1287" s="3" t="s">
        <v>23</v>
      </c>
      <c r="C1287" s="3" t="s">
        <v>183</v>
      </c>
      <c r="D1287" s="3" t="s">
        <v>184</v>
      </c>
      <c r="E1287" s="3">
        <v>8</v>
      </c>
      <c r="F1287" s="42">
        <v>2.6</v>
      </c>
      <c r="G1287" s="42">
        <f t="shared" si="991"/>
        <v>2600</v>
      </c>
      <c r="H1287" s="42">
        <f>(LN(G1287)-LN(G1286))/10</f>
        <v>9.5551144502743671E-2</v>
      </c>
      <c r="I1287" s="18">
        <v>11.536994317839355</v>
      </c>
      <c r="J1287" s="18">
        <f>(I1287-I1286)/I1286</f>
        <v>-0.2112180546221101</v>
      </c>
      <c r="K1287" s="46">
        <v>4.523452230971861</v>
      </c>
      <c r="L1287" s="47">
        <f>(K1287-K1286)/K1286</f>
        <v>-4.1585458169806633E-2</v>
      </c>
      <c r="M1287" s="44">
        <v>587.733756717147</v>
      </c>
      <c r="N1287" s="44">
        <f>(M1287-M1286)/M1286</f>
        <v>-0.53913906094140807</v>
      </c>
    </row>
    <row r="1288" spans="1:14" x14ac:dyDescent="0.25">
      <c r="A1288" s="3">
        <v>3</v>
      </c>
      <c r="B1288" s="3" t="s">
        <v>24</v>
      </c>
      <c r="C1288" s="3" t="s">
        <v>197</v>
      </c>
      <c r="D1288" s="3" t="s">
        <v>184</v>
      </c>
      <c r="E1288" s="3">
        <v>8</v>
      </c>
      <c r="F1288" s="42">
        <v>2</v>
      </c>
      <c r="G1288" s="42">
        <f t="shared" si="991"/>
        <v>2000</v>
      </c>
      <c r="H1288" s="42" t="s">
        <v>2190</v>
      </c>
      <c r="I1288" s="18">
        <v>11.611730652725111</v>
      </c>
      <c r="J1288" s="18" t="s">
        <v>2190</v>
      </c>
      <c r="K1288" s="46">
        <v>4.4942669076185791</v>
      </c>
      <c r="L1288" s="47" t="s">
        <v>2190</v>
      </c>
      <c r="M1288" s="44">
        <v>756.03064813264109</v>
      </c>
      <c r="N1288" s="44" t="s">
        <v>2190</v>
      </c>
    </row>
    <row r="1289" spans="1:14" x14ac:dyDescent="0.25">
      <c r="A1289" s="3">
        <v>3</v>
      </c>
      <c r="B1289" s="3" t="s">
        <v>23</v>
      </c>
      <c r="C1289" s="3" t="s">
        <v>183</v>
      </c>
      <c r="D1289" s="3" t="s">
        <v>184</v>
      </c>
      <c r="E1289" s="3">
        <v>8</v>
      </c>
      <c r="F1289" s="42">
        <v>3.2</v>
      </c>
      <c r="G1289" s="42">
        <f t="shared" si="991"/>
        <v>3200</v>
      </c>
      <c r="H1289" s="42">
        <f>(LN(G1289)-LN(G1288))/10</f>
        <v>4.7000362924573658E-2</v>
      </c>
      <c r="I1289" s="18">
        <v>12.666126281777998</v>
      </c>
      <c r="J1289" s="18">
        <f>(I1289-I1288)/I1288</f>
        <v>9.0804347826087026E-2</v>
      </c>
      <c r="K1289" s="46">
        <v>4.7801351923230886</v>
      </c>
      <c r="L1289" s="47">
        <f>(K1289-K1288)/K1288</f>
        <v>6.3607322524595084E-2</v>
      </c>
      <c r="M1289" s="44">
        <v>885.62585831518993</v>
      </c>
      <c r="N1289" s="44">
        <f>(M1289-M1288)/M1288</f>
        <v>0.17141528653982838</v>
      </c>
    </row>
    <row r="1290" spans="1:14" x14ac:dyDescent="0.25">
      <c r="A1290" s="3">
        <v>4</v>
      </c>
      <c r="B1290" s="3" t="s">
        <v>24</v>
      </c>
      <c r="C1290" s="3" t="s">
        <v>197</v>
      </c>
      <c r="D1290" s="3" t="s">
        <v>184</v>
      </c>
      <c r="E1290" s="3">
        <v>8</v>
      </c>
      <c r="F1290" s="42">
        <v>4</v>
      </c>
      <c r="G1290" s="42">
        <f t="shared" si="991"/>
        <v>4000</v>
      </c>
      <c r="H1290" s="42" t="s">
        <v>2190</v>
      </c>
      <c r="I1290" s="18">
        <v>11.988596200574332</v>
      </c>
      <c r="J1290" s="18" t="s">
        <v>2190</v>
      </c>
      <c r="K1290" s="46">
        <v>4.0761817981781814</v>
      </c>
      <c r="L1290" s="47" t="s">
        <v>2190</v>
      </c>
      <c r="M1290" s="44">
        <v>832.21639561898428</v>
      </c>
      <c r="N1290" s="44" t="s">
        <v>2190</v>
      </c>
    </row>
    <row r="1291" spans="1:14" x14ac:dyDescent="0.25">
      <c r="A1291" s="3">
        <v>4</v>
      </c>
      <c r="B1291" s="3" t="s">
        <v>23</v>
      </c>
      <c r="C1291" s="3" t="s">
        <v>183</v>
      </c>
      <c r="D1291" s="3" t="s">
        <v>184</v>
      </c>
      <c r="E1291" s="3">
        <v>8</v>
      </c>
      <c r="F1291" s="42">
        <v>4.7</v>
      </c>
      <c r="G1291" s="42">
        <f t="shared" si="991"/>
        <v>4700</v>
      </c>
      <c r="H1291" s="42">
        <f>(LN(G1291)-LN(G1290))/10</f>
        <v>1.6126814759612175E-2</v>
      </c>
      <c r="I1291" s="18">
        <v>11.568312348133421</v>
      </c>
      <c r="J1291" s="18">
        <f t="shared" ref="J1291" si="994">(I1291-I1290)/I1290</f>
        <v>-3.5056969590883037E-2</v>
      </c>
      <c r="K1291" s="46">
        <v>3.0382897813987211</v>
      </c>
      <c r="L1291" s="47">
        <f t="shared" ref="L1291:N1291" si="995">(K1291-K1290)/K1290</f>
        <v>-0.2546235835809233</v>
      </c>
      <c r="M1291" s="44">
        <v>1007.8119814138731</v>
      </c>
      <c r="N1291" s="44">
        <f t="shared" si="995"/>
        <v>0.21099750824337546</v>
      </c>
    </row>
    <row r="1292" spans="1:14" x14ac:dyDescent="0.25">
      <c r="A1292" s="3">
        <v>5</v>
      </c>
      <c r="B1292" s="3" t="s">
        <v>24</v>
      </c>
      <c r="C1292" s="3" t="s">
        <v>197</v>
      </c>
      <c r="D1292" s="3" t="s">
        <v>184</v>
      </c>
      <c r="E1292" s="3">
        <v>8</v>
      </c>
      <c r="F1292" s="42">
        <v>6.7</v>
      </c>
      <c r="G1292" s="42">
        <f t="shared" si="991"/>
        <v>6700</v>
      </c>
      <c r="H1292" s="42" t="s">
        <v>2190</v>
      </c>
      <c r="I1292" s="18">
        <v>9.0861790411072203</v>
      </c>
      <c r="J1292" s="18" t="s">
        <v>2190</v>
      </c>
      <c r="K1292" s="46">
        <v>2.190228816015714</v>
      </c>
      <c r="L1292" s="47" t="s">
        <v>2190</v>
      </c>
      <c r="M1292" s="44">
        <v>631.6064111037673</v>
      </c>
      <c r="N1292" s="44" t="s">
        <v>2190</v>
      </c>
    </row>
    <row r="1293" spans="1:14" x14ac:dyDescent="0.25">
      <c r="A1293" s="3">
        <v>5</v>
      </c>
      <c r="B1293" s="3" t="s">
        <v>23</v>
      </c>
      <c r="C1293" s="3" t="s">
        <v>183</v>
      </c>
      <c r="D1293" s="3" t="s">
        <v>184</v>
      </c>
      <c r="E1293" s="3">
        <v>8</v>
      </c>
      <c r="F1293" s="42">
        <v>23.8</v>
      </c>
      <c r="G1293" s="42">
        <f t="shared" si="991"/>
        <v>23800</v>
      </c>
      <c r="H1293" s="42">
        <f>(LN(G1293)-LN(G1292))/10</f>
        <v>0.12675780542805093</v>
      </c>
      <c r="I1293" s="18">
        <v>10.23745692150754</v>
      </c>
      <c r="J1293" s="18">
        <f t="shared" ref="J1293" si="996">(I1293-I1292)/I1292</f>
        <v>0.12670649292642908</v>
      </c>
      <c r="K1293" s="46">
        <v>2.906821705862654</v>
      </c>
      <c r="L1293" s="47">
        <f t="shared" ref="L1293:N1293" si="997">(K1293-K1292)/K1292</f>
        <v>0.3271771810355904</v>
      </c>
      <c r="M1293" s="44">
        <v>617.13813615333765</v>
      </c>
      <c r="N1293" s="44">
        <f t="shared" si="997"/>
        <v>-2.2907105906581175E-2</v>
      </c>
    </row>
    <row r="1294" spans="1:14" x14ac:dyDescent="0.25">
      <c r="A1294" s="3">
        <v>6</v>
      </c>
      <c r="B1294" s="3" t="s">
        <v>24</v>
      </c>
      <c r="C1294" s="3" t="s">
        <v>197</v>
      </c>
      <c r="D1294" s="3" t="s">
        <v>184</v>
      </c>
      <c r="E1294" s="3">
        <v>8</v>
      </c>
      <c r="F1294" s="42">
        <v>29.8</v>
      </c>
      <c r="G1294" s="42">
        <f t="shared" si="991"/>
        <v>29800</v>
      </c>
      <c r="H1294" s="42" t="s">
        <v>2190</v>
      </c>
      <c r="I1294" s="18">
        <v>8.6443626520540704</v>
      </c>
      <c r="J1294" s="18" t="s">
        <v>2190</v>
      </c>
      <c r="K1294" s="46">
        <v>2.4562573316046179</v>
      </c>
      <c r="L1294" s="47" t="s">
        <v>2190</v>
      </c>
      <c r="M1294" s="44">
        <v>514.5144326476443</v>
      </c>
      <c r="N1294" s="44" t="s">
        <v>2190</v>
      </c>
    </row>
    <row r="1295" spans="1:14" x14ac:dyDescent="0.25">
      <c r="A1295" s="3">
        <v>6</v>
      </c>
      <c r="B1295" s="3" t="s">
        <v>23</v>
      </c>
      <c r="C1295" s="3" t="s">
        <v>183</v>
      </c>
      <c r="D1295" s="3" t="s">
        <v>184</v>
      </c>
      <c r="E1295" s="3">
        <v>8</v>
      </c>
      <c r="F1295" s="42">
        <v>57</v>
      </c>
      <c r="G1295" s="42">
        <f t="shared" si="991"/>
        <v>57000</v>
      </c>
      <c r="H1295" s="42">
        <f>(LN(G1295)-LN(G1294))/10</f>
        <v>6.4854287432319246E-2</v>
      </c>
      <c r="I1295" s="18">
        <v>8.6810591931162353</v>
      </c>
      <c r="J1295" s="18">
        <f t="shared" ref="J1295" si="998">(I1295-I1294)/I1294</f>
        <v>4.2451413180178291E-3</v>
      </c>
      <c r="K1295" s="46">
        <v>2.9132864110637771</v>
      </c>
      <c r="L1295" s="47">
        <f t="shared" ref="L1295:N1295" si="999">(K1295-K1294)/K1294</f>
        <v>0.18606726322139558</v>
      </c>
      <c r="M1295" s="44">
        <v>448.68978102189789</v>
      </c>
      <c r="N1295" s="44">
        <f t="shared" si="999"/>
        <v>-0.12793548139557284</v>
      </c>
    </row>
    <row r="1296" spans="1:14" x14ac:dyDescent="0.25">
      <c r="A1296" s="3">
        <v>7</v>
      </c>
      <c r="B1296" s="3" t="s">
        <v>24</v>
      </c>
      <c r="C1296" s="3" t="s">
        <v>197</v>
      </c>
      <c r="D1296" s="3" t="s">
        <v>184</v>
      </c>
      <c r="E1296" s="3">
        <v>8</v>
      </c>
      <c r="F1296" s="42">
        <v>31.3</v>
      </c>
      <c r="G1296" s="42">
        <f t="shared" si="991"/>
        <v>31300</v>
      </c>
      <c r="H1296" s="42" t="s">
        <v>2190</v>
      </c>
      <c r="I1296" s="18">
        <v>7.2379864691422489</v>
      </c>
      <c r="J1296" s="18" t="s">
        <v>2190</v>
      </c>
      <c r="K1296" s="46">
        <v>2.3721190404324313</v>
      </c>
      <c r="L1296" s="47" t="s">
        <v>2190</v>
      </c>
      <c r="M1296" s="44">
        <v>406.69343185550082</v>
      </c>
      <c r="N1296" s="44" t="s">
        <v>2190</v>
      </c>
    </row>
    <row r="1297" spans="1:14" x14ac:dyDescent="0.25">
      <c r="A1297" s="3">
        <v>7</v>
      </c>
      <c r="B1297" s="3" t="s">
        <v>23</v>
      </c>
      <c r="C1297" s="3" t="s">
        <v>183</v>
      </c>
      <c r="D1297" s="3" t="s">
        <v>184</v>
      </c>
      <c r="E1297" s="3">
        <v>8</v>
      </c>
      <c r="F1297" s="42">
        <v>114.61</v>
      </c>
      <c r="G1297" s="42">
        <f t="shared" si="991"/>
        <v>114610</v>
      </c>
      <c r="H1297" s="42">
        <f>(LN(G1297)-LN(G1296))/10</f>
        <v>0.12979169629625015</v>
      </c>
      <c r="I1297" s="18">
        <v>6.6892035937262069</v>
      </c>
      <c r="J1297" s="18">
        <f t="shared" ref="J1297" si="1000">(I1297-I1296)/I1296</f>
        <v>-7.5819826101592103E-2</v>
      </c>
      <c r="K1297" s="46">
        <v>2.4213352311275167</v>
      </c>
      <c r="L1297" s="47">
        <f t="shared" ref="L1297:N1297" si="1001">(K1297-K1296)/K1296</f>
        <v>2.0747774397575528E-2</v>
      </c>
      <c r="M1297" s="44">
        <v>304.95566502463055</v>
      </c>
      <c r="N1297" s="44">
        <f t="shared" si="1001"/>
        <v>-0.25015837203640395</v>
      </c>
    </row>
    <row r="1298" spans="1:14" x14ac:dyDescent="0.25">
      <c r="A1298" s="3">
        <v>8</v>
      </c>
      <c r="B1298" s="3" t="s">
        <v>24</v>
      </c>
      <c r="C1298" s="3" t="s">
        <v>197</v>
      </c>
      <c r="D1298" s="3" t="s">
        <v>184</v>
      </c>
      <c r="E1298" s="3">
        <v>8</v>
      </c>
      <c r="F1298" s="42">
        <v>65</v>
      </c>
      <c r="G1298" s="42">
        <f t="shared" si="991"/>
        <v>65000</v>
      </c>
      <c r="H1298" s="42" t="s">
        <v>2190</v>
      </c>
      <c r="I1298" s="18">
        <v>6.835342665708187</v>
      </c>
      <c r="J1298" s="18" t="s">
        <v>2190</v>
      </c>
      <c r="K1298" s="46">
        <v>2.3183524362097878</v>
      </c>
      <c r="L1298" s="47" t="s">
        <v>2190</v>
      </c>
      <c r="M1298" s="44">
        <v>377.32791777188328</v>
      </c>
      <c r="N1298" s="44" t="s">
        <v>2190</v>
      </c>
    </row>
    <row r="1299" spans="1:14" x14ac:dyDescent="0.25">
      <c r="A1299" s="3">
        <v>8</v>
      </c>
      <c r="B1299" s="3" t="s">
        <v>23</v>
      </c>
      <c r="C1299" s="3" t="s">
        <v>183</v>
      </c>
      <c r="D1299" s="3" t="s">
        <v>184</v>
      </c>
      <c r="E1299" s="3">
        <v>8</v>
      </c>
      <c r="F1299" s="42">
        <v>142.5</v>
      </c>
      <c r="G1299" s="42">
        <f t="shared" si="991"/>
        <v>142500</v>
      </c>
      <c r="H1299" s="42">
        <f>(LN(G1299)-LN(G1298))/10</f>
        <v>7.8495472981306769E-2</v>
      </c>
      <c r="I1299" s="18">
        <v>6.2716302755263866</v>
      </c>
      <c r="J1299" s="18">
        <f t="shared" ref="J1299" si="1002">(I1299-I1298)/I1298</f>
        <v>-8.2470245860511812E-2</v>
      </c>
      <c r="K1299" s="46">
        <v>2.3772434367874795</v>
      </c>
      <c r="L1299" s="47">
        <f t="shared" ref="L1299:N1299" si="1003">(K1299-K1298)/K1298</f>
        <v>2.5402091441269824E-2</v>
      </c>
      <c r="M1299" s="44">
        <v>246.00066312997347</v>
      </c>
      <c r="N1299" s="44">
        <f t="shared" si="1003"/>
        <v>-0.34804542271188316</v>
      </c>
    </row>
    <row r="1300" spans="1:14" x14ac:dyDescent="0.25">
      <c r="A1300" s="3">
        <v>9</v>
      </c>
      <c r="B1300" s="3" t="s">
        <v>24</v>
      </c>
      <c r="C1300" s="3" t="s">
        <v>197</v>
      </c>
      <c r="D1300" s="3" t="s">
        <v>184</v>
      </c>
      <c r="E1300" s="3">
        <v>8</v>
      </c>
      <c r="F1300" s="42">
        <v>26.17</v>
      </c>
      <c r="G1300" s="42">
        <f t="shared" si="991"/>
        <v>26170</v>
      </c>
      <c r="H1300" s="42" t="s">
        <v>2190</v>
      </c>
      <c r="I1300" s="18">
        <v>5.8931454588186414</v>
      </c>
      <c r="J1300" s="18" t="s">
        <v>2190</v>
      </c>
      <c r="K1300" s="46">
        <v>2.0091446581712344</v>
      </c>
      <c r="L1300" s="47" t="s">
        <v>2190</v>
      </c>
      <c r="M1300" s="44">
        <v>299.21384263793664</v>
      </c>
      <c r="N1300" s="44" t="s">
        <v>2190</v>
      </c>
    </row>
    <row r="1301" spans="1:14" x14ac:dyDescent="0.25">
      <c r="A1301" s="3">
        <v>9</v>
      </c>
      <c r="B1301" s="3" t="s">
        <v>23</v>
      </c>
      <c r="C1301" s="3" t="s">
        <v>183</v>
      </c>
      <c r="D1301" s="3" t="s">
        <v>184</v>
      </c>
      <c r="E1301" s="3">
        <v>8</v>
      </c>
      <c r="F1301" s="42">
        <v>79.8</v>
      </c>
      <c r="G1301" s="42">
        <f t="shared" si="991"/>
        <v>79800</v>
      </c>
      <c r="H1301" s="42">
        <f>(LN(G1301)-LN(G1300))/10</f>
        <v>0.11149097879137085</v>
      </c>
      <c r="I1301" s="18">
        <v>5.2962958914292271</v>
      </c>
      <c r="J1301" s="18">
        <f t="shared" ref="J1301" si="1004">(I1301-I1300)/I1300</f>
        <v>-0.10127860775882845</v>
      </c>
      <c r="K1301" s="46">
        <v>2.0546626381340012</v>
      </c>
      <c r="L1301" s="47">
        <f t="shared" ref="L1301:N1301" si="1005">(K1301-K1300)/K1300</f>
        <v>2.2655402027745557E-2</v>
      </c>
      <c r="M1301" s="44">
        <v>228.27424094025463</v>
      </c>
      <c r="N1301" s="44">
        <f t="shared" si="1005"/>
        <v>-0.23708663032519653</v>
      </c>
    </row>
    <row r="1302" spans="1:14" x14ac:dyDescent="0.25">
      <c r="A1302" s="3">
        <v>10</v>
      </c>
      <c r="B1302" s="3" t="s">
        <v>24</v>
      </c>
      <c r="C1302" s="3" t="s">
        <v>197</v>
      </c>
      <c r="D1302" s="3" t="s">
        <v>184</v>
      </c>
      <c r="E1302" s="3">
        <v>8</v>
      </c>
      <c r="F1302" s="42">
        <v>80.12</v>
      </c>
      <c r="G1302" s="42">
        <f t="shared" si="991"/>
        <v>80120</v>
      </c>
      <c r="H1302" s="42" t="s">
        <v>2190</v>
      </c>
      <c r="I1302" s="18">
        <v>6.1294161236187685</v>
      </c>
      <c r="J1302" s="18" t="s">
        <v>2190</v>
      </c>
      <c r="K1302" s="46">
        <v>2.0016741818831196</v>
      </c>
      <c r="L1302" s="47" t="s">
        <v>2190</v>
      </c>
      <c r="M1302" s="44">
        <v>329.269801980198</v>
      </c>
      <c r="N1302" s="44" t="s">
        <v>2190</v>
      </c>
    </row>
    <row r="1303" spans="1:14" x14ac:dyDescent="0.25">
      <c r="A1303" s="3">
        <v>10</v>
      </c>
      <c r="B1303" s="3" t="s">
        <v>23</v>
      </c>
      <c r="C1303" s="3" t="s">
        <v>183</v>
      </c>
      <c r="D1303" s="3" t="s">
        <v>184</v>
      </c>
      <c r="E1303" s="3">
        <v>8</v>
      </c>
      <c r="F1303" s="42">
        <v>121.17</v>
      </c>
      <c r="G1303" s="42">
        <f t="shared" si="991"/>
        <v>121170</v>
      </c>
      <c r="H1303" s="42">
        <f>(LN(G1303)-LN(G1302))/10</f>
        <v>4.1366900744581339E-2</v>
      </c>
      <c r="I1303" s="18">
        <v>5.2319486520061895</v>
      </c>
      <c r="J1303" s="18">
        <f t="shared" ref="J1303" si="1006">(I1303-I1302)/I1302</f>
        <v>-0.14641973289337057</v>
      </c>
      <c r="K1303" s="46">
        <v>2.0645983079601766</v>
      </c>
      <c r="L1303" s="47">
        <f t="shared" ref="L1303:N1303" si="1007">(K1303-K1302)/K1302</f>
        <v>3.1435748458252942E-2</v>
      </c>
      <c r="M1303" s="44">
        <v>218.53283828382837</v>
      </c>
      <c r="N1303" s="44">
        <f t="shared" si="1007"/>
        <v>-0.33631071853661593</v>
      </c>
    </row>
    <row r="1304" spans="1:14" x14ac:dyDescent="0.25">
      <c r="A1304" s="3">
        <v>11</v>
      </c>
      <c r="B1304" s="3" t="s">
        <v>24</v>
      </c>
      <c r="C1304" s="3" t="s">
        <v>197</v>
      </c>
      <c r="D1304" s="3" t="s">
        <v>184</v>
      </c>
      <c r="E1304" s="3">
        <v>8</v>
      </c>
      <c r="F1304" s="42">
        <v>48.3</v>
      </c>
      <c r="G1304" s="42">
        <f t="shared" si="991"/>
        <v>48300</v>
      </c>
      <c r="H1304" s="42" t="s">
        <v>2190</v>
      </c>
      <c r="I1304" s="18">
        <v>5.3012727106532394</v>
      </c>
      <c r="J1304" s="18" t="s">
        <v>2190</v>
      </c>
      <c r="K1304" s="46">
        <v>1.8935785645429848</v>
      </c>
      <c r="L1304" s="47" t="s">
        <v>2190</v>
      </c>
      <c r="M1304" s="44">
        <v>234.46353994033808</v>
      </c>
      <c r="N1304" s="44" t="s">
        <v>2190</v>
      </c>
    </row>
    <row r="1305" spans="1:14" x14ac:dyDescent="0.25">
      <c r="A1305" s="3">
        <v>11</v>
      </c>
      <c r="B1305" s="3" t="s">
        <v>23</v>
      </c>
      <c r="C1305" s="3" t="s">
        <v>183</v>
      </c>
      <c r="D1305" s="3" t="s">
        <v>184</v>
      </c>
      <c r="E1305" s="3">
        <v>8</v>
      </c>
      <c r="F1305" s="42">
        <v>70.400000000000006</v>
      </c>
      <c r="G1305" s="42">
        <f t="shared" si="991"/>
        <v>70400</v>
      </c>
      <c r="H1305" s="42">
        <f>(LN(G1305)-LN(G1304))/10</f>
        <v>3.7676170250546905E-2</v>
      </c>
      <c r="I1305" s="18">
        <v>4.3318457261763301</v>
      </c>
      <c r="J1305" s="18">
        <f t="shared" ref="J1305" si="1008">(I1305-I1304)/I1304</f>
        <v>-0.18286683922688698</v>
      </c>
      <c r="K1305" s="46">
        <v>2.043025917973885</v>
      </c>
      <c r="L1305" s="47">
        <f t="shared" ref="L1305:N1305" si="1009">(K1305-K1304)/K1304</f>
        <v>7.8923238902933679E-2</v>
      </c>
      <c r="M1305" s="44">
        <v>197.61252900232017</v>
      </c>
      <c r="N1305" s="44">
        <f t="shared" si="1009"/>
        <v>-0.15717160522013388</v>
      </c>
    </row>
    <row r="1306" spans="1:14" x14ac:dyDescent="0.25">
      <c r="A1306" s="3">
        <v>12</v>
      </c>
      <c r="B1306" s="3" t="s">
        <v>24</v>
      </c>
      <c r="C1306" s="3" t="s">
        <v>197</v>
      </c>
      <c r="D1306" s="3" t="s">
        <v>184</v>
      </c>
      <c r="E1306" s="3">
        <v>8</v>
      </c>
      <c r="F1306" s="42">
        <v>112.1</v>
      </c>
      <c r="G1306" s="42">
        <f t="shared" si="991"/>
        <v>112100</v>
      </c>
      <c r="H1306" s="42" t="s">
        <v>2190</v>
      </c>
      <c r="I1306" s="18">
        <v>5.4244119573301361</v>
      </c>
      <c r="J1306" s="18" t="s">
        <v>2190</v>
      </c>
      <c r="K1306" s="46">
        <v>1.9903456893432241</v>
      </c>
      <c r="L1306" s="47" t="s">
        <v>2190</v>
      </c>
      <c r="M1306" s="44">
        <v>280.00519785378941</v>
      </c>
      <c r="N1306" s="44" t="s">
        <v>2190</v>
      </c>
    </row>
    <row r="1307" spans="1:14" x14ac:dyDescent="0.25">
      <c r="A1307" s="3">
        <v>12</v>
      </c>
      <c r="B1307" s="3" t="s">
        <v>23</v>
      </c>
      <c r="C1307" s="3" t="s">
        <v>183</v>
      </c>
      <c r="D1307" s="3" t="s">
        <v>184</v>
      </c>
      <c r="E1307" s="3">
        <v>8</v>
      </c>
      <c r="F1307" s="42">
        <v>131.80000000000001</v>
      </c>
      <c r="G1307" s="42">
        <f t="shared" si="991"/>
        <v>131800</v>
      </c>
      <c r="H1307" s="42">
        <f>(LN(G1307)-LN(G1306))/10</f>
        <v>1.6189429199029347E-2</v>
      </c>
      <c r="I1307" s="18">
        <v>5.3625217844972077</v>
      </c>
      <c r="J1307" s="18">
        <f t="shared" ref="J1307" si="1010">(I1307-I1306)/I1306</f>
        <v>-1.1409563528687152E-2</v>
      </c>
      <c r="K1307" s="46">
        <v>2.1417671204993667</v>
      </c>
      <c r="L1307" s="47">
        <f t="shared" ref="L1307:N1307" si="1011">(K1307-K1306)/K1306</f>
        <v>7.6077955687239823E-2</v>
      </c>
      <c r="M1307" s="44">
        <v>191.14235412474849</v>
      </c>
      <c r="N1307" s="44">
        <f t="shared" si="1011"/>
        <v>-0.3173614076101634</v>
      </c>
    </row>
    <row r="1308" spans="1:14" x14ac:dyDescent="0.25">
      <c r="A1308" s="3">
        <v>13</v>
      </c>
      <c r="B1308" s="3" t="s">
        <v>24</v>
      </c>
      <c r="C1308" s="3" t="s">
        <v>197</v>
      </c>
      <c r="D1308" s="3" t="s">
        <v>184</v>
      </c>
      <c r="E1308" s="3">
        <v>8</v>
      </c>
      <c r="F1308" s="42">
        <v>64.8</v>
      </c>
      <c r="G1308" s="42">
        <f t="shared" si="991"/>
        <v>64800</v>
      </c>
      <c r="H1308" s="42" t="s">
        <v>2190</v>
      </c>
      <c r="I1308" s="18">
        <v>5.5063113837432045</v>
      </c>
      <c r="J1308" s="18" t="s">
        <v>2190</v>
      </c>
      <c r="K1308" s="46">
        <v>1.9607046795566885</v>
      </c>
      <c r="L1308" s="47" t="s">
        <v>2190</v>
      </c>
      <c r="M1308" s="44">
        <v>274.16819929777625</v>
      </c>
      <c r="N1308" s="44" t="s">
        <v>2190</v>
      </c>
    </row>
    <row r="1309" spans="1:14" x14ac:dyDescent="0.25">
      <c r="A1309" s="3">
        <v>13</v>
      </c>
      <c r="B1309" s="3" t="s">
        <v>23</v>
      </c>
      <c r="C1309" s="3" t="s">
        <v>183</v>
      </c>
      <c r="D1309" s="3" t="s">
        <v>184</v>
      </c>
      <c r="E1309" s="3">
        <v>8</v>
      </c>
      <c r="F1309" s="42">
        <v>95.88</v>
      </c>
      <c r="G1309" s="42">
        <f t="shared" si="991"/>
        <v>95880</v>
      </c>
      <c r="H1309" s="42">
        <f>(LN(G1309)-LN(G1308))/10</f>
        <v>3.9179180620795506E-2</v>
      </c>
      <c r="I1309" s="18">
        <v>4.9708236909415042</v>
      </c>
      <c r="J1309" s="18">
        <f t="shared" ref="J1309" si="1012">(I1309-I1308)/I1308</f>
        <v>-9.7249802178400305E-2</v>
      </c>
      <c r="K1309" s="46">
        <v>2.0029263071918435</v>
      </c>
      <c r="L1309" s="47">
        <f t="shared" ref="L1309:N1309" si="1013">(K1309-K1308)/K1308</f>
        <v>2.153390465957436E-2</v>
      </c>
      <c r="M1309" s="44">
        <v>201.31148637351612</v>
      </c>
      <c r="N1309" s="44">
        <f t="shared" si="1013"/>
        <v>-0.2657372850347603</v>
      </c>
    </row>
    <row r="1310" spans="1:14" x14ac:dyDescent="0.25">
      <c r="A1310" s="3">
        <v>0</v>
      </c>
      <c r="B1310" s="3" t="s">
        <v>23</v>
      </c>
      <c r="C1310" s="3" t="s">
        <v>183</v>
      </c>
      <c r="D1310" s="3" t="s">
        <v>184</v>
      </c>
      <c r="E1310" s="3">
        <v>9</v>
      </c>
      <c r="F1310" s="42">
        <v>1.8</v>
      </c>
      <c r="G1310" s="42">
        <f t="shared" si="991"/>
        <v>1800</v>
      </c>
      <c r="H1310" s="42" t="s">
        <v>2190</v>
      </c>
      <c r="I1310" s="18">
        <v>12.530471827295317</v>
      </c>
      <c r="J1310" s="18" t="s">
        <v>2190</v>
      </c>
      <c r="K1310" s="46">
        <v>4.075856884373847</v>
      </c>
      <c r="L1310" s="47" t="s">
        <v>2190</v>
      </c>
      <c r="M1310" s="44">
        <v>772.00592417061614</v>
      </c>
      <c r="N1310" s="44" t="s">
        <v>2190</v>
      </c>
    </row>
    <row r="1311" spans="1:14" x14ac:dyDescent="0.25">
      <c r="A1311" s="3">
        <v>1</v>
      </c>
      <c r="B1311" s="3" t="s">
        <v>24</v>
      </c>
      <c r="C1311" s="3" t="s">
        <v>197</v>
      </c>
      <c r="D1311" s="3" t="s">
        <v>184</v>
      </c>
      <c r="E1311" s="3">
        <v>9</v>
      </c>
      <c r="F1311" s="42">
        <v>2.88</v>
      </c>
      <c r="G1311" s="42">
        <f t="shared" si="991"/>
        <v>2880</v>
      </c>
      <c r="H1311" s="42" t="s">
        <v>2190</v>
      </c>
      <c r="I1311" s="18">
        <v>10.768056429446633</v>
      </c>
      <c r="J1311" s="18" t="s">
        <v>2190</v>
      </c>
      <c r="K1311" s="46">
        <v>4.3926406780233318</v>
      </c>
      <c r="L1311" s="47" t="s">
        <v>2190</v>
      </c>
      <c r="M1311" s="44">
        <v>780.56581793975704</v>
      </c>
      <c r="N1311" s="44" t="s">
        <v>2190</v>
      </c>
    </row>
    <row r="1312" spans="1:14" x14ac:dyDescent="0.25">
      <c r="A1312" s="3">
        <v>1</v>
      </c>
      <c r="B1312" s="3" t="s">
        <v>23</v>
      </c>
      <c r="C1312" s="3" t="s">
        <v>183</v>
      </c>
      <c r="D1312" s="3" t="s">
        <v>184</v>
      </c>
      <c r="E1312" s="3">
        <v>9</v>
      </c>
      <c r="F1312" s="42">
        <v>2.2000000000000002</v>
      </c>
      <c r="G1312" s="42">
        <f t="shared" si="991"/>
        <v>2200</v>
      </c>
      <c r="H1312" s="42">
        <f>(LN(G1312)-LN(G1311))/10</f>
        <v>-2.6933293378358501E-2</v>
      </c>
      <c r="I1312" s="18">
        <v>11.487482200218563</v>
      </c>
      <c r="J1312" s="18">
        <f>(I1312-I1311)/I1311</f>
        <v>6.681110704477447E-2</v>
      </c>
      <c r="K1312" s="46">
        <v>4.9031897711221042</v>
      </c>
      <c r="L1312" s="47">
        <f>(K1312-K1311)/K1311</f>
        <v>0.11622828510719824</v>
      </c>
      <c r="M1312" s="44">
        <v>890.47645198868372</v>
      </c>
      <c r="N1312" s="44">
        <f>(M1312-M1311)/M1311</f>
        <v>0.14080892542672094</v>
      </c>
    </row>
    <row r="1313" spans="1:14" x14ac:dyDescent="0.25">
      <c r="A1313" s="3">
        <v>2</v>
      </c>
      <c r="B1313" s="3" t="s">
        <v>24</v>
      </c>
      <c r="C1313" s="3" t="s">
        <v>197</v>
      </c>
      <c r="D1313" s="3" t="s">
        <v>184</v>
      </c>
      <c r="E1313" s="3">
        <v>9</v>
      </c>
      <c r="F1313" s="42">
        <v>1.6</v>
      </c>
      <c r="G1313" s="42">
        <f t="shared" si="991"/>
        <v>1600</v>
      </c>
      <c r="H1313" s="42" t="s">
        <v>2190</v>
      </c>
      <c r="I1313" s="18">
        <v>10.523109462413904</v>
      </c>
      <c r="J1313" s="18" t="s">
        <v>2190</v>
      </c>
      <c r="K1313" s="46">
        <v>3.7222801082732975</v>
      </c>
      <c r="L1313" s="47" t="s">
        <v>2190</v>
      </c>
      <c r="M1313" s="44">
        <v>871.8500244259892</v>
      </c>
      <c r="N1313" s="44" t="s">
        <v>2190</v>
      </c>
    </row>
    <row r="1314" spans="1:14" x14ac:dyDescent="0.25">
      <c r="A1314" s="3">
        <v>2</v>
      </c>
      <c r="B1314" s="3" t="s">
        <v>23</v>
      </c>
      <c r="C1314" s="3" t="s">
        <v>183</v>
      </c>
      <c r="D1314" s="3" t="s">
        <v>184</v>
      </c>
      <c r="E1314" s="3">
        <v>9</v>
      </c>
      <c r="F1314" s="42">
        <v>2.2999999999999998</v>
      </c>
      <c r="G1314" s="42">
        <f t="shared" si="991"/>
        <v>2300</v>
      </c>
      <c r="H1314" s="42">
        <f>(LN(G1314)-LN(G1313))/10</f>
        <v>3.62905493689369E-2</v>
      </c>
      <c r="I1314" s="18">
        <v>14.316228404227923</v>
      </c>
      <c r="J1314" s="18">
        <f>(I1314-I1313)/I1313</f>
        <v>0.360456094784736</v>
      </c>
      <c r="K1314" s="46">
        <v>4.6241581304140134</v>
      </c>
      <c r="L1314" s="47">
        <f>(K1314-K1313)/K1313</f>
        <v>0.24229182004228098</v>
      </c>
      <c r="M1314" s="44">
        <v>679.75362318840575</v>
      </c>
      <c r="N1314" s="44">
        <f>(M1314-M1313)/M1313</f>
        <v>-0.22033193307995416</v>
      </c>
    </row>
    <row r="1315" spans="1:14" x14ac:dyDescent="0.25">
      <c r="A1315" s="3">
        <v>3</v>
      </c>
      <c r="B1315" s="3" t="s">
        <v>24</v>
      </c>
      <c r="C1315" s="3" t="s">
        <v>197</v>
      </c>
      <c r="D1315" s="3" t="s">
        <v>184</v>
      </c>
      <c r="E1315" s="3">
        <v>9</v>
      </c>
      <c r="F1315" s="42">
        <v>1.7</v>
      </c>
      <c r="G1315" s="42">
        <f t="shared" si="991"/>
        <v>1700</v>
      </c>
      <c r="H1315" s="42" t="s">
        <v>2190</v>
      </c>
      <c r="I1315" s="18">
        <v>9.9448246460385494</v>
      </c>
      <c r="J1315" s="18" t="s">
        <v>2190</v>
      </c>
      <c r="K1315" s="46">
        <v>4.7528765540826479</v>
      </c>
      <c r="L1315" s="47" t="s">
        <v>2190</v>
      </c>
      <c r="M1315" s="44">
        <v>715.73053089934683</v>
      </c>
      <c r="N1315" s="44" t="s">
        <v>2190</v>
      </c>
    </row>
    <row r="1316" spans="1:14" x14ac:dyDescent="0.25">
      <c r="A1316" s="3">
        <v>3</v>
      </c>
      <c r="B1316" s="3" t="s">
        <v>23</v>
      </c>
      <c r="C1316" s="3" t="s">
        <v>183</v>
      </c>
      <c r="D1316" s="3" t="s">
        <v>184</v>
      </c>
      <c r="E1316" s="3">
        <v>9</v>
      </c>
      <c r="F1316" s="42">
        <v>2.1</v>
      </c>
      <c r="G1316" s="42">
        <f t="shared" si="991"/>
        <v>2100</v>
      </c>
      <c r="H1316" s="42">
        <f>(LN(G1316)-LN(G1315))/10</f>
        <v>2.113090936672073E-2</v>
      </c>
      <c r="I1316" s="18">
        <v>14.743515381335968</v>
      </c>
      <c r="J1316" s="18">
        <f>(I1316-I1315)/I1315</f>
        <v>0.48253145792861646</v>
      </c>
      <c r="K1316" s="46">
        <v>4.8219738994178263</v>
      </c>
      <c r="L1316" s="47">
        <f>(K1316-K1315)/K1315</f>
        <v>1.4538005468672411E-2</v>
      </c>
      <c r="M1316" s="44">
        <v>971.14637414168476</v>
      </c>
      <c r="N1316" s="44">
        <f>(M1316-M1315)/M1315</f>
        <v>0.35686034368465003</v>
      </c>
    </row>
    <row r="1317" spans="1:14" x14ac:dyDescent="0.25">
      <c r="A1317" s="3">
        <v>4</v>
      </c>
      <c r="B1317" s="3" t="s">
        <v>24</v>
      </c>
      <c r="C1317" s="3" t="s">
        <v>197</v>
      </c>
      <c r="D1317" s="3" t="s">
        <v>184</v>
      </c>
      <c r="E1317" s="3">
        <v>9</v>
      </c>
      <c r="F1317" s="42">
        <v>1.9</v>
      </c>
      <c r="G1317" s="42">
        <f t="shared" si="991"/>
        <v>1900</v>
      </c>
      <c r="H1317" s="42" t="s">
        <v>2190</v>
      </c>
      <c r="I1317" s="18">
        <v>13.127766732935719</v>
      </c>
      <c r="J1317" s="18" t="s">
        <v>2190</v>
      </c>
      <c r="K1317" s="46">
        <v>4.3368981694364432</v>
      </c>
      <c r="L1317" s="47" t="s">
        <v>2190</v>
      </c>
      <c r="M1317" s="44">
        <v>924.10338533023548</v>
      </c>
      <c r="N1317" s="44" t="s">
        <v>2190</v>
      </c>
    </row>
    <row r="1318" spans="1:14" x14ac:dyDescent="0.25">
      <c r="A1318" s="3">
        <v>4</v>
      </c>
      <c r="B1318" s="3" t="s">
        <v>23</v>
      </c>
      <c r="C1318" s="3" t="s">
        <v>183</v>
      </c>
      <c r="D1318" s="3" t="s">
        <v>184</v>
      </c>
      <c r="E1318" s="3">
        <v>9</v>
      </c>
      <c r="F1318" s="42">
        <v>4</v>
      </c>
      <c r="G1318" s="42">
        <f t="shared" si="991"/>
        <v>4000</v>
      </c>
      <c r="H1318" s="42">
        <f>(LN(G1318)-LN(G1317))/10</f>
        <v>7.444404749474956E-2</v>
      </c>
      <c r="I1318" s="18">
        <v>13.298663574110892</v>
      </c>
      <c r="J1318" s="18">
        <f t="shared" ref="J1318" si="1014">(I1318-I1317)/I1317</f>
        <v>1.3017967537952735E-2</v>
      </c>
      <c r="K1318" s="46">
        <v>4.0998389194343279</v>
      </c>
      <c r="L1318" s="47">
        <f t="shared" ref="L1318:N1318" si="1015">(K1318-K1317)/K1317</f>
        <v>-5.4661013641673757E-2</v>
      </c>
      <c r="M1318" s="44">
        <v>1189.7114171921671</v>
      </c>
      <c r="N1318" s="44">
        <f t="shared" si="1015"/>
        <v>0.28742242056284056</v>
      </c>
    </row>
    <row r="1319" spans="1:14" x14ac:dyDescent="0.25">
      <c r="A1319" s="3">
        <v>5</v>
      </c>
      <c r="B1319" s="3" t="s">
        <v>24</v>
      </c>
      <c r="C1319" s="3" t="s">
        <v>197</v>
      </c>
      <c r="D1319" s="3" t="s">
        <v>184</v>
      </c>
      <c r="E1319" s="3">
        <v>9</v>
      </c>
      <c r="F1319" s="42">
        <v>5.4</v>
      </c>
      <c r="G1319" s="42">
        <f t="shared" si="991"/>
        <v>5400</v>
      </c>
      <c r="H1319" s="42" t="s">
        <v>2190</v>
      </c>
      <c r="I1319" s="18">
        <v>11.241972926029058</v>
      </c>
      <c r="J1319" s="18" t="s">
        <v>2190</v>
      </c>
      <c r="K1319" s="46">
        <v>3.5505457983796305</v>
      </c>
      <c r="L1319" s="47" t="s">
        <v>2190</v>
      </c>
      <c r="M1319" s="44">
        <v>776.71166556510241</v>
      </c>
      <c r="N1319" s="44" t="s">
        <v>2190</v>
      </c>
    </row>
    <row r="1320" spans="1:14" x14ac:dyDescent="0.25">
      <c r="A1320" s="3">
        <v>5</v>
      </c>
      <c r="B1320" s="3" t="s">
        <v>23</v>
      </c>
      <c r="C1320" s="3" t="s">
        <v>183</v>
      </c>
      <c r="D1320" s="3" t="s">
        <v>184</v>
      </c>
      <c r="E1320" s="3">
        <v>9</v>
      </c>
      <c r="F1320" s="42">
        <v>10.5</v>
      </c>
      <c r="G1320" s="42">
        <f t="shared" si="991"/>
        <v>10500</v>
      </c>
      <c r="H1320" s="42">
        <f>(LN(G1320)-LN(G1319))/10</f>
        <v>6.6497630359324766E-2</v>
      </c>
      <c r="I1320" s="18">
        <v>12.312927683273138</v>
      </c>
      <c r="J1320" s="18">
        <f t="shared" ref="J1320" si="1016">(I1320-I1319)/I1319</f>
        <v>9.5263950935555841E-2</v>
      </c>
      <c r="K1320" s="46">
        <v>3.4915674924229845</v>
      </c>
      <c r="L1320" s="47">
        <f t="shared" ref="L1320:N1320" si="1017">(K1320-K1319)/K1319</f>
        <v>-1.6611053428338268E-2</v>
      </c>
      <c r="M1320" s="44">
        <v>875.95522141440836</v>
      </c>
      <c r="N1320" s="44">
        <f t="shared" si="1017"/>
        <v>0.12777399934775094</v>
      </c>
    </row>
    <row r="1321" spans="1:14" x14ac:dyDescent="0.25">
      <c r="A1321" s="3">
        <v>6</v>
      </c>
      <c r="B1321" s="3" t="s">
        <v>24</v>
      </c>
      <c r="C1321" s="3" t="s">
        <v>197</v>
      </c>
      <c r="D1321" s="3" t="s">
        <v>184</v>
      </c>
      <c r="E1321" s="3">
        <v>9</v>
      </c>
      <c r="F1321" s="42">
        <v>17.2</v>
      </c>
      <c r="G1321" s="42">
        <f t="shared" si="991"/>
        <v>17200</v>
      </c>
      <c r="H1321" s="42" t="s">
        <v>2190</v>
      </c>
      <c r="I1321" s="18">
        <v>9.9438658458085083</v>
      </c>
      <c r="J1321" s="18" t="s">
        <v>2190</v>
      </c>
      <c r="K1321" s="46">
        <v>2.5455639933320988</v>
      </c>
      <c r="L1321" s="47" t="s">
        <v>2190</v>
      </c>
      <c r="M1321" s="44">
        <v>607.28915063039165</v>
      </c>
      <c r="N1321" s="44" t="s">
        <v>2190</v>
      </c>
    </row>
    <row r="1322" spans="1:14" x14ac:dyDescent="0.25">
      <c r="A1322" s="3">
        <v>6</v>
      </c>
      <c r="B1322" s="3" t="s">
        <v>23</v>
      </c>
      <c r="C1322" s="3" t="s">
        <v>183</v>
      </c>
      <c r="D1322" s="3" t="s">
        <v>184</v>
      </c>
      <c r="E1322" s="3">
        <v>9</v>
      </c>
      <c r="F1322" s="42">
        <v>55.5</v>
      </c>
      <c r="G1322" s="42">
        <f t="shared" si="991"/>
        <v>55500</v>
      </c>
      <c r="H1322" s="42">
        <f>(LN(G1322)-LN(G1321))/10</f>
        <v>0.11714736369329817</v>
      </c>
      <c r="I1322" s="18">
        <v>10.653352479354758</v>
      </c>
      <c r="J1322" s="18">
        <f t="shared" ref="J1322" si="1018">(I1322-I1321)/I1321</f>
        <v>7.1349175918871605E-2</v>
      </c>
      <c r="K1322" s="46">
        <v>2.921727929414538</v>
      </c>
      <c r="L1322" s="47">
        <f t="shared" ref="L1322:N1322" si="1019">(K1322-K1321)/K1321</f>
        <v>0.14777233535191828</v>
      </c>
      <c r="M1322" s="44">
        <v>739.78566688785668</v>
      </c>
      <c r="N1322" s="44">
        <f t="shared" si="1019"/>
        <v>0.21817698557586296</v>
      </c>
    </row>
    <row r="1323" spans="1:14" x14ac:dyDescent="0.25">
      <c r="A1323" s="3">
        <v>7</v>
      </c>
      <c r="B1323" s="3" t="s">
        <v>24</v>
      </c>
      <c r="C1323" s="3" t="s">
        <v>197</v>
      </c>
      <c r="D1323" s="3" t="s">
        <v>184</v>
      </c>
      <c r="E1323" s="3">
        <v>9</v>
      </c>
      <c r="F1323" s="42">
        <v>44.71</v>
      </c>
      <c r="G1323" s="42">
        <f t="shared" si="991"/>
        <v>44710</v>
      </c>
      <c r="H1323" s="42" t="s">
        <v>2190</v>
      </c>
      <c r="I1323" s="18">
        <v>8.431725728208141</v>
      </c>
      <c r="J1323" s="18" t="s">
        <v>2190</v>
      </c>
      <c r="K1323" s="46">
        <v>2.4332702889059346</v>
      </c>
      <c r="L1323" s="47" t="s">
        <v>2190</v>
      </c>
      <c r="M1323" s="44">
        <v>546.83497536945811</v>
      </c>
      <c r="N1323" s="44" t="s">
        <v>2190</v>
      </c>
    </row>
    <row r="1324" spans="1:14" x14ac:dyDescent="0.25">
      <c r="A1324" s="3">
        <v>7</v>
      </c>
      <c r="B1324" s="3" t="s">
        <v>23</v>
      </c>
      <c r="C1324" s="3" t="s">
        <v>183</v>
      </c>
      <c r="D1324" s="3" t="s">
        <v>184</v>
      </c>
      <c r="E1324" s="3">
        <v>9</v>
      </c>
      <c r="F1324" s="42">
        <v>98.2</v>
      </c>
      <c r="G1324" s="42">
        <f t="shared" si="991"/>
        <v>98200</v>
      </c>
      <c r="H1324" s="42">
        <f>(LN(G1324)-LN(G1323))/10</f>
        <v>7.8680902511453071E-2</v>
      </c>
      <c r="I1324" s="18">
        <v>8.184956166111947</v>
      </c>
      <c r="J1324" s="18">
        <f t="shared" ref="J1324" si="1020">(I1324-I1323)/I1323</f>
        <v>-2.9266791882310909E-2</v>
      </c>
      <c r="K1324" s="46">
        <v>2.7778390068702739</v>
      </c>
      <c r="L1324" s="47">
        <f t="shared" ref="L1324:N1324" si="1021">(K1324-K1323)/K1323</f>
        <v>0.14160725158045098</v>
      </c>
      <c r="M1324" s="44">
        <v>399.15172413793101</v>
      </c>
      <c r="N1324" s="44">
        <f t="shared" si="1021"/>
        <v>-0.27006913947255817</v>
      </c>
    </row>
    <row r="1325" spans="1:14" x14ac:dyDescent="0.25">
      <c r="A1325" s="3">
        <v>8</v>
      </c>
      <c r="B1325" s="3" t="s">
        <v>24</v>
      </c>
      <c r="C1325" s="3" t="s">
        <v>197</v>
      </c>
      <c r="D1325" s="3" t="s">
        <v>184</v>
      </c>
      <c r="E1325" s="3">
        <v>9</v>
      </c>
      <c r="F1325" s="42">
        <v>55.8</v>
      </c>
      <c r="G1325" s="42">
        <f t="shared" si="991"/>
        <v>55800</v>
      </c>
      <c r="H1325" s="42" t="s">
        <v>2190</v>
      </c>
      <c r="I1325" s="18">
        <v>7.6192402034757709</v>
      </c>
      <c r="J1325" s="18" t="s">
        <v>2190</v>
      </c>
      <c r="K1325" s="46">
        <v>2.5444947714771309</v>
      </c>
      <c r="L1325" s="47" t="s">
        <v>2190</v>
      </c>
      <c r="M1325" s="44">
        <v>430.73657161803709</v>
      </c>
      <c r="N1325" s="44" t="s">
        <v>2190</v>
      </c>
    </row>
    <row r="1326" spans="1:14" x14ac:dyDescent="0.25">
      <c r="A1326" s="3">
        <v>8</v>
      </c>
      <c r="B1326" s="3" t="s">
        <v>23</v>
      </c>
      <c r="C1326" s="3" t="s">
        <v>183</v>
      </c>
      <c r="D1326" s="3" t="s">
        <v>184</v>
      </c>
      <c r="E1326" s="3">
        <v>9</v>
      </c>
      <c r="F1326" s="42">
        <v>102.93</v>
      </c>
      <c r="G1326" s="42">
        <f t="shared" si="991"/>
        <v>102930</v>
      </c>
      <c r="H1326" s="42">
        <f>(LN(G1326)-LN(G1325))/10</f>
        <v>6.1227527615120181E-2</v>
      </c>
      <c r="I1326" s="18">
        <v>6.4259052970647472</v>
      </c>
      <c r="J1326" s="18">
        <f t="shared" ref="J1326" si="1022">(I1326-I1325)/I1325</f>
        <v>-0.15662124759718746</v>
      </c>
      <c r="K1326" s="46">
        <v>2.4858577317113331</v>
      </c>
      <c r="L1326" s="47">
        <f t="shared" ref="L1326:N1326" si="1023">(K1326-K1325)/K1325</f>
        <v>-2.3044668994056459E-2</v>
      </c>
      <c r="M1326" s="44">
        <v>291.7049071618037</v>
      </c>
      <c r="N1326" s="44">
        <f t="shared" si="1023"/>
        <v>-0.32277654979229869</v>
      </c>
    </row>
    <row r="1327" spans="1:14" x14ac:dyDescent="0.25">
      <c r="A1327" s="3">
        <v>9</v>
      </c>
      <c r="B1327" s="3" t="s">
        <v>24</v>
      </c>
      <c r="C1327" s="3" t="s">
        <v>197</v>
      </c>
      <c r="D1327" s="3" t="s">
        <v>184</v>
      </c>
      <c r="E1327" s="3">
        <v>9</v>
      </c>
      <c r="F1327" s="42">
        <v>39.4</v>
      </c>
      <c r="G1327" s="42">
        <f t="shared" si="991"/>
        <v>39400</v>
      </c>
      <c r="H1327" s="42" t="s">
        <v>2190</v>
      </c>
      <c r="I1327" s="18">
        <v>6.2137910679441832</v>
      </c>
      <c r="J1327" s="18" t="s">
        <v>2190</v>
      </c>
      <c r="K1327" s="46">
        <v>2.262564887952967</v>
      </c>
      <c r="L1327" s="47" t="s">
        <v>2190</v>
      </c>
      <c r="M1327" s="44">
        <v>323.6651975187724</v>
      </c>
      <c r="N1327" s="44" t="s">
        <v>2190</v>
      </c>
    </row>
    <row r="1328" spans="1:14" x14ac:dyDescent="0.25">
      <c r="A1328" s="3">
        <v>9</v>
      </c>
      <c r="B1328" s="3" t="s">
        <v>23</v>
      </c>
      <c r="C1328" s="3" t="s">
        <v>183</v>
      </c>
      <c r="D1328" s="3" t="s">
        <v>184</v>
      </c>
      <c r="E1328" s="3">
        <v>9</v>
      </c>
      <c r="F1328" s="42">
        <v>74.599999999999994</v>
      </c>
      <c r="G1328" s="42">
        <f t="shared" si="991"/>
        <v>74600</v>
      </c>
      <c r="H1328" s="42">
        <f>(LN(G1328)-LN(G1327))/10</f>
        <v>6.3837469090582744E-2</v>
      </c>
      <c r="I1328" s="18">
        <v>5.526128804814193</v>
      </c>
      <c r="J1328" s="18">
        <f t="shared" ref="J1328" si="1024">(I1328-I1327)/I1327</f>
        <v>-0.11066710412545325</v>
      </c>
      <c r="K1328" s="46">
        <v>2.0633439595593028</v>
      </c>
      <c r="L1328" s="47">
        <f t="shared" ref="L1328:N1328" si="1025">(K1328-K1327)/K1327</f>
        <v>-8.8050923734570671E-2</v>
      </c>
      <c r="M1328" s="44">
        <v>245.74665360757425</v>
      </c>
      <c r="N1328" s="44">
        <f t="shared" si="1025"/>
        <v>-0.24073809760370954</v>
      </c>
    </row>
    <row r="1329" spans="1:14" x14ac:dyDescent="0.25">
      <c r="A1329" s="3">
        <v>10</v>
      </c>
      <c r="B1329" s="3" t="s">
        <v>24</v>
      </c>
      <c r="C1329" s="3" t="s">
        <v>197</v>
      </c>
      <c r="D1329" s="3" t="s">
        <v>184</v>
      </c>
      <c r="E1329" s="3">
        <v>9</v>
      </c>
      <c r="F1329" s="42">
        <v>45</v>
      </c>
      <c r="G1329" s="42">
        <f t="shared" si="991"/>
        <v>45000</v>
      </c>
      <c r="H1329" s="42" t="s">
        <v>2190</v>
      </c>
      <c r="I1329" s="18">
        <v>6.4953523091341019</v>
      </c>
      <c r="J1329" s="18" t="s">
        <v>2190</v>
      </c>
      <c r="K1329" s="46">
        <v>1.993933880976829</v>
      </c>
      <c r="L1329" s="47" t="s">
        <v>2190</v>
      </c>
      <c r="M1329" s="44">
        <v>356.45148514851485</v>
      </c>
      <c r="N1329" s="44" t="s">
        <v>2190</v>
      </c>
    </row>
    <row r="1330" spans="1:14" x14ac:dyDescent="0.25">
      <c r="A1330" s="3">
        <v>10</v>
      </c>
      <c r="B1330" s="3" t="s">
        <v>23</v>
      </c>
      <c r="C1330" s="3" t="s">
        <v>183</v>
      </c>
      <c r="D1330" s="3" t="s">
        <v>184</v>
      </c>
      <c r="E1330" s="3">
        <v>9</v>
      </c>
      <c r="F1330" s="42">
        <v>119.67</v>
      </c>
      <c r="G1330" s="42">
        <f t="shared" si="991"/>
        <v>119670</v>
      </c>
      <c r="H1330" s="42">
        <f>(LN(G1330)-LN(G1329))/10</f>
        <v>9.7807546481510604E-2</v>
      </c>
      <c r="I1330" s="18">
        <v>5.4232776845454742</v>
      </c>
      <c r="J1330" s="18">
        <f t="shared" ref="J1330" si="1026">(I1330-I1329)/I1329</f>
        <v>-0.16505257506679363</v>
      </c>
      <c r="K1330" s="46">
        <v>2.1710539533014868</v>
      </c>
      <c r="L1330" s="47">
        <f t="shared" ref="L1330:N1330" si="1027">(K1330-K1329)/K1329</f>
        <v>8.8829461204544338E-2</v>
      </c>
      <c r="M1330" s="44">
        <v>245.94933993399337</v>
      </c>
      <c r="N1330" s="44">
        <f t="shared" si="1027"/>
        <v>-0.31000612935721383</v>
      </c>
    </row>
    <row r="1331" spans="1:14" x14ac:dyDescent="0.25">
      <c r="A1331" s="3">
        <v>11</v>
      </c>
      <c r="B1331" s="3" t="s">
        <v>24</v>
      </c>
      <c r="C1331" s="3" t="s">
        <v>197</v>
      </c>
      <c r="D1331" s="3" t="s">
        <v>184</v>
      </c>
      <c r="E1331" s="3">
        <v>9</v>
      </c>
      <c r="F1331" s="42">
        <v>51.81</v>
      </c>
      <c r="G1331" s="42">
        <f t="shared" si="991"/>
        <v>51810</v>
      </c>
      <c r="H1331" s="42" t="s">
        <v>2190</v>
      </c>
      <c r="I1331" s="18">
        <v>5.4289954350175558</v>
      </c>
      <c r="J1331" s="18" t="s">
        <v>2190</v>
      </c>
      <c r="K1331" s="46">
        <v>1.966723446674262</v>
      </c>
      <c r="L1331" s="47" t="s">
        <v>2190</v>
      </c>
      <c r="M1331" s="44">
        <v>240.81504806098772</v>
      </c>
      <c r="N1331" s="44" t="s">
        <v>2190</v>
      </c>
    </row>
    <row r="1332" spans="1:14" x14ac:dyDescent="0.25">
      <c r="A1332" s="3">
        <v>11</v>
      </c>
      <c r="B1332" s="3" t="s">
        <v>23</v>
      </c>
      <c r="C1332" s="3" t="s">
        <v>183</v>
      </c>
      <c r="D1332" s="3" t="s">
        <v>184</v>
      </c>
      <c r="E1332" s="3">
        <v>9</v>
      </c>
      <c r="F1332" s="42">
        <v>98</v>
      </c>
      <c r="G1332" s="42">
        <f t="shared" si="991"/>
        <v>98000</v>
      </c>
      <c r="H1332" s="42">
        <f>(LN(G1332)-LN(G1331))/10</f>
        <v>6.3738429784387485E-2</v>
      </c>
      <c r="I1332" s="18">
        <v>4.3647308058350047</v>
      </c>
      <c r="J1332" s="18">
        <f t="shared" ref="J1332" si="1028">(I1332-I1331)/I1331</f>
        <v>-0.1960334360051105</v>
      </c>
      <c r="K1332" s="46">
        <v>2.0119238015949525</v>
      </c>
      <c r="L1332" s="47">
        <f t="shared" ref="L1332:N1332" si="1029">(K1332-K1331)/K1331</f>
        <v>2.2982567781517284E-2</v>
      </c>
      <c r="M1332" s="44">
        <v>192.11054027179318</v>
      </c>
      <c r="N1332" s="44">
        <f t="shared" si="1029"/>
        <v>-0.20224860606244113</v>
      </c>
    </row>
    <row r="1333" spans="1:14" x14ac:dyDescent="0.25">
      <c r="A1333" s="3">
        <v>12</v>
      </c>
      <c r="B1333" s="3" t="s">
        <v>24</v>
      </c>
      <c r="C1333" s="3" t="s">
        <v>197</v>
      </c>
      <c r="D1333" s="3" t="s">
        <v>184</v>
      </c>
      <c r="E1333" s="3">
        <v>9</v>
      </c>
      <c r="F1333" s="42">
        <v>76.8</v>
      </c>
      <c r="G1333" s="42">
        <f t="shared" si="991"/>
        <v>76800</v>
      </c>
      <c r="H1333" s="42" t="s">
        <v>2190</v>
      </c>
      <c r="I1333" s="18">
        <v>5.5454782599043142</v>
      </c>
      <c r="J1333" s="18" t="s">
        <v>2190</v>
      </c>
      <c r="K1333" s="46">
        <v>1.9661349963814001</v>
      </c>
      <c r="L1333" s="47" t="s">
        <v>2190</v>
      </c>
      <c r="M1333" s="44">
        <v>304.92672702883971</v>
      </c>
      <c r="N1333" s="44" t="s">
        <v>2190</v>
      </c>
    </row>
    <row r="1334" spans="1:14" x14ac:dyDescent="0.25">
      <c r="A1334" s="3">
        <v>12</v>
      </c>
      <c r="B1334" s="3" t="s">
        <v>23</v>
      </c>
      <c r="C1334" s="3" t="s">
        <v>183</v>
      </c>
      <c r="D1334" s="3" t="s">
        <v>184</v>
      </c>
      <c r="E1334" s="3">
        <v>9</v>
      </c>
      <c r="F1334" s="42">
        <v>158.30000000000001</v>
      </c>
      <c r="G1334" s="42">
        <f t="shared" si="991"/>
        <v>158300</v>
      </c>
      <c r="H1334" s="42">
        <f>(LN(G1334)-LN(G1333))/10</f>
        <v>7.2328732673333992E-2</v>
      </c>
      <c r="I1334" s="18">
        <v>5.2155527434591002</v>
      </c>
      <c r="J1334" s="18">
        <f t="shared" ref="J1334" si="1030">(I1334-I1333)/I1333</f>
        <v>-5.9494510839702891E-2</v>
      </c>
      <c r="K1334" s="46">
        <v>2.0715380179120682</v>
      </c>
      <c r="L1334" s="47">
        <f t="shared" ref="L1334:N1334" si="1031">(K1334-K1333)/K1333</f>
        <v>5.3609249479134688E-2</v>
      </c>
      <c r="M1334" s="44">
        <v>208.38145539906102</v>
      </c>
      <c r="N1334" s="44">
        <f t="shared" si="1031"/>
        <v>-0.31661793825192475</v>
      </c>
    </row>
    <row r="1335" spans="1:14" x14ac:dyDescent="0.25">
      <c r="A1335" s="3">
        <v>13</v>
      </c>
      <c r="B1335" s="3" t="s">
        <v>24</v>
      </c>
      <c r="C1335" s="3" t="s">
        <v>197</v>
      </c>
      <c r="D1335" s="3" t="s">
        <v>184</v>
      </c>
      <c r="E1335" s="3">
        <v>9</v>
      </c>
      <c r="F1335" s="42">
        <v>59.5</v>
      </c>
      <c r="G1335" s="42">
        <f t="shared" si="991"/>
        <v>59500</v>
      </c>
      <c r="H1335" s="42" t="s">
        <v>2190</v>
      </c>
      <c r="I1335" s="18">
        <v>5.5675207334492267</v>
      </c>
      <c r="J1335" s="18" t="s">
        <v>2190</v>
      </c>
      <c r="K1335" s="46">
        <v>1.9110335018518256</v>
      </c>
      <c r="L1335" s="47" t="s">
        <v>2190</v>
      </c>
      <c r="M1335" s="44">
        <v>296.71526500585185</v>
      </c>
      <c r="N1335" s="44" t="s">
        <v>2190</v>
      </c>
    </row>
    <row r="1336" spans="1:14" x14ac:dyDescent="0.25">
      <c r="A1336" s="3">
        <v>13</v>
      </c>
      <c r="B1336" s="3" t="s">
        <v>23</v>
      </c>
      <c r="C1336" s="3" t="s">
        <v>183</v>
      </c>
      <c r="D1336" s="3" t="s">
        <v>184</v>
      </c>
      <c r="E1336" s="3">
        <v>9</v>
      </c>
      <c r="F1336" s="42">
        <v>102.3</v>
      </c>
      <c r="G1336" s="42">
        <f t="shared" si="991"/>
        <v>102300</v>
      </c>
      <c r="H1336" s="42">
        <f>(LN(G1336)-LN(G1335))/10</f>
        <v>5.4193336040599505E-2</v>
      </c>
      <c r="I1336" s="18">
        <v>4.9655420592827175</v>
      </c>
      <c r="J1336" s="18">
        <f t="shared" ref="J1336" si="1032">(I1336-I1335)/I1335</f>
        <v>-0.10812329275217039</v>
      </c>
      <c r="K1336" s="46">
        <v>1.9849403613524665</v>
      </c>
      <c r="L1336" s="47">
        <f t="shared" ref="L1336:N1336" si="1033">(K1336-K1335)/K1335</f>
        <v>3.8673764446841903E-2</v>
      </c>
      <c r="M1336" s="44">
        <v>209.76191272362482</v>
      </c>
      <c r="N1336" s="44">
        <f t="shared" si="1033"/>
        <v>-0.29305318107078893</v>
      </c>
    </row>
    <row r="1337" spans="1:14" x14ac:dyDescent="0.25">
      <c r="A1337" s="3">
        <v>0</v>
      </c>
      <c r="B1337" s="3" t="s">
        <v>23</v>
      </c>
      <c r="C1337" s="3" t="s">
        <v>183</v>
      </c>
      <c r="D1337" s="3" t="s">
        <v>184</v>
      </c>
      <c r="E1337" s="3">
        <v>10</v>
      </c>
      <c r="F1337" s="42">
        <v>3.8</v>
      </c>
      <c r="G1337" s="42">
        <f t="shared" si="991"/>
        <v>3800</v>
      </c>
      <c r="H1337" s="42" t="s">
        <v>2190</v>
      </c>
      <c r="I1337" s="18">
        <v>13.301624600611971</v>
      </c>
      <c r="J1337" s="18" t="s">
        <v>2190</v>
      </c>
      <c r="K1337" s="46">
        <v>4.9666621884673985</v>
      </c>
      <c r="L1337" s="47" t="s">
        <v>2190</v>
      </c>
      <c r="M1337" s="44">
        <v>856.33886255924176</v>
      </c>
      <c r="N1337" s="44" t="s">
        <v>2190</v>
      </c>
    </row>
    <row r="1338" spans="1:14" x14ac:dyDescent="0.25">
      <c r="A1338" s="3">
        <v>1</v>
      </c>
      <c r="B1338" s="3" t="s">
        <v>24</v>
      </c>
      <c r="C1338" s="3" t="s">
        <v>197</v>
      </c>
      <c r="D1338" s="3" t="s">
        <v>184</v>
      </c>
      <c r="E1338" s="3">
        <v>10</v>
      </c>
      <c r="F1338" s="42">
        <v>2.8</v>
      </c>
      <c r="G1338" s="42">
        <f t="shared" si="991"/>
        <v>2800</v>
      </c>
      <c r="H1338" s="42" t="s">
        <v>2190</v>
      </c>
      <c r="I1338" s="18">
        <v>10.169873386981045</v>
      </c>
      <c r="J1338" s="18" t="s">
        <v>2190</v>
      </c>
      <c r="K1338" s="46">
        <v>3.3792355354459662</v>
      </c>
      <c r="L1338" s="47" t="s">
        <v>2190</v>
      </c>
      <c r="M1338" s="44">
        <v>747.39557330670664</v>
      </c>
      <c r="N1338" s="44" t="s">
        <v>2190</v>
      </c>
    </row>
    <row r="1339" spans="1:14" x14ac:dyDescent="0.25">
      <c r="A1339" s="3">
        <v>1</v>
      </c>
      <c r="B1339" s="3" t="s">
        <v>23</v>
      </c>
      <c r="C1339" s="3" t="s">
        <v>183</v>
      </c>
      <c r="D1339" s="3" t="s">
        <v>184</v>
      </c>
      <c r="E1339" s="3">
        <v>10</v>
      </c>
      <c r="F1339" s="42">
        <v>1.3</v>
      </c>
      <c r="G1339" s="42">
        <f t="shared" si="991"/>
        <v>1300</v>
      </c>
      <c r="H1339" s="42">
        <f>(LN(G1339)-LN(G1338))/10</f>
        <v>-7.6725515271366701E-2</v>
      </c>
      <c r="I1339" s="18">
        <v>15.77930478745129</v>
      </c>
      <c r="J1339" s="18">
        <f>(I1339-I1338)/I1338</f>
        <v>0.55157337628717706</v>
      </c>
      <c r="K1339" s="46">
        <v>7.6618634386272966</v>
      </c>
      <c r="L1339" s="47">
        <f>(K1339-K1338)/K1338</f>
        <v>1.2673363126835553</v>
      </c>
      <c r="M1339" s="44">
        <v>1094.0442669329339</v>
      </c>
      <c r="N1339" s="44">
        <f>(M1339-M1338)/M1338</f>
        <v>0.46380886642470648</v>
      </c>
    </row>
    <row r="1340" spans="1:14" x14ac:dyDescent="0.25">
      <c r="A1340" s="3">
        <v>2</v>
      </c>
      <c r="B1340" s="3" t="s">
        <v>24</v>
      </c>
      <c r="C1340" s="3" t="s">
        <v>197</v>
      </c>
      <c r="D1340" s="3" t="s">
        <v>184</v>
      </c>
      <c r="E1340" s="3">
        <v>10</v>
      </c>
      <c r="F1340" s="42">
        <v>1.3</v>
      </c>
      <c r="G1340" s="42">
        <f t="shared" si="991"/>
        <v>1300</v>
      </c>
      <c r="H1340" s="42" t="s">
        <v>2190</v>
      </c>
      <c r="I1340" s="18">
        <v>11.283280639558141</v>
      </c>
      <c r="J1340" s="18" t="s">
        <v>2190</v>
      </c>
      <c r="K1340" s="46">
        <v>3.1803242053393594</v>
      </c>
      <c r="L1340" s="47" t="s">
        <v>2190</v>
      </c>
      <c r="M1340" s="44">
        <v>928.00227975899679</v>
      </c>
      <c r="N1340" s="44" t="s">
        <v>2190</v>
      </c>
    </row>
    <row r="1341" spans="1:14" x14ac:dyDescent="0.25">
      <c r="A1341" s="3">
        <v>2</v>
      </c>
      <c r="B1341" s="3" t="s">
        <v>23</v>
      </c>
      <c r="C1341" s="3" t="s">
        <v>183</v>
      </c>
      <c r="D1341" s="3" t="s">
        <v>184</v>
      </c>
      <c r="E1341" s="3">
        <v>10</v>
      </c>
      <c r="F1341" s="42">
        <v>1.9</v>
      </c>
      <c r="G1341" s="42">
        <f t="shared" si="991"/>
        <v>1900</v>
      </c>
      <c r="H1341" s="42">
        <f>(LN(G1341)-LN(G1340))/10</f>
        <v>3.7948962170490395E-2</v>
      </c>
      <c r="I1341" s="18">
        <v>13.002717793327161</v>
      </c>
      <c r="J1341" s="18">
        <f>(I1341-I1340)/I1340</f>
        <v>0.15238805172857545</v>
      </c>
      <c r="K1341" s="46">
        <v>4.6787193805292429</v>
      </c>
      <c r="L1341" s="47">
        <f>(K1341-K1340)/K1340</f>
        <v>0.47114541739935467</v>
      </c>
      <c r="M1341" s="44">
        <v>553.94235466536395</v>
      </c>
      <c r="N1341" s="44">
        <f>(M1341-M1340)/M1340</f>
        <v>-0.40308082561044634</v>
      </c>
    </row>
    <row r="1342" spans="1:14" x14ac:dyDescent="0.25">
      <c r="A1342" s="3">
        <v>3</v>
      </c>
      <c r="B1342" s="3" t="s">
        <v>24</v>
      </c>
      <c r="C1342" s="3" t="s">
        <v>197</v>
      </c>
      <c r="D1342" s="3" t="s">
        <v>184</v>
      </c>
      <c r="E1342" s="3">
        <v>10</v>
      </c>
      <c r="F1342" s="42">
        <v>2.2999999999999998</v>
      </c>
      <c r="G1342" s="42">
        <f t="shared" si="991"/>
        <v>2300</v>
      </c>
      <c r="H1342" s="42" t="s">
        <v>2190</v>
      </c>
      <c r="I1342" s="18">
        <v>8.3185316489779435</v>
      </c>
      <c r="J1342" s="18" t="s">
        <v>2190</v>
      </c>
      <c r="K1342" s="46">
        <v>3.2335527444499093</v>
      </c>
      <c r="L1342" s="47" t="s">
        <v>2190</v>
      </c>
      <c r="M1342" s="44">
        <v>497.98074024451512</v>
      </c>
      <c r="N1342" s="44" t="s">
        <v>2190</v>
      </c>
    </row>
    <row r="1343" spans="1:14" x14ac:dyDescent="0.25">
      <c r="A1343" s="3">
        <v>3</v>
      </c>
      <c r="B1343" s="3" t="s">
        <v>23</v>
      </c>
      <c r="C1343" s="3" t="s">
        <v>183</v>
      </c>
      <c r="D1343" s="3" t="s">
        <v>184</v>
      </c>
      <c r="E1343" s="3">
        <v>10</v>
      </c>
      <c r="F1343" s="42">
        <v>3.2</v>
      </c>
      <c r="G1343" s="42">
        <f t="shared" si="991"/>
        <v>3200</v>
      </c>
      <c r="H1343" s="42">
        <f>(LN(G1343)-LN(G1342))/10</f>
        <v>3.302416868705773E-2</v>
      </c>
      <c r="I1343" s="18">
        <v>13.771192810824152</v>
      </c>
      <c r="J1343" s="18">
        <f>(I1343-I1342)/I1342</f>
        <v>0.65548361080241246</v>
      </c>
      <c r="K1343" s="46">
        <v>4.3185626379659388</v>
      </c>
      <c r="L1343" s="47">
        <f>(K1343-K1342)/K1342</f>
        <v>0.3355473002190385</v>
      </c>
      <c r="M1343" s="44">
        <v>919.89716965332434</v>
      </c>
      <c r="N1343" s="44">
        <f>(M1343-M1342)/M1342</f>
        <v>0.84725451269790608</v>
      </c>
    </row>
    <row r="1344" spans="1:14" x14ac:dyDescent="0.25">
      <c r="A1344" s="3">
        <v>4</v>
      </c>
      <c r="B1344" s="3" t="s">
        <v>24</v>
      </c>
      <c r="C1344" s="3" t="s">
        <v>197</v>
      </c>
      <c r="D1344" s="3" t="s">
        <v>184</v>
      </c>
      <c r="E1344" s="3">
        <v>10</v>
      </c>
      <c r="F1344" s="42">
        <v>3.6</v>
      </c>
      <c r="G1344" s="42">
        <f t="shared" si="991"/>
        <v>3600</v>
      </c>
      <c r="H1344" s="42" t="s">
        <v>2190</v>
      </c>
      <c r="I1344" s="18">
        <v>9.7487022310580951</v>
      </c>
      <c r="J1344" s="18" t="s">
        <v>2190</v>
      </c>
      <c r="K1344" s="46">
        <v>3.1574245164056749</v>
      </c>
      <c r="L1344" s="47" t="s">
        <v>2190</v>
      </c>
      <c r="M1344" s="44">
        <v>641.47909060736799</v>
      </c>
      <c r="N1344" s="44" t="s">
        <v>2190</v>
      </c>
    </row>
    <row r="1345" spans="1:14" x14ac:dyDescent="0.25">
      <c r="A1345" s="3">
        <v>4</v>
      </c>
      <c r="B1345" s="3" t="s">
        <v>23</v>
      </c>
      <c r="C1345" s="3" t="s">
        <v>183</v>
      </c>
      <c r="D1345" s="3" t="s">
        <v>184</v>
      </c>
      <c r="E1345" s="3">
        <v>10</v>
      </c>
      <c r="F1345" s="42">
        <v>9.3000000000000007</v>
      </c>
      <c r="G1345" s="42">
        <f t="shared" si="991"/>
        <v>9300</v>
      </c>
      <c r="H1345" s="42">
        <f>(LN(G1345)-LN(G1344))/10</f>
        <v>9.4908055469714731E-2</v>
      </c>
      <c r="I1345" s="18">
        <v>12.145350121493262</v>
      </c>
      <c r="J1345" s="18">
        <f t="shared" ref="J1345" si="1034">(I1345-I1344)/I1344</f>
        <v>0.24584276282434386</v>
      </c>
      <c r="K1345" s="46">
        <v>3.4380770760633155</v>
      </c>
      <c r="L1345" s="47">
        <f t="shared" ref="L1345:N1345" si="1035">(K1345-K1344)/K1344</f>
        <v>8.8886546043902809E-2</v>
      </c>
      <c r="M1345" s="44">
        <v>928.90308662462655</v>
      </c>
      <c r="N1345" s="44">
        <f t="shared" si="1035"/>
        <v>0.44806448133035565</v>
      </c>
    </row>
    <row r="1346" spans="1:14" x14ac:dyDescent="0.25">
      <c r="A1346" s="3">
        <v>5</v>
      </c>
      <c r="B1346" s="3" t="s">
        <v>24</v>
      </c>
      <c r="C1346" s="3" t="s">
        <v>197</v>
      </c>
      <c r="D1346" s="3" t="s">
        <v>184</v>
      </c>
      <c r="E1346" s="3">
        <v>10</v>
      </c>
      <c r="F1346" s="42">
        <v>9.5</v>
      </c>
      <c r="G1346" s="42">
        <f t="shared" ref="G1346:G1409" si="1036">F1346*1000</f>
        <v>9500</v>
      </c>
      <c r="H1346" s="42" t="s">
        <v>2190</v>
      </c>
      <c r="I1346" s="18">
        <v>9.0893716743403807</v>
      </c>
      <c r="J1346" s="18" t="s">
        <v>2190</v>
      </c>
      <c r="K1346" s="46">
        <v>2.4664064544633337</v>
      </c>
      <c r="L1346" s="47" t="s">
        <v>2190</v>
      </c>
      <c r="M1346" s="44">
        <v>618.57352941176464</v>
      </c>
      <c r="N1346" s="44" t="s">
        <v>2190</v>
      </c>
    </row>
    <row r="1347" spans="1:14" x14ac:dyDescent="0.25">
      <c r="A1347" s="3">
        <v>5</v>
      </c>
      <c r="B1347" s="3" t="s">
        <v>23</v>
      </c>
      <c r="C1347" s="3" t="s">
        <v>183</v>
      </c>
      <c r="D1347" s="3" t="s">
        <v>184</v>
      </c>
      <c r="E1347" s="3">
        <v>10</v>
      </c>
      <c r="F1347" s="42">
        <v>27.34</v>
      </c>
      <c r="G1347" s="42">
        <f t="shared" si="1036"/>
        <v>27340</v>
      </c>
      <c r="H1347" s="42">
        <f>(LN(G1347)-LN(G1346))/10</f>
        <v>0.10570590326893096</v>
      </c>
      <c r="I1347" s="18">
        <v>10.690264949960023</v>
      </c>
      <c r="J1347" s="18">
        <f t="shared" ref="J1347" si="1037">(I1347-I1346)/I1346</f>
        <v>0.17612804635759594</v>
      </c>
      <c r="K1347" s="46">
        <v>2.9719150924015976</v>
      </c>
      <c r="L1347" s="47">
        <f t="shared" ref="L1347:N1347" si="1038">(K1347-K1346)/K1346</f>
        <v>0.20495755556569756</v>
      </c>
      <c r="M1347" s="44">
        <v>695.56411103767346</v>
      </c>
      <c r="N1347" s="44">
        <f t="shared" si="1038"/>
        <v>0.12446472078933504</v>
      </c>
    </row>
    <row r="1348" spans="1:14" x14ac:dyDescent="0.25">
      <c r="A1348" s="3">
        <v>6</v>
      </c>
      <c r="B1348" s="3" t="s">
        <v>24</v>
      </c>
      <c r="C1348" s="3" t="s">
        <v>197</v>
      </c>
      <c r="D1348" s="3" t="s">
        <v>184</v>
      </c>
      <c r="E1348" s="3">
        <v>10</v>
      </c>
      <c r="F1348" s="42">
        <v>29</v>
      </c>
      <c r="G1348" s="42">
        <f t="shared" si="1036"/>
        <v>29000</v>
      </c>
      <c r="H1348" s="42" t="s">
        <v>2190</v>
      </c>
      <c r="I1348" s="18">
        <v>8.7707979159445646</v>
      </c>
      <c r="J1348" s="18" t="s">
        <v>2190</v>
      </c>
      <c r="K1348" s="46">
        <v>2.3958392968394819</v>
      </c>
      <c r="L1348" s="47" t="s">
        <v>2190</v>
      </c>
      <c r="M1348" s="44">
        <v>537.93563370935635</v>
      </c>
      <c r="N1348" s="44" t="s">
        <v>2190</v>
      </c>
    </row>
    <row r="1349" spans="1:14" x14ac:dyDescent="0.25">
      <c r="A1349" s="3">
        <v>6</v>
      </c>
      <c r="B1349" s="3" t="s">
        <v>23</v>
      </c>
      <c r="C1349" s="3" t="s">
        <v>183</v>
      </c>
      <c r="D1349" s="3" t="s">
        <v>184</v>
      </c>
      <c r="E1349" s="3">
        <v>10</v>
      </c>
      <c r="F1349" s="42">
        <v>91.02</v>
      </c>
      <c r="G1349" s="42">
        <f t="shared" si="1036"/>
        <v>91020</v>
      </c>
      <c r="H1349" s="42">
        <f>(LN(G1349)-LN(G1348))/10</f>
        <v>0.11437834326020209</v>
      </c>
      <c r="I1349" s="18">
        <v>8.1073607649605819</v>
      </c>
      <c r="J1349" s="18">
        <f t="shared" ref="J1349" si="1039">(I1349-I1348)/I1348</f>
        <v>-7.5641595820821542E-2</v>
      </c>
      <c r="K1349" s="46">
        <v>2.7538657551622916</v>
      </c>
      <c r="L1349" s="47">
        <f t="shared" ref="L1349:N1349" si="1040">(K1349-K1348)/K1348</f>
        <v>0.14943675846502194</v>
      </c>
      <c r="M1349" s="44">
        <v>408.00033178500337</v>
      </c>
      <c r="N1349" s="44">
        <f t="shared" si="1040"/>
        <v>-0.24154432943655171</v>
      </c>
    </row>
    <row r="1350" spans="1:14" x14ac:dyDescent="0.25">
      <c r="A1350" s="3">
        <v>7</v>
      </c>
      <c r="B1350" s="3" t="s">
        <v>24</v>
      </c>
      <c r="C1350" s="3" t="s">
        <v>197</v>
      </c>
      <c r="D1350" s="3" t="s">
        <v>184</v>
      </c>
      <c r="E1350" s="3">
        <v>10</v>
      </c>
      <c r="F1350" s="42">
        <v>66.91</v>
      </c>
      <c r="G1350" s="42">
        <f t="shared" si="1036"/>
        <v>66910</v>
      </c>
      <c r="H1350" s="42" t="s">
        <v>2190</v>
      </c>
      <c r="I1350" s="18">
        <v>7.2362951119232539</v>
      </c>
      <c r="J1350" s="18" t="s">
        <v>2190</v>
      </c>
      <c r="K1350" s="46">
        <v>2.5292575064867457</v>
      </c>
      <c r="L1350" s="47" t="s">
        <v>2190</v>
      </c>
      <c r="M1350" s="44">
        <v>418.55238095238093</v>
      </c>
      <c r="N1350" s="44" t="s">
        <v>2190</v>
      </c>
    </row>
    <row r="1351" spans="1:14" x14ac:dyDescent="0.25">
      <c r="A1351" s="3">
        <v>7</v>
      </c>
      <c r="B1351" s="3" t="s">
        <v>23</v>
      </c>
      <c r="C1351" s="3" t="s">
        <v>183</v>
      </c>
      <c r="D1351" s="3" t="s">
        <v>184</v>
      </c>
      <c r="E1351" s="3">
        <v>10</v>
      </c>
      <c r="F1351" s="42">
        <v>114.2</v>
      </c>
      <c r="G1351" s="42">
        <f t="shared" si="1036"/>
        <v>114200</v>
      </c>
      <c r="H1351" s="42">
        <f>(LN(G1351)-LN(G1350))/10</f>
        <v>5.3460286442718365E-2</v>
      </c>
      <c r="I1351" s="18">
        <v>5.9565196110422249</v>
      </c>
      <c r="J1351" s="18">
        <f t="shared" ref="J1351" si="1041">(I1351-I1350)/I1350</f>
        <v>-0.17685507308461496</v>
      </c>
      <c r="K1351" s="46">
        <v>2.2522063241960448</v>
      </c>
      <c r="L1351" s="47">
        <f t="shared" ref="L1351:N1351" si="1042">(K1351-K1350)/K1350</f>
        <v>-0.10953854306259929</v>
      </c>
      <c r="M1351" s="44">
        <v>268.65467980295568</v>
      </c>
      <c r="N1351" s="44">
        <f t="shared" si="1042"/>
        <v>-0.35813367208268071</v>
      </c>
    </row>
    <row r="1352" spans="1:14" x14ac:dyDescent="0.25">
      <c r="A1352" s="3">
        <v>8</v>
      </c>
      <c r="B1352" s="3" t="s">
        <v>24</v>
      </c>
      <c r="C1352" s="3" t="s">
        <v>197</v>
      </c>
      <c r="D1352" s="3" t="s">
        <v>184</v>
      </c>
      <c r="E1352" s="3">
        <v>10</v>
      </c>
      <c r="F1352" s="42">
        <v>66</v>
      </c>
      <c r="G1352" s="42">
        <f t="shared" si="1036"/>
        <v>66000</v>
      </c>
      <c r="H1352" s="42" t="s">
        <v>2190</v>
      </c>
      <c r="I1352" s="18">
        <v>6.4271454676156354</v>
      </c>
      <c r="J1352" s="18" t="s">
        <v>2190</v>
      </c>
      <c r="K1352" s="46">
        <v>2.1674383168258804</v>
      </c>
      <c r="L1352" s="47" t="s">
        <v>2190</v>
      </c>
      <c r="M1352" s="44">
        <v>365.51061007957554</v>
      </c>
      <c r="N1352" s="44" t="s">
        <v>2190</v>
      </c>
    </row>
    <row r="1353" spans="1:14" x14ac:dyDescent="0.25">
      <c r="A1353" s="3">
        <v>8</v>
      </c>
      <c r="B1353" s="3" t="s">
        <v>23</v>
      </c>
      <c r="C1353" s="3" t="s">
        <v>183</v>
      </c>
      <c r="D1353" s="3" t="s">
        <v>184</v>
      </c>
      <c r="E1353" s="3">
        <v>10</v>
      </c>
      <c r="F1353" s="42">
        <v>112.1</v>
      </c>
      <c r="G1353" s="42">
        <f t="shared" si="1036"/>
        <v>112100</v>
      </c>
      <c r="H1353" s="42">
        <f>(LN(G1353)-LN(G1352))/10</f>
        <v>5.297365880516889E-2</v>
      </c>
      <c r="I1353" s="18">
        <v>5.9515674987515981</v>
      </c>
      <c r="J1353" s="18">
        <f t="shared" ref="J1353" si="1043">(I1353-I1352)/I1352</f>
        <v>-7.3995208488795719E-2</v>
      </c>
      <c r="K1353" s="46">
        <v>2.2281126246431291</v>
      </c>
      <c r="L1353" s="47">
        <f t="shared" ref="L1353:N1353" si="1044">(K1353-K1352)/K1352</f>
        <v>2.7993556885209814E-2</v>
      </c>
      <c r="M1353" s="44">
        <v>239.61339522546416</v>
      </c>
      <c r="N1353" s="44">
        <f t="shared" si="1044"/>
        <v>-0.3444420254358751</v>
      </c>
    </row>
    <row r="1354" spans="1:14" x14ac:dyDescent="0.25">
      <c r="A1354" s="3">
        <v>9</v>
      </c>
      <c r="B1354" s="3" t="s">
        <v>24</v>
      </c>
      <c r="C1354" s="3" t="s">
        <v>197</v>
      </c>
      <c r="D1354" s="3" t="s">
        <v>184</v>
      </c>
      <c r="E1354" s="3">
        <v>10</v>
      </c>
      <c r="F1354" s="42">
        <v>57.5</v>
      </c>
      <c r="G1354" s="42">
        <f t="shared" si="1036"/>
        <v>57500</v>
      </c>
      <c r="H1354" s="42" t="s">
        <v>2190</v>
      </c>
      <c r="I1354" s="18">
        <v>5.6598090282522309</v>
      </c>
      <c r="J1354" s="18" t="s">
        <v>2190</v>
      </c>
      <c r="K1354" s="46">
        <v>2.0882892331083238</v>
      </c>
      <c r="L1354" s="47" t="s">
        <v>2190</v>
      </c>
      <c r="M1354" s="44">
        <v>290.15475024485795</v>
      </c>
      <c r="N1354" s="44" t="s">
        <v>2190</v>
      </c>
    </row>
    <row r="1355" spans="1:14" x14ac:dyDescent="0.25">
      <c r="A1355" s="3">
        <v>9</v>
      </c>
      <c r="B1355" s="3" t="s">
        <v>23</v>
      </c>
      <c r="C1355" s="3" t="s">
        <v>183</v>
      </c>
      <c r="D1355" s="3" t="s">
        <v>184</v>
      </c>
      <c r="E1355" s="3">
        <v>10</v>
      </c>
      <c r="F1355" s="42">
        <v>81.400000000000006</v>
      </c>
      <c r="G1355" s="42">
        <f t="shared" si="1036"/>
        <v>81400</v>
      </c>
      <c r="H1355" s="42">
        <f>(LN(G1355)-LN(G1354))/10</f>
        <v>3.4759032520518929E-2</v>
      </c>
      <c r="I1355" s="18">
        <v>4.993752698692056</v>
      </c>
      <c r="J1355" s="18">
        <f t="shared" ref="J1355" si="1045">(I1355-I1354)/I1354</f>
        <v>-0.11768176739451852</v>
      </c>
      <c r="K1355" s="46">
        <v>1.8774210732210781</v>
      </c>
      <c r="L1355" s="47">
        <f t="shared" ref="L1355:N1355" si="1046">(K1355-K1354)/K1354</f>
        <v>-0.10097651060211522</v>
      </c>
      <c r="M1355" s="44">
        <v>217.85422788116225</v>
      </c>
      <c r="N1355" s="44">
        <f t="shared" si="1046"/>
        <v>-0.24917917870612907</v>
      </c>
    </row>
    <row r="1356" spans="1:14" x14ac:dyDescent="0.25">
      <c r="A1356" s="3">
        <v>10</v>
      </c>
      <c r="B1356" s="3" t="s">
        <v>24</v>
      </c>
      <c r="C1356" s="3" t="s">
        <v>197</v>
      </c>
      <c r="D1356" s="3" t="s">
        <v>184</v>
      </c>
      <c r="E1356" s="3">
        <v>10</v>
      </c>
      <c r="F1356" s="42">
        <v>91</v>
      </c>
      <c r="G1356" s="42">
        <f t="shared" si="1036"/>
        <v>91000</v>
      </c>
      <c r="H1356" s="42" t="s">
        <v>2190</v>
      </c>
      <c r="I1356" s="18">
        <v>5.8747084977006727</v>
      </c>
      <c r="J1356" s="18" t="s">
        <v>2190</v>
      </c>
      <c r="K1356" s="46">
        <v>1.910350350462074</v>
      </c>
      <c r="L1356" s="47" t="s">
        <v>2190</v>
      </c>
      <c r="M1356" s="44">
        <v>317.3579207920792</v>
      </c>
      <c r="N1356" s="44" t="s">
        <v>2190</v>
      </c>
    </row>
    <row r="1357" spans="1:14" x14ac:dyDescent="0.25">
      <c r="A1357" s="3">
        <v>10</v>
      </c>
      <c r="B1357" s="3" t="s">
        <v>23</v>
      </c>
      <c r="C1357" s="3" t="s">
        <v>183</v>
      </c>
      <c r="D1357" s="3" t="s">
        <v>184</v>
      </c>
      <c r="E1357" s="3">
        <v>10</v>
      </c>
      <c r="F1357" s="42">
        <v>138.5</v>
      </c>
      <c r="G1357" s="42">
        <f t="shared" si="1036"/>
        <v>138500</v>
      </c>
      <c r="H1357" s="42">
        <f>(LN(G1357)-LN(G1356))/10</f>
        <v>4.2001081911054429E-2</v>
      </c>
      <c r="I1357" s="18">
        <v>5.1305494409694221</v>
      </c>
      <c r="J1357" s="18">
        <f t="shared" ref="J1357" si="1047">(I1357-I1356)/I1356</f>
        <v>-0.12667165647836148</v>
      </c>
      <c r="K1357" s="46">
        <v>1.9768879191035313</v>
      </c>
      <c r="L1357" s="47">
        <f t="shared" ref="L1357:N1357" si="1048">(K1357-K1356)/K1356</f>
        <v>3.4830034514539844E-2</v>
      </c>
      <c r="M1357" s="44">
        <v>208.62062706270629</v>
      </c>
      <c r="N1357" s="44">
        <f t="shared" si="1048"/>
        <v>-0.34263299134926406</v>
      </c>
    </row>
    <row r="1358" spans="1:14" x14ac:dyDescent="0.25">
      <c r="A1358" s="3">
        <v>11</v>
      </c>
      <c r="B1358" s="3" t="s">
        <v>24</v>
      </c>
      <c r="C1358" s="3" t="s">
        <v>197</v>
      </c>
      <c r="D1358" s="3" t="s">
        <v>184</v>
      </c>
      <c r="E1358" s="3">
        <v>10</v>
      </c>
      <c r="F1358" s="42">
        <v>57.7</v>
      </c>
      <c r="G1358" s="42">
        <f t="shared" si="1036"/>
        <v>57700</v>
      </c>
      <c r="H1358" s="42" t="s">
        <v>2190</v>
      </c>
      <c r="I1358" s="18">
        <v>4.8899995160795999</v>
      </c>
      <c r="J1358" s="18" t="s">
        <v>2190</v>
      </c>
      <c r="K1358" s="46">
        <v>1.7953865787398124</v>
      </c>
      <c r="L1358" s="47" t="s">
        <v>2190</v>
      </c>
      <c r="M1358" s="44">
        <v>211.87040106065629</v>
      </c>
      <c r="N1358" s="44" t="s">
        <v>2190</v>
      </c>
    </row>
    <row r="1359" spans="1:14" x14ac:dyDescent="0.25">
      <c r="A1359" s="3">
        <v>11</v>
      </c>
      <c r="B1359" s="3" t="s">
        <v>23</v>
      </c>
      <c r="C1359" s="3" t="s">
        <v>183</v>
      </c>
      <c r="D1359" s="3" t="s">
        <v>184</v>
      </c>
      <c r="E1359" s="3">
        <v>10</v>
      </c>
      <c r="F1359" s="42">
        <v>55.75</v>
      </c>
      <c r="G1359" s="42">
        <f t="shared" si="1036"/>
        <v>55750</v>
      </c>
      <c r="H1359" s="42">
        <f>(LN(G1359)-LN(G1358))/10</f>
        <v>-3.4379763173825852E-3</v>
      </c>
      <c r="I1359" s="18">
        <v>4.4128271167484856</v>
      </c>
      <c r="J1359" s="18">
        <f t="shared" ref="J1359" si="1049">(I1359-I1358)/I1358</f>
        <v>-9.7581277413637035E-2</v>
      </c>
      <c r="K1359" s="46">
        <v>2.0307022828849357</v>
      </c>
      <c r="L1359" s="47">
        <f t="shared" ref="L1359:N1359" si="1050">(K1359-K1358)/K1358</f>
        <v>0.13106687269005438</v>
      </c>
      <c r="M1359" s="44">
        <v>191.65976135233677</v>
      </c>
      <c r="N1359" s="44">
        <f t="shared" si="1050"/>
        <v>-9.5391520510377581E-2</v>
      </c>
    </row>
    <row r="1360" spans="1:14" x14ac:dyDescent="0.25">
      <c r="A1360" s="3">
        <v>12</v>
      </c>
      <c r="B1360" s="3" t="s">
        <v>24</v>
      </c>
      <c r="C1360" s="3" t="s">
        <v>197</v>
      </c>
      <c r="D1360" s="3" t="s">
        <v>184</v>
      </c>
      <c r="E1360" s="3">
        <v>10</v>
      </c>
      <c r="F1360" s="42">
        <v>77.599999999999994</v>
      </c>
      <c r="G1360" s="42">
        <f t="shared" si="1036"/>
        <v>77600</v>
      </c>
      <c r="H1360" s="42" t="s">
        <v>2190</v>
      </c>
      <c r="I1360" s="18">
        <v>5.152119617702887</v>
      </c>
      <c r="J1360" s="18" t="s">
        <v>2190</v>
      </c>
      <c r="K1360" s="46">
        <v>1.9050343766962183</v>
      </c>
      <c r="L1360" s="47" t="s">
        <v>2190</v>
      </c>
      <c r="M1360" s="44">
        <v>270.48323272971163</v>
      </c>
      <c r="N1360" s="44" t="s">
        <v>2190</v>
      </c>
    </row>
    <row r="1361" spans="1:14" x14ac:dyDescent="0.25">
      <c r="A1361" s="3">
        <v>12</v>
      </c>
      <c r="B1361" s="3" t="s">
        <v>23</v>
      </c>
      <c r="C1361" s="3" t="s">
        <v>183</v>
      </c>
      <c r="D1361" s="3" t="s">
        <v>184</v>
      </c>
      <c r="E1361" s="3">
        <v>10</v>
      </c>
      <c r="F1361" s="42">
        <v>160.62</v>
      </c>
      <c r="G1361" s="42">
        <f t="shared" si="1036"/>
        <v>160620</v>
      </c>
      <c r="H1361" s="42">
        <f>(LN(G1361)-LN(G1360))/10</f>
        <v>7.2747389957114272E-2</v>
      </c>
      <c r="I1361" s="18">
        <v>5.2474274867627955</v>
      </c>
      <c r="J1361" s="18">
        <f t="shared" ref="J1361" si="1051">(I1361-I1360)/I1360</f>
        <v>1.8498768687828383E-2</v>
      </c>
      <c r="K1361" s="46">
        <v>1.9890989686991132</v>
      </c>
      <c r="L1361" s="47">
        <f t="shared" ref="L1361:N1361" si="1052">(K1361-K1360)/K1360</f>
        <v>4.41275984471644E-2</v>
      </c>
      <c r="M1361" s="44">
        <v>196.1255868544601</v>
      </c>
      <c r="N1361" s="44">
        <f t="shared" si="1052"/>
        <v>-0.27490667397322782</v>
      </c>
    </row>
    <row r="1362" spans="1:14" x14ac:dyDescent="0.25">
      <c r="A1362" s="3">
        <v>13</v>
      </c>
      <c r="B1362" s="3" t="s">
        <v>24</v>
      </c>
      <c r="C1362" s="3" t="s">
        <v>197</v>
      </c>
      <c r="D1362" s="3" t="s">
        <v>184</v>
      </c>
      <c r="E1362" s="3">
        <v>10</v>
      </c>
      <c r="F1362" s="42">
        <v>48</v>
      </c>
      <c r="G1362" s="42">
        <f t="shared" si="1036"/>
        <v>48000</v>
      </c>
      <c r="H1362" s="42" t="s">
        <v>2190</v>
      </c>
      <c r="I1362" s="18">
        <v>5.1197335931704187</v>
      </c>
      <c r="J1362" s="18" t="s">
        <v>2190</v>
      </c>
      <c r="K1362" s="46">
        <v>1.7774091337961726</v>
      </c>
      <c r="L1362" s="47" t="s">
        <v>2190</v>
      </c>
      <c r="M1362" s="44">
        <v>269.52716936967062</v>
      </c>
      <c r="N1362" s="44" t="s">
        <v>2190</v>
      </c>
    </row>
    <row r="1363" spans="1:14" x14ac:dyDescent="0.25">
      <c r="A1363" s="3">
        <v>13</v>
      </c>
      <c r="B1363" s="3" t="s">
        <v>23</v>
      </c>
      <c r="C1363" s="3" t="s">
        <v>183</v>
      </c>
      <c r="D1363" s="3" t="s">
        <v>184</v>
      </c>
      <c r="E1363" s="3">
        <v>10</v>
      </c>
      <c r="F1363" s="42">
        <v>103.4</v>
      </c>
      <c r="G1363" s="42">
        <f t="shared" si="1036"/>
        <v>103400</v>
      </c>
      <c r="H1363" s="42">
        <f>(LN(G1363)-LN(G1362))/10</f>
        <v>7.6740395116643795E-2</v>
      </c>
      <c r="I1363" s="18">
        <v>4.9807502795832281</v>
      </c>
      <c r="J1363" s="18">
        <f t="shared" ref="J1363" si="1053">(I1363-I1362)/I1362</f>
        <v>-2.7146590942269021E-2</v>
      </c>
      <c r="K1363" s="46">
        <v>1.9397163819689909</v>
      </c>
      <c r="L1363" s="47">
        <f t="shared" ref="L1363:N1363" si="1054">(K1363-K1362)/K1362</f>
        <v>9.1316762745651064E-2</v>
      </c>
      <c r="M1363" s="44">
        <v>188.81809062029762</v>
      </c>
      <c r="N1363" s="44">
        <f t="shared" si="1054"/>
        <v>-0.29944691267349105</v>
      </c>
    </row>
    <row r="1364" spans="1:14" x14ac:dyDescent="0.25">
      <c r="A1364" s="3">
        <v>0</v>
      </c>
      <c r="B1364" s="3" t="s">
        <v>23</v>
      </c>
      <c r="C1364" s="3" t="s">
        <v>183</v>
      </c>
      <c r="D1364" s="3" t="s">
        <v>184</v>
      </c>
      <c r="E1364" s="3">
        <v>11</v>
      </c>
      <c r="F1364" s="42">
        <v>2.6</v>
      </c>
      <c r="G1364" s="42">
        <f t="shared" si="1036"/>
        <v>2600</v>
      </c>
      <c r="H1364" s="42" t="s">
        <v>2190</v>
      </c>
      <c r="I1364" s="18">
        <v>11.500926974681475</v>
      </c>
      <c r="J1364" s="18" t="s">
        <v>2190</v>
      </c>
      <c r="K1364" s="46">
        <v>4.2576813027558069</v>
      </c>
      <c r="L1364" s="47" t="s">
        <v>2190</v>
      </c>
      <c r="M1364" s="44">
        <v>673.76878808395395</v>
      </c>
      <c r="N1364" s="44" t="s">
        <v>2190</v>
      </c>
    </row>
    <row r="1365" spans="1:14" x14ac:dyDescent="0.25">
      <c r="A1365" s="3">
        <v>1</v>
      </c>
      <c r="B1365" s="3" t="s">
        <v>24</v>
      </c>
      <c r="C1365" s="3" t="s">
        <v>197</v>
      </c>
      <c r="D1365" s="3" t="s">
        <v>184</v>
      </c>
      <c r="E1365" s="3">
        <v>11</v>
      </c>
      <c r="F1365" s="42">
        <v>1.9</v>
      </c>
      <c r="G1365" s="42">
        <f t="shared" si="1036"/>
        <v>1900</v>
      </c>
      <c r="H1365" s="42" t="s">
        <v>2190</v>
      </c>
      <c r="I1365" s="18">
        <v>11.755599342098</v>
      </c>
      <c r="J1365" s="18" t="s">
        <v>2190</v>
      </c>
      <c r="K1365" s="46">
        <v>3.930301137354876</v>
      </c>
      <c r="L1365" s="47" t="s">
        <v>2190</v>
      </c>
      <c r="M1365" s="44">
        <v>700.53969046430359</v>
      </c>
      <c r="N1365" s="44" t="s">
        <v>2190</v>
      </c>
    </row>
    <row r="1366" spans="1:14" x14ac:dyDescent="0.25">
      <c r="A1366" s="3">
        <v>1</v>
      </c>
      <c r="B1366" s="3" t="s">
        <v>23</v>
      </c>
      <c r="C1366" s="3" t="s">
        <v>183</v>
      </c>
      <c r="D1366" s="3" t="s">
        <v>184</v>
      </c>
      <c r="E1366" s="3">
        <v>11</v>
      </c>
      <c r="F1366" s="42">
        <v>2.5</v>
      </c>
      <c r="G1366" s="42">
        <f t="shared" si="1036"/>
        <v>2500</v>
      </c>
      <c r="H1366" s="42">
        <f>(LN(G1366)-LN(G1365))/10</f>
        <v>2.7443684570175986E-2</v>
      </c>
      <c r="I1366" s="18">
        <v>15.186756962612179</v>
      </c>
      <c r="J1366" s="18">
        <f>(I1366-I1365)/I1365</f>
        <v>0.29187432479319486</v>
      </c>
      <c r="K1366" s="46">
        <v>5.5701687742342134</v>
      </c>
      <c r="L1366" s="47">
        <f>(K1366-K1365)/K1365</f>
        <v>0.41723714788505528</v>
      </c>
      <c r="M1366" s="44">
        <v>1101.2734231985355</v>
      </c>
      <c r="N1366" s="44">
        <f>(M1366-M1365)/M1365</f>
        <v>0.57203572929412994</v>
      </c>
    </row>
    <row r="1367" spans="1:14" x14ac:dyDescent="0.25">
      <c r="A1367" s="3">
        <v>2</v>
      </c>
      <c r="B1367" s="3" t="s">
        <v>24</v>
      </c>
      <c r="C1367" s="3" t="s">
        <v>197</v>
      </c>
      <c r="D1367" s="3" t="s">
        <v>184</v>
      </c>
      <c r="E1367" s="3">
        <v>11</v>
      </c>
      <c r="F1367" s="42">
        <v>2.4</v>
      </c>
      <c r="G1367" s="42">
        <f t="shared" si="1036"/>
        <v>2400</v>
      </c>
      <c r="H1367" s="42" t="s">
        <v>2190</v>
      </c>
      <c r="I1367" s="18">
        <v>10.928219571399611</v>
      </c>
      <c r="J1367" s="18" t="s">
        <v>2190</v>
      </c>
      <c r="K1367" s="46">
        <v>3.5692030068466933</v>
      </c>
      <c r="L1367" s="47" t="s">
        <v>2190</v>
      </c>
      <c r="M1367" s="44">
        <v>899.41393909786677</v>
      </c>
      <c r="N1367" s="44" t="s">
        <v>2190</v>
      </c>
    </row>
    <row r="1368" spans="1:14" x14ac:dyDescent="0.25">
      <c r="A1368" s="3">
        <v>2</v>
      </c>
      <c r="B1368" s="3" t="s">
        <v>23</v>
      </c>
      <c r="C1368" s="3" t="s">
        <v>183</v>
      </c>
      <c r="D1368" s="3" t="s">
        <v>184</v>
      </c>
      <c r="E1368" s="3">
        <v>11</v>
      </c>
      <c r="F1368" s="42">
        <v>3</v>
      </c>
      <c r="G1368" s="42">
        <f t="shared" si="1036"/>
        <v>3000</v>
      </c>
      <c r="H1368" s="42">
        <f>(LN(G1368)-LN(G1367))/10</f>
        <v>2.2314355131420882E-2</v>
      </c>
      <c r="I1368" s="18">
        <v>12.392885518435516</v>
      </c>
      <c r="J1368" s="18">
        <f>(I1368-I1367)/I1367</f>
        <v>0.13402603575692262</v>
      </c>
      <c r="K1368" s="46">
        <v>4.8731336404242658</v>
      </c>
      <c r="L1368" s="47">
        <f>(K1368-K1367)/K1367</f>
        <v>0.36532823464405978</v>
      </c>
      <c r="M1368" s="44">
        <v>532.57922162514251</v>
      </c>
      <c r="N1368" s="44">
        <f>(M1368-M1367)/M1367</f>
        <v>-0.40785972012026861</v>
      </c>
    </row>
    <row r="1369" spans="1:14" x14ac:dyDescent="0.25">
      <c r="A1369" s="3">
        <v>3</v>
      </c>
      <c r="B1369" s="3" t="s">
        <v>24</v>
      </c>
      <c r="C1369" s="3" t="s">
        <v>197</v>
      </c>
      <c r="D1369" s="3" t="s">
        <v>184</v>
      </c>
      <c r="E1369" s="3">
        <v>11</v>
      </c>
      <c r="F1369" s="42">
        <v>1.1000000000000001</v>
      </c>
      <c r="G1369" s="42">
        <f t="shared" si="1036"/>
        <v>1100</v>
      </c>
      <c r="H1369" s="42" t="s">
        <v>2190</v>
      </c>
      <c r="I1369" s="18">
        <v>8.6601913972221602</v>
      </c>
      <c r="J1369" s="18" t="s">
        <v>2190</v>
      </c>
      <c r="K1369" s="46">
        <v>4.5558297400235608</v>
      </c>
      <c r="L1369" s="47" t="s">
        <v>2190</v>
      </c>
      <c r="M1369" s="44">
        <v>572.28202981075185</v>
      </c>
      <c r="N1369" s="44" t="s">
        <v>2190</v>
      </c>
    </row>
    <row r="1370" spans="1:14" x14ac:dyDescent="0.25">
      <c r="A1370" s="3">
        <v>3</v>
      </c>
      <c r="B1370" s="3" t="s">
        <v>23</v>
      </c>
      <c r="C1370" s="3" t="s">
        <v>183</v>
      </c>
      <c r="D1370" s="3" t="s">
        <v>184</v>
      </c>
      <c r="E1370" s="3">
        <v>11</v>
      </c>
      <c r="F1370" s="42">
        <v>3.4</v>
      </c>
      <c r="G1370" s="42">
        <f t="shared" si="1036"/>
        <v>3400</v>
      </c>
      <c r="H1370" s="42">
        <f>(LN(G1370)-LN(G1369))/10</f>
        <v>0.11284652518177909</v>
      </c>
      <c r="I1370" s="18">
        <v>11.753550833576414</v>
      </c>
      <c r="J1370" s="18">
        <f>(I1370-I1369)/I1369</f>
        <v>0.35719296427403191</v>
      </c>
      <c r="K1370" s="46">
        <v>3.898628632864773</v>
      </c>
      <c r="L1370" s="47">
        <f>(K1370-K1369)/K1369</f>
        <v>-0.14425497541867949</v>
      </c>
      <c r="M1370" s="44">
        <v>774.75414503433262</v>
      </c>
      <c r="N1370" s="44">
        <f>(M1370-M1369)/M1369</f>
        <v>0.35379778619037949</v>
      </c>
    </row>
    <row r="1371" spans="1:14" x14ac:dyDescent="0.25">
      <c r="A1371" s="3">
        <v>4</v>
      </c>
      <c r="B1371" s="3" t="s">
        <v>24</v>
      </c>
      <c r="C1371" s="3" t="s">
        <v>197</v>
      </c>
      <c r="D1371" s="3" t="s">
        <v>184</v>
      </c>
      <c r="E1371" s="3">
        <v>11</v>
      </c>
      <c r="F1371" s="42">
        <v>4.5999999999999996</v>
      </c>
      <c r="G1371" s="42">
        <f t="shared" si="1036"/>
        <v>4600</v>
      </c>
      <c r="H1371" s="42" t="s">
        <v>2190</v>
      </c>
      <c r="I1371" s="18">
        <v>9.6781477799867464</v>
      </c>
      <c r="J1371" s="18" t="s">
        <v>2190</v>
      </c>
      <c r="K1371" s="46">
        <v>3.0232847458679029</v>
      </c>
      <c r="L1371" s="47" t="s">
        <v>2190</v>
      </c>
      <c r="M1371" s="44">
        <v>622.7653501493528</v>
      </c>
      <c r="N1371" s="44" t="s">
        <v>2190</v>
      </c>
    </row>
    <row r="1372" spans="1:14" x14ac:dyDescent="0.25">
      <c r="A1372" s="3">
        <v>4</v>
      </c>
      <c r="B1372" s="3" t="s">
        <v>23</v>
      </c>
      <c r="C1372" s="3" t="s">
        <v>183</v>
      </c>
      <c r="D1372" s="3" t="s">
        <v>184</v>
      </c>
      <c r="E1372" s="3">
        <v>11</v>
      </c>
      <c r="F1372" s="42">
        <v>9.1</v>
      </c>
      <c r="G1372" s="42">
        <f t="shared" si="1036"/>
        <v>9100</v>
      </c>
      <c r="H1372" s="42">
        <f>(LN(G1372)-LN(G1371))/10</f>
        <v>6.8221811002775468E-2</v>
      </c>
      <c r="I1372" s="18">
        <v>11.982422133863487</v>
      </c>
      <c r="J1372" s="18">
        <f t="shared" ref="J1372" si="1055">(I1372-I1371)/I1371</f>
        <v>0.23809042869150074</v>
      </c>
      <c r="K1372" s="46">
        <v>3.6081990290029653</v>
      </c>
      <c r="L1372" s="47">
        <f t="shared" ref="L1372:N1372" si="1056">(K1372-K1371)/K1371</f>
        <v>0.19346979603376707</v>
      </c>
      <c r="M1372" s="44">
        <v>980.12080982409566</v>
      </c>
      <c r="N1372" s="44">
        <f t="shared" si="1056"/>
        <v>0.57382039573820409</v>
      </c>
    </row>
    <row r="1373" spans="1:14" x14ac:dyDescent="0.25">
      <c r="A1373" s="3">
        <v>5</v>
      </c>
      <c r="B1373" s="3" t="s">
        <v>24</v>
      </c>
      <c r="C1373" s="3" t="s">
        <v>197</v>
      </c>
      <c r="D1373" s="3" t="s">
        <v>184</v>
      </c>
      <c r="E1373" s="3">
        <v>11</v>
      </c>
      <c r="F1373" s="42">
        <v>11.21</v>
      </c>
      <c r="G1373" s="42">
        <f t="shared" si="1036"/>
        <v>11210</v>
      </c>
      <c r="H1373" s="42" t="s">
        <v>2190</v>
      </c>
      <c r="I1373" s="18">
        <v>9.7562239805905548</v>
      </c>
      <c r="J1373" s="18" t="s">
        <v>2190</v>
      </c>
      <c r="K1373" s="46">
        <v>2.5773108841680479</v>
      </c>
      <c r="L1373" s="47" t="s">
        <v>2190</v>
      </c>
      <c r="M1373" s="44">
        <v>680.20042961004617</v>
      </c>
      <c r="N1373" s="44" t="s">
        <v>2190</v>
      </c>
    </row>
    <row r="1374" spans="1:14" x14ac:dyDescent="0.25">
      <c r="A1374" s="3">
        <v>5</v>
      </c>
      <c r="B1374" s="3" t="s">
        <v>23</v>
      </c>
      <c r="C1374" s="3" t="s">
        <v>183</v>
      </c>
      <c r="D1374" s="3" t="s">
        <v>184</v>
      </c>
      <c r="E1374" s="3">
        <v>11</v>
      </c>
      <c r="F1374" s="42">
        <v>23.3</v>
      </c>
      <c r="G1374" s="42">
        <f t="shared" si="1036"/>
        <v>23300</v>
      </c>
      <c r="H1374" s="42">
        <f>(LN(G1374)-LN(G1373))/10</f>
        <v>7.3164712348758515E-2</v>
      </c>
      <c r="I1374" s="18">
        <v>10.074329354029389</v>
      </c>
      <c r="J1374" s="18">
        <f t="shared" ref="J1374" si="1057">(I1374-I1373)/I1373</f>
        <v>3.260537827664544E-2</v>
      </c>
      <c r="K1374" s="46">
        <v>2.9394289026905791</v>
      </c>
      <c r="L1374" s="47">
        <f t="shared" ref="L1374:N1374" si="1058">(K1374-K1373)/K1373</f>
        <v>0.14050226565485613</v>
      </c>
      <c r="M1374" s="44">
        <v>593.35922009253136</v>
      </c>
      <c r="N1374" s="44">
        <f t="shared" si="1058"/>
        <v>-0.12767003038692615</v>
      </c>
    </row>
    <row r="1375" spans="1:14" x14ac:dyDescent="0.25">
      <c r="A1375" s="3">
        <v>6</v>
      </c>
      <c r="B1375" s="3" t="s">
        <v>24</v>
      </c>
      <c r="C1375" s="3" t="s">
        <v>197</v>
      </c>
      <c r="D1375" s="3" t="s">
        <v>184</v>
      </c>
      <c r="E1375" s="3">
        <v>11</v>
      </c>
      <c r="F1375" s="42">
        <v>38.9</v>
      </c>
      <c r="G1375" s="42">
        <f t="shared" si="1036"/>
        <v>38900</v>
      </c>
      <c r="H1375" s="42" t="s">
        <v>2190</v>
      </c>
      <c r="I1375" s="18">
        <v>8.5315661775628442</v>
      </c>
      <c r="J1375" s="18" t="s">
        <v>2190</v>
      </c>
      <c r="K1375" s="46">
        <v>2.5452019734294229</v>
      </c>
      <c r="L1375" s="47" t="s">
        <v>2190</v>
      </c>
      <c r="M1375" s="44">
        <v>509.95421366954224</v>
      </c>
      <c r="N1375" s="44" t="s">
        <v>2190</v>
      </c>
    </row>
    <row r="1376" spans="1:14" x14ac:dyDescent="0.25">
      <c r="A1376" s="3">
        <v>6</v>
      </c>
      <c r="B1376" s="3" t="s">
        <v>23</v>
      </c>
      <c r="C1376" s="3" t="s">
        <v>183</v>
      </c>
      <c r="D1376" s="3" t="s">
        <v>184</v>
      </c>
      <c r="E1376" s="3">
        <v>11</v>
      </c>
      <c r="F1376" s="42">
        <v>80.819999999999993</v>
      </c>
      <c r="G1376" s="42">
        <f t="shared" si="1036"/>
        <v>80820</v>
      </c>
      <c r="H1376" s="42">
        <f>(LN(G1376)-LN(G1375))/10</f>
        <v>7.3123020902592734E-2</v>
      </c>
      <c r="I1376" s="18">
        <v>8.2290095234951384</v>
      </c>
      <c r="J1376" s="18">
        <f t="shared" ref="J1376" si="1059">(I1376-I1375)/I1375</f>
        <v>-3.546320192222141E-2</v>
      </c>
      <c r="K1376" s="46">
        <v>2.8444240515920454</v>
      </c>
      <c r="L1376" s="47">
        <f t="shared" ref="L1376:N1376" si="1060">(K1376-K1375)/K1375</f>
        <v>0.11756319588242679</v>
      </c>
      <c r="M1376" s="44">
        <v>421.03384207033849</v>
      </c>
      <c r="N1376" s="44">
        <f t="shared" si="1060"/>
        <v>-0.17436932417784756</v>
      </c>
    </row>
    <row r="1377" spans="1:14" x14ac:dyDescent="0.25">
      <c r="A1377" s="3">
        <v>7</v>
      </c>
      <c r="B1377" s="3" t="s">
        <v>24</v>
      </c>
      <c r="C1377" s="3" t="s">
        <v>197</v>
      </c>
      <c r="D1377" s="3" t="s">
        <v>184</v>
      </c>
      <c r="E1377" s="3">
        <v>11</v>
      </c>
      <c r="F1377" s="42">
        <v>52.9</v>
      </c>
      <c r="G1377" s="42">
        <f t="shared" si="1036"/>
        <v>52900</v>
      </c>
      <c r="H1377" s="42" t="s">
        <v>2190</v>
      </c>
      <c r="I1377" s="18">
        <v>7.287128282103156</v>
      </c>
      <c r="J1377" s="18" t="s">
        <v>2190</v>
      </c>
      <c r="K1377" s="46">
        <v>2.440126716529917</v>
      </c>
      <c r="L1377" s="47" t="s">
        <v>2190</v>
      </c>
      <c r="M1377" s="44">
        <v>388.85221674876846</v>
      </c>
      <c r="N1377" s="44" t="s">
        <v>2190</v>
      </c>
    </row>
    <row r="1378" spans="1:14" x14ac:dyDescent="0.25">
      <c r="A1378" s="3">
        <v>7</v>
      </c>
      <c r="B1378" s="3" t="s">
        <v>23</v>
      </c>
      <c r="C1378" s="3" t="s">
        <v>183</v>
      </c>
      <c r="D1378" s="3" t="s">
        <v>184</v>
      </c>
      <c r="E1378" s="3">
        <v>11</v>
      </c>
      <c r="F1378" s="42">
        <v>103.68</v>
      </c>
      <c r="G1378" s="42">
        <f t="shared" si="1036"/>
        <v>103680</v>
      </c>
      <c r="H1378" s="42">
        <f>(LN(G1378)-LN(G1377))/10</f>
        <v>6.7290589373970991E-2</v>
      </c>
      <c r="I1378" s="18">
        <v>6.3046999064587013</v>
      </c>
      <c r="J1378" s="18">
        <f t="shared" ref="J1378" si="1061">(I1378-I1377)/I1377</f>
        <v>-0.13481694538811023</v>
      </c>
      <c r="K1378" s="46">
        <v>2.3376984445656719</v>
      </c>
      <c r="L1378" s="47">
        <f t="shared" ref="L1378:N1378" si="1062">(K1378-K1377)/K1377</f>
        <v>-4.1976620013368583E-2</v>
      </c>
      <c r="M1378" s="44">
        <v>298.17422003284071</v>
      </c>
      <c r="N1378" s="44">
        <f t="shared" si="1062"/>
        <v>-0.23319398169848529</v>
      </c>
    </row>
    <row r="1379" spans="1:14" x14ac:dyDescent="0.25">
      <c r="A1379" s="3">
        <v>8</v>
      </c>
      <c r="B1379" s="3" t="s">
        <v>24</v>
      </c>
      <c r="C1379" s="3" t="s">
        <v>197</v>
      </c>
      <c r="D1379" s="3" t="s">
        <v>184</v>
      </c>
      <c r="E1379" s="3">
        <v>11</v>
      </c>
      <c r="F1379" s="42">
        <v>68.2</v>
      </c>
      <c r="G1379" s="42">
        <f t="shared" si="1036"/>
        <v>68200</v>
      </c>
      <c r="H1379" s="42" t="s">
        <v>2190</v>
      </c>
      <c r="I1379" s="18">
        <v>6.9483573227681052</v>
      </c>
      <c r="J1379" s="18" t="s">
        <v>2190</v>
      </c>
      <c r="K1379" s="46">
        <v>2.2422981499931622</v>
      </c>
      <c r="L1379" s="47" t="s">
        <v>2190</v>
      </c>
      <c r="M1379" s="44">
        <v>376.45606763925724</v>
      </c>
      <c r="N1379" s="44" t="s">
        <v>2190</v>
      </c>
    </row>
    <row r="1380" spans="1:14" x14ac:dyDescent="0.25">
      <c r="A1380" s="3">
        <v>8</v>
      </c>
      <c r="B1380" s="3" t="s">
        <v>23</v>
      </c>
      <c r="C1380" s="3" t="s">
        <v>183</v>
      </c>
      <c r="D1380" s="3" t="s">
        <v>184</v>
      </c>
      <c r="E1380" s="3">
        <v>11</v>
      </c>
      <c r="F1380" s="42">
        <v>108.6</v>
      </c>
      <c r="G1380" s="42">
        <f t="shared" si="1036"/>
        <v>108600</v>
      </c>
      <c r="H1380" s="42">
        <f>(LN(G1380)-LN(G1379))/10</f>
        <v>4.6522684265041823E-2</v>
      </c>
      <c r="I1380" s="18">
        <v>6.1580229705925928</v>
      </c>
      <c r="J1380" s="18">
        <f t="shared" ref="J1380" si="1063">(I1380-I1379)/I1379</f>
        <v>-0.11374405711487746</v>
      </c>
      <c r="K1380" s="46">
        <v>2.3219553308048879</v>
      </c>
      <c r="L1380" s="47">
        <f t="shared" ref="L1380:N1380" si="1064">(K1380-K1379)/K1379</f>
        <v>3.5524794422172892E-2</v>
      </c>
      <c r="M1380" s="44">
        <v>251.87417108753314</v>
      </c>
      <c r="N1380" s="44">
        <f t="shared" si="1064"/>
        <v>-0.33093342692806837</v>
      </c>
    </row>
    <row r="1381" spans="1:14" x14ac:dyDescent="0.25">
      <c r="A1381" s="3">
        <v>9</v>
      </c>
      <c r="B1381" s="3" t="s">
        <v>24</v>
      </c>
      <c r="C1381" s="3" t="s">
        <v>197</v>
      </c>
      <c r="D1381" s="3" t="s">
        <v>184</v>
      </c>
      <c r="E1381" s="3">
        <v>11</v>
      </c>
      <c r="F1381" s="42">
        <v>41.91</v>
      </c>
      <c r="G1381" s="42">
        <f t="shared" si="1036"/>
        <v>41910</v>
      </c>
      <c r="H1381" s="42" t="s">
        <v>2190</v>
      </c>
      <c r="I1381" s="18">
        <v>5.9776343333752369</v>
      </c>
      <c r="J1381" s="18" t="s">
        <v>2190</v>
      </c>
      <c r="K1381" s="46">
        <v>2.0782622929897427</v>
      </c>
      <c r="L1381" s="47" t="s">
        <v>2190</v>
      </c>
      <c r="M1381" s="44">
        <v>291.55239960822723</v>
      </c>
      <c r="N1381" s="44" t="s">
        <v>2190</v>
      </c>
    </row>
    <row r="1382" spans="1:14" x14ac:dyDescent="0.25">
      <c r="A1382" s="3">
        <v>9</v>
      </c>
      <c r="B1382" s="3" t="s">
        <v>23</v>
      </c>
      <c r="C1382" s="3" t="s">
        <v>183</v>
      </c>
      <c r="D1382" s="3" t="s">
        <v>184</v>
      </c>
      <c r="E1382" s="3">
        <v>11</v>
      </c>
      <c r="F1382" s="42">
        <v>83.2</v>
      </c>
      <c r="G1382" s="42">
        <f t="shared" si="1036"/>
        <v>83200</v>
      </c>
      <c r="H1382" s="42">
        <f>(LN(G1382)-LN(G1381))/10</f>
        <v>6.8572288589018274E-2</v>
      </c>
      <c r="I1382" s="18">
        <v>5.1183489197033216</v>
      </c>
      <c r="J1382" s="18">
        <f t="shared" ref="J1382" si="1065">(I1382-I1381)/I1381</f>
        <v>-0.14375008000643705</v>
      </c>
      <c r="K1382" s="46">
        <v>1.895643802246767</v>
      </c>
      <c r="L1382" s="47">
        <f t="shared" ref="L1382:N1382" si="1066">(K1382-K1381)/K1381</f>
        <v>-8.7870761721931062E-2</v>
      </c>
      <c r="M1382" s="44">
        <v>234.54701273261509</v>
      </c>
      <c r="N1382" s="44">
        <f t="shared" si="1066"/>
        <v>-0.1955236415553876</v>
      </c>
    </row>
    <row r="1383" spans="1:14" x14ac:dyDescent="0.25">
      <c r="A1383" s="3">
        <v>10</v>
      </c>
      <c r="B1383" s="3" t="s">
        <v>24</v>
      </c>
      <c r="C1383" s="3" t="s">
        <v>197</v>
      </c>
      <c r="D1383" s="3" t="s">
        <v>184</v>
      </c>
      <c r="E1383" s="3">
        <v>11</v>
      </c>
      <c r="F1383" s="42">
        <v>50.5</v>
      </c>
      <c r="G1383" s="42">
        <f t="shared" si="1036"/>
        <v>50500</v>
      </c>
      <c r="H1383" s="42" t="s">
        <v>2190</v>
      </c>
      <c r="I1383" s="18">
        <v>6.3469204280452454</v>
      </c>
      <c r="J1383" s="18" t="s">
        <v>2190</v>
      </c>
      <c r="K1383" s="46">
        <v>1.9287886736014999</v>
      </c>
      <c r="L1383" s="47" t="s">
        <v>2190</v>
      </c>
      <c r="M1383" s="44">
        <v>333.83943894389444</v>
      </c>
      <c r="N1383" s="44" t="s">
        <v>2190</v>
      </c>
    </row>
    <row r="1384" spans="1:14" x14ac:dyDescent="0.25">
      <c r="A1384" s="3">
        <v>10</v>
      </c>
      <c r="B1384" s="3" t="s">
        <v>23</v>
      </c>
      <c r="C1384" s="3" t="s">
        <v>183</v>
      </c>
      <c r="D1384" s="3" t="s">
        <v>184</v>
      </c>
      <c r="E1384" s="3">
        <v>11</v>
      </c>
      <c r="F1384" s="42">
        <v>153.4</v>
      </c>
      <c r="G1384" s="42">
        <f t="shared" si="1036"/>
        <v>153400</v>
      </c>
      <c r="H1384" s="42">
        <f>(LN(G1384)-LN(G1383))/10</f>
        <v>0.11110755526518404</v>
      </c>
      <c r="I1384" s="18">
        <v>5.6156746507421049</v>
      </c>
      <c r="J1384" s="18">
        <f t="shared" ref="J1384" si="1067">(I1384-I1383)/I1383</f>
        <v>-0.11521269024769434</v>
      </c>
      <c r="K1384" s="46">
        <v>2.1195114737265053</v>
      </c>
      <c r="L1384" s="47">
        <f t="shared" ref="L1384:N1384" si="1068">(K1384-K1383)/K1383</f>
        <v>9.888216513055384E-2</v>
      </c>
      <c r="M1384" s="44">
        <v>227.39422442244222</v>
      </c>
      <c r="N1384" s="44">
        <f t="shared" si="1068"/>
        <v>-0.31885152592573568</v>
      </c>
    </row>
    <row r="1385" spans="1:14" x14ac:dyDescent="0.25">
      <c r="A1385" s="3">
        <v>11</v>
      </c>
      <c r="B1385" s="3" t="s">
        <v>24</v>
      </c>
      <c r="C1385" s="3" t="s">
        <v>197</v>
      </c>
      <c r="D1385" s="3" t="s">
        <v>184</v>
      </c>
      <c r="E1385" s="3">
        <v>11</v>
      </c>
      <c r="F1385" s="42">
        <v>77</v>
      </c>
      <c r="G1385" s="42">
        <f t="shared" si="1036"/>
        <v>77000</v>
      </c>
      <c r="H1385" s="42" t="s">
        <v>2190</v>
      </c>
      <c r="I1385" s="18">
        <v>5.2608546034272319</v>
      </c>
      <c r="J1385" s="18" t="s">
        <v>2190</v>
      </c>
      <c r="K1385" s="46">
        <v>1.9059870957847693</v>
      </c>
      <c r="L1385" s="47" t="s">
        <v>2190</v>
      </c>
      <c r="M1385" s="44">
        <v>228.74113357640039</v>
      </c>
      <c r="N1385" s="44" t="s">
        <v>2190</v>
      </c>
    </row>
    <row r="1386" spans="1:14" x14ac:dyDescent="0.25">
      <c r="A1386" s="3">
        <v>11</v>
      </c>
      <c r="B1386" s="3" t="s">
        <v>23</v>
      </c>
      <c r="C1386" s="3" t="s">
        <v>183</v>
      </c>
      <c r="D1386" s="3" t="s">
        <v>184</v>
      </c>
      <c r="E1386" s="3">
        <v>11</v>
      </c>
      <c r="F1386" s="42">
        <v>74.599999999999994</v>
      </c>
      <c r="G1386" s="42">
        <f t="shared" si="1036"/>
        <v>74600</v>
      </c>
      <c r="H1386" s="42">
        <f>(LN(G1386)-LN(G1385))/10</f>
        <v>-3.1664914643968699E-3</v>
      </c>
      <c r="I1386" s="18">
        <v>4.407348062436486</v>
      </c>
      <c r="J1386" s="18">
        <f t="shared" ref="J1386" si="1069">(I1386-I1385)/I1385</f>
        <v>-0.16223724191782857</v>
      </c>
      <c r="K1386" s="46">
        <v>2.1067664972395059</v>
      </c>
      <c r="L1386" s="47">
        <f t="shared" ref="L1386:N1386" si="1070">(K1386-K1385)/K1385</f>
        <v>0.10534142749380361</v>
      </c>
      <c r="M1386" s="44">
        <v>190.39658601259529</v>
      </c>
      <c r="N1386" s="44">
        <f t="shared" si="1070"/>
        <v>-0.16763293494389311</v>
      </c>
    </row>
    <row r="1387" spans="1:14" x14ac:dyDescent="0.25">
      <c r="A1387" s="3">
        <v>12</v>
      </c>
      <c r="B1387" s="3" t="s">
        <v>24</v>
      </c>
      <c r="C1387" s="3" t="s">
        <v>197</v>
      </c>
      <c r="D1387" s="3" t="s">
        <v>184</v>
      </c>
      <c r="E1387" s="3">
        <v>11</v>
      </c>
      <c r="F1387" s="42">
        <v>77.099999999999994</v>
      </c>
      <c r="G1387" s="42">
        <f t="shared" si="1036"/>
        <v>77100</v>
      </c>
      <c r="H1387" s="42" t="s">
        <v>2190</v>
      </c>
      <c r="I1387" s="18">
        <v>5.4620422480491078</v>
      </c>
      <c r="J1387" s="18" t="s">
        <v>2190</v>
      </c>
      <c r="K1387" s="46">
        <v>1.9285778903564319</v>
      </c>
      <c r="L1387" s="47" t="s">
        <v>2190</v>
      </c>
      <c r="M1387" s="44">
        <v>288.89822266934942</v>
      </c>
      <c r="N1387" s="44" t="s">
        <v>2190</v>
      </c>
    </row>
    <row r="1388" spans="1:14" x14ac:dyDescent="0.25">
      <c r="A1388" s="3">
        <v>12</v>
      </c>
      <c r="B1388" s="3" t="s">
        <v>23</v>
      </c>
      <c r="C1388" s="3" t="s">
        <v>183</v>
      </c>
      <c r="D1388" s="3" t="s">
        <v>184</v>
      </c>
      <c r="E1388" s="3">
        <v>11</v>
      </c>
      <c r="F1388" s="42">
        <v>179.8</v>
      </c>
      <c r="G1388" s="42">
        <f t="shared" si="1036"/>
        <v>179800</v>
      </c>
      <c r="H1388" s="42">
        <f>(LN(G1388)-LN(G1387))/10</f>
        <v>8.4674184146823706E-2</v>
      </c>
      <c r="I1388" s="18">
        <v>5.3168104165972894</v>
      </c>
      <c r="J1388" s="18">
        <f t="shared" ref="J1388" si="1071">(I1388-I1387)/I1387</f>
        <v>-2.658929112159307E-2</v>
      </c>
      <c r="K1388" s="46">
        <v>2.0149860910077799</v>
      </c>
      <c r="L1388" s="47">
        <f t="shared" ref="L1388:N1388" si="1072">(K1388-K1387)/K1387</f>
        <v>4.4804102070971276E-2</v>
      </c>
      <c r="M1388" s="44">
        <v>193.26458752515092</v>
      </c>
      <c r="N1388" s="44">
        <f t="shared" si="1072"/>
        <v>-0.33102881097906017</v>
      </c>
    </row>
    <row r="1389" spans="1:14" x14ac:dyDescent="0.25">
      <c r="A1389" s="3">
        <v>13</v>
      </c>
      <c r="B1389" s="3" t="s">
        <v>24</v>
      </c>
      <c r="C1389" s="3" t="s">
        <v>197</v>
      </c>
      <c r="D1389" s="3" t="s">
        <v>184</v>
      </c>
      <c r="E1389" s="3">
        <v>11</v>
      </c>
      <c r="F1389" s="42">
        <v>54.21</v>
      </c>
      <c r="G1389" s="42">
        <f t="shared" si="1036"/>
        <v>54210</v>
      </c>
      <c r="H1389" s="42" t="s">
        <v>2190</v>
      </c>
      <c r="I1389" s="18">
        <v>5.3985085203680541</v>
      </c>
      <c r="J1389" s="18" t="s">
        <v>2190</v>
      </c>
      <c r="K1389" s="46">
        <v>1.9143935446620945</v>
      </c>
      <c r="L1389" s="47" t="s">
        <v>2190</v>
      </c>
      <c r="M1389" s="44">
        <v>280.50543387393407</v>
      </c>
      <c r="N1389" s="44" t="s">
        <v>2190</v>
      </c>
    </row>
    <row r="1390" spans="1:14" x14ac:dyDescent="0.25">
      <c r="A1390" s="3">
        <v>13</v>
      </c>
      <c r="B1390" s="3" t="s">
        <v>23</v>
      </c>
      <c r="C1390" s="3" t="s">
        <v>183</v>
      </c>
      <c r="D1390" s="3" t="s">
        <v>184</v>
      </c>
      <c r="E1390" s="3">
        <v>11</v>
      </c>
      <c r="F1390" s="42">
        <v>109.8</v>
      </c>
      <c r="G1390" s="42">
        <f t="shared" si="1036"/>
        <v>109800</v>
      </c>
      <c r="H1390" s="42">
        <f>(LN(G1390)-LN(G1389))/10</f>
        <v>7.0579513580318401E-2</v>
      </c>
      <c r="I1390" s="18">
        <v>5.0731843699135233</v>
      </c>
      <c r="J1390" s="18">
        <f t="shared" ref="J1390" si="1073">(I1390-I1389)/I1389</f>
        <v>-6.0261857368033044E-2</v>
      </c>
      <c r="K1390" s="46">
        <v>2.068876652912929</v>
      </c>
      <c r="L1390" s="47">
        <f t="shared" ref="L1390:N1390" si="1074">(K1390-K1389)/K1389</f>
        <v>8.0695585649867993E-2</v>
      </c>
      <c r="M1390" s="44">
        <v>200.42417655910381</v>
      </c>
      <c r="N1390" s="44">
        <f t="shared" si="1074"/>
        <v>-0.2854891479600381</v>
      </c>
    </row>
    <row r="1391" spans="1:14" x14ac:dyDescent="0.25">
      <c r="A1391" s="3">
        <v>0</v>
      </c>
      <c r="B1391" s="3" t="s">
        <v>23</v>
      </c>
      <c r="C1391" s="3" t="s">
        <v>183</v>
      </c>
      <c r="D1391" s="3" t="s">
        <v>184</v>
      </c>
      <c r="E1391" s="3">
        <v>12</v>
      </c>
      <c r="F1391" s="42">
        <v>2.8</v>
      </c>
      <c r="G1391" s="42">
        <f t="shared" si="1036"/>
        <v>2800</v>
      </c>
      <c r="H1391" s="42" t="s">
        <v>2190</v>
      </c>
      <c r="I1391" s="18">
        <v>11.738350830332639</v>
      </c>
      <c r="J1391" s="18" t="s">
        <v>2190</v>
      </c>
      <c r="K1391" s="46">
        <v>4.8016796105681685</v>
      </c>
      <c r="L1391" s="47" t="s">
        <v>2190</v>
      </c>
      <c r="M1391" s="44">
        <v>586.4524373730535</v>
      </c>
      <c r="N1391" s="44" t="s">
        <v>2190</v>
      </c>
    </row>
    <row r="1392" spans="1:14" x14ac:dyDescent="0.25">
      <c r="A1392" s="3">
        <v>1</v>
      </c>
      <c r="B1392" s="3" t="s">
        <v>24</v>
      </c>
      <c r="C1392" s="3" t="s">
        <v>197</v>
      </c>
      <c r="D1392" s="3" t="s">
        <v>184</v>
      </c>
      <c r="E1392" s="3">
        <v>12</v>
      </c>
      <c r="F1392" s="42">
        <v>2</v>
      </c>
      <c r="G1392" s="42">
        <f t="shared" si="1036"/>
        <v>2000</v>
      </c>
      <c r="H1392" s="42" t="s">
        <v>2190</v>
      </c>
      <c r="I1392" s="18">
        <v>11.435821439215816</v>
      </c>
      <c r="J1392" s="18" t="s">
        <v>2190</v>
      </c>
      <c r="K1392" s="46">
        <v>4.1168898043254378</v>
      </c>
      <c r="L1392" s="47" t="s">
        <v>2190</v>
      </c>
      <c r="M1392" s="44">
        <v>616.31818938259278</v>
      </c>
      <c r="N1392" s="44" t="s">
        <v>2190</v>
      </c>
    </row>
    <row r="1393" spans="1:14" x14ac:dyDescent="0.25">
      <c r="A1393" s="3">
        <v>1</v>
      </c>
      <c r="B1393" s="3" t="s">
        <v>23</v>
      </c>
      <c r="C1393" s="3" t="s">
        <v>183</v>
      </c>
      <c r="D1393" s="3" t="s">
        <v>184</v>
      </c>
      <c r="E1393" s="3">
        <v>12</v>
      </c>
      <c r="F1393" s="42">
        <v>1.8</v>
      </c>
      <c r="G1393" s="42">
        <f t="shared" si="1036"/>
        <v>1800</v>
      </c>
      <c r="H1393" s="42">
        <f>(LN(G1393)-LN(G1392))/10</f>
        <v>-1.0536051565782589E-2</v>
      </c>
      <c r="I1393" s="18">
        <v>14.146968241878332</v>
      </c>
      <c r="J1393" s="18">
        <f>(I1393-I1392)/I1392</f>
        <v>0.23707495059038153</v>
      </c>
      <c r="K1393" s="46">
        <v>4.424079733022686</v>
      </c>
      <c r="L1393" s="47">
        <f>(K1393-K1392)/K1392</f>
        <v>7.4616990810513553E-2</v>
      </c>
      <c r="M1393" s="44">
        <v>1088.0818771842237</v>
      </c>
      <c r="N1393" s="44">
        <f>(M1393-M1392)/M1392</f>
        <v>0.76545475361392168</v>
      </c>
    </row>
    <row r="1394" spans="1:14" x14ac:dyDescent="0.25">
      <c r="A1394" s="3">
        <v>2</v>
      </c>
      <c r="B1394" s="3" t="s">
        <v>24</v>
      </c>
      <c r="C1394" s="3" t="s">
        <v>197</v>
      </c>
      <c r="D1394" s="3" t="s">
        <v>184</v>
      </c>
      <c r="E1394" s="3">
        <v>12</v>
      </c>
      <c r="F1394" s="42">
        <v>0.9</v>
      </c>
      <c r="G1394" s="42">
        <f t="shared" si="1036"/>
        <v>900</v>
      </c>
      <c r="H1394" s="42" t="s">
        <v>2190</v>
      </c>
      <c r="I1394" s="18">
        <v>13.867869217154976</v>
      </c>
      <c r="J1394" s="18" t="s">
        <v>2190</v>
      </c>
      <c r="K1394" s="46">
        <v>5.3437956551009398</v>
      </c>
      <c r="L1394" s="47" t="s">
        <v>2190</v>
      </c>
      <c r="M1394" s="44">
        <v>1050.6142322097378</v>
      </c>
      <c r="N1394" s="44" t="s">
        <v>2190</v>
      </c>
    </row>
    <row r="1395" spans="1:14" x14ac:dyDescent="0.25">
      <c r="A1395" s="3">
        <v>2</v>
      </c>
      <c r="B1395" s="3" t="s">
        <v>23</v>
      </c>
      <c r="C1395" s="3" t="s">
        <v>183</v>
      </c>
      <c r="D1395" s="3" t="s">
        <v>184</v>
      </c>
      <c r="E1395" s="3">
        <v>12</v>
      </c>
      <c r="F1395" s="42">
        <v>1.6</v>
      </c>
      <c r="G1395" s="42">
        <f t="shared" si="1036"/>
        <v>1600</v>
      </c>
      <c r="H1395" s="42">
        <f>(LN(G1395)-LN(G1394))/10</f>
        <v>5.7536414490356159E-2</v>
      </c>
      <c r="I1395" s="18">
        <v>9.7228234365839104</v>
      </c>
      <c r="J1395" s="18">
        <f>(I1395-I1394)/I1394</f>
        <v>-0.29889564976885691</v>
      </c>
      <c r="K1395" s="46">
        <v>3.6923373456281441</v>
      </c>
      <c r="L1395" s="47">
        <f>(K1395-K1394)/K1394</f>
        <v>-0.30904218949622264</v>
      </c>
      <c r="M1395" s="44">
        <v>544.14655593551538</v>
      </c>
      <c r="N1395" s="44">
        <f>(M1395-M1394)/M1394</f>
        <v>-0.48206816617073439</v>
      </c>
    </row>
    <row r="1396" spans="1:14" x14ac:dyDescent="0.25">
      <c r="A1396" s="3">
        <v>3</v>
      </c>
      <c r="B1396" s="3" t="s">
        <v>24</v>
      </c>
      <c r="C1396" s="3" t="s">
        <v>197</v>
      </c>
      <c r="D1396" s="3" t="s">
        <v>184</v>
      </c>
      <c r="E1396" s="3">
        <v>12</v>
      </c>
      <c r="F1396" s="42">
        <v>2.4</v>
      </c>
      <c r="G1396" s="42">
        <f t="shared" si="1036"/>
        <v>2400</v>
      </c>
      <c r="H1396" s="42" t="s">
        <v>2190</v>
      </c>
      <c r="I1396" s="18">
        <v>9.2411930352054217</v>
      </c>
      <c r="J1396" s="18" t="s">
        <v>2190</v>
      </c>
      <c r="K1396" s="46">
        <v>3.1731079365442461</v>
      </c>
      <c r="L1396" s="47" t="s">
        <v>2190</v>
      </c>
      <c r="M1396" s="44">
        <v>568.65215206833022</v>
      </c>
      <c r="N1396" s="44" t="s">
        <v>2190</v>
      </c>
    </row>
    <row r="1397" spans="1:14" x14ac:dyDescent="0.25">
      <c r="A1397" s="3">
        <v>3</v>
      </c>
      <c r="B1397" s="3" t="s">
        <v>23</v>
      </c>
      <c r="C1397" s="3" t="s">
        <v>183</v>
      </c>
      <c r="D1397" s="3" t="s">
        <v>184</v>
      </c>
      <c r="E1397" s="3">
        <v>12</v>
      </c>
      <c r="F1397" s="42">
        <v>3.5</v>
      </c>
      <c r="G1397" s="42">
        <f t="shared" si="1036"/>
        <v>3500</v>
      </c>
      <c r="H1397" s="42">
        <f>(LN(G1397)-LN(G1396))/10</f>
        <v>3.7729423114146773E-2</v>
      </c>
      <c r="I1397" s="18">
        <v>11.154469674871542</v>
      </c>
      <c r="J1397" s="18">
        <f>(I1397-I1396)/I1396</f>
        <v>0.20703783941935486</v>
      </c>
      <c r="K1397" s="46">
        <v>3.534790291772941</v>
      </c>
      <c r="L1397" s="47">
        <f>(K1397-K1396)/K1396</f>
        <v>0.11398362818461018</v>
      </c>
      <c r="M1397" s="44">
        <v>722.5637246692346</v>
      </c>
      <c r="N1397" s="44">
        <f>(M1397-M1396)/M1396</f>
        <v>0.27066031851121897</v>
      </c>
    </row>
    <row r="1398" spans="1:14" x14ac:dyDescent="0.25">
      <c r="A1398" s="3">
        <v>4</v>
      </c>
      <c r="B1398" s="3" t="s">
        <v>24</v>
      </c>
      <c r="C1398" s="3" t="s">
        <v>197</v>
      </c>
      <c r="D1398" s="3" t="s">
        <v>184</v>
      </c>
      <c r="E1398" s="3">
        <v>12</v>
      </c>
      <c r="F1398" s="42">
        <v>3.4</v>
      </c>
      <c r="G1398" s="42">
        <f t="shared" si="1036"/>
        <v>3400</v>
      </c>
      <c r="H1398" s="42" t="s">
        <v>2190</v>
      </c>
      <c r="I1398" s="18">
        <v>10.459145129224654</v>
      </c>
      <c r="J1398" s="18" t="s">
        <v>2190</v>
      </c>
      <c r="K1398" s="46">
        <v>3.4075874306380314</v>
      </c>
      <c r="L1398" s="47" t="s">
        <v>2190</v>
      </c>
      <c r="M1398" s="44">
        <v>651.81364088947896</v>
      </c>
      <c r="N1398" s="44" t="s">
        <v>2190</v>
      </c>
    </row>
    <row r="1399" spans="1:14" x14ac:dyDescent="0.25">
      <c r="A1399" s="3">
        <v>4</v>
      </c>
      <c r="B1399" s="3" t="s">
        <v>23</v>
      </c>
      <c r="C1399" s="3" t="s">
        <v>183</v>
      </c>
      <c r="D1399" s="3" t="s">
        <v>184</v>
      </c>
      <c r="E1399" s="3">
        <v>12</v>
      </c>
      <c r="F1399" s="42">
        <v>5.3</v>
      </c>
      <c r="G1399" s="42">
        <f t="shared" si="1036"/>
        <v>5300</v>
      </c>
      <c r="H1399" s="42">
        <f>(LN(G1399)-LN(G1398))/10</f>
        <v>4.4393138893595994E-2</v>
      </c>
      <c r="I1399" s="18">
        <v>10.19252816434725</v>
      </c>
      <c r="J1399" s="18">
        <f t="shared" ref="J1399" si="1075">(I1399-I1398)/I1398</f>
        <v>-2.549127692400309E-2</v>
      </c>
      <c r="K1399" s="46">
        <v>2.3145641092188298</v>
      </c>
      <c r="L1399" s="47">
        <f t="shared" ref="L1399:N1399" si="1076">(K1399-K1398)/K1398</f>
        <v>-0.3207616366910197</v>
      </c>
      <c r="M1399" s="44">
        <v>861.66163292399597</v>
      </c>
      <c r="N1399" s="44">
        <f t="shared" si="1076"/>
        <v>0.32194476898052321</v>
      </c>
    </row>
    <row r="1400" spans="1:14" x14ac:dyDescent="0.25">
      <c r="A1400" s="3">
        <v>5</v>
      </c>
      <c r="B1400" s="3" t="s">
        <v>24</v>
      </c>
      <c r="C1400" s="3" t="s">
        <v>197</v>
      </c>
      <c r="D1400" s="3" t="s">
        <v>184</v>
      </c>
      <c r="E1400" s="3">
        <v>12</v>
      </c>
      <c r="F1400" s="42">
        <v>8.4</v>
      </c>
      <c r="G1400" s="42">
        <f t="shared" si="1036"/>
        <v>8400</v>
      </c>
      <c r="H1400" s="42" t="s">
        <v>2190</v>
      </c>
      <c r="I1400" s="18">
        <v>8.1058311047393232</v>
      </c>
      <c r="J1400" s="18" t="s">
        <v>2190</v>
      </c>
      <c r="K1400" s="46">
        <v>2.1501923450335023</v>
      </c>
      <c r="L1400" s="47" t="s">
        <v>2190</v>
      </c>
      <c r="M1400" s="44">
        <v>629.15350297422333</v>
      </c>
      <c r="N1400" s="44" t="s">
        <v>2190</v>
      </c>
    </row>
    <row r="1401" spans="1:14" x14ac:dyDescent="0.25">
      <c r="A1401" s="3">
        <v>5</v>
      </c>
      <c r="B1401" s="3" t="s">
        <v>23</v>
      </c>
      <c r="C1401" s="3" t="s">
        <v>183</v>
      </c>
      <c r="D1401" s="3" t="s">
        <v>184</v>
      </c>
      <c r="E1401" s="3">
        <v>12</v>
      </c>
      <c r="F1401" s="42">
        <v>12.8</v>
      </c>
      <c r="G1401" s="42">
        <f t="shared" si="1036"/>
        <v>12800</v>
      </c>
      <c r="H1401" s="42">
        <f>(LN(G1401)-LN(G1400))/10</f>
        <v>4.2121346507630261E-2</v>
      </c>
      <c r="I1401" s="18">
        <v>7.9948719362576162</v>
      </c>
      <c r="J1401" s="18">
        <f t="shared" ref="J1401" si="1077">(I1401-I1400)/I1400</f>
        <v>-1.3688808346479286E-2</v>
      </c>
      <c r="K1401" s="46">
        <v>2.5865327521239565</v>
      </c>
      <c r="L1401" s="47">
        <f t="shared" ref="L1401:N1401" si="1078">(K1401-K1400)/K1400</f>
        <v>0.20293087178842856</v>
      </c>
      <c r="M1401" s="44">
        <v>383.96017845340384</v>
      </c>
      <c r="N1401" s="44">
        <f t="shared" si="1078"/>
        <v>-0.38971939814640938</v>
      </c>
    </row>
    <row r="1402" spans="1:14" x14ac:dyDescent="0.25">
      <c r="A1402" s="3">
        <v>6</v>
      </c>
      <c r="B1402" s="3" t="s">
        <v>24</v>
      </c>
      <c r="C1402" s="3" t="s">
        <v>197</v>
      </c>
      <c r="D1402" s="3" t="s">
        <v>184</v>
      </c>
      <c r="E1402" s="3">
        <v>12</v>
      </c>
      <c r="F1402" s="42">
        <v>11.4</v>
      </c>
      <c r="G1402" s="42">
        <f t="shared" si="1036"/>
        <v>11400</v>
      </c>
      <c r="H1402" s="42" t="s">
        <v>2190</v>
      </c>
      <c r="I1402" s="18">
        <v>7.9866307953851488</v>
      </c>
      <c r="J1402" s="18" t="s">
        <v>2190</v>
      </c>
      <c r="K1402" s="46">
        <v>2.6811081737920039</v>
      </c>
      <c r="L1402" s="47" t="s">
        <v>2190</v>
      </c>
      <c r="M1402" s="44">
        <v>446.79014598540147</v>
      </c>
      <c r="N1402" s="44" t="s">
        <v>2190</v>
      </c>
    </row>
    <row r="1403" spans="1:14" x14ac:dyDescent="0.25">
      <c r="A1403" s="3">
        <v>6</v>
      </c>
      <c r="B1403" s="3" t="s">
        <v>23</v>
      </c>
      <c r="C1403" s="3" t="s">
        <v>183</v>
      </c>
      <c r="D1403" s="3" t="s">
        <v>184</v>
      </c>
      <c r="E1403" s="3">
        <v>12</v>
      </c>
      <c r="F1403" s="42">
        <v>22.7</v>
      </c>
      <c r="G1403" s="42">
        <f t="shared" si="1036"/>
        <v>22700</v>
      </c>
      <c r="H1403" s="42">
        <f>(LN(G1403)-LN(G1402))/10</f>
        <v>6.8875156908690727E-2</v>
      </c>
      <c r="I1403" s="18">
        <v>6.8191086096577385</v>
      </c>
      <c r="J1403" s="18">
        <f t="shared" ref="J1403" si="1079">(I1403-I1402)/I1402</f>
        <v>-0.14618456964381404</v>
      </c>
      <c r="K1403" s="46">
        <v>2.4461123552621977</v>
      </c>
      <c r="L1403" s="47">
        <f t="shared" ref="L1403:N1403" si="1080">(K1403-K1402)/K1402</f>
        <v>-8.7648764353077835E-2</v>
      </c>
      <c r="M1403" s="44">
        <v>336.78550099535499</v>
      </c>
      <c r="N1403" s="44">
        <f t="shared" si="1080"/>
        <v>-0.24621099184591413</v>
      </c>
    </row>
    <row r="1404" spans="1:14" x14ac:dyDescent="0.25">
      <c r="A1404" s="3">
        <v>7</v>
      </c>
      <c r="B1404" s="3" t="s">
        <v>24</v>
      </c>
      <c r="C1404" s="3" t="s">
        <v>197</v>
      </c>
      <c r="D1404" s="3" t="s">
        <v>184</v>
      </c>
      <c r="E1404" s="3">
        <v>12</v>
      </c>
      <c r="F1404" s="42">
        <v>21.2</v>
      </c>
      <c r="G1404" s="42">
        <f t="shared" si="1036"/>
        <v>21200</v>
      </c>
      <c r="H1404" s="42" t="s">
        <v>2190</v>
      </c>
      <c r="I1404" s="18">
        <v>6.7511801431399423</v>
      </c>
      <c r="J1404" s="18" t="s">
        <v>2190</v>
      </c>
      <c r="K1404" s="46">
        <v>2.1841515724646312</v>
      </c>
      <c r="L1404" s="47" t="s">
        <v>2190</v>
      </c>
      <c r="M1404" s="44">
        <v>326.99047619047622</v>
      </c>
      <c r="N1404" s="44" t="s">
        <v>2190</v>
      </c>
    </row>
    <row r="1405" spans="1:14" x14ac:dyDescent="0.25">
      <c r="A1405" s="3">
        <v>7</v>
      </c>
      <c r="B1405" s="3" t="s">
        <v>23</v>
      </c>
      <c r="C1405" s="3" t="s">
        <v>183</v>
      </c>
      <c r="D1405" s="3" t="s">
        <v>184</v>
      </c>
      <c r="E1405" s="3">
        <v>12</v>
      </c>
      <c r="F1405" s="42">
        <v>42.7</v>
      </c>
      <c r="G1405" s="42">
        <f t="shared" si="1036"/>
        <v>42700</v>
      </c>
      <c r="H1405" s="42">
        <f>(LN(G1405)-LN(G1404))/10</f>
        <v>7.0019773855661244E-2</v>
      </c>
      <c r="I1405" s="18">
        <v>8.2417770671539525</v>
      </c>
      <c r="J1405" s="18">
        <f t="shared" ref="J1405" si="1081">(I1405-I1404)/I1404</f>
        <v>0.22079057178301578</v>
      </c>
      <c r="K1405" s="46">
        <v>2.2151079555052187</v>
      </c>
      <c r="L1405" s="47">
        <f t="shared" ref="L1405:N1405" si="1082">(K1405-K1404)/K1404</f>
        <v>1.4173184421288025E-2</v>
      </c>
      <c r="M1405" s="44">
        <v>559.85402298850568</v>
      </c>
      <c r="N1405" s="44">
        <f t="shared" si="1082"/>
        <v>0.71214167920408611</v>
      </c>
    </row>
    <row r="1406" spans="1:14" x14ac:dyDescent="0.25">
      <c r="A1406" s="3">
        <v>8</v>
      </c>
      <c r="B1406" s="3" t="s">
        <v>24</v>
      </c>
      <c r="C1406" s="3" t="s">
        <v>197</v>
      </c>
      <c r="D1406" s="3" t="s">
        <v>184</v>
      </c>
      <c r="E1406" s="3">
        <v>12</v>
      </c>
      <c r="F1406" s="42">
        <v>24.4</v>
      </c>
      <c r="G1406" s="42">
        <f t="shared" si="1036"/>
        <v>24400</v>
      </c>
      <c r="H1406" s="42" t="s">
        <v>2190</v>
      </c>
      <c r="I1406" s="18">
        <v>7.5215959787744255</v>
      </c>
      <c r="J1406" s="18" t="s">
        <v>2190</v>
      </c>
      <c r="K1406" s="46">
        <v>2.0144980925031328</v>
      </c>
      <c r="L1406" s="47" t="s">
        <v>2190</v>
      </c>
      <c r="M1406" s="44">
        <v>430.48624005305032</v>
      </c>
      <c r="N1406" s="44" t="s">
        <v>2190</v>
      </c>
    </row>
    <row r="1407" spans="1:14" x14ac:dyDescent="0.25">
      <c r="A1407" s="3">
        <v>8</v>
      </c>
      <c r="B1407" s="3" t="s">
        <v>23</v>
      </c>
      <c r="C1407" s="3" t="s">
        <v>183</v>
      </c>
      <c r="D1407" s="3" t="s">
        <v>184</v>
      </c>
      <c r="E1407" s="3">
        <v>12</v>
      </c>
      <c r="F1407" s="42">
        <v>78.900000000000006</v>
      </c>
      <c r="G1407" s="42">
        <f t="shared" si="1036"/>
        <v>78900</v>
      </c>
      <c r="H1407" s="42">
        <f>(LN(G1407)-LN(G1406))/10</f>
        <v>0.11735980955526717</v>
      </c>
      <c r="I1407" s="18">
        <v>7.7164125048701395</v>
      </c>
      <c r="J1407" s="18">
        <f t="shared" ref="J1407" si="1083">(I1407-I1406)/I1406</f>
        <v>2.5900955946779998E-2</v>
      </c>
      <c r="K1407" s="46">
        <v>2.4270030112496266</v>
      </c>
      <c r="L1407" s="47">
        <f t="shared" ref="L1407:N1407" si="1084">(K1407-K1406)/K1406</f>
        <v>0.20476808604664998</v>
      </c>
      <c r="M1407" s="44">
        <v>412.20242042440316</v>
      </c>
      <c r="N1407" s="44">
        <f t="shared" si="1084"/>
        <v>-4.2472483270066856E-2</v>
      </c>
    </row>
    <row r="1408" spans="1:14" x14ac:dyDescent="0.25">
      <c r="A1408" s="3">
        <v>9</v>
      </c>
      <c r="B1408" s="3" t="s">
        <v>24</v>
      </c>
      <c r="C1408" s="3" t="s">
        <v>197</v>
      </c>
      <c r="D1408" s="3" t="s">
        <v>184</v>
      </c>
      <c r="E1408" s="3">
        <v>12</v>
      </c>
      <c r="F1408" s="42">
        <v>26.6</v>
      </c>
      <c r="G1408" s="42">
        <f t="shared" si="1036"/>
        <v>26600</v>
      </c>
      <c r="H1408" s="42" t="s">
        <v>2190</v>
      </c>
      <c r="I1408" s="18">
        <v>6.6826666083658077</v>
      </c>
      <c r="J1408" s="18" t="s">
        <v>2190</v>
      </c>
      <c r="K1408" s="46">
        <v>2.0893823748921423</v>
      </c>
      <c r="L1408" s="47" t="s">
        <v>2190</v>
      </c>
      <c r="M1408" s="44">
        <v>375.66487104146256</v>
      </c>
      <c r="N1408" s="44" t="s">
        <v>2190</v>
      </c>
    </row>
    <row r="1409" spans="1:14" x14ac:dyDescent="0.25">
      <c r="A1409" s="3">
        <v>9</v>
      </c>
      <c r="B1409" s="3" t="s">
        <v>23</v>
      </c>
      <c r="C1409" s="3" t="s">
        <v>183</v>
      </c>
      <c r="D1409" s="3" t="s">
        <v>184</v>
      </c>
      <c r="E1409" s="3">
        <v>12</v>
      </c>
      <c r="F1409" s="42">
        <v>46.7</v>
      </c>
      <c r="G1409" s="42">
        <f t="shared" si="1036"/>
        <v>46700</v>
      </c>
      <c r="H1409" s="42">
        <f>(LN(G1409)-LN(G1408))/10</f>
        <v>5.6283294888719838E-2</v>
      </c>
      <c r="I1409" s="18">
        <v>6.3332932514935036</v>
      </c>
      <c r="J1409" s="18">
        <f t="shared" ref="J1409" si="1085">(I1409-I1408)/I1408</f>
        <v>-5.2280530714331197E-2</v>
      </c>
      <c r="K1409" s="46">
        <v>2.0415282898989817</v>
      </c>
      <c r="L1409" s="47">
        <f t="shared" ref="L1409:N1409" si="1086">(K1409-K1408)/K1408</f>
        <v>-2.2903459686564497E-2</v>
      </c>
      <c r="M1409" s="44">
        <v>319.52693437806073</v>
      </c>
      <c r="N1409" s="44">
        <f t="shared" si="1086"/>
        <v>-0.14943621560293782</v>
      </c>
    </row>
    <row r="1410" spans="1:14" x14ac:dyDescent="0.25">
      <c r="A1410" s="3">
        <v>10</v>
      </c>
      <c r="B1410" s="3" t="s">
        <v>24</v>
      </c>
      <c r="C1410" s="3" t="s">
        <v>197</v>
      </c>
      <c r="D1410" s="3" t="s">
        <v>184</v>
      </c>
      <c r="E1410" s="3">
        <v>12</v>
      </c>
      <c r="F1410" s="42">
        <v>44.4</v>
      </c>
      <c r="G1410" s="42">
        <f t="shared" ref="G1410:G1473" si="1087">F1410*1000</f>
        <v>44400</v>
      </c>
      <c r="H1410" s="42" t="s">
        <v>2190</v>
      </c>
      <c r="I1410" s="18">
        <v>6.7310496262232196</v>
      </c>
      <c r="J1410" s="18" t="s">
        <v>2190</v>
      </c>
      <c r="K1410" s="46">
        <v>1.9695996473056834</v>
      </c>
      <c r="L1410" s="47" t="s">
        <v>2190</v>
      </c>
      <c r="M1410" s="44">
        <v>362.73630363036307</v>
      </c>
      <c r="N1410" s="44" t="s">
        <v>2190</v>
      </c>
    </row>
    <row r="1411" spans="1:14" x14ac:dyDescent="0.25">
      <c r="A1411" s="3">
        <v>10</v>
      </c>
      <c r="B1411" s="3" t="s">
        <v>23</v>
      </c>
      <c r="C1411" s="3" t="s">
        <v>183</v>
      </c>
      <c r="D1411" s="3" t="s">
        <v>184</v>
      </c>
      <c r="E1411" s="3">
        <v>12</v>
      </c>
      <c r="F1411" s="42">
        <v>90</v>
      </c>
      <c r="G1411" s="42">
        <f t="shared" si="1087"/>
        <v>90000</v>
      </c>
      <c r="H1411" s="42">
        <f>(LN(G1411)-LN(G1410))/10</f>
        <v>7.0657020089208628E-2</v>
      </c>
      <c r="I1411" s="18">
        <v>5.4360492993047531</v>
      </c>
      <c r="J1411" s="18">
        <f t="shared" ref="J1411" si="1088">(I1411-I1410)/I1410</f>
        <v>-0.1923920337584985</v>
      </c>
      <c r="K1411" s="46">
        <v>2.0708374257779365</v>
      </c>
      <c r="L1411" s="47">
        <f t="shared" ref="L1411:N1411" si="1089">(K1411-K1410)/K1410</f>
        <v>5.1400181052398894E-2</v>
      </c>
      <c r="M1411" s="44">
        <v>264.02805280528054</v>
      </c>
      <c r="N1411" s="44">
        <f t="shared" si="1089"/>
        <v>-0.27212123472942645</v>
      </c>
    </row>
    <row r="1412" spans="1:14" x14ac:dyDescent="0.25">
      <c r="A1412" s="3">
        <v>11</v>
      </c>
      <c r="B1412" s="3" t="s">
        <v>24</v>
      </c>
      <c r="C1412" s="3" t="s">
        <v>197</v>
      </c>
      <c r="D1412" s="3" t="s">
        <v>184</v>
      </c>
      <c r="E1412" s="3">
        <v>12</v>
      </c>
      <c r="F1412" s="42">
        <v>45.7</v>
      </c>
      <c r="G1412" s="42">
        <f t="shared" si="1087"/>
        <v>45700</v>
      </c>
      <c r="H1412" s="42" t="s">
        <v>2190</v>
      </c>
      <c r="I1412" s="18">
        <v>5.7117770094794631</v>
      </c>
      <c r="J1412" s="18" t="s">
        <v>2190</v>
      </c>
      <c r="K1412" s="46">
        <v>1.8789161773727108</v>
      </c>
      <c r="L1412" s="47" t="s">
        <v>2190</v>
      </c>
      <c r="M1412" s="44">
        <v>259.5828637719589</v>
      </c>
      <c r="N1412" s="44" t="s">
        <v>2190</v>
      </c>
    </row>
    <row r="1413" spans="1:14" x14ac:dyDescent="0.25">
      <c r="A1413" s="3">
        <v>11</v>
      </c>
      <c r="B1413" s="3" t="s">
        <v>23</v>
      </c>
      <c r="C1413" s="3" t="s">
        <v>183</v>
      </c>
      <c r="D1413" s="3" t="s">
        <v>184</v>
      </c>
      <c r="E1413" s="3">
        <v>12</v>
      </c>
      <c r="F1413" s="42">
        <v>87.6</v>
      </c>
      <c r="G1413" s="42">
        <f t="shared" si="1087"/>
        <v>87600</v>
      </c>
      <c r="H1413" s="42">
        <f>(LN(G1413)-LN(G1412))/10</f>
        <v>6.5068270004218581E-2</v>
      </c>
      <c r="I1413" s="18">
        <v>4.5647888762830613</v>
      </c>
      <c r="J1413" s="18">
        <f t="shared" ref="J1413" si="1090">(I1413-I1412)/I1412</f>
        <v>-0.20081108406242409</v>
      </c>
      <c r="K1413" s="46">
        <v>2.0774307685566562</v>
      </c>
      <c r="L1413" s="47">
        <f t="shared" ref="L1413:N1413" si="1091">(K1413-K1412)/K1412</f>
        <v>0.10565377720124187</v>
      </c>
      <c r="M1413" s="44">
        <v>220.9302287040106</v>
      </c>
      <c r="N1413" s="44">
        <f t="shared" si="1091"/>
        <v>-0.14890287635436625</v>
      </c>
    </row>
    <row r="1414" spans="1:14" x14ac:dyDescent="0.25">
      <c r="A1414" s="3">
        <v>12</v>
      </c>
      <c r="B1414" s="3" t="s">
        <v>24</v>
      </c>
      <c r="C1414" s="3" t="s">
        <v>197</v>
      </c>
      <c r="D1414" s="3" t="s">
        <v>184</v>
      </c>
      <c r="E1414" s="3">
        <v>12</v>
      </c>
      <c r="F1414" s="42">
        <v>59.7</v>
      </c>
      <c r="G1414" s="42">
        <f t="shared" si="1087"/>
        <v>59700</v>
      </c>
      <c r="H1414" s="42" t="s">
        <v>2190</v>
      </c>
      <c r="I1414" s="18">
        <v>6.4249336752250601</v>
      </c>
      <c r="J1414" s="18" t="s">
        <v>2190</v>
      </c>
      <c r="K1414" s="46">
        <v>2.0924834901393159</v>
      </c>
      <c r="L1414" s="47" t="s">
        <v>2190</v>
      </c>
      <c r="M1414" s="44">
        <v>344.64336016096581</v>
      </c>
      <c r="N1414" s="44" t="s">
        <v>2190</v>
      </c>
    </row>
    <row r="1415" spans="1:14" x14ac:dyDescent="0.25">
      <c r="A1415" s="3">
        <v>12</v>
      </c>
      <c r="B1415" s="3" t="s">
        <v>23</v>
      </c>
      <c r="C1415" s="3" t="s">
        <v>183</v>
      </c>
      <c r="D1415" s="3" t="s">
        <v>184</v>
      </c>
      <c r="E1415" s="3">
        <v>12</v>
      </c>
      <c r="F1415" s="42">
        <v>109.3</v>
      </c>
      <c r="G1415" s="42">
        <f t="shared" si="1087"/>
        <v>109300</v>
      </c>
      <c r="H1415" s="42">
        <f>(LN(G1415)-LN(G1414))/10</f>
        <v>6.0476437478393666E-2</v>
      </c>
      <c r="I1415" s="18">
        <v>5.0191259560202912</v>
      </c>
      <c r="J1415" s="18">
        <f t="shared" ref="J1415" si="1092">(I1415-I1414)/I1414</f>
        <v>-0.21880501656003859</v>
      </c>
      <c r="K1415" s="46">
        <v>2.0203065632350277</v>
      </c>
      <c r="L1415" s="47">
        <f t="shared" ref="L1415:N1415" si="1093">(K1415-K1414)/K1414</f>
        <v>-3.4493427185646637E-2</v>
      </c>
      <c r="M1415" s="44">
        <v>222.29778672032194</v>
      </c>
      <c r="N1415" s="44">
        <f t="shared" si="1093"/>
        <v>-0.35499181932158025</v>
      </c>
    </row>
    <row r="1416" spans="1:14" x14ac:dyDescent="0.25">
      <c r="A1416" s="3">
        <v>13</v>
      </c>
      <c r="B1416" s="3" t="s">
        <v>24</v>
      </c>
      <c r="C1416" s="3" t="s">
        <v>197</v>
      </c>
      <c r="D1416" s="3" t="s">
        <v>184</v>
      </c>
      <c r="E1416" s="3">
        <v>12</v>
      </c>
      <c r="F1416" s="42">
        <v>55.6</v>
      </c>
      <c r="G1416" s="42">
        <f t="shared" si="1087"/>
        <v>55600</v>
      </c>
      <c r="H1416" s="42" t="s">
        <v>2190</v>
      </c>
      <c r="I1416" s="18">
        <v>6.0281299480694921</v>
      </c>
      <c r="J1416" s="18" t="s">
        <v>2190</v>
      </c>
      <c r="K1416" s="46">
        <v>2.0211319373054879</v>
      </c>
      <c r="L1416" s="47" t="s">
        <v>2190</v>
      </c>
      <c r="M1416" s="44">
        <v>314.38037117538869</v>
      </c>
      <c r="N1416" s="44" t="s">
        <v>2190</v>
      </c>
    </row>
    <row r="1417" spans="1:14" x14ac:dyDescent="0.25">
      <c r="A1417" s="3">
        <v>13</v>
      </c>
      <c r="B1417" s="3" t="s">
        <v>23</v>
      </c>
      <c r="C1417" s="3" t="s">
        <v>183</v>
      </c>
      <c r="D1417" s="3" t="s">
        <v>184</v>
      </c>
      <c r="E1417" s="3">
        <v>12</v>
      </c>
      <c r="F1417" s="42">
        <v>78.8</v>
      </c>
      <c r="G1417" s="42">
        <f t="shared" si="1087"/>
        <v>78800</v>
      </c>
      <c r="H1417" s="42">
        <f>(LN(G1417)-LN(G1416))/10</f>
        <v>3.4872979560729614E-2</v>
      </c>
      <c r="I1417" s="18">
        <v>5.0625712798821878</v>
      </c>
      <c r="J1417" s="18">
        <f t="shared" ref="J1417" si="1094">(I1417-I1416)/I1416</f>
        <v>-0.16017548999528855</v>
      </c>
      <c r="K1417" s="46">
        <v>2.0183999662024195</v>
      </c>
      <c r="L1417" s="47">
        <f t="shared" ref="L1417:N1417" si="1095">(K1417-K1416)/K1416</f>
        <v>-1.3517034947805654E-3</v>
      </c>
      <c r="M1417" s="44">
        <v>230.95937134258483</v>
      </c>
      <c r="N1417" s="44">
        <f t="shared" si="1095"/>
        <v>-0.26535053547049975</v>
      </c>
    </row>
    <row r="1418" spans="1:14" x14ac:dyDescent="0.25">
      <c r="A1418" s="3">
        <v>0</v>
      </c>
      <c r="B1418" s="3" t="s">
        <v>23</v>
      </c>
      <c r="C1418" s="3" t="s">
        <v>354</v>
      </c>
      <c r="D1418" s="3" t="s">
        <v>355</v>
      </c>
      <c r="E1418" s="3">
        <v>1</v>
      </c>
      <c r="F1418" s="42">
        <v>4.0999999999999996</v>
      </c>
      <c r="G1418" s="42">
        <f t="shared" si="1087"/>
        <v>4100</v>
      </c>
      <c r="H1418" s="42" t="s">
        <v>2190</v>
      </c>
      <c r="I1418" s="18">
        <v>10.654686434613065</v>
      </c>
      <c r="J1418" s="18" t="s">
        <v>2190</v>
      </c>
      <c r="K1418" s="46">
        <v>4.7539724962340246</v>
      </c>
      <c r="L1418" s="47" t="s">
        <v>2190</v>
      </c>
      <c r="M1418" s="44">
        <v>588.34546377792833</v>
      </c>
      <c r="N1418" s="44" t="s">
        <v>2190</v>
      </c>
    </row>
    <row r="1419" spans="1:14" x14ac:dyDescent="0.25">
      <c r="A1419" s="3">
        <v>1</v>
      </c>
      <c r="B1419" s="3" t="s">
        <v>24</v>
      </c>
      <c r="C1419" s="3" t="s">
        <v>368</v>
      </c>
      <c r="D1419" s="3" t="s">
        <v>355</v>
      </c>
      <c r="E1419" s="3">
        <v>1</v>
      </c>
      <c r="F1419" s="42">
        <v>1.7</v>
      </c>
      <c r="G1419" s="42">
        <f t="shared" si="1087"/>
        <v>1700</v>
      </c>
      <c r="H1419" s="42" t="s">
        <v>2190</v>
      </c>
      <c r="I1419" s="18">
        <v>9.4336081950745658</v>
      </c>
      <c r="J1419" s="18" t="s">
        <v>2190</v>
      </c>
      <c r="K1419" s="46">
        <v>4.2733225281806257</v>
      </c>
      <c r="L1419" s="47" t="s">
        <v>2190</v>
      </c>
      <c r="M1419" s="44">
        <v>599.53436511898826</v>
      </c>
      <c r="N1419" s="44" t="s">
        <v>2190</v>
      </c>
    </row>
    <row r="1420" spans="1:14" x14ac:dyDescent="0.25">
      <c r="A1420" s="3">
        <v>1</v>
      </c>
      <c r="B1420" s="3" t="s">
        <v>23</v>
      </c>
      <c r="C1420" s="3" t="s">
        <v>354</v>
      </c>
      <c r="D1420" s="3" t="s">
        <v>355</v>
      </c>
      <c r="E1420" s="3">
        <v>1</v>
      </c>
      <c r="F1420" s="42">
        <v>2.1</v>
      </c>
      <c r="G1420" s="42">
        <f t="shared" si="1087"/>
        <v>2100</v>
      </c>
      <c r="H1420" s="42">
        <f>(LN(G1420)-LN(G1419))/10</f>
        <v>2.113090936672073E-2</v>
      </c>
      <c r="I1420" s="18">
        <v>16.661009371791899</v>
      </c>
      <c r="J1420" s="18">
        <f>(I1420-I1419)/I1419</f>
        <v>0.76613327872688963</v>
      </c>
      <c r="K1420" s="46">
        <v>4.579851204042928</v>
      </c>
      <c r="L1420" s="47">
        <f>(K1420-K1419)/K1419</f>
        <v>7.1730760746675337E-2</v>
      </c>
      <c r="M1420" s="44">
        <v>998.39790314528216</v>
      </c>
      <c r="N1420" s="44">
        <f>(M1420-M1419)/M1419</f>
        <v>0.66528886621391969</v>
      </c>
    </row>
    <row r="1421" spans="1:14" x14ac:dyDescent="0.25">
      <c r="A1421" s="3">
        <v>2</v>
      </c>
      <c r="B1421" s="3" t="s">
        <v>24</v>
      </c>
      <c r="C1421" s="3" t="s">
        <v>368</v>
      </c>
      <c r="D1421" s="3" t="s">
        <v>355</v>
      </c>
      <c r="E1421" s="3">
        <v>1</v>
      </c>
      <c r="F1421" s="42">
        <v>1.3</v>
      </c>
      <c r="G1421" s="42">
        <f t="shared" si="1087"/>
        <v>1300</v>
      </c>
      <c r="H1421" s="42" t="s">
        <v>2190</v>
      </c>
      <c r="I1421" s="18">
        <v>10.55598599459729</v>
      </c>
      <c r="J1421" s="18" t="s">
        <v>2190</v>
      </c>
      <c r="K1421" s="46">
        <v>4.8634711704187064</v>
      </c>
      <c r="L1421" s="47" t="s">
        <v>2190</v>
      </c>
      <c r="M1421" s="44">
        <v>814.64419475655427</v>
      </c>
      <c r="N1421" s="44" t="s">
        <v>2190</v>
      </c>
    </row>
    <row r="1422" spans="1:14" x14ac:dyDescent="0.25">
      <c r="A1422" s="3">
        <v>2</v>
      </c>
      <c r="B1422" s="3" t="s">
        <v>23</v>
      </c>
      <c r="C1422" s="3" t="s">
        <v>354</v>
      </c>
      <c r="D1422" s="3" t="s">
        <v>355</v>
      </c>
      <c r="E1422" s="3">
        <v>1</v>
      </c>
      <c r="F1422" s="42">
        <v>0.9</v>
      </c>
      <c r="G1422" s="42">
        <f t="shared" si="1087"/>
        <v>900</v>
      </c>
      <c r="H1422" s="42">
        <f>(LN(G1422)-LN(G1421))/10</f>
        <v>-3.6772478012531716E-2</v>
      </c>
      <c r="I1422" s="18">
        <v>10.67903189571564</v>
      </c>
      <c r="J1422" s="18">
        <f>(I1422-I1421)/I1421</f>
        <v>1.1656504771920654E-2</v>
      </c>
      <c r="K1422" s="46">
        <v>4.1359645569761687</v>
      </c>
      <c r="L1422" s="47">
        <f>(K1422-K1421)/K1421</f>
        <v>-0.14958587970408491</v>
      </c>
      <c r="M1422" s="44">
        <v>650.97915648917115</v>
      </c>
      <c r="N1422" s="44">
        <f>(M1422-M1421)/M1421</f>
        <v>-0.20090370657620935</v>
      </c>
    </row>
    <row r="1423" spans="1:14" x14ac:dyDescent="0.25">
      <c r="A1423" s="3">
        <v>3</v>
      </c>
      <c r="B1423" s="3" t="s">
        <v>24</v>
      </c>
      <c r="C1423" s="3" t="s">
        <v>368</v>
      </c>
      <c r="D1423" s="3" t="s">
        <v>355</v>
      </c>
      <c r="E1423" s="3">
        <v>1</v>
      </c>
      <c r="F1423" s="42">
        <v>1.4</v>
      </c>
      <c r="G1423" s="42">
        <f t="shared" si="1087"/>
        <v>1400</v>
      </c>
      <c r="H1423" s="42" t="s">
        <v>2190</v>
      </c>
      <c r="I1423" s="18">
        <v>12.450271501335068</v>
      </c>
      <c r="J1423" s="18" t="s">
        <v>2190</v>
      </c>
      <c r="K1423" s="46">
        <v>3.8377120243391931</v>
      </c>
      <c r="L1423" s="47" t="s">
        <v>2190</v>
      </c>
      <c r="M1423" s="44">
        <v>855.48484340981406</v>
      </c>
      <c r="N1423" s="44" t="s">
        <v>2190</v>
      </c>
    </row>
    <row r="1424" spans="1:14" x14ac:dyDescent="0.25">
      <c r="A1424" s="3">
        <v>3</v>
      </c>
      <c r="B1424" s="3" t="s">
        <v>23</v>
      </c>
      <c r="C1424" s="3" t="s">
        <v>354</v>
      </c>
      <c r="D1424" s="3" t="s">
        <v>355</v>
      </c>
      <c r="E1424" s="3">
        <v>1</v>
      </c>
      <c r="F1424" s="42">
        <v>1.5</v>
      </c>
      <c r="G1424" s="42">
        <f t="shared" si="1087"/>
        <v>1500</v>
      </c>
      <c r="H1424" s="42">
        <f>(LN(G1424)-LN(G1423))/10</f>
        <v>6.899287148695166E-3</v>
      </c>
      <c r="I1424" s="18">
        <v>10.83555657773689</v>
      </c>
      <c r="J1424" s="18">
        <f>(I1424-I1423)/I1423</f>
        <v>-0.12969314953694216</v>
      </c>
      <c r="K1424" s="46">
        <v>3.9050336837048643</v>
      </c>
      <c r="L1424" s="47">
        <f>(K1424-K1423)/K1423</f>
        <v>1.7542134203585299E-2</v>
      </c>
      <c r="M1424" s="44">
        <v>514.34902026461225</v>
      </c>
      <c r="N1424" s="44">
        <f>(M1424-M1423)/M1423</f>
        <v>-0.39876314089387443</v>
      </c>
    </row>
    <row r="1425" spans="1:14" x14ac:dyDescent="0.25">
      <c r="A1425" s="3">
        <v>4</v>
      </c>
      <c r="B1425" s="3" t="s">
        <v>24</v>
      </c>
      <c r="C1425" s="3" t="s">
        <v>368</v>
      </c>
      <c r="D1425" s="3" t="s">
        <v>355</v>
      </c>
      <c r="E1425" s="3">
        <v>1</v>
      </c>
      <c r="F1425" s="42">
        <v>2</v>
      </c>
      <c r="G1425" s="42">
        <f t="shared" si="1087"/>
        <v>2000</v>
      </c>
      <c r="H1425" s="42" t="s">
        <v>2190</v>
      </c>
      <c r="I1425" s="18">
        <v>8.2225867020101617</v>
      </c>
      <c r="J1425" s="18" t="s">
        <v>2190</v>
      </c>
      <c r="K1425" s="46">
        <v>3.8751752562196566</v>
      </c>
      <c r="L1425" s="47" t="s">
        <v>2190</v>
      </c>
      <c r="M1425" s="44">
        <v>488.38599402588784</v>
      </c>
      <c r="N1425" s="44" t="s">
        <v>2190</v>
      </c>
    </row>
    <row r="1426" spans="1:14" x14ac:dyDescent="0.25">
      <c r="A1426" s="3">
        <v>4</v>
      </c>
      <c r="B1426" s="3" t="s">
        <v>23</v>
      </c>
      <c r="C1426" s="3" t="s">
        <v>354</v>
      </c>
      <c r="D1426" s="3" t="s">
        <v>355</v>
      </c>
      <c r="E1426" s="3">
        <v>1</v>
      </c>
      <c r="F1426" s="42">
        <v>1.7</v>
      </c>
      <c r="G1426" s="42">
        <f t="shared" si="1087"/>
        <v>1700</v>
      </c>
      <c r="H1426" s="42">
        <f>(LN(G1426)-LN(G1425))/10</f>
        <v>-1.6251892949777514E-2</v>
      </c>
      <c r="I1426" s="18">
        <v>13.164275458360946</v>
      </c>
      <c r="J1426" s="18">
        <f t="shared" ref="J1426" si="1096">(I1426-I1425)/I1425</f>
        <v>0.60098955905721219</v>
      </c>
      <c r="K1426" s="46">
        <v>4.5962886586305052</v>
      </c>
      <c r="L1426" s="47">
        <f t="shared" ref="L1426:N1426" si="1097">(K1426-K1425)/K1425</f>
        <v>0.18608536510792936</v>
      </c>
      <c r="M1426" s="44">
        <v>1003.129107202124</v>
      </c>
      <c r="N1426" s="44">
        <f t="shared" si="1097"/>
        <v>1.0539678030753503</v>
      </c>
    </row>
    <row r="1427" spans="1:14" x14ac:dyDescent="0.25">
      <c r="A1427" s="3">
        <v>5</v>
      </c>
      <c r="B1427" s="3" t="s">
        <v>24</v>
      </c>
      <c r="C1427" s="3" t="s">
        <v>368</v>
      </c>
      <c r="D1427" s="3" t="s">
        <v>355</v>
      </c>
      <c r="E1427" s="3">
        <v>1</v>
      </c>
      <c r="F1427" s="42">
        <v>1.3</v>
      </c>
      <c r="G1427" s="42">
        <f t="shared" si="1087"/>
        <v>1300</v>
      </c>
      <c r="H1427" s="42" t="s">
        <v>2190</v>
      </c>
      <c r="I1427" s="18">
        <v>14.304981941495962</v>
      </c>
      <c r="J1427" s="18" t="s">
        <v>2190</v>
      </c>
      <c r="K1427" s="46">
        <v>4.4815970688136524</v>
      </c>
      <c r="L1427" s="47" t="s">
        <v>2190</v>
      </c>
      <c r="M1427" s="44">
        <v>1137.6546596166556</v>
      </c>
      <c r="N1427" s="44" t="s">
        <v>2190</v>
      </c>
    </row>
    <row r="1428" spans="1:14" x14ac:dyDescent="0.25">
      <c r="A1428" s="3">
        <v>5</v>
      </c>
      <c r="B1428" s="3" t="s">
        <v>23</v>
      </c>
      <c r="C1428" s="3" t="s">
        <v>354</v>
      </c>
      <c r="D1428" s="3" t="s">
        <v>355</v>
      </c>
      <c r="E1428" s="3">
        <v>1</v>
      </c>
      <c r="F1428" s="42">
        <v>2</v>
      </c>
      <c r="G1428" s="42">
        <f t="shared" si="1087"/>
        <v>2000</v>
      </c>
      <c r="H1428" s="42">
        <f>(LN(G1428)-LN(G1427))/10</f>
        <v>4.3078291609245409E-2</v>
      </c>
      <c r="I1428" s="18">
        <v>17.764064955474073</v>
      </c>
      <c r="J1428" s="18">
        <f t="shared" ref="J1428" si="1098">(I1428-I1427)/I1427</f>
        <v>0.24180967358958949</v>
      </c>
      <c r="K1428" s="46">
        <v>5.0313943115398585</v>
      </c>
      <c r="L1428" s="47">
        <f t="shared" ref="L1428:N1428" si="1099">(K1428-K1427)/K1427</f>
        <v>0.12267886520903716</v>
      </c>
      <c r="M1428" s="44">
        <v>1498.5289160608061</v>
      </c>
      <c r="N1428" s="44">
        <f t="shared" si="1099"/>
        <v>0.31720896441961632</v>
      </c>
    </row>
    <row r="1429" spans="1:14" x14ac:dyDescent="0.25">
      <c r="A1429" s="3">
        <v>6</v>
      </c>
      <c r="B1429" s="3" t="s">
        <v>24</v>
      </c>
      <c r="C1429" s="3" t="s">
        <v>368</v>
      </c>
      <c r="D1429" s="3" t="s">
        <v>355</v>
      </c>
      <c r="E1429" s="3">
        <v>1</v>
      </c>
      <c r="F1429" s="42">
        <v>1.2</v>
      </c>
      <c r="G1429" s="42">
        <f t="shared" si="1087"/>
        <v>1200</v>
      </c>
      <c r="H1429" s="42" t="s">
        <v>2190</v>
      </c>
      <c r="I1429" s="18">
        <v>18.652120091768861</v>
      </c>
      <c r="J1429" s="18" t="s">
        <v>2190</v>
      </c>
      <c r="K1429" s="46">
        <v>9.7181829407241516</v>
      </c>
      <c r="L1429" s="47" t="s">
        <v>2190</v>
      </c>
      <c r="M1429" s="44">
        <v>1461.6735235567355</v>
      </c>
      <c r="N1429" s="44" t="s">
        <v>2190</v>
      </c>
    </row>
    <row r="1430" spans="1:14" x14ac:dyDescent="0.25">
      <c r="A1430" s="3">
        <v>6</v>
      </c>
      <c r="B1430" s="3" t="s">
        <v>23</v>
      </c>
      <c r="C1430" s="3" t="s">
        <v>354</v>
      </c>
      <c r="D1430" s="3" t="s">
        <v>355</v>
      </c>
      <c r="E1430" s="3">
        <v>1</v>
      </c>
      <c r="F1430" s="42">
        <v>3.3</v>
      </c>
      <c r="G1430" s="42">
        <f t="shared" si="1087"/>
        <v>3300</v>
      </c>
      <c r="H1430" s="42">
        <f>(LN(G1430)-LN(G1429))/10</f>
        <v>0.10116009116784799</v>
      </c>
      <c r="I1430" s="18">
        <v>16.272154092462081</v>
      </c>
      <c r="J1430" s="18">
        <f t="shared" ref="J1430" si="1100">(I1430-I1429)/I1429</f>
        <v>-0.12759761290391078</v>
      </c>
      <c r="K1430" s="46">
        <v>5.2886673738683374</v>
      </c>
      <c r="L1430" s="47">
        <f t="shared" ref="L1430:N1430" si="1101">(K1430-K1429)/K1429</f>
        <v>-0.45579668481994517</v>
      </c>
      <c r="M1430" s="44">
        <v>1173.8715992037162</v>
      </c>
      <c r="N1430" s="44">
        <f t="shared" si="1101"/>
        <v>-0.19689891053968192</v>
      </c>
    </row>
    <row r="1431" spans="1:14" x14ac:dyDescent="0.25">
      <c r="A1431" s="3">
        <v>7</v>
      </c>
      <c r="B1431" s="3" t="s">
        <v>24</v>
      </c>
      <c r="C1431" s="3" t="s">
        <v>368</v>
      </c>
      <c r="D1431" s="3" t="s">
        <v>355</v>
      </c>
      <c r="E1431" s="3">
        <v>1</v>
      </c>
      <c r="F1431" s="42">
        <v>3.9</v>
      </c>
      <c r="G1431" s="42">
        <f t="shared" si="1087"/>
        <v>3900</v>
      </c>
      <c r="H1431" s="42" t="s">
        <v>2190</v>
      </c>
      <c r="I1431" s="18">
        <v>10.633921773369011</v>
      </c>
      <c r="J1431" s="18" t="s">
        <v>2190</v>
      </c>
      <c r="K1431" s="46">
        <v>2.6318823884515163</v>
      </c>
      <c r="L1431" s="47" t="s">
        <v>2190</v>
      </c>
      <c r="M1431" s="44">
        <v>665.432183908046</v>
      </c>
      <c r="N1431" s="44" t="s">
        <v>2190</v>
      </c>
    </row>
    <row r="1432" spans="1:14" x14ac:dyDescent="0.25">
      <c r="A1432" s="3">
        <v>7</v>
      </c>
      <c r="B1432" s="3" t="s">
        <v>23</v>
      </c>
      <c r="C1432" s="3" t="s">
        <v>354</v>
      </c>
      <c r="D1432" s="3" t="s">
        <v>355</v>
      </c>
      <c r="E1432" s="3">
        <v>1</v>
      </c>
      <c r="F1432" s="42">
        <v>7.5</v>
      </c>
      <c r="G1432" s="42">
        <f t="shared" si="1087"/>
        <v>7500</v>
      </c>
      <c r="H1432" s="42">
        <f>(LN(G1432)-LN(G1431))/10</f>
        <v>6.5392646740666471E-2</v>
      </c>
      <c r="I1432" s="18">
        <v>11.926591833627009</v>
      </c>
      <c r="J1432" s="18">
        <f t="shared" ref="J1432" si="1102">(I1432-I1431)/I1431</f>
        <v>0.12156099017911606</v>
      </c>
      <c r="K1432" s="46">
        <v>2.6702545684133576</v>
      </c>
      <c r="L1432" s="47">
        <f t="shared" ref="L1432:N1432" si="1103">(K1432-K1431)/K1431</f>
        <v>1.4579747229669248E-2</v>
      </c>
      <c r="M1432" s="44">
        <v>820.04433497536945</v>
      </c>
      <c r="N1432" s="44">
        <f t="shared" si="1103"/>
        <v>0.23234847187476707</v>
      </c>
    </row>
    <row r="1433" spans="1:14" x14ac:dyDescent="0.25">
      <c r="A1433" s="3">
        <v>8</v>
      </c>
      <c r="B1433" s="3" t="s">
        <v>24</v>
      </c>
      <c r="C1433" s="3" t="s">
        <v>368</v>
      </c>
      <c r="D1433" s="3" t="s">
        <v>355</v>
      </c>
      <c r="E1433" s="3">
        <v>1</v>
      </c>
      <c r="F1433" s="42">
        <v>10.6</v>
      </c>
      <c r="G1433" s="42">
        <f t="shared" si="1087"/>
        <v>10600</v>
      </c>
      <c r="H1433" s="42" t="s">
        <v>2190</v>
      </c>
      <c r="I1433" s="18">
        <v>9.3969917632920499</v>
      </c>
      <c r="J1433" s="18" t="s">
        <v>2190</v>
      </c>
      <c r="K1433" s="46">
        <v>2.630205150102003</v>
      </c>
      <c r="L1433" s="47" t="s">
        <v>2190</v>
      </c>
      <c r="M1433" s="44">
        <v>574.08438328912462</v>
      </c>
      <c r="N1433" s="44" t="s">
        <v>2190</v>
      </c>
    </row>
    <row r="1434" spans="1:14" x14ac:dyDescent="0.25">
      <c r="A1434" s="3">
        <v>8</v>
      </c>
      <c r="B1434" s="3" t="s">
        <v>23</v>
      </c>
      <c r="C1434" s="3" t="s">
        <v>354</v>
      </c>
      <c r="D1434" s="3" t="s">
        <v>355</v>
      </c>
      <c r="E1434" s="3">
        <v>1</v>
      </c>
      <c r="F1434" s="42">
        <v>20.399999999999999</v>
      </c>
      <c r="G1434" s="42">
        <f t="shared" si="1087"/>
        <v>20400</v>
      </c>
      <c r="H1434" s="42">
        <f>(LN(G1434)-LN(G1433))/10</f>
        <v>6.5468089973214919E-2</v>
      </c>
      <c r="I1434" s="18">
        <v>11.188862609955388</v>
      </c>
      <c r="J1434" s="18">
        <f t="shared" ref="J1434" si="1104">(I1434-I1433)/I1433</f>
        <v>0.19068558234381081</v>
      </c>
      <c r="K1434" s="46">
        <v>2.7403432098972154</v>
      </c>
      <c r="L1434" s="47">
        <f t="shared" ref="L1434:N1434" si="1105">(K1434-K1433)/K1433</f>
        <v>4.1874322917716554E-2</v>
      </c>
      <c r="M1434" s="44">
        <v>968.63693633952255</v>
      </c>
      <c r="N1434" s="44">
        <f t="shared" si="1105"/>
        <v>0.68727275037490521</v>
      </c>
    </row>
    <row r="1435" spans="1:14" x14ac:dyDescent="0.25">
      <c r="A1435" s="3">
        <v>9</v>
      </c>
      <c r="B1435" s="3" t="s">
        <v>24</v>
      </c>
      <c r="C1435" s="3" t="s">
        <v>368</v>
      </c>
      <c r="D1435" s="3" t="s">
        <v>355</v>
      </c>
      <c r="E1435" s="3">
        <v>1</v>
      </c>
      <c r="F1435" s="42">
        <v>29.6</v>
      </c>
      <c r="G1435" s="42">
        <f t="shared" si="1087"/>
        <v>29600</v>
      </c>
      <c r="H1435" s="42" t="s">
        <v>2190</v>
      </c>
      <c r="I1435" s="18">
        <v>9.6453850316191048</v>
      </c>
      <c r="J1435" s="18" t="s">
        <v>2190</v>
      </c>
      <c r="K1435" s="46">
        <v>2.476118736283706</v>
      </c>
      <c r="L1435" s="47" t="s">
        <v>2190</v>
      </c>
      <c r="M1435" s="44">
        <v>641.95037544890624</v>
      </c>
      <c r="N1435" s="44" t="s">
        <v>2190</v>
      </c>
    </row>
    <row r="1436" spans="1:14" x14ac:dyDescent="0.25">
      <c r="A1436" s="3">
        <v>9</v>
      </c>
      <c r="B1436" s="3" t="s">
        <v>23</v>
      </c>
      <c r="C1436" s="3" t="s">
        <v>354</v>
      </c>
      <c r="D1436" s="3" t="s">
        <v>355</v>
      </c>
      <c r="E1436" s="3">
        <v>1</v>
      </c>
      <c r="F1436" s="42">
        <v>61.4</v>
      </c>
      <c r="G1436" s="42">
        <f t="shared" si="1087"/>
        <v>61400</v>
      </c>
      <c r="H1436" s="42">
        <f>(LN(G1436)-LN(G1435))/10</f>
        <v>7.2963547382308216E-2</v>
      </c>
      <c r="I1436" s="18">
        <v>10.090501150530992</v>
      </c>
      <c r="J1436" s="18">
        <f t="shared" ref="J1436" si="1106">(I1436-I1435)/I1435</f>
        <v>4.6148092321117891E-2</v>
      </c>
      <c r="K1436" s="46">
        <v>2.6446762052997954</v>
      </c>
      <c r="L1436" s="47">
        <f t="shared" ref="L1436:N1436" si="1107">(K1436-K1435)/K1435</f>
        <v>6.8073257774814794E-2</v>
      </c>
      <c r="M1436" s="44">
        <v>642.88605941887033</v>
      </c>
      <c r="N1436" s="44">
        <f t="shared" si="1107"/>
        <v>1.4575643316818358E-3</v>
      </c>
    </row>
    <row r="1437" spans="1:14" x14ac:dyDescent="0.25">
      <c r="A1437" s="3">
        <v>10</v>
      </c>
      <c r="B1437" s="3" t="s">
        <v>24</v>
      </c>
      <c r="C1437" s="3" t="s">
        <v>368</v>
      </c>
      <c r="D1437" s="3" t="s">
        <v>355</v>
      </c>
      <c r="E1437" s="3">
        <v>1</v>
      </c>
      <c r="F1437" s="42">
        <v>57.7</v>
      </c>
      <c r="G1437" s="42">
        <f t="shared" si="1087"/>
        <v>57700</v>
      </c>
      <c r="H1437" s="42" t="s">
        <v>2190</v>
      </c>
      <c r="I1437" s="18">
        <v>8.6951594272388455</v>
      </c>
      <c r="J1437" s="18" t="s">
        <v>2190</v>
      </c>
      <c r="K1437" s="46">
        <v>2.439955466761909</v>
      </c>
      <c r="L1437" s="47" t="s">
        <v>2190</v>
      </c>
      <c r="M1437" s="44">
        <v>519.61716171617161</v>
      </c>
      <c r="N1437" s="44" t="s">
        <v>2190</v>
      </c>
    </row>
    <row r="1438" spans="1:14" x14ac:dyDescent="0.25">
      <c r="A1438" s="3">
        <v>10</v>
      </c>
      <c r="B1438" s="3" t="s">
        <v>23</v>
      </c>
      <c r="C1438" s="3" t="s">
        <v>354</v>
      </c>
      <c r="D1438" s="3" t="s">
        <v>355</v>
      </c>
      <c r="E1438" s="3">
        <v>1</v>
      </c>
      <c r="F1438" s="42">
        <v>149.30000000000001</v>
      </c>
      <c r="G1438" s="42">
        <f t="shared" si="1087"/>
        <v>149300</v>
      </c>
      <c r="H1438" s="42">
        <f>(LN(G1438)-LN(G1437))/10</f>
        <v>9.5070053103109051E-2</v>
      </c>
      <c r="I1438" s="18">
        <v>7.5726412832639545</v>
      </c>
      <c r="J1438" s="18">
        <f t="shared" ref="J1438" si="1108">(I1438-I1437)/I1437</f>
        <v>-0.12909690194505699</v>
      </c>
      <c r="K1438" s="46">
        <v>2.732326219920532</v>
      </c>
      <c r="L1438" s="47">
        <f t="shared" ref="L1438:N1438" si="1109">(K1438-K1437)/K1437</f>
        <v>0.11982626615174718</v>
      </c>
      <c r="M1438" s="44">
        <v>340.25099009900993</v>
      </c>
      <c r="N1438" s="44">
        <f t="shared" si="1109"/>
        <v>-0.34518908310256341</v>
      </c>
    </row>
    <row r="1439" spans="1:14" x14ac:dyDescent="0.25">
      <c r="A1439" s="3">
        <v>11</v>
      </c>
      <c r="B1439" s="3" t="s">
        <v>24</v>
      </c>
      <c r="C1439" s="3" t="s">
        <v>368</v>
      </c>
      <c r="D1439" s="3" t="s">
        <v>355</v>
      </c>
      <c r="E1439" s="3">
        <v>1</v>
      </c>
      <c r="F1439" s="42">
        <v>45.2</v>
      </c>
      <c r="G1439" s="42">
        <f t="shared" si="1087"/>
        <v>45200</v>
      </c>
      <c r="H1439" s="42" t="s">
        <v>2190</v>
      </c>
      <c r="I1439" s="18">
        <v>6.2962775767417112</v>
      </c>
      <c r="J1439" s="18" t="s">
        <v>2190</v>
      </c>
      <c r="K1439" s="46">
        <v>2.2144202962054158</v>
      </c>
      <c r="L1439" s="47" t="s">
        <v>2190</v>
      </c>
      <c r="M1439" s="44">
        <v>304.23085846867747</v>
      </c>
      <c r="N1439" s="44" t="s">
        <v>2190</v>
      </c>
    </row>
    <row r="1440" spans="1:14" x14ac:dyDescent="0.25">
      <c r="A1440" s="3">
        <v>11</v>
      </c>
      <c r="B1440" s="3" t="s">
        <v>23</v>
      </c>
      <c r="C1440" s="3" t="s">
        <v>354</v>
      </c>
      <c r="D1440" s="3" t="s">
        <v>355</v>
      </c>
      <c r="E1440" s="3">
        <v>1</v>
      </c>
      <c r="F1440" s="42">
        <v>105.09</v>
      </c>
      <c r="G1440" s="42">
        <f t="shared" si="1087"/>
        <v>105090</v>
      </c>
      <c r="H1440" s="42">
        <f>(LN(G1440)-LN(G1439))/10</f>
        <v>8.4372003903931875E-2</v>
      </c>
      <c r="I1440" s="18">
        <v>5.1929928326011803</v>
      </c>
      <c r="J1440" s="18">
        <f t="shared" ref="J1440" si="1110">(I1440-I1439)/I1439</f>
        <v>-0.17522809798221675</v>
      </c>
      <c r="K1440" s="46">
        <v>2.374471452983963</v>
      </c>
      <c r="L1440" s="47">
        <f t="shared" ref="L1440:N1440" si="1111">(K1440-K1439)/K1439</f>
        <v>7.2276774672273142E-2</v>
      </c>
      <c r="M1440" s="44">
        <v>267.18942658269805</v>
      </c>
      <c r="N1440" s="44">
        <f t="shared" si="1111"/>
        <v>-0.12175435480945164</v>
      </c>
    </row>
    <row r="1441" spans="1:14" x14ac:dyDescent="0.25">
      <c r="A1441" s="3">
        <v>12</v>
      </c>
      <c r="B1441" s="3" t="s">
        <v>24</v>
      </c>
      <c r="C1441" s="3" t="s">
        <v>368</v>
      </c>
      <c r="D1441" s="3" t="s">
        <v>355</v>
      </c>
      <c r="E1441" s="3">
        <v>1</v>
      </c>
      <c r="F1441" s="42">
        <v>101</v>
      </c>
      <c r="G1441" s="42">
        <f t="shared" si="1087"/>
        <v>101000</v>
      </c>
      <c r="H1441" s="42" t="s">
        <v>2190</v>
      </c>
      <c r="I1441" s="18">
        <v>5.0091023122093086</v>
      </c>
      <c r="J1441" s="18" t="s">
        <v>2190</v>
      </c>
      <c r="K1441" s="46">
        <v>2.0176632893070376</v>
      </c>
      <c r="L1441" s="47" t="s">
        <v>2190</v>
      </c>
      <c r="M1441" s="44">
        <v>267.90342052313883</v>
      </c>
      <c r="N1441" s="44" t="s">
        <v>2190</v>
      </c>
    </row>
    <row r="1442" spans="1:14" x14ac:dyDescent="0.25">
      <c r="A1442" s="3">
        <v>12</v>
      </c>
      <c r="B1442" s="3" t="s">
        <v>23</v>
      </c>
      <c r="C1442" s="3" t="s">
        <v>354</v>
      </c>
      <c r="D1442" s="3" t="s">
        <v>355</v>
      </c>
      <c r="E1442" s="3">
        <v>1</v>
      </c>
      <c r="F1442" s="42">
        <v>79.7</v>
      </c>
      <c r="G1442" s="42">
        <f t="shared" si="1087"/>
        <v>79700</v>
      </c>
      <c r="H1442" s="42">
        <f>(LN(G1442)-LN(G1441))/10</f>
        <v>-2.3685093104509038E-2</v>
      </c>
      <c r="I1442" s="18">
        <v>5.2810893913661232</v>
      </c>
      <c r="J1442" s="18">
        <f t="shared" ref="J1442" si="1112">(I1442-I1441)/I1441</f>
        <v>5.4298567328893779E-2</v>
      </c>
      <c r="K1442" s="46">
        <v>2.2332611498100232</v>
      </c>
      <c r="L1442" s="47">
        <f t="shared" ref="L1442:N1442" si="1113">(K1442-K1441)/K1441</f>
        <v>0.10685522289352463</v>
      </c>
      <c r="M1442" s="44">
        <v>218.14000670690811</v>
      </c>
      <c r="N1442" s="44">
        <f t="shared" si="1113"/>
        <v>-0.18575131933387412</v>
      </c>
    </row>
    <row r="1443" spans="1:14" x14ac:dyDescent="0.25">
      <c r="A1443" s="3">
        <v>13</v>
      </c>
      <c r="B1443" s="3" t="s">
        <v>24</v>
      </c>
      <c r="C1443" s="3" t="s">
        <v>368</v>
      </c>
      <c r="D1443" s="3" t="s">
        <v>355</v>
      </c>
      <c r="E1443" s="3">
        <v>1</v>
      </c>
      <c r="F1443" s="42">
        <v>50.6</v>
      </c>
      <c r="G1443" s="42">
        <f t="shared" si="1087"/>
        <v>50600</v>
      </c>
      <c r="H1443" s="42" t="s">
        <v>2190</v>
      </c>
      <c r="I1443" s="18">
        <v>5.4702202340748292</v>
      </c>
      <c r="J1443" s="18" t="s">
        <v>2190</v>
      </c>
      <c r="K1443" s="46">
        <v>2.017560659616116</v>
      </c>
      <c r="L1443" s="47" t="s">
        <v>2190</v>
      </c>
      <c r="M1443" s="44">
        <v>292.12840662096636</v>
      </c>
      <c r="N1443" s="44" t="s">
        <v>2190</v>
      </c>
    </row>
    <row r="1444" spans="1:14" x14ac:dyDescent="0.25">
      <c r="A1444" s="3">
        <v>13</v>
      </c>
      <c r="B1444" s="3" t="s">
        <v>23</v>
      </c>
      <c r="C1444" s="3" t="s">
        <v>354</v>
      </c>
      <c r="D1444" s="3" t="s">
        <v>355</v>
      </c>
      <c r="E1444" s="3">
        <v>1</v>
      </c>
      <c r="F1444" s="42">
        <v>62.7</v>
      </c>
      <c r="G1444" s="42">
        <f t="shared" si="1087"/>
        <v>62700</v>
      </c>
      <c r="H1444" s="42">
        <f>(LN(G1444)-LN(G1443))/10</f>
        <v>2.1440987134545432E-2</v>
      </c>
      <c r="I1444" s="18">
        <v>4.8538693211387072</v>
      </c>
      <c r="J1444" s="18">
        <f t="shared" ref="J1444" si="1114">(I1444-I1443)/I1443</f>
        <v>-0.11267387537649379</v>
      </c>
      <c r="K1444" s="46">
        <v>2.0675106673613945</v>
      </c>
      <c r="L1444" s="47">
        <f t="shared" ref="L1444:N1444" si="1115">(K1444-K1443)/K1443</f>
        <v>2.4757623770669E-2</v>
      </c>
      <c r="M1444" s="44">
        <v>217.55091121885971</v>
      </c>
      <c r="N1444" s="44">
        <f t="shared" si="1115"/>
        <v>-0.25529011801604828</v>
      </c>
    </row>
    <row r="1445" spans="1:14" x14ac:dyDescent="0.25">
      <c r="A1445" s="3">
        <v>14</v>
      </c>
      <c r="B1445" s="3" t="s">
        <v>24</v>
      </c>
      <c r="C1445" s="3" t="s">
        <v>368</v>
      </c>
      <c r="D1445" s="3" t="s">
        <v>355</v>
      </c>
      <c r="E1445" s="3">
        <v>1</v>
      </c>
      <c r="F1445" s="42">
        <v>49.6</v>
      </c>
      <c r="G1445" s="42">
        <f t="shared" si="1087"/>
        <v>49600</v>
      </c>
      <c r="H1445" s="42" t="s">
        <v>2190</v>
      </c>
      <c r="I1445" s="18">
        <v>4.5710547715592824</v>
      </c>
      <c r="J1445" s="18" t="s">
        <v>2190</v>
      </c>
      <c r="K1445" s="46">
        <v>1.88880691310284</v>
      </c>
      <c r="L1445" s="47" t="s">
        <v>2190</v>
      </c>
      <c r="M1445" s="44">
        <v>221.6738768718802</v>
      </c>
      <c r="N1445" s="44" t="s">
        <v>2190</v>
      </c>
    </row>
    <row r="1446" spans="1:14" x14ac:dyDescent="0.25">
      <c r="A1446" s="3">
        <v>14</v>
      </c>
      <c r="B1446" s="3" t="s">
        <v>23</v>
      </c>
      <c r="C1446" s="3" t="s">
        <v>354</v>
      </c>
      <c r="D1446" s="3" t="s">
        <v>355</v>
      </c>
      <c r="E1446" s="3">
        <v>1</v>
      </c>
      <c r="F1446" s="42">
        <v>78.8</v>
      </c>
      <c r="G1446" s="42">
        <f t="shared" si="1087"/>
        <v>78800</v>
      </c>
      <c r="H1446" s="42">
        <f>(LN(G1446)-LN(G1445))/10</f>
        <v>4.6292216313295144E-2</v>
      </c>
      <c r="I1446" s="18">
        <v>5.3927387992410196</v>
      </c>
      <c r="J1446" s="18">
        <f t="shared" ref="J1446" si="1116">(I1446-I1445)/I1445</f>
        <v>0.17975807964371504</v>
      </c>
      <c r="K1446" s="46">
        <v>2.1132311745434089</v>
      </c>
      <c r="L1446" s="47">
        <f t="shared" ref="L1446:N1446" si="1117">(K1446-K1445)/K1445</f>
        <v>0.11881800086801657</v>
      </c>
      <c r="M1446" s="44">
        <v>186.94442595673877</v>
      </c>
      <c r="N1446" s="44">
        <f t="shared" si="1117"/>
        <v>-0.15666911864050559</v>
      </c>
    </row>
    <row r="1447" spans="1:14" x14ac:dyDescent="0.25">
      <c r="A1447" s="3">
        <v>15</v>
      </c>
      <c r="B1447" s="3" t="s">
        <v>24</v>
      </c>
      <c r="C1447" s="3" t="s">
        <v>368</v>
      </c>
      <c r="D1447" s="3" t="s">
        <v>355</v>
      </c>
      <c r="E1447" s="3">
        <v>1</v>
      </c>
      <c r="F1447" s="42">
        <v>27.84</v>
      </c>
      <c r="G1447" s="42">
        <f t="shared" si="1087"/>
        <v>27840</v>
      </c>
      <c r="H1447" s="42" t="s">
        <v>2190</v>
      </c>
      <c r="I1447" s="18">
        <v>5.7192006433631155</v>
      </c>
      <c r="J1447" s="18" t="s">
        <v>2190</v>
      </c>
      <c r="K1447" s="46">
        <v>1.8206230343811007</v>
      </c>
      <c r="L1447" s="47" t="s">
        <v>2190</v>
      </c>
      <c r="M1447" s="44">
        <v>275.7475</v>
      </c>
      <c r="N1447" s="44" t="s">
        <v>2190</v>
      </c>
    </row>
    <row r="1448" spans="1:14" x14ac:dyDescent="0.25">
      <c r="A1448" s="3">
        <v>15</v>
      </c>
      <c r="B1448" s="3" t="s">
        <v>23</v>
      </c>
      <c r="C1448" s="3" t="s">
        <v>354</v>
      </c>
      <c r="D1448" s="3" t="s">
        <v>355</v>
      </c>
      <c r="E1448" s="3">
        <v>1</v>
      </c>
      <c r="F1448" s="42">
        <v>76.099999999999994</v>
      </c>
      <c r="G1448" s="42">
        <f t="shared" si="1087"/>
        <v>76100</v>
      </c>
      <c r="H1448" s="42">
        <f>(LN(G1448)-LN(G1447))/10</f>
        <v>0.10055744294014221</v>
      </c>
      <c r="I1448" s="18">
        <v>6.2490388111002177</v>
      </c>
      <c r="J1448" s="18">
        <f t="shared" ref="J1448:J1450" si="1118">(I1448-I1447)/I1447</f>
        <v>9.2641996806311813E-2</v>
      </c>
      <c r="K1448" s="46">
        <v>2.0862621875404375</v>
      </c>
      <c r="L1448" s="47">
        <f t="shared" ref="L1448:N1448" si="1119">(K1448-K1447)/K1447</f>
        <v>0.14590563128277548</v>
      </c>
      <c r="M1448" s="44">
        <v>313.49649999999997</v>
      </c>
      <c r="N1448" s="44">
        <f t="shared" si="1119"/>
        <v>0.13689698002701736</v>
      </c>
    </row>
    <row r="1449" spans="1:14" x14ac:dyDescent="0.25">
      <c r="A1449" s="3">
        <v>16</v>
      </c>
      <c r="B1449" s="3" t="s">
        <v>24</v>
      </c>
      <c r="C1449" s="3" t="s">
        <v>368</v>
      </c>
      <c r="D1449" s="3" t="s">
        <v>355</v>
      </c>
      <c r="E1449" s="3">
        <v>1</v>
      </c>
      <c r="F1449" s="42">
        <v>24.1</v>
      </c>
      <c r="G1449" s="42">
        <f t="shared" si="1087"/>
        <v>24100</v>
      </c>
      <c r="H1449" s="42" t="s">
        <v>2190</v>
      </c>
      <c r="I1449" s="18">
        <v>4.7863814045520785</v>
      </c>
      <c r="J1449" s="18" t="s">
        <v>2190</v>
      </c>
      <c r="K1449" s="46">
        <v>1.7065249539917624</v>
      </c>
      <c r="L1449" s="47" t="s">
        <v>2190</v>
      </c>
      <c r="M1449" s="44">
        <v>244.97514086841235</v>
      </c>
      <c r="N1449" s="44" t="s">
        <v>2190</v>
      </c>
    </row>
    <row r="1450" spans="1:14" x14ac:dyDescent="0.25">
      <c r="A1450" s="3">
        <v>16</v>
      </c>
      <c r="B1450" s="3" t="s">
        <v>23</v>
      </c>
      <c r="C1450" s="3" t="s">
        <v>354</v>
      </c>
      <c r="D1450" s="3" t="s">
        <v>355</v>
      </c>
      <c r="E1450" s="3">
        <v>1</v>
      </c>
      <c r="F1450" s="42">
        <v>30</v>
      </c>
      <c r="G1450" s="42">
        <f t="shared" si="1087"/>
        <v>30000</v>
      </c>
      <c r="H1450" s="42">
        <f>(LN(G1450)-LN(G1449))/10</f>
        <v>2.1898554116554614E-2</v>
      </c>
      <c r="I1450" s="18">
        <v>5.3032030153617846</v>
      </c>
      <c r="J1450" s="18">
        <f t="shared" si="1118"/>
        <v>0.10797752354590547</v>
      </c>
      <c r="K1450" s="46">
        <v>2.1412124266059069</v>
      </c>
      <c r="L1450" s="47">
        <f t="shared" ref="L1450:N1450" si="1120">(K1450-K1449)/K1449</f>
        <v>0.25472084167146775</v>
      </c>
      <c r="M1450" s="44">
        <v>213.7998011269473</v>
      </c>
      <c r="N1450" s="44">
        <f t="shared" si="1120"/>
        <v>-0.12725919712078373</v>
      </c>
    </row>
    <row r="1451" spans="1:14" x14ac:dyDescent="0.25">
      <c r="A1451" s="3">
        <v>0</v>
      </c>
      <c r="B1451" s="3" t="s">
        <v>23</v>
      </c>
      <c r="C1451" s="3" t="s">
        <v>354</v>
      </c>
      <c r="D1451" s="3" t="s">
        <v>355</v>
      </c>
      <c r="E1451" s="3">
        <v>2</v>
      </c>
      <c r="F1451" s="42">
        <v>3</v>
      </c>
      <c r="G1451" s="42">
        <f t="shared" si="1087"/>
        <v>3000</v>
      </c>
      <c r="H1451" s="42" t="s">
        <v>2190</v>
      </c>
      <c r="I1451" s="18">
        <v>10.883713984638703</v>
      </c>
      <c r="J1451" s="18" t="s">
        <v>2190</v>
      </c>
      <c r="K1451" s="46">
        <v>4.3817541011253613</v>
      </c>
      <c r="L1451" s="47" t="s">
        <v>2190</v>
      </c>
      <c r="M1451" s="44">
        <v>785.24306025727833</v>
      </c>
      <c r="N1451" s="44" t="s">
        <v>2190</v>
      </c>
    </row>
    <row r="1452" spans="1:14" x14ac:dyDescent="0.25">
      <c r="A1452" s="3">
        <v>1</v>
      </c>
      <c r="B1452" s="3" t="s">
        <v>24</v>
      </c>
      <c r="C1452" s="3" t="s">
        <v>368</v>
      </c>
      <c r="D1452" s="3" t="s">
        <v>355</v>
      </c>
      <c r="E1452" s="3">
        <v>2</v>
      </c>
      <c r="F1452" s="42">
        <v>1.9</v>
      </c>
      <c r="G1452" s="42">
        <f t="shared" si="1087"/>
        <v>1900</v>
      </c>
      <c r="H1452" s="42" t="s">
        <v>2190</v>
      </c>
      <c r="I1452" s="18">
        <v>10.253938029164043</v>
      </c>
      <c r="J1452" s="18" t="s">
        <v>2190</v>
      </c>
      <c r="K1452" s="46">
        <v>4.9288548226435482</v>
      </c>
      <c r="L1452" s="47" t="s">
        <v>2190</v>
      </c>
      <c r="M1452" s="44">
        <v>656.02196704942583</v>
      </c>
      <c r="N1452" s="44" t="s">
        <v>2190</v>
      </c>
    </row>
    <row r="1453" spans="1:14" x14ac:dyDescent="0.25">
      <c r="A1453" s="3">
        <v>1</v>
      </c>
      <c r="B1453" s="3" t="s">
        <v>23</v>
      </c>
      <c r="C1453" s="3" t="s">
        <v>354</v>
      </c>
      <c r="D1453" s="3" t="s">
        <v>355</v>
      </c>
      <c r="E1453" s="3">
        <v>2</v>
      </c>
      <c r="F1453" s="42">
        <v>2.4</v>
      </c>
      <c r="G1453" s="42">
        <f t="shared" si="1087"/>
        <v>2400</v>
      </c>
      <c r="H1453" s="42">
        <f>(LN(G1453)-LN(G1452))/10</f>
        <v>2.3361485118150505E-2</v>
      </c>
      <c r="I1453" s="18">
        <v>17.811250565729488</v>
      </c>
      <c r="J1453" s="18">
        <f>(I1453-I1452)/I1452</f>
        <v>0.73701562415055455</v>
      </c>
      <c r="K1453" s="46">
        <v>4.8875166720129668</v>
      </c>
      <c r="L1453" s="47">
        <f>(K1453-K1452)/K1452</f>
        <v>-8.3869685998197215E-3</v>
      </c>
      <c r="M1453" s="44">
        <v>904.93110334498249</v>
      </c>
      <c r="N1453" s="44">
        <f>(M1453-M1452)/M1452</f>
        <v>0.37942195352858271</v>
      </c>
    </row>
    <row r="1454" spans="1:14" x14ac:dyDescent="0.25">
      <c r="A1454" s="3">
        <v>2</v>
      </c>
      <c r="B1454" s="3" t="s">
        <v>24</v>
      </c>
      <c r="C1454" s="3" t="s">
        <v>368</v>
      </c>
      <c r="D1454" s="3" t="s">
        <v>355</v>
      </c>
      <c r="E1454" s="3">
        <v>2</v>
      </c>
      <c r="F1454" s="42">
        <v>0.6</v>
      </c>
      <c r="G1454" s="42">
        <f t="shared" si="1087"/>
        <v>600</v>
      </c>
      <c r="H1454" s="42" t="s">
        <v>2190</v>
      </c>
      <c r="I1454" s="18">
        <v>12.678894910164876</v>
      </c>
      <c r="J1454" s="18" t="s">
        <v>2190</v>
      </c>
      <c r="K1454" s="46">
        <v>3.1008958525963521</v>
      </c>
      <c r="L1454" s="47" t="s">
        <v>2190</v>
      </c>
      <c r="M1454" s="44">
        <v>900.05601693535255</v>
      </c>
      <c r="N1454" s="44" t="s">
        <v>2190</v>
      </c>
    </row>
    <row r="1455" spans="1:14" x14ac:dyDescent="0.25">
      <c r="A1455" s="3">
        <v>2</v>
      </c>
      <c r="B1455" s="3" t="s">
        <v>23</v>
      </c>
      <c r="C1455" s="3" t="s">
        <v>354</v>
      </c>
      <c r="D1455" s="3" t="s">
        <v>355</v>
      </c>
      <c r="E1455" s="3">
        <v>2</v>
      </c>
      <c r="F1455" s="42">
        <v>3.3</v>
      </c>
      <c r="G1455" s="42">
        <f t="shared" si="1087"/>
        <v>3300</v>
      </c>
      <c r="H1455" s="42">
        <f>(LN(G1455)-LN(G1454))/10</f>
        <v>0.17047480922384253</v>
      </c>
      <c r="I1455" s="18">
        <v>10.684083922827821</v>
      </c>
      <c r="J1455" s="18">
        <f>(I1455-I1454)/I1454</f>
        <v>-0.15733319042953683</v>
      </c>
      <c r="K1455" s="46">
        <v>3.2761807124919335</v>
      </c>
      <c r="L1455" s="47">
        <f>(K1455-K1454)/K1454</f>
        <v>5.6527167705041424E-2</v>
      </c>
      <c r="M1455" s="44">
        <v>495.39879498453024</v>
      </c>
      <c r="N1455" s="44">
        <f>(M1455-M1454)/M1454</f>
        <v>-0.44959115248033193</v>
      </c>
    </row>
    <row r="1456" spans="1:14" x14ac:dyDescent="0.25">
      <c r="A1456" s="3">
        <v>3</v>
      </c>
      <c r="B1456" s="3" t="s">
        <v>24</v>
      </c>
      <c r="C1456" s="3" t="s">
        <v>368</v>
      </c>
      <c r="D1456" s="3" t="s">
        <v>355</v>
      </c>
      <c r="E1456" s="3">
        <v>2</v>
      </c>
      <c r="F1456" s="42">
        <v>1.9</v>
      </c>
      <c r="G1456" s="42">
        <f t="shared" si="1087"/>
        <v>1900</v>
      </c>
      <c r="H1456" s="42" t="s">
        <v>2190</v>
      </c>
      <c r="I1456" s="18">
        <v>10.820601566181256</v>
      </c>
      <c r="J1456" s="18" t="s">
        <v>2190</v>
      </c>
      <c r="K1456" s="46">
        <v>4.3173616909334216</v>
      </c>
      <c r="L1456" s="47" t="s">
        <v>2190</v>
      </c>
      <c r="M1456" s="44">
        <v>667.90638084073021</v>
      </c>
      <c r="N1456" s="44" t="s">
        <v>2190</v>
      </c>
    </row>
    <row r="1457" spans="1:14" x14ac:dyDescent="0.25">
      <c r="A1457" s="3">
        <v>3</v>
      </c>
      <c r="B1457" s="3" t="s">
        <v>23</v>
      </c>
      <c r="C1457" s="3" t="s">
        <v>354</v>
      </c>
      <c r="D1457" s="3" t="s">
        <v>355</v>
      </c>
      <c r="E1457" s="3">
        <v>2</v>
      </c>
      <c r="F1457" s="42">
        <v>1.6</v>
      </c>
      <c r="G1457" s="42">
        <f t="shared" si="1087"/>
        <v>1600</v>
      </c>
      <c r="H1457" s="42">
        <f>(LN(G1457)-LN(G1456))/10</f>
        <v>-1.7185025692665955E-2</v>
      </c>
      <c r="I1457" s="18">
        <v>12.345412524962418</v>
      </c>
      <c r="J1457" s="18">
        <f>(I1457-I1456)/I1456</f>
        <v>0.14091739257333075</v>
      </c>
      <c r="K1457" s="46">
        <v>4.7540288913543245</v>
      </c>
      <c r="L1457" s="47">
        <f>(K1457-K1456)/K1456</f>
        <v>0.10114213996430182</v>
      </c>
      <c r="M1457" s="44">
        <v>500.04538603249028</v>
      </c>
      <c r="N1457" s="44">
        <f>(M1457-M1456)/M1456</f>
        <v>-0.25132413706984524</v>
      </c>
    </row>
    <row r="1458" spans="1:14" x14ac:dyDescent="0.25">
      <c r="A1458" s="3">
        <v>4</v>
      </c>
      <c r="B1458" s="3" t="s">
        <v>24</v>
      </c>
      <c r="C1458" s="3" t="s">
        <v>368</v>
      </c>
      <c r="D1458" s="3" t="s">
        <v>355</v>
      </c>
      <c r="E1458" s="3">
        <v>2</v>
      </c>
      <c r="F1458" s="42">
        <v>1.1000000000000001</v>
      </c>
      <c r="G1458" s="42">
        <f t="shared" si="1087"/>
        <v>1100</v>
      </c>
      <c r="H1458" s="42" t="s">
        <v>2190</v>
      </c>
      <c r="I1458" s="18">
        <v>10.081251380605257</v>
      </c>
      <c r="J1458" s="18" t="s">
        <v>2190</v>
      </c>
      <c r="K1458" s="46">
        <v>4.3880885012172728</v>
      </c>
      <c r="L1458" s="47" t="s">
        <v>2190</v>
      </c>
      <c r="M1458" s="44">
        <v>596.73066710919352</v>
      </c>
      <c r="N1458" s="44" t="s">
        <v>2190</v>
      </c>
    </row>
    <row r="1459" spans="1:14" x14ac:dyDescent="0.25">
      <c r="A1459" s="3">
        <v>4</v>
      </c>
      <c r="B1459" s="3" t="s">
        <v>23</v>
      </c>
      <c r="C1459" s="3" t="s">
        <v>354</v>
      </c>
      <c r="D1459" s="3" t="s">
        <v>355</v>
      </c>
      <c r="E1459" s="3">
        <v>2</v>
      </c>
      <c r="F1459" s="42">
        <v>2.4</v>
      </c>
      <c r="G1459" s="42">
        <f t="shared" si="1087"/>
        <v>2400</v>
      </c>
      <c r="H1459" s="42">
        <f>(LN(G1459)-LN(G1458))/10</f>
        <v>7.801585575495755E-2</v>
      </c>
      <c r="I1459" s="18">
        <v>13.180997349237906</v>
      </c>
      <c r="J1459" s="18">
        <f t="shared" ref="J1459" si="1121">(I1459-I1458)/I1458</f>
        <v>0.30747630939905657</v>
      </c>
      <c r="K1459" s="46">
        <v>3.6844287846175114</v>
      </c>
      <c r="L1459" s="47">
        <f t="shared" ref="L1459:N1459" si="1122">(K1459-K1458)/K1458</f>
        <v>-0.16035677411806151</v>
      </c>
      <c r="M1459" s="44">
        <v>1025.161964819117</v>
      </c>
      <c r="N1459" s="44">
        <f t="shared" si="1122"/>
        <v>0.71796426985296269</v>
      </c>
    </row>
    <row r="1460" spans="1:14" x14ac:dyDescent="0.25">
      <c r="A1460" s="3">
        <v>5</v>
      </c>
      <c r="B1460" s="3" t="s">
        <v>24</v>
      </c>
      <c r="C1460" s="3" t="s">
        <v>368</v>
      </c>
      <c r="D1460" s="3" t="s">
        <v>355</v>
      </c>
      <c r="E1460" s="3">
        <v>2</v>
      </c>
      <c r="F1460" s="42">
        <v>1.5</v>
      </c>
      <c r="G1460" s="42">
        <f t="shared" si="1087"/>
        <v>1500</v>
      </c>
      <c r="H1460" s="42" t="s">
        <v>2190</v>
      </c>
      <c r="I1460" s="18">
        <v>13.576041465633701</v>
      </c>
      <c r="J1460" s="18" t="s">
        <v>2190</v>
      </c>
      <c r="K1460" s="46">
        <v>4.4442452673553756</v>
      </c>
      <c r="L1460" s="47" t="s">
        <v>2190</v>
      </c>
      <c r="M1460" s="44">
        <v>871.77445472571048</v>
      </c>
      <c r="N1460" s="44" t="s">
        <v>2190</v>
      </c>
    </row>
    <row r="1461" spans="1:14" x14ac:dyDescent="0.25">
      <c r="A1461" s="3">
        <v>5</v>
      </c>
      <c r="B1461" s="3" t="s">
        <v>23</v>
      </c>
      <c r="C1461" s="3" t="s">
        <v>354</v>
      </c>
      <c r="D1461" s="3" t="s">
        <v>355</v>
      </c>
      <c r="E1461" s="3">
        <v>2</v>
      </c>
      <c r="F1461" s="42">
        <v>1.6</v>
      </c>
      <c r="G1461" s="42">
        <f t="shared" si="1087"/>
        <v>1600</v>
      </c>
      <c r="H1461" s="42">
        <f>(LN(G1461)-LN(G1460))/10</f>
        <v>6.4538521137571083E-3</v>
      </c>
      <c r="I1461" s="18">
        <v>16.989942378208486</v>
      </c>
      <c r="J1461" s="18">
        <f t="shared" ref="J1461" si="1123">(I1461-I1460)/I1460</f>
        <v>0.25146512120021958</v>
      </c>
      <c r="K1461" s="46">
        <v>4.288399357255221</v>
      </c>
      <c r="L1461" s="47">
        <f t="shared" ref="L1461:N1461" si="1124">(K1461-K1460)/K1460</f>
        <v>-3.5066901290282157E-2</v>
      </c>
      <c r="M1461" s="44">
        <v>1666.0551883674816</v>
      </c>
      <c r="N1461" s="44">
        <f t="shared" si="1124"/>
        <v>0.91110806165073799</v>
      </c>
    </row>
    <row r="1462" spans="1:14" x14ac:dyDescent="0.25">
      <c r="A1462" s="3">
        <v>6</v>
      </c>
      <c r="B1462" s="3" t="s">
        <v>24</v>
      </c>
      <c r="C1462" s="3" t="s">
        <v>368</v>
      </c>
      <c r="D1462" s="3" t="s">
        <v>355</v>
      </c>
      <c r="E1462" s="3">
        <v>2</v>
      </c>
      <c r="F1462" s="42">
        <v>3.19</v>
      </c>
      <c r="G1462" s="42">
        <f t="shared" si="1087"/>
        <v>3190</v>
      </c>
      <c r="H1462" s="42" t="s">
        <v>2190</v>
      </c>
      <c r="I1462" s="18">
        <v>16.363521327457487</v>
      </c>
      <c r="J1462" s="18" t="s">
        <v>2190</v>
      </c>
      <c r="K1462" s="46">
        <v>6.6668069844584013</v>
      </c>
      <c r="L1462" s="47" t="s">
        <v>2190</v>
      </c>
      <c r="M1462" s="44">
        <v>1481.2614465826146</v>
      </c>
      <c r="N1462" s="44" t="s">
        <v>2190</v>
      </c>
    </row>
    <row r="1463" spans="1:14" x14ac:dyDescent="0.25">
      <c r="A1463" s="3">
        <v>6</v>
      </c>
      <c r="B1463" s="3" t="s">
        <v>23</v>
      </c>
      <c r="C1463" s="3" t="s">
        <v>354</v>
      </c>
      <c r="D1463" s="3" t="s">
        <v>355</v>
      </c>
      <c r="E1463" s="3">
        <v>2</v>
      </c>
      <c r="F1463" s="42">
        <v>3.6</v>
      </c>
      <c r="G1463" s="42">
        <f t="shared" si="1087"/>
        <v>3600</v>
      </c>
      <c r="H1463" s="42">
        <f>(LN(G1463)-LN(G1462))/10</f>
        <v>1.2091292866531055E-2</v>
      </c>
      <c r="I1463" s="18">
        <v>16.498275207552776</v>
      </c>
      <c r="J1463" s="18">
        <f t="shared" ref="J1463" si="1125">(I1463-I1462)/I1462</f>
        <v>8.235017231234704E-3</v>
      </c>
      <c r="K1463" s="46">
        <v>5.0460579119590045</v>
      </c>
      <c r="L1463" s="47">
        <f t="shared" ref="L1463:N1463" si="1126">(K1463-K1462)/K1462</f>
        <v>-0.24310724403416387</v>
      </c>
      <c r="M1463" s="44">
        <v>1312.1891174518912</v>
      </c>
      <c r="N1463" s="44">
        <f t="shared" si="1126"/>
        <v>-0.11414077475707368</v>
      </c>
    </row>
    <row r="1464" spans="1:14" x14ac:dyDescent="0.25">
      <c r="A1464" s="3">
        <v>7</v>
      </c>
      <c r="B1464" s="3" t="s">
        <v>24</v>
      </c>
      <c r="C1464" s="3" t="s">
        <v>368</v>
      </c>
      <c r="D1464" s="3" t="s">
        <v>355</v>
      </c>
      <c r="E1464" s="3">
        <v>2</v>
      </c>
      <c r="F1464" s="42">
        <v>4.5</v>
      </c>
      <c r="G1464" s="42">
        <f t="shared" si="1087"/>
        <v>4500</v>
      </c>
      <c r="H1464" s="42" t="s">
        <v>2190</v>
      </c>
      <c r="I1464" s="18">
        <v>11.637522025712983</v>
      </c>
      <c r="J1464" s="18" t="s">
        <v>2190</v>
      </c>
      <c r="K1464" s="46">
        <v>3.325359090166454</v>
      </c>
      <c r="L1464" s="47" t="s">
        <v>2190</v>
      </c>
      <c r="M1464" s="44">
        <v>793.94105090311984</v>
      </c>
      <c r="N1464" s="44" t="s">
        <v>2190</v>
      </c>
    </row>
    <row r="1465" spans="1:14" x14ac:dyDescent="0.25">
      <c r="A1465" s="3">
        <v>7</v>
      </c>
      <c r="B1465" s="3" t="s">
        <v>23</v>
      </c>
      <c r="C1465" s="3" t="s">
        <v>354</v>
      </c>
      <c r="D1465" s="3" t="s">
        <v>355</v>
      </c>
      <c r="E1465" s="3">
        <v>2</v>
      </c>
      <c r="F1465" s="42">
        <v>7.2</v>
      </c>
      <c r="G1465" s="42">
        <f t="shared" si="1087"/>
        <v>7200</v>
      </c>
      <c r="H1465" s="42">
        <f>(LN(G1465)-LN(G1464))/10</f>
        <v>4.7000362924573477E-2</v>
      </c>
      <c r="I1465" s="18">
        <v>13.02277078030847</v>
      </c>
      <c r="J1465" s="18">
        <f t="shared" ref="J1465" si="1127">(I1465-I1464)/I1464</f>
        <v>0.11903296522531126</v>
      </c>
      <c r="K1465" s="46">
        <v>3.3712522949371539</v>
      </c>
      <c r="L1465" s="47">
        <f t="shared" ref="L1465:N1465" si="1128">(K1465-K1464)/K1464</f>
        <v>1.3800977135495669E-2</v>
      </c>
      <c r="M1465" s="44">
        <v>964.4885057471264</v>
      </c>
      <c r="N1465" s="44">
        <f t="shared" si="1128"/>
        <v>0.21481123145100794</v>
      </c>
    </row>
    <row r="1466" spans="1:14" x14ac:dyDescent="0.25">
      <c r="A1466" s="3">
        <v>8</v>
      </c>
      <c r="B1466" s="3" t="s">
        <v>24</v>
      </c>
      <c r="C1466" s="3" t="s">
        <v>368</v>
      </c>
      <c r="D1466" s="3" t="s">
        <v>355</v>
      </c>
      <c r="E1466" s="3">
        <v>2</v>
      </c>
      <c r="F1466" s="42">
        <v>8.1999999999999993</v>
      </c>
      <c r="G1466" s="42">
        <f t="shared" si="1087"/>
        <v>8200</v>
      </c>
      <c r="H1466" s="42" t="s">
        <v>2190</v>
      </c>
      <c r="I1466" s="18">
        <v>9.5499058897126208</v>
      </c>
      <c r="J1466" s="18" t="s">
        <v>2190</v>
      </c>
      <c r="K1466" s="46">
        <v>3.0755910170432821</v>
      </c>
      <c r="L1466" s="47" t="s">
        <v>2190</v>
      </c>
      <c r="M1466" s="44">
        <v>661.37980769230762</v>
      </c>
      <c r="N1466" s="44" t="s">
        <v>2190</v>
      </c>
    </row>
    <row r="1467" spans="1:14" x14ac:dyDescent="0.25">
      <c r="A1467" s="3">
        <v>8</v>
      </c>
      <c r="B1467" s="3" t="s">
        <v>23</v>
      </c>
      <c r="C1467" s="3" t="s">
        <v>354</v>
      </c>
      <c r="D1467" s="3" t="s">
        <v>355</v>
      </c>
      <c r="E1467" s="3">
        <v>2</v>
      </c>
      <c r="F1467" s="42">
        <v>21.9</v>
      </c>
      <c r="G1467" s="42">
        <f t="shared" si="1087"/>
        <v>21900</v>
      </c>
      <c r="H1467" s="42">
        <f>(LN(G1467)-LN(G1466))/10</f>
        <v>9.8235248255224755E-2</v>
      </c>
      <c r="I1467" s="18">
        <v>13.12484566461618</v>
      </c>
      <c r="J1467" s="18">
        <f t="shared" ref="J1467" si="1129">(I1467-I1466)/I1466</f>
        <v>0.37434293240047178</v>
      </c>
      <c r="K1467" s="46">
        <v>3.4416238979914766</v>
      </c>
      <c r="L1467" s="47">
        <f t="shared" ref="L1467:N1467" si="1130">(K1467-K1466)/K1466</f>
        <v>0.11901220900953212</v>
      </c>
      <c r="M1467" s="44">
        <v>1055.9653514588858</v>
      </c>
      <c r="N1467" s="44">
        <f t="shared" si="1130"/>
        <v>0.59660960189179291</v>
      </c>
    </row>
    <row r="1468" spans="1:14" x14ac:dyDescent="0.25">
      <c r="A1468" s="3">
        <v>9</v>
      </c>
      <c r="B1468" s="3" t="s">
        <v>24</v>
      </c>
      <c r="C1468" s="3" t="s">
        <v>368</v>
      </c>
      <c r="D1468" s="3" t="s">
        <v>355</v>
      </c>
      <c r="E1468" s="3">
        <v>2</v>
      </c>
      <c r="F1468" s="42">
        <v>27.7</v>
      </c>
      <c r="G1468" s="42">
        <f t="shared" si="1087"/>
        <v>27700</v>
      </c>
      <c r="H1468" s="42" t="s">
        <v>2190</v>
      </c>
      <c r="I1468" s="18">
        <v>10.866800758639913</v>
      </c>
      <c r="J1468" s="18" t="s">
        <v>2190</v>
      </c>
      <c r="K1468" s="46">
        <v>3.0207558215348933</v>
      </c>
      <c r="L1468" s="47" t="s">
        <v>2190</v>
      </c>
      <c r="M1468" s="44">
        <v>742.23685928827945</v>
      </c>
      <c r="N1468" s="44" t="s">
        <v>2190</v>
      </c>
    </row>
    <row r="1469" spans="1:14" x14ac:dyDescent="0.25">
      <c r="A1469" s="3">
        <v>9</v>
      </c>
      <c r="B1469" s="3" t="s">
        <v>23</v>
      </c>
      <c r="C1469" s="3" t="s">
        <v>354</v>
      </c>
      <c r="D1469" s="3" t="s">
        <v>355</v>
      </c>
      <c r="E1469" s="3">
        <v>2</v>
      </c>
      <c r="F1469" s="42">
        <v>42.81</v>
      </c>
      <c r="G1469" s="42">
        <f t="shared" si="1087"/>
        <v>42810</v>
      </c>
      <c r="H1469" s="42">
        <f>(LN(G1469)-LN(G1468))/10</f>
        <v>4.3533930696356291E-2</v>
      </c>
      <c r="I1469" s="18">
        <v>12.369683918254909</v>
      </c>
      <c r="J1469" s="18">
        <f t="shared" ref="J1469" si="1131">(I1469-I1468)/I1468</f>
        <v>0.13830042465995265</v>
      </c>
      <c r="K1469" s="46">
        <v>3.2242771808039863</v>
      </c>
      <c r="L1469" s="47">
        <f t="shared" ref="L1469:N1469" si="1132">(K1469-K1468)/K1468</f>
        <v>6.7374316658828981E-2</v>
      </c>
      <c r="M1469" s="44">
        <v>803.12993796931119</v>
      </c>
      <c r="N1469" s="44">
        <f t="shared" si="1132"/>
        <v>8.2039955196271525E-2</v>
      </c>
    </row>
    <row r="1470" spans="1:14" x14ac:dyDescent="0.25">
      <c r="A1470" s="3">
        <v>10</v>
      </c>
      <c r="B1470" s="3" t="s">
        <v>24</v>
      </c>
      <c r="C1470" s="3" t="s">
        <v>368</v>
      </c>
      <c r="D1470" s="3" t="s">
        <v>355</v>
      </c>
      <c r="E1470" s="3">
        <v>2</v>
      </c>
      <c r="F1470" s="42">
        <v>44.7</v>
      </c>
      <c r="G1470" s="42">
        <f t="shared" si="1087"/>
        <v>44700</v>
      </c>
      <c r="H1470" s="42" t="s">
        <v>2190</v>
      </c>
      <c r="I1470" s="18">
        <v>9.8878996578253382</v>
      </c>
      <c r="J1470" s="18" t="s">
        <v>2190</v>
      </c>
      <c r="K1470" s="46">
        <v>2.7640268538774051</v>
      </c>
      <c r="L1470" s="47" t="s">
        <v>2190</v>
      </c>
      <c r="M1470" s="44">
        <v>598.03283828382837</v>
      </c>
      <c r="N1470" s="44" t="s">
        <v>2190</v>
      </c>
    </row>
    <row r="1471" spans="1:14" x14ac:dyDescent="0.25">
      <c r="A1471" s="3">
        <v>10</v>
      </c>
      <c r="B1471" s="3" t="s">
        <v>23</v>
      </c>
      <c r="C1471" s="3" t="s">
        <v>354</v>
      </c>
      <c r="D1471" s="3" t="s">
        <v>355</v>
      </c>
      <c r="E1471" s="3">
        <v>2</v>
      </c>
      <c r="F1471" s="42">
        <v>84.3</v>
      </c>
      <c r="G1471" s="42">
        <f t="shared" si="1087"/>
        <v>84300</v>
      </c>
      <c r="H1471" s="42">
        <f>(LN(G1471)-LN(G1470))/10</f>
        <v>6.3440836338828535E-2</v>
      </c>
      <c r="I1471" s="18">
        <v>8.9801397031580308</v>
      </c>
      <c r="J1471" s="18">
        <f t="shared" ref="J1471" si="1133">(I1471-I1470)/I1470</f>
        <v>-9.1805134162026125E-2</v>
      </c>
      <c r="K1471" s="46">
        <v>3.2220160498236528</v>
      </c>
      <c r="L1471" s="47">
        <f t="shared" ref="L1471:N1471" si="1134">(K1471-K1470)/K1470</f>
        <v>0.16569636264704726</v>
      </c>
      <c r="M1471" s="44">
        <v>449.00709570957093</v>
      </c>
      <c r="N1471" s="44">
        <f t="shared" si="1134"/>
        <v>-0.24919324330402293</v>
      </c>
    </row>
    <row r="1472" spans="1:14" x14ac:dyDescent="0.25">
      <c r="A1472" s="3">
        <v>11</v>
      </c>
      <c r="B1472" s="3" t="s">
        <v>24</v>
      </c>
      <c r="C1472" s="3" t="s">
        <v>368</v>
      </c>
      <c r="D1472" s="3" t="s">
        <v>355</v>
      </c>
      <c r="E1472" s="3">
        <v>2</v>
      </c>
      <c r="F1472" s="42">
        <v>51.1</v>
      </c>
      <c r="G1472" s="42">
        <f t="shared" si="1087"/>
        <v>51100</v>
      </c>
      <c r="H1472" s="42" t="s">
        <v>2190</v>
      </c>
      <c r="I1472" s="18">
        <v>7.6842043004392933</v>
      </c>
      <c r="J1472" s="18" t="s">
        <v>2190</v>
      </c>
      <c r="K1472" s="46">
        <v>2.7949867452458155</v>
      </c>
      <c r="L1472" s="47" t="s">
        <v>2190</v>
      </c>
      <c r="M1472" s="44">
        <v>349.23019555850186</v>
      </c>
      <c r="N1472" s="44" t="s">
        <v>2190</v>
      </c>
    </row>
    <row r="1473" spans="1:14" x14ac:dyDescent="0.25">
      <c r="A1473" s="3">
        <v>11</v>
      </c>
      <c r="B1473" s="3" t="s">
        <v>23</v>
      </c>
      <c r="C1473" s="3" t="s">
        <v>354</v>
      </c>
      <c r="D1473" s="3" t="s">
        <v>355</v>
      </c>
      <c r="E1473" s="3">
        <v>2</v>
      </c>
      <c r="F1473" s="42">
        <v>69.900000000000006</v>
      </c>
      <c r="G1473" s="42">
        <f t="shared" si="1087"/>
        <v>69900</v>
      </c>
      <c r="H1473" s="42">
        <f>(LN(G1473)-LN(G1472))/10</f>
        <v>3.1328115203010577E-2</v>
      </c>
      <c r="I1473" s="18">
        <v>5.8967582710061786</v>
      </c>
      <c r="J1473" s="18">
        <f t="shared" ref="J1473" si="1135">(I1473-I1472)/I1472</f>
        <v>-0.23261302791375932</v>
      </c>
      <c r="K1473" s="46">
        <v>2.8472608667075634</v>
      </c>
      <c r="L1473" s="47">
        <f t="shared" ref="L1473:N1473" si="1136">(K1473-K1472)/K1472</f>
        <v>1.8702815514479474E-2</v>
      </c>
      <c r="M1473" s="44">
        <v>278.74361948955919</v>
      </c>
      <c r="N1473" s="44">
        <f t="shared" si="1136"/>
        <v>-0.20183413967460037</v>
      </c>
    </row>
    <row r="1474" spans="1:14" x14ac:dyDescent="0.25">
      <c r="A1474" s="3">
        <v>12</v>
      </c>
      <c r="B1474" s="3" t="s">
        <v>24</v>
      </c>
      <c r="C1474" s="3" t="s">
        <v>368</v>
      </c>
      <c r="D1474" s="3" t="s">
        <v>355</v>
      </c>
      <c r="E1474" s="3">
        <v>2</v>
      </c>
      <c r="F1474" s="42">
        <v>52.2</v>
      </c>
      <c r="G1474" s="42">
        <f t="shared" ref="G1474:G1537" si="1137">F1474*1000</f>
        <v>52200</v>
      </c>
      <c r="H1474" s="42" t="s">
        <v>2190</v>
      </c>
      <c r="I1474" s="18">
        <v>6.2315317415387339</v>
      </c>
      <c r="J1474" s="18" t="s">
        <v>2190</v>
      </c>
      <c r="K1474" s="46">
        <v>2.6044390039804592</v>
      </c>
      <c r="L1474" s="47" t="s">
        <v>2190</v>
      </c>
      <c r="M1474" s="44">
        <v>338.47853789403086</v>
      </c>
      <c r="N1474" s="44" t="s">
        <v>2190</v>
      </c>
    </row>
    <row r="1475" spans="1:14" x14ac:dyDescent="0.25">
      <c r="A1475" s="3">
        <v>12</v>
      </c>
      <c r="B1475" s="3" t="s">
        <v>23</v>
      </c>
      <c r="C1475" s="3" t="s">
        <v>354</v>
      </c>
      <c r="D1475" s="3" t="s">
        <v>355</v>
      </c>
      <c r="E1475" s="3">
        <v>2</v>
      </c>
      <c r="F1475" s="42">
        <v>81.3</v>
      </c>
      <c r="G1475" s="42">
        <f t="shared" si="1137"/>
        <v>81300</v>
      </c>
      <c r="H1475" s="42">
        <f>(LN(G1475)-LN(G1474))/10</f>
        <v>4.4306352166517196E-2</v>
      </c>
      <c r="I1475" s="18">
        <v>5.5350605525769527</v>
      </c>
      <c r="J1475" s="18">
        <f t="shared" ref="J1475" si="1138">(I1475-I1474)/I1474</f>
        <v>-0.11176564893654919</v>
      </c>
      <c r="K1475" s="46">
        <v>2.3925502080694767</v>
      </c>
      <c r="L1475" s="47">
        <f t="shared" ref="L1475:N1475" si="1139">(K1475-K1474)/K1474</f>
        <v>-8.1356789537841021E-2</v>
      </c>
      <c r="M1475" s="44">
        <v>230.30583501006035</v>
      </c>
      <c r="N1475" s="44">
        <f t="shared" si="1139"/>
        <v>-0.31958511625879416</v>
      </c>
    </row>
    <row r="1476" spans="1:14" x14ac:dyDescent="0.25">
      <c r="A1476" s="3">
        <v>13</v>
      </c>
      <c r="B1476" s="3" t="s">
        <v>24</v>
      </c>
      <c r="C1476" s="3" t="s">
        <v>368</v>
      </c>
      <c r="D1476" s="3" t="s">
        <v>355</v>
      </c>
      <c r="E1476" s="3">
        <v>2</v>
      </c>
      <c r="F1476" s="42">
        <v>59.01</v>
      </c>
      <c r="G1476" s="42">
        <f t="shared" si="1137"/>
        <v>59010</v>
      </c>
      <c r="H1476" s="42" t="s">
        <v>2190</v>
      </c>
      <c r="I1476" s="18">
        <v>6.1710384994408338</v>
      </c>
      <c r="J1476" s="18" t="s">
        <v>2190</v>
      </c>
      <c r="K1476" s="46">
        <v>2.3020095478165357</v>
      </c>
      <c r="L1476" s="47" t="s">
        <v>2190</v>
      </c>
      <c r="M1476" s="44">
        <v>316.43989299448253</v>
      </c>
      <c r="N1476" s="44" t="s">
        <v>2190</v>
      </c>
    </row>
    <row r="1477" spans="1:14" x14ac:dyDescent="0.25">
      <c r="A1477" s="3">
        <v>13</v>
      </c>
      <c r="B1477" s="3" t="s">
        <v>23</v>
      </c>
      <c r="C1477" s="3" t="s">
        <v>354</v>
      </c>
      <c r="D1477" s="3" t="s">
        <v>355</v>
      </c>
      <c r="E1477" s="3">
        <v>2</v>
      </c>
      <c r="F1477" s="42">
        <v>72.900000000000006</v>
      </c>
      <c r="G1477" s="42">
        <f t="shared" si="1137"/>
        <v>72900</v>
      </c>
      <c r="H1477" s="42">
        <f>(LN(G1477)-LN(G1476))/10</f>
        <v>2.1138171794553528E-2</v>
      </c>
      <c r="I1477" s="18">
        <v>5.0845448606512909</v>
      </c>
      <c r="J1477" s="18">
        <f t="shared" ref="J1477" si="1140">(I1477-I1476)/I1476</f>
        <v>-0.17606333826761761</v>
      </c>
      <c r="K1477" s="46">
        <v>2.1448141837180152</v>
      </c>
      <c r="L1477" s="47">
        <f t="shared" ref="L1477:N1477" si="1141">(K1477-K1476)/K1476</f>
        <v>-6.8286147747571593E-2</v>
      </c>
      <c r="M1477" s="44">
        <v>232.7334893830463</v>
      </c>
      <c r="N1477" s="44">
        <f t="shared" si="1141"/>
        <v>-0.26452544532018202</v>
      </c>
    </row>
    <row r="1478" spans="1:14" x14ac:dyDescent="0.25">
      <c r="A1478" s="3">
        <v>14</v>
      </c>
      <c r="B1478" s="3" t="s">
        <v>24</v>
      </c>
      <c r="C1478" s="3" t="s">
        <v>368</v>
      </c>
      <c r="D1478" s="3" t="s">
        <v>355</v>
      </c>
      <c r="E1478" s="3">
        <v>2</v>
      </c>
      <c r="F1478" s="42">
        <v>87.9</v>
      </c>
      <c r="G1478" s="42">
        <f t="shared" si="1137"/>
        <v>87900</v>
      </c>
      <c r="H1478" s="42" t="s">
        <v>2190</v>
      </c>
      <c r="I1478" s="18">
        <v>5.3774264392677944</v>
      </c>
      <c r="J1478" s="18" t="s">
        <v>2190</v>
      </c>
      <c r="K1478" s="46">
        <v>2.1289111636886839</v>
      </c>
      <c r="L1478" s="47" t="s">
        <v>2190</v>
      </c>
      <c r="M1478" s="44">
        <v>264.74925124792009</v>
      </c>
      <c r="N1478" s="44" t="s">
        <v>2190</v>
      </c>
    </row>
    <row r="1479" spans="1:14" x14ac:dyDescent="0.25">
      <c r="A1479" s="3">
        <v>14</v>
      </c>
      <c r="B1479" s="3" t="s">
        <v>23</v>
      </c>
      <c r="C1479" s="3" t="s">
        <v>354</v>
      </c>
      <c r="D1479" s="3" t="s">
        <v>355</v>
      </c>
      <c r="E1479" s="3">
        <v>2</v>
      </c>
      <c r="F1479" s="42">
        <v>105.21</v>
      </c>
      <c r="G1479" s="42">
        <f t="shared" si="1137"/>
        <v>105210</v>
      </c>
      <c r="H1479" s="42">
        <f>(LN(G1479)-LN(G1478))/10</f>
        <v>1.7975854812906533E-2</v>
      </c>
      <c r="I1479" s="18">
        <v>5.4430792890373896</v>
      </c>
      <c r="J1479" s="18">
        <f t="shared" ref="J1479" si="1142">(I1479-I1478)/I1478</f>
        <v>1.2208972174900575E-2</v>
      </c>
      <c r="K1479" s="46">
        <v>2.1937087824334371</v>
      </c>
      <c r="L1479" s="47">
        <f t="shared" ref="L1479:N1479" si="1143">(K1479-K1478)/K1478</f>
        <v>3.0436976352024393E-2</v>
      </c>
      <c r="M1479" s="44">
        <v>192.2865224625624</v>
      </c>
      <c r="N1479" s="44">
        <f t="shared" si="1143"/>
        <v>-0.27370324351739583</v>
      </c>
    </row>
    <row r="1480" spans="1:14" x14ac:dyDescent="0.25">
      <c r="A1480" s="3">
        <v>15</v>
      </c>
      <c r="B1480" s="3" t="s">
        <v>24</v>
      </c>
      <c r="C1480" s="3" t="s">
        <v>368</v>
      </c>
      <c r="D1480" s="3" t="s">
        <v>355</v>
      </c>
      <c r="E1480" s="3">
        <v>2</v>
      </c>
      <c r="F1480" s="42">
        <v>34.700000000000003</v>
      </c>
      <c r="G1480" s="42">
        <f t="shared" si="1137"/>
        <v>34700</v>
      </c>
      <c r="H1480" s="42" t="s">
        <v>2190</v>
      </c>
      <c r="I1480" s="18">
        <v>6.1992718098994199</v>
      </c>
      <c r="J1480" s="18" t="s">
        <v>2190</v>
      </c>
      <c r="K1480" s="46">
        <v>1.9985540921442759</v>
      </c>
      <c r="L1480" s="47" t="s">
        <v>2190</v>
      </c>
      <c r="M1480" s="44">
        <v>324.33700000000005</v>
      </c>
      <c r="N1480" s="44" t="s">
        <v>2190</v>
      </c>
    </row>
    <row r="1481" spans="1:14" x14ac:dyDescent="0.25">
      <c r="A1481" s="3">
        <v>15</v>
      </c>
      <c r="B1481" s="3" t="s">
        <v>23</v>
      </c>
      <c r="C1481" s="3" t="s">
        <v>354</v>
      </c>
      <c r="D1481" s="3" t="s">
        <v>355</v>
      </c>
      <c r="E1481" s="3">
        <v>2</v>
      </c>
      <c r="F1481" s="42">
        <v>80.5</v>
      </c>
      <c r="G1481" s="42">
        <f t="shared" si="1137"/>
        <v>80500</v>
      </c>
      <c r="H1481" s="42">
        <f>(LN(G1481)-LN(G1480))/10</f>
        <v>8.4151749747170435E-2</v>
      </c>
      <c r="I1481" s="18">
        <v>5.5153074152005557</v>
      </c>
      <c r="J1481" s="18">
        <f t="shared" ref="J1481:J1483" si="1144">(I1481-I1480)/I1480</f>
        <v>-0.11032979609099625</v>
      </c>
      <c r="K1481" s="46">
        <v>2.0825770916435529</v>
      </c>
      <c r="L1481" s="47">
        <f t="shared" ref="L1481:N1481" si="1145">(K1481-K1480)/K1480</f>
        <v>4.2041894102114355E-2</v>
      </c>
      <c r="M1481" s="44">
        <v>237.54799999999997</v>
      </c>
      <c r="N1481" s="44">
        <f t="shared" si="1145"/>
        <v>-0.26758895839820945</v>
      </c>
    </row>
    <row r="1482" spans="1:14" x14ac:dyDescent="0.25">
      <c r="A1482" s="3">
        <v>16</v>
      </c>
      <c r="B1482" s="3" t="s">
        <v>24</v>
      </c>
      <c r="C1482" s="3" t="s">
        <v>368</v>
      </c>
      <c r="D1482" s="3" t="s">
        <v>355</v>
      </c>
      <c r="E1482" s="3">
        <v>2</v>
      </c>
      <c r="F1482" s="42">
        <v>56.7</v>
      </c>
      <c r="G1482" s="42">
        <f t="shared" si="1137"/>
        <v>56700</v>
      </c>
      <c r="H1482" s="42" t="s">
        <v>2190</v>
      </c>
      <c r="I1482" s="18">
        <v>4.3845123964275929</v>
      </c>
      <c r="J1482" s="18" t="s">
        <v>2190</v>
      </c>
      <c r="K1482" s="46">
        <v>1.8311333362544913</v>
      </c>
      <c r="L1482" s="47" t="s">
        <v>2190</v>
      </c>
      <c r="M1482" s="44">
        <v>204.5817036791515</v>
      </c>
      <c r="N1482" s="44" t="s">
        <v>2190</v>
      </c>
    </row>
    <row r="1483" spans="1:14" x14ac:dyDescent="0.25">
      <c r="A1483" s="3">
        <v>16</v>
      </c>
      <c r="B1483" s="3" t="s">
        <v>23</v>
      </c>
      <c r="C1483" s="3" t="s">
        <v>354</v>
      </c>
      <c r="D1483" s="3" t="s">
        <v>355</v>
      </c>
      <c r="E1483" s="3">
        <v>2</v>
      </c>
      <c r="F1483" s="42">
        <v>68.3</v>
      </c>
      <c r="G1483" s="42">
        <f t="shared" si="1137"/>
        <v>68300</v>
      </c>
      <c r="H1483" s="42">
        <f>(LN(G1483)-LN(G1482))/10</f>
        <v>1.8613555584303755E-2</v>
      </c>
      <c r="I1483" s="18">
        <v>5.0781854060361011</v>
      </c>
      <c r="J1483" s="18">
        <f t="shared" si="1144"/>
        <v>0.15820984111567302</v>
      </c>
      <c r="K1483" s="46">
        <v>2.1198897993164492</v>
      </c>
      <c r="L1483" s="47">
        <f t="shared" ref="L1483:N1483" si="1146">(K1483-K1482)/K1482</f>
        <v>0.15769275636289681</v>
      </c>
      <c r="M1483" s="44">
        <v>198.02535631421944</v>
      </c>
      <c r="N1483" s="44">
        <f t="shared" si="1146"/>
        <v>-3.2047574377494101E-2</v>
      </c>
    </row>
    <row r="1484" spans="1:14" x14ac:dyDescent="0.25">
      <c r="A1484" s="3">
        <v>0</v>
      </c>
      <c r="B1484" s="3" t="s">
        <v>23</v>
      </c>
      <c r="C1484" s="3" t="s">
        <v>354</v>
      </c>
      <c r="D1484" s="3" t="s">
        <v>355</v>
      </c>
      <c r="E1484" s="3">
        <v>3</v>
      </c>
      <c r="F1484" s="42">
        <v>3.7</v>
      </c>
      <c r="G1484" s="42">
        <f t="shared" si="1137"/>
        <v>3700</v>
      </c>
      <c r="H1484" s="42" t="s">
        <v>2190</v>
      </c>
      <c r="I1484" s="18">
        <v>11.296074022732011</v>
      </c>
      <c r="J1484" s="18" t="s">
        <v>2190</v>
      </c>
      <c r="K1484" s="46">
        <v>4.7013746166137373</v>
      </c>
      <c r="L1484" s="47" t="s">
        <v>2190</v>
      </c>
      <c r="M1484" s="44">
        <v>600.52437373053488</v>
      </c>
      <c r="N1484" s="44" t="s">
        <v>2190</v>
      </c>
    </row>
    <row r="1485" spans="1:14" x14ac:dyDescent="0.25">
      <c r="A1485" s="3">
        <v>1</v>
      </c>
      <c r="B1485" s="3" t="s">
        <v>24</v>
      </c>
      <c r="C1485" s="3" t="s">
        <v>368</v>
      </c>
      <c r="D1485" s="3" t="s">
        <v>355</v>
      </c>
      <c r="E1485" s="3">
        <v>3</v>
      </c>
      <c r="F1485" s="42">
        <v>3</v>
      </c>
      <c r="G1485" s="42">
        <f t="shared" si="1137"/>
        <v>3000</v>
      </c>
      <c r="H1485" s="42" t="s">
        <v>2190</v>
      </c>
      <c r="I1485" s="18">
        <v>11.505326136150389</v>
      </c>
      <c r="J1485" s="18" t="s">
        <v>2190</v>
      </c>
      <c r="K1485" s="46">
        <v>4.0806559628122656</v>
      </c>
      <c r="L1485" s="47" t="s">
        <v>2190</v>
      </c>
      <c r="M1485" s="44">
        <v>765.12647695123985</v>
      </c>
      <c r="N1485" s="44" t="s">
        <v>2190</v>
      </c>
    </row>
    <row r="1486" spans="1:14" x14ac:dyDescent="0.25">
      <c r="A1486" s="3">
        <v>1</v>
      </c>
      <c r="B1486" s="3" t="s">
        <v>23</v>
      </c>
      <c r="C1486" s="3" t="s">
        <v>354</v>
      </c>
      <c r="D1486" s="3" t="s">
        <v>355</v>
      </c>
      <c r="E1486" s="3">
        <v>3</v>
      </c>
      <c r="F1486" s="42">
        <v>2.09</v>
      </c>
      <c r="G1486" s="42">
        <f t="shared" si="1137"/>
        <v>2090</v>
      </c>
      <c r="H1486" s="42">
        <f>(LN(G1486)-LN(G1485))/10</f>
        <v>-3.6144822269138913E-2</v>
      </c>
      <c r="I1486" s="18">
        <v>14.173008356238478</v>
      </c>
      <c r="J1486" s="18">
        <f>(I1486-I1485)/I1485</f>
        <v>0.23186498048986895</v>
      </c>
      <c r="K1486" s="46">
        <v>3.9320766715627515</v>
      </c>
      <c r="L1486" s="47">
        <f>(K1486-K1485)/K1485</f>
        <v>-3.6410639025574135E-2</v>
      </c>
      <c r="M1486" s="44">
        <v>918.35047428856728</v>
      </c>
      <c r="N1486" s="44">
        <f>(M1486-M1485)/M1485</f>
        <v>0.20025969817156403</v>
      </c>
    </row>
    <row r="1487" spans="1:14" x14ac:dyDescent="0.25">
      <c r="A1487" s="3">
        <v>2</v>
      </c>
      <c r="B1487" s="3" t="s">
        <v>24</v>
      </c>
      <c r="C1487" s="3" t="s">
        <v>368</v>
      </c>
      <c r="D1487" s="3" t="s">
        <v>355</v>
      </c>
      <c r="E1487" s="3">
        <v>3</v>
      </c>
      <c r="F1487" s="42">
        <v>1</v>
      </c>
      <c r="G1487" s="42">
        <f t="shared" si="1137"/>
        <v>1000</v>
      </c>
      <c r="H1487" s="42" t="s">
        <v>2190</v>
      </c>
      <c r="I1487" s="18">
        <v>13.769124552742177</v>
      </c>
      <c r="J1487" s="18" t="s">
        <v>2190</v>
      </c>
      <c r="K1487" s="46">
        <v>5.2887092403829223</v>
      </c>
      <c r="L1487" s="47" t="s">
        <v>2190</v>
      </c>
      <c r="M1487" s="44">
        <v>1051.0301253867447</v>
      </c>
      <c r="N1487" s="44" t="s">
        <v>2190</v>
      </c>
    </row>
    <row r="1488" spans="1:14" x14ac:dyDescent="0.25">
      <c r="A1488" s="3">
        <v>2</v>
      </c>
      <c r="B1488" s="3" t="s">
        <v>23</v>
      </c>
      <c r="C1488" s="3" t="s">
        <v>354</v>
      </c>
      <c r="D1488" s="3" t="s">
        <v>355</v>
      </c>
      <c r="E1488" s="3">
        <v>3</v>
      </c>
      <c r="F1488" s="42">
        <v>1.9</v>
      </c>
      <c r="G1488" s="42">
        <f t="shared" si="1137"/>
        <v>1900</v>
      </c>
      <c r="H1488" s="42">
        <f>(LN(G1488)-LN(G1487))/10</f>
        <v>6.4185388617239519E-2</v>
      </c>
      <c r="I1488" s="18">
        <v>11.764373893841679</v>
      </c>
      <c r="J1488" s="18">
        <f>(I1488-I1487)/I1487</f>
        <v>-0.1455975397144072</v>
      </c>
      <c r="K1488" s="46">
        <v>4.0343675537665193</v>
      </c>
      <c r="L1488" s="47">
        <f>(K1488-K1487)/K1487</f>
        <v>-0.23717350105743079</v>
      </c>
      <c r="M1488" s="44">
        <v>708.20517830972153</v>
      </c>
      <c r="N1488" s="44">
        <f>(M1488-M1487)/M1487</f>
        <v>-0.32617994365373187</v>
      </c>
    </row>
    <row r="1489" spans="1:14" x14ac:dyDescent="0.25">
      <c r="A1489" s="3">
        <v>3</v>
      </c>
      <c r="B1489" s="3" t="s">
        <v>24</v>
      </c>
      <c r="C1489" s="3" t="s">
        <v>368</v>
      </c>
      <c r="D1489" s="3" t="s">
        <v>355</v>
      </c>
      <c r="E1489" s="3">
        <v>3</v>
      </c>
      <c r="F1489" s="42">
        <v>1.2</v>
      </c>
      <c r="G1489" s="42">
        <f t="shared" si="1137"/>
        <v>1200</v>
      </c>
      <c r="H1489" s="42" t="s">
        <v>2190</v>
      </c>
      <c r="I1489" s="18">
        <v>11.571661767675636</v>
      </c>
      <c r="J1489" s="18" t="s">
        <v>2190</v>
      </c>
      <c r="K1489" s="46">
        <v>4.4073212018620396</v>
      </c>
      <c r="L1489" s="47" t="s">
        <v>2190</v>
      </c>
      <c r="M1489" s="44">
        <v>948.30983084910406</v>
      </c>
      <c r="N1489" s="44" t="s">
        <v>2190</v>
      </c>
    </row>
    <row r="1490" spans="1:14" x14ac:dyDescent="0.25">
      <c r="A1490" s="3">
        <v>3</v>
      </c>
      <c r="B1490" s="3" t="s">
        <v>23</v>
      </c>
      <c r="C1490" s="3" t="s">
        <v>354</v>
      </c>
      <c r="D1490" s="3" t="s">
        <v>355</v>
      </c>
      <c r="E1490" s="3">
        <v>3</v>
      </c>
      <c r="F1490" s="42">
        <v>1.8</v>
      </c>
      <c r="G1490" s="42">
        <f t="shared" si="1137"/>
        <v>1800</v>
      </c>
      <c r="H1490" s="42">
        <f>(LN(G1490)-LN(G1489))/10</f>
        <v>4.0546510810816463E-2</v>
      </c>
      <c r="I1490" s="18">
        <v>12.991271568649449</v>
      </c>
      <c r="J1490" s="18">
        <f>(I1490-I1489)/I1489</f>
        <v>0.12267985614126412</v>
      </c>
      <c r="K1490" s="46">
        <v>4.4707254863835484</v>
      </c>
      <c r="L1490" s="47">
        <f>(K1490-K1489)/K1489</f>
        <v>1.4386127449644757E-2</v>
      </c>
      <c r="M1490" s="44">
        <v>488.43795009211186</v>
      </c>
      <c r="N1490" s="44">
        <f>(M1490-M1489)/M1489</f>
        <v>-0.48493843024407857</v>
      </c>
    </row>
    <row r="1491" spans="1:14" x14ac:dyDescent="0.25">
      <c r="A1491" s="3">
        <v>4</v>
      </c>
      <c r="B1491" s="3" t="s">
        <v>24</v>
      </c>
      <c r="C1491" s="3" t="s">
        <v>368</v>
      </c>
      <c r="D1491" s="3" t="s">
        <v>355</v>
      </c>
      <c r="E1491" s="3">
        <v>3</v>
      </c>
      <c r="F1491" s="42">
        <v>2</v>
      </c>
      <c r="G1491" s="42">
        <f t="shared" si="1137"/>
        <v>2000</v>
      </c>
      <c r="H1491" s="42" t="s">
        <v>2190</v>
      </c>
      <c r="I1491" s="18">
        <v>9.3823834769162815</v>
      </c>
      <c r="J1491" s="18" t="s">
        <v>2190</v>
      </c>
      <c r="K1491" s="46">
        <v>3.5824853800344734</v>
      </c>
      <c r="L1491" s="47" t="s">
        <v>2190</v>
      </c>
      <c r="M1491" s="44">
        <v>554.64503816793888</v>
      </c>
      <c r="N1491" s="44" t="s">
        <v>2190</v>
      </c>
    </row>
    <row r="1492" spans="1:14" x14ac:dyDescent="0.25">
      <c r="A1492" s="3">
        <v>4</v>
      </c>
      <c r="B1492" s="3" t="s">
        <v>23</v>
      </c>
      <c r="C1492" s="3" t="s">
        <v>354</v>
      </c>
      <c r="D1492" s="3" t="s">
        <v>355</v>
      </c>
      <c r="E1492" s="3">
        <v>3</v>
      </c>
      <c r="F1492" s="42">
        <v>1.8</v>
      </c>
      <c r="G1492" s="42">
        <f t="shared" si="1137"/>
        <v>1800</v>
      </c>
      <c r="H1492" s="42">
        <f>(LN(G1492)-LN(G1491))/10</f>
        <v>-1.0536051565782589E-2</v>
      </c>
      <c r="I1492" s="18">
        <v>14.841898608349899</v>
      </c>
      <c r="J1492" s="18">
        <f t="shared" ref="J1492" si="1147">(I1492-I1491)/I1491</f>
        <v>0.58189000107124189</v>
      </c>
      <c r="K1492" s="46">
        <v>4.2185843528990272</v>
      </c>
      <c r="L1492" s="47">
        <f t="shared" ref="L1492:N1492" si="1148">(K1492-K1491)/K1491</f>
        <v>0.17755800942261846</v>
      </c>
      <c r="M1492" s="44">
        <v>1004.1017258546299</v>
      </c>
      <c r="N1492" s="44">
        <f t="shared" si="1148"/>
        <v>0.8103501460525131</v>
      </c>
    </row>
    <row r="1493" spans="1:14" x14ac:dyDescent="0.25">
      <c r="A1493" s="3">
        <v>5</v>
      </c>
      <c r="B1493" s="3" t="s">
        <v>24</v>
      </c>
      <c r="C1493" s="3" t="s">
        <v>368</v>
      </c>
      <c r="D1493" s="3" t="s">
        <v>355</v>
      </c>
      <c r="E1493" s="3">
        <v>3</v>
      </c>
      <c r="F1493" s="42">
        <v>1.1000000000000001</v>
      </c>
      <c r="G1493" s="42">
        <f t="shared" si="1137"/>
        <v>1100</v>
      </c>
      <c r="H1493" s="42" t="s">
        <v>2190</v>
      </c>
      <c r="I1493" s="18">
        <v>14.588183397204379</v>
      </c>
      <c r="J1493" s="18" t="s">
        <v>2190</v>
      </c>
      <c r="K1493" s="46">
        <v>3.4025062543794728</v>
      </c>
      <c r="L1493" s="47" t="s">
        <v>2190</v>
      </c>
      <c r="M1493" s="44">
        <v>1364.1996034368801</v>
      </c>
      <c r="N1493" s="44" t="s">
        <v>2190</v>
      </c>
    </row>
    <row r="1494" spans="1:14" x14ac:dyDescent="0.25">
      <c r="A1494" s="3">
        <v>5</v>
      </c>
      <c r="B1494" s="3" t="s">
        <v>23</v>
      </c>
      <c r="C1494" s="3" t="s">
        <v>354</v>
      </c>
      <c r="D1494" s="3" t="s">
        <v>355</v>
      </c>
      <c r="E1494" s="3">
        <v>3</v>
      </c>
      <c r="F1494" s="42">
        <v>3.1</v>
      </c>
      <c r="G1494" s="42">
        <f t="shared" si="1137"/>
        <v>3100</v>
      </c>
      <c r="H1494" s="42">
        <f>(LN(G1494)-LN(G1493))/10</f>
        <v>0.10360919316867756</v>
      </c>
      <c r="I1494" s="18">
        <v>22.441890215323539</v>
      </c>
      <c r="J1494" s="18">
        <f t="shared" ref="J1494" si="1149">(I1494-I1493)/I1493</f>
        <v>0.53836085030465231</v>
      </c>
      <c r="K1494" s="46">
        <v>6.6650691851155619</v>
      </c>
      <c r="L1494" s="47">
        <f t="shared" ref="L1494:N1494" si="1150">(K1494-K1493)/K1493</f>
        <v>0.9588705168540812</v>
      </c>
      <c r="M1494" s="44">
        <v>1993.4953734302708</v>
      </c>
      <c r="N1494" s="44">
        <f t="shared" si="1150"/>
        <v>0.46129303102565183</v>
      </c>
    </row>
    <row r="1495" spans="1:14" x14ac:dyDescent="0.25">
      <c r="A1495" s="3">
        <v>6</v>
      </c>
      <c r="B1495" s="3" t="s">
        <v>24</v>
      </c>
      <c r="C1495" s="3" t="s">
        <v>368</v>
      </c>
      <c r="D1495" s="3" t="s">
        <v>355</v>
      </c>
      <c r="E1495" s="3">
        <v>3</v>
      </c>
      <c r="F1495" s="42">
        <v>3.7</v>
      </c>
      <c r="G1495" s="42">
        <f t="shared" si="1137"/>
        <v>3700</v>
      </c>
      <c r="H1495" s="42" t="s">
        <v>2190</v>
      </c>
      <c r="I1495" s="18">
        <v>11.252468901469513</v>
      </c>
      <c r="J1495" s="18" t="s">
        <v>2190</v>
      </c>
      <c r="K1495" s="46">
        <v>3.8397205992130972</v>
      </c>
      <c r="L1495" s="47" t="s">
        <v>2190</v>
      </c>
      <c r="M1495" s="44">
        <v>827.17883211678839</v>
      </c>
      <c r="N1495" s="44" t="s">
        <v>2190</v>
      </c>
    </row>
    <row r="1496" spans="1:14" x14ac:dyDescent="0.25">
      <c r="A1496" s="3">
        <v>6</v>
      </c>
      <c r="B1496" s="3" t="s">
        <v>23</v>
      </c>
      <c r="C1496" s="3" t="s">
        <v>354</v>
      </c>
      <c r="D1496" s="3" t="s">
        <v>355</v>
      </c>
      <c r="E1496" s="3">
        <v>3</v>
      </c>
      <c r="F1496" s="42">
        <v>5.2</v>
      </c>
      <c r="G1496" s="42">
        <f t="shared" si="1137"/>
        <v>5200</v>
      </c>
      <c r="H1496" s="42">
        <f>(LN(G1496)-LN(G1495))/10</f>
        <v>3.4032580593720316E-2</v>
      </c>
      <c r="I1496" s="18">
        <v>14.949648164347687</v>
      </c>
      <c r="J1496" s="18">
        <f t="shared" ref="J1496" si="1151">(I1496-I1495)/I1495</f>
        <v>0.32856605028211566</v>
      </c>
      <c r="K1496" s="46">
        <v>4.9533892359415601</v>
      </c>
      <c r="L1496" s="47">
        <f t="shared" ref="L1496:N1496" si="1152">(K1496-K1495)/K1495</f>
        <v>0.29003897756432995</v>
      </c>
      <c r="M1496" s="44">
        <v>997.31635700066374</v>
      </c>
      <c r="N1496" s="44">
        <f t="shared" si="1152"/>
        <v>0.20568408943503264</v>
      </c>
    </row>
    <row r="1497" spans="1:14" x14ac:dyDescent="0.25">
      <c r="A1497" s="3">
        <v>7</v>
      </c>
      <c r="B1497" s="3" t="s">
        <v>24</v>
      </c>
      <c r="C1497" s="3" t="s">
        <v>368</v>
      </c>
      <c r="D1497" s="3" t="s">
        <v>355</v>
      </c>
      <c r="E1497" s="3">
        <v>3</v>
      </c>
      <c r="F1497" s="42">
        <v>8.5</v>
      </c>
      <c r="G1497" s="42">
        <f t="shared" si="1137"/>
        <v>8500</v>
      </c>
      <c r="H1497" s="42" t="s">
        <v>2190</v>
      </c>
      <c r="I1497" s="18">
        <v>11.2040668711523</v>
      </c>
      <c r="J1497" s="18" t="s">
        <v>2190</v>
      </c>
      <c r="K1497" s="46">
        <v>3.0941374220829032</v>
      </c>
      <c r="L1497" s="47" t="s">
        <v>2190</v>
      </c>
      <c r="M1497" s="44">
        <v>647.96912972085386</v>
      </c>
      <c r="N1497" s="44" t="s">
        <v>2190</v>
      </c>
    </row>
    <row r="1498" spans="1:14" x14ac:dyDescent="0.25">
      <c r="A1498" s="3">
        <v>7</v>
      </c>
      <c r="B1498" s="3" t="s">
        <v>23</v>
      </c>
      <c r="C1498" s="3" t="s">
        <v>354</v>
      </c>
      <c r="D1498" s="3" t="s">
        <v>355</v>
      </c>
      <c r="E1498" s="3">
        <v>3</v>
      </c>
      <c r="F1498" s="42">
        <v>14</v>
      </c>
      <c r="G1498" s="42">
        <f t="shared" si="1137"/>
        <v>14000</v>
      </c>
      <c r="H1498" s="42">
        <f>(LN(G1498)-LN(G1497))/10</f>
        <v>4.9899116611898719E-2</v>
      </c>
      <c r="I1498" s="18">
        <v>12.364082316343623</v>
      </c>
      <c r="J1498" s="18">
        <f t="shared" ref="J1498" si="1153">(I1498-I1497)/I1497</f>
        <v>0.10353521257339834</v>
      </c>
      <c r="K1498" s="46">
        <v>3.4017933047371933</v>
      </c>
      <c r="L1498" s="47">
        <f t="shared" ref="L1498:N1498" si="1154">(K1498-K1497)/K1497</f>
        <v>9.9431874117337407E-2</v>
      </c>
      <c r="M1498" s="44">
        <v>963.97914614121521</v>
      </c>
      <c r="N1498" s="44">
        <f t="shared" si="1154"/>
        <v>0.48769301178977303</v>
      </c>
    </row>
    <row r="1499" spans="1:14" x14ac:dyDescent="0.25">
      <c r="A1499" s="3">
        <v>8</v>
      </c>
      <c r="B1499" s="3" t="s">
        <v>24</v>
      </c>
      <c r="C1499" s="3" t="s">
        <v>368</v>
      </c>
      <c r="D1499" s="3" t="s">
        <v>355</v>
      </c>
      <c r="E1499" s="3">
        <v>3</v>
      </c>
      <c r="F1499" s="42">
        <v>12.7</v>
      </c>
      <c r="G1499" s="42">
        <f t="shared" si="1137"/>
        <v>12700</v>
      </c>
      <c r="H1499" s="42" t="s">
        <v>2190</v>
      </c>
      <c r="I1499" s="18">
        <v>10.000861534409246</v>
      </c>
      <c r="J1499" s="18" t="s">
        <v>2190</v>
      </c>
      <c r="K1499" s="46">
        <v>2.5674154324450282</v>
      </c>
      <c r="L1499" s="47" t="s">
        <v>2190</v>
      </c>
      <c r="M1499" s="44">
        <v>636.96269893899205</v>
      </c>
      <c r="N1499" s="44" t="s">
        <v>2190</v>
      </c>
    </row>
    <row r="1500" spans="1:14" x14ac:dyDescent="0.25">
      <c r="A1500" s="3">
        <v>8</v>
      </c>
      <c r="B1500" s="3" t="s">
        <v>23</v>
      </c>
      <c r="C1500" s="3" t="s">
        <v>354</v>
      </c>
      <c r="D1500" s="3" t="s">
        <v>355</v>
      </c>
      <c r="E1500" s="3">
        <v>3</v>
      </c>
      <c r="F1500" s="42">
        <v>42.9</v>
      </c>
      <c r="G1500" s="42">
        <f t="shared" si="1137"/>
        <v>42900</v>
      </c>
      <c r="H1500" s="42">
        <f>(LN(G1500)-LN(G1499))/10</f>
        <v>0.12172698324694249</v>
      </c>
      <c r="I1500" s="18">
        <v>13.115632185169536</v>
      </c>
      <c r="J1500" s="18">
        <f t="shared" ref="J1500" si="1155">(I1500-I1499)/I1499</f>
        <v>0.31145023256681659</v>
      </c>
      <c r="K1500" s="46">
        <v>3.4296933213888026</v>
      </c>
      <c r="L1500" s="47">
        <f t="shared" ref="L1500:N1500" si="1156">(K1500-K1499)/K1499</f>
        <v>0.33585444647834056</v>
      </c>
      <c r="M1500" s="44">
        <v>1075.698773209549</v>
      </c>
      <c r="N1500" s="44">
        <f t="shared" si="1156"/>
        <v>0.68879398275813142</v>
      </c>
    </row>
    <row r="1501" spans="1:14" x14ac:dyDescent="0.25">
      <c r="A1501" s="3">
        <v>9</v>
      </c>
      <c r="B1501" s="3" t="s">
        <v>24</v>
      </c>
      <c r="C1501" s="3" t="s">
        <v>368</v>
      </c>
      <c r="D1501" s="3" t="s">
        <v>355</v>
      </c>
      <c r="E1501" s="3">
        <v>3</v>
      </c>
      <c r="F1501" s="42">
        <v>50</v>
      </c>
      <c r="G1501" s="42">
        <f t="shared" si="1137"/>
        <v>50000</v>
      </c>
      <c r="H1501" s="42" t="s">
        <v>2190</v>
      </c>
      <c r="I1501" s="18">
        <v>11.03413879612372</v>
      </c>
      <c r="J1501" s="18" t="s">
        <v>2190</v>
      </c>
      <c r="K1501" s="46">
        <v>3.0227867346967083</v>
      </c>
      <c r="L1501" s="47" t="s">
        <v>2190</v>
      </c>
      <c r="M1501" s="44">
        <v>729.41821743388823</v>
      </c>
      <c r="N1501" s="44" t="s">
        <v>2190</v>
      </c>
    </row>
    <row r="1502" spans="1:14" x14ac:dyDescent="0.25">
      <c r="A1502" s="3">
        <v>9</v>
      </c>
      <c r="B1502" s="3" t="s">
        <v>23</v>
      </c>
      <c r="C1502" s="3" t="s">
        <v>354</v>
      </c>
      <c r="D1502" s="3" t="s">
        <v>355</v>
      </c>
      <c r="E1502" s="3">
        <v>3</v>
      </c>
      <c r="F1502" s="42">
        <v>62.2</v>
      </c>
      <c r="G1502" s="42">
        <f t="shared" si="1137"/>
        <v>62200</v>
      </c>
      <c r="H1502" s="42">
        <f>(LN(G1502)-LN(G1501))/10</f>
        <v>2.1833199431698702E-2</v>
      </c>
      <c r="I1502" s="18">
        <v>9.5251395121311333</v>
      </c>
      <c r="J1502" s="18">
        <f t="shared" ref="J1502" si="1157">(I1502-I1501)/I1501</f>
        <v>-0.1367573230565757</v>
      </c>
      <c r="K1502" s="46">
        <v>3.167644667881885</v>
      </c>
      <c r="L1502" s="47">
        <f t="shared" ref="L1502:N1502" si="1158">(K1502-K1501)/K1501</f>
        <v>4.7921982560807763E-2</v>
      </c>
      <c r="M1502" s="44">
        <v>540.89095657851772</v>
      </c>
      <c r="N1502" s="44">
        <f t="shared" si="1158"/>
        <v>-0.25846250662427134</v>
      </c>
    </row>
    <row r="1503" spans="1:14" x14ac:dyDescent="0.25">
      <c r="A1503" s="3">
        <v>10</v>
      </c>
      <c r="B1503" s="3" t="s">
        <v>24</v>
      </c>
      <c r="C1503" s="3" t="s">
        <v>368</v>
      </c>
      <c r="D1503" s="3" t="s">
        <v>355</v>
      </c>
      <c r="E1503" s="3">
        <v>3</v>
      </c>
      <c r="F1503" s="42">
        <v>68.2</v>
      </c>
      <c r="G1503" s="42">
        <f t="shared" si="1137"/>
        <v>68200</v>
      </c>
      <c r="H1503" s="42" t="s">
        <v>2190</v>
      </c>
      <c r="I1503" s="18">
        <v>8.5934768868644156</v>
      </c>
      <c r="J1503" s="18" t="s">
        <v>2190</v>
      </c>
      <c r="K1503" s="46">
        <v>2.835740434840841</v>
      </c>
      <c r="L1503" s="47" t="s">
        <v>2190</v>
      </c>
      <c r="M1503" s="44">
        <v>511.64240924092405</v>
      </c>
      <c r="N1503" s="44" t="s">
        <v>2190</v>
      </c>
    </row>
    <row r="1504" spans="1:14" x14ac:dyDescent="0.25">
      <c r="A1504" s="3">
        <v>10</v>
      </c>
      <c r="B1504" s="3" t="s">
        <v>23</v>
      </c>
      <c r="C1504" s="3" t="s">
        <v>354</v>
      </c>
      <c r="D1504" s="3" t="s">
        <v>355</v>
      </c>
      <c r="E1504" s="3">
        <v>3</v>
      </c>
      <c r="F1504" s="42">
        <v>103.11</v>
      </c>
      <c r="G1504" s="42">
        <f t="shared" si="1137"/>
        <v>103110</v>
      </c>
      <c r="H1504" s="42">
        <f>(LN(G1504)-LN(G1503))/10</f>
        <v>4.1335181468043561E-2</v>
      </c>
      <c r="I1504" s="18">
        <v>7.3403112263801411</v>
      </c>
      <c r="J1504" s="18">
        <f t="shared" ref="J1504" si="1159">(I1504-I1503)/I1503</f>
        <v>-0.14582754768326711</v>
      </c>
      <c r="K1504" s="46">
        <v>2.7710165632394301</v>
      </c>
      <c r="L1504" s="47">
        <f t="shared" ref="L1504:N1504" si="1160">(K1504-K1503)/K1503</f>
        <v>-2.2824328632547641E-2</v>
      </c>
      <c r="M1504" s="44">
        <v>357.33679867986797</v>
      </c>
      <c r="N1504" s="44">
        <f t="shared" si="1160"/>
        <v>-0.30158878109808152</v>
      </c>
    </row>
    <row r="1505" spans="1:14" x14ac:dyDescent="0.25">
      <c r="A1505" s="3">
        <v>11</v>
      </c>
      <c r="B1505" s="3" t="s">
        <v>24</v>
      </c>
      <c r="C1505" s="3" t="s">
        <v>368</v>
      </c>
      <c r="D1505" s="3" t="s">
        <v>355</v>
      </c>
      <c r="E1505" s="3">
        <v>3</v>
      </c>
      <c r="F1505" s="42">
        <v>35.4</v>
      </c>
      <c r="G1505" s="42">
        <f t="shared" si="1137"/>
        <v>35400</v>
      </c>
      <c r="H1505" s="42" t="s">
        <v>2190</v>
      </c>
      <c r="I1505" s="18">
        <v>7.0290782391749698</v>
      </c>
      <c r="J1505" s="18" t="s">
        <v>2190</v>
      </c>
      <c r="K1505" s="46">
        <v>2.5772691920077122</v>
      </c>
      <c r="L1505" s="47" t="s">
        <v>2190</v>
      </c>
      <c r="M1505" s="44">
        <v>322.05734173019556</v>
      </c>
      <c r="N1505" s="44" t="s">
        <v>2190</v>
      </c>
    </row>
    <row r="1506" spans="1:14" x14ac:dyDescent="0.25">
      <c r="A1506" s="3">
        <v>11</v>
      </c>
      <c r="B1506" s="3" t="s">
        <v>23</v>
      </c>
      <c r="C1506" s="3" t="s">
        <v>354</v>
      </c>
      <c r="D1506" s="3" t="s">
        <v>355</v>
      </c>
      <c r="E1506" s="3">
        <v>3</v>
      </c>
      <c r="F1506" s="42">
        <v>76.599999999999994</v>
      </c>
      <c r="G1506" s="42">
        <f t="shared" si="1137"/>
        <v>76600</v>
      </c>
      <c r="H1506" s="42">
        <f>(LN(G1506)-LN(G1505))/10</f>
        <v>7.7188525660681684E-2</v>
      </c>
      <c r="I1506" s="18">
        <v>5.613691721197327</v>
      </c>
      <c r="J1506" s="18">
        <f t="shared" ref="J1506" si="1161">(I1506-I1505)/I1505</f>
        <v>-0.20136161098468186</v>
      </c>
      <c r="K1506" s="46">
        <v>2.6751352861274214</v>
      </c>
      <c r="L1506" s="47">
        <f t="shared" ref="L1506:N1506" si="1162">(K1506-K1505)/K1505</f>
        <v>3.7972787019376397E-2</v>
      </c>
      <c r="M1506" s="44">
        <v>274.41663904540934</v>
      </c>
      <c r="N1506" s="44">
        <f t="shared" si="1162"/>
        <v>-0.1479261501347712</v>
      </c>
    </row>
    <row r="1507" spans="1:14" x14ac:dyDescent="0.25">
      <c r="A1507" s="3">
        <v>12</v>
      </c>
      <c r="B1507" s="3" t="s">
        <v>24</v>
      </c>
      <c r="C1507" s="3" t="s">
        <v>368</v>
      </c>
      <c r="D1507" s="3" t="s">
        <v>355</v>
      </c>
      <c r="E1507" s="3">
        <v>3</v>
      </c>
      <c r="F1507" s="42">
        <v>50.36</v>
      </c>
      <c r="G1507" s="42">
        <f t="shared" si="1137"/>
        <v>50360</v>
      </c>
      <c r="H1507" s="42" t="s">
        <v>2190</v>
      </c>
      <c r="I1507" s="18">
        <v>6.1313008536192788</v>
      </c>
      <c r="J1507" s="18" t="s">
        <v>2190</v>
      </c>
      <c r="K1507" s="46">
        <v>2.3603079202098787</v>
      </c>
      <c r="L1507" s="47" t="s">
        <v>2190</v>
      </c>
      <c r="M1507" s="44">
        <v>341.62374245472836</v>
      </c>
      <c r="N1507" s="44" t="s">
        <v>2190</v>
      </c>
    </row>
    <row r="1508" spans="1:14" x14ac:dyDescent="0.25">
      <c r="A1508" s="3">
        <v>12</v>
      </c>
      <c r="B1508" s="3" t="s">
        <v>23</v>
      </c>
      <c r="C1508" s="3" t="s">
        <v>354</v>
      </c>
      <c r="D1508" s="3" t="s">
        <v>355</v>
      </c>
      <c r="E1508" s="3">
        <v>3</v>
      </c>
      <c r="F1508" s="42">
        <v>92.8</v>
      </c>
      <c r="G1508" s="42">
        <f t="shared" si="1137"/>
        <v>92800</v>
      </c>
      <c r="H1508" s="42">
        <f>(LN(G1508)-LN(G1507))/10</f>
        <v>6.1124943061600767E-2</v>
      </c>
      <c r="I1508" s="18">
        <v>5.6883901117808335</v>
      </c>
      <c r="J1508" s="18">
        <f t="shared" ref="J1508" si="1163">(I1508-I1507)/I1507</f>
        <v>-7.2237646204719688E-2</v>
      </c>
      <c r="K1508" s="46">
        <v>2.3328178713587842</v>
      </c>
      <c r="L1508" s="47">
        <f t="shared" ref="L1508:N1508" si="1164">(K1508-K1507)/K1507</f>
        <v>-1.1646806171226211E-2</v>
      </c>
      <c r="M1508" s="44">
        <v>239.88061703554661</v>
      </c>
      <c r="N1508" s="44">
        <f t="shared" si="1164"/>
        <v>-0.29782217327200156</v>
      </c>
    </row>
    <row r="1509" spans="1:14" x14ac:dyDescent="0.25">
      <c r="A1509" s="3">
        <v>13</v>
      </c>
      <c r="B1509" s="3" t="s">
        <v>24</v>
      </c>
      <c r="C1509" s="3" t="s">
        <v>368</v>
      </c>
      <c r="D1509" s="3" t="s">
        <v>355</v>
      </c>
      <c r="E1509" s="3">
        <v>3</v>
      </c>
      <c r="F1509" s="42">
        <v>54.9</v>
      </c>
      <c r="G1509" s="42">
        <f t="shared" si="1137"/>
        <v>54900</v>
      </c>
      <c r="H1509" s="42" t="s">
        <v>2190</v>
      </c>
      <c r="I1509" s="18">
        <v>6.0916811533223356</v>
      </c>
      <c r="J1509" s="18" t="s">
        <v>2190</v>
      </c>
      <c r="K1509" s="46">
        <v>2.1523932911802399</v>
      </c>
      <c r="L1509" s="47" t="s">
        <v>2190</v>
      </c>
      <c r="M1509" s="44">
        <v>325.19344591205487</v>
      </c>
      <c r="N1509" s="44" t="s">
        <v>2190</v>
      </c>
    </row>
    <row r="1510" spans="1:14" x14ac:dyDescent="0.25">
      <c r="A1510" s="3">
        <v>13</v>
      </c>
      <c r="B1510" s="3" t="s">
        <v>23</v>
      </c>
      <c r="C1510" s="3" t="s">
        <v>354</v>
      </c>
      <c r="D1510" s="3" t="s">
        <v>355</v>
      </c>
      <c r="E1510" s="3">
        <v>3</v>
      </c>
      <c r="F1510" s="42">
        <v>58</v>
      </c>
      <c r="G1510" s="42">
        <f t="shared" si="1137"/>
        <v>58000</v>
      </c>
      <c r="H1510" s="42">
        <f>(LN(G1510)-LN(G1509))/10</f>
        <v>5.4929662030934519E-3</v>
      </c>
      <c r="I1510" s="18">
        <v>5.3072647348665205</v>
      </c>
      <c r="J1510" s="18">
        <f t="shared" ref="J1510" si="1165">(I1510-I1509)/I1509</f>
        <v>-0.12876846287793692</v>
      </c>
      <c r="K1510" s="46">
        <v>2.1564264691385842</v>
      </c>
      <c r="L1510" s="47">
        <f t="shared" ref="L1510:N1510" si="1166">(K1510-K1509)/K1509</f>
        <v>1.8738108759541292E-3</v>
      </c>
      <c r="M1510" s="44">
        <v>231.85303460959702</v>
      </c>
      <c r="N1510" s="44">
        <f t="shared" si="1166"/>
        <v>-0.2870304198187954</v>
      </c>
    </row>
    <row r="1511" spans="1:14" x14ac:dyDescent="0.25">
      <c r="A1511" s="3">
        <v>14</v>
      </c>
      <c r="B1511" s="3" t="s">
        <v>24</v>
      </c>
      <c r="C1511" s="3" t="s">
        <v>368</v>
      </c>
      <c r="D1511" s="3" t="s">
        <v>355</v>
      </c>
      <c r="E1511" s="3">
        <v>3</v>
      </c>
      <c r="F1511" s="42">
        <v>72.7</v>
      </c>
      <c r="G1511" s="42">
        <f t="shared" si="1137"/>
        <v>72700</v>
      </c>
      <c r="H1511" s="42" t="s">
        <v>2190</v>
      </c>
      <c r="I1511" s="18">
        <v>5.3427966078254565</v>
      </c>
      <c r="J1511" s="18" t="s">
        <v>2190</v>
      </c>
      <c r="K1511" s="46">
        <v>2.0846301054660885</v>
      </c>
      <c r="L1511" s="47" t="s">
        <v>2190</v>
      </c>
      <c r="M1511" s="44">
        <v>282.33960066555744</v>
      </c>
      <c r="N1511" s="44" t="s">
        <v>2190</v>
      </c>
    </row>
    <row r="1512" spans="1:14" x14ac:dyDescent="0.25">
      <c r="A1512" s="3">
        <v>14</v>
      </c>
      <c r="B1512" s="3" t="s">
        <v>23</v>
      </c>
      <c r="C1512" s="3" t="s">
        <v>354</v>
      </c>
      <c r="D1512" s="3" t="s">
        <v>355</v>
      </c>
      <c r="E1512" s="3">
        <v>3</v>
      </c>
      <c r="F1512" s="42">
        <v>109.7</v>
      </c>
      <c r="G1512" s="42">
        <f t="shared" si="1137"/>
        <v>109700</v>
      </c>
      <c r="H1512" s="42">
        <f>(LN(G1512)-LN(G1511))/10</f>
        <v>4.1140798274171074E-2</v>
      </c>
      <c r="I1512" s="18">
        <v>6.240295625909309</v>
      </c>
      <c r="J1512" s="18">
        <f t="shared" ref="J1512" si="1167">(I1512-I1511)/I1511</f>
        <v>0.16798300290325646</v>
      </c>
      <c r="K1512" s="46">
        <v>2.298134626854702</v>
      </c>
      <c r="L1512" s="47">
        <f t="shared" ref="L1512:N1512" si="1168">(K1512-K1511)/K1511</f>
        <v>0.1024184198572137</v>
      </c>
      <c r="M1512" s="44">
        <v>197.21747088186356</v>
      </c>
      <c r="N1512" s="44">
        <f t="shared" si="1168"/>
        <v>-0.30148845426938337</v>
      </c>
    </row>
    <row r="1513" spans="1:14" x14ac:dyDescent="0.25">
      <c r="A1513" s="3">
        <v>15</v>
      </c>
      <c r="B1513" s="3" t="s">
        <v>24</v>
      </c>
      <c r="C1513" s="3" t="s">
        <v>368</v>
      </c>
      <c r="D1513" s="3" t="s">
        <v>355</v>
      </c>
      <c r="E1513" s="3">
        <v>3</v>
      </c>
      <c r="F1513" s="42">
        <v>29.83</v>
      </c>
      <c r="G1513" s="42">
        <f t="shared" si="1137"/>
        <v>29830</v>
      </c>
      <c r="H1513" s="42" t="s">
        <v>2190</v>
      </c>
      <c r="I1513" s="18">
        <v>5.7937657673537286</v>
      </c>
      <c r="J1513" s="18" t="s">
        <v>2190</v>
      </c>
      <c r="K1513" s="46">
        <v>1.8488773116240866</v>
      </c>
      <c r="L1513" s="47" t="s">
        <v>2190</v>
      </c>
      <c r="M1513" s="44">
        <v>317.18116666666668</v>
      </c>
      <c r="N1513" s="44" t="s">
        <v>2190</v>
      </c>
    </row>
    <row r="1514" spans="1:14" x14ac:dyDescent="0.25">
      <c r="A1514" s="3">
        <v>15</v>
      </c>
      <c r="B1514" s="3" t="s">
        <v>23</v>
      </c>
      <c r="C1514" s="3" t="s">
        <v>354</v>
      </c>
      <c r="D1514" s="3" t="s">
        <v>355</v>
      </c>
      <c r="E1514" s="3">
        <v>3</v>
      </c>
      <c r="F1514" s="42">
        <v>88.11</v>
      </c>
      <c r="G1514" s="42">
        <f t="shared" si="1137"/>
        <v>88110</v>
      </c>
      <c r="H1514" s="42">
        <f>(LN(G1514)-LN(G1513))/10</f>
        <v>0.10830714353519806</v>
      </c>
      <c r="I1514" s="18">
        <v>5.4316536855672943</v>
      </c>
      <c r="J1514" s="18">
        <f t="shared" ref="J1514:J1516" si="1169">(I1514-I1513)/I1513</f>
        <v>-6.2500297099830293E-2</v>
      </c>
      <c r="K1514" s="46">
        <v>2.0953230225662898</v>
      </c>
      <c r="L1514" s="47">
        <f t="shared" ref="L1514:N1514" si="1170">(K1514-K1513)/K1513</f>
        <v>0.13329478889311527</v>
      </c>
      <c r="M1514" s="44">
        <v>226.62799999999999</v>
      </c>
      <c r="N1514" s="44">
        <f t="shared" si="1170"/>
        <v>-0.28549351658647248</v>
      </c>
    </row>
    <row r="1515" spans="1:14" x14ac:dyDescent="0.25">
      <c r="A1515" s="3">
        <v>16</v>
      </c>
      <c r="B1515" s="3" t="s">
        <v>24</v>
      </c>
      <c r="C1515" s="3" t="s">
        <v>368</v>
      </c>
      <c r="D1515" s="3" t="s">
        <v>355</v>
      </c>
      <c r="E1515" s="3">
        <v>3</v>
      </c>
      <c r="F1515" s="42">
        <v>28.9</v>
      </c>
      <c r="G1515" s="42">
        <f t="shared" si="1137"/>
        <v>28900</v>
      </c>
      <c r="H1515" s="42" t="s">
        <v>2190</v>
      </c>
      <c r="I1515" s="18">
        <v>4.9106682940730515</v>
      </c>
      <c r="J1515" s="18" t="s">
        <v>2190</v>
      </c>
      <c r="K1515" s="46">
        <v>1.7371286477959864</v>
      </c>
      <c r="L1515" s="47" t="s">
        <v>2190</v>
      </c>
      <c r="M1515" s="44">
        <v>235.53927742790853</v>
      </c>
      <c r="N1515" s="44" t="s">
        <v>2190</v>
      </c>
    </row>
    <row r="1516" spans="1:14" x14ac:dyDescent="0.25">
      <c r="A1516" s="3">
        <v>16</v>
      </c>
      <c r="B1516" s="3" t="s">
        <v>23</v>
      </c>
      <c r="C1516" s="3" t="s">
        <v>354</v>
      </c>
      <c r="D1516" s="3" t="s">
        <v>355</v>
      </c>
      <c r="E1516" s="3">
        <v>3</v>
      </c>
      <c r="F1516" s="42">
        <v>74.599999999999994</v>
      </c>
      <c r="G1516" s="42">
        <f t="shared" si="1137"/>
        <v>74600</v>
      </c>
      <c r="H1516" s="42">
        <f>(LN(G1516)-LN(G1515))/10</f>
        <v>9.4829891209132808E-2</v>
      </c>
      <c r="I1516" s="18">
        <v>5.0174211344169573</v>
      </c>
      <c r="J1516" s="18">
        <f t="shared" si="1169"/>
        <v>2.1738963813286161E-2</v>
      </c>
      <c r="K1516" s="46">
        <v>1.9656553982998863</v>
      </c>
      <c r="L1516" s="47">
        <f t="shared" ref="L1516:N1516" si="1171">(K1516-K1515)/K1515</f>
        <v>0.13155430416385533</v>
      </c>
      <c r="M1516" s="44">
        <v>190.41349022207493</v>
      </c>
      <c r="N1516" s="44">
        <f t="shared" si="1171"/>
        <v>-0.19158497766745186</v>
      </c>
    </row>
    <row r="1517" spans="1:14" x14ac:dyDescent="0.25">
      <c r="A1517" s="3">
        <v>0</v>
      </c>
      <c r="B1517" s="3" t="s">
        <v>23</v>
      </c>
      <c r="C1517" s="3" t="s">
        <v>354</v>
      </c>
      <c r="D1517" s="3" t="s">
        <v>355</v>
      </c>
      <c r="E1517" s="3">
        <v>4</v>
      </c>
      <c r="F1517" s="42">
        <v>4.3</v>
      </c>
      <c r="G1517" s="42">
        <f t="shared" si="1137"/>
        <v>4300</v>
      </c>
      <c r="H1517" s="42" t="s">
        <v>2190</v>
      </c>
      <c r="I1517" s="18">
        <v>10.554719681729299</v>
      </c>
      <c r="J1517" s="18" t="s">
        <v>2190</v>
      </c>
      <c r="K1517" s="46">
        <v>4.2299259953750683</v>
      </c>
      <c r="L1517" s="47" t="s">
        <v>2190</v>
      </c>
      <c r="M1517" s="44">
        <v>695.72596479350045</v>
      </c>
      <c r="N1517" s="44" t="s">
        <v>2190</v>
      </c>
    </row>
    <row r="1518" spans="1:14" x14ac:dyDescent="0.25">
      <c r="A1518" s="3">
        <v>1</v>
      </c>
      <c r="B1518" s="3" t="s">
        <v>24</v>
      </c>
      <c r="C1518" s="3" t="s">
        <v>368</v>
      </c>
      <c r="D1518" s="3" t="s">
        <v>355</v>
      </c>
      <c r="E1518" s="3">
        <v>4</v>
      </c>
      <c r="F1518" s="42">
        <v>1.8</v>
      </c>
      <c r="G1518" s="42">
        <f t="shared" si="1137"/>
        <v>1800</v>
      </c>
      <c r="H1518" s="42" t="s">
        <v>2190</v>
      </c>
      <c r="I1518" s="18">
        <v>12.840524996964378</v>
      </c>
      <c r="J1518" s="18" t="s">
        <v>2190</v>
      </c>
      <c r="K1518" s="46">
        <v>4.5414929119323775</v>
      </c>
      <c r="L1518" s="47" t="s">
        <v>2190</v>
      </c>
      <c r="M1518" s="44">
        <v>920.15543351639212</v>
      </c>
      <c r="N1518" s="44" t="s">
        <v>2190</v>
      </c>
    </row>
    <row r="1519" spans="1:14" x14ac:dyDescent="0.25">
      <c r="A1519" s="3">
        <v>1</v>
      </c>
      <c r="B1519" s="3" t="s">
        <v>23</v>
      </c>
      <c r="C1519" s="3" t="s">
        <v>354</v>
      </c>
      <c r="D1519" s="3" t="s">
        <v>355</v>
      </c>
      <c r="E1519" s="3">
        <v>4</v>
      </c>
      <c r="F1519" s="42">
        <v>1.6</v>
      </c>
      <c r="G1519" s="42">
        <f t="shared" si="1137"/>
        <v>1600</v>
      </c>
      <c r="H1519" s="42">
        <f>(LN(G1519)-LN(G1518))/10</f>
        <v>-1.1778303565638382E-2</v>
      </c>
      <c r="I1519" s="18">
        <v>13.396181739907938</v>
      </c>
      <c r="J1519" s="18">
        <f>(I1519-I1518)/I1518</f>
        <v>4.3273677912306734E-2</v>
      </c>
      <c r="K1519" s="46">
        <v>3.8397685896461877</v>
      </c>
      <c r="L1519" s="47">
        <f>(K1519-K1518)/K1518</f>
        <v>-0.15451401904481016</v>
      </c>
      <c r="M1519" s="44">
        <v>850.43900815443499</v>
      </c>
      <c r="N1519" s="44">
        <f>(M1519-M1518)/M1518</f>
        <v>-7.5765922606721395E-2</v>
      </c>
    </row>
    <row r="1520" spans="1:14" x14ac:dyDescent="0.25">
      <c r="A1520" s="3">
        <v>2</v>
      </c>
      <c r="B1520" s="3" t="s">
        <v>24</v>
      </c>
      <c r="C1520" s="3" t="s">
        <v>368</v>
      </c>
      <c r="D1520" s="3" t="s">
        <v>355</v>
      </c>
      <c r="E1520" s="3">
        <v>4</v>
      </c>
      <c r="F1520" s="42">
        <v>0.7</v>
      </c>
      <c r="G1520" s="42">
        <f t="shared" si="1137"/>
        <v>700</v>
      </c>
      <c r="H1520" s="42" t="s">
        <v>2190</v>
      </c>
      <c r="I1520" s="18">
        <v>10.514906767634152</v>
      </c>
      <c r="J1520" s="18" t="s">
        <v>2190</v>
      </c>
      <c r="K1520" s="46">
        <v>5.9162446261414647</v>
      </c>
      <c r="L1520" s="47" t="s">
        <v>2190</v>
      </c>
      <c r="M1520" s="44">
        <v>1036.0013027194268</v>
      </c>
      <c r="N1520" s="44" t="s">
        <v>2190</v>
      </c>
    </row>
    <row r="1521" spans="1:14" x14ac:dyDescent="0.25">
      <c r="A1521" s="3">
        <v>2</v>
      </c>
      <c r="B1521" s="3" t="s">
        <v>23</v>
      </c>
      <c r="C1521" s="3" t="s">
        <v>354</v>
      </c>
      <c r="D1521" s="3" t="s">
        <v>355</v>
      </c>
      <c r="E1521" s="3">
        <v>4</v>
      </c>
      <c r="F1521" s="42">
        <v>2.7</v>
      </c>
      <c r="G1521" s="42">
        <f t="shared" si="1137"/>
        <v>2700</v>
      </c>
      <c r="H1521" s="42">
        <f>(LN(G1521)-LN(G1520))/10</f>
        <v>0.13499267169490156</v>
      </c>
      <c r="I1521" s="18">
        <v>12.035353230941201</v>
      </c>
      <c r="J1521" s="18">
        <f>(I1521-I1520)/I1520</f>
        <v>0.14459913881377656</v>
      </c>
      <c r="K1521" s="46">
        <v>3.8058678764075387</v>
      </c>
      <c r="L1521" s="47">
        <f>(K1521-K1520)/K1520</f>
        <v>-0.35670883864555475</v>
      </c>
      <c r="M1521" s="44">
        <v>766.85116430548771</v>
      </c>
      <c r="N1521" s="44">
        <f>(M1521-M1520)/M1520</f>
        <v>-0.25979710421930924</v>
      </c>
    </row>
    <row r="1522" spans="1:14" x14ac:dyDescent="0.25">
      <c r="A1522" s="3">
        <v>3</v>
      </c>
      <c r="B1522" s="3" t="s">
        <v>24</v>
      </c>
      <c r="C1522" s="3" t="s">
        <v>368</v>
      </c>
      <c r="D1522" s="3" t="s">
        <v>355</v>
      </c>
      <c r="E1522" s="3">
        <v>4</v>
      </c>
      <c r="F1522" s="42">
        <v>1.7</v>
      </c>
      <c r="G1522" s="42">
        <f t="shared" si="1137"/>
        <v>1700</v>
      </c>
      <c r="H1522" s="42" t="s">
        <v>2190</v>
      </c>
      <c r="I1522" s="18">
        <v>10.29641887495232</v>
      </c>
      <c r="J1522" s="18" t="s">
        <v>2190</v>
      </c>
      <c r="K1522" s="46">
        <v>3.8601725932449589</v>
      </c>
      <c r="L1522" s="47" t="s">
        <v>2190</v>
      </c>
      <c r="M1522" s="44">
        <v>783.19243007871376</v>
      </c>
      <c r="N1522" s="44" t="s">
        <v>2190</v>
      </c>
    </row>
    <row r="1523" spans="1:14" x14ac:dyDescent="0.25">
      <c r="A1523" s="3">
        <v>3</v>
      </c>
      <c r="B1523" s="3" t="s">
        <v>23</v>
      </c>
      <c r="C1523" s="3" t="s">
        <v>354</v>
      </c>
      <c r="D1523" s="3" t="s">
        <v>355</v>
      </c>
      <c r="E1523" s="3">
        <v>4</v>
      </c>
      <c r="F1523" s="42">
        <v>0.9</v>
      </c>
      <c r="G1523" s="42">
        <f t="shared" si="1137"/>
        <v>900</v>
      </c>
      <c r="H1523" s="42">
        <f>(LN(G1523)-LN(G1522))/10</f>
        <v>-6.3598876671999621E-2</v>
      </c>
      <c r="I1523" s="18">
        <v>9.5418527161352582</v>
      </c>
      <c r="J1523" s="18">
        <f>(I1523-I1522)/I1522</f>
        <v>-7.3284330016202409E-2</v>
      </c>
      <c r="K1523" s="46">
        <v>3.3584026260708439</v>
      </c>
      <c r="L1523" s="47">
        <f>(K1523-K1522)/K1522</f>
        <v>-0.1299864073570644</v>
      </c>
      <c r="M1523" s="44">
        <v>547.67224920448825</v>
      </c>
      <c r="N1523" s="44">
        <f>(M1523-M1522)/M1522</f>
        <v>-0.30071815281789027</v>
      </c>
    </row>
    <row r="1524" spans="1:14" x14ac:dyDescent="0.25">
      <c r="A1524" s="3">
        <v>4</v>
      </c>
      <c r="B1524" s="3" t="s">
        <v>24</v>
      </c>
      <c r="C1524" s="3" t="s">
        <v>368</v>
      </c>
      <c r="D1524" s="3" t="s">
        <v>355</v>
      </c>
      <c r="E1524" s="3">
        <v>4</v>
      </c>
      <c r="F1524" s="42">
        <v>1.1000000000000001</v>
      </c>
      <c r="G1524" s="42">
        <f t="shared" si="1137"/>
        <v>1100</v>
      </c>
      <c r="H1524" s="42" t="s">
        <v>2190</v>
      </c>
      <c r="I1524" s="18">
        <v>10.53887784404683</v>
      </c>
      <c r="J1524" s="18" t="s">
        <v>2190</v>
      </c>
      <c r="K1524" s="46">
        <v>3.3475277941553991</v>
      </c>
      <c r="L1524" s="47" t="s">
        <v>2190</v>
      </c>
      <c r="M1524" s="44">
        <v>684.29870560902759</v>
      </c>
      <c r="N1524" s="44" t="s">
        <v>2190</v>
      </c>
    </row>
    <row r="1525" spans="1:14" x14ac:dyDescent="0.25">
      <c r="A1525" s="3">
        <v>4</v>
      </c>
      <c r="B1525" s="3" t="s">
        <v>23</v>
      </c>
      <c r="C1525" s="3" t="s">
        <v>354</v>
      </c>
      <c r="D1525" s="3" t="s">
        <v>355</v>
      </c>
      <c r="E1525" s="3">
        <v>4</v>
      </c>
      <c r="F1525" s="42">
        <v>1.6</v>
      </c>
      <c r="G1525" s="42">
        <f t="shared" si="1137"/>
        <v>1600</v>
      </c>
      <c r="H1525" s="42">
        <f>(LN(G1525)-LN(G1524))/10</f>
        <v>3.7469344944141093E-2</v>
      </c>
      <c r="I1525" s="18">
        <v>12.284316324276563</v>
      </c>
      <c r="J1525" s="18">
        <f t="shared" ref="J1525" si="1172">(I1525-I1524)/I1524</f>
        <v>0.16561900669677954</v>
      </c>
      <c r="K1525" s="46">
        <v>4.1982250106493719</v>
      </c>
      <c r="L1525" s="47">
        <f t="shared" ref="L1525:N1525" si="1173">(K1525-K1524)/K1524</f>
        <v>0.25412700619819906</v>
      </c>
      <c r="M1525" s="44">
        <v>961.65267175572524</v>
      </c>
      <c r="N1525" s="44">
        <f t="shared" si="1173"/>
        <v>0.40531125351150843</v>
      </c>
    </row>
    <row r="1526" spans="1:14" x14ac:dyDescent="0.25">
      <c r="A1526" s="3">
        <v>5</v>
      </c>
      <c r="B1526" s="3" t="s">
        <v>24</v>
      </c>
      <c r="C1526" s="3" t="s">
        <v>368</v>
      </c>
      <c r="D1526" s="3" t="s">
        <v>355</v>
      </c>
      <c r="E1526" s="3">
        <v>4</v>
      </c>
      <c r="F1526" s="42">
        <v>1.9</v>
      </c>
      <c r="G1526" s="42">
        <f t="shared" si="1137"/>
        <v>1900</v>
      </c>
      <c r="H1526" s="42" t="s">
        <v>2190</v>
      </c>
      <c r="I1526" s="18">
        <v>13.444978081663036</v>
      </c>
      <c r="J1526" s="18" t="s">
        <v>2190</v>
      </c>
      <c r="K1526" s="46">
        <v>6.6441039985816843</v>
      </c>
      <c r="L1526" s="47" t="s">
        <v>2190</v>
      </c>
      <c r="M1526" s="44">
        <v>1054.8463317911433</v>
      </c>
      <c r="N1526" s="44" t="s">
        <v>2190</v>
      </c>
    </row>
    <row r="1527" spans="1:14" x14ac:dyDescent="0.25">
      <c r="A1527" s="3">
        <v>5</v>
      </c>
      <c r="B1527" s="3" t="s">
        <v>23</v>
      </c>
      <c r="C1527" s="3" t="s">
        <v>354</v>
      </c>
      <c r="D1527" s="3" t="s">
        <v>355</v>
      </c>
      <c r="E1527" s="3">
        <v>4</v>
      </c>
      <c r="F1527" s="42">
        <v>4.5</v>
      </c>
      <c r="G1527" s="42">
        <f t="shared" si="1137"/>
        <v>4500</v>
      </c>
      <c r="H1527" s="42">
        <f>(LN(G1527)-LN(G1526))/10</f>
        <v>8.6222351060387933E-2</v>
      </c>
      <c r="I1527" s="18">
        <v>19.694224035731022</v>
      </c>
      <c r="J1527" s="18">
        <f t="shared" ref="J1527" si="1174">(I1527-I1526)/I1526</f>
        <v>0.46480149808433185</v>
      </c>
      <c r="K1527" s="46">
        <v>6.6141223747787405</v>
      </c>
      <c r="L1527" s="47">
        <f t="shared" ref="L1527:N1527" si="1175">(K1527-K1526)/K1526</f>
        <v>-4.5125157296369758E-3</v>
      </c>
      <c r="M1527" s="44">
        <v>1535.3544282881692</v>
      </c>
      <c r="N1527" s="44">
        <f t="shared" si="1175"/>
        <v>0.45552426170086474</v>
      </c>
    </row>
    <row r="1528" spans="1:14" x14ac:dyDescent="0.25">
      <c r="A1528" s="3">
        <v>6</v>
      </c>
      <c r="B1528" s="3" t="s">
        <v>24</v>
      </c>
      <c r="C1528" s="3" t="s">
        <v>368</v>
      </c>
      <c r="D1528" s="3" t="s">
        <v>355</v>
      </c>
      <c r="E1528" s="3">
        <v>4</v>
      </c>
      <c r="F1528" s="42">
        <v>1.1000000000000001</v>
      </c>
      <c r="G1528" s="42">
        <f t="shared" si="1137"/>
        <v>1100</v>
      </c>
      <c r="H1528" s="42" t="s">
        <v>2190</v>
      </c>
      <c r="I1528" s="18">
        <v>16.348380565687908</v>
      </c>
      <c r="J1528" s="18" t="s">
        <v>2190</v>
      </c>
      <c r="K1528" s="46">
        <v>6.0769755341898328</v>
      </c>
      <c r="L1528" s="47" t="s">
        <v>2190</v>
      </c>
      <c r="M1528" s="44">
        <v>1606.6444923689451</v>
      </c>
      <c r="N1528" s="44" t="s">
        <v>2190</v>
      </c>
    </row>
    <row r="1529" spans="1:14" x14ac:dyDescent="0.25">
      <c r="A1529" s="3">
        <v>6</v>
      </c>
      <c r="B1529" s="3" t="s">
        <v>23</v>
      </c>
      <c r="C1529" s="3" t="s">
        <v>354</v>
      </c>
      <c r="D1529" s="3" t="s">
        <v>355</v>
      </c>
      <c r="E1529" s="3">
        <v>4</v>
      </c>
      <c r="F1529" s="42">
        <v>2.4</v>
      </c>
      <c r="G1529" s="42">
        <f t="shared" si="1137"/>
        <v>2400</v>
      </c>
      <c r="H1529" s="42">
        <f>(LN(G1529)-LN(G1528))/10</f>
        <v>7.801585575495755E-2</v>
      </c>
      <c r="I1529" s="18">
        <v>21.687314660460714</v>
      </c>
      <c r="J1529" s="18">
        <f t="shared" ref="J1529" si="1176">(I1529-I1528)/I1528</f>
        <v>0.32657265796578028</v>
      </c>
      <c r="K1529" s="46">
        <v>6.6508219816239817</v>
      </c>
      <c r="L1529" s="47">
        <f t="shared" ref="L1529:N1529" si="1177">(K1529-K1528)/K1528</f>
        <v>9.4429612922681067E-2</v>
      </c>
      <c r="M1529" s="44">
        <v>1356.6929329794295</v>
      </c>
      <c r="N1529" s="44">
        <f t="shared" si="1177"/>
        <v>-0.15557365713243138</v>
      </c>
    </row>
    <row r="1530" spans="1:14" x14ac:dyDescent="0.25">
      <c r="A1530" s="3">
        <v>7</v>
      </c>
      <c r="B1530" s="3" t="s">
        <v>24</v>
      </c>
      <c r="C1530" s="3" t="s">
        <v>368</v>
      </c>
      <c r="D1530" s="3" t="s">
        <v>355</v>
      </c>
      <c r="E1530" s="3">
        <v>4</v>
      </c>
      <c r="F1530" s="42">
        <v>1.6</v>
      </c>
      <c r="G1530" s="42">
        <f t="shared" si="1137"/>
        <v>1600</v>
      </c>
      <c r="H1530" s="42" t="s">
        <v>2190</v>
      </c>
      <c r="I1530" s="18">
        <v>9.368068698470708</v>
      </c>
      <c r="J1530" s="18" t="s">
        <v>2190</v>
      </c>
      <c r="K1530" s="46">
        <v>2.5809936281744901</v>
      </c>
      <c r="L1530" s="47" t="s">
        <v>2190</v>
      </c>
      <c r="M1530" s="44">
        <v>529.86469622331686</v>
      </c>
      <c r="N1530" s="44" t="s">
        <v>2190</v>
      </c>
    </row>
    <row r="1531" spans="1:14" x14ac:dyDescent="0.25">
      <c r="A1531" s="3">
        <v>7</v>
      </c>
      <c r="B1531" s="3" t="s">
        <v>23</v>
      </c>
      <c r="C1531" s="3" t="s">
        <v>354</v>
      </c>
      <c r="D1531" s="3" t="s">
        <v>355</v>
      </c>
      <c r="E1531" s="3">
        <v>4</v>
      </c>
      <c r="F1531" s="42">
        <v>3.1</v>
      </c>
      <c r="G1531" s="42">
        <f t="shared" si="1137"/>
        <v>3100</v>
      </c>
      <c r="H1531" s="42">
        <f>(LN(G1531)-LN(G1530))/10</f>
        <v>6.6139848224536474E-2</v>
      </c>
      <c r="I1531" s="18">
        <v>12.832892819073725</v>
      </c>
      <c r="J1531" s="18">
        <f t="shared" ref="J1531" si="1178">(I1531-I1530)/I1530</f>
        <v>0.36985468746281003</v>
      </c>
      <c r="K1531" s="46">
        <v>4.0786412310555189</v>
      </c>
      <c r="L1531" s="47">
        <f t="shared" ref="L1531:N1531" si="1179">(K1531-K1530)/K1530</f>
        <v>0.58026009306357695</v>
      </c>
      <c r="M1531" s="44">
        <v>940.08095238095245</v>
      </c>
      <c r="N1531" s="44">
        <f t="shared" si="1179"/>
        <v>0.77419057937150393</v>
      </c>
    </row>
    <row r="1532" spans="1:14" x14ac:dyDescent="0.25">
      <c r="A1532" s="3">
        <v>8</v>
      </c>
      <c r="B1532" s="3" t="s">
        <v>24</v>
      </c>
      <c r="C1532" s="3" t="s">
        <v>368</v>
      </c>
      <c r="D1532" s="3" t="s">
        <v>355</v>
      </c>
      <c r="E1532" s="3">
        <v>4</v>
      </c>
      <c r="F1532" s="42">
        <v>4.0999999999999996</v>
      </c>
      <c r="G1532" s="42">
        <f t="shared" si="1137"/>
        <v>4100</v>
      </c>
      <c r="H1532" s="42" t="s">
        <v>2190</v>
      </c>
      <c r="I1532" s="18">
        <v>11.101951896747572</v>
      </c>
      <c r="J1532" s="18" t="s">
        <v>2190</v>
      </c>
      <c r="K1532" s="46">
        <v>3.0142357593567812</v>
      </c>
      <c r="L1532" s="47" t="s">
        <v>2190</v>
      </c>
      <c r="M1532" s="44">
        <v>829.15417771883278</v>
      </c>
      <c r="N1532" s="44" t="s">
        <v>2190</v>
      </c>
    </row>
    <row r="1533" spans="1:14" x14ac:dyDescent="0.25">
      <c r="A1533" s="3">
        <v>8</v>
      </c>
      <c r="B1533" s="3" t="s">
        <v>23</v>
      </c>
      <c r="C1533" s="3" t="s">
        <v>354</v>
      </c>
      <c r="D1533" s="3" t="s">
        <v>355</v>
      </c>
      <c r="E1533" s="3">
        <v>4</v>
      </c>
      <c r="F1533" s="42">
        <v>6.8</v>
      </c>
      <c r="G1533" s="42">
        <f t="shared" si="1137"/>
        <v>6800</v>
      </c>
      <c r="H1533" s="42">
        <f>(LN(G1533)-LN(G1532))/10</f>
        <v>5.0593563847179904E-2</v>
      </c>
      <c r="I1533" s="18">
        <v>12.491167900435157</v>
      </c>
      <c r="J1533" s="18">
        <f t="shared" ref="J1533" si="1180">(I1533-I1532)/I1532</f>
        <v>0.12513259079194619</v>
      </c>
      <c r="K1533" s="46">
        <v>3.3900698531771609</v>
      </c>
      <c r="L1533" s="47">
        <f t="shared" ref="L1533:N1533" si="1181">(K1533-K1532)/K1532</f>
        <v>0.12468636292092172</v>
      </c>
      <c r="M1533" s="44">
        <v>1011.8275862068965</v>
      </c>
      <c r="N1533" s="44">
        <f t="shared" si="1181"/>
        <v>0.2203129567418142</v>
      </c>
    </row>
    <row r="1534" spans="1:14" x14ac:dyDescent="0.25">
      <c r="A1534" s="3">
        <v>9</v>
      </c>
      <c r="B1534" s="3" t="s">
        <v>24</v>
      </c>
      <c r="C1534" s="3" t="s">
        <v>368</v>
      </c>
      <c r="D1534" s="3" t="s">
        <v>355</v>
      </c>
      <c r="E1534" s="3">
        <v>4</v>
      </c>
      <c r="F1534" s="42">
        <v>13.2</v>
      </c>
      <c r="G1534" s="42">
        <f t="shared" si="1137"/>
        <v>13200</v>
      </c>
      <c r="H1534" s="42" t="s">
        <v>2190</v>
      </c>
      <c r="I1534" s="18">
        <v>10.887701616209094</v>
      </c>
      <c r="J1534" s="18" t="s">
        <v>2190</v>
      </c>
      <c r="K1534" s="46">
        <v>3.0320562440869074</v>
      </c>
      <c r="L1534" s="47" t="s">
        <v>2190</v>
      </c>
      <c r="M1534" s="44">
        <v>722.44058112961147</v>
      </c>
      <c r="N1534" s="44" t="s">
        <v>2190</v>
      </c>
    </row>
    <row r="1535" spans="1:14" x14ac:dyDescent="0.25">
      <c r="A1535" s="3">
        <v>9</v>
      </c>
      <c r="B1535" s="3" t="s">
        <v>23</v>
      </c>
      <c r="C1535" s="3" t="s">
        <v>354</v>
      </c>
      <c r="D1535" s="3" t="s">
        <v>355</v>
      </c>
      <c r="E1535" s="3">
        <v>4</v>
      </c>
      <c r="F1535" s="42">
        <v>13.7</v>
      </c>
      <c r="G1535" s="42">
        <f t="shared" si="1137"/>
        <v>13700</v>
      </c>
      <c r="H1535" s="42">
        <f>(LN(G1535)-LN(G1534))/10</f>
        <v>3.7179003241753607E-3</v>
      </c>
      <c r="I1535" s="18">
        <v>12.707333336977136</v>
      </c>
      <c r="J1535" s="18">
        <f t="shared" ref="J1535" si="1182">(I1535-I1534)/I1534</f>
        <v>0.16712725834248254</v>
      </c>
      <c r="K1535" s="46">
        <v>3.3486373183067957</v>
      </c>
      <c r="L1535" s="47">
        <f t="shared" ref="L1535:N1535" si="1183">(K1535-K1534)/K1534</f>
        <v>0.10441134620681335</v>
      </c>
      <c r="M1535" s="44">
        <v>913.15801501795613</v>
      </c>
      <c r="N1535" s="44">
        <f t="shared" si="1183"/>
        <v>0.26399047737619885</v>
      </c>
    </row>
    <row r="1536" spans="1:14" x14ac:dyDescent="0.25">
      <c r="A1536" s="3">
        <v>10</v>
      </c>
      <c r="B1536" s="3" t="s">
        <v>24</v>
      </c>
      <c r="C1536" s="3" t="s">
        <v>368</v>
      </c>
      <c r="D1536" s="3" t="s">
        <v>355</v>
      </c>
      <c r="E1536" s="3">
        <v>4</v>
      </c>
      <c r="F1536" s="42">
        <v>14.2</v>
      </c>
      <c r="G1536" s="42">
        <f t="shared" si="1137"/>
        <v>14200</v>
      </c>
      <c r="H1536" s="42" t="s">
        <v>2190</v>
      </c>
      <c r="I1536" s="18">
        <v>10.563242377351088</v>
      </c>
      <c r="J1536" s="18" t="s">
        <v>2190</v>
      </c>
      <c r="K1536" s="46">
        <v>2.8599714272958612</v>
      </c>
      <c r="L1536" s="47" t="s">
        <v>2190</v>
      </c>
      <c r="M1536" s="44">
        <v>661.77376237623764</v>
      </c>
      <c r="N1536" s="44" t="s">
        <v>2190</v>
      </c>
    </row>
    <row r="1537" spans="1:14" x14ac:dyDescent="0.25">
      <c r="A1537" s="3">
        <v>10</v>
      </c>
      <c r="B1537" s="3" t="s">
        <v>23</v>
      </c>
      <c r="C1537" s="3" t="s">
        <v>354</v>
      </c>
      <c r="D1537" s="3" t="s">
        <v>355</v>
      </c>
      <c r="E1537" s="3">
        <v>4</v>
      </c>
      <c r="F1537" s="42">
        <v>30.9</v>
      </c>
      <c r="G1537" s="42">
        <f t="shared" si="1137"/>
        <v>30900</v>
      </c>
      <c r="H1537" s="42">
        <f>(LN(G1537)-LN(G1536))/10</f>
        <v>7.7751421929648498E-2</v>
      </c>
      <c r="I1537" s="18">
        <v>12.507742519015757</v>
      </c>
      <c r="J1537" s="18">
        <f t="shared" ref="J1537" si="1184">(I1537-I1536)/I1536</f>
        <v>0.18408174992120982</v>
      </c>
      <c r="K1537" s="46">
        <v>3.4703614000625027</v>
      </c>
      <c r="L1537" s="47">
        <f t="shared" ref="L1537:N1537" si="1185">(K1537-K1536)/K1536</f>
        <v>0.21342519961598808</v>
      </c>
      <c r="M1537" s="44">
        <v>984.15247524752476</v>
      </c>
      <c r="N1537" s="44">
        <f t="shared" si="1185"/>
        <v>0.48714338826870179</v>
      </c>
    </row>
    <row r="1538" spans="1:14" x14ac:dyDescent="0.25">
      <c r="A1538" s="3">
        <v>11</v>
      </c>
      <c r="B1538" s="3" t="s">
        <v>24</v>
      </c>
      <c r="C1538" s="3" t="s">
        <v>368</v>
      </c>
      <c r="D1538" s="3" t="s">
        <v>355</v>
      </c>
      <c r="E1538" s="3">
        <v>4</v>
      </c>
      <c r="F1538" s="42">
        <v>12.2</v>
      </c>
      <c r="G1538" s="42">
        <f t="shared" ref="G1538:G1601" si="1186">F1538*1000</f>
        <v>12200</v>
      </c>
      <c r="H1538" s="42" t="s">
        <v>2190</v>
      </c>
      <c r="I1538" s="18">
        <v>9.7160839010436568</v>
      </c>
      <c r="J1538" s="18" t="s">
        <v>2190</v>
      </c>
      <c r="K1538" s="46">
        <v>3.0132520155989835</v>
      </c>
      <c r="L1538" s="47" t="s">
        <v>2190</v>
      </c>
      <c r="M1538" s="44">
        <v>520.53099105071271</v>
      </c>
      <c r="N1538" s="44" t="s">
        <v>2190</v>
      </c>
    </row>
    <row r="1539" spans="1:14" x14ac:dyDescent="0.25">
      <c r="A1539" s="3">
        <v>11</v>
      </c>
      <c r="B1539" s="3" t="s">
        <v>23</v>
      </c>
      <c r="C1539" s="3" t="s">
        <v>354</v>
      </c>
      <c r="D1539" s="3" t="s">
        <v>355</v>
      </c>
      <c r="E1539" s="3">
        <v>4</v>
      </c>
      <c r="F1539" s="42">
        <v>42</v>
      </c>
      <c r="G1539" s="42">
        <f t="shared" si="1186"/>
        <v>42000</v>
      </c>
      <c r="H1539" s="42">
        <f>(LN(G1539)-LN(G1538))/10</f>
        <v>0.12362336665441571</v>
      </c>
      <c r="I1539" s="18">
        <v>8.4698705781773409</v>
      </c>
      <c r="J1539" s="18">
        <f t="shared" ref="J1539" si="1187">(I1539-I1538)/I1538</f>
        <v>-0.12826292316521201</v>
      </c>
      <c r="K1539" s="46">
        <v>3.1162337875733943</v>
      </c>
      <c r="L1539" s="47">
        <f t="shared" ref="L1539:N1539" si="1188">(K1539-K1538)/K1538</f>
        <v>3.4176289086108785E-2</v>
      </c>
      <c r="M1539" s="44">
        <v>539.84603911170029</v>
      </c>
      <c r="N1539" s="44">
        <f t="shared" si="1188"/>
        <v>3.7106432456594715E-2</v>
      </c>
    </row>
    <row r="1540" spans="1:14" x14ac:dyDescent="0.25">
      <c r="A1540" s="3">
        <v>12</v>
      </c>
      <c r="B1540" s="3" t="s">
        <v>24</v>
      </c>
      <c r="C1540" s="3" t="s">
        <v>368</v>
      </c>
      <c r="D1540" s="3" t="s">
        <v>355</v>
      </c>
      <c r="E1540" s="3">
        <v>4</v>
      </c>
      <c r="F1540" s="42">
        <v>28.6</v>
      </c>
      <c r="G1540" s="42">
        <f t="shared" si="1186"/>
        <v>28600</v>
      </c>
      <c r="H1540" s="42" t="s">
        <v>2190</v>
      </c>
      <c r="I1540" s="18">
        <v>8.316843717739518</v>
      </c>
      <c r="J1540" s="18" t="s">
        <v>2190</v>
      </c>
      <c r="K1540" s="46">
        <v>2.4597685227067121</v>
      </c>
      <c r="L1540" s="47" t="s">
        <v>2190</v>
      </c>
      <c r="M1540" s="44">
        <v>487.89637826961774</v>
      </c>
      <c r="N1540" s="44" t="s">
        <v>2190</v>
      </c>
    </row>
    <row r="1541" spans="1:14" x14ac:dyDescent="0.25">
      <c r="A1541" s="3">
        <v>12</v>
      </c>
      <c r="B1541" s="3" t="s">
        <v>23</v>
      </c>
      <c r="C1541" s="3" t="s">
        <v>354</v>
      </c>
      <c r="D1541" s="3" t="s">
        <v>355</v>
      </c>
      <c r="E1541" s="3">
        <v>4</v>
      </c>
      <c r="F1541" s="42">
        <v>57.3</v>
      </c>
      <c r="G1541" s="42">
        <f t="shared" si="1186"/>
        <v>57300</v>
      </c>
      <c r="H1541" s="42">
        <f>(LN(G1541)-LN(G1540))/10</f>
        <v>6.9489390589488664E-2</v>
      </c>
      <c r="I1541" s="18">
        <v>6.491053093121093</v>
      </c>
      <c r="J1541" s="18">
        <f t="shared" ref="J1541" si="1189">(I1541-I1540)/I1540</f>
        <v>-0.21952926934578337</v>
      </c>
      <c r="K1541" s="46">
        <v>2.3662955717387368</v>
      </c>
      <c r="L1541" s="47">
        <f t="shared" ref="L1541:N1541" si="1190">(K1541-K1540)/K1540</f>
        <v>-3.8000710272167511E-2</v>
      </c>
      <c r="M1541" s="44">
        <v>324.12726358148893</v>
      </c>
      <c r="N1541" s="44">
        <f t="shared" si="1190"/>
        <v>-0.33566372283589263</v>
      </c>
    </row>
    <row r="1542" spans="1:14" x14ac:dyDescent="0.25">
      <c r="A1542" s="3">
        <v>13</v>
      </c>
      <c r="B1542" s="3" t="s">
        <v>24</v>
      </c>
      <c r="C1542" s="3" t="s">
        <v>368</v>
      </c>
      <c r="D1542" s="3" t="s">
        <v>355</v>
      </c>
      <c r="E1542" s="3">
        <v>4</v>
      </c>
      <c r="F1542" s="42">
        <v>29.2</v>
      </c>
      <c r="G1542" s="42">
        <f t="shared" si="1186"/>
        <v>29200</v>
      </c>
      <c r="H1542" s="42" t="s">
        <v>2190</v>
      </c>
      <c r="I1542" s="18">
        <v>6.1613388991618043</v>
      </c>
      <c r="J1542" s="18" t="s">
        <v>2190</v>
      </c>
      <c r="K1542" s="46">
        <v>1.9792651842672262</v>
      </c>
      <c r="L1542" s="47" t="s">
        <v>2190</v>
      </c>
      <c r="M1542" s="44">
        <v>324.83848854706571</v>
      </c>
      <c r="N1542" s="44" t="s">
        <v>2190</v>
      </c>
    </row>
    <row r="1543" spans="1:14" x14ac:dyDescent="0.25">
      <c r="A1543" s="3">
        <v>13</v>
      </c>
      <c r="B1543" s="3" t="s">
        <v>23</v>
      </c>
      <c r="C1543" s="3" t="s">
        <v>354</v>
      </c>
      <c r="D1543" s="3" t="s">
        <v>355</v>
      </c>
      <c r="E1543" s="3">
        <v>4</v>
      </c>
      <c r="F1543" s="42">
        <v>63.6</v>
      </c>
      <c r="G1543" s="42">
        <f t="shared" si="1186"/>
        <v>63600</v>
      </c>
      <c r="H1543" s="42">
        <f>(LN(G1543)-LN(G1542))/10</f>
        <v>7.7844476107184063E-2</v>
      </c>
      <c r="I1543" s="18">
        <v>5.4714603656173537</v>
      </c>
      <c r="J1543" s="18">
        <f t="shared" ref="J1543" si="1191">(I1543-I1542)/I1542</f>
        <v>-0.1119689315642583</v>
      </c>
      <c r="K1543" s="46">
        <v>2.1377927363366238</v>
      </c>
      <c r="L1543" s="47">
        <f t="shared" ref="L1543:N1543" si="1192">(K1543-K1542)/K1542</f>
        <v>8.0094144700518496E-2</v>
      </c>
      <c r="M1543" s="44">
        <v>264.81190436381877</v>
      </c>
      <c r="N1543" s="44">
        <f t="shared" si="1192"/>
        <v>-0.18478901453991253</v>
      </c>
    </row>
    <row r="1544" spans="1:14" x14ac:dyDescent="0.25">
      <c r="A1544" s="3">
        <v>14</v>
      </c>
      <c r="B1544" s="3" t="s">
        <v>24</v>
      </c>
      <c r="C1544" s="3" t="s">
        <v>368</v>
      </c>
      <c r="D1544" s="3" t="s">
        <v>355</v>
      </c>
      <c r="E1544" s="3">
        <v>4</v>
      </c>
      <c r="F1544" s="42">
        <v>62.5</v>
      </c>
      <c r="G1544" s="42">
        <f t="shared" si="1186"/>
        <v>62500</v>
      </c>
      <c r="H1544" s="42" t="s">
        <v>2190</v>
      </c>
      <c r="I1544" s="18">
        <v>5.3628055695390238</v>
      </c>
      <c r="J1544" s="18" t="s">
        <v>2190</v>
      </c>
      <c r="K1544" s="46">
        <v>1.9319855383406404</v>
      </c>
      <c r="L1544" s="47" t="s">
        <v>2190</v>
      </c>
      <c r="M1544" s="44">
        <v>286.21231281198004</v>
      </c>
      <c r="N1544" s="44" t="s">
        <v>2190</v>
      </c>
    </row>
    <row r="1545" spans="1:14" x14ac:dyDescent="0.25">
      <c r="A1545" s="3">
        <v>14</v>
      </c>
      <c r="B1545" s="3" t="s">
        <v>23</v>
      </c>
      <c r="C1545" s="3" t="s">
        <v>354</v>
      </c>
      <c r="D1545" s="3" t="s">
        <v>355</v>
      </c>
      <c r="E1545" s="3">
        <v>4</v>
      </c>
      <c r="F1545" s="42">
        <v>100.7</v>
      </c>
      <c r="G1545" s="42">
        <f t="shared" si="1186"/>
        <v>100700</v>
      </c>
      <c r="H1545" s="42">
        <f>(LN(G1545)-LN(G1544))/10</f>
        <v>4.7697924298216246E-2</v>
      </c>
      <c r="I1545" s="18">
        <v>4.9631020805558475</v>
      </c>
      <c r="J1545" s="18">
        <f t="shared" ref="J1545" si="1193">(I1545-I1544)/I1544</f>
        <v>-7.4532534099970002E-2</v>
      </c>
      <c r="K1545" s="46">
        <v>1.9304562659181426</v>
      </c>
      <c r="L1545" s="47">
        <f t="shared" ref="L1545:N1545" si="1194">(K1545-K1544)/K1544</f>
        <v>-7.9155479797807335E-4</v>
      </c>
      <c r="M1545" s="44">
        <v>204.58618968386023</v>
      </c>
      <c r="N1545" s="44">
        <f t="shared" si="1194"/>
        <v>-0.28519431021733171</v>
      </c>
    </row>
    <row r="1546" spans="1:14" x14ac:dyDescent="0.25">
      <c r="A1546" s="3">
        <v>15</v>
      </c>
      <c r="B1546" s="3" t="s">
        <v>24</v>
      </c>
      <c r="C1546" s="3" t="s">
        <v>368</v>
      </c>
      <c r="D1546" s="3" t="s">
        <v>355</v>
      </c>
      <c r="E1546" s="3">
        <v>4</v>
      </c>
      <c r="F1546" s="42">
        <v>35.5</v>
      </c>
      <c r="G1546" s="42">
        <f t="shared" si="1186"/>
        <v>35500</v>
      </c>
      <c r="H1546" s="42" t="s">
        <v>2190</v>
      </c>
      <c r="I1546" s="18">
        <v>5.6896819538849659</v>
      </c>
      <c r="J1546" s="18" t="s">
        <v>2190</v>
      </c>
      <c r="K1546" s="46">
        <v>1.8634489121934479</v>
      </c>
      <c r="L1546" s="47" t="s">
        <v>2190</v>
      </c>
      <c r="M1546" s="44">
        <v>291.99099999999999</v>
      </c>
      <c r="N1546" s="44" t="s">
        <v>2190</v>
      </c>
    </row>
    <row r="1547" spans="1:14" x14ac:dyDescent="0.25">
      <c r="A1547" s="3">
        <v>15</v>
      </c>
      <c r="B1547" s="3" t="s">
        <v>23</v>
      </c>
      <c r="C1547" s="3" t="s">
        <v>354</v>
      </c>
      <c r="D1547" s="3" t="s">
        <v>355</v>
      </c>
      <c r="E1547" s="3">
        <v>4</v>
      </c>
      <c r="F1547" s="42">
        <v>63.4</v>
      </c>
      <c r="G1547" s="42">
        <f t="shared" si="1186"/>
        <v>63400</v>
      </c>
      <c r="H1547" s="42">
        <f>(LN(G1547)-LN(G1546))/10</f>
        <v>5.7993116496180976E-2</v>
      </c>
      <c r="I1547" s="18">
        <v>5.2038381457041201</v>
      </c>
      <c r="J1547" s="18">
        <f t="shared" ref="J1547:J1549" si="1195">(I1547-I1546)/I1546</f>
        <v>-8.5390327986454032E-2</v>
      </c>
      <c r="K1547" s="46">
        <v>1.8481065358410742</v>
      </c>
      <c r="L1547" s="47">
        <f t="shared" ref="L1547:N1547" si="1196">(K1547-K1546)/K1546</f>
        <v>-8.2333227661789306E-3</v>
      </c>
      <c r="M1547" s="44">
        <v>233.30666666666667</v>
      </c>
      <c r="N1547" s="44">
        <f t="shared" si="1196"/>
        <v>-0.20097993887939464</v>
      </c>
    </row>
    <row r="1548" spans="1:14" x14ac:dyDescent="0.25">
      <c r="A1548" s="3">
        <v>16</v>
      </c>
      <c r="B1548" s="3" t="s">
        <v>24</v>
      </c>
      <c r="C1548" s="3" t="s">
        <v>368</v>
      </c>
      <c r="D1548" s="3" t="s">
        <v>355</v>
      </c>
      <c r="E1548" s="3">
        <v>4</v>
      </c>
      <c r="F1548" s="42">
        <v>40.5</v>
      </c>
      <c r="G1548" s="42">
        <f t="shared" si="1186"/>
        <v>40500</v>
      </c>
      <c r="H1548" s="42" t="s">
        <v>2190</v>
      </c>
      <c r="I1548" s="18">
        <v>5.4785488840257885</v>
      </c>
      <c r="J1548" s="18" t="s">
        <v>2190</v>
      </c>
      <c r="K1548" s="46">
        <v>1.7729164840942953</v>
      </c>
      <c r="L1548" s="47" t="s">
        <v>2190</v>
      </c>
      <c r="M1548" s="44">
        <v>240.5213788531654</v>
      </c>
      <c r="N1548" s="44" t="s">
        <v>2190</v>
      </c>
    </row>
    <row r="1549" spans="1:14" x14ac:dyDescent="0.25">
      <c r="A1549" s="3">
        <v>16</v>
      </c>
      <c r="B1549" s="3" t="s">
        <v>23</v>
      </c>
      <c r="C1549" s="3" t="s">
        <v>354</v>
      </c>
      <c r="D1549" s="3" t="s">
        <v>355</v>
      </c>
      <c r="E1549" s="3">
        <v>4</v>
      </c>
      <c r="F1549" s="42">
        <v>81.3</v>
      </c>
      <c r="G1549" s="42">
        <f t="shared" si="1186"/>
        <v>81300</v>
      </c>
      <c r="H1549" s="42">
        <f>(LN(G1549)-LN(G1548))/10</f>
        <v>6.9684404244127224E-2</v>
      </c>
      <c r="I1549" s="18">
        <v>4.6194449970695928</v>
      </c>
      <c r="J1549" s="18">
        <f t="shared" si="1195"/>
        <v>-0.15681230653269312</v>
      </c>
      <c r="K1549" s="46">
        <v>1.7734094294978531</v>
      </c>
      <c r="L1549" s="47">
        <f t="shared" ref="L1549:N1549" si="1197">(K1549-K1548)/K1548</f>
        <v>2.7804208939353662E-4</v>
      </c>
      <c r="M1549" s="44">
        <v>224.36526350679483</v>
      </c>
      <c r="N1549" s="44">
        <f t="shared" si="1197"/>
        <v>-6.7171223711608732E-2</v>
      </c>
    </row>
    <row r="1550" spans="1:14" x14ac:dyDescent="0.25">
      <c r="A1550" s="3">
        <v>0</v>
      </c>
      <c r="B1550" s="3" t="s">
        <v>23</v>
      </c>
      <c r="C1550" s="3" t="s">
        <v>354</v>
      </c>
      <c r="D1550" s="3" t="s">
        <v>355</v>
      </c>
      <c r="E1550" s="3">
        <v>5</v>
      </c>
      <c r="F1550" s="42">
        <v>3.3</v>
      </c>
      <c r="G1550" s="42">
        <f t="shared" si="1186"/>
        <v>3300</v>
      </c>
      <c r="H1550" s="42" t="s">
        <v>2190</v>
      </c>
      <c r="I1550" s="18">
        <v>11.569432939439531</v>
      </c>
      <c r="J1550" s="18" t="s">
        <v>2190</v>
      </c>
      <c r="K1550" s="46">
        <v>4.3793358735204073</v>
      </c>
      <c r="L1550" s="47" t="s">
        <v>2190</v>
      </c>
      <c r="M1550" s="44">
        <v>738.6399796885579</v>
      </c>
      <c r="N1550" s="44" t="s">
        <v>2190</v>
      </c>
    </row>
    <row r="1551" spans="1:14" x14ac:dyDescent="0.25">
      <c r="A1551" s="3">
        <v>1</v>
      </c>
      <c r="B1551" s="3" t="s">
        <v>24</v>
      </c>
      <c r="C1551" s="3" t="s">
        <v>368</v>
      </c>
      <c r="D1551" s="3" t="s">
        <v>355</v>
      </c>
      <c r="E1551" s="3">
        <v>5</v>
      </c>
      <c r="F1551" s="42">
        <v>4.4000000000000004</v>
      </c>
      <c r="G1551" s="42">
        <f t="shared" si="1186"/>
        <v>4400</v>
      </c>
      <c r="H1551" s="42" t="s">
        <v>2190</v>
      </c>
      <c r="I1551" s="18">
        <v>12.3250378072877</v>
      </c>
      <c r="J1551" s="18" t="s">
        <v>2190</v>
      </c>
      <c r="K1551" s="46">
        <v>5.176844332641128</v>
      </c>
      <c r="L1551" s="47" t="s">
        <v>2190</v>
      </c>
      <c r="M1551" s="44">
        <v>703.48660342819107</v>
      </c>
      <c r="N1551" s="44" t="s">
        <v>2190</v>
      </c>
    </row>
    <row r="1552" spans="1:14" x14ac:dyDescent="0.25">
      <c r="A1552" s="3">
        <v>1</v>
      </c>
      <c r="B1552" s="3" t="s">
        <v>23</v>
      </c>
      <c r="C1552" s="3" t="s">
        <v>354</v>
      </c>
      <c r="D1552" s="3" t="s">
        <v>355</v>
      </c>
      <c r="E1552" s="3">
        <v>5</v>
      </c>
      <c r="F1552" s="42">
        <v>2.1</v>
      </c>
      <c r="G1552" s="42">
        <f t="shared" si="1186"/>
        <v>2100</v>
      </c>
      <c r="H1552" s="42">
        <f>(LN(G1552)-LN(G1551))/10</f>
        <v>-7.3966719619483895E-2</v>
      </c>
      <c r="I1552" s="18">
        <v>15.779575233742866</v>
      </c>
      <c r="J1552" s="18">
        <f>(I1552-I1551)/I1551</f>
        <v>0.28028615250271482</v>
      </c>
      <c r="K1552" s="46">
        <v>6.3936227088292732</v>
      </c>
      <c r="L1552" s="47">
        <f>(K1552-K1551)/K1551</f>
        <v>0.23504248882202103</v>
      </c>
      <c r="M1552" s="44">
        <v>1327.8700282908969</v>
      </c>
      <c r="N1552" s="44">
        <f>(M1552-M1551)/M1551</f>
        <v>0.8875555295864852</v>
      </c>
    </row>
    <row r="1553" spans="1:14" x14ac:dyDescent="0.25">
      <c r="A1553" s="3">
        <v>2</v>
      </c>
      <c r="B1553" s="3" t="s">
        <v>24</v>
      </c>
      <c r="C1553" s="3" t="s">
        <v>368</v>
      </c>
      <c r="D1553" s="3" t="s">
        <v>355</v>
      </c>
      <c r="E1553" s="3">
        <v>5</v>
      </c>
      <c r="F1553" s="42">
        <v>0.5</v>
      </c>
      <c r="G1553" s="42">
        <f t="shared" si="1186"/>
        <v>500</v>
      </c>
      <c r="H1553" s="42" t="s">
        <v>2190</v>
      </c>
      <c r="I1553" s="18">
        <v>10.832817354425456</v>
      </c>
      <c r="J1553" s="18" t="s">
        <v>2190</v>
      </c>
      <c r="K1553" s="46">
        <v>6.3460778863800789</v>
      </c>
      <c r="L1553" s="47" t="s">
        <v>2190</v>
      </c>
      <c r="M1553" s="44">
        <v>1172.9527764207785</v>
      </c>
      <c r="N1553" s="44" t="s">
        <v>2190</v>
      </c>
    </row>
    <row r="1554" spans="1:14" x14ac:dyDescent="0.25">
      <c r="A1554" s="3">
        <v>2</v>
      </c>
      <c r="B1554" s="3" t="s">
        <v>23</v>
      </c>
      <c r="C1554" s="3" t="s">
        <v>354</v>
      </c>
      <c r="D1554" s="3" t="s">
        <v>355</v>
      </c>
      <c r="E1554" s="3">
        <v>5</v>
      </c>
      <c r="F1554" s="42">
        <v>1.9</v>
      </c>
      <c r="G1554" s="42">
        <f t="shared" si="1186"/>
        <v>1900</v>
      </c>
      <c r="H1554" s="42">
        <f>(LN(G1554)-LN(G1553))/10</f>
        <v>0.13350010667323406</v>
      </c>
      <c r="I1554" s="18">
        <v>12.542325795475096</v>
      </c>
      <c r="J1554" s="18">
        <f>(I1554-I1553)/I1553</f>
        <v>0.15780829539706634</v>
      </c>
      <c r="K1554" s="46">
        <v>4.2537578600101114</v>
      </c>
      <c r="L1554" s="47">
        <f>(K1554-K1553)/K1553</f>
        <v>-0.32970285959781465</v>
      </c>
      <c r="M1554" s="44">
        <v>883.89089724800522</v>
      </c>
      <c r="N1554" s="44">
        <f>(M1554-M1553)/M1553</f>
        <v>-0.24643948587157513</v>
      </c>
    </row>
    <row r="1555" spans="1:14" x14ac:dyDescent="0.25">
      <c r="A1555" s="3">
        <v>3</v>
      </c>
      <c r="B1555" s="3" t="s">
        <v>24</v>
      </c>
      <c r="C1555" s="3" t="s">
        <v>368</v>
      </c>
      <c r="D1555" s="3" t="s">
        <v>355</v>
      </c>
      <c r="E1555" s="3">
        <v>5</v>
      </c>
      <c r="F1555" s="42">
        <v>2.2000000000000002</v>
      </c>
      <c r="G1555" s="42">
        <f t="shared" si="1186"/>
        <v>2200</v>
      </c>
      <c r="H1555" s="42" t="s">
        <v>2190</v>
      </c>
      <c r="I1555" s="18">
        <v>12.038127987075638</v>
      </c>
      <c r="J1555" s="18" t="s">
        <v>2190</v>
      </c>
      <c r="K1555" s="46">
        <v>4.7637022337614807</v>
      </c>
      <c r="L1555" s="47" t="s">
        <v>2190</v>
      </c>
      <c r="M1555" s="44">
        <v>919.49606431083566</v>
      </c>
      <c r="N1555" s="44" t="s">
        <v>2190</v>
      </c>
    </row>
    <row r="1556" spans="1:14" x14ac:dyDescent="0.25">
      <c r="A1556" s="3">
        <v>3</v>
      </c>
      <c r="B1556" s="3" t="s">
        <v>23</v>
      </c>
      <c r="C1556" s="3" t="s">
        <v>354</v>
      </c>
      <c r="D1556" s="3" t="s">
        <v>355</v>
      </c>
      <c r="E1556" s="3">
        <v>5</v>
      </c>
      <c r="F1556" s="42">
        <v>1.3</v>
      </c>
      <c r="G1556" s="42">
        <f t="shared" si="1186"/>
        <v>1300</v>
      </c>
      <c r="H1556" s="42">
        <f>(LN(G1556)-LN(G1555))/10</f>
        <v>-5.260930958967789E-2</v>
      </c>
      <c r="I1556" s="18">
        <v>10.221335292929748</v>
      </c>
      <c r="J1556" s="18">
        <f>(I1556-I1555)/I1555</f>
        <v>-0.15091986861216575</v>
      </c>
      <c r="K1556" s="46">
        <v>3.6736655190950573</v>
      </c>
      <c r="L1556" s="47">
        <f>(K1556-K1555)/K1555</f>
        <v>-0.22882133709808228</v>
      </c>
      <c r="M1556" s="44">
        <v>459.0922793501926</v>
      </c>
      <c r="N1556" s="44">
        <f>(M1556-M1555)/M1555</f>
        <v>-0.50071316542906219</v>
      </c>
    </row>
    <row r="1557" spans="1:14" x14ac:dyDescent="0.25">
      <c r="A1557" s="3">
        <v>4</v>
      </c>
      <c r="B1557" s="3" t="s">
        <v>24</v>
      </c>
      <c r="C1557" s="3" t="s">
        <v>368</v>
      </c>
      <c r="D1557" s="3" t="s">
        <v>355</v>
      </c>
      <c r="E1557" s="3">
        <v>5</v>
      </c>
      <c r="F1557" s="42">
        <v>1.2</v>
      </c>
      <c r="G1557" s="42">
        <f t="shared" si="1186"/>
        <v>1200</v>
      </c>
      <c r="H1557" s="42" t="s">
        <v>2190</v>
      </c>
      <c r="I1557" s="18">
        <v>7.9158824828804946</v>
      </c>
      <c r="J1557" s="18" t="s">
        <v>2190</v>
      </c>
      <c r="K1557" s="46">
        <v>4.1410287152202798</v>
      </c>
      <c r="L1557" s="47" t="s">
        <v>2190</v>
      </c>
      <c r="M1557" s="44">
        <v>533.47875871224687</v>
      </c>
      <c r="N1557" s="44" t="s">
        <v>2190</v>
      </c>
    </row>
    <row r="1558" spans="1:14" x14ac:dyDescent="0.25">
      <c r="A1558" s="3">
        <v>4</v>
      </c>
      <c r="B1558" s="3" t="s">
        <v>23</v>
      </c>
      <c r="C1558" s="3" t="s">
        <v>354</v>
      </c>
      <c r="D1558" s="3" t="s">
        <v>355</v>
      </c>
      <c r="E1558" s="3">
        <v>5</v>
      </c>
      <c r="F1558" s="42">
        <v>1.2</v>
      </c>
      <c r="G1558" s="42">
        <f t="shared" si="1186"/>
        <v>1200</v>
      </c>
      <c r="H1558" s="42">
        <f>(LN(G1558)-LN(G1557))/10</f>
        <v>0</v>
      </c>
      <c r="I1558" s="18">
        <v>14.637800971946101</v>
      </c>
      <c r="J1558" s="18">
        <f t="shared" ref="J1558" si="1198">(I1558-I1557)/I1557</f>
        <v>0.84916855494039378</v>
      </c>
      <c r="K1558" s="46">
        <v>4.6668594367540148</v>
      </c>
      <c r="L1558" s="47">
        <f t="shared" ref="L1558:N1558" si="1199">(K1558-K1557)/K1557</f>
        <v>0.12698069916807223</v>
      </c>
      <c r="M1558" s="44">
        <v>986.7777962163957</v>
      </c>
      <c r="N1558" s="44">
        <f t="shared" si="1199"/>
        <v>0.84970400433253956</v>
      </c>
    </row>
    <row r="1559" spans="1:14" x14ac:dyDescent="0.25">
      <c r="A1559" s="3">
        <v>5</v>
      </c>
      <c r="B1559" s="3" t="s">
        <v>24</v>
      </c>
      <c r="C1559" s="3" t="s">
        <v>368</v>
      </c>
      <c r="D1559" s="3" t="s">
        <v>355</v>
      </c>
      <c r="E1559" s="3">
        <v>5</v>
      </c>
      <c r="F1559" s="42">
        <v>1.7</v>
      </c>
      <c r="G1559" s="42">
        <f t="shared" si="1186"/>
        <v>1700</v>
      </c>
      <c r="H1559" s="42" t="s">
        <v>2190</v>
      </c>
      <c r="I1559" s="18">
        <v>13.324551294422541</v>
      </c>
      <c r="J1559" s="18" t="s">
        <v>2190</v>
      </c>
      <c r="K1559" s="46">
        <v>4.7744089646574794</v>
      </c>
      <c r="L1559" s="47" t="s">
        <v>2190</v>
      </c>
      <c r="M1559" s="44">
        <v>848.5289160608063</v>
      </c>
      <c r="N1559" s="44" t="s">
        <v>2190</v>
      </c>
    </row>
    <row r="1560" spans="1:14" x14ac:dyDescent="0.25">
      <c r="A1560" s="3">
        <v>5</v>
      </c>
      <c r="B1560" s="3" t="s">
        <v>23</v>
      </c>
      <c r="C1560" s="3" t="s">
        <v>354</v>
      </c>
      <c r="D1560" s="3" t="s">
        <v>355</v>
      </c>
      <c r="E1560" s="3">
        <v>5</v>
      </c>
      <c r="F1560" s="42">
        <v>3</v>
      </c>
      <c r="G1560" s="42">
        <f t="shared" si="1186"/>
        <v>3000</v>
      </c>
      <c r="H1560" s="42">
        <f>(LN(G1560)-LN(G1559))/10</f>
        <v>5.6798403760593884E-2</v>
      </c>
      <c r="I1560" s="18">
        <v>19.645623225166112</v>
      </c>
      <c r="J1560" s="18">
        <f t="shared" ref="J1560" si="1200">(I1560-I1559)/I1559</f>
        <v>0.47439285504416778</v>
      </c>
      <c r="K1560" s="46">
        <v>5.6346851422959272</v>
      </c>
      <c r="L1560" s="47">
        <f t="shared" ref="L1560:N1560" si="1201">(K1560-K1559)/K1559</f>
        <v>0.18018485303765025</v>
      </c>
      <c r="M1560" s="44">
        <v>1435.2789160608063</v>
      </c>
      <c r="N1560" s="44">
        <f t="shared" si="1201"/>
        <v>0.69149087190088521</v>
      </c>
    </row>
    <row r="1561" spans="1:14" x14ac:dyDescent="0.25">
      <c r="A1561" s="3">
        <v>6</v>
      </c>
      <c r="B1561" s="3" t="s">
        <v>24</v>
      </c>
      <c r="C1561" s="3" t="s">
        <v>368</v>
      </c>
      <c r="D1561" s="3" t="s">
        <v>355</v>
      </c>
      <c r="E1561" s="3">
        <v>5</v>
      </c>
      <c r="F1561" s="42">
        <v>3</v>
      </c>
      <c r="G1561" s="42">
        <f t="shared" si="1186"/>
        <v>3000</v>
      </c>
      <c r="H1561" s="42" t="s">
        <v>2190</v>
      </c>
      <c r="I1561" s="18">
        <v>16.192103916681798</v>
      </c>
      <c r="J1561" s="18" t="s">
        <v>2190</v>
      </c>
      <c r="K1561" s="46">
        <v>4.7548395606369303</v>
      </c>
      <c r="L1561" s="47" t="s">
        <v>2190</v>
      </c>
      <c r="M1561" s="44">
        <v>1098.00398142004</v>
      </c>
      <c r="N1561" s="44" t="s">
        <v>2190</v>
      </c>
    </row>
    <row r="1562" spans="1:14" x14ac:dyDescent="0.25">
      <c r="A1562" s="3">
        <v>6</v>
      </c>
      <c r="B1562" s="3" t="s">
        <v>23</v>
      </c>
      <c r="C1562" s="3" t="s">
        <v>354</v>
      </c>
      <c r="D1562" s="3" t="s">
        <v>355</v>
      </c>
      <c r="E1562" s="3">
        <v>5</v>
      </c>
      <c r="F1562" s="42">
        <v>5.9</v>
      </c>
      <c r="G1562" s="42">
        <f t="shared" si="1186"/>
        <v>5900</v>
      </c>
      <c r="H1562" s="42">
        <f>(LN(G1562)-LN(G1561))/10</f>
        <v>6.7634006224356474E-2</v>
      </c>
      <c r="I1562" s="18">
        <v>12.779892276120842</v>
      </c>
      <c r="J1562" s="18">
        <f t="shared" ref="J1562" si="1202">(I1562-I1561)/I1561</f>
        <v>-0.21073306212206</v>
      </c>
      <c r="K1562" s="46">
        <v>4.1349660711579581</v>
      </c>
      <c r="L1562" s="47">
        <f t="shared" ref="L1562:N1562" si="1203">(K1562-K1561)/K1561</f>
        <v>-0.13036685708822057</v>
      </c>
      <c r="M1562" s="44">
        <v>943.95736562707373</v>
      </c>
      <c r="N1562" s="44">
        <f t="shared" si="1203"/>
        <v>-0.14029695556635319</v>
      </c>
    </row>
    <row r="1563" spans="1:14" x14ac:dyDescent="0.25">
      <c r="A1563" s="3">
        <v>7</v>
      </c>
      <c r="B1563" s="3" t="s">
        <v>24</v>
      </c>
      <c r="C1563" s="3" t="s">
        <v>368</v>
      </c>
      <c r="D1563" s="3" t="s">
        <v>355</v>
      </c>
      <c r="E1563" s="3">
        <v>5</v>
      </c>
      <c r="F1563" s="42">
        <v>5.6</v>
      </c>
      <c r="G1563" s="42">
        <f t="shared" si="1186"/>
        <v>5600</v>
      </c>
      <c r="H1563" s="42" t="s">
        <v>2190</v>
      </c>
      <c r="I1563" s="18">
        <v>10.841420304988146</v>
      </c>
      <c r="J1563" s="18" t="s">
        <v>2190</v>
      </c>
      <c r="K1563" s="46">
        <v>2.4697760584402459</v>
      </c>
      <c r="L1563" s="47" t="s">
        <v>2190</v>
      </c>
      <c r="M1563" s="44">
        <v>640.34105090311994</v>
      </c>
      <c r="N1563" s="44" t="s">
        <v>2190</v>
      </c>
    </row>
    <row r="1564" spans="1:14" x14ac:dyDescent="0.25">
      <c r="A1564" s="3">
        <v>7</v>
      </c>
      <c r="B1564" s="3" t="s">
        <v>23</v>
      </c>
      <c r="C1564" s="3" t="s">
        <v>354</v>
      </c>
      <c r="D1564" s="3" t="s">
        <v>355</v>
      </c>
      <c r="E1564" s="3">
        <v>5</v>
      </c>
      <c r="F1564" s="42">
        <v>11.4</v>
      </c>
      <c r="G1564" s="42">
        <f t="shared" si="1186"/>
        <v>11400</v>
      </c>
      <c r="H1564" s="42">
        <f>(LN(G1564)-LN(G1563))/10</f>
        <v>7.108467576593451E-2</v>
      </c>
      <c r="I1564" s="18">
        <v>12.50066892906089</v>
      </c>
      <c r="J1564" s="18">
        <f t="shared" ref="J1564" si="1204">(I1564-I1563)/I1563</f>
        <v>0.15304716332317841</v>
      </c>
      <c r="K1564" s="46">
        <v>3.7027699856834686</v>
      </c>
      <c r="L1564" s="47">
        <f t="shared" ref="L1564:N1564" si="1205">(K1564-K1563)/K1563</f>
        <v>0.49923308756256368</v>
      </c>
      <c r="M1564" s="44">
        <v>856.83776683087035</v>
      </c>
      <c r="N1564" s="44">
        <f t="shared" si="1205"/>
        <v>0.33809594999791004</v>
      </c>
    </row>
    <row r="1565" spans="1:14" x14ac:dyDescent="0.25">
      <c r="A1565" s="3">
        <v>8</v>
      </c>
      <c r="B1565" s="3" t="s">
        <v>24</v>
      </c>
      <c r="C1565" s="3" t="s">
        <v>368</v>
      </c>
      <c r="D1565" s="3" t="s">
        <v>355</v>
      </c>
      <c r="E1565" s="3">
        <v>5</v>
      </c>
      <c r="F1565" s="42">
        <v>15.9</v>
      </c>
      <c r="G1565" s="42">
        <f t="shared" si="1186"/>
        <v>15900</v>
      </c>
      <c r="H1565" s="42" t="s">
        <v>2190</v>
      </c>
      <c r="I1565" s="18">
        <v>9.7589843771435465</v>
      </c>
      <c r="J1565" s="18" t="s">
        <v>2190</v>
      </c>
      <c r="K1565" s="46">
        <v>2.5896049095369258</v>
      </c>
      <c r="L1565" s="47" t="s">
        <v>2190</v>
      </c>
      <c r="M1565" s="44">
        <v>616.92357427055697</v>
      </c>
      <c r="N1565" s="44" t="s">
        <v>2190</v>
      </c>
    </row>
    <row r="1566" spans="1:14" x14ac:dyDescent="0.25">
      <c r="A1566" s="3">
        <v>8</v>
      </c>
      <c r="B1566" s="3" t="s">
        <v>23</v>
      </c>
      <c r="C1566" s="3" t="s">
        <v>354</v>
      </c>
      <c r="D1566" s="3" t="s">
        <v>355</v>
      </c>
      <c r="E1566" s="3">
        <v>5</v>
      </c>
      <c r="F1566" s="42">
        <v>36.4</v>
      </c>
      <c r="G1566" s="42">
        <f t="shared" si="1186"/>
        <v>36400</v>
      </c>
      <c r="H1566" s="42">
        <f>(LN(G1566)-LN(G1565))/10</f>
        <v>8.2824966541650905E-2</v>
      </c>
      <c r="I1566" s="18">
        <v>12.391789631954696</v>
      </c>
      <c r="J1566" s="18">
        <f t="shared" ref="J1566" si="1206">(I1566-I1565)/I1565</f>
        <v>0.26978271027643258</v>
      </c>
      <c r="K1566" s="46">
        <v>3.1119967180448924</v>
      </c>
      <c r="L1566" s="47">
        <f t="shared" ref="L1566:N1566" si="1207">(K1566-K1565)/K1565</f>
        <v>0.20172645123745186</v>
      </c>
      <c r="M1566" s="44">
        <v>1030.3963859416444</v>
      </c>
      <c r="N1566" s="44">
        <f t="shared" si="1207"/>
        <v>0.67021723421733848</v>
      </c>
    </row>
    <row r="1567" spans="1:14" x14ac:dyDescent="0.25">
      <c r="A1567" s="3">
        <v>9</v>
      </c>
      <c r="B1567" s="3" t="s">
        <v>24</v>
      </c>
      <c r="C1567" s="3" t="s">
        <v>368</v>
      </c>
      <c r="D1567" s="3" t="s">
        <v>355</v>
      </c>
      <c r="E1567" s="3">
        <v>5</v>
      </c>
      <c r="F1567" s="42">
        <v>30.2</v>
      </c>
      <c r="G1567" s="42">
        <f t="shared" si="1186"/>
        <v>30200</v>
      </c>
      <c r="H1567" s="42" t="s">
        <v>2190</v>
      </c>
      <c r="I1567" s="18">
        <v>11.401040670314112</v>
      </c>
      <c r="J1567" s="18" t="s">
        <v>2190</v>
      </c>
      <c r="K1567" s="46">
        <v>3.2029747883771837</v>
      </c>
      <c r="L1567" s="47" t="s">
        <v>2190</v>
      </c>
      <c r="M1567" s="44">
        <v>904.511263467189</v>
      </c>
      <c r="N1567" s="44" t="s">
        <v>2190</v>
      </c>
    </row>
    <row r="1568" spans="1:14" x14ac:dyDescent="0.25">
      <c r="A1568" s="3">
        <v>9</v>
      </c>
      <c r="B1568" s="3" t="s">
        <v>23</v>
      </c>
      <c r="C1568" s="3" t="s">
        <v>354</v>
      </c>
      <c r="D1568" s="3" t="s">
        <v>355</v>
      </c>
      <c r="E1568" s="3">
        <v>5</v>
      </c>
      <c r="F1568" s="42">
        <v>49.2</v>
      </c>
      <c r="G1568" s="42">
        <f t="shared" si="1186"/>
        <v>49200</v>
      </c>
      <c r="H1568" s="42">
        <f>(LN(G1568)-LN(G1567))/10</f>
        <v>4.8805169911743815E-2</v>
      </c>
      <c r="I1568" s="18">
        <v>9.5944063970616362</v>
      </c>
      <c r="J1568" s="18">
        <f t="shared" ref="J1568" si="1208">(I1568-I1567)/I1567</f>
        <v>-0.15846222511569208</v>
      </c>
      <c r="K1568" s="46">
        <v>2.578180446079533</v>
      </c>
      <c r="L1568" s="47">
        <f t="shared" ref="L1568:N1568" si="1209">(K1568-K1567)/K1567</f>
        <v>-0.19506689361554683</v>
      </c>
      <c r="M1568" s="44">
        <v>607.70535422788112</v>
      </c>
      <c r="N1568" s="44">
        <f t="shared" si="1209"/>
        <v>-0.32813953924861705</v>
      </c>
    </row>
    <row r="1569" spans="1:14" x14ac:dyDescent="0.25">
      <c r="A1569" s="3">
        <v>10</v>
      </c>
      <c r="B1569" s="3" t="s">
        <v>24</v>
      </c>
      <c r="C1569" s="3" t="s">
        <v>368</v>
      </c>
      <c r="D1569" s="3" t="s">
        <v>355</v>
      </c>
      <c r="E1569" s="3">
        <v>5</v>
      </c>
      <c r="F1569" s="42">
        <v>49.1</v>
      </c>
      <c r="G1569" s="42">
        <f t="shared" si="1186"/>
        <v>49100</v>
      </c>
      <c r="H1569" s="42" t="s">
        <v>2190</v>
      </c>
      <c r="I1569" s="18">
        <v>8.7903798792581131</v>
      </c>
      <c r="J1569" s="18" t="s">
        <v>2190</v>
      </c>
      <c r="K1569" s="46">
        <v>2.6048428501272376</v>
      </c>
      <c r="L1569" s="47" t="s">
        <v>2190</v>
      </c>
      <c r="M1569" s="44">
        <v>539.0754125412542</v>
      </c>
      <c r="N1569" s="44" t="s">
        <v>2190</v>
      </c>
    </row>
    <row r="1570" spans="1:14" x14ac:dyDescent="0.25">
      <c r="A1570" s="3">
        <v>10</v>
      </c>
      <c r="B1570" s="3" t="s">
        <v>23</v>
      </c>
      <c r="C1570" s="3" t="s">
        <v>354</v>
      </c>
      <c r="D1570" s="3" t="s">
        <v>355</v>
      </c>
      <c r="E1570" s="3">
        <v>5</v>
      </c>
      <c r="F1570" s="42">
        <v>89.4</v>
      </c>
      <c r="G1570" s="42">
        <f t="shared" si="1186"/>
        <v>89400</v>
      </c>
      <c r="H1570" s="42">
        <f>(LN(G1570)-LN(G1569))/10</f>
        <v>5.9926164737899509E-2</v>
      </c>
      <c r="I1570" s="18">
        <v>8.2085031493145593</v>
      </c>
      <c r="J1570" s="18">
        <f t="shared" ref="J1570" si="1210">(I1570-I1569)/I1569</f>
        <v>-6.6194719447399228E-2</v>
      </c>
      <c r="K1570" s="46">
        <v>2.8597565739541944</v>
      </c>
      <c r="L1570" s="47">
        <f t="shared" ref="L1570:N1570" si="1211">(K1570-K1569)/K1569</f>
        <v>9.7861459786146063E-2</v>
      </c>
      <c r="M1570" s="44">
        <v>402.83547854785479</v>
      </c>
      <c r="N1570" s="44">
        <f t="shared" si="1211"/>
        <v>-0.25272889622465072</v>
      </c>
    </row>
    <row r="1571" spans="1:14" x14ac:dyDescent="0.25">
      <c r="A1571" s="3">
        <v>11</v>
      </c>
      <c r="B1571" s="3" t="s">
        <v>24</v>
      </c>
      <c r="C1571" s="3" t="s">
        <v>368</v>
      </c>
      <c r="D1571" s="3" t="s">
        <v>355</v>
      </c>
      <c r="E1571" s="3">
        <v>5</v>
      </c>
      <c r="F1571" s="42">
        <v>48.31</v>
      </c>
      <c r="G1571" s="42">
        <f t="shared" si="1186"/>
        <v>48310</v>
      </c>
      <c r="H1571" s="42" t="s">
        <v>2190</v>
      </c>
      <c r="I1571" s="18">
        <v>7.363633919593938</v>
      </c>
      <c r="J1571" s="18" t="s">
        <v>2190</v>
      </c>
      <c r="K1571" s="46">
        <v>2.5682482911226012</v>
      </c>
      <c r="L1571" s="47" t="s">
        <v>2190</v>
      </c>
      <c r="M1571" s="44">
        <v>339.72273781902555</v>
      </c>
      <c r="N1571" s="44" t="s">
        <v>2190</v>
      </c>
    </row>
    <row r="1572" spans="1:14" x14ac:dyDescent="0.25">
      <c r="A1572" s="3">
        <v>11</v>
      </c>
      <c r="B1572" s="3" t="s">
        <v>23</v>
      </c>
      <c r="C1572" s="3" t="s">
        <v>354</v>
      </c>
      <c r="D1572" s="3" t="s">
        <v>355</v>
      </c>
      <c r="E1572" s="3">
        <v>5</v>
      </c>
      <c r="F1572" s="42">
        <v>81.7</v>
      </c>
      <c r="G1572" s="42">
        <f t="shared" si="1186"/>
        <v>81700</v>
      </c>
      <c r="H1572" s="42">
        <f>(LN(G1572)-LN(G1571))/10</f>
        <v>5.2541542329964129E-2</v>
      </c>
      <c r="I1572" s="18">
        <v>6.16024217527597</v>
      </c>
      <c r="J1572" s="18">
        <f t="shared" ref="J1572" si="1212">(I1572-I1571)/I1571</f>
        <v>-0.16342362445746464</v>
      </c>
      <c r="K1572" s="46">
        <v>2.7459332004206471</v>
      </c>
      <c r="L1572" s="47">
        <f t="shared" ref="L1572:N1572" si="1213">(K1572-K1571)/K1571</f>
        <v>6.9185253587914775E-2</v>
      </c>
      <c r="M1572" s="44">
        <v>283.52038448790194</v>
      </c>
      <c r="N1572" s="44">
        <f t="shared" si="1213"/>
        <v>-0.16543594842057141</v>
      </c>
    </row>
    <row r="1573" spans="1:14" x14ac:dyDescent="0.25">
      <c r="A1573" s="3">
        <v>12</v>
      </c>
      <c r="B1573" s="3" t="s">
        <v>24</v>
      </c>
      <c r="C1573" s="3" t="s">
        <v>368</v>
      </c>
      <c r="D1573" s="3" t="s">
        <v>355</v>
      </c>
      <c r="E1573" s="3">
        <v>5</v>
      </c>
      <c r="F1573" s="42">
        <v>58.5</v>
      </c>
      <c r="G1573" s="42">
        <f t="shared" si="1186"/>
        <v>58500</v>
      </c>
      <c r="H1573" s="42" t="s">
        <v>2190</v>
      </c>
      <c r="I1573" s="18">
        <v>6.0111947339793756</v>
      </c>
      <c r="J1573" s="18" t="s">
        <v>2190</v>
      </c>
      <c r="K1573" s="46">
        <v>2.4517991224895965</v>
      </c>
      <c r="L1573" s="47" t="s">
        <v>2190</v>
      </c>
      <c r="M1573" s="44">
        <v>323.77330650570087</v>
      </c>
      <c r="N1573" s="44" t="s">
        <v>2190</v>
      </c>
    </row>
    <row r="1574" spans="1:14" x14ac:dyDescent="0.25">
      <c r="A1574" s="3">
        <v>12</v>
      </c>
      <c r="B1574" s="3" t="s">
        <v>23</v>
      </c>
      <c r="C1574" s="3" t="s">
        <v>354</v>
      </c>
      <c r="D1574" s="3" t="s">
        <v>355</v>
      </c>
      <c r="E1574" s="3">
        <v>5</v>
      </c>
      <c r="F1574" s="42">
        <v>82.1</v>
      </c>
      <c r="G1574" s="42">
        <f t="shared" si="1186"/>
        <v>82100</v>
      </c>
      <c r="H1574" s="42">
        <f>(LN(G1574)-LN(G1573))/10</f>
        <v>3.3891126222057186E-2</v>
      </c>
      <c r="I1574" s="18">
        <v>5.3205456947173282</v>
      </c>
      <c r="J1574" s="18">
        <f t="shared" ref="J1574" si="1214">(I1574-I1573)/I1573</f>
        <v>-0.11489380561205706</v>
      </c>
      <c r="K1574" s="46">
        <v>2.2851088972317712</v>
      </c>
      <c r="L1574" s="47">
        <f t="shared" ref="L1574:N1574" si="1215">(K1574-K1573)/K1573</f>
        <v>-6.7986901426314778E-2</v>
      </c>
      <c r="M1574" s="44">
        <v>215.49513749161639</v>
      </c>
      <c r="N1574" s="44">
        <f t="shared" si="1215"/>
        <v>-0.33442586784768796</v>
      </c>
    </row>
    <row r="1575" spans="1:14" x14ac:dyDescent="0.25">
      <c r="A1575" s="3">
        <v>13</v>
      </c>
      <c r="B1575" s="3" t="s">
        <v>24</v>
      </c>
      <c r="C1575" s="3" t="s">
        <v>368</v>
      </c>
      <c r="D1575" s="3" t="s">
        <v>355</v>
      </c>
      <c r="E1575" s="3">
        <v>5</v>
      </c>
      <c r="F1575" s="42">
        <v>46.2</v>
      </c>
      <c r="G1575" s="42">
        <f t="shared" si="1186"/>
        <v>46200</v>
      </c>
      <c r="H1575" s="42" t="s">
        <v>2190</v>
      </c>
      <c r="I1575" s="18">
        <v>5.9480085923399733</v>
      </c>
      <c r="J1575" s="18" t="s">
        <v>2190</v>
      </c>
      <c r="K1575" s="46">
        <v>2.1961470758051571</v>
      </c>
      <c r="L1575" s="47" t="s">
        <v>2190</v>
      </c>
      <c r="M1575" s="44">
        <v>300.95385387059019</v>
      </c>
      <c r="N1575" s="44" t="s">
        <v>2190</v>
      </c>
    </row>
    <row r="1576" spans="1:14" x14ac:dyDescent="0.25">
      <c r="A1576" s="3">
        <v>13</v>
      </c>
      <c r="B1576" s="3" t="s">
        <v>23</v>
      </c>
      <c r="C1576" s="3" t="s">
        <v>354</v>
      </c>
      <c r="D1576" s="3" t="s">
        <v>355</v>
      </c>
      <c r="E1576" s="3">
        <v>5</v>
      </c>
      <c r="F1576" s="42">
        <v>62.9</v>
      </c>
      <c r="G1576" s="42">
        <f t="shared" si="1186"/>
        <v>62900</v>
      </c>
      <c r="H1576" s="42">
        <f>(LN(G1576)-LN(G1575))/10</f>
        <v>3.0856636561870231E-2</v>
      </c>
      <c r="I1576" s="18">
        <v>5.0621782024736204</v>
      </c>
      <c r="J1576" s="18">
        <f t="shared" ref="J1576" si="1216">(I1576-I1575)/I1575</f>
        <v>-0.14892890218873461</v>
      </c>
      <c r="K1576" s="46">
        <v>2.0287758234639703</v>
      </c>
      <c r="L1576" s="47">
        <f t="shared" ref="L1576:N1576" si="1217">(K1576-K1575)/K1575</f>
        <v>-7.6211313069651621E-2</v>
      </c>
      <c r="M1576" s="44">
        <v>217.15181407791337</v>
      </c>
      <c r="N1576" s="44">
        <f t="shared" si="1217"/>
        <v>-0.27845478207004987</v>
      </c>
    </row>
    <row r="1577" spans="1:14" x14ac:dyDescent="0.25">
      <c r="A1577" s="3">
        <v>14</v>
      </c>
      <c r="B1577" s="3" t="s">
        <v>24</v>
      </c>
      <c r="C1577" s="3" t="s">
        <v>368</v>
      </c>
      <c r="D1577" s="3" t="s">
        <v>355</v>
      </c>
      <c r="E1577" s="3">
        <v>5</v>
      </c>
      <c r="F1577" s="42">
        <v>59.4</v>
      </c>
      <c r="G1577" s="42">
        <f t="shared" si="1186"/>
        <v>59400</v>
      </c>
      <c r="H1577" s="42" t="s">
        <v>2190</v>
      </c>
      <c r="I1577" s="18">
        <v>4.709850693426417</v>
      </c>
      <c r="J1577" s="18" t="s">
        <v>2190</v>
      </c>
      <c r="K1577" s="46">
        <v>1.910018854430791</v>
      </c>
      <c r="L1577" s="47" t="s">
        <v>2190</v>
      </c>
      <c r="M1577" s="44">
        <v>229.46738768718802</v>
      </c>
      <c r="N1577" s="44" t="s">
        <v>2190</v>
      </c>
    </row>
    <row r="1578" spans="1:14" x14ac:dyDescent="0.25">
      <c r="A1578" s="3">
        <v>14</v>
      </c>
      <c r="B1578" s="3" t="s">
        <v>23</v>
      </c>
      <c r="C1578" s="3" t="s">
        <v>354</v>
      </c>
      <c r="D1578" s="3" t="s">
        <v>355</v>
      </c>
      <c r="E1578" s="3">
        <v>5</v>
      </c>
      <c r="F1578" s="42">
        <v>92.22</v>
      </c>
      <c r="G1578" s="42">
        <f t="shared" si="1186"/>
        <v>92220</v>
      </c>
      <c r="H1578" s="42">
        <f>(LN(G1578)-LN(G1577))/10</f>
        <v>4.3988280040995954E-2</v>
      </c>
      <c r="I1578" s="18">
        <v>5.1047248145423163</v>
      </c>
      <c r="J1578" s="18">
        <f t="shared" ref="J1578" si="1218">(I1578-I1577)/I1577</f>
        <v>8.3840050740255689E-2</v>
      </c>
      <c r="K1578" s="46">
        <v>2.0653233944759624</v>
      </c>
      <c r="L1578" s="47">
        <f t="shared" ref="L1578:N1578" si="1219">(K1578-K1577)/K1577</f>
        <v>8.1310474859921739E-2</v>
      </c>
      <c r="M1578" s="44">
        <v>174.78369384359402</v>
      </c>
      <c r="N1578" s="44">
        <f t="shared" si="1219"/>
        <v>-0.23830703959614208</v>
      </c>
    </row>
    <row r="1579" spans="1:14" x14ac:dyDescent="0.25">
      <c r="A1579" s="3">
        <v>15</v>
      </c>
      <c r="B1579" s="3" t="s">
        <v>24</v>
      </c>
      <c r="C1579" s="3" t="s">
        <v>368</v>
      </c>
      <c r="D1579" s="3" t="s">
        <v>355</v>
      </c>
      <c r="E1579" s="3">
        <v>5</v>
      </c>
      <c r="F1579" s="42">
        <v>34.799999999999997</v>
      </c>
      <c r="G1579" s="42">
        <f t="shared" si="1186"/>
        <v>34800</v>
      </c>
      <c r="H1579" s="42" t="s">
        <v>2190</v>
      </c>
      <c r="I1579" s="18">
        <v>5.9923435382768009</v>
      </c>
      <c r="J1579" s="18" t="s">
        <v>2190</v>
      </c>
      <c r="K1579" s="46">
        <v>1.9809022014931672</v>
      </c>
      <c r="L1579" s="47" t="s">
        <v>2190</v>
      </c>
      <c r="M1579" s="44">
        <v>308.44200000000001</v>
      </c>
      <c r="N1579" s="44" t="s">
        <v>2190</v>
      </c>
    </row>
    <row r="1580" spans="1:14" x14ac:dyDescent="0.25">
      <c r="A1580" s="3">
        <v>15</v>
      </c>
      <c r="B1580" s="3" t="s">
        <v>23</v>
      </c>
      <c r="C1580" s="3" t="s">
        <v>354</v>
      </c>
      <c r="D1580" s="3" t="s">
        <v>355</v>
      </c>
      <c r="E1580" s="3">
        <v>5</v>
      </c>
      <c r="F1580" s="42">
        <v>68.099999999999994</v>
      </c>
      <c r="G1580" s="42">
        <f t="shared" si="1186"/>
        <v>68100</v>
      </c>
      <c r="H1580" s="42">
        <f>(LN(G1580)-LN(G1579))/10</f>
        <v>6.7135982637503672E-2</v>
      </c>
      <c r="I1580" s="18">
        <v>4.958958060216144</v>
      </c>
      <c r="J1580" s="18">
        <f t="shared" ref="J1580:J1582" si="1220">(I1580-I1579)/I1579</f>
        <v>-0.17245097372334969</v>
      </c>
      <c r="K1580" s="46">
        <v>1.9819542823064762</v>
      </c>
      <c r="L1580" s="47">
        <f t="shared" ref="L1580:N1580" si="1221">(K1580-K1579)/K1579</f>
        <v>5.3111194107207695E-4</v>
      </c>
      <c r="M1580" s="44">
        <v>218.35016666666667</v>
      </c>
      <c r="N1580" s="44">
        <f t="shared" si="1221"/>
        <v>-0.29208678887224615</v>
      </c>
    </row>
    <row r="1581" spans="1:14" x14ac:dyDescent="0.25">
      <c r="A1581" s="3">
        <v>16</v>
      </c>
      <c r="B1581" s="3" t="s">
        <v>24</v>
      </c>
      <c r="C1581" s="3" t="s">
        <v>368</v>
      </c>
      <c r="D1581" s="3" t="s">
        <v>355</v>
      </c>
      <c r="E1581" s="3">
        <v>5</v>
      </c>
      <c r="F1581" s="42">
        <v>47.5</v>
      </c>
      <c r="G1581" s="42">
        <f t="shared" si="1186"/>
        <v>47500</v>
      </c>
      <c r="H1581" s="42" t="s">
        <v>2190</v>
      </c>
      <c r="I1581" s="18">
        <v>3.9998709545598747</v>
      </c>
      <c r="J1581" s="18" t="s">
        <v>2190</v>
      </c>
      <c r="K1581" s="46">
        <v>1.6254765138901062</v>
      </c>
      <c r="L1581" s="47" t="s">
        <v>2190</v>
      </c>
      <c r="M1581" s="44">
        <v>177.19257540603249</v>
      </c>
      <c r="N1581" s="44" t="s">
        <v>2190</v>
      </c>
    </row>
    <row r="1582" spans="1:14" x14ac:dyDescent="0.25">
      <c r="A1582" s="3">
        <v>16</v>
      </c>
      <c r="B1582" s="3" t="s">
        <v>23</v>
      </c>
      <c r="C1582" s="3" t="s">
        <v>354</v>
      </c>
      <c r="D1582" s="3" t="s">
        <v>355</v>
      </c>
      <c r="E1582" s="3">
        <v>5</v>
      </c>
      <c r="F1582" s="42">
        <v>65.8</v>
      </c>
      <c r="G1582" s="42">
        <f t="shared" si="1186"/>
        <v>65800</v>
      </c>
      <c r="H1582" s="42">
        <f>(LN(G1582)-LN(G1581))/10</f>
        <v>3.2589012729067515E-2</v>
      </c>
      <c r="I1582" s="18">
        <v>4.6427054376522339</v>
      </c>
      <c r="J1582" s="18">
        <f t="shared" si="1220"/>
        <v>0.16071380561903487</v>
      </c>
      <c r="K1582" s="46">
        <v>1.9214327184295856</v>
      </c>
      <c r="L1582" s="47">
        <f t="shared" ref="L1582:N1582" si="1222">(K1582-K1581)/K1581</f>
        <v>0.18207350399126604</v>
      </c>
      <c r="M1582" s="44">
        <v>173.38995691083858</v>
      </c>
      <c r="N1582" s="44">
        <f t="shared" si="1222"/>
        <v>-2.1460371499653998E-2</v>
      </c>
    </row>
    <row r="1583" spans="1:14" x14ac:dyDescent="0.25">
      <c r="A1583" s="3">
        <v>0</v>
      </c>
      <c r="B1583" s="3" t="s">
        <v>23</v>
      </c>
      <c r="C1583" s="3" t="s">
        <v>354</v>
      </c>
      <c r="D1583" s="3" t="s">
        <v>355</v>
      </c>
      <c r="E1583" s="3">
        <v>6</v>
      </c>
      <c r="F1583" s="42">
        <v>3.8</v>
      </c>
      <c r="G1583" s="42">
        <f t="shared" si="1186"/>
        <v>3800</v>
      </c>
      <c r="H1583" s="42" t="s">
        <v>2190</v>
      </c>
      <c r="I1583" s="18">
        <v>11.180486760322101</v>
      </c>
      <c r="J1583" s="18" t="s">
        <v>2190</v>
      </c>
      <c r="K1583" s="46">
        <v>4.0554763136606988</v>
      </c>
      <c r="L1583" s="47" t="s">
        <v>2190</v>
      </c>
      <c r="M1583" s="44">
        <v>716.55568720379154</v>
      </c>
      <c r="N1583" s="44" t="s">
        <v>2190</v>
      </c>
    </row>
    <row r="1584" spans="1:14" x14ac:dyDescent="0.25">
      <c r="A1584" s="3">
        <v>1</v>
      </c>
      <c r="B1584" s="3" t="s">
        <v>24</v>
      </c>
      <c r="C1584" s="3" t="s">
        <v>368</v>
      </c>
      <c r="D1584" s="3" t="s">
        <v>355</v>
      </c>
      <c r="E1584" s="3">
        <v>6</v>
      </c>
      <c r="F1584" s="42">
        <v>1.7</v>
      </c>
      <c r="G1584" s="42">
        <f t="shared" si="1186"/>
        <v>1700</v>
      </c>
      <c r="H1584" s="42" t="s">
        <v>2190</v>
      </c>
      <c r="I1584" s="18">
        <v>10.510712984733583</v>
      </c>
      <c r="J1584" s="18" t="s">
        <v>2190</v>
      </c>
      <c r="K1584" s="46">
        <v>4.0842042173861657</v>
      </c>
      <c r="L1584" s="47" t="s">
        <v>2190</v>
      </c>
      <c r="M1584" s="44">
        <v>799.73156931269762</v>
      </c>
      <c r="N1584" s="44" t="s">
        <v>2190</v>
      </c>
    </row>
    <row r="1585" spans="1:14" x14ac:dyDescent="0.25">
      <c r="A1585" s="3">
        <v>1</v>
      </c>
      <c r="B1585" s="3" t="s">
        <v>23</v>
      </c>
      <c r="C1585" s="3" t="s">
        <v>354</v>
      </c>
      <c r="D1585" s="3" t="s">
        <v>355</v>
      </c>
      <c r="E1585" s="3">
        <v>6</v>
      </c>
      <c r="F1585" s="42">
        <v>1.3</v>
      </c>
      <c r="G1585" s="42">
        <f t="shared" si="1186"/>
        <v>1300</v>
      </c>
      <c r="H1585" s="42">
        <f>(LN(G1585)-LN(G1584))/10</f>
        <v>-2.6826398659467898E-2</v>
      </c>
      <c r="I1585" s="18">
        <v>11.709551721473435</v>
      </c>
      <c r="J1585" s="18">
        <f>(I1585-I1584)/I1584</f>
        <v>0.11405874544201901</v>
      </c>
      <c r="K1585" s="46">
        <v>3.7931741824382508</v>
      </c>
      <c r="L1585" s="47">
        <f>(K1585-K1584)/K1584</f>
        <v>-7.1257463989929992E-2</v>
      </c>
      <c r="M1585" s="44">
        <v>1032.2760858711931</v>
      </c>
      <c r="N1585" s="44">
        <f>(M1585-M1584)/M1584</f>
        <v>0.29077821294256029</v>
      </c>
    </row>
    <row r="1586" spans="1:14" x14ac:dyDescent="0.25">
      <c r="A1586" s="3">
        <v>2</v>
      </c>
      <c r="B1586" s="3" t="s">
        <v>24</v>
      </c>
      <c r="C1586" s="3" t="s">
        <v>368</v>
      </c>
      <c r="D1586" s="3" t="s">
        <v>355</v>
      </c>
      <c r="E1586" s="3">
        <v>6</v>
      </c>
      <c r="F1586" s="42">
        <v>0.9</v>
      </c>
      <c r="G1586" s="42">
        <f t="shared" si="1186"/>
        <v>900</v>
      </c>
      <c r="H1586" s="42" t="s">
        <v>2190</v>
      </c>
      <c r="I1586" s="18">
        <v>14.181763387597877</v>
      </c>
      <c r="J1586" s="18" t="s">
        <v>2190</v>
      </c>
      <c r="K1586" s="46">
        <v>5.7679191469986</v>
      </c>
      <c r="L1586" s="47" t="s">
        <v>2190</v>
      </c>
      <c r="M1586" s="44">
        <v>1111.0127015144112</v>
      </c>
      <c r="N1586" s="44" t="s">
        <v>2190</v>
      </c>
    </row>
    <row r="1587" spans="1:14" x14ac:dyDescent="0.25">
      <c r="A1587" s="3">
        <v>2</v>
      </c>
      <c r="B1587" s="3" t="s">
        <v>23</v>
      </c>
      <c r="C1587" s="3" t="s">
        <v>354</v>
      </c>
      <c r="D1587" s="3" t="s">
        <v>355</v>
      </c>
      <c r="E1587" s="3">
        <v>6</v>
      </c>
      <c r="F1587" s="42">
        <v>1.4</v>
      </c>
      <c r="G1587" s="42">
        <f t="shared" si="1186"/>
        <v>1400</v>
      </c>
      <c r="H1587" s="42">
        <f>(LN(G1587)-LN(G1586))/10</f>
        <v>4.4183275227903884E-2</v>
      </c>
      <c r="I1587" s="18">
        <v>10.147692341411828</v>
      </c>
      <c r="J1587" s="18">
        <f>(I1587-I1586)/I1586</f>
        <v>-0.28445482666238059</v>
      </c>
      <c r="K1587" s="46">
        <v>2.6993544386185935</v>
      </c>
      <c r="L1587" s="47">
        <f>(K1587-K1586)/K1586</f>
        <v>-0.53200549976099576</v>
      </c>
      <c r="M1587" s="44">
        <v>470.31411822178802</v>
      </c>
      <c r="N1587" s="44">
        <f>(M1587-M1586)/M1586</f>
        <v>-0.57667980070731217</v>
      </c>
    </row>
    <row r="1588" spans="1:14" x14ac:dyDescent="0.25">
      <c r="A1588" s="3">
        <v>3</v>
      </c>
      <c r="B1588" s="3" t="s">
        <v>24</v>
      </c>
      <c r="C1588" s="3" t="s">
        <v>368</v>
      </c>
      <c r="D1588" s="3" t="s">
        <v>355</v>
      </c>
      <c r="E1588" s="3">
        <v>6</v>
      </c>
      <c r="F1588" s="42">
        <v>1.2</v>
      </c>
      <c r="G1588" s="42">
        <f t="shared" si="1186"/>
        <v>1200</v>
      </c>
      <c r="H1588" s="42" t="s">
        <v>2190</v>
      </c>
      <c r="I1588" s="18">
        <v>7.4666962102003724</v>
      </c>
      <c r="J1588" s="18" t="s">
        <v>2190</v>
      </c>
      <c r="K1588" s="46">
        <v>4.8889638686507073</v>
      </c>
      <c r="L1588" s="47" t="s">
        <v>2190</v>
      </c>
      <c r="M1588" s="44">
        <v>661.20247864679277</v>
      </c>
      <c r="N1588" s="44" t="s">
        <v>2190</v>
      </c>
    </row>
    <row r="1589" spans="1:14" x14ac:dyDescent="0.25">
      <c r="A1589" s="3">
        <v>3</v>
      </c>
      <c r="B1589" s="3" t="s">
        <v>23</v>
      </c>
      <c r="C1589" s="3" t="s">
        <v>354</v>
      </c>
      <c r="D1589" s="3" t="s">
        <v>355</v>
      </c>
      <c r="E1589" s="3">
        <v>6</v>
      </c>
      <c r="F1589" s="42">
        <v>2.2000000000000002</v>
      </c>
      <c r="G1589" s="42">
        <f t="shared" si="1186"/>
        <v>2200</v>
      </c>
      <c r="H1589" s="42">
        <f>(LN(G1589)-LN(G1588))/10</f>
        <v>6.061358035703153E-2</v>
      </c>
      <c r="I1589" s="18">
        <v>12.568397020216752</v>
      </c>
      <c r="J1589" s="18">
        <f>(I1589-I1588)/I1588</f>
        <v>0.68326079786758498</v>
      </c>
      <c r="K1589" s="46">
        <v>4.1535182029257358</v>
      </c>
      <c r="L1589" s="47">
        <f>(K1589-K1588)/K1588</f>
        <v>-0.15042976088263571</v>
      </c>
      <c r="M1589" s="44">
        <v>504.7420867526377</v>
      </c>
      <c r="N1589" s="44">
        <f>(M1589-M1588)/M1588</f>
        <v>-0.2366300746699628</v>
      </c>
    </row>
    <row r="1590" spans="1:14" x14ac:dyDescent="0.25">
      <c r="A1590" s="3">
        <v>4</v>
      </c>
      <c r="B1590" s="3" t="s">
        <v>24</v>
      </c>
      <c r="C1590" s="3" t="s">
        <v>368</v>
      </c>
      <c r="D1590" s="3" t="s">
        <v>355</v>
      </c>
      <c r="E1590" s="3">
        <v>6</v>
      </c>
      <c r="F1590" s="42">
        <v>1.9</v>
      </c>
      <c r="G1590" s="42">
        <f t="shared" si="1186"/>
        <v>1900</v>
      </c>
      <c r="H1590" s="42" t="s">
        <v>2190</v>
      </c>
      <c r="I1590" s="18">
        <v>10.526375082836315</v>
      </c>
      <c r="J1590" s="18" t="s">
        <v>2190</v>
      </c>
      <c r="K1590" s="46">
        <v>4.1729147683514771</v>
      </c>
      <c r="L1590" s="47" t="s">
        <v>2190</v>
      </c>
      <c r="M1590" s="44">
        <v>613.7655160969133</v>
      </c>
      <c r="N1590" s="44" t="s">
        <v>2190</v>
      </c>
    </row>
    <row r="1591" spans="1:14" x14ac:dyDescent="0.25">
      <c r="A1591" s="3">
        <v>4</v>
      </c>
      <c r="B1591" s="3" t="s">
        <v>23</v>
      </c>
      <c r="C1591" s="3" t="s">
        <v>354</v>
      </c>
      <c r="D1591" s="3" t="s">
        <v>355</v>
      </c>
      <c r="E1591" s="3">
        <v>6</v>
      </c>
      <c r="F1591" s="42">
        <v>1</v>
      </c>
      <c r="G1591" s="42">
        <f t="shared" si="1186"/>
        <v>1000</v>
      </c>
      <c r="H1591" s="42">
        <f>(LN(G1591)-LN(G1590))/10</f>
        <v>-6.4185388617239519E-2</v>
      </c>
      <c r="I1591" s="18">
        <v>15.631886459023637</v>
      </c>
      <c r="J1591" s="18">
        <f t="shared" ref="J1591" si="1223">(I1591-I1590)/I1590</f>
        <v>0.4850208486786744</v>
      </c>
      <c r="K1591" s="46">
        <v>5.1249488689097591</v>
      </c>
      <c r="L1591" s="47">
        <f t="shared" ref="L1591:N1591" si="1224">(K1591-K1590)/K1590</f>
        <v>0.22814606897288392</v>
      </c>
      <c r="M1591" s="44">
        <v>1086.0925987387986</v>
      </c>
      <c r="N1591" s="44">
        <f t="shared" si="1224"/>
        <v>0.76955623972739629</v>
      </c>
    </row>
    <row r="1592" spans="1:14" x14ac:dyDescent="0.25">
      <c r="A1592" s="3">
        <v>5</v>
      </c>
      <c r="B1592" s="3" t="s">
        <v>24</v>
      </c>
      <c r="C1592" s="3" t="s">
        <v>368</v>
      </c>
      <c r="D1592" s="3" t="s">
        <v>355</v>
      </c>
      <c r="E1592" s="3">
        <v>6</v>
      </c>
      <c r="F1592" s="42">
        <v>2.1</v>
      </c>
      <c r="G1592" s="42">
        <f t="shared" si="1186"/>
        <v>2100</v>
      </c>
      <c r="H1592" s="42" t="s">
        <v>2190</v>
      </c>
      <c r="I1592" s="18">
        <v>10.885418102616415</v>
      </c>
      <c r="J1592" s="18" t="s">
        <v>2190</v>
      </c>
      <c r="K1592" s="46">
        <v>4.6767365224805895</v>
      </c>
      <c r="L1592" s="47" t="s">
        <v>2190</v>
      </c>
      <c r="M1592" s="44">
        <v>765.7025776602776</v>
      </c>
      <c r="N1592" s="44" t="s">
        <v>2190</v>
      </c>
    </row>
    <row r="1593" spans="1:14" x14ac:dyDescent="0.25">
      <c r="A1593" s="3">
        <v>5</v>
      </c>
      <c r="B1593" s="3" t="s">
        <v>23</v>
      </c>
      <c r="C1593" s="3" t="s">
        <v>354</v>
      </c>
      <c r="D1593" s="3" t="s">
        <v>355</v>
      </c>
      <c r="E1593" s="3">
        <v>6</v>
      </c>
      <c r="F1593" s="42">
        <v>2.4</v>
      </c>
      <c r="G1593" s="42">
        <f t="shared" si="1186"/>
        <v>2400</v>
      </c>
      <c r="H1593" s="42">
        <f>(LN(G1593)-LN(G1592))/10</f>
        <v>1.3353139262452273E-2</v>
      </c>
      <c r="I1593" s="18">
        <v>14.262733313115159</v>
      </c>
      <c r="J1593" s="18">
        <f t="shared" ref="J1593" si="1225">(I1593-I1592)/I1592</f>
        <v>0.31026049515608178</v>
      </c>
      <c r="K1593" s="46">
        <v>4.3972691789244998</v>
      </c>
      <c r="L1593" s="47">
        <f t="shared" ref="L1593:N1593" si="1226">(K1593-K1592)/K1592</f>
        <v>-5.9756914295410711E-2</v>
      </c>
      <c r="M1593" s="44">
        <v>1119.273132848645</v>
      </c>
      <c r="N1593" s="44">
        <f t="shared" si="1226"/>
        <v>0.46175965120655177</v>
      </c>
    </row>
    <row r="1594" spans="1:14" x14ac:dyDescent="0.25">
      <c r="A1594" s="3">
        <v>6</v>
      </c>
      <c r="B1594" s="3" t="s">
        <v>24</v>
      </c>
      <c r="C1594" s="3" t="s">
        <v>368</v>
      </c>
      <c r="D1594" s="3" t="s">
        <v>355</v>
      </c>
      <c r="E1594" s="3">
        <v>6</v>
      </c>
      <c r="F1594" s="42">
        <v>2.9</v>
      </c>
      <c r="G1594" s="42">
        <f t="shared" si="1186"/>
        <v>2900</v>
      </c>
      <c r="H1594" s="42" t="s">
        <v>2190</v>
      </c>
      <c r="I1594" s="18">
        <v>15.096654397808111</v>
      </c>
      <c r="J1594" s="18" t="s">
        <v>2190</v>
      </c>
      <c r="K1594" s="46">
        <v>3.902560519063575</v>
      </c>
      <c r="L1594" s="47" t="s">
        <v>2190</v>
      </c>
      <c r="M1594" s="44">
        <v>1126.0127737226278</v>
      </c>
      <c r="N1594" s="44" t="s">
        <v>2190</v>
      </c>
    </row>
    <row r="1595" spans="1:14" x14ac:dyDescent="0.25">
      <c r="A1595" s="3">
        <v>6</v>
      </c>
      <c r="B1595" s="3" t="s">
        <v>23</v>
      </c>
      <c r="C1595" s="3" t="s">
        <v>354</v>
      </c>
      <c r="D1595" s="3" t="s">
        <v>355</v>
      </c>
      <c r="E1595" s="3">
        <v>6</v>
      </c>
      <c r="F1595" s="42">
        <v>4.8</v>
      </c>
      <c r="G1595" s="42">
        <f t="shared" si="1186"/>
        <v>4800</v>
      </c>
      <c r="H1595" s="42">
        <f>(LN(G1595)-LN(G1594))/10</f>
        <v>5.0390518092141699E-2</v>
      </c>
      <c r="I1595" s="18">
        <v>12.567624517910884</v>
      </c>
      <c r="J1595" s="18">
        <f t="shared" ref="J1595" si="1227">(I1595-I1594)/I1594</f>
        <v>-0.16752253931602337</v>
      </c>
      <c r="K1595" s="46">
        <v>3.5728361593336588</v>
      </c>
      <c r="L1595" s="47">
        <f t="shared" ref="L1595:N1595" si="1228">(K1595-K1594)/K1594</f>
        <v>-8.4489236776534096E-2</v>
      </c>
      <c r="M1595" s="44">
        <v>980.07067020570673</v>
      </c>
      <c r="N1595" s="44">
        <f t="shared" si="1228"/>
        <v>-0.1296096340314441</v>
      </c>
    </row>
    <row r="1596" spans="1:14" x14ac:dyDescent="0.25">
      <c r="A1596" s="3">
        <v>7</v>
      </c>
      <c r="B1596" s="3" t="s">
        <v>24</v>
      </c>
      <c r="C1596" s="3" t="s">
        <v>368</v>
      </c>
      <c r="D1596" s="3" t="s">
        <v>355</v>
      </c>
      <c r="E1596" s="3">
        <v>6</v>
      </c>
      <c r="F1596" s="42">
        <v>3.7</v>
      </c>
      <c r="G1596" s="42">
        <f t="shared" si="1186"/>
        <v>3700</v>
      </c>
      <c r="H1596" s="42" t="s">
        <v>2190</v>
      </c>
      <c r="I1596" s="18">
        <v>10.909906676238336</v>
      </c>
      <c r="J1596" s="18" t="s">
        <v>2190</v>
      </c>
      <c r="K1596" s="46">
        <v>2.9762406506406442</v>
      </c>
      <c r="L1596" s="47" t="s">
        <v>2190</v>
      </c>
      <c r="M1596" s="44">
        <v>672.67520525451562</v>
      </c>
      <c r="N1596" s="44" t="s">
        <v>2190</v>
      </c>
    </row>
    <row r="1597" spans="1:14" x14ac:dyDescent="0.25">
      <c r="A1597" s="3">
        <v>7</v>
      </c>
      <c r="B1597" s="3" t="s">
        <v>23</v>
      </c>
      <c r="C1597" s="3" t="s">
        <v>354</v>
      </c>
      <c r="D1597" s="3" t="s">
        <v>355</v>
      </c>
      <c r="E1597" s="3">
        <v>6</v>
      </c>
      <c r="F1597" s="42">
        <v>6.2</v>
      </c>
      <c r="G1597" s="42">
        <f t="shared" si="1186"/>
        <v>6200</v>
      </c>
      <c r="H1597" s="42">
        <f>(LN(G1597)-LN(G1596))/10</f>
        <v>5.1621647240086686E-2</v>
      </c>
      <c r="I1597" s="18">
        <v>12.686381039396116</v>
      </c>
      <c r="J1597" s="18">
        <f t="shared" ref="J1597" si="1229">(I1597-I1596)/I1596</f>
        <v>0.16283130698330561</v>
      </c>
      <c r="K1597" s="46">
        <v>3.9462590101378767</v>
      </c>
      <c r="L1597" s="47">
        <f t="shared" ref="L1597:N1597" si="1230">(K1597-K1596)/K1596</f>
        <v>0.3259206742198193</v>
      </c>
      <c r="M1597" s="44">
        <v>876.94384236453209</v>
      </c>
      <c r="N1597" s="44">
        <f t="shared" si="1230"/>
        <v>0.30366607170057458</v>
      </c>
    </row>
    <row r="1598" spans="1:14" x14ac:dyDescent="0.25">
      <c r="A1598" s="3">
        <v>8</v>
      </c>
      <c r="B1598" s="3" t="s">
        <v>24</v>
      </c>
      <c r="C1598" s="3" t="s">
        <v>368</v>
      </c>
      <c r="D1598" s="3" t="s">
        <v>355</v>
      </c>
      <c r="E1598" s="3">
        <v>6</v>
      </c>
      <c r="F1598" s="42">
        <v>7.3</v>
      </c>
      <c r="G1598" s="42">
        <f t="shared" si="1186"/>
        <v>7300</v>
      </c>
      <c r="H1598" s="42" t="s">
        <v>2190</v>
      </c>
      <c r="I1598" s="18">
        <v>9.942123545131782</v>
      </c>
      <c r="J1598" s="18" t="s">
        <v>2190</v>
      </c>
      <c r="K1598" s="46">
        <v>2.765596961400747</v>
      </c>
      <c r="L1598" s="47" t="s">
        <v>2190</v>
      </c>
      <c r="M1598" s="44">
        <v>625.41909814323606</v>
      </c>
      <c r="N1598" s="44" t="s">
        <v>2190</v>
      </c>
    </row>
    <row r="1599" spans="1:14" x14ac:dyDescent="0.25">
      <c r="A1599" s="3">
        <v>8</v>
      </c>
      <c r="B1599" s="3" t="s">
        <v>23</v>
      </c>
      <c r="C1599" s="3" t="s">
        <v>354</v>
      </c>
      <c r="D1599" s="3" t="s">
        <v>355</v>
      </c>
      <c r="E1599" s="3">
        <v>6</v>
      </c>
      <c r="F1599" s="42">
        <v>13.5</v>
      </c>
      <c r="G1599" s="42">
        <f t="shared" si="1186"/>
        <v>13500</v>
      </c>
      <c r="H1599" s="42">
        <f>(LN(G1599)-LN(G1598))/10</f>
        <v>6.1481533729003779E-2</v>
      </c>
      <c r="I1599" s="18">
        <v>12.252874067814282</v>
      </c>
      <c r="J1599" s="18">
        <f t="shared" ref="J1599" si="1231">(I1599-I1598)/I1598</f>
        <v>0.23242021809455113</v>
      </c>
      <c r="K1599" s="46">
        <v>3.1073472816425398</v>
      </c>
      <c r="L1599" s="47">
        <f t="shared" ref="L1599:N1599" si="1232">(K1599-K1598)/K1598</f>
        <v>0.12357199006636881</v>
      </c>
      <c r="M1599" s="44">
        <v>967.25779177718834</v>
      </c>
      <c r="N1599" s="44">
        <f t="shared" si="1232"/>
        <v>0.54657539983798664</v>
      </c>
    </row>
    <row r="1600" spans="1:14" x14ac:dyDescent="0.25">
      <c r="A1600" s="3">
        <v>9</v>
      </c>
      <c r="B1600" s="3" t="s">
        <v>24</v>
      </c>
      <c r="C1600" s="3" t="s">
        <v>368</v>
      </c>
      <c r="D1600" s="3" t="s">
        <v>355</v>
      </c>
      <c r="E1600" s="3">
        <v>6</v>
      </c>
      <c r="F1600" s="42">
        <v>26.6</v>
      </c>
      <c r="G1600" s="42">
        <f t="shared" si="1186"/>
        <v>26600</v>
      </c>
      <c r="H1600" s="42" t="s">
        <v>2190</v>
      </c>
      <c r="I1600" s="18">
        <v>10.91046627933034</v>
      </c>
      <c r="J1600" s="18" t="s">
        <v>2190</v>
      </c>
      <c r="K1600" s="46">
        <v>3.0131787397795402</v>
      </c>
      <c r="L1600" s="47" t="s">
        <v>2190</v>
      </c>
      <c r="M1600" s="44">
        <v>745.93519425399938</v>
      </c>
      <c r="N1600" s="44" t="s">
        <v>2190</v>
      </c>
    </row>
    <row r="1601" spans="1:14" x14ac:dyDescent="0.25">
      <c r="A1601" s="3">
        <v>9</v>
      </c>
      <c r="B1601" s="3" t="s">
        <v>23</v>
      </c>
      <c r="C1601" s="3" t="s">
        <v>354</v>
      </c>
      <c r="D1601" s="3" t="s">
        <v>355</v>
      </c>
      <c r="E1601" s="3">
        <v>6</v>
      </c>
      <c r="F1601" s="42">
        <v>53.81</v>
      </c>
      <c r="G1601" s="42">
        <f t="shared" si="1186"/>
        <v>53810</v>
      </c>
      <c r="H1601" s="42">
        <f>(LN(G1601)-LN(G1600))/10</f>
        <v>7.0454810771367532E-2</v>
      </c>
      <c r="I1601" s="18">
        <v>12.882356156297311</v>
      </c>
      <c r="J1601" s="18">
        <f t="shared" ref="J1601" si="1233">(I1601-I1600)/I1600</f>
        <v>0.18073378593384931</v>
      </c>
      <c r="K1601" s="46">
        <v>3.6759139802846055</v>
      </c>
      <c r="L1601" s="47">
        <f t="shared" ref="L1601:N1601" si="1234">(K1601-K1600)/K1600</f>
        <v>0.2199455451333612</v>
      </c>
      <c r="M1601" s="44">
        <v>799.91984982043743</v>
      </c>
      <c r="N1601" s="44">
        <f t="shared" si="1234"/>
        <v>7.2371777042142968E-2</v>
      </c>
    </row>
    <row r="1602" spans="1:14" x14ac:dyDescent="0.25">
      <c r="A1602" s="3">
        <v>10</v>
      </c>
      <c r="B1602" s="3" t="s">
        <v>24</v>
      </c>
      <c r="C1602" s="3" t="s">
        <v>368</v>
      </c>
      <c r="D1602" s="3" t="s">
        <v>355</v>
      </c>
      <c r="E1602" s="3">
        <v>6</v>
      </c>
      <c r="F1602" s="42">
        <v>35.799999999999997</v>
      </c>
      <c r="G1602" s="42">
        <f t="shared" ref="G1602:G1665" si="1235">F1602*1000</f>
        <v>35800</v>
      </c>
      <c r="H1602" s="42" t="s">
        <v>2190</v>
      </c>
      <c r="I1602" s="18">
        <v>9.6286860057101755</v>
      </c>
      <c r="J1602" s="18" t="s">
        <v>2190</v>
      </c>
      <c r="K1602" s="46">
        <v>2.692184918969597</v>
      </c>
      <c r="L1602" s="47" t="s">
        <v>2190</v>
      </c>
      <c r="M1602" s="44">
        <v>597.03630363036302</v>
      </c>
      <c r="N1602" s="44" t="s">
        <v>2190</v>
      </c>
    </row>
    <row r="1603" spans="1:14" x14ac:dyDescent="0.25">
      <c r="A1603" s="3">
        <v>10</v>
      </c>
      <c r="B1603" s="3" t="s">
        <v>23</v>
      </c>
      <c r="C1603" s="3" t="s">
        <v>354</v>
      </c>
      <c r="D1603" s="3" t="s">
        <v>355</v>
      </c>
      <c r="E1603" s="3">
        <v>6</v>
      </c>
      <c r="F1603" s="42">
        <v>61.5</v>
      </c>
      <c r="G1603" s="42">
        <f t="shared" si="1235"/>
        <v>61500</v>
      </c>
      <c r="H1603" s="42">
        <f>(LN(G1603)-LN(G1602))/10</f>
        <v>5.4108928140581727E-2</v>
      </c>
      <c r="I1603" s="18">
        <v>9.1435716932197106</v>
      </c>
      <c r="J1603" s="18">
        <f t="shared" ref="J1603" si="1236">(I1603-I1602)/I1602</f>
        <v>-5.038219256529642E-2</v>
      </c>
      <c r="K1603" s="46">
        <v>3.0616266351176393</v>
      </c>
      <c r="L1603" s="47">
        <f t="shared" ref="L1603:N1603" si="1237">(K1603-K1602)/K1602</f>
        <v>0.13722746663681704</v>
      </c>
      <c r="M1603" s="44">
        <v>471.64422442244228</v>
      </c>
      <c r="N1603" s="44">
        <f t="shared" si="1237"/>
        <v>-0.21002421200428953</v>
      </c>
    </row>
    <row r="1604" spans="1:14" x14ac:dyDescent="0.25">
      <c r="A1604" s="3">
        <v>11</v>
      </c>
      <c r="B1604" s="3" t="s">
        <v>24</v>
      </c>
      <c r="C1604" s="3" t="s">
        <v>368</v>
      </c>
      <c r="D1604" s="3" t="s">
        <v>355</v>
      </c>
      <c r="E1604" s="3">
        <v>6</v>
      </c>
      <c r="F1604" s="42">
        <v>34.299999999999997</v>
      </c>
      <c r="G1604" s="42">
        <f t="shared" si="1235"/>
        <v>34300</v>
      </c>
      <c r="H1604" s="42" t="s">
        <v>2190</v>
      </c>
      <c r="I1604" s="18">
        <v>7.5984320979024744</v>
      </c>
      <c r="J1604" s="18" t="s">
        <v>2190</v>
      </c>
      <c r="K1604" s="46">
        <v>2.4162211900797477</v>
      </c>
      <c r="L1604" s="47" t="s">
        <v>2190</v>
      </c>
      <c r="M1604" s="44">
        <v>339.40387802452767</v>
      </c>
      <c r="N1604" s="44" t="s">
        <v>2190</v>
      </c>
    </row>
    <row r="1605" spans="1:14" x14ac:dyDescent="0.25">
      <c r="A1605" s="3">
        <v>11</v>
      </c>
      <c r="B1605" s="3" t="s">
        <v>23</v>
      </c>
      <c r="C1605" s="3" t="s">
        <v>354</v>
      </c>
      <c r="D1605" s="3" t="s">
        <v>355</v>
      </c>
      <c r="E1605" s="3">
        <v>6</v>
      </c>
      <c r="F1605" s="42">
        <v>83.8</v>
      </c>
      <c r="G1605" s="42">
        <f t="shared" si="1235"/>
        <v>83800</v>
      </c>
      <c r="H1605" s="42">
        <f>(LN(G1605)-LN(G1604))/10</f>
        <v>8.9328765331614157E-2</v>
      </c>
      <c r="I1605" s="18">
        <v>5.7657879030653669</v>
      </c>
      <c r="J1605" s="18">
        <f t="shared" ref="J1605" si="1238">(I1605-I1604)/I1604</f>
        <v>-0.24118715166817162</v>
      </c>
      <c r="K1605" s="46">
        <v>2.6402813075102971</v>
      </c>
      <c r="L1605" s="47">
        <f t="shared" ref="L1605:N1605" si="1239">(K1605-K1604)/K1604</f>
        <v>9.2731625047603489E-2</v>
      </c>
      <c r="M1605" s="44">
        <v>280.014086841233</v>
      </c>
      <c r="N1605" s="44">
        <f t="shared" si="1239"/>
        <v>-0.17498265349520478</v>
      </c>
    </row>
    <row r="1606" spans="1:14" x14ac:dyDescent="0.25">
      <c r="A1606" s="3">
        <v>12</v>
      </c>
      <c r="B1606" s="3" t="s">
        <v>24</v>
      </c>
      <c r="C1606" s="3" t="s">
        <v>368</v>
      </c>
      <c r="D1606" s="3" t="s">
        <v>355</v>
      </c>
      <c r="E1606" s="3">
        <v>6</v>
      </c>
      <c r="F1606" s="42">
        <v>61.1</v>
      </c>
      <c r="G1606" s="42">
        <f t="shared" si="1235"/>
        <v>61100</v>
      </c>
      <c r="H1606" s="42" t="s">
        <v>2190</v>
      </c>
      <c r="I1606" s="18">
        <v>5.6982250491191841</v>
      </c>
      <c r="J1606" s="18" t="s">
        <v>2190</v>
      </c>
      <c r="K1606" s="46">
        <v>2.1915370001809298</v>
      </c>
      <c r="L1606" s="47" t="s">
        <v>2190</v>
      </c>
      <c r="M1606" s="44">
        <v>299.58366867873912</v>
      </c>
      <c r="N1606" s="44" t="s">
        <v>2190</v>
      </c>
    </row>
    <row r="1607" spans="1:14" x14ac:dyDescent="0.25">
      <c r="A1607" s="3">
        <v>12</v>
      </c>
      <c r="B1607" s="3" t="s">
        <v>23</v>
      </c>
      <c r="C1607" s="3" t="s">
        <v>354</v>
      </c>
      <c r="D1607" s="3" t="s">
        <v>355</v>
      </c>
      <c r="E1607" s="3">
        <v>6</v>
      </c>
      <c r="F1607" s="42">
        <v>52.4</v>
      </c>
      <c r="G1607" s="42">
        <f t="shared" si="1235"/>
        <v>52400</v>
      </c>
      <c r="H1607" s="42">
        <f>(LN(G1607)-LN(G1606))/10</f>
        <v>-1.5360527485055364E-2</v>
      </c>
      <c r="I1607" s="18">
        <v>5.1797429151819907</v>
      </c>
      <c r="J1607" s="18">
        <f t="shared" ref="J1607" si="1240">(I1607-I1606)/I1606</f>
        <v>-9.0990111739679178E-2</v>
      </c>
      <c r="K1607" s="46">
        <v>2.1219892120499364</v>
      </c>
      <c r="L1607" s="47">
        <f t="shared" ref="L1607:N1607" si="1241">(K1607-K1606)/K1606</f>
        <v>-3.1734708620138115E-2</v>
      </c>
      <c r="M1607" s="44">
        <v>216.60747820254863</v>
      </c>
      <c r="N1607" s="44">
        <f t="shared" si="1241"/>
        <v>-0.27697167486512975</v>
      </c>
    </row>
    <row r="1608" spans="1:14" x14ac:dyDescent="0.25">
      <c r="A1608" s="3">
        <v>13</v>
      </c>
      <c r="B1608" s="3" t="s">
        <v>24</v>
      </c>
      <c r="C1608" s="3" t="s">
        <v>368</v>
      </c>
      <c r="D1608" s="3" t="s">
        <v>355</v>
      </c>
      <c r="E1608" s="3">
        <v>6</v>
      </c>
      <c r="F1608" s="42">
        <v>38.6</v>
      </c>
      <c r="G1608" s="42">
        <f t="shared" si="1235"/>
        <v>38600</v>
      </c>
      <c r="H1608" s="42" t="s">
        <v>2190</v>
      </c>
      <c r="I1608" s="18">
        <v>5.4740292095268677</v>
      </c>
      <c r="J1608" s="18" t="s">
        <v>2190</v>
      </c>
      <c r="K1608" s="46">
        <v>1.9255664615341284</v>
      </c>
      <c r="L1608" s="47" t="s">
        <v>2190</v>
      </c>
      <c r="M1608" s="44">
        <v>280.00133756896838</v>
      </c>
      <c r="N1608" s="44" t="s">
        <v>2190</v>
      </c>
    </row>
    <row r="1609" spans="1:14" x14ac:dyDescent="0.25">
      <c r="A1609" s="3">
        <v>13</v>
      </c>
      <c r="B1609" s="3" t="s">
        <v>23</v>
      </c>
      <c r="C1609" s="3" t="s">
        <v>354</v>
      </c>
      <c r="D1609" s="3" t="s">
        <v>355</v>
      </c>
      <c r="E1609" s="3">
        <v>6</v>
      </c>
      <c r="F1609" s="42">
        <v>73.41</v>
      </c>
      <c r="G1609" s="42">
        <f t="shared" si="1235"/>
        <v>73410</v>
      </c>
      <c r="H1609" s="42">
        <f>(LN(G1609)-LN(G1608))/10</f>
        <v>6.4280788965190364E-2</v>
      </c>
      <c r="I1609" s="18">
        <v>4.4556154706409936</v>
      </c>
      <c r="J1609" s="18">
        <f t="shared" ref="J1609" si="1242">(I1609-I1608)/I1608</f>
        <v>-0.18604462999821986</v>
      </c>
      <c r="K1609" s="46">
        <v>1.8190477531650024</v>
      </c>
      <c r="L1609" s="47">
        <f t="shared" ref="L1609:N1609" si="1243">(K1609-K1608)/K1608</f>
        <v>-5.5318115732167883E-2</v>
      </c>
      <c r="M1609" s="44">
        <v>193.79869587025581</v>
      </c>
      <c r="N1609" s="44">
        <f t="shared" si="1243"/>
        <v>-0.30786510681392587</v>
      </c>
    </row>
    <row r="1610" spans="1:14" x14ac:dyDescent="0.25">
      <c r="A1610" s="3">
        <v>14</v>
      </c>
      <c r="B1610" s="3" t="s">
        <v>24</v>
      </c>
      <c r="C1610" s="3" t="s">
        <v>368</v>
      </c>
      <c r="D1610" s="3" t="s">
        <v>355</v>
      </c>
      <c r="E1610" s="3">
        <v>6</v>
      </c>
      <c r="F1610" s="42">
        <v>87.9</v>
      </c>
      <c r="G1610" s="42">
        <f t="shared" si="1235"/>
        <v>87900</v>
      </c>
      <c r="H1610" s="42" t="s">
        <v>2190</v>
      </c>
      <c r="I1610" s="18">
        <v>4.2679441718436228</v>
      </c>
      <c r="J1610" s="18" t="s">
        <v>2190</v>
      </c>
      <c r="K1610" s="46">
        <v>1.7123667540132799</v>
      </c>
      <c r="L1610" s="47" t="s">
        <v>2190</v>
      </c>
      <c r="M1610" s="44">
        <v>212.777537437604</v>
      </c>
      <c r="N1610" s="44" t="s">
        <v>2190</v>
      </c>
    </row>
    <row r="1611" spans="1:14" x14ac:dyDescent="0.25">
      <c r="A1611" s="3">
        <v>14</v>
      </c>
      <c r="B1611" s="3" t="s">
        <v>23</v>
      </c>
      <c r="C1611" s="3" t="s">
        <v>354</v>
      </c>
      <c r="D1611" s="3" t="s">
        <v>355</v>
      </c>
      <c r="E1611" s="3">
        <v>6</v>
      </c>
      <c r="F1611" s="42">
        <v>110.6</v>
      </c>
      <c r="G1611" s="42">
        <f t="shared" si="1235"/>
        <v>110600</v>
      </c>
      <c r="H1611" s="42">
        <f>(LN(G1611)-LN(G1610))/10</f>
        <v>2.2972028439710357E-2</v>
      </c>
      <c r="I1611" s="18">
        <v>4.3407995839994689</v>
      </c>
      <c r="J1611" s="18">
        <f t="shared" ref="J1611" si="1244">(I1611-I1610)/I1610</f>
        <v>1.7070376092659777E-2</v>
      </c>
      <c r="K1611" s="46">
        <v>1.8050757145320453</v>
      </c>
      <c r="L1611" s="47">
        <f t="shared" ref="L1611:N1611" si="1245">(K1611-K1610)/K1610</f>
        <v>5.414083186413373E-2</v>
      </c>
      <c r="M1611" s="44">
        <v>165.14608985024958</v>
      </c>
      <c r="N1611" s="44">
        <f t="shared" si="1245"/>
        <v>-0.22385562010427024</v>
      </c>
    </row>
    <row r="1612" spans="1:14" x14ac:dyDescent="0.25">
      <c r="A1612" s="3">
        <v>15</v>
      </c>
      <c r="B1612" s="3" t="s">
        <v>24</v>
      </c>
      <c r="C1612" s="3" t="s">
        <v>368</v>
      </c>
      <c r="D1612" s="3" t="s">
        <v>355</v>
      </c>
      <c r="E1612" s="3">
        <v>6</v>
      </c>
      <c r="F1612" s="42">
        <v>39.1</v>
      </c>
      <c r="G1612" s="42">
        <f t="shared" si="1235"/>
        <v>39100</v>
      </c>
      <c r="H1612" s="42" t="s">
        <v>2190</v>
      </c>
      <c r="I1612" s="18">
        <v>5.1579599660692059</v>
      </c>
      <c r="J1612" s="18" t="s">
        <v>2190</v>
      </c>
      <c r="K1612" s="46">
        <v>1.7872321272849001</v>
      </c>
      <c r="L1612" s="47" t="s">
        <v>2190</v>
      </c>
      <c r="M1612" s="44">
        <v>279.54383333333334</v>
      </c>
      <c r="N1612" s="44" t="s">
        <v>2190</v>
      </c>
    </row>
    <row r="1613" spans="1:14" x14ac:dyDescent="0.25">
      <c r="A1613" s="3">
        <v>15</v>
      </c>
      <c r="B1613" s="3" t="s">
        <v>23</v>
      </c>
      <c r="C1613" s="3" t="s">
        <v>354</v>
      </c>
      <c r="D1613" s="3" t="s">
        <v>355</v>
      </c>
      <c r="E1613" s="3">
        <v>6</v>
      </c>
      <c r="F1613" s="42">
        <v>88.31</v>
      </c>
      <c r="G1613" s="42">
        <f t="shared" si="1235"/>
        <v>88310</v>
      </c>
      <c r="H1613" s="42">
        <f>(LN(G1613)-LN(G1612))/10</f>
        <v>8.1473088448939107E-2</v>
      </c>
      <c r="I1613" s="18">
        <v>4.6079506020512708</v>
      </c>
      <c r="J1613" s="18">
        <f t="shared" ref="J1613" si="1246">(I1613-I1612)/I1612</f>
        <v>-0.1066331200001709</v>
      </c>
      <c r="K1613" s="46">
        <v>1.7422430137895728</v>
      </c>
      <c r="L1613" s="47">
        <f t="shared" ref="L1613:N1613" si="1247">(K1613-K1612)/K1612</f>
        <v>-2.5172507145825078E-2</v>
      </c>
      <c r="M1613" s="44">
        <v>192.16399999999999</v>
      </c>
      <c r="N1613" s="44">
        <f t="shared" si="1247"/>
        <v>-0.31258007837769036</v>
      </c>
    </row>
    <row r="1614" spans="1:14" x14ac:dyDescent="0.25">
      <c r="A1614" s="3">
        <v>16</v>
      </c>
      <c r="B1614" s="3" t="s">
        <v>24</v>
      </c>
      <c r="C1614" s="3" t="s">
        <v>368</v>
      </c>
      <c r="D1614" s="3" t="s">
        <v>355</v>
      </c>
      <c r="E1614" s="3">
        <v>6</v>
      </c>
      <c r="F1614" s="42">
        <v>57.73</v>
      </c>
      <c r="G1614" s="42">
        <f t="shared" si="1235"/>
        <v>57730</v>
      </c>
      <c r="H1614" s="42" t="s">
        <v>2190</v>
      </c>
      <c r="I1614" s="18">
        <v>3.8711427511412455</v>
      </c>
      <c r="J1614" s="18" t="s">
        <v>2190</v>
      </c>
      <c r="K1614" s="46">
        <v>1.5065260494259924</v>
      </c>
      <c r="L1614" s="47" t="s">
        <v>2190</v>
      </c>
      <c r="M1614" s="44">
        <v>175.80228704010608</v>
      </c>
      <c r="N1614" s="44" t="s">
        <v>2190</v>
      </c>
    </row>
    <row r="1615" spans="1:14" x14ac:dyDescent="0.25">
      <c r="A1615" s="3">
        <v>16</v>
      </c>
      <c r="B1615" s="3" t="s">
        <v>23</v>
      </c>
      <c r="C1615" s="3" t="s">
        <v>354</v>
      </c>
      <c r="D1615" s="3" t="s">
        <v>355</v>
      </c>
      <c r="E1615" s="3">
        <v>6</v>
      </c>
      <c r="F1615" s="42">
        <v>75.63</v>
      </c>
      <c r="G1615" s="42">
        <f t="shared" si="1235"/>
        <v>75630</v>
      </c>
      <c r="H1615" s="42">
        <f>(LN(G1615)-LN(G1614))/10</f>
        <v>2.7007606079509472E-2</v>
      </c>
      <c r="I1615" s="18">
        <v>4.0058016679123138</v>
      </c>
      <c r="J1615" s="18">
        <f t="shared" ref="J1615" si="1248">(I1615-I1614)/I1614</f>
        <v>3.4785314163723297E-2</v>
      </c>
      <c r="K1615" s="46">
        <v>1.6563102488826573</v>
      </c>
      <c r="L1615" s="47">
        <f t="shared" ref="L1615:N1615" si="1249">(K1615-K1614)/K1614</f>
        <v>9.9423570879331805E-2</v>
      </c>
      <c r="M1615" s="44">
        <v>174.04988399071925</v>
      </c>
      <c r="N1615" s="44">
        <f t="shared" si="1249"/>
        <v>-9.9680332883670016E-3</v>
      </c>
    </row>
    <row r="1616" spans="1:14" x14ac:dyDescent="0.25">
      <c r="A1616" s="3">
        <v>0</v>
      </c>
      <c r="B1616" s="3" t="s">
        <v>23</v>
      </c>
      <c r="C1616" s="3" t="s">
        <v>354</v>
      </c>
      <c r="D1616" s="3" t="s">
        <v>355</v>
      </c>
      <c r="E1616" s="3">
        <v>7</v>
      </c>
      <c r="F1616" s="42">
        <v>2.7</v>
      </c>
      <c r="G1616" s="42">
        <f t="shared" si="1235"/>
        <v>2700</v>
      </c>
      <c r="H1616" s="42" t="s">
        <v>2190</v>
      </c>
      <c r="I1616" s="18">
        <v>8.9886621698533169</v>
      </c>
      <c r="J1616" s="18" t="s">
        <v>2190</v>
      </c>
      <c r="K1616" s="46">
        <v>3.4110386659158536</v>
      </c>
      <c r="L1616" s="47" t="s">
        <v>2190</v>
      </c>
      <c r="M1616" s="44">
        <v>572.91604603926885</v>
      </c>
      <c r="N1616" s="44" t="s">
        <v>2190</v>
      </c>
    </row>
    <row r="1617" spans="1:14" x14ac:dyDescent="0.25">
      <c r="A1617" s="3">
        <v>1</v>
      </c>
      <c r="B1617" s="3" t="s">
        <v>24</v>
      </c>
      <c r="C1617" s="3" t="s">
        <v>368</v>
      </c>
      <c r="D1617" s="3" t="s">
        <v>355</v>
      </c>
      <c r="E1617" s="3">
        <v>7</v>
      </c>
      <c r="F1617" s="42">
        <v>2.1</v>
      </c>
      <c r="G1617" s="42">
        <f t="shared" si="1235"/>
        <v>2100</v>
      </c>
      <c r="H1617" s="42" t="s">
        <v>2190</v>
      </c>
      <c r="I1617" s="18">
        <v>12.064382775330882</v>
      </c>
      <c r="J1617" s="18" t="s">
        <v>2190</v>
      </c>
      <c r="K1617" s="46">
        <v>3.9810234505579851</v>
      </c>
      <c r="L1617" s="47" t="s">
        <v>2190</v>
      </c>
      <c r="M1617" s="44">
        <v>949.73606257280755</v>
      </c>
      <c r="N1617" s="44" t="s">
        <v>2190</v>
      </c>
    </row>
    <row r="1618" spans="1:14" x14ac:dyDescent="0.25">
      <c r="A1618" s="3">
        <v>1</v>
      </c>
      <c r="B1618" s="3" t="s">
        <v>23</v>
      </c>
      <c r="C1618" s="3" t="s">
        <v>354</v>
      </c>
      <c r="D1618" s="3" t="s">
        <v>355</v>
      </c>
      <c r="E1618" s="3">
        <v>7</v>
      </c>
      <c r="F1618" s="42">
        <v>1.9</v>
      </c>
      <c r="G1618" s="42">
        <f t="shared" si="1235"/>
        <v>1900</v>
      </c>
      <c r="H1618" s="42">
        <f>(LN(G1618)-LN(G1617))/10</f>
        <v>-1.0008345855698231E-2</v>
      </c>
      <c r="I1618" s="18">
        <v>14.627026967358789</v>
      </c>
      <c r="J1618" s="18">
        <f>(I1618-I1617)/I1617</f>
        <v>0.21241403225931904</v>
      </c>
      <c r="K1618" s="46">
        <v>4.4810318920835375</v>
      </c>
      <c r="L1618" s="47">
        <f>(K1618-K1617)/K1617</f>
        <v>0.12559796437659029</v>
      </c>
      <c r="M1618" s="44">
        <v>1110.2664336828091</v>
      </c>
      <c r="N1618" s="44">
        <f>(M1618-M1617)/M1617</f>
        <v>0.16902629839613478</v>
      </c>
    </row>
    <row r="1619" spans="1:14" x14ac:dyDescent="0.25">
      <c r="A1619" s="3">
        <v>2</v>
      </c>
      <c r="B1619" s="3" t="s">
        <v>24</v>
      </c>
      <c r="C1619" s="3" t="s">
        <v>368</v>
      </c>
      <c r="D1619" s="3" t="s">
        <v>355</v>
      </c>
      <c r="E1619" s="3">
        <v>7</v>
      </c>
      <c r="F1619" s="42">
        <v>2.1</v>
      </c>
      <c r="G1619" s="42">
        <f t="shared" si="1235"/>
        <v>2100</v>
      </c>
      <c r="H1619" s="42" t="s">
        <v>2190</v>
      </c>
      <c r="I1619" s="18">
        <v>11.914099100826846</v>
      </c>
      <c r="J1619" s="18" t="s">
        <v>2190</v>
      </c>
      <c r="K1619" s="46">
        <v>3.9785408804328695</v>
      </c>
      <c r="L1619" s="47" t="s">
        <v>2190</v>
      </c>
      <c r="M1619" s="44">
        <v>987.80052108777079</v>
      </c>
      <c r="N1619" s="44" t="s">
        <v>2190</v>
      </c>
    </row>
    <row r="1620" spans="1:14" x14ac:dyDescent="0.25">
      <c r="A1620" s="3">
        <v>2</v>
      </c>
      <c r="B1620" s="3" t="s">
        <v>23</v>
      </c>
      <c r="C1620" s="3" t="s">
        <v>354</v>
      </c>
      <c r="D1620" s="3" t="s">
        <v>355</v>
      </c>
      <c r="E1620" s="3">
        <v>7</v>
      </c>
      <c r="F1620" s="42">
        <v>1.8</v>
      </c>
      <c r="G1620" s="42">
        <f t="shared" si="1235"/>
        <v>1800</v>
      </c>
      <c r="H1620" s="42">
        <f>(LN(G1620)-LN(G1619))/10</f>
        <v>-1.5415067982725805E-2</v>
      </c>
      <c r="I1620" s="18">
        <v>13.532840915940188</v>
      </c>
      <c r="J1620" s="18">
        <f>(I1620-I1619)/I1619</f>
        <v>0.1358677480700996</v>
      </c>
      <c r="K1620" s="46">
        <v>5.4439735965115661</v>
      </c>
      <c r="L1620" s="47">
        <f>(K1620-K1619)/K1619</f>
        <v>0.36833421098823949</v>
      </c>
      <c r="M1620" s="44">
        <v>669.1533952125061</v>
      </c>
      <c r="N1620" s="44">
        <f>(M1620-M1619)/M1619</f>
        <v>-0.32258246384033984</v>
      </c>
    </row>
    <row r="1621" spans="1:14" x14ac:dyDescent="0.25">
      <c r="A1621" s="3">
        <v>3</v>
      </c>
      <c r="B1621" s="3" t="s">
        <v>24</v>
      </c>
      <c r="C1621" s="3" t="s">
        <v>368</v>
      </c>
      <c r="D1621" s="3" t="s">
        <v>355</v>
      </c>
      <c r="E1621" s="3">
        <v>7</v>
      </c>
      <c r="F1621" s="42">
        <v>1.1000000000000001</v>
      </c>
      <c r="G1621" s="42">
        <f t="shared" si="1235"/>
        <v>1100</v>
      </c>
      <c r="H1621" s="42" t="s">
        <v>2190</v>
      </c>
      <c r="I1621" s="18">
        <v>12.43920950479054</v>
      </c>
      <c r="J1621" s="18" t="s">
        <v>2190</v>
      </c>
      <c r="K1621" s="46">
        <v>4.4705625007148493</v>
      </c>
      <c r="L1621" s="47" t="s">
        <v>2190</v>
      </c>
      <c r="M1621" s="44">
        <v>937.05627198124273</v>
      </c>
      <c r="N1621" s="44" t="s">
        <v>2190</v>
      </c>
    </row>
    <row r="1622" spans="1:14" x14ac:dyDescent="0.25">
      <c r="A1622" s="3">
        <v>3</v>
      </c>
      <c r="B1622" s="3" t="s">
        <v>23</v>
      </c>
      <c r="C1622" s="3" t="s">
        <v>354</v>
      </c>
      <c r="D1622" s="3" t="s">
        <v>355</v>
      </c>
      <c r="E1622" s="3">
        <v>7</v>
      </c>
      <c r="F1622" s="42">
        <v>1.6</v>
      </c>
      <c r="G1622" s="42">
        <f t="shared" si="1235"/>
        <v>1600</v>
      </c>
      <c r="H1622" s="42">
        <f>(LN(G1622)-LN(G1621))/10</f>
        <v>3.7469344944141093E-2</v>
      </c>
      <c r="I1622" s="18">
        <v>7.3196535553212021</v>
      </c>
      <c r="J1622" s="18">
        <f>(I1622-I1621)/I1621</f>
        <v>-0.41156602013156179</v>
      </c>
      <c r="K1622" s="46">
        <v>3.0734436298338115</v>
      </c>
      <c r="L1622" s="47">
        <f>(K1622-K1621)/K1621</f>
        <v>-0.31251523061306863</v>
      </c>
      <c r="M1622" s="44">
        <v>431.9202813599062</v>
      </c>
      <c r="N1622" s="44">
        <f>(M1622-M1621)/M1621</f>
        <v>-0.53906686900810574</v>
      </c>
    </row>
    <row r="1623" spans="1:14" x14ac:dyDescent="0.25">
      <c r="A1623" s="3">
        <v>4</v>
      </c>
      <c r="B1623" s="3" t="s">
        <v>24</v>
      </c>
      <c r="C1623" s="3" t="s">
        <v>368</v>
      </c>
      <c r="D1623" s="3" t="s">
        <v>355</v>
      </c>
      <c r="E1623" s="3">
        <v>7</v>
      </c>
      <c r="F1623" s="42">
        <v>1.2</v>
      </c>
      <c r="G1623" s="42">
        <f t="shared" si="1235"/>
        <v>1200</v>
      </c>
      <c r="H1623" s="42" t="s">
        <v>2190</v>
      </c>
      <c r="I1623" s="18">
        <v>10.407328252705986</v>
      </c>
      <c r="J1623" s="18" t="s">
        <v>2190</v>
      </c>
      <c r="K1623" s="46">
        <v>3.7409988123481934</v>
      </c>
      <c r="L1623" s="47" t="s">
        <v>2190</v>
      </c>
      <c r="M1623" s="44">
        <v>545.12346498506474</v>
      </c>
      <c r="N1623" s="44" t="s">
        <v>2190</v>
      </c>
    </row>
    <row r="1624" spans="1:14" x14ac:dyDescent="0.25">
      <c r="A1624" s="3">
        <v>4</v>
      </c>
      <c r="B1624" s="3" t="s">
        <v>23</v>
      </c>
      <c r="C1624" s="3" t="s">
        <v>354</v>
      </c>
      <c r="D1624" s="3" t="s">
        <v>355</v>
      </c>
      <c r="E1624" s="3">
        <v>7</v>
      </c>
      <c r="F1624" s="42">
        <v>2.4</v>
      </c>
      <c r="G1624" s="42">
        <f t="shared" si="1235"/>
        <v>2400</v>
      </c>
      <c r="H1624" s="42">
        <f>(LN(G1624)-LN(G1623))/10</f>
        <v>6.931471805599454E-2</v>
      </c>
      <c r="I1624" s="18">
        <v>13.352998674618954</v>
      </c>
      <c r="J1624" s="18">
        <f t="shared" ref="J1624" si="1250">(I1624-I1623)/I1623</f>
        <v>0.28303810069093105</v>
      </c>
      <c r="K1624" s="46">
        <v>4.0590779195499902</v>
      </c>
      <c r="L1624" s="47">
        <f t="shared" ref="L1624:N1624" si="1251">(K1624-K1623)/K1623</f>
        <v>8.5025182620184048E-2</v>
      </c>
      <c r="M1624" s="44">
        <v>948.06322602057753</v>
      </c>
      <c r="N1624" s="44">
        <f t="shared" si="1251"/>
        <v>0.73917155822039782</v>
      </c>
    </row>
    <row r="1625" spans="1:14" x14ac:dyDescent="0.25">
      <c r="A1625" s="3">
        <v>5</v>
      </c>
      <c r="B1625" s="3" t="s">
        <v>24</v>
      </c>
      <c r="C1625" s="3" t="s">
        <v>368</v>
      </c>
      <c r="D1625" s="3" t="s">
        <v>355</v>
      </c>
      <c r="E1625" s="3">
        <v>7</v>
      </c>
      <c r="F1625" s="42">
        <v>2</v>
      </c>
      <c r="G1625" s="42">
        <f t="shared" si="1235"/>
        <v>2000</v>
      </c>
      <c r="H1625" s="42" t="s">
        <v>2190</v>
      </c>
      <c r="I1625" s="18">
        <v>12.019822999090183</v>
      </c>
      <c r="J1625" s="18" t="s">
        <v>2190</v>
      </c>
      <c r="K1625" s="46">
        <v>3.2560735723270793</v>
      </c>
      <c r="L1625" s="47" t="s">
        <v>2190</v>
      </c>
      <c r="M1625" s="44">
        <v>826.42696629213469</v>
      </c>
      <c r="N1625" s="44" t="s">
        <v>2190</v>
      </c>
    </row>
    <row r="1626" spans="1:14" x14ac:dyDescent="0.25">
      <c r="A1626" s="3">
        <v>5</v>
      </c>
      <c r="B1626" s="3" t="s">
        <v>23</v>
      </c>
      <c r="C1626" s="3" t="s">
        <v>354</v>
      </c>
      <c r="D1626" s="3" t="s">
        <v>355</v>
      </c>
      <c r="E1626" s="3">
        <v>7</v>
      </c>
      <c r="F1626" s="42">
        <v>1.6</v>
      </c>
      <c r="G1626" s="42">
        <f t="shared" si="1235"/>
        <v>1600</v>
      </c>
      <c r="H1626" s="42">
        <f>(LN(G1626)-LN(G1625))/10</f>
        <v>-2.2314355131420972E-2</v>
      </c>
      <c r="I1626" s="18">
        <v>11.432863720327536</v>
      </c>
      <c r="J1626" s="18">
        <f t="shared" ref="J1626" si="1252">(I1626-I1625)/I1625</f>
        <v>-4.8832605838461655E-2</v>
      </c>
      <c r="K1626" s="46">
        <v>2.459416182872709</v>
      </c>
      <c r="L1626" s="47">
        <f t="shared" ref="L1626:N1626" si="1253">(K1626-K1625)/K1625</f>
        <v>-0.24466811690775406</v>
      </c>
      <c r="M1626" s="44">
        <v>1037.2167878387309</v>
      </c>
      <c r="N1626" s="44">
        <f t="shared" si="1253"/>
        <v>0.25506164506263679</v>
      </c>
    </row>
    <row r="1627" spans="1:14" x14ac:dyDescent="0.25">
      <c r="A1627" s="3">
        <v>6</v>
      </c>
      <c r="B1627" s="3" t="s">
        <v>24</v>
      </c>
      <c r="C1627" s="3" t="s">
        <v>368</v>
      </c>
      <c r="D1627" s="3" t="s">
        <v>355</v>
      </c>
      <c r="E1627" s="3">
        <v>7</v>
      </c>
      <c r="F1627" s="42">
        <v>3.8</v>
      </c>
      <c r="G1627" s="42">
        <f t="shared" si="1235"/>
        <v>3800</v>
      </c>
      <c r="H1627" s="42" t="s">
        <v>2190</v>
      </c>
      <c r="I1627" s="18">
        <v>12.387492366349218</v>
      </c>
      <c r="J1627" s="18" t="s">
        <v>2190</v>
      </c>
      <c r="K1627" s="46">
        <v>4.2221090325368893</v>
      </c>
      <c r="L1627" s="47" t="s">
        <v>2190</v>
      </c>
      <c r="M1627" s="44">
        <v>1008.7158261446584</v>
      </c>
      <c r="N1627" s="44" t="s">
        <v>2190</v>
      </c>
    </row>
    <row r="1628" spans="1:14" x14ac:dyDescent="0.25">
      <c r="A1628" s="3">
        <v>6</v>
      </c>
      <c r="B1628" s="3" t="s">
        <v>23</v>
      </c>
      <c r="C1628" s="3" t="s">
        <v>354</v>
      </c>
      <c r="D1628" s="3" t="s">
        <v>355</v>
      </c>
      <c r="E1628" s="3">
        <v>7</v>
      </c>
      <c r="F1628" s="42">
        <v>6.4</v>
      </c>
      <c r="G1628" s="42">
        <f t="shared" si="1235"/>
        <v>6400</v>
      </c>
      <c r="H1628" s="42">
        <f>(LN(G1628)-LN(G1627))/10</f>
        <v>5.2129692363328498E-2</v>
      </c>
      <c r="I1628" s="18">
        <v>12.157646579849365</v>
      </c>
      <c r="J1628" s="18">
        <f t="shared" ref="J1628" si="1254">(I1628-I1627)/I1627</f>
        <v>-1.8554666247402252E-2</v>
      </c>
      <c r="K1628" s="46">
        <v>3.5333872153653596</v>
      </c>
      <c r="L1628" s="47">
        <f t="shared" ref="L1628:N1628" si="1255">(K1628-K1627)/K1627</f>
        <v>-0.16312269812646346</v>
      </c>
      <c r="M1628" s="44">
        <v>958.39731254147318</v>
      </c>
      <c r="N1628" s="44">
        <f t="shared" si="1255"/>
        <v>-4.9883735635936316E-2</v>
      </c>
    </row>
    <row r="1629" spans="1:14" x14ac:dyDescent="0.25">
      <c r="A1629" s="3">
        <v>7</v>
      </c>
      <c r="B1629" s="3" t="s">
        <v>24</v>
      </c>
      <c r="C1629" s="3" t="s">
        <v>368</v>
      </c>
      <c r="D1629" s="3" t="s">
        <v>355</v>
      </c>
      <c r="E1629" s="3">
        <v>7</v>
      </c>
      <c r="F1629" s="42">
        <v>8.8000000000000007</v>
      </c>
      <c r="G1629" s="42">
        <f t="shared" si="1235"/>
        <v>8800</v>
      </c>
      <c r="H1629" s="42" t="s">
        <v>2190</v>
      </c>
      <c r="I1629" s="18">
        <v>9.8866138049555143</v>
      </c>
      <c r="J1629" s="18" t="s">
        <v>2190</v>
      </c>
      <c r="K1629" s="46">
        <v>2.9251220505038478</v>
      </c>
      <c r="L1629" s="47" t="s">
        <v>2190</v>
      </c>
      <c r="M1629" s="44">
        <v>595.03678160919549</v>
      </c>
      <c r="N1629" s="44" t="s">
        <v>2190</v>
      </c>
    </row>
    <row r="1630" spans="1:14" x14ac:dyDescent="0.25">
      <c r="A1630" s="3">
        <v>7</v>
      </c>
      <c r="B1630" s="3" t="s">
        <v>23</v>
      </c>
      <c r="C1630" s="3" t="s">
        <v>354</v>
      </c>
      <c r="D1630" s="3" t="s">
        <v>355</v>
      </c>
      <c r="E1630" s="3">
        <v>7</v>
      </c>
      <c r="F1630" s="42">
        <v>20.51</v>
      </c>
      <c r="G1630" s="42">
        <f t="shared" si="1235"/>
        <v>20510</v>
      </c>
      <c r="H1630" s="42">
        <f>(LN(G1630)-LN(G1629))/10</f>
        <v>8.4616085060012836E-2</v>
      </c>
      <c r="I1630" s="18">
        <v>11.872522787095653</v>
      </c>
      <c r="J1630" s="18">
        <f t="shared" ref="J1630" si="1256">(I1630-I1629)/I1629</f>
        <v>0.20086846935851096</v>
      </c>
      <c r="K1630" s="46">
        <v>3.0788821475350368</v>
      </c>
      <c r="L1630" s="47">
        <f t="shared" ref="L1630:N1630" si="1257">(K1630-K1629)/K1629</f>
        <v>5.2565361163204809E-2</v>
      </c>
      <c r="M1630" s="44">
        <v>889.25418719211825</v>
      </c>
      <c r="N1630" s="44">
        <f t="shared" si="1257"/>
        <v>0.49445246861421255</v>
      </c>
    </row>
    <row r="1631" spans="1:14" x14ac:dyDescent="0.25">
      <c r="A1631" s="3">
        <v>8</v>
      </c>
      <c r="B1631" s="3" t="s">
        <v>24</v>
      </c>
      <c r="C1631" s="3" t="s">
        <v>368</v>
      </c>
      <c r="D1631" s="3" t="s">
        <v>355</v>
      </c>
      <c r="E1631" s="3">
        <v>7</v>
      </c>
      <c r="F1631" s="42">
        <v>28.6</v>
      </c>
      <c r="G1631" s="42">
        <f t="shared" si="1235"/>
        <v>28600</v>
      </c>
      <c r="H1631" s="42" t="s">
        <v>2190</v>
      </c>
      <c r="I1631" s="18">
        <v>10.294595380639072</v>
      </c>
      <c r="J1631" s="18" t="s">
        <v>2190</v>
      </c>
      <c r="K1631" s="46">
        <v>2.9086885296227143</v>
      </c>
      <c r="L1631" s="47" t="s">
        <v>2190</v>
      </c>
      <c r="M1631" s="44">
        <v>639.19628647214847</v>
      </c>
      <c r="N1631" s="44" t="s">
        <v>2190</v>
      </c>
    </row>
    <row r="1632" spans="1:14" x14ac:dyDescent="0.25">
      <c r="A1632" s="3">
        <v>8</v>
      </c>
      <c r="B1632" s="3" t="s">
        <v>23</v>
      </c>
      <c r="C1632" s="3" t="s">
        <v>354</v>
      </c>
      <c r="D1632" s="3" t="s">
        <v>355</v>
      </c>
      <c r="E1632" s="3">
        <v>7</v>
      </c>
      <c r="F1632" s="42">
        <v>67.900000000000006</v>
      </c>
      <c r="G1632" s="42">
        <f t="shared" si="1235"/>
        <v>67900</v>
      </c>
      <c r="H1632" s="42">
        <f>(LN(G1632)-LN(G1631))/10</f>
        <v>8.6462931673884386E-2</v>
      </c>
      <c r="I1632" s="18">
        <v>10.912562488682072</v>
      </c>
      <c r="J1632" s="18">
        <f t="shared" ref="J1632" si="1258">(I1632-I1631)/I1631</f>
        <v>6.0028304677734512E-2</v>
      </c>
      <c r="K1632" s="46">
        <v>3.1557421655880304</v>
      </c>
      <c r="L1632" s="47">
        <f t="shared" ref="L1632:N1632" si="1259">(K1632-K1631)/K1631</f>
        <v>8.4936435596066201E-2</v>
      </c>
      <c r="M1632" s="44">
        <v>730.68352122015904</v>
      </c>
      <c r="N1632" s="44">
        <f t="shared" si="1259"/>
        <v>0.14312854546284495</v>
      </c>
    </row>
    <row r="1633" spans="1:14" x14ac:dyDescent="0.25">
      <c r="A1633" s="3">
        <v>9</v>
      </c>
      <c r="B1633" s="3" t="s">
        <v>24</v>
      </c>
      <c r="C1633" s="3" t="s">
        <v>368</v>
      </c>
      <c r="D1633" s="3" t="s">
        <v>355</v>
      </c>
      <c r="E1633" s="3">
        <v>7</v>
      </c>
      <c r="F1633" s="42">
        <v>92.72</v>
      </c>
      <c r="G1633" s="42">
        <f t="shared" si="1235"/>
        <v>92720</v>
      </c>
      <c r="H1633" s="42" t="s">
        <v>2190</v>
      </c>
      <c r="I1633" s="18">
        <v>9.4528555578025664</v>
      </c>
      <c r="J1633" s="18" t="s">
        <v>2190</v>
      </c>
      <c r="K1633" s="46">
        <v>3.0131953866087358</v>
      </c>
      <c r="L1633" s="47" t="s">
        <v>2190</v>
      </c>
      <c r="M1633" s="44">
        <v>627.90891283055828</v>
      </c>
      <c r="N1633" s="44" t="s">
        <v>2190</v>
      </c>
    </row>
    <row r="1634" spans="1:14" x14ac:dyDescent="0.25">
      <c r="A1634" s="3">
        <v>9</v>
      </c>
      <c r="B1634" s="3" t="s">
        <v>23</v>
      </c>
      <c r="C1634" s="3" t="s">
        <v>354</v>
      </c>
      <c r="D1634" s="3" t="s">
        <v>355</v>
      </c>
      <c r="E1634" s="3">
        <v>7</v>
      </c>
      <c r="F1634" s="42">
        <v>127.8</v>
      </c>
      <c r="G1634" s="42">
        <f t="shared" si="1235"/>
        <v>127800</v>
      </c>
      <c r="H1634" s="42">
        <f>(LN(G1634)-LN(G1633))/10</f>
        <v>3.2088234291193805E-2</v>
      </c>
      <c r="I1634" s="18">
        <v>8.4015817751518096</v>
      </c>
      <c r="J1634" s="18">
        <f t="shared" ref="J1634" si="1260">(I1634-I1633)/I1633</f>
        <v>-0.11121229730237604</v>
      </c>
      <c r="K1634" s="46">
        <v>3.049804538480533</v>
      </c>
      <c r="L1634" s="47">
        <f t="shared" ref="L1634:N1634" si="1261">(K1634-K1633)/K1633</f>
        <v>1.2149611019084891E-2</v>
      </c>
      <c r="M1634" s="44">
        <v>361.02840352595496</v>
      </c>
      <c r="N1634" s="44">
        <f t="shared" si="1261"/>
        <v>-0.42503061168781536</v>
      </c>
    </row>
    <row r="1635" spans="1:14" x14ac:dyDescent="0.25">
      <c r="A1635" s="3">
        <v>10</v>
      </c>
      <c r="B1635" s="3" t="s">
        <v>24</v>
      </c>
      <c r="C1635" s="3" t="s">
        <v>368</v>
      </c>
      <c r="D1635" s="3" t="s">
        <v>355</v>
      </c>
      <c r="E1635" s="3">
        <v>7</v>
      </c>
      <c r="F1635" s="42">
        <v>75.02</v>
      </c>
      <c r="G1635" s="42">
        <f t="shared" si="1235"/>
        <v>75020</v>
      </c>
      <c r="H1635" s="42" t="s">
        <v>2190</v>
      </c>
      <c r="I1635" s="18">
        <v>7.6053876163284881</v>
      </c>
      <c r="J1635" s="18" t="s">
        <v>2190</v>
      </c>
      <c r="K1635" s="46">
        <v>2.8379559355328361</v>
      </c>
      <c r="L1635" s="47" t="s">
        <v>2190</v>
      </c>
      <c r="M1635" s="44">
        <v>416.1125412541254</v>
      </c>
      <c r="N1635" s="44" t="s">
        <v>2190</v>
      </c>
    </row>
    <row r="1636" spans="1:14" x14ac:dyDescent="0.25">
      <c r="A1636" s="3">
        <v>10</v>
      </c>
      <c r="B1636" s="3" t="s">
        <v>23</v>
      </c>
      <c r="C1636" s="3" t="s">
        <v>354</v>
      </c>
      <c r="D1636" s="3" t="s">
        <v>355</v>
      </c>
      <c r="E1636" s="3">
        <v>7</v>
      </c>
      <c r="F1636" s="42">
        <v>137.5</v>
      </c>
      <c r="G1636" s="42">
        <f t="shared" si="1235"/>
        <v>137500</v>
      </c>
      <c r="H1636" s="42">
        <f>(LN(G1636)-LN(G1635))/10</f>
        <v>6.0586917245288419E-2</v>
      </c>
      <c r="I1636" s="18">
        <v>7.0551565939454699</v>
      </c>
      <c r="J1636" s="18">
        <f t="shared" ref="J1636" si="1262">(I1636-I1635)/I1635</f>
        <v>-7.2347531794657305E-2</v>
      </c>
      <c r="K1636" s="46">
        <v>2.783637104335015</v>
      </c>
      <c r="L1636" s="47">
        <f t="shared" ref="L1636:N1636" si="1263">(K1636-K1635)/K1635</f>
        <v>-1.9140124946169242E-2</v>
      </c>
      <c r="M1636" s="44">
        <v>280.65808580858084</v>
      </c>
      <c r="N1636" s="44">
        <f t="shared" si="1263"/>
        <v>-0.3255236072368719</v>
      </c>
    </row>
    <row r="1637" spans="1:14" x14ac:dyDescent="0.25">
      <c r="A1637" s="3">
        <v>11</v>
      </c>
      <c r="B1637" s="3" t="s">
        <v>24</v>
      </c>
      <c r="C1637" s="3" t="s">
        <v>368</v>
      </c>
      <c r="D1637" s="3" t="s">
        <v>355</v>
      </c>
      <c r="E1637" s="3">
        <v>7</v>
      </c>
      <c r="F1637" s="42">
        <v>45.01</v>
      </c>
      <c r="G1637" s="42">
        <f t="shared" si="1235"/>
        <v>45010</v>
      </c>
      <c r="H1637" s="42" t="s">
        <v>2190</v>
      </c>
      <c r="I1637" s="18">
        <v>6.0105548416236072</v>
      </c>
      <c r="J1637" s="18" t="s">
        <v>2190</v>
      </c>
      <c r="K1637" s="46">
        <v>2.5580990929804575</v>
      </c>
      <c r="L1637" s="47" t="s">
        <v>2190</v>
      </c>
      <c r="M1637" s="44">
        <v>277.49138216771627</v>
      </c>
      <c r="N1637" s="44" t="s">
        <v>2190</v>
      </c>
    </row>
    <row r="1638" spans="1:14" x14ac:dyDescent="0.25">
      <c r="A1638" s="3">
        <v>11</v>
      </c>
      <c r="B1638" s="3" t="s">
        <v>23</v>
      </c>
      <c r="C1638" s="3" t="s">
        <v>354</v>
      </c>
      <c r="D1638" s="3" t="s">
        <v>355</v>
      </c>
      <c r="E1638" s="3">
        <v>7</v>
      </c>
      <c r="F1638" s="42">
        <v>117.3</v>
      </c>
      <c r="G1638" s="42">
        <f t="shared" si="1235"/>
        <v>117300</v>
      </c>
      <c r="H1638" s="42">
        <f>(LN(G1638)-LN(G1637))/10</f>
        <v>9.5785006835459013E-2</v>
      </c>
      <c r="I1638" s="18">
        <v>5.648453336631162</v>
      </c>
      <c r="J1638" s="18">
        <f t="shared" ref="J1638" si="1264">(I1638-I1637)/I1637</f>
        <v>-6.02442727058842E-2</v>
      </c>
      <c r="K1638" s="46">
        <v>2.7341216808342828</v>
      </c>
      <c r="L1638" s="47">
        <f t="shared" ref="L1638:N1638" si="1265">(K1638-K1637)/K1637</f>
        <v>6.8809917620798758E-2</v>
      </c>
      <c r="M1638" s="44">
        <v>263.66738481935698</v>
      </c>
      <c r="N1638" s="44">
        <f t="shared" si="1265"/>
        <v>-4.9817753763625128E-2</v>
      </c>
    </row>
    <row r="1639" spans="1:14" x14ac:dyDescent="0.25">
      <c r="A1639" s="3">
        <v>12</v>
      </c>
      <c r="B1639" s="3" t="s">
        <v>24</v>
      </c>
      <c r="C1639" s="3" t="s">
        <v>368</v>
      </c>
      <c r="D1639" s="3" t="s">
        <v>355</v>
      </c>
      <c r="E1639" s="3">
        <v>7</v>
      </c>
      <c r="F1639" s="42">
        <v>76.099999999999994</v>
      </c>
      <c r="G1639" s="42">
        <f t="shared" si="1235"/>
        <v>76100</v>
      </c>
      <c r="H1639" s="42" t="s">
        <v>2190</v>
      </c>
      <c r="I1639" s="18">
        <v>5.5012709935950799</v>
      </c>
      <c r="J1639" s="18" t="s">
        <v>2190</v>
      </c>
      <c r="K1639" s="46">
        <v>2.3982466754116154</v>
      </c>
      <c r="L1639" s="47" t="s">
        <v>2190</v>
      </c>
      <c r="M1639" s="44">
        <v>271.31505700871895</v>
      </c>
      <c r="N1639" s="44" t="s">
        <v>2190</v>
      </c>
    </row>
    <row r="1640" spans="1:14" x14ac:dyDescent="0.25">
      <c r="A1640" s="3">
        <v>12</v>
      </c>
      <c r="B1640" s="3" t="s">
        <v>23</v>
      </c>
      <c r="C1640" s="3" t="s">
        <v>354</v>
      </c>
      <c r="D1640" s="3" t="s">
        <v>355</v>
      </c>
      <c r="E1640" s="3">
        <v>7</v>
      </c>
      <c r="F1640" s="42">
        <v>91.9</v>
      </c>
      <c r="G1640" s="42">
        <f t="shared" si="1235"/>
        <v>91900</v>
      </c>
      <c r="H1640" s="42">
        <f>(LN(G1640)-LN(G1639))/10</f>
        <v>1.8865276449399993E-2</v>
      </c>
      <c r="I1640" s="18">
        <v>5.246750363537469</v>
      </c>
      <c r="J1640" s="18">
        <f t="shared" ref="J1640" si="1266">(I1640-I1639)/I1639</f>
        <v>-4.6265786643475568E-2</v>
      </c>
      <c r="K1640" s="46">
        <v>2.3705276370544595</v>
      </c>
      <c r="L1640" s="47">
        <f t="shared" ref="L1640:N1640" si="1267">(K1640-K1639)/K1639</f>
        <v>-1.1558043065940445E-2</v>
      </c>
      <c r="M1640" s="44">
        <v>199.28940308517772</v>
      </c>
      <c r="N1640" s="44">
        <f t="shared" si="1267"/>
        <v>-0.26546869428343822</v>
      </c>
    </row>
    <row r="1641" spans="1:14" x14ac:dyDescent="0.25">
      <c r="A1641" s="3">
        <v>13</v>
      </c>
      <c r="B1641" s="3" t="s">
        <v>24</v>
      </c>
      <c r="C1641" s="3" t="s">
        <v>368</v>
      </c>
      <c r="D1641" s="3" t="s">
        <v>355</v>
      </c>
      <c r="E1641" s="3">
        <v>7</v>
      </c>
      <c r="F1641" s="42">
        <v>40.299999999999997</v>
      </c>
      <c r="G1641" s="42">
        <f t="shared" si="1235"/>
        <v>40300</v>
      </c>
      <c r="H1641" s="42" t="s">
        <v>2190</v>
      </c>
      <c r="I1641" s="18">
        <v>6.0642487792455135</v>
      </c>
      <c r="J1641" s="18" t="s">
        <v>2190</v>
      </c>
      <c r="K1641" s="46">
        <v>2.233789131261354</v>
      </c>
      <c r="L1641" s="47" t="s">
        <v>2190</v>
      </c>
      <c r="M1641" s="44">
        <v>315.48520314328709</v>
      </c>
      <c r="N1641" s="44" t="s">
        <v>2190</v>
      </c>
    </row>
    <row r="1642" spans="1:14" x14ac:dyDescent="0.25">
      <c r="A1642" s="3">
        <v>13</v>
      </c>
      <c r="B1642" s="3" t="s">
        <v>23</v>
      </c>
      <c r="C1642" s="3" t="s">
        <v>354</v>
      </c>
      <c r="D1642" s="3" t="s">
        <v>355</v>
      </c>
      <c r="E1642" s="3">
        <v>7</v>
      </c>
      <c r="F1642" s="42">
        <v>92.1</v>
      </c>
      <c r="G1642" s="42">
        <f t="shared" si="1235"/>
        <v>92100</v>
      </c>
      <c r="H1642" s="42">
        <f>(LN(G1642)-LN(G1641))/10</f>
        <v>8.265234743086243E-2</v>
      </c>
      <c r="I1642" s="18">
        <v>5.5068926954037627</v>
      </c>
      <c r="J1642" s="18">
        <f t="shared" ref="J1642" si="1268">(I1642-I1641)/I1641</f>
        <v>-9.1908512353461619E-2</v>
      </c>
      <c r="K1642" s="46">
        <v>2.3144076269873679</v>
      </c>
      <c r="L1642" s="47">
        <f t="shared" ref="L1642:N1642" si="1269">(K1642-K1641)/K1641</f>
        <v>3.6090468253147517E-2</v>
      </c>
      <c r="M1642" s="44">
        <v>212.10148804547734</v>
      </c>
      <c r="N1642" s="44">
        <f t="shared" si="1269"/>
        <v>-0.32769750868745162</v>
      </c>
    </row>
    <row r="1643" spans="1:14" x14ac:dyDescent="0.25">
      <c r="A1643" s="3">
        <v>14</v>
      </c>
      <c r="B1643" s="3" t="s">
        <v>24</v>
      </c>
      <c r="C1643" s="3" t="s">
        <v>368</v>
      </c>
      <c r="D1643" s="3" t="s">
        <v>355</v>
      </c>
      <c r="E1643" s="3">
        <v>7</v>
      </c>
      <c r="F1643" s="42">
        <v>59.7</v>
      </c>
      <c r="G1643" s="42">
        <f t="shared" si="1235"/>
        <v>59700</v>
      </c>
      <c r="H1643" s="42" t="s">
        <v>2190</v>
      </c>
      <c r="I1643" s="18">
        <v>5.0859384075809455</v>
      </c>
      <c r="J1643" s="18" t="s">
        <v>2190</v>
      </c>
      <c r="K1643" s="46">
        <v>2.1342056687669428</v>
      </c>
      <c r="L1643" s="47" t="s">
        <v>2190</v>
      </c>
      <c r="M1643" s="44">
        <v>247.51763727121465</v>
      </c>
      <c r="N1643" s="44" t="s">
        <v>2190</v>
      </c>
    </row>
    <row r="1644" spans="1:14" x14ac:dyDescent="0.25">
      <c r="A1644" s="3">
        <v>14</v>
      </c>
      <c r="B1644" s="3" t="s">
        <v>23</v>
      </c>
      <c r="C1644" s="3" t="s">
        <v>354</v>
      </c>
      <c r="D1644" s="3" t="s">
        <v>355</v>
      </c>
      <c r="E1644" s="3">
        <v>7</v>
      </c>
      <c r="F1644" s="42">
        <v>110.05</v>
      </c>
      <c r="G1644" s="42">
        <f t="shared" si="1235"/>
        <v>110050</v>
      </c>
      <c r="H1644" s="42">
        <f>(LN(G1644)-LN(G1643))/10</f>
        <v>6.1160278757391495E-2</v>
      </c>
      <c r="I1644" s="18">
        <v>5.6445850781937166</v>
      </c>
      <c r="J1644" s="18">
        <f t="shared" ref="J1644" si="1270">(I1644-I1643)/I1643</f>
        <v>0.10984141486654052</v>
      </c>
      <c r="K1644" s="46">
        <v>2.2572513236262695</v>
      </c>
      <c r="L1644" s="47">
        <f t="shared" ref="L1644:N1644" si="1271">(K1644-K1643)/K1643</f>
        <v>5.7654075546719627E-2</v>
      </c>
      <c r="M1644" s="44">
        <v>183.67953410981696</v>
      </c>
      <c r="N1644" s="44">
        <f t="shared" si="1271"/>
        <v>-0.2579133506007405</v>
      </c>
    </row>
    <row r="1645" spans="1:14" x14ac:dyDescent="0.25">
      <c r="A1645" s="3">
        <v>15</v>
      </c>
      <c r="B1645" s="3" t="s">
        <v>24</v>
      </c>
      <c r="C1645" s="3" t="s">
        <v>368</v>
      </c>
      <c r="D1645" s="3" t="s">
        <v>355</v>
      </c>
      <c r="E1645" s="3">
        <v>7</v>
      </c>
      <c r="F1645" s="42">
        <v>48</v>
      </c>
      <c r="G1645" s="42">
        <f t="shared" si="1235"/>
        <v>48000</v>
      </c>
      <c r="H1645" s="42" t="s">
        <v>2190</v>
      </c>
      <c r="I1645" s="18">
        <v>6.1563460500369054</v>
      </c>
      <c r="J1645" s="18" t="s">
        <v>2190</v>
      </c>
      <c r="K1645" s="46">
        <v>2.1131127526822433</v>
      </c>
      <c r="L1645" s="47" t="s">
        <v>2190</v>
      </c>
      <c r="M1645" s="44">
        <v>322.58850000000001</v>
      </c>
      <c r="N1645" s="44" t="s">
        <v>2190</v>
      </c>
    </row>
    <row r="1646" spans="1:14" x14ac:dyDescent="0.25">
      <c r="A1646" s="3">
        <v>15</v>
      </c>
      <c r="B1646" s="3" t="s">
        <v>23</v>
      </c>
      <c r="C1646" s="3" t="s">
        <v>354</v>
      </c>
      <c r="D1646" s="3" t="s">
        <v>355</v>
      </c>
      <c r="E1646" s="3">
        <v>7</v>
      </c>
      <c r="F1646" s="42">
        <v>71.709999999999994</v>
      </c>
      <c r="G1646" s="42">
        <f t="shared" si="1235"/>
        <v>71710</v>
      </c>
      <c r="H1646" s="42">
        <f>(LN(G1646)-LN(G1645))/10</f>
        <v>4.0142919698659262E-2</v>
      </c>
      <c r="I1646" s="18">
        <v>5.2126678637920971</v>
      </c>
      <c r="J1646" s="18">
        <f t="shared" ref="J1646" si="1272">(I1646-I1645)/I1645</f>
        <v>-0.15328543564232411</v>
      </c>
      <c r="K1646" s="46">
        <v>2.2101826794866746</v>
      </c>
      <c r="L1646" s="47">
        <f t="shared" ref="L1646:N1646" si="1273">(K1646-K1645)/K1645</f>
        <v>4.5936936721061021E-2</v>
      </c>
      <c r="M1646" s="44">
        <v>211.81016666666667</v>
      </c>
      <c r="N1646" s="44">
        <f t="shared" si="1273"/>
        <v>-0.34340447143445391</v>
      </c>
    </row>
    <row r="1647" spans="1:14" x14ac:dyDescent="0.25">
      <c r="A1647" s="3">
        <v>16</v>
      </c>
      <c r="B1647" s="3" t="s">
        <v>24</v>
      </c>
      <c r="C1647" s="3" t="s">
        <v>368</v>
      </c>
      <c r="D1647" s="3" t="s">
        <v>355</v>
      </c>
      <c r="E1647" s="3">
        <v>7</v>
      </c>
      <c r="F1647" s="42">
        <v>52</v>
      </c>
      <c r="G1647" s="42">
        <f t="shared" si="1235"/>
        <v>52000</v>
      </c>
      <c r="H1647" s="42" t="s">
        <v>2190</v>
      </c>
      <c r="I1647" s="18">
        <v>4.9832402234636879</v>
      </c>
      <c r="J1647" s="18" t="s">
        <v>2190</v>
      </c>
      <c r="K1647" s="46">
        <v>1.9412272149680136</v>
      </c>
      <c r="L1647" s="47" t="s">
        <v>2190</v>
      </c>
      <c r="M1647" s="44">
        <v>224.90967848856482</v>
      </c>
      <c r="N1647" s="44" t="s">
        <v>2190</v>
      </c>
    </row>
    <row r="1648" spans="1:14" x14ac:dyDescent="0.25">
      <c r="A1648" s="3">
        <v>16</v>
      </c>
      <c r="B1648" s="3" t="s">
        <v>23</v>
      </c>
      <c r="C1648" s="3" t="s">
        <v>354</v>
      </c>
      <c r="D1648" s="3" t="s">
        <v>355</v>
      </c>
      <c r="E1648" s="3">
        <v>7</v>
      </c>
      <c r="F1648" s="42">
        <v>76.3</v>
      </c>
      <c r="G1648" s="42">
        <f t="shared" si="1235"/>
        <v>76300</v>
      </c>
      <c r="H1648" s="42">
        <f>(LN(G1648)-LN(G1647))/10</f>
        <v>3.8342921970898482E-2</v>
      </c>
      <c r="I1648" s="18">
        <v>5.4439539522854492</v>
      </c>
      <c r="J1648" s="18">
        <f t="shared" ref="J1648" si="1274">(I1648-I1647)/I1647</f>
        <v>9.2452642891362402E-2</v>
      </c>
      <c r="K1648" s="46">
        <v>2.2411516300061347</v>
      </c>
      <c r="L1648" s="47">
        <f t="shared" ref="L1648:N1648" si="1275">(K1648-K1647)/K1647</f>
        <v>0.15450247798172509</v>
      </c>
      <c r="M1648" s="44">
        <v>203.70964534305602</v>
      </c>
      <c r="N1648" s="44">
        <f t="shared" si="1275"/>
        <v>-9.4260208311073998E-2</v>
      </c>
    </row>
    <row r="1649" spans="1:14" x14ac:dyDescent="0.25">
      <c r="A1649" s="3">
        <v>0</v>
      </c>
      <c r="B1649" s="3" t="s">
        <v>23</v>
      </c>
      <c r="C1649" s="3" t="s">
        <v>354</v>
      </c>
      <c r="D1649" s="3" t="s">
        <v>355</v>
      </c>
      <c r="E1649" s="3">
        <v>8</v>
      </c>
      <c r="F1649" s="42">
        <v>2.7</v>
      </c>
      <c r="G1649" s="42">
        <f t="shared" si="1235"/>
        <v>2700</v>
      </c>
      <c r="H1649" s="42" t="s">
        <v>2190</v>
      </c>
      <c r="I1649" s="18">
        <v>10.610146569066657</v>
      </c>
      <c r="J1649" s="18" t="s">
        <v>2190</v>
      </c>
      <c r="K1649" s="46">
        <v>4.5841591799750168</v>
      </c>
      <c r="L1649" s="47" t="s">
        <v>2190</v>
      </c>
      <c r="M1649" s="44">
        <v>623.64336492891005</v>
      </c>
      <c r="N1649" s="44" t="s">
        <v>2190</v>
      </c>
    </row>
    <row r="1650" spans="1:14" x14ac:dyDescent="0.25">
      <c r="A1650" s="3">
        <v>1</v>
      </c>
      <c r="B1650" s="3" t="s">
        <v>24</v>
      </c>
      <c r="C1650" s="3" t="s">
        <v>368</v>
      </c>
      <c r="D1650" s="3" t="s">
        <v>355</v>
      </c>
      <c r="E1650" s="3">
        <v>8</v>
      </c>
      <c r="F1650" s="42">
        <v>1.4</v>
      </c>
      <c r="G1650" s="42">
        <f t="shared" si="1235"/>
        <v>1400</v>
      </c>
      <c r="H1650" s="42" t="s">
        <v>2190</v>
      </c>
      <c r="I1650" s="18">
        <v>10.993724542173062</v>
      </c>
      <c r="J1650" s="18" t="s">
        <v>2190</v>
      </c>
      <c r="K1650" s="46">
        <v>4.0872713050035738</v>
      </c>
      <c r="L1650" s="47" t="s">
        <v>2190</v>
      </c>
      <c r="M1650" s="44">
        <v>825.98552171742392</v>
      </c>
      <c r="N1650" s="44" t="s">
        <v>2190</v>
      </c>
    </row>
    <row r="1651" spans="1:14" x14ac:dyDescent="0.25">
      <c r="A1651" s="3">
        <v>1</v>
      </c>
      <c r="B1651" s="3" t="s">
        <v>23</v>
      </c>
      <c r="C1651" s="3" t="s">
        <v>354</v>
      </c>
      <c r="D1651" s="3" t="s">
        <v>355</v>
      </c>
      <c r="E1651" s="3">
        <v>8</v>
      </c>
      <c r="F1651" s="42">
        <v>1.2</v>
      </c>
      <c r="G1651" s="42">
        <f t="shared" si="1235"/>
        <v>1200</v>
      </c>
      <c r="H1651" s="42">
        <f>(LN(G1651)-LN(G1650))/10</f>
        <v>-1.5415067982725805E-2</v>
      </c>
      <c r="I1651" s="18">
        <v>13.387549535825853</v>
      </c>
      <c r="J1651" s="18">
        <f>(I1651-I1650)/I1650</f>
        <v>0.21774467647154799</v>
      </c>
      <c r="K1651" s="46">
        <v>4.1641820443123816</v>
      </c>
      <c r="L1651" s="47">
        <f>(K1651-K1650)/K1650</f>
        <v>1.8817135827184958E-2</v>
      </c>
      <c r="M1651" s="44">
        <v>1071.796971209852</v>
      </c>
      <c r="N1651" s="44">
        <f>(M1651-M1650)/M1650</f>
        <v>0.29759777021433326</v>
      </c>
    </row>
    <row r="1652" spans="1:14" x14ac:dyDescent="0.25">
      <c r="A1652" s="3">
        <v>2</v>
      </c>
      <c r="B1652" s="3" t="s">
        <v>24</v>
      </c>
      <c r="C1652" s="3" t="s">
        <v>368</v>
      </c>
      <c r="D1652" s="3" t="s">
        <v>355</v>
      </c>
      <c r="E1652" s="3">
        <v>8</v>
      </c>
      <c r="F1652" s="42">
        <v>1.1000000000000001</v>
      </c>
      <c r="G1652" s="42">
        <f t="shared" si="1235"/>
        <v>1100</v>
      </c>
      <c r="H1652" s="42" t="s">
        <v>2190</v>
      </c>
      <c r="I1652" s="18">
        <v>15.105769283455981</v>
      </c>
      <c r="J1652" s="18" t="s">
        <v>2190</v>
      </c>
      <c r="K1652" s="46">
        <v>4.4768941541916796</v>
      </c>
      <c r="L1652" s="47" t="s">
        <v>2190</v>
      </c>
      <c r="M1652" s="44">
        <v>1307.2027357107961</v>
      </c>
      <c r="N1652" s="44" t="s">
        <v>2190</v>
      </c>
    </row>
    <row r="1653" spans="1:14" x14ac:dyDescent="0.25">
      <c r="A1653" s="3">
        <v>2</v>
      </c>
      <c r="B1653" s="3" t="s">
        <v>23</v>
      </c>
      <c r="C1653" s="3" t="s">
        <v>354</v>
      </c>
      <c r="D1653" s="3" t="s">
        <v>355</v>
      </c>
      <c r="E1653" s="3">
        <v>8</v>
      </c>
      <c r="F1653" s="42">
        <v>2.1</v>
      </c>
      <c r="G1653" s="42">
        <f t="shared" si="1235"/>
        <v>2100</v>
      </c>
      <c r="H1653" s="42">
        <f>(LN(G1653)-LN(G1652))/10</f>
        <v>6.4662716492505282E-2</v>
      </c>
      <c r="I1653" s="18">
        <v>11.410244327428344</v>
      </c>
      <c r="J1653" s="18">
        <f>(I1653-I1652)/I1652</f>
        <v>-0.24464328076789968</v>
      </c>
      <c r="K1653" s="46">
        <v>3.7750535639960554</v>
      </c>
      <c r="L1653" s="47">
        <f>(K1653-K1652)/K1652</f>
        <v>-0.15676952950484579</v>
      </c>
      <c r="M1653" s="44">
        <v>703.49552190197028</v>
      </c>
      <c r="N1653" s="44">
        <f>(M1653-M1652)/M1652</f>
        <v>-0.46183135738356446</v>
      </c>
    </row>
    <row r="1654" spans="1:14" x14ac:dyDescent="0.25">
      <c r="A1654" s="3">
        <v>3</v>
      </c>
      <c r="B1654" s="3" t="s">
        <v>24</v>
      </c>
      <c r="C1654" s="3" t="s">
        <v>368</v>
      </c>
      <c r="D1654" s="3" t="s">
        <v>355</v>
      </c>
      <c r="E1654" s="3">
        <v>8</v>
      </c>
      <c r="F1654" s="42">
        <v>2.1</v>
      </c>
      <c r="G1654" s="42">
        <f t="shared" si="1235"/>
        <v>2100</v>
      </c>
      <c r="H1654" s="42" t="s">
        <v>2190</v>
      </c>
      <c r="I1654" s="18">
        <v>11.295381111584806</v>
      </c>
      <c r="J1654" s="18" t="s">
        <v>2190</v>
      </c>
      <c r="K1654" s="46">
        <v>3.3526209239285834</v>
      </c>
      <c r="L1654" s="47" t="s">
        <v>2190</v>
      </c>
      <c r="M1654" s="44">
        <v>830.10550996482993</v>
      </c>
      <c r="N1654" s="44" t="s">
        <v>2190</v>
      </c>
    </row>
    <row r="1655" spans="1:14" x14ac:dyDescent="0.25">
      <c r="A1655" s="3">
        <v>3</v>
      </c>
      <c r="B1655" s="3" t="s">
        <v>23</v>
      </c>
      <c r="C1655" s="3" t="s">
        <v>354</v>
      </c>
      <c r="D1655" s="3" t="s">
        <v>355</v>
      </c>
      <c r="E1655" s="3">
        <v>8</v>
      </c>
      <c r="F1655" s="42">
        <v>1.3</v>
      </c>
      <c r="G1655" s="42">
        <f t="shared" si="1235"/>
        <v>1300</v>
      </c>
      <c r="H1655" s="42">
        <f>(LN(G1655)-LN(G1654))/10</f>
        <v>-4.7957308026188625E-2</v>
      </c>
      <c r="I1655" s="18">
        <v>12.488175107142057</v>
      </c>
      <c r="J1655" s="18">
        <f>(I1655-I1654)/I1654</f>
        <v>0.10560015494597996</v>
      </c>
      <c r="K1655" s="46">
        <v>4.3129038899246259</v>
      </c>
      <c r="L1655" s="47">
        <f>(K1655-K1654)/K1654</f>
        <v>0.28642754065699383</v>
      </c>
      <c r="M1655" s="44">
        <v>406.58449170993134</v>
      </c>
      <c r="N1655" s="44">
        <f>(M1655-M1654)/M1654</f>
        <v>-0.51020143002404883</v>
      </c>
    </row>
    <row r="1656" spans="1:14" x14ac:dyDescent="0.25">
      <c r="A1656" s="3">
        <v>4</v>
      </c>
      <c r="B1656" s="3" t="s">
        <v>24</v>
      </c>
      <c r="C1656" s="3" t="s">
        <v>368</v>
      </c>
      <c r="D1656" s="3" t="s">
        <v>355</v>
      </c>
      <c r="E1656" s="3">
        <v>8</v>
      </c>
      <c r="F1656" s="42">
        <v>3.1</v>
      </c>
      <c r="G1656" s="42">
        <f t="shared" si="1235"/>
        <v>3100</v>
      </c>
      <c r="H1656" s="42" t="s">
        <v>2190</v>
      </c>
      <c r="I1656" s="18">
        <v>10.732306163021869</v>
      </c>
      <c r="J1656" s="18" t="s">
        <v>2190</v>
      </c>
      <c r="K1656" s="46">
        <v>3.9964596127860168</v>
      </c>
      <c r="L1656" s="47" t="s">
        <v>2190</v>
      </c>
      <c r="M1656" s="44">
        <v>609.05459674742781</v>
      </c>
      <c r="N1656" s="44" t="s">
        <v>2190</v>
      </c>
    </row>
    <row r="1657" spans="1:14" x14ac:dyDescent="0.25">
      <c r="A1657" s="3">
        <v>4</v>
      </c>
      <c r="B1657" s="3" t="s">
        <v>23</v>
      </c>
      <c r="C1657" s="3" t="s">
        <v>354</v>
      </c>
      <c r="D1657" s="3" t="s">
        <v>355</v>
      </c>
      <c r="E1657" s="3">
        <v>8</v>
      </c>
      <c r="F1657" s="42">
        <v>2.6</v>
      </c>
      <c r="G1657" s="42">
        <f t="shared" si="1235"/>
        <v>2600</v>
      </c>
      <c r="H1657" s="42">
        <f>(LN(G1657)-LN(G1656))/10</f>
        <v>-1.7589066646366371E-2</v>
      </c>
      <c r="I1657" s="18">
        <v>13.660056328694498</v>
      </c>
      <c r="J1657" s="18">
        <f t="shared" ref="J1657" si="1276">(I1657-I1656)/I1656</f>
        <v>0.27279786107483439</v>
      </c>
      <c r="K1657" s="46">
        <v>4.5097395911205398</v>
      </c>
      <c r="L1657" s="47">
        <f t="shared" ref="L1657:N1657" si="1277">(K1657-K1656)/K1656</f>
        <v>0.12843367081513046</v>
      </c>
      <c r="M1657" s="44">
        <v>833.24029206770649</v>
      </c>
      <c r="N1657" s="44">
        <f t="shared" si="1277"/>
        <v>0.36808801134990443</v>
      </c>
    </row>
    <row r="1658" spans="1:14" x14ac:dyDescent="0.25">
      <c r="A1658" s="3">
        <v>5</v>
      </c>
      <c r="B1658" s="3" t="s">
        <v>24</v>
      </c>
      <c r="C1658" s="3" t="s">
        <v>368</v>
      </c>
      <c r="D1658" s="3" t="s">
        <v>355</v>
      </c>
      <c r="E1658" s="3">
        <v>8</v>
      </c>
      <c r="F1658" s="42">
        <v>2</v>
      </c>
      <c r="G1658" s="42">
        <f t="shared" si="1235"/>
        <v>2000</v>
      </c>
      <c r="H1658" s="42" t="s">
        <v>2190</v>
      </c>
      <c r="I1658" s="18">
        <v>11.977585398803452</v>
      </c>
      <c r="J1658" s="18" t="s">
        <v>2190</v>
      </c>
      <c r="K1658" s="46">
        <v>4.0482086725519277</v>
      </c>
      <c r="L1658" s="47" t="s">
        <v>2190</v>
      </c>
      <c r="M1658" s="44">
        <v>841.05353602114997</v>
      </c>
      <c r="N1658" s="44" t="s">
        <v>2190</v>
      </c>
    </row>
    <row r="1659" spans="1:14" x14ac:dyDescent="0.25">
      <c r="A1659" s="3">
        <v>5</v>
      </c>
      <c r="B1659" s="3" t="s">
        <v>23</v>
      </c>
      <c r="C1659" s="3" t="s">
        <v>354</v>
      </c>
      <c r="D1659" s="3" t="s">
        <v>355</v>
      </c>
      <c r="E1659" s="3">
        <v>8</v>
      </c>
      <c r="F1659" s="42">
        <v>3</v>
      </c>
      <c r="G1659" s="42">
        <f t="shared" si="1235"/>
        <v>3000</v>
      </c>
      <c r="H1659" s="42">
        <f>(LN(G1659)-LN(G1658))/10</f>
        <v>4.0546510810816373E-2</v>
      </c>
      <c r="I1659" s="18">
        <v>17.796278018251495</v>
      </c>
      <c r="J1659" s="18">
        <f t="shared" ref="J1659" si="1278">(I1659-I1658)/I1658</f>
        <v>0.48579846652809711</v>
      </c>
      <c r="K1659" s="46">
        <v>6.7333509684790531</v>
      </c>
      <c r="L1659" s="47">
        <f t="shared" ref="L1659:N1659" si="1279">(K1659-K1658)/K1658</f>
        <v>0.66329147361725638</v>
      </c>
      <c r="M1659" s="44">
        <v>1499.1599471249172</v>
      </c>
      <c r="N1659" s="44">
        <f t="shared" si="1279"/>
        <v>0.78247862106035759</v>
      </c>
    </row>
    <row r="1660" spans="1:14" x14ac:dyDescent="0.25">
      <c r="A1660" s="3">
        <v>6</v>
      </c>
      <c r="B1660" s="3" t="s">
        <v>24</v>
      </c>
      <c r="C1660" s="3" t="s">
        <v>368</v>
      </c>
      <c r="D1660" s="3" t="s">
        <v>355</v>
      </c>
      <c r="E1660" s="3">
        <v>8</v>
      </c>
      <c r="F1660" s="42">
        <v>2.2999999999999998</v>
      </c>
      <c r="G1660" s="42">
        <f t="shared" si="1235"/>
        <v>2300</v>
      </c>
      <c r="H1660" s="42" t="s">
        <v>2190</v>
      </c>
      <c r="I1660" s="18">
        <v>15.950187333916519</v>
      </c>
      <c r="J1660" s="18" t="s">
        <v>2190</v>
      </c>
      <c r="K1660" s="46">
        <v>4.4012780144471195</v>
      </c>
      <c r="L1660" s="47" t="s">
        <v>2190</v>
      </c>
      <c r="M1660" s="44">
        <v>1075.2335766423359</v>
      </c>
      <c r="N1660" s="44" t="s">
        <v>2190</v>
      </c>
    </row>
    <row r="1661" spans="1:14" x14ac:dyDescent="0.25">
      <c r="A1661" s="3">
        <v>6</v>
      </c>
      <c r="B1661" s="3" t="s">
        <v>23</v>
      </c>
      <c r="C1661" s="3" t="s">
        <v>354</v>
      </c>
      <c r="D1661" s="3" t="s">
        <v>355</v>
      </c>
      <c r="E1661" s="3">
        <v>8</v>
      </c>
      <c r="F1661" s="42">
        <v>5.2</v>
      </c>
      <c r="G1661" s="42">
        <f t="shared" si="1235"/>
        <v>5200</v>
      </c>
      <c r="H1661" s="42">
        <f>(LN(G1661)-LN(G1660))/10</f>
        <v>8.1574950265227736E-2</v>
      </c>
      <c r="I1661" s="18">
        <v>12.867435808561794</v>
      </c>
      <c r="J1661" s="18">
        <f t="shared" ref="J1661" si="1280">(I1661-I1660)/I1660</f>
        <v>-0.19327368768889344</v>
      </c>
      <c r="K1661" s="46">
        <v>3.7615495574376845</v>
      </c>
      <c r="L1661" s="47">
        <f t="shared" ref="L1661:N1661" si="1281">(K1661-K1660)/K1660</f>
        <v>-0.14535061291505272</v>
      </c>
      <c r="M1661" s="44">
        <v>908.56768414067687</v>
      </c>
      <c r="N1661" s="44">
        <f t="shared" si="1281"/>
        <v>-0.1550043600964468</v>
      </c>
    </row>
    <row r="1662" spans="1:14" x14ac:dyDescent="0.25">
      <c r="A1662" s="3">
        <v>7</v>
      </c>
      <c r="B1662" s="3" t="s">
        <v>24</v>
      </c>
      <c r="C1662" s="3" t="s">
        <v>368</v>
      </c>
      <c r="D1662" s="3" t="s">
        <v>355</v>
      </c>
      <c r="E1662" s="3">
        <v>8</v>
      </c>
      <c r="F1662" s="42">
        <v>4.9000000000000004</v>
      </c>
      <c r="G1662" s="42">
        <f t="shared" si="1235"/>
        <v>4900</v>
      </c>
      <c r="H1662" s="42" t="s">
        <v>2190</v>
      </c>
      <c r="I1662" s="18">
        <v>10.063243707716071</v>
      </c>
      <c r="J1662" s="18" t="s">
        <v>2190</v>
      </c>
      <c r="K1662" s="46">
        <v>3.6136225807970184</v>
      </c>
      <c r="L1662" s="47" t="s">
        <v>2190</v>
      </c>
      <c r="M1662" s="44">
        <v>577.49934318555006</v>
      </c>
      <c r="N1662" s="44" t="s">
        <v>2190</v>
      </c>
    </row>
    <row r="1663" spans="1:14" x14ac:dyDescent="0.25">
      <c r="A1663" s="3">
        <v>7</v>
      </c>
      <c r="B1663" s="3" t="s">
        <v>23</v>
      </c>
      <c r="C1663" s="3" t="s">
        <v>354</v>
      </c>
      <c r="D1663" s="3" t="s">
        <v>355</v>
      </c>
      <c r="E1663" s="3">
        <v>8</v>
      </c>
      <c r="F1663" s="42">
        <v>7</v>
      </c>
      <c r="G1663" s="42">
        <f t="shared" si="1235"/>
        <v>7000</v>
      </c>
      <c r="H1663" s="42">
        <f>(LN(G1663)-LN(G1662))/10</f>
        <v>3.5667494393873157E-2</v>
      </c>
      <c r="I1663" s="18">
        <v>11.763019643672912</v>
      </c>
      <c r="J1663" s="18">
        <f t="shared" ref="J1663" si="1282">(I1663-I1662)/I1662</f>
        <v>0.16890934825055715</v>
      </c>
      <c r="K1663" s="46">
        <v>3.2599516505548003</v>
      </c>
      <c r="L1663" s="47">
        <f t="shared" ref="L1663:N1663" si="1283">(K1663-K1662)/K1662</f>
        <v>-9.7871574115582546E-2</v>
      </c>
      <c r="M1663" s="44">
        <v>833.97504105090309</v>
      </c>
      <c r="N1663" s="44">
        <f t="shared" si="1283"/>
        <v>0.44411426764679035</v>
      </c>
    </row>
    <row r="1664" spans="1:14" x14ac:dyDescent="0.25">
      <c r="A1664" s="3">
        <v>8</v>
      </c>
      <c r="B1664" s="3" t="s">
        <v>24</v>
      </c>
      <c r="C1664" s="3" t="s">
        <v>368</v>
      </c>
      <c r="D1664" s="3" t="s">
        <v>355</v>
      </c>
      <c r="E1664" s="3">
        <v>8</v>
      </c>
      <c r="F1664" s="42">
        <v>7.4</v>
      </c>
      <c r="G1664" s="42">
        <f t="shared" si="1235"/>
        <v>7400</v>
      </c>
      <c r="H1664" s="42" t="s">
        <v>2190</v>
      </c>
      <c r="I1664" s="18">
        <v>10.16216601822941</v>
      </c>
      <c r="J1664" s="18" t="s">
        <v>2190</v>
      </c>
      <c r="K1664" s="46">
        <v>2.922207058994259</v>
      </c>
      <c r="L1664" s="47" t="s">
        <v>2190</v>
      </c>
      <c r="M1664" s="44">
        <v>621.78995358090185</v>
      </c>
      <c r="N1664" s="44" t="s">
        <v>2190</v>
      </c>
    </row>
    <row r="1665" spans="1:14" x14ac:dyDescent="0.25">
      <c r="A1665" s="3">
        <v>8</v>
      </c>
      <c r="B1665" s="3" t="s">
        <v>23</v>
      </c>
      <c r="C1665" s="3" t="s">
        <v>354</v>
      </c>
      <c r="D1665" s="3" t="s">
        <v>355</v>
      </c>
      <c r="E1665" s="3">
        <v>8</v>
      </c>
      <c r="F1665" s="42">
        <v>23.6</v>
      </c>
      <c r="G1665" s="42">
        <f t="shared" si="1235"/>
        <v>23600</v>
      </c>
      <c r="H1665" s="42">
        <f>(LN(G1665)-LN(G1664))/10</f>
        <v>0.11597667118214403</v>
      </c>
      <c r="I1665" s="18">
        <v>12.77538645580109</v>
      </c>
      <c r="J1665" s="18">
        <f t="shared" ref="J1665" si="1284">(I1665-I1664)/I1664</f>
        <v>0.25715191356684713</v>
      </c>
      <c r="K1665" s="46">
        <v>3.2544519888480501</v>
      </c>
      <c r="L1665" s="47">
        <f t="shared" ref="L1665:N1665" si="1285">(K1665-K1664)/K1664</f>
        <v>0.11369657356455103</v>
      </c>
      <c r="M1665" s="44">
        <v>989.57277851458889</v>
      </c>
      <c r="N1665" s="44">
        <f t="shared" si="1285"/>
        <v>0.59149045882072837</v>
      </c>
    </row>
    <row r="1666" spans="1:14" x14ac:dyDescent="0.25">
      <c r="A1666" s="3">
        <v>9</v>
      </c>
      <c r="B1666" s="3" t="s">
        <v>24</v>
      </c>
      <c r="C1666" s="3" t="s">
        <v>368</v>
      </c>
      <c r="D1666" s="3" t="s">
        <v>355</v>
      </c>
      <c r="E1666" s="3">
        <v>8</v>
      </c>
      <c r="F1666" s="42">
        <v>32.4</v>
      </c>
      <c r="G1666" s="42">
        <f t="shared" ref="G1666:G1729" si="1286">F1666*1000</f>
        <v>32400</v>
      </c>
      <c r="H1666" s="42" t="s">
        <v>2190</v>
      </c>
      <c r="I1666" s="18">
        <v>10.487136462267502</v>
      </c>
      <c r="J1666" s="18" t="s">
        <v>2190</v>
      </c>
      <c r="K1666" s="46">
        <v>2.7357815270136419</v>
      </c>
      <c r="L1666" s="47" t="s">
        <v>2190</v>
      </c>
      <c r="M1666" s="44">
        <v>704.51028403525947</v>
      </c>
      <c r="N1666" s="44" t="s">
        <v>2190</v>
      </c>
    </row>
    <row r="1667" spans="1:14" x14ac:dyDescent="0.25">
      <c r="A1667" s="3">
        <v>9</v>
      </c>
      <c r="B1667" s="3" t="s">
        <v>23</v>
      </c>
      <c r="C1667" s="3" t="s">
        <v>354</v>
      </c>
      <c r="D1667" s="3" t="s">
        <v>355</v>
      </c>
      <c r="E1667" s="3">
        <v>8</v>
      </c>
      <c r="F1667" s="42">
        <v>75.3</v>
      </c>
      <c r="G1667" s="42">
        <f t="shared" si="1286"/>
        <v>75300</v>
      </c>
      <c r="H1667" s="42">
        <f>(LN(G1667)-LN(G1666))/10</f>
        <v>8.4332171200756353E-2</v>
      </c>
      <c r="I1667" s="18">
        <v>12.264939139370021</v>
      </c>
      <c r="J1667" s="18">
        <f t="shared" ref="J1667" si="1287">(I1667-I1666)/I1666</f>
        <v>0.16952222215273122</v>
      </c>
      <c r="K1667" s="46">
        <v>3.6987978214849524</v>
      </c>
      <c r="L1667" s="47">
        <f t="shared" ref="L1667:N1667" si="1288">(K1667-K1666)/K1666</f>
        <v>0.35200774804650858</v>
      </c>
      <c r="M1667" s="44">
        <v>724.3878550440744</v>
      </c>
      <c r="N1667" s="44">
        <f t="shared" si="1288"/>
        <v>2.8214735056756233E-2</v>
      </c>
    </row>
    <row r="1668" spans="1:14" x14ac:dyDescent="0.25">
      <c r="A1668" s="3">
        <v>10</v>
      </c>
      <c r="B1668" s="3" t="s">
        <v>24</v>
      </c>
      <c r="C1668" s="3" t="s">
        <v>368</v>
      </c>
      <c r="D1668" s="3" t="s">
        <v>355</v>
      </c>
      <c r="E1668" s="3">
        <v>8</v>
      </c>
      <c r="F1668" s="42">
        <v>52</v>
      </c>
      <c r="G1668" s="42">
        <f t="shared" si="1286"/>
        <v>52000</v>
      </c>
      <c r="H1668" s="42" t="s">
        <v>2190</v>
      </c>
      <c r="I1668" s="18">
        <v>9.6421931870191582</v>
      </c>
      <c r="J1668" s="18" t="s">
        <v>2190</v>
      </c>
      <c r="K1668" s="46">
        <v>2.9359151078173134</v>
      </c>
      <c r="L1668" s="47" t="s">
        <v>2190</v>
      </c>
      <c r="M1668" s="44">
        <v>605.22706270627054</v>
      </c>
      <c r="N1668" s="44" t="s">
        <v>2190</v>
      </c>
    </row>
    <row r="1669" spans="1:14" x14ac:dyDescent="0.25">
      <c r="A1669" s="3">
        <v>10</v>
      </c>
      <c r="B1669" s="3" t="s">
        <v>23</v>
      </c>
      <c r="C1669" s="3" t="s">
        <v>354</v>
      </c>
      <c r="D1669" s="3" t="s">
        <v>355</v>
      </c>
      <c r="E1669" s="3">
        <v>8</v>
      </c>
      <c r="F1669" s="42">
        <v>117.71</v>
      </c>
      <c r="G1669" s="42">
        <f t="shared" si="1286"/>
        <v>117710</v>
      </c>
      <c r="H1669" s="42">
        <f>(LN(G1669)-LN(G1668))/10</f>
        <v>8.1698025384296186E-2</v>
      </c>
      <c r="I1669" s="18">
        <v>9.2146655624087348</v>
      </c>
      <c r="J1669" s="18">
        <f t="shared" ref="J1669" si="1289">(I1669-I1668)/I1668</f>
        <v>-4.4339251072669256E-2</v>
      </c>
      <c r="K1669" s="46">
        <v>3.2299544622527789</v>
      </c>
      <c r="L1669" s="47">
        <f t="shared" ref="L1669:N1669" si="1290">(K1669-K1668)/K1668</f>
        <v>0.10015253971497398</v>
      </c>
      <c r="M1669" s="44">
        <v>412.08481848184817</v>
      </c>
      <c r="N1669" s="44">
        <f t="shared" si="1290"/>
        <v>-0.31912360851940025</v>
      </c>
    </row>
    <row r="1670" spans="1:14" x14ac:dyDescent="0.25">
      <c r="A1670" s="3">
        <v>11</v>
      </c>
      <c r="B1670" s="3" t="s">
        <v>24</v>
      </c>
      <c r="C1670" s="3" t="s">
        <v>368</v>
      </c>
      <c r="D1670" s="3" t="s">
        <v>355</v>
      </c>
      <c r="E1670" s="3">
        <v>8</v>
      </c>
      <c r="F1670" s="42">
        <v>32.299999999999997</v>
      </c>
      <c r="G1670" s="42">
        <f t="shared" si="1286"/>
        <v>32299.999999999996</v>
      </c>
      <c r="H1670" s="42" t="s">
        <v>2190</v>
      </c>
      <c r="I1670" s="18">
        <v>7.3531489775837322</v>
      </c>
      <c r="J1670" s="18" t="s">
        <v>2190</v>
      </c>
      <c r="K1670" s="46">
        <v>2.561971452983963</v>
      </c>
      <c r="L1670" s="47" t="s">
        <v>2190</v>
      </c>
      <c r="M1670" s="44">
        <v>342.3954259197879</v>
      </c>
      <c r="N1670" s="44" t="s">
        <v>2190</v>
      </c>
    </row>
    <row r="1671" spans="1:14" x14ac:dyDescent="0.25">
      <c r="A1671" s="3">
        <v>11</v>
      </c>
      <c r="B1671" s="3" t="s">
        <v>23</v>
      </c>
      <c r="C1671" s="3" t="s">
        <v>354</v>
      </c>
      <c r="D1671" s="3" t="s">
        <v>355</v>
      </c>
      <c r="E1671" s="3">
        <v>8</v>
      </c>
      <c r="F1671" s="42">
        <v>69.94</v>
      </c>
      <c r="G1671" s="42">
        <f t="shared" si="1286"/>
        <v>69940</v>
      </c>
      <c r="H1671" s="42">
        <f>(LN(G1671)-LN(G1670))/10</f>
        <v>7.7257050140661934E-2</v>
      </c>
      <c r="I1671" s="18">
        <v>6.256219721369388</v>
      </c>
      <c r="J1671" s="18">
        <f t="shared" ref="J1671" si="1291">(I1671-I1670)/I1670</f>
        <v>-0.14917816292834021</v>
      </c>
      <c r="K1671" s="46">
        <v>2.8507005301901676</v>
      </c>
      <c r="L1671" s="47">
        <f t="shared" ref="L1671:N1671" si="1292">(K1671-K1670)/K1670</f>
        <v>0.11269800718111744</v>
      </c>
      <c r="M1671" s="44">
        <v>295.06695392774282</v>
      </c>
      <c r="N1671" s="44">
        <f t="shared" si="1292"/>
        <v>-0.13822752411164688</v>
      </c>
    </row>
    <row r="1672" spans="1:14" x14ac:dyDescent="0.25">
      <c r="A1672" s="3">
        <v>12</v>
      </c>
      <c r="B1672" s="3" t="s">
        <v>24</v>
      </c>
      <c r="C1672" s="3" t="s">
        <v>368</v>
      </c>
      <c r="D1672" s="3" t="s">
        <v>355</v>
      </c>
      <c r="E1672" s="3">
        <v>8</v>
      </c>
      <c r="F1672" s="42">
        <v>40.1</v>
      </c>
      <c r="G1672" s="42">
        <f t="shared" si="1286"/>
        <v>40100</v>
      </c>
      <c r="H1672" s="42" t="s">
        <v>2190</v>
      </c>
      <c r="I1672" s="18">
        <v>6.5073817531941343</v>
      </c>
      <c r="J1672" s="18" t="s">
        <v>2190</v>
      </c>
      <c r="K1672" s="46">
        <v>2.2995663334539533</v>
      </c>
      <c r="L1672" s="47" t="s">
        <v>2190</v>
      </c>
      <c r="M1672" s="44">
        <v>336.12625754527164</v>
      </c>
      <c r="N1672" s="44" t="s">
        <v>2190</v>
      </c>
    </row>
    <row r="1673" spans="1:14" x14ac:dyDescent="0.25">
      <c r="A1673" s="3">
        <v>12</v>
      </c>
      <c r="B1673" s="3" t="s">
        <v>23</v>
      </c>
      <c r="C1673" s="3" t="s">
        <v>354</v>
      </c>
      <c r="D1673" s="3" t="s">
        <v>355</v>
      </c>
      <c r="E1673" s="3">
        <v>8</v>
      </c>
      <c r="F1673" s="42">
        <v>66.400000000000006</v>
      </c>
      <c r="G1673" s="42">
        <f t="shared" si="1286"/>
        <v>66400</v>
      </c>
      <c r="H1673" s="42">
        <f>(LN(G1673)-LN(G1672))/10</f>
        <v>5.0432072216986333E-2</v>
      </c>
      <c r="I1673" s="18">
        <v>5.6672383362749335</v>
      </c>
      <c r="J1673" s="18">
        <f t="shared" ref="J1673" si="1293">(I1673-I1672)/I1672</f>
        <v>-0.1291062133409982</v>
      </c>
      <c r="K1673" s="46">
        <v>2.3082848968699112</v>
      </c>
      <c r="L1673" s="47">
        <f t="shared" ref="L1673:N1673" si="1294">(K1673-K1672)/K1672</f>
        <v>3.7913946160720623E-3</v>
      </c>
      <c r="M1673" s="44">
        <v>237.86468812877266</v>
      </c>
      <c r="N1673" s="44">
        <f t="shared" si="1294"/>
        <v>-0.29233529726032931</v>
      </c>
    </row>
    <row r="1674" spans="1:14" x14ac:dyDescent="0.25">
      <c r="A1674" s="3">
        <v>13</v>
      </c>
      <c r="B1674" s="3" t="s">
        <v>24</v>
      </c>
      <c r="C1674" s="3" t="s">
        <v>368</v>
      </c>
      <c r="D1674" s="3" t="s">
        <v>355</v>
      </c>
      <c r="E1674" s="3">
        <v>8</v>
      </c>
      <c r="F1674" s="42">
        <v>37.200000000000003</v>
      </c>
      <c r="G1674" s="42">
        <f t="shared" si="1286"/>
        <v>37200</v>
      </c>
      <c r="H1674" s="42" t="s">
        <v>2190</v>
      </c>
      <c r="I1674" s="18">
        <v>6.1259287145815113</v>
      </c>
      <c r="J1674" s="18" t="s">
        <v>2190</v>
      </c>
      <c r="K1674" s="46">
        <v>2.1074565912323444</v>
      </c>
      <c r="L1674" s="47" t="s">
        <v>2190</v>
      </c>
      <c r="M1674" s="44">
        <v>329.69469988296271</v>
      </c>
      <c r="N1674" s="44" t="s">
        <v>2190</v>
      </c>
    </row>
    <row r="1675" spans="1:14" x14ac:dyDescent="0.25">
      <c r="A1675" s="3">
        <v>13</v>
      </c>
      <c r="B1675" s="3" t="s">
        <v>23</v>
      </c>
      <c r="C1675" s="3" t="s">
        <v>354</v>
      </c>
      <c r="D1675" s="3" t="s">
        <v>355</v>
      </c>
      <c r="E1675" s="3">
        <v>8</v>
      </c>
      <c r="F1675" s="42">
        <v>54.3</v>
      </c>
      <c r="G1675" s="42">
        <f t="shared" si="1286"/>
        <v>54300</v>
      </c>
      <c r="H1675" s="42">
        <f>(LN(G1675)-LN(G1674))/10</f>
        <v>3.7821546566078904E-2</v>
      </c>
      <c r="I1675" s="18">
        <v>5.3427026009544587</v>
      </c>
      <c r="J1675" s="18">
        <f t="shared" ref="J1675" si="1295">(I1675-I1674)/I1674</f>
        <v>-0.12785426506233155</v>
      </c>
      <c r="K1675" s="46">
        <v>2.1409161960822973</v>
      </c>
      <c r="L1675" s="47">
        <f t="shared" ref="L1675:N1675" si="1296">(K1675-K1674)/K1674</f>
        <v>1.5876770600711292E-2</v>
      </c>
      <c r="M1675" s="44">
        <v>227.26383547901688</v>
      </c>
      <c r="N1675" s="44">
        <f t="shared" si="1296"/>
        <v>-0.31068398867287661</v>
      </c>
    </row>
    <row r="1676" spans="1:14" x14ac:dyDescent="0.25">
      <c r="A1676" s="3">
        <v>14</v>
      </c>
      <c r="B1676" s="3" t="s">
        <v>24</v>
      </c>
      <c r="C1676" s="3" t="s">
        <v>368</v>
      </c>
      <c r="D1676" s="3" t="s">
        <v>355</v>
      </c>
      <c r="E1676" s="3">
        <v>8</v>
      </c>
      <c r="F1676" s="42">
        <v>65.8</v>
      </c>
      <c r="G1676" s="42">
        <f t="shared" si="1286"/>
        <v>65800</v>
      </c>
      <c r="H1676" s="42" t="s">
        <v>2190</v>
      </c>
      <c r="I1676" s="18">
        <v>5.3755068623491855</v>
      </c>
      <c r="J1676" s="18" t="s">
        <v>2190</v>
      </c>
      <c r="K1676" s="46">
        <v>2.0442414837051923</v>
      </c>
      <c r="L1676" s="47" t="s">
        <v>2190</v>
      </c>
      <c r="M1676" s="44">
        <v>273.19317803660567</v>
      </c>
      <c r="N1676" s="44" t="s">
        <v>2190</v>
      </c>
    </row>
    <row r="1677" spans="1:14" x14ac:dyDescent="0.25">
      <c r="A1677" s="3">
        <v>14</v>
      </c>
      <c r="B1677" s="3" t="s">
        <v>23</v>
      </c>
      <c r="C1677" s="3" t="s">
        <v>354</v>
      </c>
      <c r="D1677" s="3" t="s">
        <v>355</v>
      </c>
      <c r="E1677" s="3">
        <v>8</v>
      </c>
      <c r="F1677" s="42">
        <v>79</v>
      </c>
      <c r="G1677" s="42">
        <f t="shared" si="1286"/>
        <v>79000</v>
      </c>
      <c r="H1677" s="42">
        <f>(LN(G1677)-LN(G1676))/10</f>
        <v>1.8282801413575099E-2</v>
      </c>
      <c r="I1677" s="18">
        <v>5.1125469521875981</v>
      </c>
      <c r="J1677" s="18">
        <f t="shared" ref="J1677" si="1297">(I1677-I1676)/I1676</f>
        <v>-4.8918161002341191E-2</v>
      </c>
      <c r="K1677" s="46">
        <v>2.0570777610999453</v>
      </c>
      <c r="L1677" s="47">
        <f t="shared" ref="L1677:N1677" si="1298">(K1677-K1676)/K1676</f>
        <v>6.279237309814902E-3</v>
      </c>
      <c r="M1677" s="44">
        <v>197.13993344425958</v>
      </c>
      <c r="N1677" s="44">
        <f t="shared" si="1298"/>
        <v>-0.27838632406170688</v>
      </c>
    </row>
    <row r="1678" spans="1:14" x14ac:dyDescent="0.25">
      <c r="A1678" s="3">
        <v>15</v>
      </c>
      <c r="B1678" s="3" t="s">
        <v>24</v>
      </c>
      <c r="C1678" s="3" t="s">
        <v>368</v>
      </c>
      <c r="D1678" s="3" t="s">
        <v>355</v>
      </c>
      <c r="E1678" s="3">
        <v>8</v>
      </c>
      <c r="F1678" s="42">
        <v>36.6</v>
      </c>
      <c r="G1678" s="42">
        <f t="shared" si="1286"/>
        <v>36600</v>
      </c>
      <c r="H1678" s="42" t="s">
        <v>2190</v>
      </c>
      <c r="I1678" s="18">
        <v>5.4903991274938591</v>
      </c>
      <c r="J1678" s="18" t="s">
        <v>2190</v>
      </c>
      <c r="K1678" s="46">
        <v>1.9282447128719555</v>
      </c>
      <c r="L1678" s="47" t="s">
        <v>2190</v>
      </c>
      <c r="M1678" s="44">
        <v>288.18399999999997</v>
      </c>
      <c r="N1678" s="44" t="s">
        <v>2190</v>
      </c>
    </row>
    <row r="1679" spans="1:14" x14ac:dyDescent="0.25">
      <c r="A1679" s="3">
        <v>15</v>
      </c>
      <c r="B1679" s="3" t="s">
        <v>23</v>
      </c>
      <c r="C1679" s="3" t="s">
        <v>354</v>
      </c>
      <c r="D1679" s="3" t="s">
        <v>355</v>
      </c>
      <c r="E1679" s="3">
        <v>8</v>
      </c>
      <c r="F1679" s="42">
        <v>68.2</v>
      </c>
      <c r="G1679" s="42">
        <f t="shared" si="1286"/>
        <v>68200</v>
      </c>
      <c r="H1679" s="42">
        <f>(LN(G1679)-LN(G1678))/10</f>
        <v>6.2239632444209644E-2</v>
      </c>
      <c r="I1679" s="18">
        <v>5.029419541052957</v>
      </c>
      <c r="J1679" s="18">
        <f t="shared" ref="J1679" si="1299">(I1679-I1678)/I1678</f>
        <v>-8.396103374934788E-2</v>
      </c>
      <c r="K1679" s="46">
        <v>1.9528982857271455</v>
      </c>
      <c r="L1679" s="47">
        <f t="shared" ref="L1679:N1679" si="1300">(K1679-K1678)/K1678</f>
        <v>1.2785500040848342E-2</v>
      </c>
      <c r="M1679" s="44">
        <v>220.23916666666668</v>
      </c>
      <c r="N1679" s="44">
        <f t="shared" si="1300"/>
        <v>-0.23576893003544019</v>
      </c>
    </row>
    <row r="1680" spans="1:14" x14ac:dyDescent="0.25">
      <c r="A1680" s="3">
        <v>16</v>
      </c>
      <c r="B1680" s="3" t="s">
        <v>24</v>
      </c>
      <c r="C1680" s="3" t="s">
        <v>368</v>
      </c>
      <c r="D1680" s="3" t="s">
        <v>355</v>
      </c>
      <c r="E1680" s="3">
        <v>8</v>
      </c>
      <c r="F1680" s="42">
        <v>38.9</v>
      </c>
      <c r="G1680" s="42">
        <f t="shared" si="1286"/>
        <v>38900</v>
      </c>
      <c r="H1680" s="42" t="s">
        <v>2190</v>
      </c>
      <c r="I1680" s="18">
        <v>5.1848199547265583</v>
      </c>
      <c r="J1680" s="18" t="s">
        <v>2190</v>
      </c>
      <c r="K1680" s="46">
        <v>1.743186399088599</v>
      </c>
      <c r="L1680" s="47" t="s">
        <v>2190</v>
      </c>
      <c r="M1680" s="44">
        <v>225.53944315545243</v>
      </c>
      <c r="N1680" s="44" t="s">
        <v>2190</v>
      </c>
    </row>
    <row r="1681" spans="1:14" x14ac:dyDescent="0.25">
      <c r="A1681" s="3">
        <v>16</v>
      </c>
      <c r="B1681" s="3" t="s">
        <v>23</v>
      </c>
      <c r="C1681" s="3" t="s">
        <v>354</v>
      </c>
      <c r="D1681" s="3" t="s">
        <v>355</v>
      </c>
      <c r="E1681" s="3">
        <v>8</v>
      </c>
      <c r="F1681" s="42">
        <v>64</v>
      </c>
      <c r="G1681" s="42">
        <f t="shared" si="1286"/>
        <v>64000</v>
      </c>
      <c r="H1681" s="42">
        <f>(LN(G1681)-LN(G1680))/10</f>
        <v>4.9788883273527242E-2</v>
      </c>
      <c r="I1681" s="18">
        <v>5.1657158526946301</v>
      </c>
      <c r="J1681" s="18">
        <f t="shared" ref="J1681" si="1301">(I1681-I1680)/I1680</f>
        <v>-3.6846220695691987E-3</v>
      </c>
      <c r="K1681" s="46">
        <v>1.9890374419419861</v>
      </c>
      <c r="L1681" s="47">
        <f t="shared" ref="L1681:N1681" si="1302">(K1681-K1680)/K1680</f>
        <v>0.1410354297061559</v>
      </c>
      <c r="M1681" s="44">
        <v>215.13921113689096</v>
      </c>
      <c r="N1681" s="44">
        <f t="shared" si="1302"/>
        <v>-4.6112697065555569E-2</v>
      </c>
    </row>
    <row r="1682" spans="1:14" x14ac:dyDescent="0.25">
      <c r="A1682" s="3">
        <v>0</v>
      </c>
      <c r="B1682" s="3" t="s">
        <v>23</v>
      </c>
      <c r="C1682" s="3" t="s">
        <v>354</v>
      </c>
      <c r="D1682" s="3" t="s">
        <v>355</v>
      </c>
      <c r="E1682" s="3">
        <v>9</v>
      </c>
      <c r="F1682" s="42">
        <v>3</v>
      </c>
      <c r="G1682" s="42">
        <f t="shared" si="1286"/>
        <v>3000</v>
      </c>
      <c r="H1682" s="42" t="s">
        <v>2190</v>
      </c>
      <c r="I1682" s="18">
        <v>11.057077972940228</v>
      </c>
      <c r="J1682" s="18" t="s">
        <v>2190</v>
      </c>
      <c r="K1682" s="46">
        <v>4.5279110915467786</v>
      </c>
      <c r="L1682" s="47" t="s">
        <v>2190</v>
      </c>
      <c r="M1682" s="44">
        <v>732.42789438050113</v>
      </c>
      <c r="N1682" s="44" t="s">
        <v>2190</v>
      </c>
    </row>
    <row r="1683" spans="1:14" x14ac:dyDescent="0.25">
      <c r="A1683" s="3">
        <v>1</v>
      </c>
      <c r="B1683" s="3" t="s">
        <v>24</v>
      </c>
      <c r="C1683" s="3" t="s">
        <v>368</v>
      </c>
      <c r="D1683" s="3" t="s">
        <v>355</v>
      </c>
      <c r="E1683" s="3">
        <v>9</v>
      </c>
      <c r="F1683" s="42">
        <v>2.6</v>
      </c>
      <c r="G1683" s="42">
        <f t="shared" si="1286"/>
        <v>2600</v>
      </c>
      <c r="H1683" s="42" t="s">
        <v>2190</v>
      </c>
      <c r="I1683" s="18">
        <v>11.917569074190592</v>
      </c>
      <c r="J1683" s="18" t="s">
        <v>2190</v>
      </c>
      <c r="K1683" s="46">
        <v>3.9274872955040436</v>
      </c>
      <c r="L1683" s="47" t="s">
        <v>2190</v>
      </c>
      <c r="M1683" s="44">
        <v>789.19154601431194</v>
      </c>
      <c r="N1683" s="44" t="s">
        <v>2190</v>
      </c>
    </row>
    <row r="1684" spans="1:14" x14ac:dyDescent="0.25">
      <c r="A1684" s="3">
        <v>1</v>
      </c>
      <c r="B1684" s="3" t="s">
        <v>23</v>
      </c>
      <c r="C1684" s="3" t="s">
        <v>354</v>
      </c>
      <c r="D1684" s="3" t="s">
        <v>355</v>
      </c>
      <c r="E1684" s="3">
        <v>9</v>
      </c>
      <c r="F1684" s="42">
        <v>1.8</v>
      </c>
      <c r="G1684" s="42">
        <f t="shared" si="1286"/>
        <v>1800</v>
      </c>
      <c r="H1684" s="42">
        <f>(LN(G1684)-LN(G1683))/10</f>
        <v>-3.6772478012531716E-2</v>
      </c>
      <c r="I1684" s="18">
        <v>13.811901844554093</v>
      </c>
      <c r="J1684" s="18">
        <f>(I1684-I1683)/I1683</f>
        <v>0.1589529507713098</v>
      </c>
      <c r="K1684" s="46">
        <v>3.989476231477886</v>
      </c>
      <c r="L1684" s="47">
        <f>(K1684-K1683)/K1683</f>
        <v>1.5783357477643187E-2</v>
      </c>
      <c r="M1684" s="44">
        <v>941.78615410218015</v>
      </c>
      <c r="N1684" s="44">
        <f>(M1684-M1683)/M1683</f>
        <v>0.19335560404634761</v>
      </c>
    </row>
    <row r="1685" spans="1:14" x14ac:dyDescent="0.25">
      <c r="A1685" s="3">
        <v>2</v>
      </c>
      <c r="B1685" s="3" t="s">
        <v>24</v>
      </c>
      <c r="C1685" s="3" t="s">
        <v>368</v>
      </c>
      <c r="D1685" s="3" t="s">
        <v>355</v>
      </c>
      <c r="E1685" s="3">
        <v>9</v>
      </c>
      <c r="F1685" s="42">
        <v>1.1000000000000001</v>
      </c>
      <c r="G1685" s="42">
        <f t="shared" si="1286"/>
        <v>1100</v>
      </c>
      <c r="H1685" s="42" t="s">
        <v>2190</v>
      </c>
      <c r="I1685" s="18">
        <v>11.55288464172799</v>
      </c>
      <c r="J1685" s="18" t="s">
        <v>2190</v>
      </c>
      <c r="K1685" s="46">
        <v>3.1867127768637054</v>
      </c>
      <c r="L1685" s="47" t="s">
        <v>2190</v>
      </c>
      <c r="M1685" s="44">
        <v>885.14281061716326</v>
      </c>
      <c r="N1685" s="44" t="s">
        <v>2190</v>
      </c>
    </row>
    <row r="1686" spans="1:14" x14ac:dyDescent="0.25">
      <c r="A1686" s="3">
        <v>2</v>
      </c>
      <c r="B1686" s="3" t="s">
        <v>23</v>
      </c>
      <c r="C1686" s="3" t="s">
        <v>354</v>
      </c>
      <c r="D1686" s="3" t="s">
        <v>355</v>
      </c>
      <c r="E1686" s="3">
        <v>9</v>
      </c>
      <c r="F1686" s="42">
        <v>2</v>
      </c>
      <c r="G1686" s="42">
        <f t="shared" si="1286"/>
        <v>2000</v>
      </c>
      <c r="H1686" s="42">
        <f>(LN(G1686)-LN(G1685))/10</f>
        <v>5.9783700075562066E-2</v>
      </c>
      <c r="I1686" s="18">
        <v>13.650911501854786</v>
      </c>
      <c r="J1686" s="18">
        <f>(I1686-I1685)/I1685</f>
        <v>0.18160199164015794</v>
      </c>
      <c r="K1686" s="46">
        <v>4.3916834039605224</v>
      </c>
      <c r="L1686" s="47">
        <f>(K1686-K1685)/K1685</f>
        <v>0.37812338653335537</v>
      </c>
      <c r="M1686" s="44">
        <v>915.45025240188886</v>
      </c>
      <c r="N1686" s="44">
        <f>(M1686-M1685)/M1685</f>
        <v>3.4240171666302999E-2</v>
      </c>
    </row>
    <row r="1687" spans="1:14" x14ac:dyDescent="0.25">
      <c r="A1687" s="3">
        <v>3</v>
      </c>
      <c r="B1687" s="3" t="s">
        <v>24</v>
      </c>
      <c r="C1687" s="3" t="s">
        <v>368</v>
      </c>
      <c r="D1687" s="3" t="s">
        <v>355</v>
      </c>
      <c r="E1687" s="3">
        <v>9</v>
      </c>
      <c r="F1687" s="42">
        <v>0.7</v>
      </c>
      <c r="G1687" s="42">
        <f t="shared" si="1286"/>
        <v>700</v>
      </c>
      <c r="H1687" s="42" t="s">
        <v>2190</v>
      </c>
      <c r="I1687" s="18">
        <v>7.4942221823322193</v>
      </c>
      <c r="J1687" s="18" t="s">
        <v>2190</v>
      </c>
      <c r="K1687" s="46">
        <v>3.1360558611933977</v>
      </c>
      <c r="L1687" s="47" t="s">
        <v>2190</v>
      </c>
      <c r="M1687" s="44">
        <v>494.67626863172001</v>
      </c>
      <c r="N1687" s="44" t="s">
        <v>2190</v>
      </c>
    </row>
    <row r="1688" spans="1:14" x14ac:dyDescent="0.25">
      <c r="A1688" s="3">
        <v>3</v>
      </c>
      <c r="B1688" s="3" t="s">
        <v>23</v>
      </c>
      <c r="C1688" s="3" t="s">
        <v>354</v>
      </c>
      <c r="D1688" s="3" t="s">
        <v>355</v>
      </c>
      <c r="E1688" s="3">
        <v>9</v>
      </c>
      <c r="F1688" s="42">
        <v>1.9</v>
      </c>
      <c r="G1688" s="42">
        <f t="shared" si="1286"/>
        <v>1900</v>
      </c>
      <c r="H1688" s="42">
        <f>(LN(G1688)-LN(G1687))/10</f>
        <v>9.9852883011112767E-2</v>
      </c>
      <c r="I1688" s="18">
        <v>10.725632194224428</v>
      </c>
      <c r="J1688" s="18">
        <f>(I1688-I1687)/I1687</f>
        <v>0.43118684411443298</v>
      </c>
      <c r="K1688" s="46">
        <v>4.4514159737392918</v>
      </c>
      <c r="L1688" s="47">
        <f>(K1688-K1687)/K1687</f>
        <v>0.41943134011820365</v>
      </c>
      <c r="M1688" s="44">
        <v>493.11673086585159</v>
      </c>
      <c r="N1688" s="44">
        <f>(M1688-M1687)/M1687</f>
        <v>-3.1526431825446397E-3</v>
      </c>
    </row>
    <row r="1689" spans="1:14" x14ac:dyDescent="0.25">
      <c r="A1689" s="3">
        <v>4</v>
      </c>
      <c r="B1689" s="3" t="s">
        <v>24</v>
      </c>
      <c r="C1689" s="3" t="s">
        <v>368</v>
      </c>
      <c r="D1689" s="3" t="s">
        <v>355</v>
      </c>
      <c r="E1689" s="3">
        <v>9</v>
      </c>
      <c r="F1689" s="42">
        <v>0.7</v>
      </c>
      <c r="G1689" s="42">
        <f t="shared" si="1286"/>
        <v>700</v>
      </c>
      <c r="H1689" s="42" t="s">
        <v>2190</v>
      </c>
      <c r="I1689" s="18">
        <v>9.4805279434504079</v>
      </c>
      <c r="J1689" s="18" t="s">
        <v>2190</v>
      </c>
      <c r="K1689" s="46">
        <v>3.256972870196146</v>
      </c>
      <c r="L1689" s="47" t="s">
        <v>2190</v>
      </c>
      <c r="M1689" s="44">
        <v>606.97461002323269</v>
      </c>
      <c r="N1689" s="44" t="s">
        <v>2190</v>
      </c>
    </row>
    <row r="1690" spans="1:14" x14ac:dyDescent="0.25">
      <c r="A1690" s="3">
        <v>4</v>
      </c>
      <c r="B1690" s="3" t="s">
        <v>23</v>
      </c>
      <c r="C1690" s="3" t="s">
        <v>354</v>
      </c>
      <c r="D1690" s="3" t="s">
        <v>355</v>
      </c>
      <c r="E1690" s="3">
        <v>9</v>
      </c>
      <c r="F1690" s="42">
        <v>1.2</v>
      </c>
      <c r="G1690" s="42">
        <f t="shared" si="1286"/>
        <v>1200</v>
      </c>
      <c r="H1690" s="42">
        <f>(LN(G1690)-LN(G1689))/10</f>
        <v>5.3899650073268732E-2</v>
      </c>
      <c r="I1690" s="18">
        <v>17.57349790148001</v>
      </c>
      <c r="J1690" s="18">
        <f t="shared" ref="J1690" si="1303">(I1690-I1689)/I1689</f>
        <v>0.85364127465291684</v>
      </c>
      <c r="K1690" s="46">
        <v>6.2657998595129225</v>
      </c>
      <c r="L1690" s="47">
        <f t="shared" ref="L1690:N1690" si="1304">(K1690-K1689)/K1689</f>
        <v>0.92381088490171381</v>
      </c>
      <c r="M1690" s="44">
        <v>1314.897112512446</v>
      </c>
      <c r="N1690" s="44">
        <f t="shared" si="1304"/>
        <v>1.1663132045376936</v>
      </c>
    </row>
    <row r="1691" spans="1:14" x14ac:dyDescent="0.25">
      <c r="A1691" s="3">
        <v>5</v>
      </c>
      <c r="B1691" s="3" t="s">
        <v>24</v>
      </c>
      <c r="C1691" s="3" t="s">
        <v>368</v>
      </c>
      <c r="D1691" s="3" t="s">
        <v>355</v>
      </c>
      <c r="E1691" s="3">
        <v>9</v>
      </c>
      <c r="F1691" s="42">
        <v>2.2999999999999998</v>
      </c>
      <c r="G1691" s="42">
        <f t="shared" si="1286"/>
        <v>2300</v>
      </c>
      <c r="H1691" s="42" t="s">
        <v>2190</v>
      </c>
      <c r="I1691" s="18">
        <v>15.922494554878554</v>
      </c>
      <c r="J1691" s="18" t="s">
        <v>2190</v>
      </c>
      <c r="K1691" s="46">
        <v>5.1215530559925257</v>
      </c>
      <c r="L1691" s="47" t="s">
        <v>2190</v>
      </c>
      <c r="M1691" s="44">
        <v>1132.0292465300727</v>
      </c>
      <c r="N1691" s="44" t="s">
        <v>2190</v>
      </c>
    </row>
    <row r="1692" spans="1:14" x14ac:dyDescent="0.25">
      <c r="A1692" s="3">
        <v>5</v>
      </c>
      <c r="B1692" s="3" t="s">
        <v>23</v>
      </c>
      <c r="C1692" s="3" t="s">
        <v>354</v>
      </c>
      <c r="D1692" s="3" t="s">
        <v>355</v>
      </c>
      <c r="E1692" s="3">
        <v>9</v>
      </c>
      <c r="F1692" s="42">
        <v>2.6</v>
      </c>
      <c r="G1692" s="42">
        <f t="shared" si="1286"/>
        <v>2600</v>
      </c>
      <c r="H1692" s="42">
        <f>(LN(G1692)-LN(G1691))/10</f>
        <v>1.2260232209233201E-2</v>
      </c>
      <c r="I1692" s="18">
        <v>20.097554520140058</v>
      </c>
      <c r="J1692" s="18">
        <f t="shared" ref="J1692" si="1305">(I1692-I1691)/I1691</f>
        <v>0.26221142364795413</v>
      </c>
      <c r="K1692" s="46">
        <v>5.8927032708505109</v>
      </c>
      <c r="L1692" s="47">
        <f t="shared" ref="L1692:N1692" si="1306">(K1692-K1691)/K1691</f>
        <v>0.15056960387351509</v>
      </c>
      <c r="M1692" s="44">
        <v>1383.495538664904</v>
      </c>
      <c r="N1692" s="44">
        <f t="shared" si="1306"/>
        <v>0.22213762842756291</v>
      </c>
    </row>
    <row r="1693" spans="1:14" x14ac:dyDescent="0.25">
      <c r="A1693" s="3">
        <v>6</v>
      </c>
      <c r="B1693" s="3" t="s">
        <v>24</v>
      </c>
      <c r="C1693" s="3" t="s">
        <v>368</v>
      </c>
      <c r="D1693" s="3" t="s">
        <v>355</v>
      </c>
      <c r="E1693" s="3">
        <v>9</v>
      </c>
      <c r="F1693" s="42">
        <v>2</v>
      </c>
      <c r="G1693" s="42">
        <f t="shared" si="1286"/>
        <v>2000</v>
      </c>
      <c r="H1693" s="42" t="s">
        <v>2190</v>
      </c>
      <c r="I1693" s="18">
        <v>14.840053696887672</v>
      </c>
      <c r="J1693" s="18" t="s">
        <v>2190</v>
      </c>
      <c r="K1693" s="46">
        <v>5.0822907721407438</v>
      </c>
      <c r="L1693" s="47" t="s">
        <v>2190</v>
      </c>
      <c r="M1693" s="44">
        <v>1253.5285335102853</v>
      </c>
      <c r="N1693" s="44" t="s">
        <v>2190</v>
      </c>
    </row>
    <row r="1694" spans="1:14" x14ac:dyDescent="0.25">
      <c r="A1694" s="3">
        <v>6</v>
      </c>
      <c r="B1694" s="3" t="s">
        <v>23</v>
      </c>
      <c r="C1694" s="3" t="s">
        <v>354</v>
      </c>
      <c r="D1694" s="3" t="s">
        <v>355</v>
      </c>
      <c r="E1694" s="3">
        <v>9</v>
      </c>
      <c r="F1694" s="42">
        <v>3.7</v>
      </c>
      <c r="G1694" s="42">
        <f t="shared" si="1286"/>
        <v>3700</v>
      </c>
      <c r="H1694" s="42">
        <f>(LN(G1694)-LN(G1693))/10</f>
        <v>6.1518563909023348E-2</v>
      </c>
      <c r="I1694" s="18">
        <v>17.385055099828897</v>
      </c>
      <c r="J1694" s="18">
        <f t="shared" ref="J1694" si="1307">(I1694-I1693)/I1693</f>
        <v>0.17149543087401189</v>
      </c>
      <c r="K1694" s="46">
        <v>5.926136714430843</v>
      </c>
      <c r="L1694" s="47">
        <f t="shared" ref="L1694:N1694" si="1308">(K1694-K1693)/K1693</f>
        <v>0.16603653354816958</v>
      </c>
      <c r="M1694" s="44">
        <v>1261.9847378898476</v>
      </c>
      <c r="N1694" s="44">
        <f t="shared" si="1308"/>
        <v>6.7459209371821122E-3</v>
      </c>
    </row>
    <row r="1695" spans="1:14" x14ac:dyDescent="0.25">
      <c r="A1695" s="3">
        <v>7</v>
      </c>
      <c r="B1695" s="3" t="s">
        <v>24</v>
      </c>
      <c r="C1695" s="3" t="s">
        <v>368</v>
      </c>
      <c r="D1695" s="3" t="s">
        <v>355</v>
      </c>
      <c r="E1695" s="3">
        <v>9</v>
      </c>
      <c r="F1695" s="42">
        <v>3</v>
      </c>
      <c r="G1695" s="42">
        <f t="shared" si="1286"/>
        <v>3000</v>
      </c>
      <c r="H1695" s="42" t="s">
        <v>2190</v>
      </c>
      <c r="I1695" s="18">
        <v>10.545215253757968</v>
      </c>
      <c r="J1695" s="18" t="s">
        <v>2190</v>
      </c>
      <c r="K1695" s="46">
        <v>3.7123761841598806</v>
      </c>
      <c r="L1695" s="47" t="s">
        <v>2190</v>
      </c>
      <c r="M1695" s="44">
        <v>760.25730706075535</v>
      </c>
      <c r="N1695" s="44" t="s">
        <v>2190</v>
      </c>
    </row>
    <row r="1696" spans="1:14" x14ac:dyDescent="0.25">
      <c r="A1696" s="3">
        <v>7</v>
      </c>
      <c r="B1696" s="3" t="s">
        <v>23</v>
      </c>
      <c r="C1696" s="3" t="s">
        <v>354</v>
      </c>
      <c r="D1696" s="3" t="s">
        <v>355</v>
      </c>
      <c r="E1696" s="3">
        <v>9</v>
      </c>
      <c r="F1696" s="42">
        <v>6.3</v>
      </c>
      <c r="G1696" s="42">
        <f t="shared" si="1286"/>
        <v>6300</v>
      </c>
      <c r="H1696" s="42">
        <f>(LN(G1696)-LN(G1695))/10</f>
        <v>7.4193734472937756E-2</v>
      </c>
      <c r="I1696" s="18">
        <v>12.40526224194566</v>
      </c>
      <c r="J1696" s="18">
        <f t="shared" ref="J1696" si="1309">(I1696-I1695)/I1695</f>
        <v>0.17638776861618188</v>
      </c>
      <c r="K1696" s="46">
        <v>3.7340669747813062</v>
      </c>
      <c r="L1696" s="47">
        <f t="shared" ref="L1696:N1696" si="1310">(K1696-K1695)/K1695</f>
        <v>5.8428320691143332E-3</v>
      </c>
      <c r="M1696" s="44">
        <v>964.09786535303772</v>
      </c>
      <c r="N1696" s="44">
        <f t="shared" si="1310"/>
        <v>0.26812048552397882</v>
      </c>
    </row>
    <row r="1697" spans="1:14" x14ac:dyDescent="0.25">
      <c r="A1697" s="3">
        <v>8</v>
      </c>
      <c r="B1697" s="3" t="s">
        <v>24</v>
      </c>
      <c r="C1697" s="3" t="s">
        <v>368</v>
      </c>
      <c r="D1697" s="3" t="s">
        <v>355</v>
      </c>
      <c r="E1697" s="3">
        <v>9</v>
      </c>
      <c r="F1697" s="42">
        <v>5.0999999999999996</v>
      </c>
      <c r="G1697" s="42">
        <f t="shared" si="1286"/>
        <v>5100</v>
      </c>
      <c r="H1697" s="42" t="s">
        <v>2190</v>
      </c>
      <c r="I1697" s="18">
        <v>11.081812843996424</v>
      </c>
      <c r="J1697" s="18" t="s">
        <v>2190</v>
      </c>
      <c r="K1697" s="46">
        <v>3.33312123419373</v>
      </c>
      <c r="L1697" s="47" t="s">
        <v>2190</v>
      </c>
      <c r="M1697" s="44">
        <v>727.30454244031819</v>
      </c>
      <c r="N1697" s="44" t="s">
        <v>2190</v>
      </c>
    </row>
    <row r="1698" spans="1:14" x14ac:dyDescent="0.25">
      <c r="A1698" s="3">
        <v>8</v>
      </c>
      <c r="B1698" s="3" t="s">
        <v>23</v>
      </c>
      <c r="C1698" s="3" t="s">
        <v>354</v>
      </c>
      <c r="D1698" s="3" t="s">
        <v>355</v>
      </c>
      <c r="E1698" s="3">
        <v>9</v>
      </c>
      <c r="F1698" s="42">
        <v>14.79</v>
      </c>
      <c r="G1698" s="42">
        <f t="shared" si="1286"/>
        <v>14790</v>
      </c>
      <c r="H1698" s="42">
        <f>(LN(G1698)-LN(G1697))/10</f>
        <v>0.10647107369924277</v>
      </c>
      <c r="I1698" s="18">
        <v>12.09556995714278</v>
      </c>
      <c r="J1698" s="18">
        <f t="shared" ref="J1698" si="1311">(I1698-I1697)/I1697</f>
        <v>9.1479356980438409E-2</v>
      </c>
      <c r="K1698" s="46">
        <v>2.8399014297156473</v>
      </c>
      <c r="L1698" s="47">
        <f t="shared" ref="L1698:N1698" si="1312">(K1698-K1697)/K1697</f>
        <v>-0.14797535697719402</v>
      </c>
      <c r="M1698" s="44">
        <v>1041.9442970822281</v>
      </c>
      <c r="N1698" s="44">
        <f t="shared" si="1312"/>
        <v>0.43261073770583375</v>
      </c>
    </row>
    <row r="1699" spans="1:14" x14ac:dyDescent="0.25">
      <c r="A1699" s="3">
        <v>9</v>
      </c>
      <c r="B1699" s="3" t="s">
        <v>24</v>
      </c>
      <c r="C1699" s="3" t="s">
        <v>368</v>
      </c>
      <c r="D1699" s="3" t="s">
        <v>355</v>
      </c>
      <c r="E1699" s="3">
        <v>9</v>
      </c>
      <c r="F1699" s="42">
        <v>19.5</v>
      </c>
      <c r="G1699" s="42">
        <f t="shared" si="1286"/>
        <v>19500</v>
      </c>
      <c r="H1699" s="42" t="s">
        <v>2190</v>
      </c>
      <c r="I1699" s="18">
        <v>10.76438983597418</v>
      </c>
      <c r="J1699" s="18" t="s">
        <v>2190</v>
      </c>
      <c r="K1699" s="46">
        <v>2.8835138127065245</v>
      </c>
      <c r="L1699" s="47" t="s">
        <v>2190</v>
      </c>
      <c r="M1699" s="44">
        <v>763.8636957231472</v>
      </c>
      <c r="N1699" s="44" t="s">
        <v>2190</v>
      </c>
    </row>
    <row r="1700" spans="1:14" x14ac:dyDescent="0.25">
      <c r="A1700" s="3">
        <v>9</v>
      </c>
      <c r="B1700" s="3" t="s">
        <v>23</v>
      </c>
      <c r="C1700" s="3" t="s">
        <v>354</v>
      </c>
      <c r="D1700" s="3" t="s">
        <v>355</v>
      </c>
      <c r="E1700" s="3">
        <v>9</v>
      </c>
      <c r="F1700" s="42">
        <v>47.02</v>
      </c>
      <c r="G1700" s="42">
        <f t="shared" si="1286"/>
        <v>47020</v>
      </c>
      <c r="H1700" s="42">
        <f>(LN(G1700)-LN(G1699))/10</f>
        <v>8.8015857754222188E-2</v>
      </c>
      <c r="I1700" s="18">
        <v>12.915893724823594</v>
      </c>
      <c r="J1700" s="18">
        <f t="shared" ref="J1700" si="1313">(I1700-I1699)/I1699</f>
        <v>0.19987234962999664</v>
      </c>
      <c r="K1700" s="46">
        <v>3.3017265536346962</v>
      </c>
      <c r="L1700" s="47">
        <f t="shared" ref="L1700:N1700" si="1314">(K1700-K1699)/K1699</f>
        <v>0.14503580287539139</v>
      </c>
      <c r="M1700" s="44">
        <v>914.34867776689521</v>
      </c>
      <c r="N1700" s="44">
        <f t="shared" si="1314"/>
        <v>0.19700501920212921</v>
      </c>
    </row>
    <row r="1701" spans="1:14" x14ac:dyDescent="0.25">
      <c r="A1701" s="3">
        <v>10</v>
      </c>
      <c r="B1701" s="3" t="s">
        <v>24</v>
      </c>
      <c r="C1701" s="3" t="s">
        <v>368</v>
      </c>
      <c r="D1701" s="3" t="s">
        <v>355</v>
      </c>
      <c r="E1701" s="3">
        <v>9</v>
      </c>
      <c r="F1701" s="42">
        <v>33.4</v>
      </c>
      <c r="G1701" s="42">
        <f t="shared" si="1286"/>
        <v>33400</v>
      </c>
      <c r="H1701" s="42" t="s">
        <v>2190</v>
      </c>
      <c r="I1701" s="18">
        <v>10.65813046226271</v>
      </c>
      <c r="J1701" s="18" t="s">
        <v>2190</v>
      </c>
      <c r="K1701" s="46">
        <v>2.6956839591053172</v>
      </c>
      <c r="L1701" s="47" t="s">
        <v>2190</v>
      </c>
      <c r="M1701" s="44">
        <v>660.60676567656765</v>
      </c>
      <c r="N1701" s="44" t="s">
        <v>2190</v>
      </c>
    </row>
    <row r="1702" spans="1:14" x14ac:dyDescent="0.25">
      <c r="A1702" s="3">
        <v>10</v>
      </c>
      <c r="B1702" s="3" t="s">
        <v>23</v>
      </c>
      <c r="C1702" s="3" t="s">
        <v>354</v>
      </c>
      <c r="D1702" s="3" t="s">
        <v>355</v>
      </c>
      <c r="E1702" s="3">
        <v>9</v>
      </c>
      <c r="F1702" s="42">
        <v>85.64</v>
      </c>
      <c r="G1702" s="42">
        <f t="shared" si="1286"/>
        <v>85640</v>
      </c>
      <c r="H1702" s="42">
        <f>(LN(G1702)-LN(G1701))/10</f>
        <v>9.4159656373882683E-2</v>
      </c>
      <c r="I1702" s="18">
        <v>9.755236144105659</v>
      </c>
      <c r="J1702" s="18">
        <f t="shared" ref="J1702" si="1315">(I1702-I1701)/I1701</f>
        <v>-8.4714136438274301E-2</v>
      </c>
      <c r="K1702" s="46">
        <v>3.4151971070137059</v>
      </c>
      <c r="L1702" s="47">
        <f t="shared" ref="L1702:N1702" si="1316">(K1702-K1701)/K1701</f>
        <v>0.26691302052603794</v>
      </c>
      <c r="M1702" s="44">
        <v>506.49917491749176</v>
      </c>
      <c r="N1702" s="44">
        <f t="shared" si="1316"/>
        <v>-0.23328188381668316</v>
      </c>
    </row>
    <row r="1703" spans="1:14" x14ac:dyDescent="0.25">
      <c r="A1703" s="3">
        <v>11</v>
      </c>
      <c r="B1703" s="3" t="s">
        <v>24</v>
      </c>
      <c r="C1703" s="3" t="s">
        <v>368</v>
      </c>
      <c r="D1703" s="3" t="s">
        <v>355</v>
      </c>
      <c r="E1703" s="3">
        <v>9</v>
      </c>
      <c r="F1703" s="42">
        <v>38</v>
      </c>
      <c r="G1703" s="42">
        <f t="shared" si="1286"/>
        <v>38000</v>
      </c>
      <c r="H1703" s="42" t="s">
        <v>2190</v>
      </c>
      <c r="I1703" s="18">
        <v>8.1993214360606732</v>
      </c>
      <c r="J1703" s="18" t="s">
        <v>2190</v>
      </c>
      <c r="K1703" s="46">
        <v>2.7132618745070549</v>
      </c>
      <c r="L1703" s="47" t="s">
        <v>2190</v>
      </c>
      <c r="M1703" s="44">
        <v>400.35167384819363</v>
      </c>
      <c r="N1703" s="44" t="s">
        <v>2190</v>
      </c>
    </row>
    <row r="1704" spans="1:14" x14ac:dyDescent="0.25">
      <c r="A1704" s="3">
        <v>11</v>
      </c>
      <c r="B1704" s="3" t="s">
        <v>23</v>
      </c>
      <c r="C1704" s="3" t="s">
        <v>354</v>
      </c>
      <c r="D1704" s="3" t="s">
        <v>355</v>
      </c>
      <c r="E1704" s="3">
        <v>9</v>
      </c>
      <c r="F1704" s="42">
        <v>45.7</v>
      </c>
      <c r="G1704" s="42">
        <f t="shared" si="1286"/>
        <v>45700</v>
      </c>
      <c r="H1704" s="42">
        <f>(LN(G1704)-LN(G1703))/10</f>
        <v>1.8451213817377445E-2</v>
      </c>
      <c r="I1704" s="18">
        <v>6.4606438292083608</v>
      </c>
      <c r="J1704" s="18">
        <f t="shared" ref="J1704" si="1317">(I1704-I1703)/I1703</f>
        <v>-0.21205140210817888</v>
      </c>
      <c r="K1704" s="46">
        <v>2.8458039391814918</v>
      </c>
      <c r="L1704" s="47">
        <f t="shared" ref="L1704:N1704" si="1318">(K1704-K1703)/K1703</f>
        <v>4.8849713298874657E-2</v>
      </c>
      <c r="M1704" s="44">
        <v>329.54872389791188</v>
      </c>
      <c r="N1704" s="44">
        <f t="shared" si="1318"/>
        <v>-0.17685188941442764</v>
      </c>
    </row>
    <row r="1705" spans="1:14" x14ac:dyDescent="0.25">
      <c r="A1705" s="3">
        <v>12</v>
      </c>
      <c r="B1705" s="3" t="s">
        <v>24</v>
      </c>
      <c r="C1705" s="3" t="s">
        <v>368</v>
      </c>
      <c r="D1705" s="3" t="s">
        <v>355</v>
      </c>
      <c r="E1705" s="3">
        <v>9</v>
      </c>
      <c r="F1705" s="42">
        <v>67.099999999999994</v>
      </c>
      <c r="G1705" s="42">
        <f t="shared" si="1286"/>
        <v>67100</v>
      </c>
      <c r="H1705" s="42" t="s">
        <v>2190</v>
      </c>
      <c r="I1705" s="18">
        <v>6.1258894180070378</v>
      </c>
      <c r="J1705" s="18" t="s">
        <v>2190</v>
      </c>
      <c r="K1705" s="46">
        <v>2.4934469422833359</v>
      </c>
      <c r="L1705" s="47" t="s">
        <v>2190</v>
      </c>
      <c r="M1705" s="44">
        <v>342.46881287726359</v>
      </c>
      <c r="N1705" s="44" t="s">
        <v>2190</v>
      </c>
    </row>
    <row r="1706" spans="1:14" x14ac:dyDescent="0.25">
      <c r="A1706" s="3">
        <v>12</v>
      </c>
      <c r="B1706" s="3" t="s">
        <v>23</v>
      </c>
      <c r="C1706" s="3" t="s">
        <v>354</v>
      </c>
      <c r="D1706" s="3" t="s">
        <v>355</v>
      </c>
      <c r="E1706" s="3">
        <v>9</v>
      </c>
      <c r="F1706" s="42">
        <v>104.3</v>
      </c>
      <c r="G1706" s="42">
        <f t="shared" si="1286"/>
        <v>104300</v>
      </c>
      <c r="H1706" s="42">
        <f>(LN(G1706)-LN(G1705))/10</f>
        <v>4.4108731802909064E-2</v>
      </c>
      <c r="I1706" s="18">
        <v>5.6551944231687141</v>
      </c>
      <c r="J1706" s="18">
        <f t="shared" ref="J1706" si="1319">(I1706-I1705)/I1705</f>
        <v>-7.6837004836345368E-2</v>
      </c>
      <c r="K1706" s="46">
        <v>2.3973448525420662</v>
      </c>
      <c r="L1706" s="47">
        <f t="shared" ref="L1706:N1706" si="1320">(K1706-K1705)/K1705</f>
        <v>-3.8541862716864404E-2</v>
      </c>
      <c r="M1706" s="44">
        <v>237.70489604292425</v>
      </c>
      <c r="N1706" s="44">
        <f t="shared" si="1320"/>
        <v>-0.30590790429692466</v>
      </c>
    </row>
    <row r="1707" spans="1:14" x14ac:dyDescent="0.25">
      <c r="A1707" s="3">
        <v>13</v>
      </c>
      <c r="B1707" s="3" t="s">
        <v>24</v>
      </c>
      <c r="C1707" s="3" t="s">
        <v>368</v>
      </c>
      <c r="D1707" s="3" t="s">
        <v>355</v>
      </c>
      <c r="E1707" s="3">
        <v>9</v>
      </c>
      <c r="F1707" s="42">
        <v>41.6</v>
      </c>
      <c r="G1707" s="42">
        <f t="shared" si="1286"/>
        <v>41600</v>
      </c>
      <c r="H1707" s="42" t="s">
        <v>2190</v>
      </c>
      <c r="I1707" s="18">
        <v>6.0474405678030854</v>
      </c>
      <c r="J1707" s="18" t="s">
        <v>2190</v>
      </c>
      <c r="K1707" s="46">
        <v>2.2471504414808972</v>
      </c>
      <c r="L1707" s="47" t="s">
        <v>2190</v>
      </c>
      <c r="M1707" s="44">
        <v>323.03310483196788</v>
      </c>
      <c r="N1707" s="44" t="s">
        <v>2190</v>
      </c>
    </row>
    <row r="1708" spans="1:14" x14ac:dyDescent="0.25">
      <c r="A1708" s="3">
        <v>13</v>
      </c>
      <c r="B1708" s="3" t="s">
        <v>23</v>
      </c>
      <c r="C1708" s="3" t="s">
        <v>354</v>
      </c>
      <c r="D1708" s="3" t="s">
        <v>355</v>
      </c>
      <c r="E1708" s="3">
        <v>9</v>
      </c>
      <c r="F1708" s="42">
        <v>64</v>
      </c>
      <c r="G1708" s="42">
        <f t="shared" si="1286"/>
        <v>64000</v>
      </c>
      <c r="H1708" s="42">
        <f>(LN(G1708)-LN(G1707))/10</f>
        <v>4.3078291609245409E-2</v>
      </c>
      <c r="I1708" s="18">
        <v>5.2173330528273896</v>
      </c>
      <c r="J1708" s="18">
        <f t="shared" ref="J1708" si="1321">(I1708-I1707)/I1707</f>
        <v>-0.13726592360332321</v>
      </c>
      <c r="K1708" s="46">
        <v>2.2571573418202813</v>
      </c>
      <c r="L1708" s="47">
        <f t="shared" ref="L1708:N1708" si="1322">(K1708-K1707)/K1707</f>
        <v>4.4531510461709271E-3</v>
      </c>
      <c r="M1708" s="44">
        <v>230.04932285570973</v>
      </c>
      <c r="N1708" s="44">
        <f t="shared" si="1322"/>
        <v>-0.28784598415888524</v>
      </c>
    </row>
    <row r="1709" spans="1:14" x14ac:dyDescent="0.25">
      <c r="A1709" s="3">
        <v>14</v>
      </c>
      <c r="B1709" s="3" t="s">
        <v>24</v>
      </c>
      <c r="C1709" s="3" t="s">
        <v>368</v>
      </c>
      <c r="D1709" s="3" t="s">
        <v>355</v>
      </c>
      <c r="E1709" s="3">
        <v>9</v>
      </c>
      <c r="F1709" s="42">
        <v>58.6</v>
      </c>
      <c r="G1709" s="42">
        <f t="shared" si="1286"/>
        <v>58600</v>
      </c>
      <c r="H1709" s="42" t="s">
        <v>2190</v>
      </c>
      <c r="I1709" s="18">
        <v>5.4601342044266437</v>
      </c>
      <c r="J1709" s="18" t="s">
        <v>2190</v>
      </c>
      <c r="K1709" s="46">
        <v>2.0848732060729924</v>
      </c>
      <c r="L1709" s="47" t="s">
        <v>2190</v>
      </c>
      <c r="M1709" s="44">
        <v>288.65707154742097</v>
      </c>
      <c r="N1709" s="44" t="s">
        <v>2190</v>
      </c>
    </row>
    <row r="1710" spans="1:14" x14ac:dyDescent="0.25">
      <c r="A1710" s="3">
        <v>14</v>
      </c>
      <c r="B1710" s="3" t="s">
        <v>23</v>
      </c>
      <c r="C1710" s="3" t="s">
        <v>354</v>
      </c>
      <c r="D1710" s="3" t="s">
        <v>355</v>
      </c>
      <c r="E1710" s="3">
        <v>9</v>
      </c>
      <c r="F1710" s="42">
        <v>74.400000000000006</v>
      </c>
      <c r="G1710" s="42">
        <f t="shared" si="1286"/>
        <v>74400</v>
      </c>
      <c r="H1710" s="42">
        <f>(LN(G1710)-LN(G1709))/10</f>
        <v>2.387212452560785E-2</v>
      </c>
      <c r="I1710" s="18">
        <v>5.0472149538914302</v>
      </c>
      <c r="J1710" s="18">
        <f t="shared" ref="J1710" si="1323">(I1710-I1709)/I1709</f>
        <v>-7.562437754743305E-2</v>
      </c>
      <c r="K1710" s="46">
        <v>2.1036484878294224</v>
      </c>
      <c r="L1710" s="47">
        <f t="shared" ref="L1710:N1710" si="1324">(K1710-K1709)/K1709</f>
        <v>9.005478943150954E-3</v>
      </c>
      <c r="M1710" s="44">
        <v>214.78036605657238</v>
      </c>
      <c r="N1710" s="44">
        <f t="shared" si="1324"/>
        <v>-0.2559324290751423</v>
      </c>
    </row>
    <row r="1711" spans="1:14" x14ac:dyDescent="0.25">
      <c r="A1711" s="3">
        <v>15</v>
      </c>
      <c r="B1711" s="3" t="s">
        <v>24</v>
      </c>
      <c r="C1711" s="3" t="s">
        <v>368</v>
      </c>
      <c r="D1711" s="3" t="s">
        <v>355</v>
      </c>
      <c r="E1711" s="3">
        <v>9</v>
      </c>
      <c r="F1711" s="42">
        <v>16.899999999999999</v>
      </c>
      <c r="G1711" s="42">
        <f t="shared" si="1286"/>
        <v>16900</v>
      </c>
      <c r="H1711" s="42" t="s">
        <v>2190</v>
      </c>
      <c r="I1711" s="18">
        <v>5.9908838531281337</v>
      </c>
      <c r="J1711" s="18" t="s">
        <v>2190</v>
      </c>
      <c r="K1711" s="46">
        <v>1.9648228059614161</v>
      </c>
      <c r="L1711" s="47" t="s">
        <v>2190</v>
      </c>
      <c r="M1711" s="44">
        <v>315.26033333333334</v>
      </c>
      <c r="N1711" s="44" t="s">
        <v>2190</v>
      </c>
    </row>
    <row r="1712" spans="1:14" x14ac:dyDescent="0.25">
      <c r="A1712" s="3">
        <v>15</v>
      </c>
      <c r="B1712" s="3" t="s">
        <v>23</v>
      </c>
      <c r="C1712" s="3" t="s">
        <v>354</v>
      </c>
      <c r="D1712" s="3" t="s">
        <v>355</v>
      </c>
      <c r="E1712" s="3">
        <v>9</v>
      </c>
      <c r="F1712" s="42">
        <v>48.7</v>
      </c>
      <c r="G1712" s="42">
        <f t="shared" si="1286"/>
        <v>48700</v>
      </c>
      <c r="H1712" s="42">
        <f>(LN(G1712)-LN(G1711))/10</f>
        <v>0.1058365408159517</v>
      </c>
      <c r="I1712" s="18">
        <v>5.5264175470679611</v>
      </c>
      <c r="J1712" s="18">
        <f t="shared" ref="J1712" si="1325">(I1712-I1711)/I1711</f>
        <v>-7.7528845066434066E-2</v>
      </c>
      <c r="K1712" s="46">
        <v>2.0327861012810633</v>
      </c>
      <c r="L1712" s="47">
        <f t="shared" ref="L1712:N1712" si="1326">(K1712-K1711)/K1711</f>
        <v>3.4590037897280899E-2</v>
      </c>
      <c r="M1712" s="44">
        <v>259.57033333333334</v>
      </c>
      <c r="N1712" s="44">
        <f t="shared" si="1326"/>
        <v>-0.17664765944758881</v>
      </c>
    </row>
    <row r="1713" spans="1:14" x14ac:dyDescent="0.25">
      <c r="A1713" s="3">
        <v>16</v>
      </c>
      <c r="B1713" s="3" t="s">
        <v>24</v>
      </c>
      <c r="C1713" s="3" t="s">
        <v>368</v>
      </c>
      <c r="D1713" s="3" t="s">
        <v>355</v>
      </c>
      <c r="E1713" s="3">
        <v>9</v>
      </c>
      <c r="F1713" s="42">
        <v>26.4</v>
      </c>
      <c r="G1713" s="42">
        <f t="shared" si="1286"/>
        <v>26400</v>
      </c>
      <c r="H1713" s="42" t="s">
        <v>2190</v>
      </c>
      <c r="I1713" s="18">
        <v>6.0442088170296975</v>
      </c>
      <c r="J1713" s="18" t="s">
        <v>2190</v>
      </c>
      <c r="K1713" s="46">
        <v>1.9124200333012007</v>
      </c>
      <c r="L1713" s="47" t="s">
        <v>2190</v>
      </c>
      <c r="M1713" s="44">
        <v>276.11070599933714</v>
      </c>
      <c r="N1713" s="44" t="s">
        <v>2190</v>
      </c>
    </row>
    <row r="1714" spans="1:14" x14ac:dyDescent="0.25">
      <c r="A1714" s="3">
        <v>16</v>
      </c>
      <c r="B1714" s="3" t="s">
        <v>23</v>
      </c>
      <c r="C1714" s="3" t="s">
        <v>354</v>
      </c>
      <c r="D1714" s="3" t="s">
        <v>355</v>
      </c>
      <c r="E1714" s="3">
        <v>9</v>
      </c>
      <c r="F1714" s="42">
        <v>71.3</v>
      </c>
      <c r="G1714" s="42">
        <f t="shared" si="1286"/>
        <v>71300</v>
      </c>
      <c r="H1714" s="42">
        <f>(LN(G1714)-LN(G1713))/10</f>
        <v>9.9353231726797914E-2</v>
      </c>
      <c r="I1714" s="18">
        <v>5.5275969050601947</v>
      </c>
      <c r="J1714" s="18" t="e" cm="1">
        <f t="array" ref="J1714">(I-21140-I1713)/I1713</f>
        <v>#NAME?</v>
      </c>
      <c r="K1714" s="46">
        <v>2.08362818771361</v>
      </c>
      <c r="L1714" s="47">
        <f t="shared" ref="L1714:N1714" si="1327">(K1714-K1713)/K1713</f>
        <v>8.9524346864779225E-2</v>
      </c>
      <c r="M1714" s="44">
        <v>246.50778919456414</v>
      </c>
      <c r="N1714" s="44">
        <f t="shared" si="1327"/>
        <v>-0.10721394050125702</v>
      </c>
    </row>
    <row r="1715" spans="1:14" x14ac:dyDescent="0.25">
      <c r="A1715" s="3">
        <v>0</v>
      </c>
      <c r="B1715" s="3" t="s">
        <v>23</v>
      </c>
      <c r="C1715" s="3" t="s">
        <v>354</v>
      </c>
      <c r="D1715" s="3" t="s">
        <v>355</v>
      </c>
      <c r="E1715" s="3">
        <v>10</v>
      </c>
      <c r="F1715" s="42">
        <v>5</v>
      </c>
      <c r="G1715" s="42">
        <f t="shared" si="1286"/>
        <v>5000</v>
      </c>
      <c r="H1715" s="42" t="s">
        <v>2190</v>
      </c>
      <c r="I1715" s="18">
        <v>11.922404611769478</v>
      </c>
      <c r="J1715" s="18" t="s">
        <v>2190</v>
      </c>
      <c r="K1715" s="46">
        <v>4.210517289184005</v>
      </c>
      <c r="L1715" s="47" t="s">
        <v>2190</v>
      </c>
      <c r="M1715" s="44">
        <v>718.46699390656738</v>
      </c>
      <c r="N1715" s="44" t="s">
        <v>2190</v>
      </c>
    </row>
    <row r="1716" spans="1:14" x14ac:dyDescent="0.25">
      <c r="A1716" s="3">
        <v>1</v>
      </c>
      <c r="B1716" s="3" t="s">
        <v>24</v>
      </c>
      <c r="C1716" s="3" t="s">
        <v>368</v>
      </c>
      <c r="D1716" s="3" t="s">
        <v>355</v>
      </c>
      <c r="E1716" s="3">
        <v>10</v>
      </c>
      <c r="F1716" s="42">
        <v>1.9</v>
      </c>
      <c r="G1716" s="42">
        <f t="shared" si="1286"/>
        <v>1900</v>
      </c>
      <c r="H1716" s="42" t="s">
        <v>2190</v>
      </c>
      <c r="I1716" s="18">
        <v>10.971498272455321</v>
      </c>
      <c r="J1716" s="18" t="s">
        <v>2190</v>
      </c>
      <c r="K1716" s="46">
        <v>3.3920863511787185</v>
      </c>
      <c r="L1716" s="47" t="s">
        <v>2190</v>
      </c>
      <c r="M1716" s="44">
        <v>714.65252121817275</v>
      </c>
      <c r="N1716" s="44" t="s">
        <v>2190</v>
      </c>
    </row>
    <row r="1717" spans="1:14" x14ac:dyDescent="0.25">
      <c r="A1717" s="3">
        <v>1</v>
      </c>
      <c r="B1717" s="3" t="s">
        <v>23</v>
      </c>
      <c r="C1717" s="3" t="s">
        <v>354</v>
      </c>
      <c r="D1717" s="3" t="s">
        <v>355</v>
      </c>
      <c r="E1717" s="3">
        <v>10</v>
      </c>
      <c r="F1717" s="42">
        <v>1.4</v>
      </c>
      <c r="G1717" s="42">
        <f t="shared" si="1286"/>
        <v>1400</v>
      </c>
      <c r="H1717" s="42">
        <f>(LN(G1717)-LN(G1716))/10</f>
        <v>-3.0538164955118231E-2</v>
      </c>
      <c r="I1717" s="18">
        <v>18.120944685454404</v>
      </c>
      <c r="J1717" s="18" t="e" cm="1">
        <f t="array" ref="J1717">(I-21143-I-21142)/I-21142</f>
        <v>#NAME?</v>
      </c>
      <c r="K1717" s="46">
        <v>4.3196552480964359</v>
      </c>
      <c r="L1717" s="47">
        <f>(K1717-K1716)/K1716</f>
        <v>0.27345085026959759</v>
      </c>
      <c r="M1717" s="44">
        <v>1378.0454318522218</v>
      </c>
      <c r="N1717" s="44">
        <f>(M1717-M1716)/M1716</f>
        <v>0.92827337893281581</v>
      </c>
    </row>
    <row r="1718" spans="1:14" x14ac:dyDescent="0.25">
      <c r="A1718" s="3">
        <v>2</v>
      </c>
      <c r="B1718" s="3" t="s">
        <v>24</v>
      </c>
      <c r="C1718" s="3" t="s">
        <v>368</v>
      </c>
      <c r="D1718" s="3" t="s">
        <v>355</v>
      </c>
      <c r="E1718" s="3">
        <v>10</v>
      </c>
      <c r="F1718" s="42">
        <v>1.3</v>
      </c>
      <c r="G1718" s="42">
        <f t="shared" si="1286"/>
        <v>1300</v>
      </c>
      <c r="H1718" s="42" t="s">
        <v>2190</v>
      </c>
      <c r="I1718" s="18">
        <v>11.774220415230603</v>
      </c>
      <c r="J1718" s="18" t="s">
        <v>2190</v>
      </c>
      <c r="K1718" s="46">
        <v>4.3476394130447531</v>
      </c>
      <c r="L1718" s="47" t="s">
        <v>2190</v>
      </c>
      <c r="M1718" s="44">
        <v>1016.2374206155349</v>
      </c>
      <c r="N1718" s="44" t="s">
        <v>2190</v>
      </c>
    </row>
    <row r="1719" spans="1:14" x14ac:dyDescent="0.25">
      <c r="A1719" s="3">
        <v>2</v>
      </c>
      <c r="B1719" s="3" t="s">
        <v>23</v>
      </c>
      <c r="C1719" s="3" t="s">
        <v>354</v>
      </c>
      <c r="D1719" s="3" t="s">
        <v>355</v>
      </c>
      <c r="E1719" s="3">
        <v>10</v>
      </c>
      <c r="F1719" s="42">
        <v>1.9</v>
      </c>
      <c r="G1719" s="42">
        <f t="shared" si="1286"/>
        <v>1900</v>
      </c>
      <c r="H1719" s="42">
        <f>(LN(G1719)-LN(G1718))/10</f>
        <v>3.7948962170490395E-2</v>
      </c>
      <c r="I1719" s="18">
        <v>9.9477427520945092</v>
      </c>
      <c r="J1719" s="18" t="e" cm="1">
        <f t="array" ref="J1719">(I-21145-I-21144)/I-21144</f>
        <v>#NAME?</v>
      </c>
      <c r="K1719" s="46">
        <v>4.5570739392652717</v>
      </c>
      <c r="L1719" s="47">
        <f>(K1719-K1718)/K1718</f>
        <v>4.817200929592428E-2</v>
      </c>
      <c r="M1719" s="44">
        <v>568.05031753786034</v>
      </c>
      <c r="N1719" s="44">
        <f>(M1719-M1718)/M1718</f>
        <v>-0.44102597875819971</v>
      </c>
    </row>
    <row r="1720" spans="1:14" x14ac:dyDescent="0.25">
      <c r="A1720" s="3">
        <v>3</v>
      </c>
      <c r="B1720" s="3" t="s">
        <v>24</v>
      </c>
      <c r="C1720" s="3" t="s">
        <v>368</v>
      </c>
      <c r="D1720" s="3" t="s">
        <v>355</v>
      </c>
      <c r="E1720" s="3">
        <v>10</v>
      </c>
      <c r="F1720" s="42">
        <v>1.9</v>
      </c>
      <c r="G1720" s="42">
        <f t="shared" si="1286"/>
        <v>1900</v>
      </c>
      <c r="H1720" s="42" t="s">
        <v>2190</v>
      </c>
      <c r="I1720" s="18">
        <v>9.795560616599726</v>
      </c>
      <c r="J1720" s="18" t="s">
        <v>2190</v>
      </c>
      <c r="K1720" s="46">
        <v>3.2612717457194815</v>
      </c>
      <c r="L1720" s="47" t="s">
        <v>2190</v>
      </c>
      <c r="M1720" s="44">
        <v>667.89599732038187</v>
      </c>
      <c r="N1720" s="44" t="s">
        <v>2190</v>
      </c>
    </row>
    <row r="1721" spans="1:14" x14ac:dyDescent="0.25">
      <c r="A1721" s="3">
        <v>3</v>
      </c>
      <c r="B1721" s="3" t="s">
        <v>23</v>
      </c>
      <c r="C1721" s="3" t="s">
        <v>354</v>
      </c>
      <c r="D1721" s="3" t="s">
        <v>355</v>
      </c>
      <c r="E1721" s="3">
        <v>10</v>
      </c>
      <c r="F1721" s="42">
        <v>2</v>
      </c>
      <c r="G1721" s="42">
        <f t="shared" si="1286"/>
        <v>2000</v>
      </c>
      <c r="H1721" s="42">
        <f>(LN(G1721)-LN(G1720))/10</f>
        <v>5.1293294387550151E-3</v>
      </c>
      <c r="I1721" s="18">
        <v>10.882435434289945</v>
      </c>
      <c r="J1721" s="18" t="e" cm="1">
        <f t="array" ref="J1721">(I-21147-I-21146)/I-21146</f>
        <v>#NAME?</v>
      </c>
      <c r="K1721" s="46">
        <v>3.4836471045738926</v>
      </c>
      <c r="L1721" s="47">
        <f>(K1721-K1720)/K1720</f>
        <v>6.8186700217878343E-2</v>
      </c>
      <c r="M1721" s="44">
        <v>538.37497906548322</v>
      </c>
      <c r="N1721" s="44">
        <f>(M1721-M1720)/M1720</f>
        <v>-0.19392393243040942</v>
      </c>
    </row>
    <row r="1722" spans="1:14" x14ac:dyDescent="0.25">
      <c r="A1722" s="3">
        <v>4</v>
      </c>
      <c r="B1722" s="3" t="s">
        <v>24</v>
      </c>
      <c r="C1722" s="3" t="s">
        <v>368</v>
      </c>
      <c r="D1722" s="3" t="s">
        <v>355</v>
      </c>
      <c r="E1722" s="3">
        <v>10</v>
      </c>
      <c r="F1722" s="42">
        <v>1.7</v>
      </c>
      <c r="G1722" s="42">
        <f t="shared" si="1286"/>
        <v>1700</v>
      </c>
      <c r="H1722" s="42" t="s">
        <v>2190</v>
      </c>
      <c r="I1722" s="18">
        <v>10.039352772255357</v>
      </c>
      <c r="J1722" s="18" t="s">
        <v>2190</v>
      </c>
      <c r="K1722" s="46">
        <v>3.5941390370710984</v>
      </c>
      <c r="L1722" s="47" t="s">
        <v>2190</v>
      </c>
      <c r="M1722" s="44">
        <v>713.67358114835713</v>
      </c>
      <c r="N1722" s="44" t="s">
        <v>2190</v>
      </c>
    </row>
    <row r="1723" spans="1:14" x14ac:dyDescent="0.25">
      <c r="A1723" s="3">
        <v>4</v>
      </c>
      <c r="B1723" s="3" t="s">
        <v>23</v>
      </c>
      <c r="C1723" s="3" t="s">
        <v>354</v>
      </c>
      <c r="D1723" s="3" t="s">
        <v>355</v>
      </c>
      <c r="E1723" s="3">
        <v>10</v>
      </c>
      <c r="F1723" s="42">
        <v>1.9</v>
      </c>
      <c r="G1723" s="42">
        <f t="shared" si="1286"/>
        <v>1900</v>
      </c>
      <c r="H1723" s="42">
        <f>(LN(G1723)-LN(G1722))/10</f>
        <v>1.1122563511022499E-2</v>
      </c>
      <c r="I1723" s="18">
        <v>13.547813121272366</v>
      </c>
      <c r="J1723" s="18" t="e" cm="1">
        <f t="array" ref="J1723">(I-21149-I-21148)/I-21148</f>
        <v>#NAME?</v>
      </c>
      <c r="K1723" s="46">
        <v>4.1615403928560353</v>
      </c>
      <c r="L1723" s="47">
        <f t="shared" ref="L1723:N1723" si="1328">(K1723-K1722)/K1722</f>
        <v>0.15786850478865119</v>
      </c>
      <c r="M1723" s="44">
        <v>1013.4691337537338</v>
      </c>
      <c r="N1723" s="44">
        <f t="shared" si="1328"/>
        <v>0.42007377115316774</v>
      </c>
    </row>
    <row r="1724" spans="1:14" x14ac:dyDescent="0.25">
      <c r="A1724" s="3">
        <v>5</v>
      </c>
      <c r="B1724" s="3" t="s">
        <v>24</v>
      </c>
      <c r="C1724" s="3" t="s">
        <v>368</v>
      </c>
      <c r="D1724" s="3" t="s">
        <v>355</v>
      </c>
      <c r="E1724" s="3">
        <v>10</v>
      </c>
      <c r="F1724" s="42">
        <v>1.9</v>
      </c>
      <c r="G1724" s="42">
        <f t="shared" si="1286"/>
        <v>1900</v>
      </c>
      <c r="H1724" s="42" t="s">
        <v>2190</v>
      </c>
      <c r="I1724" s="18">
        <v>12.612770532932645</v>
      </c>
      <c r="J1724" s="18" t="s">
        <v>2190</v>
      </c>
      <c r="K1724" s="46">
        <v>5.3426274303435193</v>
      </c>
      <c r="L1724" s="47" t="s">
        <v>2190</v>
      </c>
      <c r="M1724" s="44">
        <v>1025.6249173826832</v>
      </c>
      <c r="N1724" s="44" t="s">
        <v>2190</v>
      </c>
    </row>
    <row r="1725" spans="1:14" x14ac:dyDescent="0.25">
      <c r="A1725" s="3">
        <v>5</v>
      </c>
      <c r="B1725" s="3" t="s">
        <v>23</v>
      </c>
      <c r="C1725" s="3" t="s">
        <v>354</v>
      </c>
      <c r="D1725" s="3" t="s">
        <v>355</v>
      </c>
      <c r="E1725" s="3">
        <v>10</v>
      </c>
      <c r="F1725" s="42">
        <v>2.2999999999999998</v>
      </c>
      <c r="G1725" s="42">
        <f t="shared" si="1286"/>
        <v>2300</v>
      </c>
      <c r="H1725" s="42">
        <f>(LN(G1725)-LN(G1724))/10</f>
        <v>1.9105523676270941E-2</v>
      </c>
      <c r="I1725" s="18">
        <v>14.212527914863113</v>
      </c>
      <c r="J1725" s="18">
        <f t="shared" ref="J1725" si="1329">(I1725-I1724)/I1724</f>
        <v>0.12683631861480493</v>
      </c>
      <c r="K1725" s="46">
        <v>4.5794721275583861</v>
      </c>
      <c r="L1725" s="47">
        <f t="shared" ref="L1725:N1725" si="1330">(K1725-K1724)/K1724</f>
        <v>-0.14284269542187861</v>
      </c>
      <c r="M1725" s="44">
        <v>1148.1313615333772</v>
      </c>
      <c r="N1725" s="44">
        <f t="shared" si="1330"/>
        <v>0.11944565900692154</v>
      </c>
    </row>
    <row r="1726" spans="1:14" x14ac:dyDescent="0.25">
      <c r="A1726" s="3">
        <v>6</v>
      </c>
      <c r="B1726" s="3" t="s">
        <v>24</v>
      </c>
      <c r="C1726" s="3" t="s">
        <v>368</v>
      </c>
      <c r="D1726" s="3" t="s">
        <v>355</v>
      </c>
      <c r="E1726" s="3">
        <v>10</v>
      </c>
      <c r="F1726" s="42">
        <v>3.2</v>
      </c>
      <c r="G1726" s="42">
        <f t="shared" si="1286"/>
        <v>3200</v>
      </c>
      <c r="H1726" s="42" t="s">
        <v>2190</v>
      </c>
      <c r="I1726" s="18">
        <v>11.921132696232966</v>
      </c>
      <c r="J1726" s="18" t="s">
        <v>2190</v>
      </c>
      <c r="K1726" s="46">
        <v>3.7734485061767886</v>
      </c>
      <c r="L1726" s="47" t="s">
        <v>2190</v>
      </c>
      <c r="M1726" s="44">
        <v>951.34323158593236</v>
      </c>
      <c r="N1726" s="44" t="s">
        <v>2190</v>
      </c>
    </row>
    <row r="1727" spans="1:14" x14ac:dyDescent="0.25">
      <c r="A1727" s="3">
        <v>6</v>
      </c>
      <c r="B1727" s="3" t="s">
        <v>23</v>
      </c>
      <c r="C1727" s="3" t="s">
        <v>354</v>
      </c>
      <c r="D1727" s="3" t="s">
        <v>355</v>
      </c>
      <c r="E1727" s="3">
        <v>10</v>
      </c>
      <c r="F1727" s="42">
        <v>2.4</v>
      </c>
      <c r="G1727" s="42">
        <f t="shared" si="1286"/>
        <v>2400</v>
      </c>
      <c r="H1727" s="42">
        <f>(LN(G1727)-LN(G1726))/10</f>
        <v>-2.8768207245178166E-2</v>
      </c>
      <c r="I1727" s="18">
        <v>14.908379685411063</v>
      </c>
      <c r="J1727" s="18">
        <f t="shared" ref="J1727" si="1331">(I1727-I1726)/I1726</f>
        <v>0.25058415716839183</v>
      </c>
      <c r="K1727" s="46">
        <v>3.7108864155539463</v>
      </c>
      <c r="L1727" s="47">
        <f t="shared" ref="L1727:N1727" si="1332">(K1727-K1726)/K1726</f>
        <v>-1.6579553297317813E-2</v>
      </c>
      <c r="M1727" s="44">
        <v>1162.0194094226943</v>
      </c>
      <c r="N1727" s="44">
        <f t="shared" si="1332"/>
        <v>0.22145128155855498</v>
      </c>
    </row>
    <row r="1728" spans="1:14" x14ac:dyDescent="0.25">
      <c r="A1728" s="3">
        <v>7</v>
      </c>
      <c r="B1728" s="3" t="s">
        <v>24</v>
      </c>
      <c r="C1728" s="3" t="s">
        <v>368</v>
      </c>
      <c r="D1728" s="3" t="s">
        <v>355</v>
      </c>
      <c r="E1728" s="3">
        <v>10</v>
      </c>
      <c r="F1728" s="42">
        <v>7.1</v>
      </c>
      <c r="G1728" s="42">
        <f t="shared" si="1286"/>
        <v>7100</v>
      </c>
      <c r="H1728" s="42" t="s">
        <v>2190</v>
      </c>
      <c r="I1728" s="18">
        <v>11.051817529204465</v>
      </c>
      <c r="J1728" s="18" t="s">
        <v>2190</v>
      </c>
      <c r="K1728" s="46">
        <v>2.9476851249304254</v>
      </c>
      <c r="L1728" s="47" t="s">
        <v>2190</v>
      </c>
      <c r="M1728" s="44">
        <v>661.60344827586209</v>
      </c>
      <c r="N1728" s="44" t="s">
        <v>2190</v>
      </c>
    </row>
    <row r="1729" spans="1:14" x14ac:dyDescent="0.25">
      <c r="A1729" s="3">
        <v>7</v>
      </c>
      <c r="B1729" s="3" t="s">
        <v>23</v>
      </c>
      <c r="C1729" s="3" t="s">
        <v>354</v>
      </c>
      <c r="D1729" s="3" t="s">
        <v>355</v>
      </c>
      <c r="E1729" s="3">
        <v>10</v>
      </c>
      <c r="F1729" s="42">
        <v>10.9</v>
      </c>
      <c r="G1729" s="42">
        <f t="shared" si="1286"/>
        <v>10900</v>
      </c>
      <c r="H1729" s="42">
        <f>(LN(G1729)-LN(G1728))/10</f>
        <v>4.2866800518782888E-2</v>
      </c>
      <c r="I1729" s="18">
        <v>13.235577236833519</v>
      </c>
      <c r="J1729" s="18">
        <f t="shared" ref="J1729" si="1333">(I1729-I1728)/I1728</f>
        <v>0.19759281239112589</v>
      </c>
      <c r="K1729" s="46">
        <v>3.8633615879442074</v>
      </c>
      <c r="L1729" s="47">
        <f t="shared" ref="L1729:N1729" si="1334">(K1729-K1728)/K1728</f>
        <v>0.31064256330139561</v>
      </c>
      <c r="M1729" s="44">
        <v>950.61477832512321</v>
      </c>
      <c r="N1729" s="44">
        <f t="shared" si="1334"/>
        <v>0.43683467914567908</v>
      </c>
    </row>
    <row r="1730" spans="1:14" x14ac:dyDescent="0.25">
      <c r="A1730" s="3">
        <v>8</v>
      </c>
      <c r="B1730" s="3" t="s">
        <v>24</v>
      </c>
      <c r="C1730" s="3" t="s">
        <v>368</v>
      </c>
      <c r="D1730" s="3" t="s">
        <v>355</v>
      </c>
      <c r="E1730" s="3">
        <v>10</v>
      </c>
      <c r="F1730" s="42">
        <v>8.1999999999999993</v>
      </c>
      <c r="G1730" s="42">
        <f t="shared" ref="G1730:G1793" si="1335">F1730*1000</f>
        <v>8200</v>
      </c>
      <c r="H1730" s="42" t="s">
        <v>2190</v>
      </c>
      <c r="I1730" s="18">
        <v>10.494652450434335</v>
      </c>
      <c r="J1730" s="18" t="s">
        <v>2190</v>
      </c>
      <c r="K1730" s="46">
        <v>2.8802030570183881</v>
      </c>
      <c r="L1730" s="47" t="s">
        <v>2190</v>
      </c>
      <c r="M1730" s="44">
        <v>646.20822281167102</v>
      </c>
      <c r="N1730" s="44" t="s">
        <v>2190</v>
      </c>
    </row>
    <row r="1731" spans="1:14" x14ac:dyDescent="0.25">
      <c r="A1731" s="3">
        <v>8</v>
      </c>
      <c r="B1731" s="3" t="s">
        <v>23</v>
      </c>
      <c r="C1731" s="3" t="s">
        <v>354</v>
      </c>
      <c r="D1731" s="3" t="s">
        <v>355</v>
      </c>
      <c r="E1731" s="3">
        <v>10</v>
      </c>
      <c r="F1731" s="42">
        <v>19</v>
      </c>
      <c r="G1731" s="42">
        <f t="shared" si="1335"/>
        <v>19000</v>
      </c>
      <c r="H1731" s="42">
        <f>(LN(G1731)-LN(G1730))/10</f>
        <v>8.4030482489623276E-2</v>
      </c>
      <c r="I1731" s="18">
        <v>12.731080539748563</v>
      </c>
      <c r="J1731" s="18">
        <f t="shared" ref="J1731" si="1336">(I1731-I1730)/I1730</f>
        <v>0.21310168201155338</v>
      </c>
      <c r="K1731" s="46">
        <v>3.1546119004361985</v>
      </c>
      <c r="L1731" s="47">
        <f t="shared" ref="L1731:N1731" si="1337">(K1731-K1730)/K1730</f>
        <v>9.5274131019734754E-2</v>
      </c>
      <c r="M1731" s="44">
        <v>1126.8738395225464</v>
      </c>
      <c r="N1731" s="44">
        <f t="shared" si="1337"/>
        <v>0.74382466787483004</v>
      </c>
    </row>
    <row r="1732" spans="1:14" x14ac:dyDescent="0.25">
      <c r="A1732" s="3">
        <v>9</v>
      </c>
      <c r="B1732" s="3" t="s">
        <v>24</v>
      </c>
      <c r="C1732" s="3" t="s">
        <v>368</v>
      </c>
      <c r="D1732" s="3" t="s">
        <v>355</v>
      </c>
      <c r="E1732" s="3">
        <v>10</v>
      </c>
      <c r="F1732" s="42">
        <v>42.2</v>
      </c>
      <c r="G1732" s="42">
        <f t="shared" si="1335"/>
        <v>42200</v>
      </c>
      <c r="H1732" s="42" t="s">
        <v>2190</v>
      </c>
      <c r="I1732" s="18">
        <v>11.575866724238763</v>
      </c>
      <c r="J1732" s="18" t="s">
        <v>2190</v>
      </c>
      <c r="K1732" s="46">
        <v>3.2123608255717491</v>
      </c>
      <c r="L1732" s="47" t="s">
        <v>2190</v>
      </c>
      <c r="M1732" s="44">
        <v>791.656709108717</v>
      </c>
      <c r="N1732" s="44" t="s">
        <v>2190</v>
      </c>
    </row>
    <row r="1733" spans="1:14" x14ac:dyDescent="0.25">
      <c r="A1733" s="3">
        <v>9</v>
      </c>
      <c r="B1733" s="3" t="s">
        <v>23</v>
      </c>
      <c r="C1733" s="3" t="s">
        <v>354</v>
      </c>
      <c r="D1733" s="3" t="s">
        <v>355</v>
      </c>
      <c r="E1733" s="3">
        <v>10</v>
      </c>
      <c r="F1733" s="42">
        <v>80.2</v>
      </c>
      <c r="G1733" s="42">
        <f t="shared" si="1335"/>
        <v>80200</v>
      </c>
      <c r="H1733" s="42">
        <f>(LN(G1733)-LN(G1732))/10</f>
        <v>6.4210329383050352E-2</v>
      </c>
      <c r="I1733" s="18">
        <v>11.343956842789913</v>
      </c>
      <c r="J1733" s="18">
        <f t="shared" ref="J1733" si="1338">(I1733-I1732)/I1732</f>
        <v>-2.0033910805421818E-2</v>
      </c>
      <c r="K1733" s="46">
        <v>3.6766547641837914</v>
      </c>
      <c r="L1733" s="47">
        <f t="shared" ref="L1733:N1733" si="1339">(K1733-K1732)/K1732</f>
        <v>0.14453355766141415</v>
      </c>
      <c r="M1733" s="44">
        <v>640.8019915115899</v>
      </c>
      <c r="N1733" s="44">
        <f t="shared" si="1339"/>
        <v>-0.1905557242948982</v>
      </c>
    </row>
    <row r="1734" spans="1:14" x14ac:dyDescent="0.25">
      <c r="A1734" s="3">
        <v>10</v>
      </c>
      <c r="B1734" s="3" t="s">
        <v>24</v>
      </c>
      <c r="C1734" s="3" t="s">
        <v>368</v>
      </c>
      <c r="D1734" s="3" t="s">
        <v>355</v>
      </c>
      <c r="E1734" s="3">
        <v>10</v>
      </c>
      <c r="F1734" s="42">
        <v>48.7</v>
      </c>
      <c r="G1734" s="42">
        <f t="shared" si="1335"/>
        <v>48700</v>
      </c>
      <c r="H1734" s="42" t="s">
        <v>2190</v>
      </c>
      <c r="I1734" s="18">
        <v>9.2043567334306822</v>
      </c>
      <c r="J1734" s="18" t="s">
        <v>2190</v>
      </c>
      <c r="K1734" s="46">
        <v>2.8669471851421937</v>
      </c>
      <c r="L1734" s="47" t="s">
        <v>2190</v>
      </c>
      <c r="M1734" s="44">
        <v>559.06980198019801</v>
      </c>
      <c r="N1734" s="44" t="s">
        <v>2190</v>
      </c>
    </row>
    <row r="1735" spans="1:14" x14ac:dyDescent="0.25">
      <c r="A1735" s="3">
        <v>10</v>
      </c>
      <c r="B1735" s="3" t="s">
        <v>23</v>
      </c>
      <c r="C1735" s="3" t="s">
        <v>354</v>
      </c>
      <c r="D1735" s="3" t="s">
        <v>355</v>
      </c>
      <c r="E1735" s="3">
        <v>10</v>
      </c>
      <c r="F1735" s="42">
        <v>81.8</v>
      </c>
      <c r="G1735" s="42">
        <f t="shared" si="1335"/>
        <v>81800</v>
      </c>
      <c r="H1735" s="42">
        <f>(LN(G1735)-LN(G1734))/10</f>
        <v>5.1859821352015702E-2</v>
      </c>
      <c r="I1735" s="18">
        <v>8.5469999782054344</v>
      </c>
      <c r="J1735" s="18">
        <f t="shared" ref="J1735" si="1340">(I1735-I1734)/I1734</f>
        <v>-7.1418000655895403E-2</v>
      </c>
      <c r="K1735" s="46">
        <v>3.2443635876601635</v>
      </c>
      <c r="L1735" s="47">
        <f t="shared" ref="L1735:N1735" si="1341">(K1735-K1734)/K1734</f>
        <v>0.13164400253827865</v>
      </c>
      <c r="M1735" s="44">
        <v>397.46666666666664</v>
      </c>
      <c r="N1735" s="44">
        <f t="shared" si="1341"/>
        <v>-0.28905717093132366</v>
      </c>
    </row>
    <row r="1736" spans="1:14" x14ac:dyDescent="0.25">
      <c r="A1736" s="3">
        <v>11</v>
      </c>
      <c r="B1736" s="3" t="s">
        <v>24</v>
      </c>
      <c r="C1736" s="3" t="s">
        <v>368</v>
      </c>
      <c r="D1736" s="3" t="s">
        <v>355</v>
      </c>
      <c r="E1736" s="3">
        <v>10</v>
      </c>
      <c r="F1736" s="42">
        <v>44.6</v>
      </c>
      <c r="G1736" s="42">
        <f t="shared" si="1335"/>
        <v>44600</v>
      </c>
      <c r="H1736" s="42" t="s">
        <v>2190</v>
      </c>
      <c r="I1736" s="18">
        <v>7.5697248643678661</v>
      </c>
      <c r="J1736" s="18" t="s">
        <v>2190</v>
      </c>
      <c r="K1736" s="46">
        <v>2.7531165103847171</v>
      </c>
      <c r="L1736" s="47" t="s">
        <v>2190</v>
      </c>
      <c r="M1736" s="44">
        <v>343.27593636062318</v>
      </c>
      <c r="N1736" s="44" t="s">
        <v>2190</v>
      </c>
    </row>
    <row r="1737" spans="1:14" x14ac:dyDescent="0.25">
      <c r="A1737" s="3">
        <v>11</v>
      </c>
      <c r="B1737" s="3" t="s">
        <v>23</v>
      </c>
      <c r="C1737" s="3" t="s">
        <v>354</v>
      </c>
      <c r="D1737" s="3" t="s">
        <v>355</v>
      </c>
      <c r="E1737" s="3">
        <v>10</v>
      </c>
      <c r="F1737" s="42">
        <v>79.400000000000006</v>
      </c>
      <c r="G1737" s="42">
        <f t="shared" si="1335"/>
        <v>79400</v>
      </c>
      <c r="H1737" s="42">
        <f>(LN(G1737)-LN(G1736))/10</f>
        <v>5.7676450922707193E-2</v>
      </c>
      <c r="I1737" s="18">
        <v>5.9085282905243011</v>
      </c>
      <c r="J1737" s="18">
        <f t="shared" ref="J1737" si="1342">(I1737-I1736)/I1736</f>
        <v>-0.21945270186280258</v>
      </c>
      <c r="K1737" s="46">
        <v>2.7278913986504252</v>
      </c>
      <c r="L1737" s="47">
        <f t="shared" ref="L1737:N1737" si="1343">(K1737-K1736)/K1736</f>
        <v>-9.1623843884351078E-3</v>
      </c>
      <c r="M1737" s="44">
        <v>273.45873384156448</v>
      </c>
      <c r="N1737" s="44">
        <f t="shared" si="1343"/>
        <v>-0.2033850763302946</v>
      </c>
    </row>
    <row r="1738" spans="1:14" x14ac:dyDescent="0.25">
      <c r="A1738" s="3">
        <v>12</v>
      </c>
      <c r="B1738" s="3" t="s">
        <v>24</v>
      </c>
      <c r="C1738" s="3" t="s">
        <v>368</v>
      </c>
      <c r="D1738" s="3" t="s">
        <v>355</v>
      </c>
      <c r="E1738" s="3">
        <v>10</v>
      </c>
      <c r="F1738" s="42">
        <v>58.4</v>
      </c>
      <c r="G1738" s="42">
        <f t="shared" si="1335"/>
        <v>58400</v>
      </c>
      <c r="H1738" s="42" t="s">
        <v>2190</v>
      </c>
      <c r="I1738" s="18">
        <v>6.7379810627504515</v>
      </c>
      <c r="J1738" s="18" t="s">
        <v>2190</v>
      </c>
      <c r="K1738" s="46">
        <v>2.5199107789035642</v>
      </c>
      <c r="L1738" s="47" t="s">
        <v>2190</v>
      </c>
      <c r="M1738" s="44">
        <v>359.53688799463447</v>
      </c>
      <c r="N1738" s="44" t="s">
        <v>2190</v>
      </c>
    </row>
    <row r="1739" spans="1:14" x14ac:dyDescent="0.25">
      <c r="A1739" s="3">
        <v>12</v>
      </c>
      <c r="B1739" s="3" t="s">
        <v>23</v>
      </c>
      <c r="C1739" s="3" t="s">
        <v>354</v>
      </c>
      <c r="D1739" s="3" t="s">
        <v>355</v>
      </c>
      <c r="E1739" s="3">
        <v>10</v>
      </c>
      <c r="F1739" s="42">
        <v>94.94</v>
      </c>
      <c r="G1739" s="42">
        <f t="shared" si="1335"/>
        <v>94940</v>
      </c>
      <c r="H1739" s="42">
        <f>(LN(G1739)-LN(G1738))/10</f>
        <v>4.859292232889896E-2</v>
      </c>
      <c r="I1739" s="18">
        <v>5.8274057300165385</v>
      </c>
      <c r="J1739" s="18">
        <f t="shared" ref="J1739" si="1344">(I1739-I1738)/I1738</f>
        <v>-0.13514067852874243</v>
      </c>
      <c r="K1739" s="46">
        <v>2.4998501673602314</v>
      </c>
      <c r="L1739" s="47">
        <f t="shared" ref="L1739:N1739" si="1345">(K1739-K1738)/K1738</f>
        <v>-7.9608419914221646E-3</v>
      </c>
      <c r="M1739" s="44">
        <v>223.78856472166333</v>
      </c>
      <c r="N1739" s="44">
        <f t="shared" si="1345"/>
        <v>-0.377564382976461</v>
      </c>
    </row>
    <row r="1740" spans="1:14" x14ac:dyDescent="0.25">
      <c r="A1740" s="3">
        <v>13</v>
      </c>
      <c r="B1740" s="3" t="s">
        <v>24</v>
      </c>
      <c r="C1740" s="3" t="s">
        <v>368</v>
      </c>
      <c r="D1740" s="3" t="s">
        <v>355</v>
      </c>
      <c r="E1740" s="3">
        <v>10</v>
      </c>
      <c r="F1740" s="42">
        <v>44.1</v>
      </c>
      <c r="G1740" s="42">
        <f t="shared" si="1335"/>
        <v>44100</v>
      </c>
      <c r="H1740" s="42" t="s">
        <v>2190</v>
      </c>
      <c r="I1740" s="18">
        <v>5.9829426549887614</v>
      </c>
      <c r="J1740" s="18" t="s">
        <v>2190</v>
      </c>
      <c r="K1740" s="46">
        <v>2.1871259382349213</v>
      </c>
      <c r="L1740" s="47" t="s">
        <v>2190</v>
      </c>
      <c r="M1740" s="44">
        <v>306.04012706905201</v>
      </c>
      <c r="N1740" s="44" t="s">
        <v>2190</v>
      </c>
    </row>
    <row r="1741" spans="1:14" x14ac:dyDescent="0.25">
      <c r="A1741" s="3">
        <v>13</v>
      </c>
      <c r="B1741" s="3" t="s">
        <v>23</v>
      </c>
      <c r="C1741" s="3" t="s">
        <v>354</v>
      </c>
      <c r="D1741" s="3" t="s">
        <v>355</v>
      </c>
      <c r="E1741" s="3">
        <v>10</v>
      </c>
      <c r="F1741" s="42">
        <v>94.73</v>
      </c>
      <c r="G1741" s="42">
        <f t="shared" si="1335"/>
        <v>94730</v>
      </c>
      <c r="H1741" s="42">
        <f>(LN(G1741)-LN(G1740))/10</f>
        <v>7.6457095743464265E-2</v>
      </c>
      <c r="I1741" s="18">
        <v>5.6006278165934029</v>
      </c>
      <c r="J1741" s="18">
        <f t="shared" ref="J1741" si="1346">(I1741-I1740)/I1740</f>
        <v>-6.3900802739028872E-2</v>
      </c>
      <c r="K1741" s="46">
        <v>2.3174015293405246</v>
      </c>
      <c r="L1741" s="47">
        <f t="shared" ref="L1741:N1741" si="1347">(K1741-K1740)/K1740</f>
        <v>5.9564741484772352E-2</v>
      </c>
      <c r="M1741" s="44">
        <v>209.79719110516635</v>
      </c>
      <c r="N1741" s="44">
        <f t="shared" si="1347"/>
        <v>-0.31447815972893745</v>
      </c>
    </row>
    <row r="1742" spans="1:14" x14ac:dyDescent="0.25">
      <c r="A1742" s="3">
        <v>14</v>
      </c>
      <c r="B1742" s="3" t="s">
        <v>24</v>
      </c>
      <c r="C1742" s="3" t="s">
        <v>368</v>
      </c>
      <c r="D1742" s="3" t="s">
        <v>355</v>
      </c>
      <c r="E1742" s="3">
        <v>10</v>
      </c>
      <c r="F1742" s="42">
        <v>63.62</v>
      </c>
      <c r="G1742" s="42">
        <f t="shared" si="1335"/>
        <v>63620</v>
      </c>
      <c r="H1742" s="42" t="s">
        <v>2190</v>
      </c>
      <c r="I1742" s="18">
        <v>5.4026851949172698</v>
      </c>
      <c r="J1742" s="18" t="s">
        <v>2190</v>
      </c>
      <c r="K1742" s="46">
        <v>2.2006032287152695</v>
      </c>
      <c r="L1742" s="47" t="s">
        <v>2190</v>
      </c>
      <c r="M1742" s="44">
        <v>266.08352745424293</v>
      </c>
      <c r="N1742" s="44" t="s">
        <v>2190</v>
      </c>
    </row>
    <row r="1743" spans="1:14" x14ac:dyDescent="0.25">
      <c r="A1743" s="3">
        <v>14</v>
      </c>
      <c r="B1743" s="3" t="s">
        <v>23</v>
      </c>
      <c r="C1743" s="3" t="s">
        <v>354</v>
      </c>
      <c r="D1743" s="3" t="s">
        <v>355</v>
      </c>
      <c r="E1743" s="3">
        <v>10</v>
      </c>
      <c r="F1743" s="42">
        <v>107.1</v>
      </c>
      <c r="G1743" s="42">
        <f t="shared" si="1335"/>
        <v>107100</v>
      </c>
      <c r="H1743" s="42">
        <f>(LN(G1743)-LN(G1742))/10</f>
        <v>5.208350911327049E-2</v>
      </c>
      <c r="I1743" s="18">
        <v>5.6044897078592015</v>
      </c>
      <c r="J1743" s="18">
        <f t="shared" ref="J1743" si="1348">(I1743-I1742)/I1742</f>
        <v>3.7352632193299921E-2</v>
      </c>
      <c r="K1743" s="46">
        <v>2.2193530697105124</v>
      </c>
      <c r="L1743" s="47">
        <f t="shared" ref="L1743:N1743" si="1349">(K1743-K1742)/K1742</f>
        <v>8.5203187701352323E-3</v>
      </c>
      <c r="M1743" s="44">
        <v>180.41114808652247</v>
      </c>
      <c r="N1743" s="44">
        <f t="shared" si="1349"/>
        <v>-0.32197550967319127</v>
      </c>
    </row>
    <row r="1744" spans="1:14" x14ac:dyDescent="0.25">
      <c r="A1744" s="3">
        <v>15</v>
      </c>
      <c r="B1744" s="3" t="s">
        <v>24</v>
      </c>
      <c r="C1744" s="3" t="s">
        <v>368</v>
      </c>
      <c r="D1744" s="3" t="s">
        <v>355</v>
      </c>
      <c r="E1744" s="3">
        <v>10</v>
      </c>
      <c r="F1744" s="42">
        <v>30.7</v>
      </c>
      <c r="G1744" s="42">
        <f t="shared" si="1335"/>
        <v>30700</v>
      </c>
      <c r="H1744" s="42" t="s">
        <v>2190</v>
      </c>
      <c r="I1744" s="18">
        <v>5.9303427230564161</v>
      </c>
      <c r="J1744" s="18" t="s">
        <v>2190</v>
      </c>
      <c r="K1744" s="46">
        <v>2.0350956155797979</v>
      </c>
      <c r="L1744" s="47" t="s">
        <v>2190</v>
      </c>
      <c r="M1744" s="44">
        <v>305.61366666666669</v>
      </c>
      <c r="N1744" s="44" t="s">
        <v>2190</v>
      </c>
    </row>
    <row r="1745" spans="1:14" x14ac:dyDescent="0.25">
      <c r="A1745" s="3">
        <v>15</v>
      </c>
      <c r="B1745" s="3" t="s">
        <v>23</v>
      </c>
      <c r="C1745" s="3" t="s">
        <v>354</v>
      </c>
      <c r="D1745" s="3" t="s">
        <v>355</v>
      </c>
      <c r="E1745" s="3">
        <v>10</v>
      </c>
      <c r="F1745" s="42">
        <v>71.11</v>
      </c>
      <c r="G1745" s="42">
        <f t="shared" si="1335"/>
        <v>71110</v>
      </c>
      <c r="H1745" s="42">
        <f>(LN(G1745)-LN(G1744))/10</f>
        <v>8.3996531930227464E-2</v>
      </c>
      <c r="I1745" s="18">
        <v>5.5464179877276285</v>
      </c>
      <c r="J1745" s="18">
        <f t="shared" ref="J1745:J1747" si="1350">(I1745-I1744)/I1744</f>
        <v>-6.4739046840604539E-2</v>
      </c>
      <c r="K1745" s="46">
        <v>2.1386046145277171</v>
      </c>
      <c r="L1745" s="47">
        <f t="shared" ref="L1745:N1745" si="1351">(K1745-K1744)/K1744</f>
        <v>5.0861983169488346E-2</v>
      </c>
      <c r="M1745" s="44">
        <v>224.05100000000002</v>
      </c>
      <c r="N1745" s="44">
        <f t="shared" si="1351"/>
        <v>-0.26688160760698965</v>
      </c>
    </row>
    <row r="1746" spans="1:14" x14ac:dyDescent="0.25">
      <c r="A1746" s="3">
        <v>16</v>
      </c>
      <c r="B1746" s="3" t="s">
        <v>24</v>
      </c>
      <c r="C1746" s="3" t="s">
        <v>368</v>
      </c>
      <c r="D1746" s="3" t="s">
        <v>355</v>
      </c>
      <c r="E1746" s="3">
        <v>10</v>
      </c>
      <c r="F1746" s="42">
        <v>27.8</v>
      </c>
      <c r="G1746" s="42">
        <f t="shared" si="1335"/>
        <v>27800</v>
      </c>
      <c r="H1746" s="42" t="s">
        <v>2190</v>
      </c>
      <c r="I1746" s="18">
        <v>5.6566746065458302</v>
      </c>
      <c r="J1746" s="18" t="s">
        <v>2190</v>
      </c>
      <c r="K1746" s="46">
        <v>2.0704227280694067</v>
      </c>
      <c r="L1746" s="47" t="s">
        <v>2190</v>
      </c>
      <c r="M1746" s="44">
        <v>250.08965860125954</v>
      </c>
      <c r="N1746" s="44" t="s">
        <v>2190</v>
      </c>
    </row>
    <row r="1747" spans="1:14" x14ac:dyDescent="0.25">
      <c r="A1747" s="3">
        <v>16</v>
      </c>
      <c r="B1747" s="3" t="s">
        <v>23</v>
      </c>
      <c r="C1747" s="3" t="s">
        <v>354</v>
      </c>
      <c r="D1747" s="3" t="s">
        <v>355</v>
      </c>
      <c r="E1747" s="3">
        <v>10</v>
      </c>
      <c r="F1747" s="42">
        <v>73.5</v>
      </c>
      <c r="G1747" s="42">
        <f t="shared" si="1335"/>
        <v>73500</v>
      </c>
      <c r="H1747" s="42">
        <f>(LN(G1747)-LN(G1746))/10</f>
        <v>9.7224938552219878E-2</v>
      </c>
      <c r="I1747" s="18">
        <v>5.1626940386383557</v>
      </c>
      <c r="J1747" s="18">
        <f t="shared" si="1350"/>
        <v>-8.732702555240611E-2</v>
      </c>
      <c r="K1747" s="46">
        <v>2.0605008325300154</v>
      </c>
      <c r="L1747" s="47">
        <f t="shared" ref="L1747:N1747" si="1352">(K1747-K1746)/K1746</f>
        <v>-4.7922076032478559E-3</v>
      </c>
      <c r="M1747" s="44">
        <v>207.54110043089162</v>
      </c>
      <c r="N1747" s="44">
        <f t="shared" si="1352"/>
        <v>-0.17013321705639545</v>
      </c>
    </row>
    <row r="1748" spans="1:14" x14ac:dyDescent="0.25">
      <c r="A1748" s="3">
        <v>0</v>
      </c>
      <c r="B1748" s="3" t="s">
        <v>23</v>
      </c>
      <c r="C1748" s="3" t="s">
        <v>354</v>
      </c>
      <c r="D1748" s="3" t="s">
        <v>355</v>
      </c>
      <c r="E1748" s="3">
        <v>11</v>
      </c>
      <c r="F1748" s="42">
        <v>3.6</v>
      </c>
      <c r="G1748" s="42">
        <f t="shared" si="1335"/>
        <v>3600</v>
      </c>
      <c r="H1748" s="42" t="s">
        <v>2190</v>
      </c>
      <c r="I1748" s="18">
        <v>12.249860531164943</v>
      </c>
      <c r="J1748" s="18" t="s">
        <v>2190</v>
      </c>
      <c r="K1748" s="46">
        <v>4.9041369985965124</v>
      </c>
      <c r="L1748" s="47" t="s">
        <v>2190</v>
      </c>
      <c r="M1748" s="44">
        <v>734.69955991875429</v>
      </c>
      <c r="N1748" s="44" t="s">
        <v>2190</v>
      </c>
    </row>
    <row r="1749" spans="1:14" x14ac:dyDescent="0.25">
      <c r="A1749" s="3">
        <v>1</v>
      </c>
      <c r="B1749" s="3" t="s">
        <v>24</v>
      </c>
      <c r="C1749" s="3" t="s">
        <v>368</v>
      </c>
      <c r="D1749" s="3" t="s">
        <v>355</v>
      </c>
      <c r="E1749" s="3">
        <v>11</v>
      </c>
      <c r="F1749" s="42">
        <v>2.4</v>
      </c>
      <c r="G1749" s="42">
        <f t="shared" si="1335"/>
        <v>2400</v>
      </c>
      <c r="H1749" s="42" t="s">
        <v>2190</v>
      </c>
      <c r="I1749" s="18">
        <v>13.114702343499905</v>
      </c>
      <c r="J1749" s="18" t="s">
        <v>2190</v>
      </c>
      <c r="K1749" s="46">
        <v>5.1021790391292843</v>
      </c>
      <c r="L1749" s="47" t="s">
        <v>2190</v>
      </c>
      <c r="M1749" s="44">
        <v>843.3729405891163</v>
      </c>
      <c r="N1749" s="44" t="s">
        <v>2190</v>
      </c>
    </row>
    <row r="1750" spans="1:14" x14ac:dyDescent="0.25">
      <c r="A1750" s="3">
        <v>1</v>
      </c>
      <c r="B1750" s="3" t="s">
        <v>23</v>
      </c>
      <c r="C1750" s="3" t="s">
        <v>354</v>
      </c>
      <c r="D1750" s="3" t="s">
        <v>355</v>
      </c>
      <c r="E1750" s="3">
        <v>11</v>
      </c>
      <c r="F1750" s="42">
        <v>1.7</v>
      </c>
      <c r="G1750" s="42">
        <f t="shared" si="1335"/>
        <v>1700</v>
      </c>
      <c r="H1750" s="42">
        <f>(LN(G1750)-LN(G1749))/10</f>
        <v>-3.4484048629173002E-2</v>
      </c>
      <c r="I1750" s="18">
        <v>13.518313077458025</v>
      </c>
      <c r="J1750" s="18">
        <f>(I1750-I1749)/I1749</f>
        <v>3.0775439913675425E-2</v>
      </c>
      <c r="K1750" s="46">
        <v>4.6725672930278632</v>
      </c>
      <c r="L1750" s="47">
        <f>(K1750-K1749)/K1749</f>
        <v>-8.4201621073402538E-2</v>
      </c>
      <c r="M1750" s="44">
        <v>1036.909302712598</v>
      </c>
      <c r="N1750" s="44">
        <f>(M1750-M1749)/M1749</f>
        <v>0.22947897994959607</v>
      </c>
    </row>
    <row r="1751" spans="1:14" x14ac:dyDescent="0.25">
      <c r="A1751" s="3">
        <v>2</v>
      </c>
      <c r="B1751" s="3" t="s">
        <v>24</v>
      </c>
      <c r="C1751" s="3" t="s">
        <v>368</v>
      </c>
      <c r="D1751" s="3" t="s">
        <v>355</v>
      </c>
      <c r="E1751" s="3">
        <v>11</v>
      </c>
      <c r="F1751" s="42">
        <v>1.8</v>
      </c>
      <c r="G1751" s="42">
        <f t="shared" si="1335"/>
        <v>1800</v>
      </c>
      <c r="H1751" s="42" t="s">
        <v>2190</v>
      </c>
      <c r="I1751" s="18">
        <v>12.040564161292268</v>
      </c>
      <c r="J1751" s="18" t="s">
        <v>2190</v>
      </c>
      <c r="K1751" s="46">
        <v>3.4917859227952164</v>
      </c>
      <c r="L1751" s="47" t="s">
        <v>2190</v>
      </c>
      <c r="M1751" s="44">
        <v>928.58052434456931</v>
      </c>
      <c r="N1751" s="44" t="s">
        <v>2190</v>
      </c>
    </row>
    <row r="1752" spans="1:14" x14ac:dyDescent="0.25">
      <c r="A1752" s="3">
        <v>2</v>
      </c>
      <c r="B1752" s="3" t="s">
        <v>23</v>
      </c>
      <c r="C1752" s="3" t="s">
        <v>354</v>
      </c>
      <c r="D1752" s="3" t="s">
        <v>355</v>
      </c>
      <c r="E1752" s="3">
        <v>11</v>
      </c>
      <c r="F1752" s="42">
        <v>1.1000000000000001</v>
      </c>
      <c r="G1752" s="42">
        <f t="shared" si="1335"/>
        <v>1100</v>
      </c>
      <c r="H1752" s="42">
        <f>(LN(G1752)-LN(G1751))/10</f>
        <v>-4.9247648509779474E-2</v>
      </c>
      <c r="I1752" s="18">
        <v>10.116393882773247</v>
      </c>
      <c r="J1752" s="18">
        <f>(I1752-I1751)/I1751</f>
        <v>-0.15980731905443435</v>
      </c>
      <c r="K1752" s="46">
        <v>4.0354095026858809</v>
      </c>
      <c r="L1752" s="47">
        <f>(K1752-K1751)/K1751</f>
        <v>0.15568639999999984</v>
      </c>
      <c r="M1752" s="44">
        <v>605.39472398632142</v>
      </c>
      <c r="N1752" s="44">
        <f>(M1752-M1751)/M1751</f>
        <v>-0.34804283730413776</v>
      </c>
    </row>
    <row r="1753" spans="1:14" x14ac:dyDescent="0.25">
      <c r="A1753" s="3">
        <v>3</v>
      </c>
      <c r="B1753" s="3" t="s">
        <v>24</v>
      </c>
      <c r="C1753" s="3" t="s">
        <v>368</v>
      </c>
      <c r="D1753" s="3" t="s">
        <v>355</v>
      </c>
      <c r="E1753" s="3">
        <v>11</v>
      </c>
      <c r="F1753" s="42">
        <v>1.1000000000000001</v>
      </c>
      <c r="G1753" s="42">
        <f t="shared" si="1335"/>
        <v>1100</v>
      </c>
      <c r="H1753" s="42" t="s">
        <v>2190</v>
      </c>
      <c r="I1753" s="18">
        <v>13.728380864765411</v>
      </c>
      <c r="J1753" s="18" t="s">
        <v>2190</v>
      </c>
      <c r="K1753" s="46">
        <v>4.6352094794752432</v>
      </c>
      <c r="L1753" s="47" t="s">
        <v>2190</v>
      </c>
      <c r="M1753" s="44">
        <v>1039.1936024116562</v>
      </c>
      <c r="N1753" s="44" t="s">
        <v>2190</v>
      </c>
    </row>
    <row r="1754" spans="1:14" x14ac:dyDescent="0.25">
      <c r="A1754" s="3">
        <v>3</v>
      </c>
      <c r="B1754" s="3" t="s">
        <v>23</v>
      </c>
      <c r="C1754" s="3" t="s">
        <v>354</v>
      </c>
      <c r="D1754" s="3" t="s">
        <v>355</v>
      </c>
      <c r="E1754" s="3">
        <v>11</v>
      </c>
      <c r="F1754" s="42">
        <v>2.2000000000000002</v>
      </c>
      <c r="G1754" s="42">
        <f t="shared" si="1335"/>
        <v>2200</v>
      </c>
      <c r="H1754" s="42">
        <f>(LN(G1754)-LN(G1753))/10</f>
        <v>6.931471805599454E-2</v>
      </c>
      <c r="I1754" s="18">
        <v>11.366021944488073</v>
      </c>
      <c r="J1754" s="18">
        <f>(I1754-I1753)/I1753</f>
        <v>-0.17207848059784325</v>
      </c>
      <c r="K1754" s="46">
        <v>3.7991759215838772</v>
      </c>
      <c r="L1754" s="47">
        <f>(K1754-K1753)/K1753</f>
        <v>-0.18036586298706273</v>
      </c>
      <c r="M1754" s="44">
        <v>361.93066488025454</v>
      </c>
      <c r="N1754" s="44">
        <f>(M1754-M1753)/M1753</f>
        <v>-0.65171969492467796</v>
      </c>
    </row>
    <row r="1755" spans="1:14" x14ac:dyDescent="0.25">
      <c r="A1755" s="3">
        <v>4</v>
      </c>
      <c r="B1755" s="3" t="s">
        <v>24</v>
      </c>
      <c r="C1755" s="3" t="s">
        <v>368</v>
      </c>
      <c r="D1755" s="3" t="s">
        <v>355</v>
      </c>
      <c r="E1755" s="3">
        <v>11</v>
      </c>
      <c r="F1755" s="42">
        <v>1.3</v>
      </c>
      <c r="G1755" s="42">
        <f t="shared" si="1335"/>
        <v>1300</v>
      </c>
      <c r="H1755" s="42" t="s">
        <v>2190</v>
      </c>
      <c r="I1755" s="18">
        <v>9.6780152418820418</v>
      </c>
      <c r="J1755" s="18" t="s">
        <v>2190</v>
      </c>
      <c r="K1755" s="46">
        <v>2.9848144188263972</v>
      </c>
      <c r="L1755" s="47" t="s">
        <v>2190</v>
      </c>
      <c r="M1755" s="44">
        <v>491.57484234981746</v>
      </c>
      <c r="N1755" s="44" t="s">
        <v>2190</v>
      </c>
    </row>
    <row r="1756" spans="1:14" x14ac:dyDescent="0.25">
      <c r="A1756" s="3">
        <v>4</v>
      </c>
      <c r="B1756" s="3" t="s">
        <v>23</v>
      </c>
      <c r="C1756" s="3" t="s">
        <v>354</v>
      </c>
      <c r="D1756" s="3" t="s">
        <v>355</v>
      </c>
      <c r="E1756" s="3">
        <v>11</v>
      </c>
      <c r="F1756" s="42">
        <v>2.8</v>
      </c>
      <c r="G1756" s="42">
        <f t="shared" si="1335"/>
        <v>2800</v>
      </c>
      <c r="H1756" s="42">
        <f>(LN(G1756)-LN(G1755))/10</f>
        <v>7.6725515271366701E-2</v>
      </c>
      <c r="I1756" s="18">
        <v>12.170703556439143</v>
      </c>
      <c r="J1756" s="18">
        <f t="shared" ref="J1756" si="1353">(I1756-I1755)/I1755</f>
        <v>0.25756193312962372</v>
      </c>
      <c r="K1756" s="46">
        <v>4.0013456292438807</v>
      </c>
      <c r="L1756" s="47">
        <f t="shared" ref="L1756:N1756" si="1354">(K1756-K1755)/K1755</f>
        <v>0.34056764266676742</v>
      </c>
      <c r="M1756" s="44">
        <v>977.21058745436437</v>
      </c>
      <c r="N1756" s="44">
        <f t="shared" si="1354"/>
        <v>0.98791822377060512</v>
      </c>
    </row>
    <row r="1757" spans="1:14" x14ac:dyDescent="0.25">
      <c r="A1757" s="3">
        <v>5</v>
      </c>
      <c r="B1757" s="3" t="s">
        <v>24</v>
      </c>
      <c r="C1757" s="3" t="s">
        <v>368</v>
      </c>
      <c r="D1757" s="3" t="s">
        <v>355</v>
      </c>
      <c r="E1757" s="3">
        <v>11</v>
      </c>
      <c r="F1757" s="42">
        <v>2.1</v>
      </c>
      <c r="G1757" s="42">
        <f t="shared" si="1335"/>
        <v>2100</v>
      </c>
      <c r="H1757" s="42" t="s">
        <v>2190</v>
      </c>
      <c r="I1757" s="18">
        <v>14.775015852885225</v>
      </c>
      <c r="J1757" s="18" t="s">
        <v>2190</v>
      </c>
      <c r="K1757" s="46">
        <v>5.0776950114112527</v>
      </c>
      <c r="L1757" s="47" t="s">
        <v>2190</v>
      </c>
      <c r="M1757" s="44">
        <v>967.05287508261733</v>
      </c>
      <c r="N1757" s="44" t="s">
        <v>2190</v>
      </c>
    </row>
    <row r="1758" spans="1:14" x14ac:dyDescent="0.25">
      <c r="A1758" s="3">
        <v>5</v>
      </c>
      <c r="B1758" s="3" t="s">
        <v>23</v>
      </c>
      <c r="C1758" s="3" t="s">
        <v>354</v>
      </c>
      <c r="D1758" s="3" t="s">
        <v>355</v>
      </c>
      <c r="E1758" s="3">
        <v>11</v>
      </c>
      <c r="F1758" s="42">
        <v>2.4</v>
      </c>
      <c r="G1758" s="42">
        <f t="shared" si="1335"/>
        <v>2400</v>
      </c>
      <c r="H1758" s="42">
        <f>(LN(G1758)-LN(G1757))/10</f>
        <v>1.3353139262452273E-2</v>
      </c>
      <c r="I1758" s="18">
        <v>16.998268589231063</v>
      </c>
      <c r="J1758" s="18">
        <f t="shared" ref="J1758" si="1355">(I1758-I1757)/I1757</f>
        <v>0.15047379701536409</v>
      </c>
      <c r="K1758" s="46">
        <v>4.9768623135997929</v>
      </c>
      <c r="L1758" s="47">
        <f t="shared" ref="L1758:N1758" si="1356">(K1758-K1757)/K1757</f>
        <v>-1.9857966574371933E-2</v>
      </c>
      <c r="M1758" s="44">
        <v>1387.9286186384666</v>
      </c>
      <c r="N1758" s="44">
        <f t="shared" si="1356"/>
        <v>0.43521482061660066</v>
      </c>
    </row>
    <row r="1759" spans="1:14" x14ac:dyDescent="0.25">
      <c r="A1759" s="3">
        <v>6</v>
      </c>
      <c r="B1759" s="3" t="s">
        <v>24</v>
      </c>
      <c r="C1759" s="3" t="s">
        <v>368</v>
      </c>
      <c r="D1759" s="3" t="s">
        <v>355</v>
      </c>
      <c r="E1759" s="3">
        <v>11</v>
      </c>
      <c r="F1759" s="42">
        <v>4.4000000000000004</v>
      </c>
      <c r="G1759" s="42">
        <f t="shared" si="1335"/>
        <v>4400</v>
      </c>
      <c r="H1759" s="42" t="s">
        <v>2190</v>
      </c>
      <c r="I1759" s="18">
        <v>11.636819779820755</v>
      </c>
      <c r="J1759" s="18" t="s">
        <v>2190</v>
      </c>
      <c r="K1759" s="46">
        <v>3.6199296165956656</v>
      </c>
      <c r="L1759" s="47" t="s">
        <v>2190</v>
      </c>
      <c r="M1759" s="44">
        <v>812.38968148639685</v>
      </c>
      <c r="N1759" s="44" t="s">
        <v>2190</v>
      </c>
    </row>
    <row r="1760" spans="1:14" x14ac:dyDescent="0.25">
      <c r="A1760" s="3">
        <v>6</v>
      </c>
      <c r="B1760" s="3" t="s">
        <v>23</v>
      </c>
      <c r="C1760" s="3" t="s">
        <v>354</v>
      </c>
      <c r="D1760" s="3" t="s">
        <v>355</v>
      </c>
      <c r="E1760" s="3">
        <v>11</v>
      </c>
      <c r="F1760" s="42">
        <v>5.3</v>
      </c>
      <c r="G1760" s="42">
        <f t="shared" si="1335"/>
        <v>5300</v>
      </c>
      <c r="H1760" s="42">
        <f>(LN(G1760)-LN(G1759))/10</f>
        <v>1.8610227963385916E-2</v>
      </c>
      <c r="I1760" s="18">
        <v>12.95763117500454</v>
      </c>
      <c r="J1760" s="18">
        <f t="shared" ref="J1760" si="1357">(I1760-I1759)/I1759</f>
        <v>0.11350277998411436</v>
      </c>
      <c r="K1760" s="46">
        <v>4.292924615669568</v>
      </c>
      <c r="L1760" s="47">
        <f t="shared" ref="L1760:N1760" si="1358">(K1760-K1759)/K1759</f>
        <v>0.18591383544821935</v>
      </c>
      <c r="M1760" s="44">
        <v>845.45537491705386</v>
      </c>
      <c r="N1760" s="44">
        <f t="shared" si="1358"/>
        <v>4.0701764416995093E-2</v>
      </c>
    </row>
    <row r="1761" spans="1:14" x14ac:dyDescent="0.25">
      <c r="A1761" s="3">
        <v>7</v>
      </c>
      <c r="B1761" s="3" t="s">
        <v>24</v>
      </c>
      <c r="C1761" s="3" t="s">
        <v>368</v>
      </c>
      <c r="D1761" s="3" t="s">
        <v>355</v>
      </c>
      <c r="E1761" s="3">
        <v>11</v>
      </c>
      <c r="F1761" s="42">
        <v>6.5</v>
      </c>
      <c r="G1761" s="42">
        <f t="shared" si="1335"/>
        <v>6500</v>
      </c>
      <c r="H1761" s="42" t="s">
        <v>2190</v>
      </c>
      <c r="I1761" s="18">
        <v>9.0850681981335253</v>
      </c>
      <c r="J1761" s="18" t="s">
        <v>2190</v>
      </c>
      <c r="K1761" s="46">
        <v>2.9899368909589858</v>
      </c>
      <c r="L1761" s="47" t="s">
        <v>2190</v>
      </c>
      <c r="M1761" s="44">
        <v>546.4604269293925</v>
      </c>
      <c r="N1761" s="44" t="s">
        <v>2190</v>
      </c>
    </row>
    <row r="1762" spans="1:14" x14ac:dyDescent="0.25">
      <c r="A1762" s="3">
        <v>7</v>
      </c>
      <c r="B1762" s="3" t="s">
        <v>23</v>
      </c>
      <c r="C1762" s="3" t="s">
        <v>354</v>
      </c>
      <c r="D1762" s="3" t="s">
        <v>355</v>
      </c>
      <c r="E1762" s="3">
        <v>11</v>
      </c>
      <c r="F1762" s="42">
        <v>12.7</v>
      </c>
      <c r="G1762" s="42">
        <f t="shared" si="1335"/>
        <v>12700</v>
      </c>
      <c r="H1762" s="42">
        <f>(LN(G1762)-LN(G1761))/10</f>
        <v>6.6979981656295526E-2</v>
      </c>
      <c r="I1762" s="18">
        <v>13.356098675194154</v>
      </c>
      <c r="J1762" s="18">
        <f t="shared" ref="J1762" si="1359">(I1762-I1761)/I1761</f>
        <v>0.47011540077795866</v>
      </c>
      <c r="K1762" s="46">
        <v>3.5445570875136037</v>
      </c>
      <c r="L1762" s="47">
        <f t="shared" ref="L1762:N1762" si="1360">(K1762-K1761)/K1761</f>
        <v>0.18549561973421122</v>
      </c>
      <c r="M1762" s="44">
        <v>927.86896551724135</v>
      </c>
      <c r="N1762" s="44">
        <f t="shared" si="1360"/>
        <v>0.6979618647429161</v>
      </c>
    </row>
    <row r="1763" spans="1:14" x14ac:dyDescent="0.25">
      <c r="A1763" s="3">
        <v>8</v>
      </c>
      <c r="B1763" s="3" t="s">
        <v>24</v>
      </c>
      <c r="C1763" s="3" t="s">
        <v>368</v>
      </c>
      <c r="D1763" s="3" t="s">
        <v>355</v>
      </c>
      <c r="E1763" s="3">
        <v>11</v>
      </c>
      <c r="F1763" s="42">
        <v>12.9</v>
      </c>
      <c r="G1763" s="42">
        <f t="shared" si="1335"/>
        <v>12900</v>
      </c>
      <c r="H1763" s="42" t="s">
        <v>2190</v>
      </c>
      <c r="I1763" s="18">
        <v>11.235012319393304</v>
      </c>
      <c r="J1763" s="18" t="s">
        <v>2190</v>
      </c>
      <c r="K1763" s="46">
        <v>2.7616452195365633</v>
      </c>
      <c r="L1763" s="47" t="s">
        <v>2190</v>
      </c>
      <c r="M1763" s="44">
        <v>715.8113395225464</v>
      </c>
      <c r="N1763" s="44" t="s">
        <v>2190</v>
      </c>
    </row>
    <row r="1764" spans="1:14" x14ac:dyDescent="0.25">
      <c r="A1764" s="3">
        <v>8</v>
      </c>
      <c r="B1764" s="3" t="s">
        <v>23</v>
      </c>
      <c r="C1764" s="3" t="s">
        <v>354</v>
      </c>
      <c r="D1764" s="3" t="s">
        <v>355</v>
      </c>
      <c r="E1764" s="3">
        <v>11</v>
      </c>
      <c r="F1764" s="42">
        <v>37.5</v>
      </c>
      <c r="G1764" s="42">
        <f t="shared" si="1335"/>
        <v>37500</v>
      </c>
      <c r="H1764" s="42">
        <f>(LN(G1764)-LN(G1763))/10</f>
        <v>0.10671136216087387</v>
      </c>
      <c r="I1764" s="18">
        <v>12.456042538947393</v>
      </c>
      <c r="J1764" s="18">
        <f t="shared" ref="J1764" si="1361">(I1764-I1763)/I1763</f>
        <v>0.10868080824855078</v>
      </c>
      <c r="K1764" s="46">
        <v>3.0387053021994119</v>
      </c>
      <c r="L1764" s="47">
        <f t="shared" ref="L1764:N1764" si="1362">(K1764-K1763)/K1763</f>
        <v>0.100324285213342</v>
      </c>
      <c r="M1764" s="44">
        <v>1031.8766578249335</v>
      </c>
      <c r="N1764" s="44">
        <f t="shared" si="1362"/>
        <v>0.4415483533876482</v>
      </c>
    </row>
    <row r="1765" spans="1:14" x14ac:dyDescent="0.25">
      <c r="A1765" s="3">
        <v>9</v>
      </c>
      <c r="B1765" s="3" t="s">
        <v>24</v>
      </c>
      <c r="C1765" s="3" t="s">
        <v>368</v>
      </c>
      <c r="D1765" s="3" t="s">
        <v>355</v>
      </c>
      <c r="E1765" s="3">
        <v>11</v>
      </c>
      <c r="F1765" s="42">
        <v>38.11</v>
      </c>
      <c r="G1765" s="42">
        <f t="shared" si="1335"/>
        <v>38110</v>
      </c>
      <c r="H1765" s="42" t="s">
        <v>2190</v>
      </c>
      <c r="I1765" s="18">
        <v>10.566771790401127</v>
      </c>
      <c r="J1765" s="18" t="s">
        <v>2190</v>
      </c>
      <c r="K1765" s="46">
        <v>2.727824342658332</v>
      </c>
      <c r="L1765" s="47" t="s">
        <v>2190</v>
      </c>
      <c r="M1765" s="44">
        <v>728.30460333006852</v>
      </c>
      <c r="N1765" s="44" t="s">
        <v>2190</v>
      </c>
    </row>
    <row r="1766" spans="1:14" x14ac:dyDescent="0.25">
      <c r="A1766" s="3">
        <v>9</v>
      </c>
      <c r="B1766" s="3" t="s">
        <v>23</v>
      </c>
      <c r="C1766" s="3" t="s">
        <v>354</v>
      </c>
      <c r="D1766" s="3" t="s">
        <v>355</v>
      </c>
      <c r="E1766" s="3">
        <v>11</v>
      </c>
      <c r="F1766" s="42">
        <v>123.81</v>
      </c>
      <c r="G1766" s="42">
        <f t="shared" si="1335"/>
        <v>123810</v>
      </c>
      <c r="H1766" s="42">
        <f>(LN(G1766)-LN(G1765))/10</f>
        <v>0.11782714175468315</v>
      </c>
      <c r="I1766" s="18">
        <v>9.9366087484081138</v>
      </c>
      <c r="J1766" s="18">
        <f t="shared" ref="J1766" si="1363">(I1766-I1765)/I1765</f>
        <v>-5.9636287647042235E-2</v>
      </c>
      <c r="K1766" s="46">
        <v>3.2864919304495475</v>
      </c>
      <c r="L1766" s="47">
        <f t="shared" ref="L1766:N1766" si="1364">(K1766-K1765)/K1765</f>
        <v>0.20480335887272719</v>
      </c>
      <c r="M1766" s="44">
        <v>451.89781260202409</v>
      </c>
      <c r="N1766" s="44">
        <f t="shared" si="1364"/>
        <v>-0.37952086182651318</v>
      </c>
    </row>
    <row r="1767" spans="1:14" x14ac:dyDescent="0.25">
      <c r="A1767" s="3">
        <v>10</v>
      </c>
      <c r="B1767" s="3" t="s">
        <v>24</v>
      </c>
      <c r="C1767" s="3" t="s">
        <v>368</v>
      </c>
      <c r="D1767" s="3" t="s">
        <v>355</v>
      </c>
      <c r="E1767" s="3">
        <v>11</v>
      </c>
      <c r="F1767" s="42">
        <v>59.82</v>
      </c>
      <c r="G1767" s="42">
        <f t="shared" si="1335"/>
        <v>59820</v>
      </c>
      <c r="H1767" s="42" t="s">
        <v>2190</v>
      </c>
      <c r="I1767" s="18">
        <v>8.1196630560338239</v>
      </c>
      <c r="J1767" s="18" t="s">
        <v>2190</v>
      </c>
      <c r="K1767" s="46">
        <v>2.7313998392785392</v>
      </c>
      <c r="L1767" s="47" t="s">
        <v>2190</v>
      </c>
      <c r="M1767" s="44">
        <v>444.34537953795376</v>
      </c>
      <c r="N1767" s="44" t="s">
        <v>2190</v>
      </c>
    </row>
    <row r="1768" spans="1:14" x14ac:dyDescent="0.25">
      <c r="A1768" s="3">
        <v>10</v>
      </c>
      <c r="B1768" s="3" t="s">
        <v>23</v>
      </c>
      <c r="C1768" s="3" t="s">
        <v>354</v>
      </c>
      <c r="D1768" s="3" t="s">
        <v>355</v>
      </c>
      <c r="E1768" s="3">
        <v>11</v>
      </c>
      <c r="F1768" s="42">
        <v>139.55000000000001</v>
      </c>
      <c r="G1768" s="42">
        <f t="shared" si="1335"/>
        <v>139550</v>
      </c>
      <c r="H1768" s="42">
        <f>(LN(G1768)-LN(G1767))/10</f>
        <v>8.4708290678052828E-2</v>
      </c>
      <c r="I1768" s="18">
        <v>7.9731273020508677</v>
      </c>
      <c r="J1768" s="18">
        <f t="shared" ref="J1768" si="1365">(I1768-I1767)/I1767</f>
        <v>-1.8047023992462788E-2</v>
      </c>
      <c r="K1768" s="46">
        <v>2.9493559980356263</v>
      </c>
      <c r="L1768" s="47">
        <f t="shared" ref="L1768:N1768" si="1366">(K1768-K1767)/K1767</f>
        <v>7.9796504203740862E-2</v>
      </c>
      <c r="M1768" s="44">
        <v>310.48778877887787</v>
      </c>
      <c r="N1768" s="44">
        <f t="shared" si="1366"/>
        <v>-0.30124672591006979</v>
      </c>
    </row>
    <row r="1769" spans="1:14" x14ac:dyDescent="0.25">
      <c r="A1769" s="3">
        <v>11</v>
      </c>
      <c r="B1769" s="3" t="s">
        <v>24</v>
      </c>
      <c r="C1769" s="3" t="s">
        <v>368</v>
      </c>
      <c r="D1769" s="3" t="s">
        <v>355</v>
      </c>
      <c r="E1769" s="3">
        <v>11</v>
      </c>
      <c r="F1769" s="42">
        <v>38</v>
      </c>
      <c r="G1769" s="42">
        <f t="shared" si="1335"/>
        <v>38000</v>
      </c>
      <c r="H1769" s="42" t="s">
        <v>2190</v>
      </c>
      <c r="I1769" s="18">
        <v>6.5587506250638512</v>
      </c>
      <c r="J1769" s="18" t="s">
        <v>2190</v>
      </c>
      <c r="K1769" s="46">
        <v>2.3391163132065556</v>
      </c>
      <c r="L1769" s="47" t="s">
        <v>2190</v>
      </c>
      <c r="M1769" s="44">
        <v>286.4902220749089</v>
      </c>
      <c r="N1769" s="44" t="s">
        <v>2190</v>
      </c>
    </row>
    <row r="1770" spans="1:14" x14ac:dyDescent="0.25">
      <c r="A1770" s="3">
        <v>11</v>
      </c>
      <c r="B1770" s="3" t="s">
        <v>23</v>
      </c>
      <c r="C1770" s="3" t="s">
        <v>354</v>
      </c>
      <c r="D1770" s="3" t="s">
        <v>355</v>
      </c>
      <c r="E1770" s="3">
        <v>11</v>
      </c>
      <c r="F1770" s="42">
        <v>100.1</v>
      </c>
      <c r="G1770" s="42">
        <f t="shared" si="1335"/>
        <v>100100</v>
      </c>
      <c r="H1770" s="42">
        <f>(LN(G1770)-LN(G1769))/10</f>
        <v>9.685835265947898E-2</v>
      </c>
      <c r="I1770" s="18">
        <v>5.2738613084132258</v>
      </c>
      <c r="J1770" s="18">
        <f t="shared" ref="J1770" si="1367">(I1770-I1769)/I1769</f>
        <v>-0.19590458459275797</v>
      </c>
      <c r="K1770" s="46">
        <v>2.4995618263079487</v>
      </c>
      <c r="L1770" s="47">
        <f t="shared" ref="L1770:N1770" si="1368">(K1770-K1769)/K1769</f>
        <v>6.8592362079441818E-2</v>
      </c>
      <c r="M1770" s="44">
        <v>252.08568114020551</v>
      </c>
      <c r="N1770" s="44">
        <f t="shared" si="1368"/>
        <v>-0.12008975624203887</v>
      </c>
    </row>
    <row r="1771" spans="1:14" x14ac:dyDescent="0.25">
      <c r="A1771" s="3">
        <v>12</v>
      </c>
      <c r="B1771" s="3" t="s">
        <v>24</v>
      </c>
      <c r="C1771" s="3" t="s">
        <v>368</v>
      </c>
      <c r="D1771" s="3" t="s">
        <v>355</v>
      </c>
      <c r="E1771" s="3">
        <v>11</v>
      </c>
      <c r="F1771" s="42">
        <v>64.8</v>
      </c>
      <c r="G1771" s="42">
        <f t="shared" si="1335"/>
        <v>64800</v>
      </c>
      <c r="H1771" s="42" t="s">
        <v>2190</v>
      </c>
      <c r="I1771" s="18">
        <v>6.100186486396483</v>
      </c>
      <c r="J1771" s="18" t="s">
        <v>2190</v>
      </c>
      <c r="K1771" s="46">
        <v>2.3790567893975028</v>
      </c>
      <c r="L1771" s="47" t="s">
        <v>2190</v>
      </c>
      <c r="M1771" s="44">
        <v>298.71730382293765</v>
      </c>
      <c r="N1771" s="44" t="s">
        <v>2190</v>
      </c>
    </row>
    <row r="1772" spans="1:14" x14ac:dyDescent="0.25">
      <c r="A1772" s="3">
        <v>12</v>
      </c>
      <c r="B1772" s="3" t="s">
        <v>23</v>
      </c>
      <c r="C1772" s="3" t="s">
        <v>354</v>
      </c>
      <c r="D1772" s="3" t="s">
        <v>355</v>
      </c>
      <c r="E1772" s="3">
        <v>11</v>
      </c>
      <c r="F1772" s="42">
        <v>84.6</v>
      </c>
      <c r="G1772" s="42">
        <f t="shared" si="1335"/>
        <v>84600</v>
      </c>
      <c r="H1772" s="42">
        <f>(LN(G1772)-LN(G1771))/10</f>
        <v>2.666286632539485E-2</v>
      </c>
      <c r="I1772" s="18">
        <v>5.0908566163819415</v>
      </c>
      <c r="J1772" s="18">
        <f t="shared" ref="J1772" si="1369">(I1772-I1771)/I1771</f>
        <v>-0.16545885478507319</v>
      </c>
      <c r="K1772" s="46">
        <v>2.098982834268138</v>
      </c>
      <c r="L1772" s="47">
        <f t="shared" ref="L1772:N1772" si="1370">(K1772-K1771)/K1771</f>
        <v>-0.11772478756183605</v>
      </c>
      <c r="M1772" s="44">
        <v>207.37910798122064</v>
      </c>
      <c r="N1772" s="44">
        <f t="shared" si="1370"/>
        <v>-0.30576801100165596</v>
      </c>
    </row>
    <row r="1773" spans="1:14" x14ac:dyDescent="0.25">
      <c r="A1773" s="3">
        <v>13</v>
      </c>
      <c r="B1773" s="3" t="s">
        <v>24</v>
      </c>
      <c r="C1773" s="3" t="s">
        <v>368</v>
      </c>
      <c r="D1773" s="3" t="s">
        <v>355</v>
      </c>
      <c r="E1773" s="3">
        <v>11</v>
      </c>
      <c r="F1773" s="42">
        <v>46.9</v>
      </c>
      <c r="G1773" s="42">
        <f t="shared" si="1335"/>
        <v>46900</v>
      </c>
      <c r="H1773" s="42" t="s">
        <v>2190</v>
      </c>
      <c r="I1773" s="18">
        <v>5.7627860883815174</v>
      </c>
      <c r="J1773" s="18" t="s">
        <v>2190</v>
      </c>
      <c r="K1773" s="46">
        <v>2.1490614130205179</v>
      </c>
      <c r="L1773" s="47" t="s">
        <v>2190</v>
      </c>
      <c r="M1773" s="44">
        <v>297.62581508109008</v>
      </c>
      <c r="N1773" s="44" t="s">
        <v>2190</v>
      </c>
    </row>
    <row r="1774" spans="1:14" x14ac:dyDescent="0.25">
      <c r="A1774" s="3">
        <v>13</v>
      </c>
      <c r="B1774" s="3" t="s">
        <v>23</v>
      </c>
      <c r="C1774" s="3" t="s">
        <v>354</v>
      </c>
      <c r="D1774" s="3" t="s">
        <v>355</v>
      </c>
      <c r="E1774" s="3">
        <v>11</v>
      </c>
      <c r="F1774" s="42">
        <v>73.599999999999994</v>
      </c>
      <c r="G1774" s="42">
        <f t="shared" si="1335"/>
        <v>73600</v>
      </c>
      <c r="H1774" s="42">
        <f>(LN(G1774)-LN(G1773))/10</f>
        <v>4.5062735028259839E-2</v>
      </c>
      <c r="I1774" s="18">
        <v>4.8975950306157481</v>
      </c>
      <c r="J1774" s="18">
        <f t="shared" ref="J1774" si="1371">(I1774-I1773)/I1773</f>
        <v>-0.15013416158376944</v>
      </c>
      <c r="K1774" s="46">
        <v>2.0764951908859191</v>
      </c>
      <c r="L1774" s="47">
        <f t="shared" ref="L1774:N1774" si="1372">(K1774-K1773)/K1773</f>
        <v>-3.3766472049119624E-2</v>
      </c>
      <c r="M1774" s="44">
        <v>204.58669118876441</v>
      </c>
      <c r="N1774" s="44">
        <f t="shared" si="1372"/>
        <v>-0.3126043480703331</v>
      </c>
    </row>
    <row r="1775" spans="1:14" x14ac:dyDescent="0.25">
      <c r="A1775" s="3">
        <v>14</v>
      </c>
      <c r="B1775" s="3" t="s">
        <v>24</v>
      </c>
      <c r="C1775" s="3" t="s">
        <v>368</v>
      </c>
      <c r="D1775" s="3" t="s">
        <v>355</v>
      </c>
      <c r="E1775" s="3">
        <v>11</v>
      </c>
      <c r="F1775" s="42">
        <v>37.700000000000003</v>
      </c>
      <c r="G1775" s="42">
        <f t="shared" si="1335"/>
        <v>37700</v>
      </c>
      <c r="H1775" s="42" t="s">
        <v>2190</v>
      </c>
      <c r="I1775" s="18">
        <v>4.987116153765303</v>
      </c>
      <c r="J1775" s="18" t="s">
        <v>2190</v>
      </c>
      <c r="K1775" s="46">
        <v>1.9194319360701935</v>
      </c>
      <c r="L1775" s="47" t="s">
        <v>2190</v>
      </c>
      <c r="M1775" s="44">
        <v>264.99534109816972</v>
      </c>
      <c r="N1775" s="44" t="s">
        <v>2190</v>
      </c>
    </row>
    <row r="1776" spans="1:14" x14ac:dyDescent="0.25">
      <c r="A1776" s="3">
        <v>14</v>
      </c>
      <c r="B1776" s="3" t="s">
        <v>23</v>
      </c>
      <c r="C1776" s="3" t="s">
        <v>354</v>
      </c>
      <c r="D1776" s="3" t="s">
        <v>355</v>
      </c>
      <c r="E1776" s="3">
        <v>11</v>
      </c>
      <c r="F1776" s="42">
        <v>106.9</v>
      </c>
      <c r="G1776" s="42">
        <f t="shared" si="1335"/>
        <v>106900</v>
      </c>
      <c r="H1776" s="42">
        <f>(LN(G1776)-LN(G1775))/10</f>
        <v>0.10422337235770343</v>
      </c>
      <c r="I1776" s="18">
        <v>5.1041328988930621</v>
      </c>
      <c r="J1776" s="18">
        <f t="shared" ref="J1776" si="1373">(I1776-I1775)/I1775</f>
        <v>2.346380984918723E-2</v>
      </c>
      <c r="K1776" s="46">
        <v>2.041612605049143</v>
      </c>
      <c r="L1776" s="47">
        <f t="shared" ref="L1776:N1776" si="1374">(K1776-K1775)/K1775</f>
        <v>6.3654598364711892E-2</v>
      </c>
      <c r="M1776" s="44">
        <v>177.59617304492514</v>
      </c>
      <c r="N1776" s="44">
        <f t="shared" si="1374"/>
        <v>-0.32981397971395593</v>
      </c>
    </row>
    <row r="1777" spans="1:14" x14ac:dyDescent="0.25">
      <c r="A1777" s="3">
        <v>15</v>
      </c>
      <c r="B1777" s="3" t="s">
        <v>24</v>
      </c>
      <c r="C1777" s="3" t="s">
        <v>368</v>
      </c>
      <c r="D1777" s="3" t="s">
        <v>355</v>
      </c>
      <c r="E1777" s="3">
        <v>11</v>
      </c>
      <c r="F1777" s="42">
        <v>40.700000000000003</v>
      </c>
      <c r="G1777" s="42">
        <f t="shared" si="1335"/>
        <v>40700</v>
      </c>
      <c r="H1777" s="42" t="s">
        <v>2190</v>
      </c>
      <c r="I1777" s="18">
        <v>5.6006081103411818</v>
      </c>
      <c r="J1777" s="18" t="s">
        <v>2190</v>
      </c>
      <c r="K1777" s="46">
        <v>1.9518996528695929</v>
      </c>
      <c r="L1777" s="47" t="s">
        <v>2190</v>
      </c>
      <c r="M1777" s="44">
        <v>290.56049999999999</v>
      </c>
      <c r="N1777" s="44" t="s">
        <v>2190</v>
      </c>
    </row>
    <row r="1778" spans="1:14" x14ac:dyDescent="0.25">
      <c r="A1778" s="3">
        <v>15</v>
      </c>
      <c r="B1778" s="3" t="s">
        <v>23</v>
      </c>
      <c r="C1778" s="3" t="s">
        <v>354</v>
      </c>
      <c r="D1778" s="3" t="s">
        <v>355</v>
      </c>
      <c r="E1778" s="3">
        <v>11</v>
      </c>
      <c r="F1778" s="42">
        <v>79.7</v>
      </c>
      <c r="G1778" s="42">
        <f t="shared" si="1335"/>
        <v>79700</v>
      </c>
      <c r="H1778" s="42">
        <f>(LN(G1778)-LN(G1777))/10</f>
        <v>6.720414933476207E-2</v>
      </c>
      <c r="I1778" s="18">
        <v>5.2041961816839812</v>
      </c>
      <c r="J1778" s="18">
        <f t="shared" ref="J1778:J1780" si="1375">(I1778-I1777)/I1777</f>
        <v>-7.0780158305532942E-2</v>
      </c>
      <c r="K1778" s="46">
        <v>2.0419791496711546</v>
      </c>
      <c r="L1778" s="47">
        <f t="shared" ref="L1778:N1778" si="1376">(K1778-K1777)/K1777</f>
        <v>4.6149655628623616E-2</v>
      </c>
      <c r="M1778" s="44">
        <v>202.98949999999999</v>
      </c>
      <c r="N1778" s="44">
        <f t="shared" si="1376"/>
        <v>-0.30138645824191518</v>
      </c>
    </row>
    <row r="1779" spans="1:14" x14ac:dyDescent="0.25">
      <c r="A1779" s="3">
        <v>16</v>
      </c>
      <c r="B1779" s="3" t="s">
        <v>24</v>
      </c>
      <c r="C1779" s="3" t="s">
        <v>368</v>
      </c>
      <c r="D1779" s="3" t="s">
        <v>355</v>
      </c>
      <c r="E1779" s="3">
        <v>11</v>
      </c>
      <c r="F1779" s="42">
        <v>34.4</v>
      </c>
      <c r="G1779" s="42">
        <f t="shared" si="1335"/>
        <v>34400</v>
      </c>
      <c r="H1779" s="42" t="s">
        <v>2190</v>
      </c>
      <c r="I1779" s="18">
        <v>5.1070055543308195</v>
      </c>
      <c r="J1779" s="18" t="s">
        <v>2190</v>
      </c>
      <c r="K1779" s="46">
        <v>1.9188803566733856</v>
      </c>
      <c r="L1779" s="47" t="s">
        <v>2190</v>
      </c>
      <c r="M1779" s="44">
        <v>236.23549883990719</v>
      </c>
      <c r="N1779" s="44" t="s">
        <v>2190</v>
      </c>
    </row>
    <row r="1780" spans="1:14" x14ac:dyDescent="0.25">
      <c r="A1780" s="3">
        <v>16</v>
      </c>
      <c r="B1780" s="3" t="s">
        <v>23</v>
      </c>
      <c r="C1780" s="3" t="s">
        <v>354</v>
      </c>
      <c r="D1780" s="3" t="s">
        <v>355</v>
      </c>
      <c r="E1780" s="3">
        <v>11</v>
      </c>
      <c r="F1780" s="42">
        <v>82</v>
      </c>
      <c r="G1780" s="42">
        <f t="shared" si="1335"/>
        <v>82000</v>
      </c>
      <c r="H1780" s="42">
        <f>(LN(G1780)-LN(G1779))/10</f>
        <v>8.6866268288490117E-2</v>
      </c>
      <c r="I1780" s="18">
        <v>4.7007059860953539</v>
      </c>
      <c r="J1780" s="18">
        <f t="shared" si="1375"/>
        <v>-7.9557299069494297E-2</v>
      </c>
      <c r="K1780" s="46">
        <v>1.8819012356498117</v>
      </c>
      <c r="L1780" s="47">
        <f t="shared" ref="L1780:N1780" si="1377">(K1780-K1779)/K1779</f>
        <v>-1.9271196817961994E-2</v>
      </c>
      <c r="M1780" s="44">
        <v>195.10092807424593</v>
      </c>
      <c r="N1780" s="44">
        <f t="shared" si="1377"/>
        <v>-0.1741252731603114</v>
      </c>
    </row>
    <row r="1781" spans="1:14" x14ac:dyDescent="0.25">
      <c r="A1781" s="3">
        <v>0</v>
      </c>
      <c r="B1781" s="3" t="s">
        <v>23</v>
      </c>
      <c r="C1781" s="3" t="s">
        <v>354</v>
      </c>
      <c r="D1781" s="3" t="s">
        <v>355</v>
      </c>
      <c r="E1781" s="3">
        <v>12</v>
      </c>
      <c r="F1781" s="42">
        <v>2.2000000000000002</v>
      </c>
      <c r="G1781" s="42">
        <f t="shared" si="1335"/>
        <v>2200</v>
      </c>
      <c r="H1781" s="42" t="s">
        <v>2190</v>
      </c>
      <c r="I1781" s="18">
        <v>9.2743563301945784</v>
      </c>
      <c r="J1781" s="18" t="s">
        <v>2190</v>
      </c>
      <c r="K1781" s="46">
        <v>4.0841606091875491</v>
      </c>
      <c r="L1781" s="47" t="s">
        <v>2190</v>
      </c>
      <c r="M1781" s="44">
        <v>559.46563981042652</v>
      </c>
      <c r="N1781" s="44" t="s">
        <v>2190</v>
      </c>
    </row>
    <row r="1782" spans="1:14" x14ac:dyDescent="0.25">
      <c r="A1782" s="3">
        <v>1</v>
      </c>
      <c r="B1782" s="3" t="s">
        <v>24</v>
      </c>
      <c r="C1782" s="3" t="s">
        <v>368</v>
      </c>
      <c r="D1782" s="3" t="s">
        <v>355</v>
      </c>
      <c r="E1782" s="3">
        <v>12</v>
      </c>
      <c r="F1782" s="42">
        <v>2.4</v>
      </c>
      <c r="G1782" s="42">
        <f t="shared" si="1335"/>
        <v>2400</v>
      </c>
      <c r="H1782" s="42" t="s">
        <v>2190</v>
      </c>
      <c r="I1782" s="18">
        <v>12.371008157543242</v>
      </c>
      <c r="J1782" s="18" t="s">
        <v>2190</v>
      </c>
      <c r="K1782" s="46">
        <v>4.1957083284091103</v>
      </c>
      <c r="L1782" s="47" t="s">
        <v>2190</v>
      </c>
      <c r="M1782" s="44">
        <v>958.38259277750046</v>
      </c>
      <c r="N1782" s="44" t="s">
        <v>2190</v>
      </c>
    </row>
    <row r="1783" spans="1:14" x14ac:dyDescent="0.25">
      <c r="A1783" s="3">
        <v>1</v>
      </c>
      <c r="B1783" s="3" t="s">
        <v>23</v>
      </c>
      <c r="C1783" s="3" t="s">
        <v>354</v>
      </c>
      <c r="D1783" s="3" t="s">
        <v>355</v>
      </c>
      <c r="E1783" s="3">
        <v>12</v>
      </c>
      <c r="F1783" s="42">
        <v>2.4</v>
      </c>
      <c r="G1783" s="42">
        <f t="shared" si="1335"/>
        <v>2400</v>
      </c>
      <c r="H1783" s="42">
        <f>(LN(G1783)-LN(G1782))/10</f>
        <v>0</v>
      </c>
      <c r="I1783" s="18">
        <v>12.253827642922586</v>
      </c>
      <c r="J1783" s="18">
        <f>(I1783-I1782)/I1782</f>
        <v>-9.472187967898605E-3</v>
      </c>
      <c r="K1783" s="46">
        <v>3.7129487374291616</v>
      </c>
      <c r="L1783" s="47">
        <f>(K1783-K1782)/K1782</f>
        <v>-0.11506033146088517</v>
      </c>
      <c r="M1783" s="44">
        <v>774.28324180396078</v>
      </c>
      <c r="N1783" s="44">
        <f>(M1783-M1782)/M1782</f>
        <v>-0.19209379673727073</v>
      </c>
    </row>
    <row r="1784" spans="1:14" x14ac:dyDescent="0.25">
      <c r="A1784" s="3">
        <v>2</v>
      </c>
      <c r="B1784" s="3" t="s">
        <v>24</v>
      </c>
      <c r="C1784" s="3" t="s">
        <v>368</v>
      </c>
      <c r="D1784" s="3" t="s">
        <v>355</v>
      </c>
      <c r="E1784" s="3">
        <v>12</v>
      </c>
      <c r="F1784" s="42">
        <v>0.7</v>
      </c>
      <c r="G1784" s="42">
        <f t="shared" si="1335"/>
        <v>700</v>
      </c>
      <c r="H1784" s="42" t="s">
        <v>2190</v>
      </c>
      <c r="I1784" s="18">
        <v>13.61113089791289</v>
      </c>
      <c r="J1784" s="18" t="s">
        <v>2190</v>
      </c>
      <c r="K1784" s="46">
        <v>4.8534762823932978</v>
      </c>
      <c r="L1784" s="47" t="s">
        <v>2190</v>
      </c>
      <c r="M1784" s="44">
        <v>1085.7386419149975</v>
      </c>
      <c r="N1784" s="44" t="s">
        <v>2190</v>
      </c>
    </row>
    <row r="1785" spans="1:14" x14ac:dyDescent="0.25">
      <c r="A1785" s="3">
        <v>2</v>
      </c>
      <c r="B1785" s="3" t="s">
        <v>23</v>
      </c>
      <c r="C1785" s="3" t="s">
        <v>354</v>
      </c>
      <c r="D1785" s="3" t="s">
        <v>355</v>
      </c>
      <c r="E1785" s="3">
        <v>12</v>
      </c>
      <c r="F1785" s="42">
        <v>2.1</v>
      </c>
      <c r="G1785" s="42">
        <f t="shared" si="1335"/>
        <v>2100</v>
      </c>
      <c r="H1785" s="42">
        <f>(LN(G1785)-LN(G1784))/10</f>
        <v>0.109861228866811</v>
      </c>
      <c r="I1785" s="18">
        <v>14.026629991068543</v>
      </c>
      <c r="J1785" s="18">
        <f>(I1785-I1784)/I1784</f>
        <v>3.0526419609950603E-2</v>
      </c>
      <c r="K1785" s="46">
        <v>4.6573747915403798</v>
      </c>
      <c r="L1785" s="47">
        <f>(K1785-K1784)/K1784</f>
        <v>-4.0404336900605672E-2</v>
      </c>
      <c r="M1785" s="44">
        <v>659.12864354339683</v>
      </c>
      <c r="N1785" s="44">
        <f>(M1785-M1784)/M1784</f>
        <v>-0.39292144711655197</v>
      </c>
    </row>
    <row r="1786" spans="1:14" x14ac:dyDescent="0.25">
      <c r="A1786" s="3">
        <v>3</v>
      </c>
      <c r="B1786" s="3" t="s">
        <v>24</v>
      </c>
      <c r="C1786" s="3" t="s">
        <v>368</v>
      </c>
      <c r="D1786" s="3" t="s">
        <v>355</v>
      </c>
      <c r="E1786" s="3">
        <v>12</v>
      </c>
      <c r="F1786" s="42">
        <v>0.9</v>
      </c>
      <c r="G1786" s="42">
        <f t="shared" si="1335"/>
        <v>900</v>
      </c>
      <c r="H1786" s="42" t="s">
        <v>2190</v>
      </c>
      <c r="I1786" s="18">
        <v>10.480591020261629</v>
      </c>
      <c r="J1786" s="18" t="s">
        <v>2190</v>
      </c>
      <c r="K1786" s="46">
        <v>3.5674045818988684</v>
      </c>
      <c r="L1786" s="47" t="s">
        <v>2190</v>
      </c>
      <c r="M1786" s="44">
        <v>733.44548651817115</v>
      </c>
      <c r="N1786" s="44" t="s">
        <v>2190</v>
      </c>
    </row>
    <row r="1787" spans="1:14" x14ac:dyDescent="0.25">
      <c r="A1787" s="3">
        <v>3</v>
      </c>
      <c r="B1787" s="3" t="s">
        <v>23</v>
      </c>
      <c r="C1787" s="3" t="s">
        <v>354</v>
      </c>
      <c r="D1787" s="3" t="s">
        <v>355</v>
      </c>
      <c r="E1787" s="3">
        <v>12</v>
      </c>
      <c r="F1787" s="42">
        <v>1.7</v>
      </c>
      <c r="G1787" s="42">
        <f t="shared" si="1335"/>
        <v>1700</v>
      </c>
      <c r="H1787" s="42">
        <f>(LN(G1787)-LN(G1786))/10</f>
        <v>6.3598876671999621E-2</v>
      </c>
      <c r="I1787" s="18">
        <v>10.746954024278054</v>
      </c>
      <c r="J1787" s="18">
        <f>(I1787-I1786)/I1786</f>
        <v>2.5414883903157531E-2</v>
      </c>
      <c r="K1787" s="46">
        <v>3.5483409774565082</v>
      </c>
      <c r="L1787" s="47">
        <f>(K1787-K1786)/K1786</f>
        <v>-5.3438302285895994E-3</v>
      </c>
      <c r="M1787" s="44">
        <v>468.01423547144526</v>
      </c>
      <c r="N1787" s="44">
        <f>(M1787-M1786)/M1786</f>
        <v>-0.36189635893294136</v>
      </c>
    </row>
    <row r="1788" spans="1:14" x14ac:dyDescent="0.25">
      <c r="A1788" s="3">
        <v>4</v>
      </c>
      <c r="B1788" s="3" t="s">
        <v>24</v>
      </c>
      <c r="C1788" s="3" t="s">
        <v>368</v>
      </c>
      <c r="D1788" s="3" t="s">
        <v>355</v>
      </c>
      <c r="E1788" s="3">
        <v>12</v>
      </c>
      <c r="F1788" s="42">
        <v>1.4</v>
      </c>
      <c r="G1788" s="42">
        <f t="shared" si="1335"/>
        <v>1400</v>
      </c>
      <c r="H1788" s="42" t="s">
        <v>2190</v>
      </c>
      <c r="I1788" s="18">
        <v>7.3262094102054345</v>
      </c>
      <c r="J1788" s="18" t="s">
        <v>2190</v>
      </c>
      <c r="K1788" s="46">
        <v>3.0081301959766531</v>
      </c>
      <c r="L1788" s="47" t="s">
        <v>2190</v>
      </c>
      <c r="M1788" s="44">
        <v>460.57135745104546</v>
      </c>
      <c r="N1788" s="44" t="s">
        <v>2190</v>
      </c>
    </row>
    <row r="1789" spans="1:14" x14ac:dyDescent="0.25">
      <c r="A1789" s="3">
        <v>4</v>
      </c>
      <c r="B1789" s="3" t="s">
        <v>23</v>
      </c>
      <c r="C1789" s="3" t="s">
        <v>354</v>
      </c>
      <c r="D1789" s="3" t="s">
        <v>355</v>
      </c>
      <c r="E1789" s="3">
        <v>12</v>
      </c>
      <c r="F1789" s="42">
        <v>2</v>
      </c>
      <c r="G1789" s="42">
        <f t="shared" si="1335"/>
        <v>2000</v>
      </c>
      <c r="H1789" s="42">
        <f>(LN(G1789)-LN(G1788))/10</f>
        <v>3.5667494393873247E-2</v>
      </c>
      <c r="I1789" s="18">
        <v>13.361773801634637</v>
      </c>
      <c r="J1789" s="18">
        <f t="shared" ref="J1789" si="1378">(I1789-I1788)/I1788</f>
        <v>0.82383181444713294</v>
      </c>
      <c r="K1789" s="46">
        <v>4.4658387896671474</v>
      </c>
      <c r="L1789" s="47">
        <f t="shared" ref="L1789:N1789" si="1379">(K1789-K1788)/K1788</f>
        <v>0.48458959510468208</v>
      </c>
      <c r="M1789" s="44">
        <v>863.57600398274144</v>
      </c>
      <c r="N1789" s="44">
        <f t="shared" si="1379"/>
        <v>0.87501022374048021</v>
      </c>
    </row>
    <row r="1790" spans="1:14" x14ac:dyDescent="0.25">
      <c r="A1790" s="3">
        <v>5</v>
      </c>
      <c r="B1790" s="3" t="s">
        <v>24</v>
      </c>
      <c r="C1790" s="3" t="s">
        <v>368</v>
      </c>
      <c r="D1790" s="3" t="s">
        <v>355</v>
      </c>
      <c r="E1790" s="3">
        <v>12</v>
      </c>
      <c r="F1790" s="42">
        <v>2.4</v>
      </c>
      <c r="G1790" s="42">
        <f t="shared" si="1335"/>
        <v>2400</v>
      </c>
      <c r="H1790" s="42" t="s">
        <v>2190</v>
      </c>
      <c r="I1790" s="18">
        <v>15.262374900057896</v>
      </c>
      <c r="J1790" s="18" t="s">
        <v>2190</v>
      </c>
      <c r="K1790" s="46">
        <v>4.9078235322258843</v>
      </c>
      <c r="L1790" s="47" t="s">
        <v>2190</v>
      </c>
      <c r="M1790" s="44">
        <v>1032.7686715135492</v>
      </c>
      <c r="N1790" s="44" t="s">
        <v>2190</v>
      </c>
    </row>
    <row r="1791" spans="1:14" x14ac:dyDescent="0.25">
      <c r="A1791" s="3">
        <v>5</v>
      </c>
      <c r="B1791" s="3" t="s">
        <v>23</v>
      </c>
      <c r="C1791" s="3" t="s">
        <v>354</v>
      </c>
      <c r="D1791" s="3" t="s">
        <v>355</v>
      </c>
      <c r="E1791" s="3">
        <v>12</v>
      </c>
      <c r="F1791" s="42">
        <v>1.5</v>
      </c>
      <c r="G1791" s="42">
        <f t="shared" si="1335"/>
        <v>1500</v>
      </c>
      <c r="H1791" s="42">
        <f>(LN(G1791)-LN(G1790))/10</f>
        <v>-4.7000362924573567E-2</v>
      </c>
      <c r="I1791" s="18">
        <v>23.007532188249563</v>
      </c>
      <c r="J1791" s="18">
        <f t="shared" ref="J1791" si="1380">(I1791-I1790)/I1790</f>
        <v>0.50746737247047224</v>
      </c>
      <c r="K1791" s="46">
        <v>5.5967283052531158</v>
      </c>
      <c r="L1791" s="47">
        <f t="shared" ref="L1791:N1791" si="1381">(K1791-K1790)/K1790</f>
        <v>0.1403686926605503</v>
      </c>
      <c r="M1791" s="44">
        <v>1997.4081295439521</v>
      </c>
      <c r="N1791" s="44">
        <f t="shared" si="1381"/>
        <v>0.93403245531905887</v>
      </c>
    </row>
    <row r="1792" spans="1:14" x14ac:dyDescent="0.25">
      <c r="A1792" s="3">
        <v>6</v>
      </c>
      <c r="B1792" s="3" t="s">
        <v>24</v>
      </c>
      <c r="C1792" s="3" t="s">
        <v>368</v>
      </c>
      <c r="D1792" s="3" t="s">
        <v>355</v>
      </c>
      <c r="E1792" s="3">
        <v>12</v>
      </c>
      <c r="F1792" s="42">
        <v>3.7</v>
      </c>
      <c r="G1792" s="42">
        <f t="shared" si="1335"/>
        <v>3700</v>
      </c>
      <c r="H1792" s="42" t="s">
        <v>2190</v>
      </c>
      <c r="I1792" s="18">
        <v>14.848025704083936</v>
      </c>
      <c r="J1792" s="18" t="s">
        <v>2190</v>
      </c>
      <c r="K1792" s="46">
        <v>4.6672195187661014</v>
      </c>
      <c r="L1792" s="47" t="s">
        <v>2190</v>
      </c>
      <c r="M1792" s="44">
        <v>1250.3684472461846</v>
      </c>
      <c r="N1792" s="44" t="s">
        <v>2190</v>
      </c>
    </row>
    <row r="1793" spans="1:14" x14ac:dyDescent="0.25">
      <c r="A1793" s="3">
        <v>6</v>
      </c>
      <c r="B1793" s="3" t="s">
        <v>23</v>
      </c>
      <c r="C1793" s="3" t="s">
        <v>354</v>
      </c>
      <c r="D1793" s="3" t="s">
        <v>355</v>
      </c>
      <c r="E1793" s="3">
        <v>12</v>
      </c>
      <c r="F1793" s="42">
        <v>7.1</v>
      </c>
      <c r="G1793" s="42">
        <f t="shared" si="1335"/>
        <v>7100</v>
      </c>
      <c r="H1793" s="42">
        <f>(LN(G1793)-LN(G1792))/10</f>
        <v>6.5176196439709067E-2</v>
      </c>
      <c r="I1793" s="18">
        <v>13.346333922018475</v>
      </c>
      <c r="J1793" s="18">
        <f t="shared" ref="J1793" si="1382">(I1793-I1792)/I1792</f>
        <v>-0.10113747187630619</v>
      </c>
      <c r="K1793" s="46">
        <v>3.4979653920198461</v>
      </c>
      <c r="L1793" s="47">
        <f t="shared" ref="L1793:N1793" si="1383">(K1793-K1792)/K1792</f>
        <v>-0.25052477648520322</v>
      </c>
      <c r="M1793" s="44">
        <v>953.03483742534843</v>
      </c>
      <c r="N1793" s="44">
        <f t="shared" si="1383"/>
        <v>-0.23779679539713644</v>
      </c>
    </row>
    <row r="1794" spans="1:14" x14ac:dyDescent="0.25">
      <c r="A1794" s="3">
        <v>7</v>
      </c>
      <c r="B1794" s="3" t="s">
        <v>24</v>
      </c>
      <c r="C1794" s="3" t="s">
        <v>368</v>
      </c>
      <c r="D1794" s="3" t="s">
        <v>355</v>
      </c>
      <c r="E1794" s="3">
        <v>12</v>
      </c>
      <c r="F1794" s="42">
        <v>7.1</v>
      </c>
      <c r="G1794" s="42">
        <f t="shared" ref="G1794:G1813" si="1384">F1794*1000</f>
        <v>7100</v>
      </c>
      <c r="H1794" s="42" t="s">
        <v>2190</v>
      </c>
      <c r="I1794" s="18">
        <v>9.0992407927081302</v>
      </c>
      <c r="J1794" s="18" t="s">
        <v>2190</v>
      </c>
      <c r="K1794" s="46">
        <v>2.8011165232705935</v>
      </c>
      <c r="L1794" s="47" t="s">
        <v>2190</v>
      </c>
      <c r="M1794" s="44">
        <v>566.33825944170769</v>
      </c>
      <c r="N1794" s="44" t="s">
        <v>2190</v>
      </c>
    </row>
    <row r="1795" spans="1:14" x14ac:dyDescent="0.25">
      <c r="A1795" s="3">
        <v>7</v>
      </c>
      <c r="B1795" s="3" t="s">
        <v>23</v>
      </c>
      <c r="C1795" s="3" t="s">
        <v>354</v>
      </c>
      <c r="D1795" s="3" t="s">
        <v>355</v>
      </c>
      <c r="E1795" s="3">
        <v>12</v>
      </c>
      <c r="F1795" s="42">
        <v>16.7</v>
      </c>
      <c r="G1795" s="42">
        <f t="shared" si="1384"/>
        <v>16700</v>
      </c>
      <c r="H1795" s="42">
        <f>(LN(G1795)-LN(G1794))/10</f>
        <v>8.5531393537543993E-2</v>
      </c>
      <c r="I1795" s="18">
        <v>11.378445256585961</v>
      </c>
      <c r="J1795" s="18">
        <f t="shared" ref="J1795" si="1385">(I1795-I1794)/I1794</f>
        <v>0.2504829266310129</v>
      </c>
      <c r="K1795" s="46">
        <v>3.1005646306916517</v>
      </c>
      <c r="L1795" s="47">
        <f t="shared" ref="L1795:N1795" si="1386">(K1795-K1794)/K1794</f>
        <v>0.10690312414116267</v>
      </c>
      <c r="M1795" s="44">
        <v>838.13891625615759</v>
      </c>
      <c r="N1795" s="44">
        <f t="shared" si="1386"/>
        <v>0.47992635546535228</v>
      </c>
    </row>
    <row r="1796" spans="1:14" x14ac:dyDescent="0.25">
      <c r="A1796" s="3">
        <v>8</v>
      </c>
      <c r="B1796" s="3" t="s">
        <v>24</v>
      </c>
      <c r="C1796" s="3" t="s">
        <v>368</v>
      </c>
      <c r="D1796" s="3" t="s">
        <v>355</v>
      </c>
      <c r="E1796" s="3">
        <v>12</v>
      </c>
      <c r="F1796" s="42">
        <v>23.6</v>
      </c>
      <c r="G1796" s="42">
        <f t="shared" si="1384"/>
        <v>23600</v>
      </c>
      <c r="H1796" s="42" t="s">
        <v>2190</v>
      </c>
      <c r="I1796" s="18">
        <v>10.031843848260195</v>
      </c>
      <c r="J1796" s="18" t="s">
        <v>2190</v>
      </c>
      <c r="K1796" s="46">
        <v>2.5706220365424488</v>
      </c>
      <c r="L1796" s="47" t="s">
        <v>2190</v>
      </c>
      <c r="M1796" s="44">
        <v>601.57062334217505</v>
      </c>
      <c r="N1796" s="44" t="s">
        <v>2190</v>
      </c>
    </row>
    <row r="1797" spans="1:14" x14ac:dyDescent="0.25">
      <c r="A1797" s="3">
        <v>8</v>
      </c>
      <c r="B1797" s="3" t="s">
        <v>23</v>
      </c>
      <c r="C1797" s="3" t="s">
        <v>354</v>
      </c>
      <c r="D1797" s="3" t="s">
        <v>355</v>
      </c>
      <c r="E1797" s="3">
        <v>12</v>
      </c>
      <c r="F1797" s="42">
        <v>59.8</v>
      </c>
      <c r="G1797" s="42">
        <f t="shared" si="1384"/>
        <v>59800</v>
      </c>
      <c r="H1797" s="42">
        <f>(LN(G1797)-LN(G1796))/10</f>
        <v>9.2975894892502173E-2</v>
      </c>
      <c r="I1797" s="18">
        <v>10.804426201621002</v>
      </c>
      <c r="J1797" s="18">
        <f t="shared" ref="J1797" si="1387">(I1797-I1796)/I1796</f>
        <v>7.7012996319195573E-2</v>
      </c>
      <c r="K1797" s="46">
        <v>2.9757230208499035</v>
      </c>
      <c r="L1797" s="47">
        <f t="shared" ref="L1797:N1797" si="1388">(K1797-K1796)/K1796</f>
        <v>0.15758869975779313</v>
      </c>
      <c r="M1797" s="44">
        <v>780.9655172413793</v>
      </c>
      <c r="N1797" s="44">
        <f t="shared" si="1388"/>
        <v>0.29821086159847926</v>
      </c>
    </row>
    <row r="1798" spans="1:14" x14ac:dyDescent="0.25">
      <c r="A1798" s="3">
        <v>9</v>
      </c>
      <c r="B1798" s="3" t="s">
        <v>24</v>
      </c>
      <c r="C1798" s="3" t="s">
        <v>368</v>
      </c>
      <c r="D1798" s="3" t="s">
        <v>355</v>
      </c>
      <c r="E1798" s="3">
        <v>12</v>
      </c>
      <c r="F1798" s="42">
        <v>73.8</v>
      </c>
      <c r="G1798" s="42">
        <f t="shared" si="1384"/>
        <v>73800</v>
      </c>
      <c r="H1798" s="42" t="s">
        <v>2190</v>
      </c>
      <c r="I1798" s="18">
        <v>9.0451139326297145</v>
      </c>
      <c r="J1798" s="18" t="s">
        <v>2190</v>
      </c>
      <c r="K1798" s="46">
        <v>2.7163047368552475</v>
      </c>
      <c r="L1798" s="47" t="s">
        <v>2190</v>
      </c>
      <c r="M1798" s="44">
        <v>612.88883447600392</v>
      </c>
      <c r="N1798" s="44" t="s">
        <v>2190</v>
      </c>
    </row>
    <row r="1799" spans="1:14" x14ac:dyDescent="0.25">
      <c r="A1799" s="3">
        <v>9</v>
      </c>
      <c r="B1799" s="3" t="s">
        <v>23</v>
      </c>
      <c r="C1799" s="3" t="s">
        <v>354</v>
      </c>
      <c r="D1799" s="3" t="s">
        <v>355</v>
      </c>
      <c r="E1799" s="3">
        <v>12</v>
      </c>
      <c r="F1799" s="42">
        <v>136.6</v>
      </c>
      <c r="G1799" s="42">
        <f t="shared" si="1384"/>
        <v>136600</v>
      </c>
      <c r="H1799" s="42">
        <f>(LN(G1799)-LN(G1798))/10</f>
        <v>6.1569821553026219E-2</v>
      </c>
      <c r="I1799" s="18">
        <v>8.1592597248563887</v>
      </c>
      <c r="J1799" s="18">
        <f t="shared" ref="J1799" si="1389">(I1799-I1798)/I1798</f>
        <v>-9.7937318907356047E-2</v>
      </c>
      <c r="K1799" s="46">
        <v>2.8078955910872874</v>
      </c>
      <c r="L1799" s="47">
        <f t="shared" ref="L1799:N1799" si="1390">(K1799-K1798)/K1798</f>
        <v>3.3718917096937175E-2</v>
      </c>
      <c r="M1799" s="44">
        <v>366.15964740450534</v>
      </c>
      <c r="N1799" s="44">
        <f t="shared" si="1390"/>
        <v>-0.40256759985265916</v>
      </c>
    </row>
    <row r="1800" spans="1:14" x14ac:dyDescent="0.25">
      <c r="A1800" s="3">
        <v>10</v>
      </c>
      <c r="B1800" s="3" t="s">
        <v>24</v>
      </c>
      <c r="C1800" s="3" t="s">
        <v>368</v>
      </c>
      <c r="D1800" s="3" t="s">
        <v>355</v>
      </c>
      <c r="E1800" s="3">
        <v>12</v>
      </c>
      <c r="F1800" s="42">
        <v>81.3</v>
      </c>
      <c r="G1800" s="42">
        <f t="shared" si="1384"/>
        <v>81300</v>
      </c>
      <c r="H1800" s="42" t="s">
        <v>2190</v>
      </c>
      <c r="I1800" s="18">
        <v>7.2375825469127992</v>
      </c>
      <c r="J1800" s="18" t="s">
        <v>2190</v>
      </c>
      <c r="K1800" s="46">
        <v>2.5410955846243137</v>
      </c>
      <c r="L1800" s="47" t="s">
        <v>2190</v>
      </c>
      <c r="M1800" s="44">
        <v>394.34207920792079</v>
      </c>
      <c r="N1800" s="44" t="s">
        <v>2190</v>
      </c>
    </row>
    <row r="1801" spans="1:14" x14ac:dyDescent="0.25">
      <c r="A1801" s="3">
        <v>10</v>
      </c>
      <c r="B1801" s="3" t="s">
        <v>23</v>
      </c>
      <c r="C1801" s="3" t="s">
        <v>354</v>
      </c>
      <c r="D1801" s="3" t="s">
        <v>355</v>
      </c>
      <c r="E1801" s="3">
        <v>12</v>
      </c>
      <c r="F1801" s="42">
        <v>145.80000000000001</v>
      </c>
      <c r="G1801" s="42">
        <f t="shared" si="1384"/>
        <v>145800</v>
      </c>
      <c r="H1801" s="42">
        <f>(LN(G1801)-LN(G1800))/10</f>
        <v>5.8408980302079347E-2</v>
      </c>
      <c r="I1801" s="18">
        <v>6.4178290434365666</v>
      </c>
      <c r="J1801" s="18">
        <f t="shared" ref="J1801" si="1391">(I1801-I1800)/I1800</f>
        <v>-0.11326344095735387</v>
      </c>
      <c r="K1801" s="46">
        <v>2.5878778070449573</v>
      </c>
      <c r="L1801" s="47">
        <f t="shared" ref="L1801:N1801" si="1392">(K1801-K1800)/K1800</f>
        <v>1.8410256860746953E-2</v>
      </c>
      <c r="M1801" s="44">
        <v>281.81848184818483</v>
      </c>
      <c r="N1801" s="44">
        <f t="shared" si="1392"/>
        <v>-0.28534514395661736</v>
      </c>
    </row>
    <row r="1802" spans="1:14" x14ac:dyDescent="0.25">
      <c r="A1802" s="3">
        <v>11</v>
      </c>
      <c r="B1802" s="3" t="s">
        <v>24</v>
      </c>
      <c r="C1802" s="3" t="s">
        <v>368</v>
      </c>
      <c r="D1802" s="3" t="s">
        <v>355</v>
      </c>
      <c r="E1802" s="3">
        <v>12</v>
      </c>
      <c r="F1802" s="42">
        <v>45.8</v>
      </c>
      <c r="G1802" s="42">
        <f t="shared" si="1384"/>
        <v>45800</v>
      </c>
      <c r="H1802" s="42" t="s">
        <v>2190</v>
      </c>
      <c r="I1802" s="18">
        <v>6.1404820922567369</v>
      </c>
      <c r="J1802" s="18" t="s">
        <v>2190</v>
      </c>
      <c r="K1802" s="46">
        <v>2.1729718035229166</v>
      </c>
      <c r="L1802" s="47" t="s">
        <v>2190</v>
      </c>
      <c r="M1802" s="44">
        <v>268.09545906529667</v>
      </c>
      <c r="N1802" s="44" t="s">
        <v>2190</v>
      </c>
    </row>
    <row r="1803" spans="1:14" x14ac:dyDescent="0.25">
      <c r="A1803" s="3">
        <v>11</v>
      </c>
      <c r="B1803" s="3" t="s">
        <v>23</v>
      </c>
      <c r="C1803" s="3" t="s">
        <v>354</v>
      </c>
      <c r="D1803" s="3" t="s">
        <v>355</v>
      </c>
      <c r="E1803" s="3">
        <v>12</v>
      </c>
      <c r="F1803" s="42">
        <v>85.01</v>
      </c>
      <c r="G1803" s="42">
        <f t="shared" si="1384"/>
        <v>85010</v>
      </c>
      <c r="H1803" s="42">
        <f>(LN(G1803)-LN(G1802))/10</f>
        <v>6.1848480550912834E-2</v>
      </c>
      <c r="I1803" s="18">
        <v>5.0130120818793324</v>
      </c>
      <c r="J1803" s="18">
        <f t="shared" ref="J1803" si="1393">(I1803-I1802)/I1802</f>
        <v>-0.18361262087209168</v>
      </c>
      <c r="K1803" s="46">
        <v>2.3434432784155641</v>
      </c>
      <c r="L1803" s="47">
        <f t="shared" ref="L1803:N1803" si="1394">(K1803-K1802)/K1802</f>
        <v>7.8450845342894773E-2</v>
      </c>
      <c r="M1803" s="44">
        <v>256.1468346039112</v>
      </c>
      <c r="N1803" s="44">
        <f t="shared" si="1394"/>
        <v>-4.4568544737922197E-2</v>
      </c>
    </row>
    <row r="1804" spans="1:14" x14ac:dyDescent="0.25">
      <c r="A1804" s="3">
        <v>12</v>
      </c>
      <c r="B1804" s="3" t="s">
        <v>24</v>
      </c>
      <c r="C1804" s="3" t="s">
        <v>368</v>
      </c>
      <c r="D1804" s="3" t="s">
        <v>355</v>
      </c>
      <c r="E1804" s="3">
        <v>12</v>
      </c>
      <c r="F1804" s="42">
        <v>70.239999999999995</v>
      </c>
      <c r="G1804" s="42">
        <f t="shared" si="1384"/>
        <v>70240</v>
      </c>
      <c r="H1804" s="42" t="s">
        <v>2190</v>
      </c>
      <c r="I1804" s="18">
        <v>5.8881026119195887</v>
      </c>
      <c r="J1804" s="18" t="s">
        <v>2190</v>
      </c>
      <c r="K1804" s="46">
        <v>2.1334810928170795</v>
      </c>
      <c r="L1804" s="47" t="s">
        <v>2190</v>
      </c>
      <c r="M1804" s="44">
        <v>310.19081153588195</v>
      </c>
      <c r="N1804" s="44" t="s">
        <v>2190</v>
      </c>
    </row>
    <row r="1805" spans="1:14" x14ac:dyDescent="0.25">
      <c r="A1805" s="3">
        <v>12</v>
      </c>
      <c r="B1805" s="3" t="s">
        <v>23</v>
      </c>
      <c r="C1805" s="3" t="s">
        <v>354</v>
      </c>
      <c r="D1805" s="3" t="s">
        <v>355</v>
      </c>
      <c r="E1805" s="3">
        <v>12</v>
      </c>
      <c r="F1805" s="42">
        <v>120.4</v>
      </c>
      <c r="G1805" s="42">
        <f t="shared" si="1384"/>
        <v>120400</v>
      </c>
      <c r="H1805" s="42">
        <f>(LN(G1805)-LN(G1804))/10</f>
        <v>5.3890158354785986E-2</v>
      </c>
      <c r="I1805" s="18">
        <v>5.4732369820284834</v>
      </c>
      <c r="J1805" s="18">
        <f t="shared" ref="J1805" si="1395">(I1805-I1804)/I1804</f>
        <v>-7.0458288048729223E-2</v>
      </c>
      <c r="K1805" s="46">
        <v>2.1655367966347026</v>
      </c>
      <c r="L1805" s="47">
        <f t="shared" ref="L1805:N1805" si="1396">(K1805-K1804)/K1804</f>
        <v>1.502507049420166E-2</v>
      </c>
      <c r="M1805" s="44">
        <v>228.16096579476863</v>
      </c>
      <c r="N1805" s="44">
        <f t="shared" si="1396"/>
        <v>-0.2644496312929126</v>
      </c>
    </row>
    <row r="1806" spans="1:14" x14ac:dyDescent="0.25">
      <c r="A1806" s="3">
        <v>13</v>
      </c>
      <c r="B1806" s="3" t="s">
        <v>24</v>
      </c>
      <c r="C1806" s="3" t="s">
        <v>368</v>
      </c>
      <c r="D1806" s="3" t="s">
        <v>355</v>
      </c>
      <c r="E1806" s="3">
        <v>12</v>
      </c>
      <c r="F1806" s="42">
        <v>52.1</v>
      </c>
      <c r="G1806" s="42">
        <f t="shared" si="1384"/>
        <v>52100</v>
      </c>
      <c r="H1806" s="42" t="s">
        <v>2190</v>
      </c>
      <c r="I1806" s="18">
        <v>6.0526391549389347</v>
      </c>
      <c r="J1806" s="18" t="s">
        <v>2190</v>
      </c>
      <c r="K1806" s="46">
        <v>2.0438889749475435</v>
      </c>
      <c r="L1806" s="47" t="s">
        <v>2190</v>
      </c>
      <c r="M1806" s="44">
        <v>317.21484701554925</v>
      </c>
      <c r="N1806" s="44" t="s">
        <v>2190</v>
      </c>
    </row>
    <row r="1807" spans="1:14" x14ac:dyDescent="0.25">
      <c r="A1807" s="3">
        <v>13</v>
      </c>
      <c r="B1807" s="3" t="s">
        <v>23</v>
      </c>
      <c r="C1807" s="3" t="s">
        <v>354</v>
      </c>
      <c r="D1807" s="3" t="s">
        <v>355</v>
      </c>
      <c r="E1807" s="3">
        <v>12</v>
      </c>
      <c r="F1807" s="42">
        <v>68.62</v>
      </c>
      <c r="G1807" s="42">
        <f t="shared" si="1384"/>
        <v>68620</v>
      </c>
      <c r="H1807" s="42">
        <f>(LN(G1807)-LN(G1806))/10</f>
        <v>2.7541908867098286E-2</v>
      </c>
      <c r="I1807" s="18">
        <v>4.9951059094482533</v>
      </c>
      <c r="J1807" s="18">
        <f t="shared" ref="J1807" si="1397">(I1807-I1806)/I1806</f>
        <v>-0.17472266533975309</v>
      </c>
      <c r="K1807" s="46">
        <v>1.8884510850431622</v>
      </c>
      <c r="L1807" s="47">
        <f t="shared" ref="L1807:N1807" si="1398">(K1807-K1806)/K1806</f>
        <v>-7.6050065247976917E-2</v>
      </c>
      <c r="M1807" s="44">
        <v>218.81675305132921</v>
      </c>
      <c r="N1807" s="44">
        <f t="shared" si="1398"/>
        <v>-0.31019384776588582</v>
      </c>
    </row>
    <row r="1808" spans="1:14" x14ac:dyDescent="0.25">
      <c r="A1808" s="3">
        <v>14</v>
      </c>
      <c r="B1808" s="3" t="s">
        <v>24</v>
      </c>
      <c r="C1808" s="3" t="s">
        <v>368</v>
      </c>
      <c r="D1808" s="3" t="s">
        <v>355</v>
      </c>
      <c r="E1808" s="3">
        <v>12</v>
      </c>
      <c r="F1808" s="42">
        <v>69.2</v>
      </c>
      <c r="G1808" s="42">
        <f t="shared" si="1384"/>
        <v>69200</v>
      </c>
      <c r="H1808" s="42" t="s">
        <v>2190</v>
      </c>
      <c r="I1808" s="18">
        <v>5.3269863748762223</v>
      </c>
      <c r="J1808" s="18" t="s">
        <v>2190</v>
      </c>
      <c r="K1808" s="46">
        <v>2.0266138629534463</v>
      </c>
      <c r="L1808" s="47" t="s">
        <v>2190</v>
      </c>
      <c r="M1808" s="44">
        <v>276.13128119800331</v>
      </c>
      <c r="N1808" s="44" t="s">
        <v>2190</v>
      </c>
    </row>
    <row r="1809" spans="1:14" x14ac:dyDescent="0.25">
      <c r="A1809" s="3">
        <v>14</v>
      </c>
      <c r="B1809" s="3" t="s">
        <v>23</v>
      </c>
      <c r="C1809" s="3" t="s">
        <v>354</v>
      </c>
      <c r="D1809" s="3" t="s">
        <v>355</v>
      </c>
      <c r="E1809" s="3">
        <v>12</v>
      </c>
      <c r="F1809" s="42">
        <v>83.6</v>
      </c>
      <c r="G1809" s="42">
        <f t="shared" si="1384"/>
        <v>83600</v>
      </c>
      <c r="H1809" s="42">
        <f>(LN(G1809)-LN(G1808))/10</f>
        <v>1.8904265746703251E-2</v>
      </c>
      <c r="I1809" s="18">
        <v>5.0271838644900386</v>
      </c>
      <c r="J1809" s="18">
        <f t="shared" ref="J1809" si="1399">(I1809-I1808)/I1808</f>
        <v>-5.6279946913352086E-2</v>
      </c>
      <c r="K1809" s="46">
        <v>2.0161774973640543</v>
      </c>
      <c r="L1809" s="47">
        <f t="shared" ref="L1809:N1809" si="1400">(K1809-K1808)/K1808</f>
        <v>-5.1496566663087702E-3</v>
      </c>
      <c r="M1809" s="44">
        <v>192.10532445923462</v>
      </c>
      <c r="N1809" s="44">
        <f t="shared" si="1400"/>
        <v>-0.30429713132905373</v>
      </c>
    </row>
    <row r="1810" spans="1:14" x14ac:dyDescent="0.25">
      <c r="A1810" s="3">
        <v>15</v>
      </c>
      <c r="B1810" s="3" t="s">
        <v>24</v>
      </c>
      <c r="C1810" s="3" t="s">
        <v>368</v>
      </c>
      <c r="D1810" s="3" t="s">
        <v>355</v>
      </c>
      <c r="E1810" s="3">
        <v>12</v>
      </c>
      <c r="F1810" s="42">
        <v>49.4</v>
      </c>
      <c r="G1810" s="42">
        <f t="shared" si="1384"/>
        <v>49400</v>
      </c>
      <c r="H1810" s="42" t="s">
        <v>2190</v>
      </c>
      <c r="I1810" s="18">
        <v>5.7740737884613269</v>
      </c>
      <c r="J1810" s="18" t="s">
        <v>2190</v>
      </c>
      <c r="K1810" s="46">
        <v>2.0067963295319649</v>
      </c>
      <c r="L1810" s="47" t="s">
        <v>2190</v>
      </c>
      <c r="M1810" s="44">
        <v>303.91916666666668</v>
      </c>
      <c r="N1810" s="44" t="s">
        <v>2190</v>
      </c>
    </row>
    <row r="1811" spans="1:14" x14ac:dyDescent="0.25">
      <c r="A1811" s="3">
        <v>15</v>
      </c>
      <c r="B1811" s="3" t="s">
        <v>23</v>
      </c>
      <c r="C1811" s="3" t="s">
        <v>354</v>
      </c>
      <c r="D1811" s="3" t="s">
        <v>355</v>
      </c>
      <c r="E1811" s="3">
        <v>12</v>
      </c>
      <c r="F1811" s="42">
        <v>73.2</v>
      </c>
      <c r="G1811" s="42">
        <f t="shared" si="1384"/>
        <v>73200</v>
      </c>
      <c r="H1811" s="42">
        <f>(LN(G1811)-LN(G1810))/10</f>
        <v>3.9324499677338844E-2</v>
      </c>
      <c r="I1811" s="18">
        <v>5.2052757978694109</v>
      </c>
      <c r="J1811" s="18">
        <f t="shared" ref="J1811:J1813" si="1401">(I1811-I1810)/I1810</f>
        <v>-9.8508957701333624E-2</v>
      </c>
      <c r="K1811" s="46">
        <v>1.9842075355991518</v>
      </c>
      <c r="L1811" s="47">
        <f t="shared" ref="L1811:N1811" si="1402">(K1811-K1810)/K1810</f>
        <v>-1.1256146725204233E-2</v>
      </c>
      <c r="M1811" s="44">
        <v>223.73083333333332</v>
      </c>
      <c r="N1811" s="44">
        <f t="shared" si="1402"/>
        <v>-0.26384756911788504</v>
      </c>
    </row>
    <row r="1812" spans="1:14" x14ac:dyDescent="0.25">
      <c r="A1812" s="3">
        <v>16</v>
      </c>
      <c r="B1812" s="3" t="s">
        <v>24</v>
      </c>
      <c r="C1812" s="3" t="s">
        <v>368</v>
      </c>
      <c r="D1812" s="3" t="s">
        <v>355</v>
      </c>
      <c r="E1812" s="3">
        <v>12</v>
      </c>
      <c r="F1812" s="42">
        <v>51.4</v>
      </c>
      <c r="G1812" s="42">
        <f t="shared" si="1384"/>
        <v>51400</v>
      </c>
      <c r="H1812" s="42" t="s">
        <v>2190</v>
      </c>
      <c r="I1812" s="18">
        <v>5.8167662288083202</v>
      </c>
      <c r="J1812" s="18" t="s">
        <v>2190</v>
      </c>
      <c r="K1812" s="46">
        <v>1.8946301814039088</v>
      </c>
      <c r="L1812" s="47" t="s">
        <v>2190</v>
      </c>
      <c r="M1812" s="44">
        <v>236.95094464700037</v>
      </c>
      <c r="N1812" s="44" t="s">
        <v>2190</v>
      </c>
    </row>
    <row r="1813" spans="1:14" x14ac:dyDescent="0.25">
      <c r="A1813" s="4">
        <v>16</v>
      </c>
      <c r="B1813" s="4" t="s">
        <v>23</v>
      </c>
      <c r="C1813" s="4" t="s">
        <v>354</v>
      </c>
      <c r="D1813" s="4" t="s">
        <v>355</v>
      </c>
      <c r="E1813" s="4">
        <v>12</v>
      </c>
      <c r="F1813" s="43">
        <v>91.5</v>
      </c>
      <c r="G1813" s="43">
        <f t="shared" si="1384"/>
        <v>91500</v>
      </c>
      <c r="H1813" s="43">
        <f>(LN(G1813)-LN(G1812))/10</f>
        <v>5.7670079982035639E-2</v>
      </c>
      <c r="I1813" s="19">
        <v>4.9350202440034199</v>
      </c>
      <c r="J1813" s="19">
        <f t="shared" si="1401"/>
        <v>-0.15158697291940912</v>
      </c>
      <c r="K1813" s="48">
        <v>1.9572041232144424</v>
      </c>
      <c r="L1813" s="49">
        <f t="shared" ref="L1813:N1813" si="1403">(K1813-K1812)/K1812</f>
        <v>3.3026995149083214E-2</v>
      </c>
      <c r="M1813" s="45">
        <v>228.2001988730527</v>
      </c>
      <c r="N1813" s="45">
        <f t="shared" si="1403"/>
        <v>-3.6930622019609026E-2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70F9D-C74A-46B6-9848-FBE727D2BC95}">
  <dimension ref="A1:AK877"/>
  <sheetViews>
    <sheetView topLeftCell="W1" workbookViewId="0">
      <selection activeCell="H31" sqref="H31"/>
    </sheetView>
  </sheetViews>
  <sheetFormatPr defaultRowHeight="15" x14ac:dyDescent="0.25"/>
  <cols>
    <col min="1" max="12" width="13.28515625" customWidth="1"/>
    <col min="13" max="15" width="15.28515625" customWidth="1"/>
    <col min="16" max="18" width="13.28515625" customWidth="1"/>
    <col min="19" max="21" width="15.28515625" customWidth="1"/>
    <col min="22" max="24" width="13.28515625" customWidth="1"/>
    <col min="25" max="27" width="15.28515625" customWidth="1"/>
    <col min="28" max="37" width="13.28515625" customWidth="1"/>
  </cols>
  <sheetData>
    <row r="1" spans="1:37" ht="90" x14ac:dyDescent="0.25">
      <c r="A1" s="16" t="s">
        <v>3</v>
      </c>
      <c r="B1" s="16" t="s">
        <v>176</v>
      </c>
      <c r="C1" s="16" t="s">
        <v>167</v>
      </c>
      <c r="D1" s="16" t="s">
        <v>1845</v>
      </c>
      <c r="E1" s="16" t="s">
        <v>5</v>
      </c>
      <c r="F1" s="16" t="s">
        <v>175</v>
      </c>
      <c r="G1" s="38" t="s">
        <v>181</v>
      </c>
      <c r="H1" s="38" t="s">
        <v>2042</v>
      </c>
      <c r="I1" s="38" t="s">
        <v>977</v>
      </c>
      <c r="J1" s="17" t="s">
        <v>172</v>
      </c>
      <c r="K1" s="17" t="s">
        <v>2043</v>
      </c>
      <c r="L1" s="17" t="s">
        <v>978</v>
      </c>
      <c r="M1" s="17" t="s">
        <v>178</v>
      </c>
      <c r="N1" s="17" t="s">
        <v>2044</v>
      </c>
      <c r="O1" s="17" t="s">
        <v>981</v>
      </c>
      <c r="P1" s="39" t="s">
        <v>173</v>
      </c>
      <c r="Q1" s="39" t="s">
        <v>2045</v>
      </c>
      <c r="R1" s="39" t="s">
        <v>979</v>
      </c>
      <c r="S1" s="39" t="s">
        <v>179</v>
      </c>
      <c r="T1" s="39" t="s">
        <v>2046</v>
      </c>
      <c r="U1" s="39" t="s">
        <v>980</v>
      </c>
      <c r="V1" s="40" t="s">
        <v>174</v>
      </c>
      <c r="W1" s="40" t="s">
        <v>2047</v>
      </c>
      <c r="X1" s="40" t="s">
        <v>982</v>
      </c>
      <c r="Y1" s="40" t="s">
        <v>180</v>
      </c>
      <c r="Z1" s="40" t="s">
        <v>2048</v>
      </c>
      <c r="AA1" s="77" t="s">
        <v>983</v>
      </c>
      <c r="AC1" s="16" t="s">
        <v>3</v>
      </c>
      <c r="AD1" s="16" t="s">
        <v>167</v>
      </c>
      <c r="AE1" s="75" t="s">
        <v>2049</v>
      </c>
      <c r="AF1" s="24" t="s">
        <v>974</v>
      </c>
      <c r="AG1" s="24" t="s">
        <v>2050</v>
      </c>
      <c r="AH1" s="76" t="s">
        <v>975</v>
      </c>
      <c r="AI1" s="76" t="s">
        <v>2051</v>
      </c>
      <c r="AJ1" s="77" t="s">
        <v>976</v>
      </c>
      <c r="AK1" s="77" t="s">
        <v>2052</v>
      </c>
    </row>
    <row r="2" spans="1:37" x14ac:dyDescent="0.25">
      <c r="A2" s="7">
        <v>1</v>
      </c>
      <c r="B2" s="7" t="s">
        <v>23</v>
      </c>
      <c r="C2" s="7">
        <v>24</v>
      </c>
      <c r="D2" s="7" t="s">
        <v>2190</v>
      </c>
      <c r="E2" s="7" t="s">
        <v>2041</v>
      </c>
      <c r="F2" s="7">
        <v>1</v>
      </c>
      <c r="G2" s="50">
        <v>5.7251919277133023E-2</v>
      </c>
      <c r="H2" s="50">
        <v>1.3629331734718761E-2</v>
      </c>
      <c r="I2" s="50">
        <f>G2-H2</f>
        <v>4.3622587542414264E-2</v>
      </c>
      <c r="J2" s="28">
        <v>13.065050612091708</v>
      </c>
      <c r="K2" s="33">
        <v>13.370557873666627</v>
      </c>
      <c r="L2" s="33">
        <f>J2-K2</f>
        <v>-0.30550726157491859</v>
      </c>
      <c r="M2" s="28">
        <v>-0.10907201525357446</v>
      </c>
      <c r="N2" s="25">
        <v>0.24256301407439443</v>
      </c>
      <c r="O2" s="26">
        <f>M2-N2</f>
        <v>-0.35163502932796886</v>
      </c>
      <c r="P2" s="52">
        <v>11.981828209327324</v>
      </c>
      <c r="Q2" s="53">
        <v>5.4560602180915021</v>
      </c>
      <c r="R2" s="54">
        <f>P2-Q2</f>
        <v>6.5257679912358215</v>
      </c>
      <c r="S2" s="52">
        <v>0.95612181850338462</v>
      </c>
      <c r="T2" s="55">
        <v>0.39929967195079025</v>
      </c>
      <c r="U2" s="56">
        <f>S2-T2</f>
        <v>0.55682214655259443</v>
      </c>
      <c r="V2" s="60">
        <v>824.80412714261945</v>
      </c>
      <c r="W2" s="61">
        <v>842.1606201808396</v>
      </c>
      <c r="X2" s="61">
        <f>V2-W2</f>
        <v>-17.356493038220151</v>
      </c>
      <c r="Y2" s="60">
        <v>-6.3101033334996781E-2</v>
      </c>
      <c r="Z2" s="78">
        <v>2.1399399411402314E-2</v>
      </c>
      <c r="AA2" s="63">
        <f>Y2-Z2</f>
        <v>-8.4500432746399096E-2</v>
      </c>
      <c r="AC2" s="20">
        <v>1</v>
      </c>
      <c r="AD2" s="22">
        <v>24</v>
      </c>
      <c r="AE2" s="72">
        <f t="shared" ref="AE2:AE17" si="0">AVERAGEIFS(G:G,$A:$A,$AC2,$E:$E,"=Control")</f>
        <v>1.3629331734718761E-2</v>
      </c>
      <c r="AF2" s="30">
        <f t="shared" ref="AF2:AF17" si="1">AVERAGEIFS(J:J,A:A,AC2,E:E,"=Control")</f>
        <v>14.735629091190075</v>
      </c>
      <c r="AG2" s="30">
        <f t="shared" ref="AG2:AG17" si="2">AVERAGEIFS(M:M,$A:$A,$AC2,$E:$E,"=Control")</f>
        <v>0.24256301407439443</v>
      </c>
      <c r="AH2" s="55">
        <f t="shared" ref="AH2:AH17" si="3">AVERAGEIFS(M:M,A:A,AC2,E:E,"=Control")</f>
        <v>0.24256301407439443</v>
      </c>
      <c r="AI2" s="70">
        <f t="shared" ref="AI2:AI17" si="4">AVERAGEIFS(S:S,$A:$A,$AC2,$E:$E,"=Control")</f>
        <v>0.39929967195079025</v>
      </c>
      <c r="AJ2" s="63">
        <f t="shared" ref="AJ2:AJ17" si="5">AVERAGEIFS(P:P,A:A,AC2,E:E,"=Control")</f>
        <v>6.3423298891909079</v>
      </c>
      <c r="AK2" s="62">
        <f t="shared" ref="AK2:AK17" si="6">AVERAGEIFS(Y:Y,$A:$A,$AC2,$E:$E,"=Control")</f>
        <v>2.1399399411402314E-2</v>
      </c>
    </row>
    <row r="3" spans="1:37" x14ac:dyDescent="0.25">
      <c r="A3" s="7">
        <v>2</v>
      </c>
      <c r="B3" s="7" t="s">
        <v>23</v>
      </c>
      <c r="C3" s="7">
        <v>48</v>
      </c>
      <c r="D3" s="7" t="s">
        <v>2190</v>
      </c>
      <c r="E3" s="7" t="s">
        <v>2041</v>
      </c>
      <c r="F3" s="7">
        <v>1</v>
      </c>
      <c r="G3" s="50">
        <v>-0.13291359472799416</v>
      </c>
      <c r="H3" s="50">
        <v>-4.2260899415680559E-3</v>
      </c>
      <c r="I3" s="50">
        <f t="shared" ref="I3:I66" si="7">G3-H3</f>
        <v>-0.1286875047864261</v>
      </c>
      <c r="J3" s="28">
        <v>15.4807096947414</v>
      </c>
      <c r="K3" s="33">
        <v>12.045231030697556</v>
      </c>
      <c r="L3" s="33">
        <f t="shared" ref="L3:L66" si="8">J3-K3</f>
        <v>3.4354786640438437</v>
      </c>
      <c r="M3" s="28">
        <v>1.2617557067353646</v>
      </c>
      <c r="N3" s="26">
        <v>0.42973663146744556</v>
      </c>
      <c r="O3" s="26">
        <f t="shared" ref="O3:O66" si="9">M3-N3</f>
        <v>0.83201907526791907</v>
      </c>
      <c r="P3" s="52">
        <v>5.9902257928449112</v>
      </c>
      <c r="Q3" s="54">
        <v>6.2957185350514777</v>
      </c>
      <c r="R3" s="54">
        <f t="shared" ref="R3:R66" si="10">P3-Q3</f>
        <v>-0.30549274220656653</v>
      </c>
      <c r="S3" s="52">
        <v>-0.47963580313121362</v>
      </c>
      <c r="T3" s="56">
        <v>-0.29316157422815392</v>
      </c>
      <c r="U3" s="56">
        <f t="shared" ref="U3:U66" si="11">S3-T3</f>
        <v>-0.1864742289030597</v>
      </c>
      <c r="V3" s="60">
        <v>763.03891874287569</v>
      </c>
      <c r="W3" s="61">
        <v>778.76342072409477</v>
      </c>
      <c r="X3" s="61">
        <f t="shared" ref="X3:X66" si="12">V3-W3</f>
        <v>-15.724501981219078</v>
      </c>
      <c r="Y3" s="60">
        <v>0.40629308549302257</v>
      </c>
      <c r="Z3" s="84">
        <v>-5.4871092273920861E-2</v>
      </c>
      <c r="AA3" s="65">
        <f t="shared" ref="AA3:AA66" si="13">Y3-Z3</f>
        <v>0.46116417776694341</v>
      </c>
      <c r="AC3" s="20">
        <v>2</v>
      </c>
      <c r="AD3" s="22">
        <v>48</v>
      </c>
      <c r="AE3" s="73">
        <f t="shared" si="0"/>
        <v>-4.2260899415680559E-3</v>
      </c>
      <c r="AF3" s="31">
        <f t="shared" si="1"/>
        <v>13.517783007581693</v>
      </c>
      <c r="AG3" s="31">
        <f t="shared" si="2"/>
        <v>0.42973663146744556</v>
      </c>
      <c r="AH3" s="56">
        <f t="shared" si="3"/>
        <v>0.42973663146744556</v>
      </c>
      <c r="AI3" s="85">
        <f t="shared" si="4"/>
        <v>-0.29316157422815392</v>
      </c>
      <c r="AJ3" s="65">
        <f t="shared" si="5"/>
        <v>4.7853983289709285</v>
      </c>
      <c r="AK3" s="64">
        <f t="shared" si="6"/>
        <v>-5.4871092273920861E-2</v>
      </c>
    </row>
    <row r="4" spans="1:37" x14ac:dyDescent="0.25">
      <c r="A4" s="7">
        <v>3</v>
      </c>
      <c r="B4" s="7" t="s">
        <v>23</v>
      </c>
      <c r="C4" s="7">
        <v>72</v>
      </c>
      <c r="D4" s="7" t="s">
        <v>2190</v>
      </c>
      <c r="E4" s="7" t="s">
        <v>2041</v>
      </c>
      <c r="F4" s="7">
        <v>1</v>
      </c>
      <c r="G4" s="50">
        <v>-5.7251919277133023E-2</v>
      </c>
      <c r="H4" s="50">
        <v>1.7902191089170408E-2</v>
      </c>
      <c r="I4" s="50">
        <f t="shared" si="7"/>
        <v>-7.5154110366303428E-2</v>
      </c>
      <c r="J4" s="28">
        <v>11.6468463212691</v>
      </c>
      <c r="K4" s="33">
        <v>12.589811875004676</v>
      </c>
      <c r="L4" s="33">
        <f t="shared" si="8"/>
        <v>-0.94296555373557567</v>
      </c>
      <c r="M4" s="28">
        <v>0.80584704581806521</v>
      </c>
      <c r="N4" s="26">
        <v>0.51444722688986533</v>
      </c>
      <c r="O4" s="26">
        <f t="shared" si="9"/>
        <v>0.29139981892819988</v>
      </c>
      <c r="P4" s="52">
        <v>3.4400727430773981</v>
      </c>
      <c r="Q4" s="54">
        <v>5.134393717140755</v>
      </c>
      <c r="R4" s="54">
        <f t="shared" si="10"/>
        <v>-1.6943209740633569</v>
      </c>
      <c r="S4" s="52">
        <v>-0.31744164012440718</v>
      </c>
      <c r="T4" s="56">
        <v>2.9346230279375243E-2</v>
      </c>
      <c r="U4" s="56">
        <f t="shared" si="11"/>
        <v>-0.34678787040378239</v>
      </c>
      <c r="V4" s="60">
        <v>736.82699715290573</v>
      </c>
      <c r="W4" s="61">
        <v>862.29941243789426</v>
      </c>
      <c r="X4" s="61">
        <f t="shared" si="12"/>
        <v>-125.47241528498853</v>
      </c>
      <c r="Y4" s="60">
        <v>0.46533610751497029</v>
      </c>
      <c r="Z4" s="84">
        <v>0.70666658267764249</v>
      </c>
      <c r="AA4" s="65">
        <f t="shared" si="13"/>
        <v>-0.2413304751626722</v>
      </c>
      <c r="AC4" s="20">
        <v>3</v>
      </c>
      <c r="AD4" s="22">
        <v>72</v>
      </c>
      <c r="AE4" s="73">
        <f t="shared" si="0"/>
        <v>1.7902191089170408E-2</v>
      </c>
      <c r="AF4" s="31">
        <f t="shared" si="1"/>
        <v>14.923345281635891</v>
      </c>
      <c r="AG4" s="31">
        <f t="shared" si="2"/>
        <v>0.51444722688986533</v>
      </c>
      <c r="AH4" s="56">
        <f t="shared" si="3"/>
        <v>0.51444722688986533</v>
      </c>
      <c r="AI4" s="85">
        <f t="shared" si="4"/>
        <v>2.9346230279375243E-2</v>
      </c>
      <c r="AJ4" s="65">
        <f t="shared" si="5"/>
        <v>5.1196626959163982</v>
      </c>
      <c r="AK4" s="64">
        <f t="shared" si="6"/>
        <v>0.70666658267764249</v>
      </c>
    </row>
    <row r="5" spans="1:37" x14ac:dyDescent="0.25">
      <c r="A5" s="7">
        <v>4</v>
      </c>
      <c r="B5" s="7" t="s">
        <v>23</v>
      </c>
      <c r="C5" s="7">
        <v>96</v>
      </c>
      <c r="D5" s="7" t="s">
        <v>2190</v>
      </c>
      <c r="E5" s="7" t="s">
        <v>2041</v>
      </c>
      <c r="F5" s="7">
        <v>1</v>
      </c>
      <c r="G5" s="50">
        <v>-1.4842000511827358E-2</v>
      </c>
      <c r="H5" s="50">
        <v>-2.9832523702375767E-3</v>
      </c>
      <c r="I5" s="50">
        <f t="shared" si="7"/>
        <v>-1.185874814158978E-2</v>
      </c>
      <c r="J5" s="28">
        <v>16.309918268168765</v>
      </c>
      <c r="K5" s="33">
        <v>14.419320189971282</v>
      </c>
      <c r="L5" s="33">
        <f t="shared" si="8"/>
        <v>1.8905980781974829</v>
      </c>
      <c r="M5" s="28">
        <v>0.57634805406360368</v>
      </c>
      <c r="N5" s="26">
        <v>0.46275038293277465</v>
      </c>
      <c r="O5" s="26">
        <f t="shared" si="9"/>
        <v>0.11359767113082903</v>
      </c>
      <c r="P5" s="52">
        <v>4.5867394867425908</v>
      </c>
      <c r="Q5" s="54">
        <v>5.7203782901387283</v>
      </c>
      <c r="R5" s="54">
        <f t="shared" si="10"/>
        <v>-1.1336388033961375</v>
      </c>
      <c r="S5" s="52">
        <v>-0.45242508661985859</v>
      </c>
      <c r="T5" s="56">
        <v>0.2201664932545829</v>
      </c>
      <c r="U5" s="56">
        <f t="shared" si="11"/>
        <v>-0.67259157987444151</v>
      </c>
      <c r="V5" s="60">
        <v>1160.8373713906406</v>
      </c>
      <c r="W5" s="61">
        <v>1080.3098379245496</v>
      </c>
      <c r="X5" s="61">
        <f t="shared" si="12"/>
        <v>80.527533466090972</v>
      </c>
      <c r="Y5" s="60">
        <v>0.75866541464438664</v>
      </c>
      <c r="Z5" s="84">
        <v>0.55868755357358002</v>
      </c>
      <c r="AA5" s="65">
        <f t="shared" si="13"/>
        <v>0.19997786107080662</v>
      </c>
      <c r="AC5" s="20">
        <v>4</v>
      </c>
      <c r="AD5" s="22">
        <v>96</v>
      </c>
      <c r="AE5" s="73">
        <f t="shared" si="0"/>
        <v>-2.9832523702375767E-3</v>
      </c>
      <c r="AF5" s="31">
        <f t="shared" si="1"/>
        <v>17.013730119284297</v>
      </c>
      <c r="AG5" s="31">
        <f t="shared" si="2"/>
        <v>0.46275038293277465</v>
      </c>
      <c r="AH5" s="56">
        <f t="shared" si="3"/>
        <v>0.46275038293277465</v>
      </c>
      <c r="AI5" s="85">
        <f t="shared" si="4"/>
        <v>0.2201664932545829</v>
      </c>
      <c r="AJ5" s="65">
        <f t="shared" si="5"/>
        <v>6.1728534110431879</v>
      </c>
      <c r="AK5" s="64">
        <f t="shared" si="6"/>
        <v>0.55868755357358002</v>
      </c>
    </row>
    <row r="6" spans="1:37" x14ac:dyDescent="0.25">
      <c r="A6" s="7">
        <v>5</v>
      </c>
      <c r="B6" s="7" t="s">
        <v>23</v>
      </c>
      <c r="C6" s="7">
        <v>120</v>
      </c>
      <c r="D6" s="7" t="s">
        <v>2190</v>
      </c>
      <c r="E6" s="7" t="s">
        <v>2041</v>
      </c>
      <c r="F6" s="7">
        <v>1</v>
      </c>
      <c r="G6" s="50">
        <v>4.4802472252695937E-2</v>
      </c>
      <c r="H6" s="50">
        <v>3.7247019645241526E-2</v>
      </c>
      <c r="I6" s="50">
        <f t="shared" si="7"/>
        <v>7.5554526074544104E-3</v>
      </c>
      <c r="J6" s="28">
        <v>14.445501916131345</v>
      </c>
      <c r="K6" s="33">
        <v>16.776982070157057</v>
      </c>
      <c r="L6" s="33">
        <f t="shared" si="8"/>
        <v>-2.3314801540257122</v>
      </c>
      <c r="M6" s="28">
        <v>0.21486159995919191</v>
      </c>
      <c r="N6" s="26">
        <v>0.35894303813160144</v>
      </c>
      <c r="O6" s="26">
        <f t="shared" si="9"/>
        <v>-0.14408143817240954</v>
      </c>
      <c r="P6" s="52">
        <v>4.5856828881866107</v>
      </c>
      <c r="Q6" s="54">
        <v>6.966418766233951</v>
      </c>
      <c r="R6" s="54">
        <f t="shared" si="10"/>
        <v>-2.3807358780473402</v>
      </c>
      <c r="S6" s="52">
        <v>-0.17388568937197074</v>
      </c>
      <c r="T6" s="56">
        <v>5.1264740518326989E-2</v>
      </c>
      <c r="U6" s="56">
        <f t="shared" si="11"/>
        <v>-0.22515042989029774</v>
      </c>
      <c r="V6" s="60">
        <v>906.04444811632504</v>
      </c>
      <c r="W6" s="61">
        <v>1139.7663857677901</v>
      </c>
      <c r="X6" s="61">
        <f t="shared" si="12"/>
        <v>-233.72193765146505</v>
      </c>
      <c r="Y6" s="60">
        <v>-5.6187793154788609E-3</v>
      </c>
      <c r="Z6" s="84">
        <v>0.15567907560124011</v>
      </c>
      <c r="AA6" s="65">
        <f t="shared" si="13"/>
        <v>-0.16129785491671897</v>
      </c>
      <c r="AC6" s="20">
        <v>5</v>
      </c>
      <c r="AD6" s="22">
        <v>120</v>
      </c>
      <c r="AE6" s="73">
        <f t="shared" si="0"/>
        <v>3.7247019645241526E-2</v>
      </c>
      <c r="AF6" s="31">
        <f t="shared" si="1"/>
        <v>19.272408168141677</v>
      </c>
      <c r="AG6" s="31">
        <f t="shared" si="2"/>
        <v>0.35894303813160144</v>
      </c>
      <c r="AH6" s="56">
        <f t="shared" si="3"/>
        <v>0.35894303813160144</v>
      </c>
      <c r="AI6" s="85">
        <f t="shared" si="4"/>
        <v>5.1264740518326989E-2</v>
      </c>
      <c r="AJ6" s="65">
        <f t="shared" si="5"/>
        <v>7.0230192588923801</v>
      </c>
      <c r="AK6" s="64">
        <f t="shared" si="6"/>
        <v>0.15567907560124011</v>
      </c>
    </row>
    <row r="7" spans="1:37" x14ac:dyDescent="0.25">
      <c r="A7" s="7">
        <v>6</v>
      </c>
      <c r="B7" s="7" t="s">
        <v>23</v>
      </c>
      <c r="C7" s="7">
        <v>144</v>
      </c>
      <c r="D7" s="7" t="s">
        <v>2190</v>
      </c>
      <c r="E7" s="7" t="s">
        <v>2041</v>
      </c>
      <c r="F7" s="7">
        <v>1</v>
      </c>
      <c r="G7" s="50">
        <v>0.13360325263390022</v>
      </c>
      <c r="H7" s="50">
        <v>5.0816110515069957E-2</v>
      </c>
      <c r="I7" s="50">
        <f t="shared" si="7"/>
        <v>8.2787142118830259E-2</v>
      </c>
      <c r="J7" s="28">
        <v>12.129978378199946</v>
      </c>
      <c r="K7" s="33">
        <v>14.919323314682467</v>
      </c>
      <c r="L7" s="33">
        <f t="shared" si="8"/>
        <v>-2.7893449364825216</v>
      </c>
      <c r="M7" s="28">
        <v>0.34202203228268707</v>
      </c>
      <c r="N7" s="26">
        <v>7.8252583154270083E-2</v>
      </c>
      <c r="O7" s="26">
        <f t="shared" si="9"/>
        <v>0.26376944912841699</v>
      </c>
      <c r="P7" s="52">
        <v>3.7031520988735283</v>
      </c>
      <c r="Q7" s="54">
        <v>5.4077681800408222</v>
      </c>
      <c r="R7" s="54">
        <f t="shared" si="10"/>
        <v>-1.7046160811672939</v>
      </c>
      <c r="S7" s="52">
        <v>0.18370409707464558</v>
      </c>
      <c r="T7" s="56">
        <v>-2.2748086008028568E-2</v>
      </c>
      <c r="U7" s="56">
        <f t="shared" si="11"/>
        <v>0.20645218308267416</v>
      </c>
      <c r="V7" s="60">
        <v>831.65428002654289</v>
      </c>
      <c r="W7" s="61">
        <v>1059.1686712010619</v>
      </c>
      <c r="X7" s="61">
        <f t="shared" si="12"/>
        <v>-227.51439117451901</v>
      </c>
      <c r="Y7" s="60">
        <v>0.52789238094570501</v>
      </c>
      <c r="Z7" s="84">
        <v>2.4286775008398348E-2</v>
      </c>
      <c r="AA7" s="65">
        <f t="shared" si="13"/>
        <v>0.50360560593730663</v>
      </c>
      <c r="AC7" s="20">
        <v>6</v>
      </c>
      <c r="AD7" s="22">
        <v>144</v>
      </c>
      <c r="AE7" s="73">
        <f t="shared" si="0"/>
        <v>5.0816110515069957E-2</v>
      </c>
      <c r="AF7" s="31">
        <f t="shared" si="1"/>
        <v>15.173293959283528</v>
      </c>
      <c r="AG7" s="31">
        <f t="shared" si="2"/>
        <v>7.8252583154270083E-2</v>
      </c>
      <c r="AH7" s="56">
        <f t="shared" si="3"/>
        <v>7.8252583154270083E-2</v>
      </c>
      <c r="AI7" s="85">
        <f t="shared" si="4"/>
        <v>-2.2748086008028568E-2</v>
      </c>
      <c r="AJ7" s="65">
        <f t="shared" si="5"/>
        <v>5.164497353606448</v>
      </c>
      <c r="AK7" s="64">
        <f t="shared" si="6"/>
        <v>2.4286775008398348E-2</v>
      </c>
    </row>
    <row r="8" spans="1:37" x14ac:dyDescent="0.25">
      <c r="A8" s="7">
        <v>7</v>
      </c>
      <c r="B8" s="7" t="s">
        <v>23</v>
      </c>
      <c r="C8" s="7">
        <v>168</v>
      </c>
      <c r="D8" s="7" t="s">
        <v>2190</v>
      </c>
      <c r="E8" s="7" t="s">
        <v>2041</v>
      </c>
      <c r="F8" s="7">
        <v>1</v>
      </c>
      <c r="G8" s="50">
        <v>3.8336476110749904E-2</v>
      </c>
      <c r="H8" s="50">
        <v>2.1088820793520358E-2</v>
      </c>
      <c r="I8" s="50">
        <f t="shared" si="7"/>
        <v>1.7247655317229545E-2</v>
      </c>
      <c r="J8" s="28">
        <v>11.914746894646393</v>
      </c>
      <c r="K8" s="33">
        <v>12.600072648596518</v>
      </c>
      <c r="L8" s="33">
        <f t="shared" si="8"/>
        <v>-0.68532575395012429</v>
      </c>
      <c r="M8" s="28">
        <v>0.65483995721718324</v>
      </c>
      <c r="N8" s="26">
        <v>0.24427280911272664</v>
      </c>
      <c r="O8" s="26">
        <f t="shared" si="9"/>
        <v>0.4105671481044566</v>
      </c>
      <c r="P8" s="52">
        <v>3.3647198584407998</v>
      </c>
      <c r="Q8" s="54">
        <v>4.2039889907630217</v>
      </c>
      <c r="R8" s="54">
        <f t="shared" si="10"/>
        <v>-0.83926913232222189</v>
      </c>
      <c r="S8" s="52">
        <v>-0.13446556193409642</v>
      </c>
      <c r="T8" s="56">
        <v>-4.8245689366170623E-2</v>
      </c>
      <c r="U8" s="56">
        <f t="shared" si="11"/>
        <v>-8.6219872567925793E-2</v>
      </c>
      <c r="V8" s="60">
        <v>880.6055829228244</v>
      </c>
      <c r="W8" s="61">
        <v>882.0120689655173</v>
      </c>
      <c r="X8" s="61">
        <f t="shared" si="12"/>
        <v>-1.4064860426929044</v>
      </c>
      <c r="Y8" s="60">
        <v>0.58947763392584573</v>
      </c>
      <c r="Z8" s="84">
        <v>0.30507038934760117</v>
      </c>
      <c r="AA8" s="65">
        <f t="shared" si="13"/>
        <v>0.28440724457824457</v>
      </c>
      <c r="AC8" s="20">
        <v>7</v>
      </c>
      <c r="AD8" s="22">
        <v>168</v>
      </c>
      <c r="AE8" s="73">
        <f t="shared" si="0"/>
        <v>2.1088820793520358E-2</v>
      </c>
      <c r="AF8" s="31">
        <f t="shared" si="1"/>
        <v>13.887452685505449</v>
      </c>
      <c r="AG8" s="31">
        <f t="shared" si="2"/>
        <v>0.24427280911272664</v>
      </c>
      <c r="AH8" s="56">
        <f t="shared" si="3"/>
        <v>0.24427280911272664</v>
      </c>
      <c r="AI8" s="85">
        <f t="shared" si="4"/>
        <v>-4.8245689366170623E-2</v>
      </c>
      <c r="AJ8" s="65">
        <f t="shared" si="5"/>
        <v>4.0110692353347863</v>
      </c>
      <c r="AK8" s="64">
        <f t="shared" si="6"/>
        <v>0.30507038934760117</v>
      </c>
    </row>
    <row r="9" spans="1:37" x14ac:dyDescent="0.25">
      <c r="A9" s="7">
        <v>8</v>
      </c>
      <c r="B9" s="7" t="s">
        <v>23</v>
      </c>
      <c r="C9" s="7">
        <v>192</v>
      </c>
      <c r="D9" s="7" t="s">
        <v>2190</v>
      </c>
      <c r="E9" s="7" t="s">
        <v>2041</v>
      </c>
      <c r="F9" s="7">
        <v>1</v>
      </c>
      <c r="G9" s="50">
        <v>6.3711286755778931E-2</v>
      </c>
      <c r="H9" s="50">
        <v>2.2964930059969867E-2</v>
      </c>
      <c r="I9" s="50">
        <f t="shared" si="7"/>
        <v>4.0746356695809061E-2</v>
      </c>
      <c r="J9" s="28">
        <v>9.5855196369483018</v>
      </c>
      <c r="K9" s="33">
        <v>13.314117777789969</v>
      </c>
      <c r="L9" s="33">
        <f t="shared" si="8"/>
        <v>-3.7285981408416671</v>
      </c>
      <c r="M9" s="28">
        <v>-5.5335000073007755E-2</v>
      </c>
      <c r="N9" s="26">
        <v>0.17151292002343987</v>
      </c>
      <c r="O9" s="26">
        <f t="shared" si="9"/>
        <v>-0.22684792009644764</v>
      </c>
      <c r="P9" s="52">
        <v>3.2283330961171903</v>
      </c>
      <c r="Q9" s="54">
        <v>4.0686345373680544</v>
      </c>
      <c r="R9" s="54">
        <f t="shared" si="10"/>
        <v>-0.84030144125086403</v>
      </c>
      <c r="S9" s="52">
        <v>9.9429844445141483E-2</v>
      </c>
      <c r="T9" s="56">
        <v>1.6036205516473903E-2</v>
      </c>
      <c r="U9" s="56">
        <f t="shared" si="11"/>
        <v>8.3393638928667579E-2</v>
      </c>
      <c r="V9" s="60">
        <v>495.10179045092838</v>
      </c>
      <c r="W9" s="61">
        <v>935.78937334217505</v>
      </c>
      <c r="X9" s="61">
        <f t="shared" si="12"/>
        <v>-440.68758289124668</v>
      </c>
      <c r="Y9" s="60">
        <v>-0.21719405420041543</v>
      </c>
      <c r="Z9" s="84">
        <v>0.2688177933680696</v>
      </c>
      <c r="AA9" s="65">
        <f t="shared" si="13"/>
        <v>-0.48601184756848503</v>
      </c>
      <c r="AC9" s="20">
        <v>8</v>
      </c>
      <c r="AD9" s="22">
        <v>192</v>
      </c>
      <c r="AE9" s="73">
        <f t="shared" si="0"/>
        <v>2.2964930059969867E-2</v>
      </c>
      <c r="AF9" s="31">
        <f t="shared" si="1"/>
        <v>14.392770976350791</v>
      </c>
      <c r="AG9" s="31">
        <f t="shared" si="2"/>
        <v>0.17151292002343987</v>
      </c>
      <c r="AH9" s="56">
        <f t="shared" si="3"/>
        <v>0.17151292002343987</v>
      </c>
      <c r="AI9" s="85">
        <f t="shared" si="4"/>
        <v>1.6036205516473903E-2</v>
      </c>
      <c r="AJ9" s="65">
        <f t="shared" si="5"/>
        <v>4.0440652242064656</v>
      </c>
      <c r="AK9" s="64">
        <f t="shared" si="6"/>
        <v>0.2688177933680696</v>
      </c>
    </row>
    <row r="10" spans="1:37" x14ac:dyDescent="0.25">
      <c r="A10" s="7">
        <v>9</v>
      </c>
      <c r="B10" s="7" t="s">
        <v>23</v>
      </c>
      <c r="C10" s="7">
        <v>216</v>
      </c>
      <c r="D10" s="7" t="s">
        <v>2190</v>
      </c>
      <c r="E10" s="7" t="s">
        <v>2041</v>
      </c>
      <c r="F10" s="7">
        <v>1</v>
      </c>
      <c r="G10" s="50">
        <v>2.1020511633187588E-2</v>
      </c>
      <c r="H10" s="50">
        <v>4.9621911137343509E-2</v>
      </c>
      <c r="I10" s="50">
        <f t="shared" si="7"/>
        <v>-2.8601399504155921E-2</v>
      </c>
      <c r="J10" s="28">
        <v>7.3487939920965886</v>
      </c>
      <c r="K10" s="33">
        <v>13.45456791776664</v>
      </c>
      <c r="L10" s="33">
        <f t="shared" si="8"/>
        <v>-6.1057739256700518</v>
      </c>
      <c r="M10" s="28">
        <v>-8.6884415353333605E-2</v>
      </c>
      <c r="N10" s="26">
        <v>0.13025234277174963</v>
      </c>
      <c r="O10" s="26">
        <f t="shared" si="9"/>
        <v>-0.21713675812508323</v>
      </c>
      <c r="P10" s="52">
        <v>3.0906419849679132</v>
      </c>
      <c r="Q10" s="54">
        <v>4.4318152812343063</v>
      </c>
      <c r="R10" s="54">
        <f t="shared" si="10"/>
        <v>-1.3411732962663931</v>
      </c>
      <c r="S10" s="52">
        <v>-5.06814222943376E-2</v>
      </c>
      <c r="T10" s="56">
        <v>0.16858542547120367</v>
      </c>
      <c r="U10" s="56">
        <f t="shared" si="11"/>
        <v>-0.21926684776554128</v>
      </c>
      <c r="V10" s="60">
        <v>252.84149526607902</v>
      </c>
      <c r="W10" s="61">
        <v>838.86970154532594</v>
      </c>
      <c r="X10" s="61">
        <f t="shared" si="12"/>
        <v>-586.02820627924689</v>
      </c>
      <c r="Y10" s="60">
        <v>-0.42305390057977432</v>
      </c>
      <c r="Z10" s="84">
        <v>-4.6944320793933798E-2</v>
      </c>
      <c r="AA10" s="65">
        <f t="shared" si="13"/>
        <v>-0.37610957978584053</v>
      </c>
      <c r="AC10" s="20">
        <v>9</v>
      </c>
      <c r="AD10" s="22">
        <v>216</v>
      </c>
      <c r="AE10" s="73">
        <f t="shared" si="0"/>
        <v>4.9621911137343509E-2</v>
      </c>
      <c r="AF10" s="31">
        <f t="shared" si="1"/>
        <v>14.334530322822781</v>
      </c>
      <c r="AG10" s="31">
        <f t="shared" si="2"/>
        <v>0.13025234277174963</v>
      </c>
      <c r="AH10" s="56">
        <f t="shared" si="3"/>
        <v>0.13025234277174963</v>
      </c>
      <c r="AI10" s="85">
        <f t="shared" si="4"/>
        <v>0.16858542547120367</v>
      </c>
      <c r="AJ10" s="65">
        <f t="shared" si="5"/>
        <v>4.7854149730830029</v>
      </c>
      <c r="AK10" s="64">
        <f t="shared" si="6"/>
        <v>-4.6944320793933798E-2</v>
      </c>
    </row>
    <row r="11" spans="1:37" x14ac:dyDescent="0.25">
      <c r="A11" s="7">
        <v>10</v>
      </c>
      <c r="B11" s="7" t="s">
        <v>23</v>
      </c>
      <c r="C11" s="7">
        <v>240</v>
      </c>
      <c r="D11" s="7" t="s">
        <v>2190</v>
      </c>
      <c r="E11" s="7" t="s">
        <v>2041</v>
      </c>
      <c r="F11" s="7">
        <v>1</v>
      </c>
      <c r="G11" s="50">
        <v>-3.4268870196399168E-2</v>
      </c>
      <c r="H11" s="50">
        <v>8.312902068988345E-3</v>
      </c>
      <c r="I11" s="50">
        <f t="shared" si="7"/>
        <v>-4.2581772265387514E-2</v>
      </c>
      <c r="J11" s="28">
        <v>6.0691160124664902</v>
      </c>
      <c r="K11" s="33">
        <v>11.510023683426688</v>
      </c>
      <c r="L11" s="33">
        <f t="shared" si="8"/>
        <v>-5.4409076709601978</v>
      </c>
      <c r="M11" s="28">
        <v>-0.12589793692272691</v>
      </c>
      <c r="N11" s="26">
        <v>7.2164884343347531E-3</v>
      </c>
      <c r="O11" s="26">
        <f t="shared" si="9"/>
        <v>-0.13311442535706167</v>
      </c>
      <c r="P11" s="52">
        <v>2.4697949685253806</v>
      </c>
      <c r="Q11" s="54">
        <v>4.1268346243135854</v>
      </c>
      <c r="R11" s="54">
        <f t="shared" si="10"/>
        <v>-1.6570396557882048</v>
      </c>
      <c r="S11" s="52">
        <v>-0.15034163535729159</v>
      </c>
      <c r="T11" s="56">
        <v>1.8882797316289807E-2</v>
      </c>
      <c r="U11" s="56">
        <f t="shared" si="11"/>
        <v>-0.16922443267358139</v>
      </c>
      <c r="V11" s="60">
        <v>240.94026402640262</v>
      </c>
      <c r="W11" s="61">
        <v>698.52227035203532</v>
      </c>
      <c r="X11" s="61">
        <f t="shared" si="12"/>
        <v>-457.58200632563273</v>
      </c>
      <c r="Y11" s="60">
        <v>-0.21096725139435979</v>
      </c>
      <c r="Z11" s="84">
        <v>-7.6149821802100115E-2</v>
      </c>
      <c r="AA11" s="65">
        <f t="shared" si="13"/>
        <v>-0.13481742959225967</v>
      </c>
      <c r="AC11" s="20">
        <v>10</v>
      </c>
      <c r="AD11" s="22">
        <v>240</v>
      </c>
      <c r="AE11" s="73">
        <f t="shared" si="0"/>
        <v>8.312902068988345E-3</v>
      </c>
      <c r="AF11" s="31">
        <f t="shared" si="1"/>
        <v>11.63570385545845</v>
      </c>
      <c r="AG11" s="31">
        <f t="shared" si="2"/>
        <v>7.2164884343347531E-3</v>
      </c>
      <c r="AH11" s="56">
        <f t="shared" si="3"/>
        <v>7.2164884343347531E-3</v>
      </c>
      <c r="AI11" s="85">
        <f t="shared" si="4"/>
        <v>1.8882797316289807E-2</v>
      </c>
      <c r="AJ11" s="65">
        <f t="shared" si="5"/>
        <v>4.1573633309522746</v>
      </c>
      <c r="AK11" s="64">
        <f t="shared" si="6"/>
        <v>-7.6149821802100115E-2</v>
      </c>
    </row>
    <row r="12" spans="1:37" x14ac:dyDescent="0.25">
      <c r="A12" s="7">
        <v>11</v>
      </c>
      <c r="B12" s="7" t="s">
        <v>23</v>
      </c>
      <c r="C12" s="7">
        <v>264</v>
      </c>
      <c r="D12" s="7" t="s">
        <v>2190</v>
      </c>
      <c r="E12" s="7" t="s">
        <v>2041</v>
      </c>
      <c r="F12" s="7">
        <v>1</v>
      </c>
      <c r="G12" s="50">
        <v>-8.4197602456379528E-3</v>
      </c>
      <c r="H12" s="50">
        <v>1.1402580276202409E-2</v>
      </c>
      <c r="I12" s="50">
        <f t="shared" si="7"/>
        <v>-1.9822340521840363E-2</v>
      </c>
      <c r="J12" s="28">
        <v>4.8866765959963656</v>
      </c>
      <c r="K12" s="33">
        <v>9.6067582172372461</v>
      </c>
      <c r="L12" s="33">
        <f t="shared" si="8"/>
        <v>-4.7200816212408805</v>
      </c>
      <c r="M12" s="28">
        <v>-0.1547475111977501</v>
      </c>
      <c r="N12" s="26">
        <v>-7.5698486503831763E-2</v>
      </c>
      <c r="O12" s="26">
        <f t="shared" si="9"/>
        <v>-7.9049024693918335E-2</v>
      </c>
      <c r="P12" s="52">
        <v>2.3497748882657086</v>
      </c>
      <c r="Q12" s="54">
        <v>3.9766977176627822</v>
      </c>
      <c r="R12" s="54">
        <f t="shared" si="10"/>
        <v>-1.6269228293970737</v>
      </c>
      <c r="S12" s="52">
        <v>-5.3765089139789529E-2</v>
      </c>
      <c r="T12" s="56">
        <v>1.8560746180279194E-2</v>
      </c>
      <c r="U12" s="56">
        <f t="shared" si="11"/>
        <v>-7.2325835320068727E-2</v>
      </c>
      <c r="V12" s="60">
        <v>217.15909844216111</v>
      </c>
      <c r="W12" s="61">
        <v>478.31294884543149</v>
      </c>
      <c r="X12" s="61">
        <f t="shared" si="12"/>
        <v>-261.15385040327038</v>
      </c>
      <c r="Y12" s="60">
        <v>-0.1383448125298378</v>
      </c>
      <c r="Z12" s="84">
        <v>-9.7593849701297919E-2</v>
      </c>
      <c r="AA12" s="65">
        <f t="shared" si="13"/>
        <v>-4.0750962828539877E-2</v>
      </c>
      <c r="AC12" s="20">
        <v>11</v>
      </c>
      <c r="AD12" s="22">
        <v>264</v>
      </c>
      <c r="AE12" s="73">
        <f t="shared" si="0"/>
        <v>1.1402580276202409E-2</v>
      </c>
      <c r="AF12" s="31">
        <f t="shared" si="1"/>
        <v>9.2983055616792409</v>
      </c>
      <c r="AG12" s="31">
        <f t="shared" si="2"/>
        <v>-7.5698486503831763E-2</v>
      </c>
      <c r="AH12" s="56">
        <f t="shared" si="3"/>
        <v>-7.5698486503831763E-2</v>
      </c>
      <c r="AI12" s="85">
        <f t="shared" si="4"/>
        <v>1.8560746180279194E-2</v>
      </c>
      <c r="AJ12" s="65">
        <f t="shared" si="5"/>
        <v>3.9922112344083196</v>
      </c>
      <c r="AK12" s="64">
        <f t="shared" si="6"/>
        <v>-9.7593849701297919E-2</v>
      </c>
    </row>
    <row r="13" spans="1:37" x14ac:dyDescent="0.25">
      <c r="A13" s="7">
        <v>12</v>
      </c>
      <c r="B13" s="7" t="s">
        <v>23</v>
      </c>
      <c r="C13" s="7">
        <v>288</v>
      </c>
      <c r="D13" s="7" t="s">
        <v>2190</v>
      </c>
      <c r="E13" s="7" t="s">
        <v>2041</v>
      </c>
      <c r="F13" s="7">
        <v>1</v>
      </c>
      <c r="G13" s="50">
        <v>4.8281975389466323E-3</v>
      </c>
      <c r="H13" s="50">
        <v>1.9874084798630436E-2</v>
      </c>
      <c r="I13" s="50">
        <f t="shared" si="7"/>
        <v>-1.5045887259683803E-2</v>
      </c>
      <c r="J13" s="28">
        <v>5.2931888063760582</v>
      </c>
      <c r="K13" s="33">
        <v>9.5757510795120258</v>
      </c>
      <c r="L13" s="33">
        <f t="shared" si="8"/>
        <v>-4.2825622731359676</v>
      </c>
      <c r="M13" s="28">
        <v>-0.21434032085596744</v>
      </c>
      <c r="N13" s="26">
        <v>-0.12129677891189873</v>
      </c>
      <c r="O13" s="26">
        <f t="shared" si="9"/>
        <v>-9.3043541944068706E-2</v>
      </c>
      <c r="P13" s="52">
        <v>2.1888654559435499</v>
      </c>
      <c r="Q13" s="54">
        <v>3.6155338046936252</v>
      </c>
      <c r="R13" s="54">
        <f t="shared" si="10"/>
        <v>-1.4266683487500753</v>
      </c>
      <c r="S13" s="52">
        <v>-9.3016254562663672E-2</v>
      </c>
      <c r="T13" s="56">
        <v>-6.2303241628159589E-2</v>
      </c>
      <c r="U13" s="56">
        <f t="shared" si="11"/>
        <v>-3.0713012934504083E-2</v>
      </c>
      <c r="V13" s="60">
        <v>233.24027498323275</v>
      </c>
      <c r="W13" s="61">
        <v>507.14285714285728</v>
      </c>
      <c r="X13" s="61">
        <f t="shared" si="12"/>
        <v>-273.90258215962456</v>
      </c>
      <c r="Y13" s="60">
        <v>-0.34148848139185228</v>
      </c>
      <c r="Z13" s="84">
        <v>-0.26573141069062617</v>
      </c>
      <c r="AA13" s="65">
        <f t="shared" si="13"/>
        <v>-7.5757070701226115E-2</v>
      </c>
      <c r="AC13" s="20">
        <v>12</v>
      </c>
      <c r="AD13" s="22">
        <v>288</v>
      </c>
      <c r="AE13" s="73">
        <f t="shared" si="0"/>
        <v>1.9874084798630436E-2</v>
      </c>
      <c r="AF13" s="31">
        <f t="shared" si="1"/>
        <v>9.0513535989284417</v>
      </c>
      <c r="AG13" s="31">
        <f t="shared" si="2"/>
        <v>-0.12129677891189873</v>
      </c>
      <c r="AH13" s="56">
        <f t="shared" si="3"/>
        <v>-0.12129677891189873</v>
      </c>
      <c r="AI13" s="85">
        <f t="shared" si="4"/>
        <v>-6.2303241628159589E-2</v>
      </c>
      <c r="AJ13" s="65">
        <f t="shared" si="5"/>
        <v>3.4964365275013569</v>
      </c>
      <c r="AK13" s="64">
        <f t="shared" si="6"/>
        <v>-0.26573141069062617</v>
      </c>
    </row>
    <row r="14" spans="1:37" x14ac:dyDescent="0.25">
      <c r="A14" s="7">
        <v>13</v>
      </c>
      <c r="B14" s="7" t="s">
        <v>23</v>
      </c>
      <c r="C14" s="7">
        <v>312</v>
      </c>
      <c r="D14" s="7" t="s">
        <v>2190</v>
      </c>
      <c r="E14" s="7" t="s">
        <v>2041</v>
      </c>
      <c r="F14" s="7">
        <v>1</v>
      </c>
      <c r="G14" s="50">
        <v>1.3133600206108653E-2</v>
      </c>
      <c r="H14" s="50">
        <v>1.3389339368220154E-2</v>
      </c>
      <c r="I14" s="50">
        <f t="shared" si="7"/>
        <v>-2.5573916211150093E-4</v>
      </c>
      <c r="J14" s="28">
        <v>4.9999612458892964</v>
      </c>
      <c r="K14" s="33">
        <v>7.8986120953424956</v>
      </c>
      <c r="L14" s="33">
        <f t="shared" si="8"/>
        <v>-2.8986508494531993</v>
      </c>
      <c r="M14" s="28">
        <v>-0.23266466150081563</v>
      </c>
      <c r="N14" s="26">
        <v>-6.1783624485983173E-2</v>
      </c>
      <c r="O14" s="26">
        <f t="shared" si="9"/>
        <v>-0.17088103701483245</v>
      </c>
      <c r="P14" s="52">
        <v>2.0545098646688538</v>
      </c>
      <c r="Q14" s="54">
        <v>3.4422947383738673</v>
      </c>
      <c r="R14" s="54">
        <f t="shared" si="10"/>
        <v>-1.3877848737050136</v>
      </c>
      <c r="S14" s="52">
        <v>-0.11089225968833996</v>
      </c>
      <c r="T14" s="56">
        <v>-0.17100685841409771</v>
      </c>
      <c r="U14" s="56">
        <f t="shared" si="11"/>
        <v>6.0114598725757751E-2</v>
      </c>
      <c r="V14" s="60">
        <v>216.61193780304296</v>
      </c>
      <c r="W14" s="61">
        <v>412.45665440561783</v>
      </c>
      <c r="X14" s="61">
        <f t="shared" si="12"/>
        <v>-195.84471660257486</v>
      </c>
      <c r="Y14" s="60">
        <v>-0.3490276788199696</v>
      </c>
      <c r="Z14" s="84">
        <v>-0.21425833594600299</v>
      </c>
      <c r="AA14" s="65">
        <f t="shared" si="13"/>
        <v>-0.13476934287396661</v>
      </c>
      <c r="AC14" s="20">
        <v>13</v>
      </c>
      <c r="AD14" s="22">
        <v>312</v>
      </c>
      <c r="AE14" s="73">
        <f t="shared" si="0"/>
        <v>1.3389339368220154E-2</v>
      </c>
      <c r="AF14" s="31">
        <f t="shared" si="1"/>
        <v>7.6209843359575409</v>
      </c>
      <c r="AG14" s="31">
        <f t="shared" si="2"/>
        <v>-6.1783624485983173E-2</v>
      </c>
      <c r="AH14" s="56">
        <f t="shared" si="3"/>
        <v>-6.1783624485983173E-2</v>
      </c>
      <c r="AI14" s="85">
        <f t="shared" si="4"/>
        <v>-0.17100685841409771</v>
      </c>
      <c r="AJ14" s="65">
        <f t="shared" si="5"/>
        <v>2.8913022865002134</v>
      </c>
      <c r="AK14" s="64">
        <f t="shared" si="6"/>
        <v>-0.21425833594600299</v>
      </c>
    </row>
    <row r="15" spans="1:37" x14ac:dyDescent="0.25">
      <c r="A15" s="7">
        <v>14</v>
      </c>
      <c r="B15" s="7" t="s">
        <v>23</v>
      </c>
      <c r="C15" s="7">
        <v>336</v>
      </c>
      <c r="D15" s="7" t="s">
        <v>2190</v>
      </c>
      <c r="E15" s="7" t="s">
        <v>2041</v>
      </c>
      <c r="F15" s="7">
        <v>1</v>
      </c>
      <c r="G15" s="50">
        <v>3.8005503179071989E-2</v>
      </c>
      <c r="H15" s="50">
        <v>4.392520638178523E-2</v>
      </c>
      <c r="I15" s="50">
        <f t="shared" si="7"/>
        <v>-5.9197032027132404E-3</v>
      </c>
      <c r="J15" s="28">
        <v>6.3934690129391649</v>
      </c>
      <c r="K15" s="33">
        <v>8.3205011183702222</v>
      </c>
      <c r="L15" s="33">
        <f t="shared" si="8"/>
        <v>-1.9270321054310573</v>
      </c>
      <c r="M15" s="28">
        <v>0.21463500761418919</v>
      </c>
      <c r="N15" s="26">
        <v>0.16451723189421197</v>
      </c>
      <c r="O15" s="26">
        <f t="shared" si="9"/>
        <v>5.011777571997722E-2</v>
      </c>
      <c r="P15" s="52">
        <v>2.2498197946082548</v>
      </c>
      <c r="Q15" s="54">
        <v>2.980248193470393</v>
      </c>
      <c r="R15" s="54">
        <f t="shared" si="10"/>
        <v>-0.73042839886213828</v>
      </c>
      <c r="S15" s="52">
        <v>0.13935624252922116</v>
      </c>
      <c r="T15" s="56">
        <v>8.3571837472428342E-2</v>
      </c>
      <c r="U15" s="56">
        <f t="shared" si="11"/>
        <v>5.5784405056792816E-2</v>
      </c>
      <c r="V15" s="60">
        <v>192.19034941763726</v>
      </c>
      <c r="W15" s="61">
        <v>382.34547975596223</v>
      </c>
      <c r="X15" s="61">
        <f t="shared" si="12"/>
        <v>-190.15513033832497</v>
      </c>
      <c r="Y15" s="60">
        <v>-0.27744147131038582</v>
      </c>
      <c r="Z15" s="84">
        <v>-0.23495720545848195</v>
      </c>
      <c r="AA15" s="65">
        <f t="shared" si="13"/>
        <v>-4.2484265851903874E-2</v>
      </c>
      <c r="AC15" s="20">
        <v>14</v>
      </c>
      <c r="AD15" s="22">
        <v>336</v>
      </c>
      <c r="AE15" s="73">
        <f t="shared" si="0"/>
        <v>4.392520638178523E-2</v>
      </c>
      <c r="AF15" s="31">
        <f t="shared" si="1"/>
        <v>8.9955753844224748</v>
      </c>
      <c r="AG15" s="31">
        <f t="shared" si="2"/>
        <v>0.16451723189421197</v>
      </c>
      <c r="AH15" s="56">
        <f t="shared" si="3"/>
        <v>0.16451723189421197</v>
      </c>
      <c r="AI15" s="85">
        <f t="shared" si="4"/>
        <v>8.3571837472428342E-2</v>
      </c>
      <c r="AJ15" s="65">
        <f t="shared" si="5"/>
        <v>3.1136582495437146</v>
      </c>
      <c r="AK15" s="64">
        <f t="shared" si="6"/>
        <v>-0.23495720545848195</v>
      </c>
    </row>
    <row r="16" spans="1:37" x14ac:dyDescent="0.25">
      <c r="A16" s="7">
        <v>15</v>
      </c>
      <c r="B16" s="7" t="s">
        <v>23</v>
      </c>
      <c r="C16" s="7">
        <v>360</v>
      </c>
      <c r="D16" s="7" t="s">
        <v>2190</v>
      </c>
      <c r="E16" s="7" t="s">
        <v>2041</v>
      </c>
      <c r="F16" s="7">
        <v>1</v>
      </c>
      <c r="G16" s="50">
        <v>2.5040550256844974E-2</v>
      </c>
      <c r="H16" s="50">
        <v>5.9921002139369739E-2</v>
      </c>
      <c r="I16" s="50">
        <f t="shared" si="7"/>
        <v>-3.4880451882524768E-2</v>
      </c>
      <c r="J16" s="28">
        <v>5.9137573948200455</v>
      </c>
      <c r="K16" s="33">
        <v>7.7740113616750977</v>
      </c>
      <c r="L16" s="33">
        <f t="shared" si="8"/>
        <v>-1.8602539668550522</v>
      </c>
      <c r="M16" s="28">
        <v>7.4742105500247638E-2</v>
      </c>
      <c r="N16" s="26">
        <v>0.1494415781169102</v>
      </c>
      <c r="O16" s="26">
        <f t="shared" si="9"/>
        <v>-7.4699472616662557E-2</v>
      </c>
      <c r="P16" s="52">
        <v>2.2541309643699048</v>
      </c>
      <c r="Q16" s="54">
        <v>2.897175978800854</v>
      </c>
      <c r="R16" s="54">
        <f t="shared" si="10"/>
        <v>-0.64304501443094919</v>
      </c>
      <c r="S16" s="52">
        <v>6.8011579615185697E-2</v>
      </c>
      <c r="T16" s="56">
        <v>8.0212198215024746E-2</v>
      </c>
      <c r="U16" s="56">
        <f t="shared" si="11"/>
        <v>-1.220061859983905E-2</v>
      </c>
      <c r="V16" s="60">
        <v>179.73016666666669</v>
      </c>
      <c r="W16" s="61">
        <v>364.08175694444435</v>
      </c>
      <c r="X16" s="61">
        <f t="shared" si="12"/>
        <v>-184.35159027777766</v>
      </c>
      <c r="Y16" s="60">
        <v>-0.32869165400367406</v>
      </c>
      <c r="Z16" s="84">
        <v>-0.28489889430412302</v>
      </c>
      <c r="AA16" s="65">
        <f t="shared" si="13"/>
        <v>-4.3792759699551043E-2</v>
      </c>
      <c r="AC16" s="20">
        <v>15</v>
      </c>
      <c r="AD16" s="22">
        <v>360</v>
      </c>
      <c r="AE16" s="73">
        <f t="shared" si="0"/>
        <v>5.9921002139369739E-2</v>
      </c>
      <c r="AF16" s="31">
        <f t="shared" si="1"/>
        <v>8.3920085451253872</v>
      </c>
      <c r="AG16" s="31">
        <f t="shared" si="2"/>
        <v>0.1494415781169102</v>
      </c>
      <c r="AH16" s="56">
        <f t="shared" si="3"/>
        <v>0.1494415781169102</v>
      </c>
      <c r="AI16" s="85">
        <f t="shared" si="4"/>
        <v>8.0212198215024746E-2</v>
      </c>
      <c r="AJ16" s="65">
        <f t="shared" si="5"/>
        <v>3.0282802979582883</v>
      </c>
      <c r="AK16" s="64">
        <f t="shared" si="6"/>
        <v>-0.28489889430412302</v>
      </c>
    </row>
    <row r="17" spans="1:37" x14ac:dyDescent="0.25">
      <c r="A17" s="7">
        <v>16</v>
      </c>
      <c r="B17" s="7" t="s">
        <v>23</v>
      </c>
      <c r="C17" s="7">
        <v>384</v>
      </c>
      <c r="D17" s="7" t="s">
        <v>2190</v>
      </c>
      <c r="E17" s="7" t="s">
        <v>2041</v>
      </c>
      <c r="F17" s="7">
        <v>1</v>
      </c>
      <c r="G17" s="50">
        <v>1.4062277103733933E-2</v>
      </c>
      <c r="H17" s="50">
        <v>3.2925461448930719E-3</v>
      </c>
      <c r="I17" s="50">
        <f t="shared" si="7"/>
        <v>1.0769730958840861E-2</v>
      </c>
      <c r="J17" s="28">
        <v>5.2319484248390973</v>
      </c>
      <c r="K17" s="33">
        <v>6.65609614243749</v>
      </c>
      <c r="L17" s="33">
        <f t="shared" si="8"/>
        <v>-1.4241477175983928</v>
      </c>
      <c r="M17" s="28">
        <v>-0.14901244328457935</v>
      </c>
      <c r="N17" s="26">
        <v>-9.4482272125681166E-2</v>
      </c>
      <c r="O17" s="26">
        <f t="shared" si="9"/>
        <v>-5.4530171158898189E-2</v>
      </c>
      <c r="P17" s="52">
        <v>1.8993323328367366</v>
      </c>
      <c r="Q17" s="54">
        <v>2.4353357186413698</v>
      </c>
      <c r="R17" s="54">
        <f t="shared" si="10"/>
        <v>-0.53600338580463314</v>
      </c>
      <c r="S17" s="52">
        <v>-4.3045663146333388E-2</v>
      </c>
      <c r="T17" s="56">
        <v>-8.0140471677468406E-2</v>
      </c>
      <c r="U17" s="56">
        <f t="shared" si="11"/>
        <v>3.7094808531135018E-2</v>
      </c>
      <c r="V17" s="60">
        <v>252.07242293669208</v>
      </c>
      <c r="W17" s="61">
        <v>311.53564523257097</v>
      </c>
      <c r="X17" s="61">
        <f t="shared" si="12"/>
        <v>-59.463222295878893</v>
      </c>
      <c r="Y17" s="60">
        <v>-4.22160315255352E-2</v>
      </c>
      <c r="Z17" s="84">
        <v>-8.664836827258178E-2</v>
      </c>
      <c r="AA17" s="65">
        <f t="shared" si="13"/>
        <v>4.443233674704658E-2</v>
      </c>
      <c r="AC17" s="21">
        <v>16</v>
      </c>
      <c r="AD17" s="23">
        <v>384</v>
      </c>
      <c r="AE17" s="74">
        <f t="shared" si="0"/>
        <v>3.2925461448930719E-3</v>
      </c>
      <c r="AF17" s="32">
        <f t="shared" si="1"/>
        <v>6.370523064183975</v>
      </c>
      <c r="AG17" s="32">
        <f t="shared" si="2"/>
        <v>-9.4482272125681166E-2</v>
      </c>
      <c r="AH17" s="59">
        <f t="shared" si="3"/>
        <v>-9.4482272125681166E-2</v>
      </c>
      <c r="AI17" s="71">
        <f t="shared" si="4"/>
        <v>-8.0140471677468406E-2</v>
      </c>
      <c r="AJ17" s="69">
        <f t="shared" si="5"/>
        <v>2.3336190590950254</v>
      </c>
      <c r="AK17" s="68">
        <f t="shared" si="6"/>
        <v>-8.664836827258178E-2</v>
      </c>
    </row>
    <row r="18" spans="1:37" x14ac:dyDescent="0.25">
      <c r="A18" s="7">
        <v>1</v>
      </c>
      <c r="B18" s="7" t="s">
        <v>23</v>
      </c>
      <c r="C18" s="7">
        <v>24</v>
      </c>
      <c r="D18" s="7" t="s">
        <v>2190</v>
      </c>
      <c r="E18" s="7" t="s">
        <v>2041</v>
      </c>
      <c r="F18" s="7">
        <v>2</v>
      </c>
      <c r="G18" s="50">
        <v>5.753641449035625E-2</v>
      </c>
      <c r="H18" s="50">
        <v>1.3629331734718761E-2</v>
      </c>
      <c r="I18" s="50">
        <f t="shared" si="7"/>
        <v>4.390708275563749E-2</v>
      </c>
      <c r="J18" s="28">
        <v>15.788069455023127</v>
      </c>
      <c r="K18" s="33">
        <v>13.370557873666627</v>
      </c>
      <c r="L18" s="33">
        <f t="shared" si="8"/>
        <v>2.4175115813565</v>
      </c>
      <c r="M18" s="28">
        <v>0.11747252820232162</v>
      </c>
      <c r="N18" s="26">
        <v>0.24256301407439443</v>
      </c>
      <c r="O18" s="26">
        <f t="shared" si="9"/>
        <v>-0.1250904858720728</v>
      </c>
      <c r="P18" s="52">
        <v>7.7704889894368376</v>
      </c>
      <c r="Q18" s="54">
        <v>5.4560602180915021</v>
      </c>
      <c r="R18" s="54">
        <f t="shared" si="10"/>
        <v>2.3144287713453355</v>
      </c>
      <c r="S18" s="52">
        <v>0.29299433737342906</v>
      </c>
      <c r="T18" s="56">
        <v>0.39929967195079025</v>
      </c>
      <c r="U18" s="56">
        <f t="shared" si="11"/>
        <v>-0.10630533457736119</v>
      </c>
      <c r="V18" s="60">
        <v>752.04210351139955</v>
      </c>
      <c r="W18" s="61">
        <v>842.1606201808396</v>
      </c>
      <c r="X18" s="61">
        <f t="shared" si="12"/>
        <v>-90.118516669440055</v>
      </c>
      <c r="Y18" s="60">
        <v>-0.29748502673788491</v>
      </c>
      <c r="Z18" s="84">
        <v>2.1399399411402314E-2</v>
      </c>
      <c r="AA18" s="65">
        <f t="shared" si="13"/>
        <v>-0.31888442614928725</v>
      </c>
    </row>
    <row r="19" spans="1:37" x14ac:dyDescent="0.25">
      <c r="A19" s="7">
        <v>2</v>
      </c>
      <c r="B19" s="7" t="s">
        <v>23</v>
      </c>
      <c r="C19" s="7">
        <v>48</v>
      </c>
      <c r="D19" s="7" t="s">
        <v>2190</v>
      </c>
      <c r="E19" s="7" t="s">
        <v>2041</v>
      </c>
      <c r="F19" s="7">
        <v>2</v>
      </c>
      <c r="G19" s="50">
        <v>-9.1629073187415505E-2</v>
      </c>
      <c r="H19" s="50">
        <v>-4.2260899415680559E-3</v>
      </c>
      <c r="I19" s="50">
        <f t="shared" si="7"/>
        <v>-8.7402983245847443E-2</v>
      </c>
      <c r="J19" s="28">
        <v>13.230141204705728</v>
      </c>
      <c r="K19" s="33">
        <v>12.045231030697556</v>
      </c>
      <c r="L19" s="33">
        <f t="shared" si="8"/>
        <v>1.1849101740081718</v>
      </c>
      <c r="M19" s="28">
        <v>0.67153274059859136</v>
      </c>
      <c r="N19" s="26">
        <v>0.42973663146744556</v>
      </c>
      <c r="O19" s="26">
        <f t="shared" si="9"/>
        <v>0.2417961091311458</v>
      </c>
      <c r="P19" s="52">
        <v>3.6728308327490411</v>
      </c>
      <c r="Q19" s="54">
        <v>6.2957185350514777</v>
      </c>
      <c r="R19" s="54">
        <f t="shared" si="10"/>
        <v>-2.6228877023024366</v>
      </c>
      <c r="S19" s="52">
        <v>-0.59411797028578206</v>
      </c>
      <c r="T19" s="56">
        <v>-0.29316157422815392</v>
      </c>
      <c r="U19" s="56">
        <f t="shared" si="11"/>
        <v>-0.30095639605762814</v>
      </c>
      <c r="V19" s="60">
        <v>567.6927210552027</v>
      </c>
      <c r="W19" s="61">
        <v>778.76342072409477</v>
      </c>
      <c r="X19" s="61">
        <f t="shared" si="12"/>
        <v>-211.07069966889208</v>
      </c>
      <c r="Y19" s="60">
        <v>-0.39235361377112959</v>
      </c>
      <c r="Z19" s="84">
        <v>-5.4871092273920861E-2</v>
      </c>
      <c r="AA19" s="65">
        <f t="shared" si="13"/>
        <v>-0.33748252149720875</v>
      </c>
    </row>
    <row r="20" spans="1:37" x14ac:dyDescent="0.25">
      <c r="A20" s="7">
        <v>3</v>
      </c>
      <c r="B20" s="7" t="s">
        <v>23</v>
      </c>
      <c r="C20" s="7">
        <v>72</v>
      </c>
      <c r="D20" s="7" t="s">
        <v>2190</v>
      </c>
      <c r="E20" s="7" t="s">
        <v>2041</v>
      </c>
      <c r="F20" s="7">
        <v>2</v>
      </c>
      <c r="G20" s="50">
        <v>5.5961578793542265E-2</v>
      </c>
      <c r="H20" s="50">
        <v>1.7902191089170408E-2</v>
      </c>
      <c r="I20" s="50">
        <f t="shared" si="7"/>
        <v>3.8059387704371853E-2</v>
      </c>
      <c r="J20" s="28">
        <v>13.06425718581013</v>
      </c>
      <c r="K20" s="33">
        <v>12.589811875004676</v>
      </c>
      <c r="L20" s="33">
        <f t="shared" si="8"/>
        <v>0.4744453108054536</v>
      </c>
      <c r="M20" s="28">
        <v>1.342490306422655</v>
      </c>
      <c r="N20" s="26">
        <v>0.51444722688986533</v>
      </c>
      <c r="O20" s="26">
        <f t="shared" si="9"/>
        <v>0.82804307953278966</v>
      </c>
      <c r="P20" s="52">
        <v>4.1247011929407194</v>
      </c>
      <c r="Q20" s="54">
        <v>5.134393717140755</v>
      </c>
      <c r="R20" s="54">
        <f t="shared" si="10"/>
        <v>-1.0096925242000356</v>
      </c>
      <c r="S20" s="52">
        <v>-0.16742353320073736</v>
      </c>
      <c r="T20" s="56">
        <v>2.9346230279375243E-2</v>
      </c>
      <c r="U20" s="56">
        <f t="shared" si="11"/>
        <v>-0.1967697634801126</v>
      </c>
      <c r="V20" s="60">
        <v>940.58331937698881</v>
      </c>
      <c r="W20" s="61">
        <v>862.29941243789426</v>
      </c>
      <c r="X20" s="61">
        <f t="shared" si="12"/>
        <v>78.28390693909455</v>
      </c>
      <c r="Y20" s="60">
        <v>0.85089637698783871</v>
      </c>
      <c r="Z20" s="84">
        <v>0.70666658267764249</v>
      </c>
      <c r="AA20" s="65">
        <f t="shared" si="13"/>
        <v>0.14422979431019622</v>
      </c>
    </row>
    <row r="21" spans="1:37" x14ac:dyDescent="0.25">
      <c r="A21" s="7">
        <v>4</v>
      </c>
      <c r="B21" s="7" t="s">
        <v>23</v>
      </c>
      <c r="C21" s="7">
        <v>96</v>
      </c>
      <c r="D21" s="7" t="s">
        <v>2190</v>
      </c>
      <c r="E21" s="7" t="s">
        <v>2041</v>
      </c>
      <c r="F21" s="7">
        <v>2</v>
      </c>
      <c r="G21" s="50">
        <v>3.4294475112683021E-2</v>
      </c>
      <c r="H21" s="50">
        <v>-2.9832523702375767E-3</v>
      </c>
      <c r="I21" s="50">
        <f t="shared" si="7"/>
        <v>3.7277727482920596E-2</v>
      </c>
      <c r="J21" s="28">
        <v>16.972614314115308</v>
      </c>
      <c r="K21" s="33">
        <v>14.419320189971282</v>
      </c>
      <c r="L21" s="33">
        <f t="shared" si="8"/>
        <v>2.5532941241440259</v>
      </c>
      <c r="M21" s="28">
        <v>0.35161744146210711</v>
      </c>
      <c r="N21" s="26">
        <v>0.46275038293277465</v>
      </c>
      <c r="O21" s="26">
        <f t="shared" si="9"/>
        <v>-0.11113294147066755</v>
      </c>
      <c r="P21" s="52">
        <v>5.7375599820582774</v>
      </c>
      <c r="Q21" s="54">
        <v>5.7203782901387283</v>
      </c>
      <c r="R21" s="54">
        <f t="shared" si="10"/>
        <v>1.7181691919549102E-2</v>
      </c>
      <c r="S21" s="52">
        <v>-1.9962096735722107E-2</v>
      </c>
      <c r="T21" s="56">
        <v>0.2201664932545829</v>
      </c>
      <c r="U21" s="56">
        <f t="shared" si="11"/>
        <v>-0.24012858999030501</v>
      </c>
      <c r="V21" s="60">
        <v>1160.4762694988383</v>
      </c>
      <c r="W21" s="61">
        <v>1080.3098379245496</v>
      </c>
      <c r="X21" s="61">
        <f t="shared" si="12"/>
        <v>80.166431574288708</v>
      </c>
      <c r="Y21" s="60">
        <v>0.28475605723230218</v>
      </c>
      <c r="Z21" s="84">
        <v>0.55868755357358002</v>
      </c>
      <c r="AA21" s="65">
        <f t="shared" si="13"/>
        <v>-0.27393149634127784</v>
      </c>
    </row>
    <row r="22" spans="1:37" x14ac:dyDescent="0.25">
      <c r="A22" s="7">
        <v>5</v>
      </c>
      <c r="B22" s="7" t="s">
        <v>23</v>
      </c>
      <c r="C22" s="7">
        <v>120</v>
      </c>
      <c r="D22" s="7" t="s">
        <v>2190</v>
      </c>
      <c r="E22" s="7" t="s">
        <v>2041</v>
      </c>
      <c r="F22" s="7">
        <v>2</v>
      </c>
      <c r="G22" s="50">
        <v>1.5154989812720033E-2</v>
      </c>
      <c r="H22" s="50">
        <v>3.7247019645241526E-2</v>
      </c>
      <c r="I22" s="50">
        <f t="shared" si="7"/>
        <v>-2.2092029832521495E-2</v>
      </c>
      <c r="J22" s="28">
        <v>18.562879435361584</v>
      </c>
      <c r="K22" s="33">
        <v>16.776982070157057</v>
      </c>
      <c r="L22" s="33">
        <f t="shared" si="8"/>
        <v>1.7858973652045265</v>
      </c>
      <c r="M22" s="28">
        <v>0.46725165467663532</v>
      </c>
      <c r="N22" s="26">
        <v>0.35894303813160144</v>
      </c>
      <c r="O22" s="26">
        <f t="shared" si="9"/>
        <v>0.10830861654503388</v>
      </c>
      <c r="P22" s="52">
        <v>6.9337387540769555</v>
      </c>
      <c r="Q22" s="54">
        <v>6.966418766233951</v>
      </c>
      <c r="R22" s="54">
        <f t="shared" si="10"/>
        <v>-3.2680012156995453E-2</v>
      </c>
      <c r="S22" s="52">
        <v>-0.38340503844348189</v>
      </c>
      <c r="T22" s="56">
        <v>5.1264740518326989E-2</v>
      </c>
      <c r="U22" s="56">
        <f t="shared" si="11"/>
        <v>-0.43466977896180886</v>
      </c>
      <c r="V22" s="60">
        <v>1128.7138136153337</v>
      </c>
      <c r="W22" s="61">
        <v>1139.7663857677901</v>
      </c>
      <c r="X22" s="61">
        <f t="shared" si="12"/>
        <v>-11.052572152456378</v>
      </c>
      <c r="Y22" s="60">
        <v>0.45239205410546179</v>
      </c>
      <c r="Z22" s="84">
        <v>0.15567907560124011</v>
      </c>
      <c r="AA22" s="65">
        <f t="shared" si="13"/>
        <v>0.29671297850422168</v>
      </c>
    </row>
    <row r="23" spans="1:37" x14ac:dyDescent="0.25">
      <c r="A23" s="7">
        <v>6</v>
      </c>
      <c r="B23" s="7" t="s">
        <v>23</v>
      </c>
      <c r="C23" s="7">
        <v>144</v>
      </c>
      <c r="D23" s="7" t="s">
        <v>2190</v>
      </c>
      <c r="E23" s="7" t="s">
        <v>2041</v>
      </c>
      <c r="F23" s="7">
        <v>2</v>
      </c>
      <c r="G23" s="50">
        <v>6.0217540235421828E-2</v>
      </c>
      <c r="H23" s="50">
        <v>5.0816110515069957E-2</v>
      </c>
      <c r="I23" s="50">
        <f t="shared" si="7"/>
        <v>9.4014297203518712E-3</v>
      </c>
      <c r="J23" s="28">
        <v>14.644610229917312</v>
      </c>
      <c r="K23" s="33">
        <v>14.919323314682467</v>
      </c>
      <c r="L23" s="33">
        <f t="shared" si="8"/>
        <v>-0.2747130847651551</v>
      </c>
      <c r="M23" s="28">
        <v>-1.8216965198920475E-2</v>
      </c>
      <c r="N23" s="26">
        <v>7.8252583154270083E-2</v>
      </c>
      <c r="O23" s="26">
        <f t="shared" si="9"/>
        <v>-9.6469548353190562E-2</v>
      </c>
      <c r="P23" s="52">
        <v>5.2476160007184269</v>
      </c>
      <c r="Q23" s="54">
        <v>5.4077681800408222</v>
      </c>
      <c r="R23" s="54">
        <f t="shared" si="10"/>
        <v>-0.16015217932239523</v>
      </c>
      <c r="S23" s="52">
        <v>3.3896995417975278E-3</v>
      </c>
      <c r="T23" s="56">
        <v>-2.2748086008028568E-2</v>
      </c>
      <c r="U23" s="56">
        <f t="shared" si="11"/>
        <v>2.6137785549826095E-2</v>
      </c>
      <c r="V23" s="60">
        <v>893.48606502986081</v>
      </c>
      <c r="W23" s="61">
        <v>1059.1686712010619</v>
      </c>
      <c r="X23" s="61">
        <f t="shared" si="12"/>
        <v>-165.68260617120109</v>
      </c>
      <c r="Y23" s="60">
        <v>-0.23887397755117049</v>
      </c>
      <c r="Z23" s="84">
        <v>2.4286775008398348E-2</v>
      </c>
      <c r="AA23" s="65">
        <f t="shared" si="13"/>
        <v>-0.26316075255956883</v>
      </c>
    </row>
    <row r="24" spans="1:37" x14ac:dyDescent="0.25">
      <c r="A24" s="7">
        <v>7</v>
      </c>
      <c r="B24" s="7" t="s">
        <v>23</v>
      </c>
      <c r="C24" s="7">
        <v>168</v>
      </c>
      <c r="D24" s="7" t="s">
        <v>2190</v>
      </c>
      <c r="E24" s="7" t="s">
        <v>2041</v>
      </c>
      <c r="F24" s="7">
        <v>2</v>
      </c>
      <c r="G24" s="50">
        <v>-1.3005312824819804E-2</v>
      </c>
      <c r="H24" s="50">
        <v>2.1088820793520358E-2</v>
      </c>
      <c r="I24" s="50">
        <f t="shared" si="7"/>
        <v>-3.4094133618340162E-2</v>
      </c>
      <c r="J24" s="28">
        <v>13.920484456916618</v>
      </c>
      <c r="K24" s="33">
        <v>12.600072648596518</v>
      </c>
      <c r="L24" s="33">
        <f t="shared" si="8"/>
        <v>1.3204118083201006</v>
      </c>
      <c r="M24" s="28">
        <v>0.30016848673313012</v>
      </c>
      <c r="N24" s="26">
        <v>0.24427280911272664</v>
      </c>
      <c r="O24" s="26">
        <f t="shared" si="9"/>
        <v>5.5895677620403483E-2</v>
      </c>
      <c r="P24" s="52">
        <v>3.8281074764414145</v>
      </c>
      <c r="Q24" s="54">
        <v>4.2039889907630217</v>
      </c>
      <c r="R24" s="54">
        <f t="shared" si="10"/>
        <v>-0.37588151432160721</v>
      </c>
      <c r="S24" s="52">
        <v>-0.21739716240589763</v>
      </c>
      <c r="T24" s="56">
        <v>-4.8245689366170623E-2</v>
      </c>
      <c r="U24" s="56">
        <f t="shared" si="11"/>
        <v>-0.169151473039727</v>
      </c>
      <c r="V24" s="60">
        <v>1025.3510673234812</v>
      </c>
      <c r="W24" s="61">
        <v>882.0120689655173</v>
      </c>
      <c r="X24" s="61">
        <f t="shared" si="12"/>
        <v>143.33899835796387</v>
      </c>
      <c r="Y24" s="60">
        <v>0.33997240824044705</v>
      </c>
      <c r="Z24" s="84">
        <v>0.30507038934760117</v>
      </c>
      <c r="AA24" s="65">
        <f t="shared" si="13"/>
        <v>3.4902018892845887E-2</v>
      </c>
    </row>
    <row r="25" spans="1:37" x14ac:dyDescent="0.25">
      <c r="A25" s="7">
        <v>8</v>
      </c>
      <c r="B25" s="7" t="s">
        <v>23</v>
      </c>
      <c r="C25" s="7">
        <v>192</v>
      </c>
      <c r="D25" s="7" t="s">
        <v>2190</v>
      </c>
      <c r="E25" s="7" t="s">
        <v>2041</v>
      </c>
      <c r="F25" s="7">
        <v>2</v>
      </c>
      <c r="G25" s="50">
        <v>1.7435338714477843E-2</v>
      </c>
      <c r="H25" s="50">
        <v>2.2964930059969867E-2</v>
      </c>
      <c r="I25" s="50">
        <f t="shared" si="7"/>
        <v>-5.5295913454920242E-3</v>
      </c>
      <c r="J25" s="28">
        <v>14.432435398638006</v>
      </c>
      <c r="K25" s="33">
        <v>13.314117777789969</v>
      </c>
      <c r="L25" s="33">
        <f t="shared" si="8"/>
        <v>1.1183176208480372</v>
      </c>
      <c r="M25" s="28">
        <v>0.14350447064245492</v>
      </c>
      <c r="N25" s="26">
        <v>0.17151292002343987</v>
      </c>
      <c r="O25" s="26">
        <f t="shared" si="9"/>
        <v>-2.8008449380984957E-2</v>
      </c>
      <c r="P25" s="52">
        <v>4.0726076751980749</v>
      </c>
      <c r="Q25" s="54">
        <v>4.0686345373680544</v>
      </c>
      <c r="R25" s="54">
        <f t="shared" si="10"/>
        <v>3.9731378300205122E-3</v>
      </c>
      <c r="S25" s="52">
        <v>3.9612311703669849E-2</v>
      </c>
      <c r="T25" s="56">
        <v>1.6036205516473903E-2</v>
      </c>
      <c r="U25" s="56">
        <f t="shared" si="11"/>
        <v>2.3576106187195946E-2</v>
      </c>
      <c r="V25" s="60">
        <v>1069.0223806366048</v>
      </c>
      <c r="W25" s="61">
        <v>935.78937334217505</v>
      </c>
      <c r="X25" s="61">
        <f t="shared" si="12"/>
        <v>133.23300729442974</v>
      </c>
      <c r="Y25" s="60">
        <v>0.27830117893619211</v>
      </c>
      <c r="Z25" s="84">
        <v>0.2688177933680696</v>
      </c>
      <c r="AA25" s="65">
        <f t="shared" si="13"/>
        <v>9.4833855681225043E-3</v>
      </c>
    </row>
    <row r="26" spans="1:37" x14ac:dyDescent="0.25">
      <c r="A26" s="7">
        <v>9</v>
      </c>
      <c r="B26" s="7" t="s">
        <v>23</v>
      </c>
      <c r="C26" s="7">
        <v>216</v>
      </c>
      <c r="D26" s="7" t="s">
        <v>2190</v>
      </c>
      <c r="E26" s="7" t="s">
        <v>2041</v>
      </c>
      <c r="F26" s="7">
        <v>2</v>
      </c>
      <c r="G26" s="50">
        <v>5.1405455779516093E-2</v>
      </c>
      <c r="H26" s="50">
        <v>4.9621911137343509E-2</v>
      </c>
      <c r="I26" s="50">
        <f t="shared" si="7"/>
        <v>1.783544642172584E-3</v>
      </c>
      <c r="J26" s="28">
        <v>14.384851250826687</v>
      </c>
      <c r="K26" s="33">
        <v>13.45456791776664</v>
      </c>
      <c r="L26" s="33">
        <f t="shared" si="8"/>
        <v>0.9302833330600464</v>
      </c>
      <c r="M26" s="28">
        <v>2.0388477119907995E-2</v>
      </c>
      <c r="N26" s="26">
        <v>0.13025234277174963</v>
      </c>
      <c r="O26" s="26">
        <f t="shared" si="9"/>
        <v>-0.10986386565184164</v>
      </c>
      <c r="P26" s="52">
        <v>4.9584911314017459</v>
      </c>
      <c r="Q26" s="54">
        <v>4.4318152812343063</v>
      </c>
      <c r="R26" s="54">
        <f t="shared" si="10"/>
        <v>0.52667585016743956</v>
      </c>
      <c r="S26" s="52">
        <v>0.11715827196471462</v>
      </c>
      <c r="T26" s="56">
        <v>0.16858542547120367</v>
      </c>
      <c r="U26" s="56">
        <f t="shared" si="11"/>
        <v>-5.1427153506489048E-2</v>
      </c>
      <c r="V26" s="60">
        <v>779.16895200783551</v>
      </c>
      <c r="W26" s="61">
        <v>838.86970154532594</v>
      </c>
      <c r="X26" s="61">
        <f t="shared" si="12"/>
        <v>-59.700749537490424</v>
      </c>
      <c r="Y26" s="60">
        <v>-0.19541816118610184</v>
      </c>
      <c r="Z26" s="84">
        <v>-4.6944320793933798E-2</v>
      </c>
      <c r="AA26" s="65">
        <f t="shared" si="13"/>
        <v>-0.14847384039216804</v>
      </c>
    </row>
    <row r="27" spans="1:37" x14ac:dyDescent="0.25">
      <c r="A27" s="7">
        <v>10</v>
      </c>
      <c r="B27" s="7" t="s">
        <v>23</v>
      </c>
      <c r="C27" s="7">
        <v>240</v>
      </c>
      <c r="D27" s="7" t="s">
        <v>2190</v>
      </c>
      <c r="E27" s="7" t="s">
        <v>2041</v>
      </c>
      <c r="F27" s="7">
        <v>2</v>
      </c>
      <c r="G27" s="50">
        <v>1.54858081041656E-2</v>
      </c>
      <c r="H27" s="50">
        <v>8.312902068988345E-3</v>
      </c>
      <c r="I27" s="50">
        <f t="shared" si="7"/>
        <v>7.1729060351772549E-3</v>
      </c>
      <c r="J27" s="28">
        <v>9.1673332170956563</v>
      </c>
      <c r="K27" s="33">
        <v>11.510023683426688</v>
      </c>
      <c r="L27" s="33">
        <f t="shared" si="8"/>
        <v>-2.3426904663310317</v>
      </c>
      <c r="M27" s="28">
        <v>-0.19713775263334196</v>
      </c>
      <c r="N27" s="26">
        <v>7.2164884343347531E-3</v>
      </c>
      <c r="O27" s="26">
        <f t="shared" si="9"/>
        <v>-0.20435424106767672</v>
      </c>
      <c r="P27" s="52">
        <v>3.7918712888968256</v>
      </c>
      <c r="Q27" s="54">
        <v>4.1268346243135854</v>
      </c>
      <c r="R27" s="54">
        <f t="shared" si="10"/>
        <v>-0.33496333541675982</v>
      </c>
      <c r="S27" s="52">
        <v>-7.71916719859842E-2</v>
      </c>
      <c r="T27" s="56">
        <v>1.8882797316289807E-2</v>
      </c>
      <c r="U27" s="56">
        <f t="shared" si="11"/>
        <v>-9.6074469302274007E-2</v>
      </c>
      <c r="V27" s="60">
        <v>439.75775577557755</v>
      </c>
      <c r="W27" s="61">
        <v>698.52227035203532</v>
      </c>
      <c r="X27" s="61">
        <f t="shared" si="12"/>
        <v>-258.76451457645777</v>
      </c>
      <c r="Y27" s="60">
        <v>-0.35868250532680118</v>
      </c>
      <c r="Z27" s="84">
        <v>-7.6149821802100115E-2</v>
      </c>
      <c r="AA27" s="65">
        <f t="shared" si="13"/>
        <v>-0.28253268352470107</v>
      </c>
    </row>
    <row r="28" spans="1:37" x14ac:dyDescent="0.25">
      <c r="A28" s="7">
        <v>11</v>
      </c>
      <c r="B28" s="7" t="s">
        <v>23</v>
      </c>
      <c r="C28" s="7">
        <v>264</v>
      </c>
      <c r="D28" s="7" t="s">
        <v>2190</v>
      </c>
      <c r="E28" s="7" t="s">
        <v>2041</v>
      </c>
      <c r="F28" s="7">
        <v>2</v>
      </c>
      <c r="G28" s="50">
        <v>-1.6007471518175543E-2</v>
      </c>
      <c r="H28" s="50">
        <v>1.1402580276202409E-2</v>
      </c>
      <c r="I28" s="50">
        <f t="shared" si="7"/>
        <v>-2.741005179437795E-2</v>
      </c>
      <c r="J28" s="28">
        <v>8.1349331383313341</v>
      </c>
      <c r="K28" s="33">
        <v>9.6067582172372461</v>
      </c>
      <c r="L28" s="33">
        <f t="shared" si="8"/>
        <v>-1.471825078905912</v>
      </c>
      <c r="M28" s="28">
        <v>-0.11490985546688096</v>
      </c>
      <c r="N28" s="26">
        <v>-7.5698486503831763E-2</v>
      </c>
      <c r="O28" s="26">
        <f t="shared" si="9"/>
        <v>-3.9211368963049192E-2</v>
      </c>
      <c r="P28" s="52">
        <v>3.7736476864429065</v>
      </c>
      <c r="Q28" s="54">
        <v>3.9766977176627822</v>
      </c>
      <c r="R28" s="54">
        <f t="shared" si="10"/>
        <v>-0.20305003121987575</v>
      </c>
      <c r="S28" s="52">
        <v>2.7908860744385502E-2</v>
      </c>
      <c r="T28" s="56">
        <v>1.8560746180279194E-2</v>
      </c>
      <c r="U28" s="56">
        <f t="shared" si="11"/>
        <v>9.3481145641063079E-3</v>
      </c>
      <c r="V28" s="60">
        <v>339.66373881339081</v>
      </c>
      <c r="W28" s="61">
        <v>478.31294884543149</v>
      </c>
      <c r="X28" s="61">
        <f t="shared" si="12"/>
        <v>-138.64921003204068</v>
      </c>
      <c r="Y28" s="60">
        <v>-0.18361283399369602</v>
      </c>
      <c r="Z28" s="84">
        <v>-9.7593849701297919E-2</v>
      </c>
      <c r="AA28" s="65">
        <f t="shared" si="13"/>
        <v>-8.6018984292398099E-2</v>
      </c>
    </row>
    <row r="29" spans="1:37" x14ac:dyDescent="0.25">
      <c r="A29" s="7">
        <v>12</v>
      </c>
      <c r="B29" s="7" t="s">
        <v>23</v>
      </c>
      <c r="C29" s="7">
        <v>288</v>
      </c>
      <c r="D29" s="7" t="s">
        <v>2190</v>
      </c>
      <c r="E29" s="7" t="s">
        <v>2041</v>
      </c>
      <c r="F29" s="7">
        <v>2</v>
      </c>
      <c r="G29" s="50">
        <v>3.5803353724906908E-2</v>
      </c>
      <c r="H29" s="50">
        <v>1.9874084798630436E-2</v>
      </c>
      <c r="I29" s="50">
        <f t="shared" si="7"/>
        <v>1.5929268926276472E-2</v>
      </c>
      <c r="J29" s="28">
        <v>7.4071730660361643</v>
      </c>
      <c r="K29" s="33">
        <v>9.5757510795120258</v>
      </c>
      <c r="L29" s="33">
        <f t="shared" si="8"/>
        <v>-2.1685780134758614</v>
      </c>
      <c r="M29" s="28">
        <v>-0.21330968393391131</v>
      </c>
      <c r="N29" s="26">
        <v>-0.12129677891189873</v>
      </c>
      <c r="O29" s="26">
        <f t="shared" si="9"/>
        <v>-9.2012905022012578E-2</v>
      </c>
      <c r="P29" s="52">
        <v>3.2261144155961641</v>
      </c>
      <c r="Q29" s="54">
        <v>3.6155338046936252</v>
      </c>
      <c r="R29" s="54">
        <f t="shared" si="10"/>
        <v>-0.3894193890974611</v>
      </c>
      <c r="S29" s="52">
        <v>-0.13579314778955207</v>
      </c>
      <c r="T29" s="56">
        <v>-6.2303241628159589E-2</v>
      </c>
      <c r="U29" s="56">
        <f t="shared" si="11"/>
        <v>-7.3489906161392476E-2</v>
      </c>
      <c r="V29" s="60">
        <v>295.25922199865863</v>
      </c>
      <c r="W29" s="61">
        <v>507.14285714285728</v>
      </c>
      <c r="X29" s="61">
        <f t="shared" si="12"/>
        <v>-211.88363514419865</v>
      </c>
      <c r="Y29" s="60">
        <v>-0.40799021545892938</v>
      </c>
      <c r="Z29" s="84">
        <v>-0.26573141069062617</v>
      </c>
      <c r="AA29" s="65">
        <f t="shared" si="13"/>
        <v>-0.14225880476830322</v>
      </c>
    </row>
    <row r="30" spans="1:37" x14ac:dyDescent="0.25">
      <c r="A30" s="7">
        <v>13</v>
      </c>
      <c r="B30" s="7" t="s">
        <v>23</v>
      </c>
      <c r="C30" s="7">
        <v>312</v>
      </c>
      <c r="D30" s="7" t="s">
        <v>2190</v>
      </c>
      <c r="E30" s="7" t="s">
        <v>2041</v>
      </c>
      <c r="F30" s="7">
        <v>2</v>
      </c>
      <c r="G30" s="50">
        <v>-9.7726890802755755E-3</v>
      </c>
      <c r="H30" s="50">
        <v>1.3389339368220154E-2</v>
      </c>
      <c r="I30" s="50">
        <f t="shared" si="7"/>
        <v>-2.3162028448495728E-2</v>
      </c>
      <c r="J30" s="28">
        <v>6.5771428255068489</v>
      </c>
      <c r="K30" s="33">
        <v>7.8986120953424956</v>
      </c>
      <c r="L30" s="33">
        <f t="shared" si="8"/>
        <v>-1.3214692698356467</v>
      </c>
      <c r="M30" s="28">
        <v>-0.23566587617046406</v>
      </c>
      <c r="N30" s="26">
        <v>-6.1783624485983173E-2</v>
      </c>
      <c r="O30" s="26">
        <f t="shared" si="9"/>
        <v>-0.17388225168448088</v>
      </c>
      <c r="P30" s="52">
        <v>2.9129993944600132</v>
      </c>
      <c r="Q30" s="54">
        <v>3.4422947383738673</v>
      </c>
      <c r="R30" s="54">
        <f t="shared" si="10"/>
        <v>-0.52929534391385413</v>
      </c>
      <c r="S30" s="52">
        <v>-0.11721225912234627</v>
      </c>
      <c r="T30" s="56">
        <v>-0.17100685841409771</v>
      </c>
      <c r="U30" s="56">
        <f t="shared" si="11"/>
        <v>5.3794599291751441E-2</v>
      </c>
      <c r="V30" s="60">
        <v>277.15632837318174</v>
      </c>
      <c r="W30" s="61">
        <v>412.45665440561783</v>
      </c>
      <c r="X30" s="61">
        <f t="shared" si="12"/>
        <v>-135.30032603243609</v>
      </c>
      <c r="Y30" s="60">
        <v>-0.36553078798832311</v>
      </c>
      <c r="Z30" s="84">
        <v>-0.21425833594600299</v>
      </c>
      <c r="AA30" s="65">
        <f t="shared" si="13"/>
        <v>-0.15127245204232012</v>
      </c>
    </row>
    <row r="31" spans="1:37" x14ac:dyDescent="0.25">
      <c r="A31" s="7">
        <v>14</v>
      </c>
      <c r="B31" s="7" t="s">
        <v>23</v>
      </c>
      <c r="C31" s="7">
        <v>336</v>
      </c>
      <c r="D31" s="7" t="s">
        <v>2190</v>
      </c>
      <c r="E31" s="7" t="s">
        <v>2041</v>
      </c>
      <c r="F31" s="7">
        <v>2</v>
      </c>
      <c r="G31" s="50">
        <v>3.4522502773080707E-2</v>
      </c>
      <c r="H31" s="50">
        <v>4.392520638178523E-2</v>
      </c>
      <c r="I31" s="50">
        <f t="shared" si="7"/>
        <v>-9.4027036087045227E-3</v>
      </c>
      <c r="J31" s="28">
        <v>7.9670408089882656</v>
      </c>
      <c r="K31" s="33">
        <v>8.3205011183702222</v>
      </c>
      <c r="L31" s="33">
        <f t="shared" si="8"/>
        <v>-0.35346030938195661</v>
      </c>
      <c r="M31" s="28">
        <v>2.9715443579552317E-2</v>
      </c>
      <c r="N31" s="26">
        <v>0.16451723189421197</v>
      </c>
      <c r="O31" s="26">
        <f t="shared" si="9"/>
        <v>-0.13480178831465967</v>
      </c>
      <c r="P31" s="52">
        <v>3.0186198104380617</v>
      </c>
      <c r="Q31" s="54">
        <v>2.980248193470393</v>
      </c>
      <c r="R31" s="54">
        <f t="shared" si="10"/>
        <v>3.8371616967668665E-2</v>
      </c>
      <c r="S31" s="52">
        <v>1.5700481943066766E-2</v>
      </c>
      <c r="T31" s="56">
        <v>8.3571837472428342E-2</v>
      </c>
      <c r="U31" s="56">
        <f t="shared" si="11"/>
        <v>-6.7871355529361577E-2</v>
      </c>
      <c r="V31" s="60">
        <v>231.14675540765393</v>
      </c>
      <c r="W31" s="61">
        <v>382.34547975596223</v>
      </c>
      <c r="X31" s="61">
        <f t="shared" si="12"/>
        <v>-151.1987243483083</v>
      </c>
      <c r="Y31" s="60">
        <v>-0.40654555147965038</v>
      </c>
      <c r="Z31" s="84">
        <v>-0.23495720545848195</v>
      </c>
      <c r="AA31" s="65">
        <f t="shared" si="13"/>
        <v>-0.17158834602116843</v>
      </c>
    </row>
    <row r="32" spans="1:37" x14ac:dyDescent="0.25">
      <c r="A32" s="7">
        <v>15</v>
      </c>
      <c r="B32" s="7" t="s">
        <v>23</v>
      </c>
      <c r="C32" s="7">
        <v>360</v>
      </c>
      <c r="D32" s="7" t="s">
        <v>2190</v>
      </c>
      <c r="E32" s="7" t="s">
        <v>2041</v>
      </c>
      <c r="F32" s="7">
        <v>2</v>
      </c>
      <c r="G32" s="50">
        <v>9.0758158847101991E-2</v>
      </c>
      <c r="H32" s="50">
        <v>5.9921002139369739E-2</v>
      </c>
      <c r="I32" s="50">
        <f t="shared" si="7"/>
        <v>3.0837156707732252E-2</v>
      </c>
      <c r="J32" s="28">
        <v>9.0473323565377388</v>
      </c>
      <c r="K32" s="33">
        <v>7.7740113616750977</v>
      </c>
      <c r="L32" s="33">
        <f t="shared" si="8"/>
        <v>1.2733209948626412</v>
      </c>
      <c r="M32" s="28">
        <v>0.3023655774152933</v>
      </c>
      <c r="N32" s="26">
        <v>0.1494415781169102</v>
      </c>
      <c r="O32" s="26">
        <f t="shared" si="9"/>
        <v>0.1529239992983831</v>
      </c>
      <c r="P32" s="52">
        <v>2.9949843313098126</v>
      </c>
      <c r="Q32" s="54">
        <v>2.897175978800854</v>
      </c>
      <c r="R32" s="54">
        <f t="shared" si="10"/>
        <v>9.7808352508958585E-2</v>
      </c>
      <c r="S32" s="52">
        <v>6.8158264099227553E-2</v>
      </c>
      <c r="T32" s="56">
        <v>8.0212198215024746E-2</v>
      </c>
      <c r="U32" s="56">
        <f t="shared" si="11"/>
        <v>-1.2053934115797194E-2</v>
      </c>
      <c r="V32" s="60">
        <v>210.26233333333332</v>
      </c>
      <c r="W32" s="61">
        <v>364.08175694444435</v>
      </c>
      <c r="X32" s="61">
        <f t="shared" si="12"/>
        <v>-153.81942361111103</v>
      </c>
      <c r="Y32" s="60">
        <v>-0.40285947975379288</v>
      </c>
      <c r="Z32" s="84">
        <v>-0.28489889430412302</v>
      </c>
      <c r="AA32" s="65">
        <f t="shared" si="13"/>
        <v>-0.11796058544966986</v>
      </c>
    </row>
    <row r="33" spans="1:27" x14ac:dyDescent="0.25">
      <c r="A33" s="7">
        <v>16</v>
      </c>
      <c r="B33" s="7" t="s">
        <v>23</v>
      </c>
      <c r="C33" s="7">
        <v>384</v>
      </c>
      <c r="D33" s="7" t="s">
        <v>2190</v>
      </c>
      <c r="E33" s="7" t="s">
        <v>2041</v>
      </c>
      <c r="F33" s="7">
        <v>2</v>
      </c>
      <c r="G33" s="50">
        <v>-2.1903957838582854E-2</v>
      </c>
      <c r="H33" s="50">
        <v>3.2925461448930719E-3</v>
      </c>
      <c r="I33" s="50">
        <f t="shared" si="7"/>
        <v>-2.5196503983475928E-2</v>
      </c>
      <c r="J33" s="28">
        <v>6.0472897769126961</v>
      </c>
      <c r="K33" s="33">
        <v>6.65609614243749</v>
      </c>
      <c r="L33" s="33">
        <f t="shared" si="8"/>
        <v>-0.60880636552479395</v>
      </c>
      <c r="M33" s="28">
        <v>-0.13355043088239593</v>
      </c>
      <c r="N33" s="26">
        <v>-9.4482272125681166E-2</v>
      </c>
      <c r="O33" s="26">
        <f t="shared" si="9"/>
        <v>-3.9068158756714766E-2</v>
      </c>
      <c r="P33" s="52">
        <v>2.464937888879152</v>
      </c>
      <c r="Q33" s="54">
        <v>2.4353357186413698</v>
      </c>
      <c r="R33" s="54">
        <f t="shared" si="10"/>
        <v>2.9602170237782222E-2</v>
      </c>
      <c r="S33" s="52">
        <v>-7.4683131785719031E-2</v>
      </c>
      <c r="T33" s="56">
        <v>-8.0140471677468406E-2</v>
      </c>
      <c r="U33" s="56">
        <f t="shared" si="11"/>
        <v>5.4573398917493743E-3</v>
      </c>
      <c r="V33" s="60">
        <v>234.84852502485916</v>
      </c>
      <c r="W33" s="61">
        <v>311.53564523257097</v>
      </c>
      <c r="X33" s="61">
        <f t="shared" si="12"/>
        <v>-76.687120207711814</v>
      </c>
      <c r="Y33" s="60">
        <v>-0.2432575029370927</v>
      </c>
      <c r="Z33" s="84">
        <v>-8.664836827258178E-2</v>
      </c>
      <c r="AA33" s="65">
        <f t="shared" si="13"/>
        <v>-0.15660913466451093</v>
      </c>
    </row>
    <row r="34" spans="1:27" x14ac:dyDescent="0.25">
      <c r="A34" s="7">
        <v>1</v>
      </c>
      <c r="B34" s="7" t="s">
        <v>23</v>
      </c>
      <c r="C34" s="7">
        <v>24</v>
      </c>
      <c r="D34" s="7" t="s">
        <v>2190</v>
      </c>
      <c r="E34" s="7" t="s">
        <v>2041</v>
      </c>
      <c r="F34" s="7">
        <v>3</v>
      </c>
      <c r="G34" s="50">
        <v>-7.4107972153721665E-3</v>
      </c>
      <c r="H34" s="50">
        <v>1.3629331734718761E-2</v>
      </c>
      <c r="I34" s="50">
        <f t="shared" si="7"/>
        <v>-2.1040128950090928E-2</v>
      </c>
      <c r="J34" s="28">
        <v>14.405443145566336</v>
      </c>
      <c r="K34" s="33">
        <v>13.370557873666627</v>
      </c>
      <c r="L34" s="33">
        <f t="shared" si="8"/>
        <v>1.034885271899709</v>
      </c>
      <c r="M34" s="28">
        <v>0.22675666618254542</v>
      </c>
      <c r="N34" s="26">
        <v>0.24256301407439443</v>
      </c>
      <c r="O34" s="26">
        <f t="shared" si="9"/>
        <v>-1.580634789184901E-2</v>
      </c>
      <c r="P34" s="52">
        <v>7.0592482540111314</v>
      </c>
      <c r="Q34" s="54">
        <v>5.4560602180915021</v>
      </c>
      <c r="R34" s="54">
        <f t="shared" si="10"/>
        <v>1.6031880359196293</v>
      </c>
      <c r="S34" s="52">
        <v>0.46124190167322199</v>
      </c>
      <c r="T34" s="56">
        <v>0.39929967195079025</v>
      </c>
      <c r="U34" s="56">
        <f t="shared" si="11"/>
        <v>6.1942229722431741E-2</v>
      </c>
      <c r="V34" s="60">
        <v>799.28141121650867</v>
      </c>
      <c r="W34" s="61">
        <v>842.1606201808396</v>
      </c>
      <c r="X34" s="61">
        <f t="shared" si="12"/>
        <v>-42.879208964330928</v>
      </c>
      <c r="Y34" s="60">
        <v>-4.4028514644955184E-2</v>
      </c>
      <c r="Z34" s="84">
        <v>2.1399399411402314E-2</v>
      </c>
      <c r="AA34" s="65">
        <f t="shared" si="13"/>
        <v>-6.5427914056357506E-2</v>
      </c>
    </row>
    <row r="35" spans="1:27" x14ac:dyDescent="0.25">
      <c r="A35" s="7">
        <v>2</v>
      </c>
      <c r="B35" s="7" t="s">
        <v>23</v>
      </c>
      <c r="C35" s="7">
        <v>48</v>
      </c>
      <c r="D35" s="7" t="s">
        <v>2190</v>
      </c>
      <c r="E35" s="7" t="s">
        <v>2041</v>
      </c>
      <c r="F35" s="7">
        <v>3</v>
      </c>
      <c r="G35" s="50">
        <v>-1.1778303565638382E-2</v>
      </c>
      <c r="H35" s="50">
        <v>-4.2260899415680559E-3</v>
      </c>
      <c r="I35" s="50">
        <f t="shared" si="7"/>
        <v>-7.5522136240703261E-3</v>
      </c>
      <c r="J35" s="28">
        <v>16.172382617081549</v>
      </c>
      <c r="K35" s="33">
        <v>12.045231030697556</v>
      </c>
      <c r="L35" s="33">
        <f t="shared" si="8"/>
        <v>4.1271515863839934</v>
      </c>
      <c r="M35" s="28">
        <v>1.7231331186055672</v>
      </c>
      <c r="N35" s="26">
        <v>0.42973663146744556</v>
      </c>
      <c r="O35" s="26">
        <f t="shared" si="9"/>
        <v>1.2933964871381216</v>
      </c>
      <c r="P35" s="52">
        <v>5.505875977350879</v>
      </c>
      <c r="Q35" s="54">
        <v>6.2957185350514777</v>
      </c>
      <c r="R35" s="54">
        <f t="shared" si="10"/>
        <v>-0.78984255770059875</v>
      </c>
      <c r="S35" s="52">
        <v>-0.52538308686769841</v>
      </c>
      <c r="T35" s="56">
        <v>-0.29316157422815392</v>
      </c>
      <c r="U35" s="56">
        <f t="shared" si="11"/>
        <v>-0.23222151263954449</v>
      </c>
      <c r="V35" s="60">
        <v>987.98941540465728</v>
      </c>
      <c r="W35" s="61">
        <v>778.76342072409477</v>
      </c>
      <c r="X35" s="61">
        <f t="shared" si="12"/>
        <v>209.22599468056251</v>
      </c>
      <c r="Y35" s="60">
        <v>0.93943434205239384</v>
      </c>
      <c r="Z35" s="84">
        <v>-5.4871092273920861E-2</v>
      </c>
      <c r="AA35" s="65">
        <f t="shared" si="13"/>
        <v>0.99430543432631469</v>
      </c>
    </row>
    <row r="36" spans="1:27" x14ac:dyDescent="0.25">
      <c r="A36" s="7">
        <v>3</v>
      </c>
      <c r="B36" s="7" t="s">
        <v>23</v>
      </c>
      <c r="C36" s="7">
        <v>72</v>
      </c>
      <c r="D36" s="7" t="s">
        <v>2190</v>
      </c>
      <c r="E36" s="7" t="s">
        <v>2041</v>
      </c>
      <c r="F36" s="7">
        <v>3</v>
      </c>
      <c r="G36" s="50">
        <v>3.3647223662121292E-2</v>
      </c>
      <c r="H36" s="50">
        <v>1.7902191089170408E-2</v>
      </c>
      <c r="I36" s="50">
        <f t="shared" si="7"/>
        <v>1.5745032572950884E-2</v>
      </c>
      <c r="J36" s="28">
        <v>15.937313483070433</v>
      </c>
      <c r="K36" s="33">
        <v>12.589811875004676</v>
      </c>
      <c r="L36" s="33">
        <f t="shared" si="8"/>
        <v>3.3475016080657571</v>
      </c>
      <c r="M36" s="28">
        <v>0.4340878357744497</v>
      </c>
      <c r="N36" s="26">
        <v>0.51444722688986533</v>
      </c>
      <c r="O36" s="26">
        <f t="shared" si="9"/>
        <v>-8.0359391115415624E-2</v>
      </c>
      <c r="P36" s="52">
        <v>5.0477662385195181</v>
      </c>
      <c r="Q36" s="54">
        <v>5.134393717140755</v>
      </c>
      <c r="R36" s="54">
        <f t="shared" si="10"/>
        <v>-8.6627478621236875E-2</v>
      </c>
      <c r="S36" s="52">
        <v>0.15594682444891481</v>
      </c>
      <c r="T36" s="56">
        <v>2.9346230279375243E-2</v>
      </c>
      <c r="U36" s="56">
        <f t="shared" si="11"/>
        <v>0.12660059416953956</v>
      </c>
      <c r="V36" s="60">
        <v>1168.5220231117066</v>
      </c>
      <c r="W36" s="61">
        <v>862.29941243789426</v>
      </c>
      <c r="X36" s="61">
        <f t="shared" si="12"/>
        <v>306.22261067381237</v>
      </c>
      <c r="Y36" s="60">
        <v>0.98444440209797079</v>
      </c>
      <c r="Z36" s="84">
        <v>0.70666658267764249</v>
      </c>
      <c r="AA36" s="65">
        <f t="shared" si="13"/>
        <v>0.27777781942032831</v>
      </c>
    </row>
    <row r="37" spans="1:27" x14ac:dyDescent="0.25">
      <c r="A37" s="7">
        <v>4</v>
      </c>
      <c r="B37" s="7" t="s">
        <v>23</v>
      </c>
      <c r="C37" s="7">
        <v>96</v>
      </c>
      <c r="D37" s="7" t="s">
        <v>2190</v>
      </c>
      <c r="E37" s="7" t="s">
        <v>2041</v>
      </c>
      <c r="F37" s="7">
        <v>3</v>
      </c>
      <c r="G37" s="50">
        <v>6.9314718055994456E-2</v>
      </c>
      <c r="H37" s="50">
        <v>-2.9832523702375767E-3</v>
      </c>
      <c r="I37" s="50">
        <f t="shared" si="7"/>
        <v>7.2297970426232039E-2</v>
      </c>
      <c r="J37" s="28">
        <v>14.106748398497901</v>
      </c>
      <c r="K37" s="33">
        <v>14.419320189971282</v>
      </c>
      <c r="L37" s="33">
        <f t="shared" si="8"/>
        <v>-0.31257179147338121</v>
      </c>
      <c r="M37" s="28">
        <v>0.50836985988330785</v>
      </c>
      <c r="N37" s="26">
        <v>0.46275038293277465</v>
      </c>
      <c r="O37" s="26">
        <f t="shared" si="9"/>
        <v>4.56194769505332E-2</v>
      </c>
      <c r="P37" s="52">
        <v>5.3946022494858683</v>
      </c>
      <c r="Q37" s="54">
        <v>5.7203782901387283</v>
      </c>
      <c r="R37" s="54">
        <f t="shared" si="10"/>
        <v>-0.32577604065286003</v>
      </c>
      <c r="S37" s="52">
        <v>0.1195622646458212</v>
      </c>
      <c r="T37" s="56">
        <v>0.2201664932545829</v>
      </c>
      <c r="U37" s="56">
        <f t="shared" si="11"/>
        <v>-0.1006042286087617</v>
      </c>
      <c r="V37" s="60">
        <v>1149.0355127779621</v>
      </c>
      <c r="W37" s="61">
        <v>1080.3098379245496</v>
      </c>
      <c r="X37" s="61">
        <f t="shared" si="12"/>
        <v>68.725674853412556</v>
      </c>
      <c r="Y37" s="60">
        <v>0.64745406864114352</v>
      </c>
      <c r="Z37" s="84">
        <v>0.55868755357358002</v>
      </c>
      <c r="AA37" s="65">
        <f t="shared" si="13"/>
        <v>8.8766515067563501E-2</v>
      </c>
    </row>
    <row r="38" spans="1:27" x14ac:dyDescent="0.25">
      <c r="A38" s="7">
        <v>5</v>
      </c>
      <c r="B38" s="7" t="s">
        <v>23</v>
      </c>
      <c r="C38" s="7">
        <v>120</v>
      </c>
      <c r="D38" s="7" t="s">
        <v>2190</v>
      </c>
      <c r="E38" s="7" t="s">
        <v>2041</v>
      </c>
      <c r="F38" s="7">
        <v>3</v>
      </c>
      <c r="G38" s="50">
        <v>6.7990195380992449E-2</v>
      </c>
      <c r="H38" s="50">
        <v>3.7247019645241526E-2</v>
      </c>
      <c r="I38" s="50">
        <f t="shared" si="7"/>
        <v>3.0743175735750923E-2</v>
      </c>
      <c r="J38" s="28">
        <v>16.63146315238069</v>
      </c>
      <c r="K38" s="33">
        <v>16.776982070157057</v>
      </c>
      <c r="L38" s="33">
        <f t="shared" si="8"/>
        <v>-0.14551891777636783</v>
      </c>
      <c r="M38" s="28">
        <v>0.36267915044187016</v>
      </c>
      <c r="N38" s="26">
        <v>0.35894303813160144</v>
      </c>
      <c r="O38" s="26">
        <f t="shared" si="9"/>
        <v>3.7361123102687133E-3</v>
      </c>
      <c r="P38" s="52">
        <v>6.3081713573340163</v>
      </c>
      <c r="Q38" s="54">
        <v>6.966418766233951</v>
      </c>
      <c r="R38" s="54">
        <f t="shared" si="10"/>
        <v>-0.65824740889993461</v>
      </c>
      <c r="S38" s="52">
        <v>6.6679895388410515E-2</v>
      </c>
      <c r="T38" s="56">
        <v>5.1264740518326989E-2</v>
      </c>
      <c r="U38" s="56">
        <f t="shared" si="11"/>
        <v>1.5415154870083526E-2</v>
      </c>
      <c r="V38" s="60">
        <v>1051.1040978189026</v>
      </c>
      <c r="W38" s="61">
        <v>1139.7663857677901</v>
      </c>
      <c r="X38" s="61">
        <f t="shared" si="12"/>
        <v>-88.662287948887524</v>
      </c>
      <c r="Y38" s="60">
        <v>0.10440495854281229</v>
      </c>
      <c r="Z38" s="84">
        <v>0.15567907560124011</v>
      </c>
      <c r="AA38" s="65">
        <f t="shared" si="13"/>
        <v>-5.1274117058427826E-2</v>
      </c>
    </row>
    <row r="39" spans="1:27" x14ac:dyDescent="0.25">
      <c r="A39" s="7">
        <v>6</v>
      </c>
      <c r="B39" s="7" t="s">
        <v>23</v>
      </c>
      <c r="C39" s="7">
        <v>144</v>
      </c>
      <c r="D39" s="7" t="s">
        <v>2190</v>
      </c>
      <c r="E39" s="7" t="s">
        <v>2041</v>
      </c>
      <c r="F39" s="7">
        <v>3</v>
      </c>
      <c r="G39" s="50">
        <v>0.10174660311308781</v>
      </c>
      <c r="H39" s="50">
        <v>5.0816110515069957E-2</v>
      </c>
      <c r="I39" s="50">
        <f t="shared" si="7"/>
        <v>5.0930492598017851E-2</v>
      </c>
      <c r="J39" s="28">
        <v>13.472345552676318</v>
      </c>
      <c r="K39" s="33">
        <v>14.919323314682467</v>
      </c>
      <c r="L39" s="33">
        <f t="shared" si="8"/>
        <v>-1.4469777620061492</v>
      </c>
      <c r="M39" s="28">
        <v>0.15201757984508962</v>
      </c>
      <c r="N39" s="26">
        <v>7.8252583154270083E-2</v>
      </c>
      <c r="O39" s="26">
        <f t="shared" si="9"/>
        <v>7.376499669081954E-2</v>
      </c>
      <c r="P39" s="52">
        <v>4.2903848636391695</v>
      </c>
      <c r="Q39" s="54">
        <v>5.4077681800408222</v>
      </c>
      <c r="R39" s="54">
        <f t="shared" si="10"/>
        <v>-1.1173833164016527</v>
      </c>
      <c r="S39" s="52">
        <v>0.12669319773012003</v>
      </c>
      <c r="T39" s="56">
        <v>-2.2748086008028568E-2</v>
      </c>
      <c r="U39" s="56">
        <f t="shared" si="11"/>
        <v>0.14944128373814861</v>
      </c>
      <c r="V39" s="60">
        <v>879.55656934306569</v>
      </c>
      <c r="W39" s="61">
        <v>1059.1686712010619</v>
      </c>
      <c r="X39" s="61">
        <f t="shared" si="12"/>
        <v>-179.61210185799621</v>
      </c>
      <c r="Y39" s="60">
        <v>0.12199781185786805</v>
      </c>
      <c r="Z39" s="84">
        <v>2.4286775008398348E-2</v>
      </c>
      <c r="AA39" s="65">
        <f t="shared" si="13"/>
        <v>9.7711036849469704E-2</v>
      </c>
    </row>
    <row r="40" spans="1:27" x14ac:dyDescent="0.25">
      <c r="A40" s="7">
        <v>7</v>
      </c>
      <c r="B40" s="7" t="s">
        <v>23</v>
      </c>
      <c r="C40" s="7">
        <v>168</v>
      </c>
      <c r="D40" s="7" t="s">
        <v>2190</v>
      </c>
      <c r="E40" s="7" t="s">
        <v>2041</v>
      </c>
      <c r="F40" s="7">
        <v>3</v>
      </c>
      <c r="G40" s="50">
        <v>2.4727945306872813E-2</v>
      </c>
      <c r="H40" s="50">
        <v>2.1088820793520358E-2</v>
      </c>
      <c r="I40" s="50">
        <f t="shared" si="7"/>
        <v>3.6391245133524548E-3</v>
      </c>
      <c r="J40" s="28">
        <v>12.772634819117233</v>
      </c>
      <c r="K40" s="33">
        <v>12.600072648596518</v>
      </c>
      <c r="L40" s="33">
        <f t="shared" si="8"/>
        <v>0.17256217052071499</v>
      </c>
      <c r="M40" s="28">
        <v>0.17580493675854517</v>
      </c>
      <c r="N40" s="26">
        <v>0.24427280911272664</v>
      </c>
      <c r="O40" s="26">
        <f t="shared" si="9"/>
        <v>-6.8467872354181475E-2</v>
      </c>
      <c r="P40" s="52">
        <v>3.3129505068938117</v>
      </c>
      <c r="Q40" s="54">
        <v>4.2039889907630217</v>
      </c>
      <c r="R40" s="54">
        <f t="shared" si="10"/>
        <v>-0.89103848386921003</v>
      </c>
      <c r="S40" s="52">
        <v>-8.1235917607540661E-2</v>
      </c>
      <c r="T40" s="56">
        <v>-4.8245689366170623E-2</v>
      </c>
      <c r="U40" s="56">
        <f t="shared" si="11"/>
        <v>-3.2990228241370038E-2</v>
      </c>
      <c r="V40" s="60">
        <v>942.01707717569786</v>
      </c>
      <c r="W40" s="61">
        <v>882.0120689655173</v>
      </c>
      <c r="X40" s="61">
        <f t="shared" si="12"/>
        <v>60.005008210180563</v>
      </c>
      <c r="Y40" s="60">
        <v>0.32282949658137239</v>
      </c>
      <c r="Z40" s="84">
        <v>0.30507038934760117</v>
      </c>
      <c r="AA40" s="65">
        <f t="shared" si="13"/>
        <v>1.7759107233771221E-2</v>
      </c>
    </row>
    <row r="41" spans="1:27" x14ac:dyDescent="0.25">
      <c r="A41" s="7">
        <v>8</v>
      </c>
      <c r="B41" s="7" t="s">
        <v>23</v>
      </c>
      <c r="C41" s="7">
        <v>192</v>
      </c>
      <c r="D41" s="7" t="s">
        <v>2190</v>
      </c>
      <c r="E41" s="7" t="s">
        <v>2041</v>
      </c>
      <c r="F41" s="7">
        <v>3</v>
      </c>
      <c r="G41" s="50">
        <v>3.8595229388458205E-2</v>
      </c>
      <c r="H41" s="50">
        <v>2.2964930059969867E-2</v>
      </c>
      <c r="I41" s="50">
        <f t="shared" si="7"/>
        <v>1.5630299328488338E-2</v>
      </c>
      <c r="J41" s="28">
        <v>12.635839831424606</v>
      </c>
      <c r="K41" s="33">
        <v>13.314117777789969</v>
      </c>
      <c r="L41" s="33">
        <f t="shared" si="8"/>
        <v>-0.67827794636536254</v>
      </c>
      <c r="M41" s="28">
        <v>8.6697801466570024E-2</v>
      </c>
      <c r="N41" s="26">
        <v>0.17151292002343987</v>
      </c>
      <c r="O41" s="26">
        <f t="shared" si="9"/>
        <v>-8.4815118556869851E-2</v>
      </c>
      <c r="P41" s="52">
        <v>3.5970367517574924</v>
      </c>
      <c r="Q41" s="54">
        <v>4.0686345373680544</v>
      </c>
      <c r="R41" s="54">
        <f t="shared" si="10"/>
        <v>-0.47159778561056198</v>
      </c>
      <c r="S41" s="52">
        <v>4.3087939310117146E-2</v>
      </c>
      <c r="T41" s="56">
        <v>1.6036205516473903E-2</v>
      </c>
      <c r="U41" s="56">
        <f t="shared" si="11"/>
        <v>2.7051733793643243E-2</v>
      </c>
      <c r="V41" s="60">
        <v>810.88312334217505</v>
      </c>
      <c r="W41" s="61">
        <v>935.78937334217505</v>
      </c>
      <c r="X41" s="61">
        <f t="shared" si="12"/>
        <v>-124.90625</v>
      </c>
      <c r="Y41" s="60">
        <v>4.7060543630528681E-2</v>
      </c>
      <c r="Z41" s="84">
        <v>0.2688177933680696</v>
      </c>
      <c r="AA41" s="65">
        <f t="shared" si="13"/>
        <v>-0.22175724973754091</v>
      </c>
    </row>
    <row r="42" spans="1:27" x14ac:dyDescent="0.25">
      <c r="A42" s="7">
        <v>9</v>
      </c>
      <c r="B42" s="7" t="s">
        <v>23</v>
      </c>
      <c r="C42" s="7">
        <v>216</v>
      </c>
      <c r="D42" s="7" t="s">
        <v>2190</v>
      </c>
      <c r="E42" s="7" t="s">
        <v>2041</v>
      </c>
      <c r="F42" s="7">
        <v>3</v>
      </c>
      <c r="G42" s="50">
        <v>6.4977834093008544E-2</v>
      </c>
      <c r="H42" s="50">
        <v>4.9621911137343509E-2</v>
      </c>
      <c r="I42" s="50">
        <f t="shared" si="7"/>
        <v>1.5355922955665034E-2</v>
      </c>
      <c r="J42" s="28">
        <v>11.680239835154323</v>
      </c>
      <c r="K42" s="33">
        <v>13.45456791776664</v>
      </c>
      <c r="L42" s="33">
        <f t="shared" si="8"/>
        <v>-1.7743280826123176</v>
      </c>
      <c r="M42" s="28">
        <v>3.6661443755063271E-2</v>
      </c>
      <c r="N42" s="26">
        <v>0.13025234277174963</v>
      </c>
      <c r="O42" s="26">
        <f t="shared" si="9"/>
        <v>-9.3590899016686352E-2</v>
      </c>
      <c r="P42" s="52">
        <v>4.2386211986271913</v>
      </c>
      <c r="Q42" s="54">
        <v>4.4318152812343063</v>
      </c>
      <c r="R42" s="54">
        <f t="shared" si="10"/>
        <v>-0.19319408260711501</v>
      </c>
      <c r="S42" s="52">
        <v>0.13328961560544847</v>
      </c>
      <c r="T42" s="56">
        <v>0.16858542547120367</v>
      </c>
      <c r="U42" s="56">
        <f t="shared" si="11"/>
        <v>-3.5295809865755201E-2</v>
      </c>
      <c r="V42" s="60">
        <v>445.51599738818146</v>
      </c>
      <c r="W42" s="61">
        <v>838.86970154532594</v>
      </c>
      <c r="X42" s="61">
        <f t="shared" si="12"/>
        <v>-393.35370415714448</v>
      </c>
      <c r="Y42" s="60">
        <v>-0.40709891703150497</v>
      </c>
      <c r="Z42" s="84">
        <v>-4.6944320793933798E-2</v>
      </c>
      <c r="AA42" s="65">
        <f t="shared" si="13"/>
        <v>-0.36015459623757118</v>
      </c>
    </row>
    <row r="43" spans="1:27" x14ac:dyDescent="0.25">
      <c r="A43" s="7">
        <v>10</v>
      </c>
      <c r="B43" s="7" t="s">
        <v>23</v>
      </c>
      <c r="C43" s="7">
        <v>240</v>
      </c>
      <c r="D43" s="7" t="s">
        <v>2190</v>
      </c>
      <c r="E43" s="7" t="s">
        <v>2041</v>
      </c>
      <c r="F43" s="7">
        <v>3</v>
      </c>
      <c r="G43" s="50">
        <v>2.7367802436776324E-2</v>
      </c>
      <c r="H43" s="50">
        <v>8.312902068988345E-3</v>
      </c>
      <c r="I43" s="50">
        <f t="shared" si="7"/>
        <v>1.905490036778798E-2</v>
      </c>
      <c r="J43" s="28">
        <v>8.0521380467711356</v>
      </c>
      <c r="K43" s="33">
        <v>11.510023683426688</v>
      </c>
      <c r="L43" s="33">
        <f t="shared" si="8"/>
        <v>-3.4578856366555524</v>
      </c>
      <c r="M43" s="28">
        <v>-9.4250197964702187E-2</v>
      </c>
      <c r="N43" s="26">
        <v>7.2164884343347531E-3</v>
      </c>
      <c r="O43" s="26">
        <f t="shared" si="9"/>
        <v>-0.10146668639903694</v>
      </c>
      <c r="P43" s="52">
        <v>3.1753928746819051</v>
      </c>
      <c r="Q43" s="54">
        <v>4.1268346243135854</v>
      </c>
      <c r="R43" s="54">
        <f t="shared" si="10"/>
        <v>-0.95144174963168027</v>
      </c>
      <c r="S43" s="52">
        <v>-5.0339096060944749E-2</v>
      </c>
      <c r="T43" s="56">
        <v>1.8882797316289807E-2</v>
      </c>
      <c r="U43" s="56">
        <f t="shared" si="11"/>
        <v>-6.9221893377234556E-2</v>
      </c>
      <c r="V43" s="60">
        <v>314.24851485148514</v>
      </c>
      <c r="W43" s="61">
        <v>698.52227035203532</v>
      </c>
      <c r="X43" s="61">
        <f t="shared" si="12"/>
        <v>-384.27375550055018</v>
      </c>
      <c r="Y43" s="60">
        <v>-0.33925696568646502</v>
      </c>
      <c r="Z43" s="84">
        <v>-7.6149821802100115E-2</v>
      </c>
      <c r="AA43" s="65">
        <f t="shared" si="13"/>
        <v>-0.2631071438843649</v>
      </c>
    </row>
    <row r="44" spans="1:27" x14ac:dyDescent="0.25">
      <c r="A44" s="7">
        <v>11</v>
      </c>
      <c r="B44" s="7" t="s">
        <v>23</v>
      </c>
      <c r="C44" s="7">
        <v>264</v>
      </c>
      <c r="D44" s="7" t="s">
        <v>2190</v>
      </c>
      <c r="E44" s="7" t="s">
        <v>2041</v>
      </c>
      <c r="F44" s="7">
        <v>3</v>
      </c>
      <c r="G44" s="50">
        <v>2.8889935805553258E-2</v>
      </c>
      <c r="H44" s="50">
        <v>1.1402580276202409E-2</v>
      </c>
      <c r="I44" s="50">
        <f t="shared" si="7"/>
        <v>1.7487355529350851E-2</v>
      </c>
      <c r="J44" s="28">
        <v>6.0633881955683648</v>
      </c>
      <c r="K44" s="33">
        <v>9.6067582172372461</v>
      </c>
      <c r="L44" s="33">
        <f t="shared" si="8"/>
        <v>-3.5433700216688813</v>
      </c>
      <c r="M44" s="28">
        <v>-0.14912295924950328</v>
      </c>
      <c r="N44" s="26">
        <v>-7.5698486503831763E-2</v>
      </c>
      <c r="O44" s="26">
        <f t="shared" si="9"/>
        <v>-7.3424472745671515E-2</v>
      </c>
      <c r="P44" s="52">
        <v>2.9302810884234516</v>
      </c>
      <c r="Q44" s="54">
        <v>3.9766977176627822</v>
      </c>
      <c r="R44" s="54">
        <f t="shared" si="10"/>
        <v>-1.0464166292393307</v>
      </c>
      <c r="S44" s="52">
        <v>4.1621189924951549E-3</v>
      </c>
      <c r="T44" s="56">
        <v>1.8560746180279194E-2</v>
      </c>
      <c r="U44" s="56">
        <f t="shared" si="11"/>
        <v>-1.4398627187784039E-2</v>
      </c>
      <c r="V44" s="60">
        <v>256.67848856479947</v>
      </c>
      <c r="W44" s="61">
        <v>478.31294884543149</v>
      </c>
      <c r="X44" s="61">
        <f t="shared" si="12"/>
        <v>-221.63446028063203</v>
      </c>
      <c r="Y44" s="60">
        <v>-0.17650987120721107</v>
      </c>
      <c r="Z44" s="84">
        <v>-9.7593849701297919E-2</v>
      </c>
      <c r="AA44" s="65">
        <f t="shared" si="13"/>
        <v>-7.8916021505913148E-2</v>
      </c>
    </row>
    <row r="45" spans="1:27" x14ac:dyDescent="0.25">
      <c r="A45" s="7">
        <v>12</v>
      </c>
      <c r="B45" s="7" t="s">
        <v>23</v>
      </c>
      <c r="C45" s="7">
        <v>288</v>
      </c>
      <c r="D45" s="7" t="s">
        <v>2190</v>
      </c>
      <c r="E45" s="7" t="s">
        <v>2041</v>
      </c>
      <c r="F45" s="7">
        <v>3</v>
      </c>
      <c r="G45" s="50">
        <v>3.842810699456578E-3</v>
      </c>
      <c r="H45" s="50">
        <v>1.9874084798630436E-2</v>
      </c>
      <c r="I45" s="50">
        <f t="shared" si="7"/>
        <v>-1.6031274099173858E-2</v>
      </c>
      <c r="J45" s="28">
        <v>5.8716740484198606</v>
      </c>
      <c r="K45" s="33">
        <v>9.5757510795120258</v>
      </c>
      <c r="L45" s="33">
        <f t="shared" si="8"/>
        <v>-3.7040770310921651</v>
      </c>
      <c r="M45" s="28">
        <v>-0.23571797529990132</v>
      </c>
      <c r="N45" s="26">
        <v>-0.12129677891189873</v>
      </c>
      <c r="O45" s="26">
        <f t="shared" si="9"/>
        <v>-0.11442119638800259</v>
      </c>
      <c r="P45" s="52">
        <v>2.6527331735118507</v>
      </c>
      <c r="Q45" s="54">
        <v>3.6155338046936252</v>
      </c>
      <c r="R45" s="54">
        <f t="shared" si="10"/>
        <v>-0.9628006311817745</v>
      </c>
      <c r="S45" s="52">
        <v>-9.0419483824064006E-2</v>
      </c>
      <c r="T45" s="56">
        <v>-6.2303241628159589E-2</v>
      </c>
      <c r="U45" s="56">
        <f t="shared" si="11"/>
        <v>-2.8116242195904417E-2</v>
      </c>
      <c r="V45" s="60">
        <v>242.51877934272304</v>
      </c>
      <c r="W45" s="61">
        <v>507.14285714285728</v>
      </c>
      <c r="X45" s="61">
        <f t="shared" si="12"/>
        <v>-264.62407780013427</v>
      </c>
      <c r="Y45" s="60">
        <v>-0.34750989190742493</v>
      </c>
      <c r="Z45" s="84">
        <v>-0.26573141069062617</v>
      </c>
      <c r="AA45" s="65">
        <f t="shared" si="13"/>
        <v>-8.177848121679876E-2</v>
      </c>
    </row>
    <row r="46" spans="1:27" x14ac:dyDescent="0.25">
      <c r="A46" s="7">
        <v>13</v>
      </c>
      <c r="B46" s="7" t="s">
        <v>23</v>
      </c>
      <c r="C46" s="7">
        <v>312</v>
      </c>
      <c r="D46" s="7" t="s">
        <v>2190</v>
      </c>
      <c r="E46" s="7" t="s">
        <v>2041</v>
      </c>
      <c r="F46" s="7">
        <v>3</v>
      </c>
      <c r="G46" s="50">
        <v>-1.1070916841945255E-2</v>
      </c>
      <c r="H46" s="50">
        <v>1.3389339368220154E-2</v>
      </c>
      <c r="I46" s="50">
        <f t="shared" si="7"/>
        <v>-2.4460256210165409E-2</v>
      </c>
      <c r="J46" s="28">
        <v>5.4896581887435918</v>
      </c>
      <c r="K46" s="33">
        <v>7.8986120953424956</v>
      </c>
      <c r="L46" s="33">
        <f t="shared" si="8"/>
        <v>-2.4089539065989038</v>
      </c>
      <c r="M46" s="28">
        <v>-0.23269337914383881</v>
      </c>
      <c r="N46" s="26">
        <v>-6.1783624485983173E-2</v>
      </c>
      <c r="O46" s="26">
        <f t="shared" si="9"/>
        <v>-0.17090975465785563</v>
      </c>
      <c r="P46" s="52">
        <v>2.3625015842615933</v>
      </c>
      <c r="Q46" s="54">
        <v>3.4422947383738673</v>
      </c>
      <c r="R46" s="54">
        <f t="shared" si="10"/>
        <v>-1.0797931541122741</v>
      </c>
      <c r="S46" s="52">
        <v>-0.10771161875382285</v>
      </c>
      <c r="T46" s="56">
        <v>-0.17100685841409771</v>
      </c>
      <c r="U46" s="56">
        <f t="shared" si="11"/>
        <v>6.3295239660274866E-2</v>
      </c>
      <c r="V46" s="60">
        <v>227.31901019896338</v>
      </c>
      <c r="W46" s="61">
        <v>412.45665440561783</v>
      </c>
      <c r="X46" s="61">
        <f t="shared" si="12"/>
        <v>-185.13764420665444</v>
      </c>
      <c r="Y46" s="60">
        <v>-0.3219349561869424</v>
      </c>
      <c r="Z46" s="84">
        <v>-0.21425833594600299</v>
      </c>
      <c r="AA46" s="65">
        <f t="shared" si="13"/>
        <v>-0.10767662024093941</v>
      </c>
    </row>
    <row r="47" spans="1:27" x14ac:dyDescent="0.25">
      <c r="A47" s="7">
        <v>14</v>
      </c>
      <c r="B47" s="7" t="s">
        <v>23</v>
      </c>
      <c r="C47" s="7">
        <v>336</v>
      </c>
      <c r="D47" s="7" t="s">
        <v>2190</v>
      </c>
      <c r="E47" s="7" t="s">
        <v>2041</v>
      </c>
      <c r="F47" s="7">
        <v>3</v>
      </c>
      <c r="G47" s="50">
        <v>3.1564261455222287E-2</v>
      </c>
      <c r="H47" s="50">
        <v>4.392520638178523E-2</v>
      </c>
      <c r="I47" s="50">
        <f t="shared" si="7"/>
        <v>-1.2360944926562943E-2</v>
      </c>
      <c r="J47" s="28">
        <v>7.4137269111407376</v>
      </c>
      <c r="K47" s="33">
        <v>8.3205011183702222</v>
      </c>
      <c r="L47" s="33">
        <f t="shared" si="8"/>
        <v>-0.90677420722948465</v>
      </c>
      <c r="M47" s="28">
        <v>0.17921089239849769</v>
      </c>
      <c r="N47" s="26">
        <v>0.16451723189421197</v>
      </c>
      <c r="O47" s="26">
        <f t="shared" si="9"/>
        <v>1.4693660504285722E-2</v>
      </c>
      <c r="P47" s="52">
        <v>2.5501734211887617</v>
      </c>
      <c r="Q47" s="54">
        <v>2.980248193470393</v>
      </c>
      <c r="R47" s="54">
        <f t="shared" si="10"/>
        <v>-0.43007477228163138</v>
      </c>
      <c r="S47" s="52">
        <v>2.8727519031568113E-2</v>
      </c>
      <c r="T47" s="56">
        <v>8.3571837472428342E-2</v>
      </c>
      <c r="U47" s="56">
        <f t="shared" si="11"/>
        <v>-5.4844318440860226E-2</v>
      </c>
      <c r="V47" s="60">
        <v>193.39351081530782</v>
      </c>
      <c r="W47" s="61">
        <v>382.34547975596223</v>
      </c>
      <c r="X47" s="61">
        <f t="shared" si="12"/>
        <v>-188.95196894065441</v>
      </c>
      <c r="Y47" s="60">
        <v>-0.37155239068489893</v>
      </c>
      <c r="Z47" s="84">
        <v>-0.23495720545848195</v>
      </c>
      <c r="AA47" s="65">
        <f t="shared" si="13"/>
        <v>-0.13659518522641698</v>
      </c>
    </row>
    <row r="48" spans="1:27" x14ac:dyDescent="0.25">
      <c r="A48" s="7">
        <v>15</v>
      </c>
      <c r="B48" s="7" t="s">
        <v>23</v>
      </c>
      <c r="C48" s="7">
        <v>360</v>
      </c>
      <c r="D48" s="7" t="s">
        <v>2190</v>
      </c>
      <c r="E48" s="7" t="s">
        <v>2041</v>
      </c>
      <c r="F48" s="7">
        <v>3</v>
      </c>
      <c r="G48" s="50">
        <v>5.0967332865097428E-2</v>
      </c>
      <c r="H48" s="50">
        <v>5.9921002139369739E-2</v>
      </c>
      <c r="I48" s="50">
        <f t="shared" si="7"/>
        <v>-8.9536692742723106E-3</v>
      </c>
      <c r="J48" s="28">
        <v>6.9057043393960766</v>
      </c>
      <c r="K48" s="33">
        <v>7.7740113616750977</v>
      </c>
      <c r="L48" s="33">
        <f t="shared" si="8"/>
        <v>-0.86830702227902101</v>
      </c>
      <c r="M48" s="28">
        <v>0.13215792197096338</v>
      </c>
      <c r="N48" s="26">
        <v>0.1494415781169102</v>
      </c>
      <c r="O48" s="26">
        <f t="shared" si="9"/>
        <v>-1.7283656145946819E-2</v>
      </c>
      <c r="P48" s="52">
        <v>2.4857153305615411</v>
      </c>
      <c r="Q48" s="54">
        <v>2.897175978800854</v>
      </c>
      <c r="R48" s="54">
        <f t="shared" si="10"/>
        <v>-0.41146064823931283</v>
      </c>
      <c r="S48" s="52">
        <v>3.5243188781039284E-2</v>
      </c>
      <c r="T48" s="56">
        <v>8.0212198215024746E-2</v>
      </c>
      <c r="U48" s="56">
        <f t="shared" si="11"/>
        <v>-4.4969009433985463E-2</v>
      </c>
      <c r="V48" s="60">
        <v>176.51266666666669</v>
      </c>
      <c r="W48" s="61">
        <v>364.08175694444435</v>
      </c>
      <c r="X48" s="61">
        <f t="shared" si="12"/>
        <v>-187.56909027777766</v>
      </c>
      <c r="Y48" s="60">
        <v>-0.37123764086768912</v>
      </c>
      <c r="Z48" s="84">
        <v>-0.28489889430412302</v>
      </c>
      <c r="AA48" s="65">
        <f t="shared" si="13"/>
        <v>-8.6338746563566104E-2</v>
      </c>
    </row>
    <row r="49" spans="1:27" x14ac:dyDescent="0.25">
      <c r="A49" s="7">
        <v>16</v>
      </c>
      <c r="B49" s="7" t="s">
        <v>23</v>
      </c>
      <c r="C49" s="7">
        <v>384</v>
      </c>
      <c r="D49" s="7" t="s">
        <v>2190</v>
      </c>
      <c r="E49" s="7" t="s">
        <v>2041</v>
      </c>
      <c r="F49" s="7">
        <v>3</v>
      </c>
      <c r="G49" s="50">
        <v>-2.8520375643731378E-2</v>
      </c>
      <c r="H49" s="50">
        <v>3.2925461448930719E-3</v>
      </c>
      <c r="I49" s="50">
        <f t="shared" si="7"/>
        <v>-3.1812921788624451E-2</v>
      </c>
      <c r="J49" s="28">
        <v>5.3132578059049047</v>
      </c>
      <c r="K49" s="33">
        <v>6.65609614243749</v>
      </c>
      <c r="L49" s="33">
        <f t="shared" si="8"/>
        <v>-1.3428383365325853</v>
      </c>
      <c r="M49" s="28">
        <v>-7.6991119858097076E-2</v>
      </c>
      <c r="N49" s="26">
        <v>-9.4482272125681166E-2</v>
      </c>
      <c r="O49" s="26">
        <f t="shared" si="9"/>
        <v>1.749115226758409E-2</v>
      </c>
      <c r="P49" s="52">
        <v>2.0118854613968979</v>
      </c>
      <c r="Q49" s="54">
        <v>2.4353357186413698</v>
      </c>
      <c r="R49" s="54">
        <f t="shared" si="10"/>
        <v>-0.42345025724447183</v>
      </c>
      <c r="S49" s="52">
        <v>-0.11937369715030283</v>
      </c>
      <c r="T49" s="56">
        <v>-8.0140471677468406E-2</v>
      </c>
      <c r="U49" s="56">
        <f t="shared" si="11"/>
        <v>-3.9233225472834421E-2</v>
      </c>
      <c r="V49" s="60">
        <v>209.71942326814718</v>
      </c>
      <c r="W49" s="61">
        <v>311.53564523257097</v>
      </c>
      <c r="X49" s="61">
        <f t="shared" si="12"/>
        <v>-101.81622196442379</v>
      </c>
      <c r="Y49" s="60">
        <v>-0.18500225413795315</v>
      </c>
      <c r="Z49" s="84">
        <v>-8.664836827258178E-2</v>
      </c>
      <c r="AA49" s="65">
        <f t="shared" si="13"/>
        <v>-9.8353885865371374E-2</v>
      </c>
    </row>
    <row r="50" spans="1:27" x14ac:dyDescent="0.25">
      <c r="A50" s="7">
        <v>1</v>
      </c>
      <c r="B50" s="7" t="s">
        <v>23</v>
      </c>
      <c r="C50" s="7">
        <v>24</v>
      </c>
      <c r="D50" s="7" t="s">
        <v>2190</v>
      </c>
      <c r="E50" s="7" t="s">
        <v>2041</v>
      </c>
      <c r="F50" s="7">
        <v>4</v>
      </c>
      <c r="G50" s="50">
        <v>0</v>
      </c>
      <c r="H50" s="50">
        <v>1.3629331734718761E-2</v>
      </c>
      <c r="I50" s="50">
        <f t="shared" si="7"/>
        <v>-1.3629331734718761E-2</v>
      </c>
      <c r="J50" s="28">
        <v>16.596207128743472</v>
      </c>
      <c r="K50" s="33">
        <v>13.370557873666627</v>
      </c>
      <c r="L50" s="33">
        <f t="shared" si="8"/>
        <v>3.2256492550768456</v>
      </c>
      <c r="M50" s="28">
        <v>0.39357846083828796</v>
      </c>
      <c r="N50" s="26">
        <v>0.24256301407439443</v>
      </c>
      <c r="O50" s="26">
        <f t="shared" si="9"/>
        <v>0.15101544676389353</v>
      </c>
      <c r="P50" s="52">
        <v>6.75407022223723</v>
      </c>
      <c r="Q50" s="54">
        <v>5.4560602180915021</v>
      </c>
      <c r="R50" s="54">
        <f t="shared" si="10"/>
        <v>1.2980100041457279</v>
      </c>
      <c r="S50" s="52">
        <v>0.96625994781875002</v>
      </c>
      <c r="T50" s="56">
        <v>0.39929967195079025</v>
      </c>
      <c r="U50" s="56">
        <f t="shared" si="11"/>
        <v>0.56696027586795972</v>
      </c>
      <c r="V50" s="60">
        <v>883.57730071559331</v>
      </c>
      <c r="W50" s="61">
        <v>842.1606201808396</v>
      </c>
      <c r="X50" s="61">
        <f t="shared" si="12"/>
        <v>41.416680534753709</v>
      </c>
      <c r="Y50" s="60">
        <v>2.617288911683789E-3</v>
      </c>
      <c r="Z50" s="84">
        <v>2.1399399411402314E-2</v>
      </c>
      <c r="AA50" s="65">
        <f t="shared" si="13"/>
        <v>-1.8782110499718525E-2</v>
      </c>
    </row>
    <row r="51" spans="1:27" x14ac:dyDescent="0.25">
      <c r="A51" s="7">
        <v>2</v>
      </c>
      <c r="B51" s="7" t="s">
        <v>23</v>
      </c>
      <c r="C51" s="7">
        <v>48</v>
      </c>
      <c r="D51" s="7" t="s">
        <v>2190</v>
      </c>
      <c r="E51" s="7" t="s">
        <v>2041</v>
      </c>
      <c r="F51" s="7">
        <v>4</v>
      </c>
      <c r="G51" s="50">
        <v>-1.4660347419187491E-2</v>
      </c>
      <c r="H51" s="50">
        <v>-4.2260899415680559E-3</v>
      </c>
      <c r="I51" s="50">
        <f t="shared" si="7"/>
        <v>-1.0434257477619436E-2</v>
      </c>
      <c r="J51" s="28">
        <v>10.904362167878533</v>
      </c>
      <c r="K51" s="33">
        <v>12.045231030697556</v>
      </c>
      <c r="L51" s="33">
        <f t="shared" si="8"/>
        <v>-1.1408688628190227</v>
      </c>
      <c r="M51" s="28">
        <v>-5.2137304566338815E-3</v>
      </c>
      <c r="N51" s="26">
        <v>0.42973663146744556</v>
      </c>
      <c r="O51" s="26">
        <f t="shared" si="9"/>
        <v>-0.43495036192407943</v>
      </c>
      <c r="P51" s="52">
        <v>5.9195241114801531</v>
      </c>
      <c r="Q51" s="54">
        <v>6.2957185350514777</v>
      </c>
      <c r="R51" s="54">
        <f t="shared" si="10"/>
        <v>-0.3761944235713246</v>
      </c>
      <c r="S51" s="52">
        <v>0.30910994764397903</v>
      </c>
      <c r="T51" s="56">
        <v>-0.29316157422815392</v>
      </c>
      <c r="U51" s="56">
        <f t="shared" si="11"/>
        <v>0.60227152187213295</v>
      </c>
      <c r="V51" s="60">
        <v>543.10649731314118</v>
      </c>
      <c r="W51" s="61">
        <v>778.76342072409477</v>
      </c>
      <c r="X51" s="61">
        <f t="shared" si="12"/>
        <v>-235.6569234109536</v>
      </c>
      <c r="Y51" s="60">
        <v>-0.34525570959749491</v>
      </c>
      <c r="Z51" s="84">
        <v>-5.4871092273920861E-2</v>
      </c>
      <c r="AA51" s="65">
        <f t="shared" si="13"/>
        <v>-0.29038461732357407</v>
      </c>
    </row>
    <row r="52" spans="1:27" x14ac:dyDescent="0.25">
      <c r="A52" s="7">
        <v>3</v>
      </c>
      <c r="B52" s="7" t="s">
        <v>23</v>
      </c>
      <c r="C52" s="7">
        <v>72</v>
      </c>
      <c r="D52" s="7" t="s">
        <v>2190</v>
      </c>
      <c r="E52" s="7" t="s">
        <v>2041</v>
      </c>
      <c r="F52" s="7">
        <v>4</v>
      </c>
      <c r="G52" s="50">
        <v>-4.7957308026188625E-2</v>
      </c>
      <c r="H52" s="50">
        <v>1.7902191089170408E-2</v>
      </c>
      <c r="I52" s="50">
        <f t="shared" si="7"/>
        <v>-6.585949911535903E-2</v>
      </c>
      <c r="J52" s="28">
        <v>11.811990934996746</v>
      </c>
      <c r="K52" s="33">
        <v>12.589811875004676</v>
      </c>
      <c r="L52" s="33">
        <f t="shared" si="8"/>
        <v>-0.77782094000792945</v>
      </c>
      <c r="M52" s="28">
        <v>0.24232360591845639</v>
      </c>
      <c r="N52" s="26">
        <v>0.51444722688986533</v>
      </c>
      <c r="O52" s="26">
        <f t="shared" si="9"/>
        <v>-0.27212362097140896</v>
      </c>
      <c r="P52" s="52">
        <v>3.9599169630908939</v>
      </c>
      <c r="Q52" s="54">
        <v>5.134393717140755</v>
      </c>
      <c r="R52" s="54">
        <f t="shared" si="10"/>
        <v>-1.1744767540498611</v>
      </c>
      <c r="S52" s="52">
        <v>-0.37696380538143753</v>
      </c>
      <c r="T52" s="56">
        <v>2.9346230279375243E-2</v>
      </c>
      <c r="U52" s="56">
        <f t="shared" si="11"/>
        <v>-0.40631003566081275</v>
      </c>
      <c r="V52" s="60">
        <v>975.55736057611796</v>
      </c>
      <c r="W52" s="61">
        <v>862.29941243789426</v>
      </c>
      <c r="X52" s="61">
        <f t="shared" si="12"/>
        <v>113.2579481382237</v>
      </c>
      <c r="Y52" s="60">
        <v>0.85335114655372113</v>
      </c>
      <c r="Z52" s="84">
        <v>0.70666658267764249</v>
      </c>
      <c r="AA52" s="65">
        <f t="shared" si="13"/>
        <v>0.14668456387607864</v>
      </c>
    </row>
    <row r="53" spans="1:27" x14ac:dyDescent="0.25">
      <c r="A53" s="7">
        <v>4</v>
      </c>
      <c r="B53" s="7" t="s">
        <v>23</v>
      </c>
      <c r="C53" s="7">
        <v>96</v>
      </c>
      <c r="D53" s="7" t="s">
        <v>2190</v>
      </c>
      <c r="E53" s="7" t="s">
        <v>2041</v>
      </c>
      <c r="F53" s="7">
        <v>4</v>
      </c>
      <c r="G53" s="50">
        <v>-8.4557388028063223E-3</v>
      </c>
      <c r="H53" s="50">
        <v>-2.9832523702375767E-3</v>
      </c>
      <c r="I53" s="50">
        <f t="shared" si="7"/>
        <v>-5.4724864325687451E-3</v>
      </c>
      <c r="J53" s="28">
        <v>19.377010161254695</v>
      </c>
      <c r="K53" s="33">
        <v>14.419320189971282</v>
      </c>
      <c r="L53" s="33">
        <f t="shared" si="8"/>
        <v>4.957689971283413</v>
      </c>
      <c r="M53" s="28">
        <v>0.50364835567943145</v>
      </c>
      <c r="N53" s="26">
        <v>0.46275038293277465</v>
      </c>
      <c r="O53" s="26">
        <f t="shared" si="9"/>
        <v>4.0897972746656797E-2</v>
      </c>
      <c r="P53" s="52">
        <v>7.4012373018582096</v>
      </c>
      <c r="Q53" s="54">
        <v>5.7203782901387283</v>
      </c>
      <c r="R53" s="54">
        <f t="shared" si="10"/>
        <v>1.6808590117194813</v>
      </c>
      <c r="S53" s="52">
        <v>0.18808436872667555</v>
      </c>
      <c r="T53" s="56">
        <v>0.2201664932545829</v>
      </c>
      <c r="U53" s="56">
        <f t="shared" si="11"/>
        <v>-3.2082124527907346E-2</v>
      </c>
      <c r="V53" s="60">
        <v>1590.6322602057749</v>
      </c>
      <c r="W53" s="61">
        <v>1080.3098379245496</v>
      </c>
      <c r="X53" s="61">
        <f t="shared" si="12"/>
        <v>510.32242228122527</v>
      </c>
      <c r="Y53" s="60">
        <v>0.73158800665092782</v>
      </c>
      <c r="Z53" s="84">
        <v>0.55868755357358002</v>
      </c>
      <c r="AA53" s="65">
        <f t="shared" si="13"/>
        <v>0.1729004530773478</v>
      </c>
    </row>
    <row r="54" spans="1:27" x14ac:dyDescent="0.25">
      <c r="A54" s="7">
        <v>5</v>
      </c>
      <c r="B54" s="7" t="s">
        <v>23</v>
      </c>
      <c r="C54" s="7">
        <v>120</v>
      </c>
      <c r="D54" s="7" t="s">
        <v>2190</v>
      </c>
      <c r="E54" s="7" t="s">
        <v>2041</v>
      </c>
      <c r="F54" s="7">
        <v>4</v>
      </c>
      <c r="G54" s="50">
        <v>3.848458209054275E-2</v>
      </c>
      <c r="H54" s="50">
        <v>3.7247019645241526E-2</v>
      </c>
      <c r="I54" s="50">
        <f t="shared" si="7"/>
        <v>1.2375624453012241E-3</v>
      </c>
      <c r="J54" s="28">
        <v>18.86919577623997</v>
      </c>
      <c r="K54" s="33">
        <v>16.776982070157057</v>
      </c>
      <c r="L54" s="33">
        <f t="shared" si="8"/>
        <v>2.0922137060829122</v>
      </c>
      <c r="M54" s="28">
        <v>0.31633736014971203</v>
      </c>
      <c r="N54" s="26">
        <v>0.35894303813160144</v>
      </c>
      <c r="O54" s="26">
        <f t="shared" si="9"/>
        <v>-4.2605677981889412E-2</v>
      </c>
      <c r="P54" s="52">
        <v>7.0485885786166351</v>
      </c>
      <c r="Q54" s="54">
        <v>6.966418766233951</v>
      </c>
      <c r="R54" s="54">
        <f t="shared" si="10"/>
        <v>8.2169812382684171E-2</v>
      </c>
      <c r="S54" s="52">
        <v>2.0328993705849521E-2</v>
      </c>
      <c r="T54" s="56">
        <v>5.1264740518326989E-2</v>
      </c>
      <c r="U54" s="56">
        <f t="shared" si="11"/>
        <v>-3.0935746812477467E-2</v>
      </c>
      <c r="V54" s="60">
        <v>1300.7420687376073</v>
      </c>
      <c r="W54" s="61">
        <v>1139.7663857677901</v>
      </c>
      <c r="X54" s="61">
        <f t="shared" si="12"/>
        <v>160.97568296981717</v>
      </c>
      <c r="Y54" s="60">
        <v>8.1069081465825837E-2</v>
      </c>
      <c r="Z54" s="84">
        <v>0.15567907560124011</v>
      </c>
      <c r="AA54" s="65">
        <f t="shared" si="13"/>
        <v>-7.4609994135414276E-2</v>
      </c>
    </row>
    <row r="55" spans="1:27" x14ac:dyDescent="0.25">
      <c r="A55" s="7">
        <v>6</v>
      </c>
      <c r="B55" s="7" t="s">
        <v>23</v>
      </c>
      <c r="C55" s="7">
        <v>144</v>
      </c>
      <c r="D55" s="7" t="s">
        <v>2190</v>
      </c>
      <c r="E55" s="7" t="s">
        <v>2041</v>
      </c>
      <c r="F55" s="7">
        <v>4</v>
      </c>
      <c r="G55" s="50">
        <v>4.4086703515908002E-2</v>
      </c>
      <c r="H55" s="50">
        <v>5.0816110515069957E-2</v>
      </c>
      <c r="I55" s="50">
        <f t="shared" si="7"/>
        <v>-6.7294069991619548E-3</v>
      </c>
      <c r="J55" s="28">
        <v>13.654859953455363</v>
      </c>
      <c r="K55" s="33">
        <v>14.919323314682467</v>
      </c>
      <c r="L55" s="33">
        <f t="shared" si="8"/>
        <v>-1.2644633612271043</v>
      </c>
      <c r="M55" s="28">
        <v>0.40064763674102605</v>
      </c>
      <c r="N55" s="26">
        <v>7.8252583154270083E-2</v>
      </c>
      <c r="O55" s="26">
        <f t="shared" si="9"/>
        <v>0.32239505358675596</v>
      </c>
      <c r="P55" s="52">
        <v>4.229470103891293</v>
      </c>
      <c r="Q55" s="54">
        <v>5.4077681800408222</v>
      </c>
      <c r="R55" s="54">
        <f t="shared" si="10"/>
        <v>-1.1782980761495292</v>
      </c>
      <c r="S55" s="52">
        <v>0.11448201607494241</v>
      </c>
      <c r="T55" s="56">
        <v>-2.2748086008028568E-2</v>
      </c>
      <c r="U55" s="56">
        <f t="shared" si="11"/>
        <v>0.13723010208297098</v>
      </c>
      <c r="V55" s="60">
        <v>877.51111479761119</v>
      </c>
      <c r="W55" s="61">
        <v>1059.1686712010619</v>
      </c>
      <c r="X55" s="61">
        <f t="shared" si="12"/>
        <v>-181.65755640345071</v>
      </c>
      <c r="Y55" s="60">
        <v>0.31973875862192846</v>
      </c>
      <c r="Z55" s="84">
        <v>2.4286775008398348E-2</v>
      </c>
      <c r="AA55" s="65">
        <f t="shared" si="13"/>
        <v>0.29545198361353009</v>
      </c>
    </row>
    <row r="56" spans="1:27" x14ac:dyDescent="0.25">
      <c r="A56" s="7">
        <v>7</v>
      </c>
      <c r="B56" s="7" t="s">
        <v>23</v>
      </c>
      <c r="C56" s="7">
        <v>168</v>
      </c>
      <c r="D56" s="7" t="s">
        <v>2190</v>
      </c>
      <c r="E56" s="7" t="s">
        <v>2041</v>
      </c>
      <c r="F56" s="7">
        <v>4</v>
      </c>
      <c r="G56" s="50">
        <v>2.3700058597563613E-2</v>
      </c>
      <c r="H56" s="50">
        <v>2.1088820793520358E-2</v>
      </c>
      <c r="I56" s="50">
        <f t="shared" si="7"/>
        <v>2.6112378040432545E-3</v>
      </c>
      <c r="J56" s="28">
        <v>12.21696143052927</v>
      </c>
      <c r="K56" s="33">
        <v>12.600072648596518</v>
      </c>
      <c r="L56" s="33">
        <f t="shared" si="8"/>
        <v>-0.38311121806724735</v>
      </c>
      <c r="M56" s="28">
        <v>0.21762362391661375</v>
      </c>
      <c r="N56" s="26">
        <v>0.24427280911272664</v>
      </c>
      <c r="O56" s="26">
        <f t="shared" si="9"/>
        <v>-2.6649185196112896E-2</v>
      </c>
      <c r="P56" s="52">
        <v>3.5602692726260727</v>
      </c>
      <c r="Q56" s="54">
        <v>4.2039889907630217</v>
      </c>
      <c r="R56" s="54">
        <f t="shared" si="10"/>
        <v>-0.64371971813694895</v>
      </c>
      <c r="S56" s="52">
        <v>0.17428799506058273</v>
      </c>
      <c r="T56" s="56">
        <v>-4.8245689366170623E-2</v>
      </c>
      <c r="U56" s="56">
        <f t="shared" si="11"/>
        <v>0.22253368442675336</v>
      </c>
      <c r="V56" s="60">
        <v>887.16748768472905</v>
      </c>
      <c r="W56" s="61">
        <v>882.0120689655173</v>
      </c>
      <c r="X56" s="61">
        <f t="shared" si="12"/>
        <v>5.1554187192117524</v>
      </c>
      <c r="Y56" s="60">
        <v>0.41325282390297208</v>
      </c>
      <c r="Z56" s="84">
        <v>0.30507038934760117</v>
      </c>
      <c r="AA56" s="65">
        <f t="shared" si="13"/>
        <v>0.10818243455537091</v>
      </c>
    </row>
    <row r="57" spans="1:27" x14ac:dyDescent="0.25">
      <c r="A57" s="7">
        <v>8</v>
      </c>
      <c r="B57" s="7" t="s">
        <v>23</v>
      </c>
      <c r="C57" s="7">
        <v>192</v>
      </c>
      <c r="D57" s="7" t="s">
        <v>2190</v>
      </c>
      <c r="E57" s="7" t="s">
        <v>2041</v>
      </c>
      <c r="F57" s="7">
        <v>4</v>
      </c>
      <c r="G57" s="50">
        <v>3.5003530316883413E-2</v>
      </c>
      <c r="H57" s="50">
        <v>2.2964930059969867E-2</v>
      </c>
      <c r="I57" s="50">
        <f t="shared" si="7"/>
        <v>1.2038600256913546E-2</v>
      </c>
      <c r="J57" s="28">
        <v>13.000938359133636</v>
      </c>
      <c r="K57" s="33">
        <v>13.314117777789969</v>
      </c>
      <c r="L57" s="33">
        <f t="shared" si="8"/>
        <v>-0.31317941865633259</v>
      </c>
      <c r="M57" s="28">
        <v>0.22028290249325638</v>
      </c>
      <c r="N57" s="26">
        <v>0.17151292002343987</v>
      </c>
      <c r="O57" s="26">
        <f t="shared" si="9"/>
        <v>4.8769982469816509E-2</v>
      </c>
      <c r="P57" s="52">
        <v>3.4301956614562839</v>
      </c>
      <c r="Q57" s="54">
        <v>4.0686345373680544</v>
      </c>
      <c r="R57" s="54">
        <f t="shared" si="10"/>
        <v>-0.63843887591177051</v>
      </c>
      <c r="S57" s="52">
        <v>0.12899842010508142</v>
      </c>
      <c r="T57" s="56">
        <v>1.6036205516473903E-2</v>
      </c>
      <c r="U57" s="56">
        <f t="shared" si="11"/>
        <v>0.11296221458860752</v>
      </c>
      <c r="V57" s="60">
        <v>961.00862068965512</v>
      </c>
      <c r="W57" s="61">
        <v>935.78937334217505</v>
      </c>
      <c r="X57" s="61">
        <f t="shared" si="12"/>
        <v>25.219247347480064</v>
      </c>
      <c r="Y57" s="60">
        <v>0.39354423672926991</v>
      </c>
      <c r="Z57" s="84">
        <v>0.2688177933680696</v>
      </c>
      <c r="AA57" s="65">
        <f t="shared" si="13"/>
        <v>0.12472644336120031</v>
      </c>
    </row>
    <row r="58" spans="1:27" x14ac:dyDescent="0.25">
      <c r="A58" s="7">
        <v>9</v>
      </c>
      <c r="B58" s="7" t="s">
        <v>23</v>
      </c>
      <c r="C58" s="7">
        <v>216</v>
      </c>
      <c r="D58" s="7" t="s">
        <v>2190</v>
      </c>
      <c r="E58" s="7" t="s">
        <v>2041</v>
      </c>
      <c r="F58" s="7">
        <v>4</v>
      </c>
      <c r="G58" s="50">
        <v>6.1877973772495307E-2</v>
      </c>
      <c r="H58" s="50">
        <v>4.9621911137343509E-2</v>
      </c>
      <c r="I58" s="50">
        <f t="shared" si="7"/>
        <v>1.2256062635151797E-2</v>
      </c>
      <c r="J58" s="28">
        <v>11.049535688323614</v>
      </c>
      <c r="K58" s="33">
        <v>13.45456791776664</v>
      </c>
      <c r="L58" s="33">
        <f t="shared" si="8"/>
        <v>-2.4050322294430266</v>
      </c>
      <c r="M58" s="28">
        <v>-2.3679118032417748E-2</v>
      </c>
      <c r="N58" s="26">
        <v>0.13025234277174963</v>
      </c>
      <c r="O58" s="26">
        <f t="shared" si="9"/>
        <v>-0.15393146080416736</v>
      </c>
      <c r="P58" s="52">
        <v>3.9106953103107682</v>
      </c>
      <c r="Q58" s="54">
        <v>4.4318152812343063</v>
      </c>
      <c r="R58" s="54">
        <f t="shared" si="10"/>
        <v>-0.52111997092353812</v>
      </c>
      <c r="S58" s="52">
        <v>0.14725701546548245</v>
      </c>
      <c r="T58" s="56">
        <v>0.16858542547120367</v>
      </c>
      <c r="U58" s="56">
        <f t="shared" si="11"/>
        <v>-2.1328410005721221E-2</v>
      </c>
      <c r="V58" s="60">
        <v>462.79219719229513</v>
      </c>
      <c r="W58" s="61">
        <v>838.86970154532594</v>
      </c>
      <c r="X58" s="61">
        <f t="shared" si="12"/>
        <v>-376.0775043530308</v>
      </c>
      <c r="Y58" s="60">
        <v>-0.37386619374587282</v>
      </c>
      <c r="Z58" s="84">
        <v>-4.6944320793933798E-2</v>
      </c>
      <c r="AA58" s="65">
        <f t="shared" si="13"/>
        <v>-0.32692187295193903</v>
      </c>
    </row>
    <row r="59" spans="1:27" x14ac:dyDescent="0.25">
      <c r="A59" s="7">
        <v>10</v>
      </c>
      <c r="B59" s="7" t="s">
        <v>23</v>
      </c>
      <c r="C59" s="7">
        <v>240</v>
      </c>
      <c r="D59" s="7" t="s">
        <v>2190</v>
      </c>
      <c r="E59" s="7" t="s">
        <v>2041</v>
      </c>
      <c r="F59" s="7">
        <v>4</v>
      </c>
      <c r="G59" s="50">
        <v>3.4709020602574372E-2</v>
      </c>
      <c r="H59" s="50">
        <v>8.312902068988345E-3</v>
      </c>
      <c r="I59" s="50">
        <f t="shared" si="7"/>
        <v>2.6396118533586026E-2</v>
      </c>
      <c r="J59" s="28">
        <v>8.2843591308327706</v>
      </c>
      <c r="K59" s="33">
        <v>11.510023683426688</v>
      </c>
      <c r="L59" s="33">
        <f t="shared" si="8"/>
        <v>-3.2256645525939174</v>
      </c>
      <c r="M59" s="28">
        <v>-0.1022810738299415</v>
      </c>
      <c r="N59" s="26">
        <v>7.2164884343347531E-3</v>
      </c>
      <c r="O59" s="26">
        <f t="shared" si="9"/>
        <v>-0.10949756226427626</v>
      </c>
      <c r="P59" s="52">
        <v>3.2950633956873072</v>
      </c>
      <c r="Q59" s="54">
        <v>4.1268346243135854</v>
      </c>
      <c r="R59" s="54">
        <f t="shared" si="10"/>
        <v>-0.83177122862627817</v>
      </c>
      <c r="S59" s="52">
        <v>4.0104283644466714E-2</v>
      </c>
      <c r="T59" s="56">
        <v>1.8882797316289807E-2</v>
      </c>
      <c r="U59" s="56">
        <f t="shared" si="11"/>
        <v>2.1221486328176907E-2</v>
      </c>
      <c r="V59" s="60">
        <v>353.73151815181518</v>
      </c>
      <c r="W59" s="61">
        <v>698.52227035203532</v>
      </c>
      <c r="X59" s="61">
        <f t="shared" si="12"/>
        <v>-344.79075220022014</v>
      </c>
      <c r="Y59" s="60">
        <v>-0.31367531109504565</v>
      </c>
      <c r="Z59" s="84">
        <v>-7.6149821802100115E-2</v>
      </c>
      <c r="AA59" s="65">
        <f t="shared" si="13"/>
        <v>-0.23752548929294554</v>
      </c>
    </row>
    <row r="60" spans="1:27" x14ac:dyDescent="0.25">
      <c r="A60" s="7">
        <v>11</v>
      </c>
      <c r="B60" s="7" t="s">
        <v>23</v>
      </c>
      <c r="C60" s="7">
        <v>264</v>
      </c>
      <c r="D60" s="7" t="s">
        <v>2190</v>
      </c>
      <c r="E60" s="7" t="s">
        <v>2041</v>
      </c>
      <c r="F60" s="7">
        <v>4</v>
      </c>
      <c r="G60" s="50">
        <v>-3.6689757235343736E-3</v>
      </c>
      <c r="H60" s="50">
        <v>1.1402580276202409E-2</v>
      </c>
      <c r="I60" s="50">
        <f t="shared" si="7"/>
        <v>-1.5071555999736783E-2</v>
      </c>
      <c r="J60" s="28">
        <v>6.5198595555459971</v>
      </c>
      <c r="K60" s="33">
        <v>9.6067582172372461</v>
      </c>
      <c r="L60" s="33">
        <f t="shared" si="8"/>
        <v>-3.086898661691249</v>
      </c>
      <c r="M60" s="28">
        <v>-0.12430408762086609</v>
      </c>
      <c r="N60" s="26">
        <v>-7.5698486503831763E-2</v>
      </c>
      <c r="O60" s="26">
        <f t="shared" si="9"/>
        <v>-4.8605601117034325E-2</v>
      </c>
      <c r="P60" s="52">
        <v>3.0327808693366056</v>
      </c>
      <c r="Q60" s="54">
        <v>3.9766977176627822</v>
      </c>
      <c r="R60" s="54">
        <f t="shared" si="10"/>
        <v>-0.94391684832617662</v>
      </c>
      <c r="S60" s="52">
        <v>-1.1493329477230176E-2</v>
      </c>
      <c r="T60" s="56">
        <v>1.8560746180279194E-2</v>
      </c>
      <c r="U60" s="56">
        <f t="shared" si="11"/>
        <v>-3.0054075657509369E-2</v>
      </c>
      <c r="V60" s="60">
        <v>269.75803778588005</v>
      </c>
      <c r="W60" s="61">
        <v>478.31294884543149</v>
      </c>
      <c r="X60" s="61">
        <f t="shared" si="12"/>
        <v>-208.55491105955144</v>
      </c>
      <c r="Y60" s="60">
        <v>-0.20244950877039969</v>
      </c>
      <c r="Z60" s="84">
        <v>-9.7593849701297919E-2</v>
      </c>
      <c r="AA60" s="65">
        <f t="shared" si="13"/>
        <v>-0.10485565906910177</v>
      </c>
    </row>
    <row r="61" spans="1:27" x14ac:dyDescent="0.25">
      <c r="A61" s="7">
        <v>12</v>
      </c>
      <c r="B61" s="7" t="s">
        <v>23</v>
      </c>
      <c r="C61" s="7">
        <v>288</v>
      </c>
      <c r="D61" s="7" t="s">
        <v>2190</v>
      </c>
      <c r="E61" s="7" t="s">
        <v>2041</v>
      </c>
      <c r="F61" s="7">
        <v>4</v>
      </c>
      <c r="G61" s="50">
        <v>1.817756307533731E-2</v>
      </c>
      <c r="H61" s="50">
        <v>1.9874084798630436E-2</v>
      </c>
      <c r="I61" s="50">
        <f t="shared" si="7"/>
        <v>-1.6965217232931262E-3</v>
      </c>
      <c r="J61" s="28">
        <v>6.2614972193546228</v>
      </c>
      <c r="K61" s="33">
        <v>9.5757510795120258</v>
      </c>
      <c r="L61" s="33">
        <f t="shared" si="8"/>
        <v>-3.314253860157403</v>
      </c>
      <c r="M61" s="28">
        <v>-0.21991063427262783</v>
      </c>
      <c r="N61" s="26">
        <v>-0.12129677891189873</v>
      </c>
      <c r="O61" s="26">
        <f t="shared" si="9"/>
        <v>-9.86138553607291E-2</v>
      </c>
      <c r="P61" s="52">
        <v>2.7391979147819794</v>
      </c>
      <c r="Q61" s="54">
        <v>3.6155338046936252</v>
      </c>
      <c r="R61" s="54">
        <f t="shared" si="10"/>
        <v>-0.87633588991164579</v>
      </c>
      <c r="S61" s="52">
        <v>-9.1131570184366142E-2</v>
      </c>
      <c r="T61" s="56">
        <v>-6.2303241628159589E-2</v>
      </c>
      <c r="U61" s="56">
        <f t="shared" si="11"/>
        <v>-2.8828328556206553E-2</v>
      </c>
      <c r="V61" s="60">
        <v>262.60177733065058</v>
      </c>
      <c r="W61" s="61">
        <v>507.14285714285728</v>
      </c>
      <c r="X61" s="61">
        <f t="shared" si="12"/>
        <v>-244.5410798122067</v>
      </c>
      <c r="Y61" s="60">
        <v>-0.34473160118823476</v>
      </c>
      <c r="Z61" s="84">
        <v>-0.26573141069062617</v>
      </c>
      <c r="AA61" s="65">
        <f t="shared" si="13"/>
        <v>-7.9000190497608591E-2</v>
      </c>
    </row>
    <row r="62" spans="1:27" x14ac:dyDescent="0.25">
      <c r="A62" s="7">
        <v>13</v>
      </c>
      <c r="B62" s="7" t="s">
        <v>23</v>
      </c>
      <c r="C62" s="7">
        <v>312</v>
      </c>
      <c r="D62" s="7" t="s">
        <v>2190</v>
      </c>
      <c r="E62" s="7" t="s">
        <v>2041</v>
      </c>
      <c r="F62" s="7">
        <v>4</v>
      </c>
      <c r="G62" s="50">
        <v>-1.2012013456335069E-4</v>
      </c>
      <c r="H62" s="50">
        <v>1.3389339368220154E-2</v>
      </c>
      <c r="I62" s="50">
        <f t="shared" si="7"/>
        <v>-1.3509459502783506E-2</v>
      </c>
      <c r="J62" s="28">
        <v>5.9061153986690735</v>
      </c>
      <c r="K62" s="33">
        <v>7.8986120953424956</v>
      </c>
      <c r="L62" s="33">
        <f t="shared" si="8"/>
        <v>-1.9924966966734221</v>
      </c>
      <c r="M62" s="28">
        <v>-0.18741635544735991</v>
      </c>
      <c r="N62" s="26">
        <v>-6.1783624485983173E-2</v>
      </c>
      <c r="O62" s="26">
        <f t="shared" si="9"/>
        <v>-0.12563273096137673</v>
      </c>
      <c r="P62" s="52">
        <v>2.4530931827463354</v>
      </c>
      <c r="Q62" s="54">
        <v>3.4422947383738673</v>
      </c>
      <c r="R62" s="54">
        <f t="shared" si="10"/>
        <v>-0.98920155562753198</v>
      </c>
      <c r="S62" s="52">
        <v>-8.3221145901202595E-2</v>
      </c>
      <c r="T62" s="56">
        <v>-0.17100685841409771</v>
      </c>
      <c r="U62" s="56">
        <f t="shared" si="11"/>
        <v>8.7785712512895117E-2</v>
      </c>
      <c r="V62" s="60">
        <v>239.20531683664939</v>
      </c>
      <c r="W62" s="61">
        <v>412.45665440561783</v>
      </c>
      <c r="X62" s="61">
        <f t="shared" si="12"/>
        <v>-173.25133756896844</v>
      </c>
      <c r="Y62" s="60">
        <v>-0.30908350714658606</v>
      </c>
      <c r="Z62" s="84">
        <v>-0.21425833594600299</v>
      </c>
      <c r="AA62" s="65">
        <f t="shared" si="13"/>
        <v>-9.4825171200583064E-2</v>
      </c>
    </row>
    <row r="63" spans="1:27" x14ac:dyDescent="0.25">
      <c r="A63" s="7">
        <v>14</v>
      </c>
      <c r="B63" s="7" t="s">
        <v>23</v>
      </c>
      <c r="C63" s="7">
        <v>336</v>
      </c>
      <c r="D63" s="7" t="s">
        <v>2190</v>
      </c>
      <c r="E63" s="7" t="s">
        <v>2041</v>
      </c>
      <c r="F63" s="7">
        <v>4</v>
      </c>
      <c r="G63" s="50">
        <v>5.6386411929457127E-2</v>
      </c>
      <c r="H63" s="50">
        <v>4.392520638178523E-2</v>
      </c>
      <c r="I63" s="50">
        <f t="shared" si="7"/>
        <v>1.2461205547671897E-2</v>
      </c>
      <c r="J63" s="28">
        <v>8.648938700772808</v>
      </c>
      <c r="K63" s="33">
        <v>8.3205011183702222</v>
      </c>
      <c r="L63" s="33">
        <f t="shared" si="8"/>
        <v>0.3284375824025858</v>
      </c>
      <c r="M63" s="28">
        <v>0.2143472959013272</v>
      </c>
      <c r="N63" s="26">
        <v>0.16451723189421197</v>
      </c>
      <c r="O63" s="26">
        <f t="shared" si="9"/>
        <v>4.9830064007115232E-2</v>
      </c>
      <c r="P63" s="52">
        <v>2.7770513027083101</v>
      </c>
      <c r="Q63" s="54">
        <v>2.980248193470393</v>
      </c>
      <c r="R63" s="54">
        <f t="shared" si="10"/>
        <v>-0.20319689076208292</v>
      </c>
      <c r="S63" s="52">
        <v>2.0801143808337346E-2</v>
      </c>
      <c r="T63" s="56">
        <v>8.3571837472428342E-2</v>
      </c>
      <c r="U63" s="56">
        <f t="shared" si="11"/>
        <v>-6.2770693664090993E-2</v>
      </c>
      <c r="V63" s="60">
        <v>208.06472545757072</v>
      </c>
      <c r="W63" s="61">
        <v>382.34547975596223</v>
      </c>
      <c r="X63" s="61">
        <f t="shared" si="12"/>
        <v>-174.28075429839151</v>
      </c>
      <c r="Y63" s="60">
        <v>-0.41409303992746849</v>
      </c>
      <c r="Z63" s="84">
        <v>-0.23495720545848195</v>
      </c>
      <c r="AA63" s="65">
        <f t="shared" si="13"/>
        <v>-0.17913583446898654</v>
      </c>
    </row>
    <row r="64" spans="1:27" x14ac:dyDescent="0.25">
      <c r="A64" s="7">
        <v>15</v>
      </c>
      <c r="B64" s="7" t="s">
        <v>23</v>
      </c>
      <c r="C64" s="7">
        <v>360</v>
      </c>
      <c r="D64" s="7" t="s">
        <v>2190</v>
      </c>
      <c r="E64" s="7" t="s">
        <v>2041</v>
      </c>
      <c r="F64" s="7">
        <v>4</v>
      </c>
      <c r="G64" s="50">
        <v>5.7642290625180337E-2</v>
      </c>
      <c r="H64" s="50">
        <v>5.9921002139369739E-2</v>
      </c>
      <c r="I64" s="50">
        <f t="shared" si="7"/>
        <v>-2.2787115141894021E-3</v>
      </c>
      <c r="J64" s="28">
        <v>8.0385577209081998</v>
      </c>
      <c r="K64" s="33">
        <v>7.7740113616750977</v>
      </c>
      <c r="L64" s="33">
        <f t="shared" si="8"/>
        <v>0.2645463592331021</v>
      </c>
      <c r="M64" s="28">
        <v>0.21044385296857204</v>
      </c>
      <c r="N64" s="26">
        <v>0.1494415781169102</v>
      </c>
      <c r="O64" s="26">
        <f t="shared" si="9"/>
        <v>6.1002274851661847E-2</v>
      </c>
      <c r="P64" s="52">
        <v>2.7443302971143733</v>
      </c>
      <c r="Q64" s="54">
        <v>2.897175978800854</v>
      </c>
      <c r="R64" s="54">
        <f t="shared" si="10"/>
        <v>-0.15284568168648072</v>
      </c>
      <c r="S64" s="52">
        <v>0.10044635051769675</v>
      </c>
      <c r="T64" s="56">
        <v>8.0212198215024746E-2</v>
      </c>
      <c r="U64" s="56">
        <f t="shared" si="11"/>
        <v>2.0234152302672004E-2</v>
      </c>
      <c r="V64" s="60">
        <v>202.22666666666666</v>
      </c>
      <c r="W64" s="61">
        <v>364.08175694444435</v>
      </c>
      <c r="X64" s="61">
        <f t="shared" si="12"/>
        <v>-161.85509027777769</v>
      </c>
      <c r="Y64" s="60">
        <v>-0.37813817636877917</v>
      </c>
      <c r="Z64" s="84">
        <v>-0.28489889430412302</v>
      </c>
      <c r="AA64" s="65">
        <f t="shared" si="13"/>
        <v>-9.3239282064656148E-2</v>
      </c>
    </row>
    <row r="65" spans="1:27" x14ac:dyDescent="0.25">
      <c r="A65" s="7">
        <v>16</v>
      </c>
      <c r="B65" s="7" t="s">
        <v>23</v>
      </c>
      <c r="C65" s="7">
        <v>384</v>
      </c>
      <c r="D65" s="7" t="s">
        <v>2190</v>
      </c>
      <c r="E65" s="7" t="s">
        <v>2041</v>
      </c>
      <c r="F65" s="7">
        <v>4</v>
      </c>
      <c r="G65" s="50">
        <v>-2.7038532807751103E-2</v>
      </c>
      <c r="H65" s="50">
        <v>3.2925461448930719E-3</v>
      </c>
      <c r="I65" s="50">
        <f t="shared" si="7"/>
        <v>-3.0331078952644176E-2</v>
      </c>
      <c r="J65" s="28">
        <v>5.3983041278410164</v>
      </c>
      <c r="K65" s="33">
        <v>6.65609614243749</v>
      </c>
      <c r="L65" s="33">
        <f t="shared" si="8"/>
        <v>-1.2577920145964736</v>
      </c>
      <c r="M65" s="28">
        <v>-0.14219559145563643</v>
      </c>
      <c r="N65" s="26">
        <v>-9.4482272125681166E-2</v>
      </c>
      <c r="O65" s="26">
        <f t="shared" si="9"/>
        <v>-4.7713319329955262E-2</v>
      </c>
      <c r="P65" s="52">
        <v>2.0999748050127072</v>
      </c>
      <c r="Q65" s="54">
        <v>2.4353357186413698</v>
      </c>
      <c r="R65" s="54">
        <f t="shared" si="10"/>
        <v>-0.3353609136286626</v>
      </c>
      <c r="S65" s="52">
        <v>-0.10880088328442333</v>
      </c>
      <c r="T65" s="56">
        <v>-8.0140471677468406E-2</v>
      </c>
      <c r="U65" s="56">
        <f t="shared" si="11"/>
        <v>-2.8660411606954928E-2</v>
      </c>
      <c r="V65" s="60">
        <v>213.78554855817038</v>
      </c>
      <c r="W65" s="61">
        <v>311.53564523257097</v>
      </c>
      <c r="X65" s="61">
        <f t="shared" si="12"/>
        <v>-97.750096674400595</v>
      </c>
      <c r="Y65" s="60">
        <v>-0.23390646639474907</v>
      </c>
      <c r="Z65" s="84">
        <v>-8.664836827258178E-2</v>
      </c>
      <c r="AA65" s="65">
        <f t="shared" si="13"/>
        <v>-0.14725809812216728</v>
      </c>
    </row>
    <row r="66" spans="1:27" x14ac:dyDescent="0.25">
      <c r="A66" s="7">
        <v>1</v>
      </c>
      <c r="B66" s="7" t="s">
        <v>23</v>
      </c>
      <c r="C66" s="7">
        <v>24</v>
      </c>
      <c r="D66" s="7" t="s">
        <v>2190</v>
      </c>
      <c r="E66" s="7" t="s">
        <v>2041</v>
      </c>
      <c r="F66" s="7">
        <v>5</v>
      </c>
      <c r="G66" s="50">
        <v>1.2260232209233201E-2</v>
      </c>
      <c r="H66" s="50">
        <v>1.3629331734718761E-2</v>
      </c>
      <c r="I66" s="50">
        <f t="shared" si="7"/>
        <v>-1.3690995254855599E-3</v>
      </c>
      <c r="J66" s="28">
        <v>14.747524588535283</v>
      </c>
      <c r="K66" s="33">
        <v>13.370557873666627</v>
      </c>
      <c r="L66" s="33">
        <f t="shared" si="8"/>
        <v>1.3769667148686562</v>
      </c>
      <c r="M66" s="28">
        <v>0.24513952672334119</v>
      </c>
      <c r="N66" s="26">
        <v>0.24256301407439443</v>
      </c>
      <c r="O66" s="26">
        <f t="shared" si="9"/>
        <v>2.5765126489467605E-3</v>
      </c>
      <c r="P66" s="52">
        <v>6.464998621217493</v>
      </c>
      <c r="Q66" s="54">
        <v>5.4560602180915021</v>
      </c>
      <c r="R66" s="54">
        <f t="shared" si="10"/>
        <v>1.0089384031259909</v>
      </c>
      <c r="S66" s="52">
        <v>0.67830303349053012</v>
      </c>
      <c r="T66" s="56">
        <v>0.39929967195079025</v>
      </c>
      <c r="U66" s="56">
        <f t="shared" si="11"/>
        <v>0.27900336153973987</v>
      </c>
      <c r="V66" s="60">
        <v>797.60242968880016</v>
      </c>
      <c r="W66" s="61">
        <v>842.1606201808396</v>
      </c>
      <c r="X66" s="61">
        <f t="shared" si="12"/>
        <v>-44.558190492039444</v>
      </c>
      <c r="Y66" s="60">
        <v>-5.3725743147606413E-2</v>
      </c>
      <c r="Z66" s="84">
        <v>2.1399399411402314E-2</v>
      </c>
      <c r="AA66" s="65">
        <f t="shared" si="13"/>
        <v>-7.5125142559008734E-2</v>
      </c>
    </row>
    <row r="67" spans="1:27" x14ac:dyDescent="0.25">
      <c r="A67" s="7">
        <v>2</v>
      </c>
      <c r="B67" s="7" t="s">
        <v>23</v>
      </c>
      <c r="C67" s="7">
        <v>48</v>
      </c>
      <c r="D67" s="7" t="s">
        <v>2190</v>
      </c>
      <c r="E67" s="7" t="s">
        <v>2041</v>
      </c>
      <c r="F67" s="7">
        <v>5</v>
      </c>
      <c r="G67" s="50">
        <v>3.1015492830383982E-2</v>
      </c>
      <c r="H67" s="50">
        <v>-4.2260899415680559E-3</v>
      </c>
      <c r="I67" s="50">
        <f t="shared" ref="I67:I130" si="14">G67-H67</f>
        <v>3.5241582771952037E-2</v>
      </c>
      <c r="J67" s="28">
        <v>15.762746505498601</v>
      </c>
      <c r="K67" s="33">
        <v>12.045231030697556</v>
      </c>
      <c r="L67" s="33">
        <f t="shared" ref="L67:L130" si="15">J67-K67</f>
        <v>3.7175154748010453</v>
      </c>
      <c r="M67" s="28">
        <v>0.26713442636815082</v>
      </c>
      <c r="N67" s="26">
        <v>0.42973663146744556</v>
      </c>
      <c r="O67" s="26">
        <f t="shared" ref="O67:O130" si="16">M67-N67</f>
        <v>-0.16260220509929474</v>
      </c>
      <c r="P67" s="52">
        <v>4.1100191908554313</v>
      </c>
      <c r="Q67" s="54">
        <v>6.2957185350514777</v>
      </c>
      <c r="R67" s="54">
        <f t="shared" ref="R67:R130" si="17">P67-Q67</f>
        <v>-2.1856993441960464</v>
      </c>
      <c r="S67" s="52">
        <v>-4.8956857411754928E-2</v>
      </c>
      <c r="T67" s="56">
        <v>-0.29316157422815392</v>
      </c>
      <c r="U67" s="56">
        <f t="shared" ref="U67:U130" si="18">S67-T67</f>
        <v>0.24420471681639899</v>
      </c>
      <c r="V67" s="60">
        <v>605.48510014655596</v>
      </c>
      <c r="W67" s="61">
        <v>778.76342072409477</v>
      </c>
      <c r="X67" s="61">
        <f t="shared" ref="X67:X130" si="19">V67-W67</f>
        <v>-173.27832057753881</v>
      </c>
      <c r="Y67" s="60">
        <v>-0.3907256120011659</v>
      </c>
      <c r="Z67" s="84">
        <v>-5.4871092273920861E-2</v>
      </c>
      <c r="AA67" s="65">
        <f t="shared" ref="AA67:AA130" si="20">Y67-Z67</f>
        <v>-0.33585451972724506</v>
      </c>
    </row>
    <row r="68" spans="1:27" x14ac:dyDescent="0.25">
      <c r="A68" s="7">
        <v>3</v>
      </c>
      <c r="B68" s="7" t="s">
        <v>23</v>
      </c>
      <c r="C68" s="7">
        <v>72</v>
      </c>
      <c r="D68" s="7" t="s">
        <v>2190</v>
      </c>
      <c r="E68" s="7" t="s">
        <v>2041</v>
      </c>
      <c r="F68" s="7">
        <v>5</v>
      </c>
      <c r="G68" s="50">
        <v>2.2314355131420972E-2</v>
      </c>
      <c r="H68" s="50">
        <v>1.7902191089170408E-2</v>
      </c>
      <c r="I68" s="50">
        <f t="shared" si="14"/>
        <v>4.4121640422505638E-3</v>
      </c>
      <c r="J68" s="28">
        <v>16.216432562209707</v>
      </c>
      <c r="K68" s="33">
        <v>12.589811875004676</v>
      </c>
      <c r="L68" s="33">
        <f t="shared" si="15"/>
        <v>3.6266206872050315</v>
      </c>
      <c r="M68" s="28">
        <v>0.66397345351775439</v>
      </c>
      <c r="N68" s="26">
        <v>0.51444722688986533</v>
      </c>
      <c r="O68" s="26">
        <f t="shared" si="16"/>
        <v>0.14952622662788906</v>
      </c>
      <c r="P68" s="52">
        <v>5.4097774244833063</v>
      </c>
      <c r="Q68" s="54">
        <v>5.134393717140755</v>
      </c>
      <c r="R68" s="54">
        <f t="shared" si="17"/>
        <v>0.27538370734255135</v>
      </c>
      <c r="S68" s="52">
        <v>0.55665507359420618</v>
      </c>
      <c r="T68" s="56">
        <v>2.9346230279375243E-2</v>
      </c>
      <c r="U68" s="56">
        <f t="shared" si="18"/>
        <v>0.52730884331483097</v>
      </c>
      <c r="V68" s="60">
        <v>1122.2178864511807</v>
      </c>
      <c r="W68" s="61">
        <v>862.29941243789426</v>
      </c>
      <c r="X68" s="61">
        <f t="shared" si="19"/>
        <v>259.91847401328641</v>
      </c>
      <c r="Y68" s="60">
        <v>1.1114188600077577</v>
      </c>
      <c r="Z68" s="84">
        <v>0.70666658267764249</v>
      </c>
      <c r="AA68" s="65">
        <f t="shared" si="20"/>
        <v>0.40475227733011521</v>
      </c>
    </row>
    <row r="69" spans="1:27" x14ac:dyDescent="0.25">
      <c r="A69" s="7">
        <v>4</v>
      </c>
      <c r="B69" s="7" t="s">
        <v>23</v>
      </c>
      <c r="C69" s="7">
        <v>96</v>
      </c>
      <c r="D69" s="7" t="s">
        <v>2190</v>
      </c>
      <c r="E69" s="7" t="s">
        <v>2041</v>
      </c>
      <c r="F69" s="7">
        <v>5</v>
      </c>
      <c r="G69" s="50">
        <v>-2.5593337413720007E-2</v>
      </c>
      <c r="H69" s="50">
        <v>-2.9832523702375767E-3</v>
      </c>
      <c r="I69" s="50">
        <f t="shared" si="14"/>
        <v>-2.2610085043482431E-2</v>
      </c>
      <c r="J69" s="28">
        <v>17.850723437154851</v>
      </c>
      <c r="K69" s="33">
        <v>14.419320189971282</v>
      </c>
      <c r="L69" s="33">
        <f t="shared" si="15"/>
        <v>3.4314032471835691</v>
      </c>
      <c r="M69" s="28">
        <v>0.42779609658489842</v>
      </c>
      <c r="N69" s="26">
        <v>0.46275038293277465</v>
      </c>
      <c r="O69" s="26">
        <f t="shared" si="16"/>
        <v>-3.4954286347876229E-2</v>
      </c>
      <c r="P69" s="52">
        <v>6.1311071679441218</v>
      </c>
      <c r="Q69" s="54">
        <v>5.7203782901387283</v>
      </c>
      <c r="R69" s="54">
        <f t="shared" si="17"/>
        <v>0.41072887780539347</v>
      </c>
      <c r="S69" s="52">
        <v>0.21228674158205885</v>
      </c>
      <c r="T69" s="56">
        <v>0.2201664932545829</v>
      </c>
      <c r="U69" s="56">
        <f t="shared" si="18"/>
        <v>-7.8797516725240546E-3</v>
      </c>
      <c r="V69" s="60">
        <v>1326.5688682376369</v>
      </c>
      <c r="W69" s="61">
        <v>1080.3098379245496</v>
      </c>
      <c r="X69" s="61">
        <f t="shared" si="19"/>
        <v>246.25903031308735</v>
      </c>
      <c r="Y69" s="60">
        <v>0.91839131573130983</v>
      </c>
      <c r="Z69" s="84">
        <v>0.55868755357358002</v>
      </c>
      <c r="AA69" s="65">
        <f t="shared" si="20"/>
        <v>0.35970376215772981</v>
      </c>
    </row>
    <row r="70" spans="1:27" x14ac:dyDescent="0.25">
      <c r="A70" s="7">
        <v>5</v>
      </c>
      <c r="B70" s="7" t="s">
        <v>23</v>
      </c>
      <c r="C70" s="7">
        <v>120</v>
      </c>
      <c r="D70" s="7" t="s">
        <v>2190</v>
      </c>
      <c r="E70" s="7" t="s">
        <v>2041</v>
      </c>
      <c r="F70" s="7">
        <v>5</v>
      </c>
      <c r="G70" s="50">
        <v>8.1676113652712171E-2</v>
      </c>
      <c r="H70" s="50">
        <v>3.7247019645241526E-2</v>
      </c>
      <c r="I70" s="50">
        <f t="shared" si="14"/>
        <v>4.4429094007470644E-2</v>
      </c>
      <c r="J70" s="28">
        <v>24.322533153207797</v>
      </c>
      <c r="K70" s="33">
        <v>16.776982070157057</v>
      </c>
      <c r="L70" s="33">
        <f t="shared" si="15"/>
        <v>7.5455510830507393</v>
      </c>
      <c r="M70" s="28">
        <v>0.66893162962312758</v>
      </c>
      <c r="N70" s="26">
        <v>0.35894303813160144</v>
      </c>
      <c r="O70" s="26">
        <f t="shared" si="16"/>
        <v>0.30998859149152613</v>
      </c>
      <c r="P70" s="52">
        <v>8.7090172815047655</v>
      </c>
      <c r="Q70" s="54">
        <v>6.966418766233951</v>
      </c>
      <c r="R70" s="54">
        <f t="shared" si="17"/>
        <v>1.7425985152708146</v>
      </c>
      <c r="S70" s="52">
        <v>0.23320370731217466</v>
      </c>
      <c r="T70" s="56">
        <v>5.1264740518326989E-2</v>
      </c>
      <c r="U70" s="56">
        <f t="shared" si="18"/>
        <v>0.18193896679384766</v>
      </c>
      <c r="V70" s="60">
        <v>1360.4684401850627</v>
      </c>
      <c r="W70" s="61">
        <v>1139.7663857677901</v>
      </c>
      <c r="X70" s="61">
        <f t="shared" si="19"/>
        <v>220.70205441727262</v>
      </c>
      <c r="Y70" s="60">
        <v>0.19187831587785262</v>
      </c>
      <c r="Z70" s="84">
        <v>0.15567907560124011</v>
      </c>
      <c r="AA70" s="65">
        <f t="shared" si="20"/>
        <v>3.6199240276612504E-2</v>
      </c>
    </row>
    <row r="71" spans="1:27" x14ac:dyDescent="0.25">
      <c r="A71" s="7">
        <v>6</v>
      </c>
      <c r="B71" s="7" t="s">
        <v>23</v>
      </c>
      <c r="C71" s="7">
        <v>144</v>
      </c>
      <c r="D71" s="7" t="s">
        <v>2190</v>
      </c>
      <c r="E71" s="7" t="s">
        <v>2041</v>
      </c>
      <c r="F71" s="7">
        <v>5</v>
      </c>
      <c r="G71" s="50">
        <v>-4.1529319704442805E-2</v>
      </c>
      <c r="H71" s="50">
        <v>5.0816110515069957E-2</v>
      </c>
      <c r="I71" s="50">
        <f t="shared" si="14"/>
        <v>-9.2345430219512761E-2</v>
      </c>
      <c r="J71" s="28">
        <v>16.388268110320695</v>
      </c>
      <c r="K71" s="33">
        <v>14.919323314682467</v>
      </c>
      <c r="L71" s="33">
        <f t="shared" si="15"/>
        <v>1.4689447956382278</v>
      </c>
      <c r="M71" s="28">
        <v>-0.19238943624339042</v>
      </c>
      <c r="N71" s="26">
        <v>7.8252583154270083E-2</v>
      </c>
      <c r="O71" s="26">
        <f t="shared" si="16"/>
        <v>-0.27064201939766053</v>
      </c>
      <c r="P71" s="52">
        <v>6.3130938950535169</v>
      </c>
      <c r="Q71" s="54">
        <v>5.4077681800408222</v>
      </c>
      <c r="R71" s="54">
        <f t="shared" si="17"/>
        <v>0.90532571501269476</v>
      </c>
      <c r="S71" s="52">
        <v>-0.2966187786154999</v>
      </c>
      <c r="T71" s="56">
        <v>-2.2748086008028568E-2</v>
      </c>
      <c r="U71" s="56">
        <f t="shared" si="18"/>
        <v>-0.27387069260747132</v>
      </c>
      <c r="V71" s="60">
        <v>1084.9769409422695</v>
      </c>
      <c r="W71" s="61">
        <v>1059.1686712010619</v>
      </c>
      <c r="X71" s="61">
        <f t="shared" si="19"/>
        <v>25.808269741207596</v>
      </c>
      <c r="Y71" s="60">
        <v>-0.3247790255598888</v>
      </c>
      <c r="Z71" s="84">
        <v>2.4286775008398348E-2</v>
      </c>
      <c r="AA71" s="65">
        <f t="shared" si="20"/>
        <v>-0.34906580056828718</v>
      </c>
    </row>
    <row r="72" spans="1:27" x14ac:dyDescent="0.25">
      <c r="A72" s="7">
        <v>7</v>
      </c>
      <c r="B72" s="7" t="s">
        <v>23</v>
      </c>
      <c r="C72" s="7">
        <v>168</v>
      </c>
      <c r="D72" s="7" t="s">
        <v>2190</v>
      </c>
      <c r="E72" s="7" t="s">
        <v>2041</v>
      </c>
      <c r="F72" s="7">
        <v>5</v>
      </c>
      <c r="G72" s="50">
        <v>-2.6236426446749127E-2</v>
      </c>
      <c r="H72" s="50">
        <v>2.1088820793520358E-2</v>
      </c>
      <c r="I72" s="50">
        <f t="shared" si="14"/>
        <v>-4.7325247240269486E-2</v>
      </c>
      <c r="J72" s="28">
        <v>16.502463616785228</v>
      </c>
      <c r="K72" s="33">
        <v>12.600072648596518</v>
      </c>
      <c r="L72" s="33">
        <f t="shared" si="15"/>
        <v>3.9023909681887101</v>
      </c>
      <c r="M72" s="28">
        <v>0.2304711212613843</v>
      </c>
      <c r="N72" s="26">
        <v>0.24427280911272664</v>
      </c>
      <c r="O72" s="26">
        <f t="shared" si="16"/>
        <v>-1.3801687851342337E-2</v>
      </c>
      <c r="P72" s="52">
        <v>5.4435355462573485</v>
      </c>
      <c r="Q72" s="54">
        <v>4.2039889907630217</v>
      </c>
      <c r="R72" s="54">
        <f t="shared" si="17"/>
        <v>1.2395465554943268</v>
      </c>
      <c r="S72" s="52">
        <v>-0.33096398499771978</v>
      </c>
      <c r="T72" s="56">
        <v>-4.8245689366170623E-2</v>
      </c>
      <c r="U72" s="56">
        <f t="shared" si="18"/>
        <v>-0.28271829563154915</v>
      </c>
      <c r="V72" s="60">
        <v>1196.74039408867</v>
      </c>
      <c r="W72" s="61">
        <v>882.0120689655173</v>
      </c>
      <c r="X72" s="61">
        <f t="shared" si="19"/>
        <v>314.72832512315267</v>
      </c>
      <c r="Y72" s="60">
        <v>0.18903431928605885</v>
      </c>
      <c r="Z72" s="84">
        <v>0.30507038934760117</v>
      </c>
      <c r="AA72" s="65">
        <f t="shared" si="20"/>
        <v>-0.11603607006154232</v>
      </c>
    </row>
    <row r="73" spans="1:27" x14ac:dyDescent="0.25">
      <c r="A73" s="7">
        <v>8</v>
      </c>
      <c r="B73" s="7" t="s">
        <v>23</v>
      </c>
      <c r="C73" s="7">
        <v>192</v>
      </c>
      <c r="D73" s="7" t="s">
        <v>2190</v>
      </c>
      <c r="E73" s="7" t="s">
        <v>2041</v>
      </c>
      <c r="F73" s="7">
        <v>5</v>
      </c>
      <c r="G73" s="50">
        <v>-2.0585205420414886E-2</v>
      </c>
      <c r="H73" s="50">
        <v>2.2964930059969867E-2</v>
      </c>
      <c r="I73" s="50">
        <f t="shared" si="14"/>
        <v>-4.355013548038475E-2</v>
      </c>
      <c r="J73" s="28">
        <v>18.834124445078555</v>
      </c>
      <c r="K73" s="33">
        <v>13.314117777789969</v>
      </c>
      <c r="L73" s="33">
        <f t="shared" si="15"/>
        <v>5.5200066672885857</v>
      </c>
      <c r="M73" s="28">
        <v>0.36683599795145783</v>
      </c>
      <c r="N73" s="26">
        <v>0.17151292002343987</v>
      </c>
      <c r="O73" s="26">
        <f t="shared" si="16"/>
        <v>0.19532307792801795</v>
      </c>
      <c r="P73" s="52">
        <v>5.1385677168364854</v>
      </c>
      <c r="Q73" s="54">
        <v>4.0686345373680544</v>
      </c>
      <c r="R73" s="54">
        <f t="shared" si="17"/>
        <v>1.069933179468431</v>
      </c>
      <c r="S73" s="52">
        <v>-0.26749181567658464</v>
      </c>
      <c r="T73" s="56">
        <v>1.6036205516473903E-2</v>
      </c>
      <c r="U73" s="56">
        <f t="shared" si="18"/>
        <v>-0.28352802119305853</v>
      </c>
      <c r="V73" s="60">
        <v>1309.9152851458884</v>
      </c>
      <c r="W73" s="61">
        <v>935.78937334217505</v>
      </c>
      <c r="X73" s="61">
        <f t="shared" si="19"/>
        <v>374.12591180371339</v>
      </c>
      <c r="Y73" s="60">
        <v>0.32533149184244581</v>
      </c>
      <c r="Z73" s="84">
        <v>0.2688177933680696</v>
      </c>
      <c r="AA73" s="65">
        <f t="shared" si="20"/>
        <v>5.6513698474376206E-2</v>
      </c>
    </row>
    <row r="74" spans="1:27" x14ac:dyDescent="0.25">
      <c r="A74" s="7">
        <v>9</v>
      </c>
      <c r="B74" s="7" t="s">
        <v>23</v>
      </c>
      <c r="C74" s="7">
        <v>216</v>
      </c>
      <c r="D74" s="7" t="s">
        <v>2190</v>
      </c>
      <c r="E74" s="7" t="s">
        <v>2041</v>
      </c>
      <c r="F74" s="7">
        <v>5</v>
      </c>
      <c r="G74" s="50">
        <v>9.5310179804323873E-3</v>
      </c>
      <c r="H74" s="50">
        <v>4.9621911137343509E-2</v>
      </c>
      <c r="I74" s="50">
        <f t="shared" si="14"/>
        <v>-4.0090893156911125E-2</v>
      </c>
      <c r="J74" s="28">
        <v>20.56988724249695</v>
      </c>
      <c r="K74" s="33">
        <v>13.45456791776664</v>
      </c>
      <c r="L74" s="33">
        <f t="shared" si="15"/>
        <v>7.1153193247303097</v>
      </c>
      <c r="M74" s="28">
        <v>0.52468580123823982</v>
      </c>
      <c r="N74" s="26">
        <v>0.13025234277174963</v>
      </c>
      <c r="O74" s="26">
        <f t="shared" si="16"/>
        <v>0.39443345846649019</v>
      </c>
      <c r="P74" s="52">
        <v>6.4509459560690168</v>
      </c>
      <c r="Q74" s="54">
        <v>4.4318152812343063</v>
      </c>
      <c r="R74" s="54">
        <f t="shared" si="17"/>
        <v>2.0191306748347104</v>
      </c>
      <c r="S74" s="52">
        <v>0.39834924270125643</v>
      </c>
      <c r="T74" s="56">
        <v>0.16858542547120367</v>
      </c>
      <c r="U74" s="56">
        <f t="shared" si="18"/>
        <v>0.22976381723005276</v>
      </c>
      <c r="V74" s="60">
        <v>1372.4902056807052</v>
      </c>
      <c r="W74" s="61">
        <v>838.86970154532594</v>
      </c>
      <c r="X74" s="61">
        <f t="shared" si="19"/>
        <v>533.62050413537929</v>
      </c>
      <c r="Y74" s="60">
        <v>0.55749296218707289</v>
      </c>
      <c r="Z74" s="84">
        <v>-4.6944320793933798E-2</v>
      </c>
      <c r="AA74" s="65">
        <f t="shared" si="20"/>
        <v>0.60443728298100674</v>
      </c>
    </row>
    <row r="75" spans="1:27" x14ac:dyDescent="0.25">
      <c r="A75" s="7">
        <v>10</v>
      </c>
      <c r="B75" s="7" t="s">
        <v>23</v>
      </c>
      <c r="C75" s="7">
        <v>240</v>
      </c>
      <c r="D75" s="7" t="s">
        <v>2190</v>
      </c>
      <c r="E75" s="7" t="s">
        <v>2041</v>
      </c>
      <c r="F75" s="7">
        <v>5</v>
      </c>
      <c r="G75" s="50">
        <v>-4.8183808689273813E-2</v>
      </c>
      <c r="H75" s="50">
        <v>8.312902068988345E-3</v>
      </c>
      <c r="I75" s="50">
        <f t="shared" si="14"/>
        <v>-5.649671075826216E-2</v>
      </c>
      <c r="J75" s="28">
        <v>16.141043523745175</v>
      </c>
      <c r="K75" s="33">
        <v>11.510023683426688</v>
      </c>
      <c r="L75" s="33">
        <f t="shared" si="15"/>
        <v>4.631019840318487</v>
      </c>
      <c r="M75" s="28">
        <v>0.41436326396149914</v>
      </c>
      <c r="N75" s="26">
        <v>7.2164884343347531E-3</v>
      </c>
      <c r="O75" s="26">
        <f t="shared" si="16"/>
        <v>0.40714677552716438</v>
      </c>
      <c r="P75" s="52">
        <v>4.9271005402026873</v>
      </c>
      <c r="Q75" s="54">
        <v>4.1268346243135854</v>
      </c>
      <c r="R75" s="54">
        <f t="shared" si="17"/>
        <v>0.8002659158891019</v>
      </c>
      <c r="S75" s="52">
        <v>0.11681219807450748</v>
      </c>
      <c r="T75" s="56">
        <v>1.8882797316289807E-2</v>
      </c>
      <c r="U75" s="56">
        <f t="shared" si="18"/>
        <v>9.7929400758217669E-2</v>
      </c>
      <c r="V75" s="60">
        <v>1172.4036303630362</v>
      </c>
      <c r="W75" s="61">
        <v>698.52227035203532</v>
      </c>
      <c r="X75" s="61">
        <f t="shared" si="19"/>
        <v>473.88136001100088</v>
      </c>
      <c r="Y75" s="60">
        <v>0.63666687629592911</v>
      </c>
      <c r="Z75" s="84">
        <v>-7.6149821802100115E-2</v>
      </c>
      <c r="AA75" s="65">
        <f t="shared" si="20"/>
        <v>0.71281669809802928</v>
      </c>
    </row>
    <row r="76" spans="1:27" x14ac:dyDescent="0.25">
      <c r="A76" s="7">
        <v>11</v>
      </c>
      <c r="B76" s="7" t="s">
        <v>23</v>
      </c>
      <c r="C76" s="7">
        <v>264</v>
      </c>
      <c r="D76" s="7" t="s">
        <v>2190</v>
      </c>
      <c r="E76" s="7" t="s">
        <v>2041</v>
      </c>
      <c r="F76" s="7">
        <v>5</v>
      </c>
      <c r="G76" s="50">
        <v>-4.7692407209030917E-2</v>
      </c>
      <c r="H76" s="50">
        <v>1.1402580276202409E-2</v>
      </c>
      <c r="I76" s="50">
        <f t="shared" si="14"/>
        <v>-5.9094987485233327E-2</v>
      </c>
      <c r="J76" s="28">
        <v>11.333550201364657</v>
      </c>
      <c r="K76" s="33">
        <v>9.6067582172372461</v>
      </c>
      <c r="L76" s="33">
        <f t="shared" si="15"/>
        <v>1.7267919841274111</v>
      </c>
      <c r="M76" s="28">
        <v>-3.176559432387447E-2</v>
      </c>
      <c r="N76" s="26">
        <v>-7.5698486503831763E-2</v>
      </c>
      <c r="O76" s="26">
        <f t="shared" si="16"/>
        <v>4.3932892179957293E-2</v>
      </c>
      <c r="P76" s="52">
        <v>3.9709080054333543</v>
      </c>
      <c r="Q76" s="54">
        <v>3.9766977176627822</v>
      </c>
      <c r="R76" s="54">
        <f t="shared" si="17"/>
        <v>-5.7897122294279235E-3</v>
      </c>
      <c r="S76" s="52">
        <v>-0.32346057694012514</v>
      </c>
      <c r="T76" s="56">
        <v>1.8560746180279194E-2</v>
      </c>
      <c r="U76" s="56">
        <f t="shared" si="18"/>
        <v>-0.34202132312040434</v>
      </c>
      <c r="V76" s="60">
        <v>713.63506794829311</v>
      </c>
      <c r="W76" s="61">
        <v>478.31294884543149</v>
      </c>
      <c r="X76" s="61">
        <f t="shared" si="19"/>
        <v>235.32211910286162</v>
      </c>
      <c r="Y76" s="60">
        <v>0.29554105058570646</v>
      </c>
      <c r="Z76" s="84">
        <v>-9.7593849701297919E-2</v>
      </c>
      <c r="AA76" s="65">
        <f t="shared" si="20"/>
        <v>0.39313490028700437</v>
      </c>
    </row>
    <row r="77" spans="1:27" x14ac:dyDescent="0.25">
      <c r="A77" s="7">
        <v>12</v>
      </c>
      <c r="B77" s="7" t="s">
        <v>23</v>
      </c>
      <c r="C77" s="7">
        <v>288</v>
      </c>
      <c r="D77" s="7" t="s">
        <v>2190</v>
      </c>
      <c r="E77" s="7" t="s">
        <v>2041</v>
      </c>
      <c r="F77" s="7">
        <v>5</v>
      </c>
      <c r="G77" s="50">
        <v>4.0005334613699263E-3</v>
      </c>
      <c r="H77" s="50">
        <v>1.9874084798630436E-2</v>
      </c>
      <c r="I77" s="50">
        <f t="shared" si="14"/>
        <v>-1.5873551337260511E-2</v>
      </c>
      <c r="J77" s="28">
        <v>12.219010512060562</v>
      </c>
      <c r="K77" s="33">
        <v>9.5757510795120258</v>
      </c>
      <c r="L77" s="33">
        <f t="shared" si="15"/>
        <v>2.6432594325485361</v>
      </c>
      <c r="M77" s="28">
        <v>-4.2481742745266525E-2</v>
      </c>
      <c r="N77" s="26">
        <v>-0.12129677891189873</v>
      </c>
      <c r="O77" s="26">
        <f t="shared" si="16"/>
        <v>7.8815036166632213E-2</v>
      </c>
      <c r="P77" s="52">
        <v>4.1601456486339785</v>
      </c>
      <c r="Q77" s="54">
        <v>3.6155338046936252</v>
      </c>
      <c r="R77" s="54">
        <f t="shared" si="17"/>
        <v>0.54461184394035334</v>
      </c>
      <c r="S77" s="52">
        <v>-0.19715034090394512</v>
      </c>
      <c r="T77" s="56">
        <v>-6.2303241628159589E-2</v>
      </c>
      <c r="U77" s="56">
        <f t="shared" si="18"/>
        <v>-0.13484709927578553</v>
      </c>
      <c r="V77" s="60">
        <v>829.72250167672701</v>
      </c>
      <c r="W77" s="61">
        <v>507.14285714285728</v>
      </c>
      <c r="X77" s="61">
        <f t="shared" si="19"/>
        <v>322.57964453386973</v>
      </c>
      <c r="Y77" s="60">
        <v>2.4120659382323707E-2</v>
      </c>
      <c r="Z77" s="84">
        <v>-0.26573141069062617</v>
      </c>
      <c r="AA77" s="65">
        <f t="shared" si="20"/>
        <v>0.28985207007294989</v>
      </c>
    </row>
    <row r="78" spans="1:27" x14ac:dyDescent="0.25">
      <c r="A78" s="7">
        <v>13</v>
      </c>
      <c r="B78" s="7" t="s">
        <v>23</v>
      </c>
      <c r="C78" s="7">
        <v>312</v>
      </c>
      <c r="D78" s="7" t="s">
        <v>2190</v>
      </c>
      <c r="E78" s="7" t="s">
        <v>2041</v>
      </c>
      <c r="F78" s="7">
        <v>5</v>
      </c>
      <c r="G78" s="50">
        <v>2.0972053098206978E-2</v>
      </c>
      <c r="H78" s="50">
        <v>1.3389339368220154E-2</v>
      </c>
      <c r="I78" s="50">
        <f t="shared" si="14"/>
        <v>7.5827137299868241E-3</v>
      </c>
      <c r="J78" s="28">
        <v>10.300150587401593</v>
      </c>
      <c r="K78" s="33">
        <v>7.8986120953424956</v>
      </c>
      <c r="L78" s="33">
        <f t="shared" si="15"/>
        <v>2.401538492059097</v>
      </c>
      <c r="M78" s="28">
        <v>0.85688749336282299</v>
      </c>
      <c r="N78" s="26">
        <v>-6.1783624485983173E-2</v>
      </c>
      <c r="O78" s="26">
        <f t="shared" si="16"/>
        <v>0.91867111784880617</v>
      </c>
      <c r="P78" s="52">
        <v>3.9040880990269113</v>
      </c>
      <c r="Q78" s="54">
        <v>3.4422947383738673</v>
      </c>
      <c r="R78" s="54">
        <f t="shared" si="17"/>
        <v>0.46179336065304399</v>
      </c>
      <c r="S78" s="52">
        <v>-0.66099202008173863</v>
      </c>
      <c r="T78" s="56">
        <v>-0.17100685841409771</v>
      </c>
      <c r="U78" s="56">
        <f t="shared" si="18"/>
        <v>-0.48998516166764094</v>
      </c>
      <c r="V78" s="60">
        <v>538.53335562614939</v>
      </c>
      <c r="W78" s="61">
        <v>412.45665440561783</v>
      </c>
      <c r="X78" s="61">
        <f t="shared" si="19"/>
        <v>126.07670122053156</v>
      </c>
      <c r="Y78" s="60">
        <v>-1.8469772773952155E-2</v>
      </c>
      <c r="Z78" s="84">
        <v>-0.21425833594600299</v>
      </c>
      <c r="AA78" s="65">
        <f t="shared" si="20"/>
        <v>0.19578856317205084</v>
      </c>
    </row>
    <row r="79" spans="1:27" x14ac:dyDescent="0.25">
      <c r="A79" s="7">
        <v>14</v>
      </c>
      <c r="B79" s="7" t="s">
        <v>23</v>
      </c>
      <c r="C79" s="7">
        <v>336</v>
      </c>
      <c r="D79" s="7" t="s">
        <v>2190</v>
      </c>
      <c r="E79" s="7" t="s">
        <v>2041</v>
      </c>
      <c r="F79" s="7">
        <v>5</v>
      </c>
      <c r="G79" s="50">
        <v>3.1603729820690596E-2</v>
      </c>
      <c r="H79" s="50">
        <v>4.392520638178523E-2</v>
      </c>
      <c r="I79" s="50">
        <f t="shared" si="14"/>
        <v>-1.2321476561094634E-2</v>
      </c>
      <c r="J79" s="28">
        <v>14.804911240312222</v>
      </c>
      <c r="K79" s="33">
        <v>8.3205011183702222</v>
      </c>
      <c r="L79" s="33">
        <f t="shared" si="15"/>
        <v>6.4844101219420001</v>
      </c>
      <c r="M79" s="28">
        <v>0.64355965626280076</v>
      </c>
      <c r="N79" s="26">
        <v>0.16451723189421197</v>
      </c>
      <c r="O79" s="26">
        <f t="shared" si="16"/>
        <v>0.47904242436858879</v>
      </c>
      <c r="P79" s="52">
        <v>4.63698012511201</v>
      </c>
      <c r="Q79" s="54">
        <v>2.980248193470393</v>
      </c>
      <c r="R79" s="54">
        <f t="shared" si="17"/>
        <v>1.6567319316416169</v>
      </c>
      <c r="S79" s="52">
        <v>0.34353630899192517</v>
      </c>
      <c r="T79" s="56">
        <v>8.3571837472428342E-2</v>
      </c>
      <c r="U79" s="56">
        <f t="shared" si="18"/>
        <v>0.25996447151949681</v>
      </c>
      <c r="V79" s="60">
        <v>859.80765391014984</v>
      </c>
      <c r="W79" s="61">
        <v>382.34547975596223</v>
      </c>
      <c r="X79" s="61">
        <f t="shared" si="19"/>
        <v>477.46217415418761</v>
      </c>
      <c r="Y79" s="60">
        <v>0.57677040356910858</v>
      </c>
      <c r="Z79" s="84">
        <v>-0.23495720545848195</v>
      </c>
      <c r="AA79" s="65">
        <f t="shared" si="20"/>
        <v>0.81172760902759056</v>
      </c>
    </row>
    <row r="80" spans="1:27" x14ac:dyDescent="0.25">
      <c r="A80" s="7">
        <v>15</v>
      </c>
      <c r="B80" s="7" t="s">
        <v>23</v>
      </c>
      <c r="C80" s="7">
        <v>360</v>
      </c>
      <c r="D80" s="7" t="s">
        <v>2190</v>
      </c>
      <c r="E80" s="7" t="s">
        <v>2041</v>
      </c>
      <c r="F80" s="7">
        <v>5</v>
      </c>
      <c r="G80" s="50">
        <v>6.8056839835308483E-2</v>
      </c>
      <c r="H80" s="50">
        <v>5.9921002139369739E-2</v>
      </c>
      <c r="I80" s="50">
        <f t="shared" si="14"/>
        <v>8.1358376959387441E-3</v>
      </c>
      <c r="J80" s="28">
        <v>13.605593072830027</v>
      </c>
      <c r="K80" s="33">
        <v>7.7740113616750977</v>
      </c>
      <c r="L80" s="33">
        <f t="shared" si="15"/>
        <v>5.8315817111549295</v>
      </c>
      <c r="M80" s="28">
        <v>0.39546002807822345</v>
      </c>
      <c r="N80" s="26">
        <v>0.1494415781169102</v>
      </c>
      <c r="O80" s="26">
        <f t="shared" si="16"/>
        <v>0.24601844996131325</v>
      </c>
      <c r="P80" s="52">
        <v>4.6119115802028769</v>
      </c>
      <c r="Q80" s="54">
        <v>2.897175978800854</v>
      </c>
      <c r="R80" s="54">
        <f t="shared" si="17"/>
        <v>1.714735601402023</v>
      </c>
      <c r="S80" s="52">
        <v>0.4338188029164905</v>
      </c>
      <c r="T80" s="56">
        <v>8.0212198215024746E-2</v>
      </c>
      <c r="U80" s="56">
        <f t="shared" si="18"/>
        <v>0.35360660470146577</v>
      </c>
      <c r="V80" s="60">
        <v>888.94216666666671</v>
      </c>
      <c r="W80" s="61">
        <v>364.08175694444435</v>
      </c>
      <c r="X80" s="61">
        <f t="shared" si="19"/>
        <v>524.86040972222236</v>
      </c>
      <c r="Y80" s="60">
        <v>0.39982515482013153</v>
      </c>
      <c r="Z80" s="84">
        <v>-0.28489889430412302</v>
      </c>
      <c r="AA80" s="65">
        <f t="shared" si="20"/>
        <v>0.68472404912425455</v>
      </c>
    </row>
    <row r="81" spans="1:27" x14ac:dyDescent="0.25">
      <c r="A81" s="7">
        <v>16</v>
      </c>
      <c r="B81" s="7" t="s">
        <v>23</v>
      </c>
      <c r="C81" s="7">
        <v>384</v>
      </c>
      <c r="D81" s="7" t="s">
        <v>2190</v>
      </c>
      <c r="E81" s="7" t="s">
        <v>2041</v>
      </c>
      <c r="F81" s="7">
        <v>5</v>
      </c>
      <c r="G81" s="50">
        <v>4.2651851730599689E-2</v>
      </c>
      <c r="H81" s="50">
        <v>3.2925461448930719E-3</v>
      </c>
      <c r="I81" s="50">
        <f t="shared" si="14"/>
        <v>3.9359305585706619E-2</v>
      </c>
      <c r="J81" s="28">
        <v>10.610927998021305</v>
      </c>
      <c r="K81" s="33">
        <v>6.65609614243749</v>
      </c>
      <c r="L81" s="33">
        <f t="shared" si="15"/>
        <v>3.9548318555838149</v>
      </c>
      <c r="M81" s="28">
        <v>5.4804163562097087E-2</v>
      </c>
      <c r="N81" s="26">
        <v>-9.4482272125681166E-2</v>
      </c>
      <c r="O81" s="26">
        <f t="shared" si="16"/>
        <v>0.14928643568777825</v>
      </c>
      <c r="P81" s="52">
        <v>3.1887761808781003</v>
      </c>
      <c r="Q81" s="54">
        <v>2.4353357186413698</v>
      </c>
      <c r="R81" s="54">
        <f t="shared" si="17"/>
        <v>0.75344046223673056</v>
      </c>
      <c r="S81" s="52">
        <v>-7.4150613488883604E-2</v>
      </c>
      <c r="T81" s="56">
        <v>-8.0140471677468406E-2</v>
      </c>
      <c r="U81" s="56">
        <f t="shared" si="18"/>
        <v>5.9898581885848012E-3</v>
      </c>
      <c r="V81" s="60">
        <v>748.29930394431551</v>
      </c>
      <c r="W81" s="61">
        <v>311.53564523257097</v>
      </c>
      <c r="X81" s="61">
        <f t="shared" si="19"/>
        <v>436.76365871174454</v>
      </c>
      <c r="Y81" s="60">
        <v>0.43628876184756465</v>
      </c>
      <c r="Z81" s="84">
        <v>-8.664836827258178E-2</v>
      </c>
      <c r="AA81" s="65">
        <f t="shared" si="20"/>
        <v>0.52293713012014642</v>
      </c>
    </row>
    <row r="82" spans="1:27" x14ac:dyDescent="0.25">
      <c r="A82" s="7">
        <v>1</v>
      </c>
      <c r="B82" s="7" t="s">
        <v>23</v>
      </c>
      <c r="C82" s="7">
        <v>24</v>
      </c>
      <c r="D82" s="7" t="s">
        <v>2190</v>
      </c>
      <c r="E82" s="7" t="s">
        <v>2041</v>
      </c>
      <c r="F82" s="7">
        <v>6</v>
      </c>
      <c r="G82" s="50">
        <v>2.5131442828090565E-2</v>
      </c>
      <c r="H82" s="50">
        <v>1.3629331734718761E-2</v>
      </c>
      <c r="I82" s="50">
        <f t="shared" si="14"/>
        <v>1.1502111093371804E-2</v>
      </c>
      <c r="J82" s="28">
        <v>15.330512964864058</v>
      </c>
      <c r="K82" s="33">
        <v>13.370557873666627</v>
      </c>
      <c r="L82" s="33">
        <f t="shared" si="15"/>
        <v>1.9599550911974308</v>
      </c>
      <c r="M82" s="28">
        <v>0.5756386394977675</v>
      </c>
      <c r="N82" s="26">
        <v>0.24256301407439443</v>
      </c>
      <c r="O82" s="26">
        <f t="shared" si="16"/>
        <v>0.3330756254233731</v>
      </c>
      <c r="P82" s="52">
        <v>6.3091511764672781</v>
      </c>
      <c r="Q82" s="54">
        <v>5.4560602180915021</v>
      </c>
      <c r="R82" s="54">
        <f t="shared" si="17"/>
        <v>0.85309095837577598</v>
      </c>
      <c r="S82" s="52">
        <v>0.59291954924502388</v>
      </c>
      <c r="T82" s="56">
        <v>0.39929967195079025</v>
      </c>
      <c r="U82" s="56">
        <f t="shared" si="18"/>
        <v>0.19361987729423363</v>
      </c>
      <c r="V82" s="60">
        <v>732.74554834415039</v>
      </c>
      <c r="W82" s="61">
        <v>842.1606201808396</v>
      </c>
      <c r="X82" s="61">
        <f t="shared" si="19"/>
        <v>-109.41507183668921</v>
      </c>
      <c r="Y82" s="60">
        <v>0.15436352110305404</v>
      </c>
      <c r="Z82" s="84">
        <v>2.1399399411402314E-2</v>
      </c>
      <c r="AA82" s="65">
        <f t="shared" si="20"/>
        <v>0.13296412169165173</v>
      </c>
    </row>
    <row r="83" spans="1:27" x14ac:dyDescent="0.25">
      <c r="A83" s="7">
        <v>2</v>
      </c>
      <c r="B83" s="7" t="s">
        <v>23</v>
      </c>
      <c r="C83" s="7">
        <v>48</v>
      </c>
      <c r="D83" s="7" t="s">
        <v>2190</v>
      </c>
      <c r="E83" s="7" t="s">
        <v>2041</v>
      </c>
      <c r="F83" s="7">
        <v>6</v>
      </c>
      <c r="G83" s="50">
        <v>4.4451762570834495E-3</v>
      </c>
      <c r="H83" s="50">
        <v>-4.2260899415680559E-3</v>
      </c>
      <c r="I83" s="50">
        <f t="shared" si="14"/>
        <v>8.6712661986515054E-3</v>
      </c>
      <c r="J83" s="28">
        <v>12.281099829589975</v>
      </c>
      <c r="K83" s="33">
        <v>12.045231030697556</v>
      </c>
      <c r="L83" s="33">
        <f t="shared" si="15"/>
        <v>0.23586879889241885</v>
      </c>
      <c r="M83" s="28">
        <v>3.4006735560066309E-2</v>
      </c>
      <c r="N83" s="26">
        <v>0.42973663146744556</v>
      </c>
      <c r="O83" s="26">
        <f t="shared" si="16"/>
        <v>-0.39572989590737928</v>
      </c>
      <c r="P83" s="52">
        <v>4.6945246003301833</v>
      </c>
      <c r="Q83" s="54">
        <v>6.2957185350514777</v>
      </c>
      <c r="R83" s="54">
        <f t="shared" si="17"/>
        <v>-1.6011939347212945</v>
      </c>
      <c r="S83" s="52">
        <v>-0.15600430897024145</v>
      </c>
      <c r="T83" s="56">
        <v>-0.29316157422815392</v>
      </c>
      <c r="U83" s="56">
        <f t="shared" si="18"/>
        <v>0.13715726525791247</v>
      </c>
      <c r="V83" s="60">
        <v>779.15209249307929</v>
      </c>
      <c r="W83" s="61">
        <v>778.76342072409477</v>
      </c>
      <c r="X83" s="61">
        <f t="shared" si="19"/>
        <v>0.38867176898452271</v>
      </c>
      <c r="Y83" s="60">
        <v>-0.17424498940532801</v>
      </c>
      <c r="Z83" s="84">
        <v>-5.4871092273920861E-2</v>
      </c>
      <c r="AA83" s="65">
        <f t="shared" si="20"/>
        <v>-0.11937389713140714</v>
      </c>
    </row>
    <row r="84" spans="1:27" x14ac:dyDescent="0.25">
      <c r="A84" s="7">
        <v>3</v>
      </c>
      <c r="B84" s="7" t="s">
        <v>23</v>
      </c>
      <c r="C84" s="7">
        <v>72</v>
      </c>
      <c r="D84" s="7" t="s">
        <v>2190</v>
      </c>
      <c r="E84" s="7" t="s">
        <v>2041</v>
      </c>
      <c r="F84" s="7">
        <v>6</v>
      </c>
      <c r="G84" s="50">
        <v>-2.5782910930209992E-2</v>
      </c>
      <c r="H84" s="50">
        <v>1.7902191089170408E-2</v>
      </c>
      <c r="I84" s="50">
        <f t="shared" si="14"/>
        <v>-4.3685102019380403E-2</v>
      </c>
      <c r="J84" s="28">
        <v>14.194577826643032</v>
      </c>
      <c r="K84" s="33">
        <v>12.589811875004676</v>
      </c>
      <c r="L84" s="33">
        <f t="shared" si="15"/>
        <v>1.6047659516383561</v>
      </c>
      <c r="M84" s="28">
        <v>0.37685114903596328</v>
      </c>
      <c r="N84" s="26">
        <v>0.51444722688986533</v>
      </c>
      <c r="O84" s="26">
        <f t="shared" si="16"/>
        <v>-0.13759607785390204</v>
      </c>
      <c r="P84" s="52">
        <v>5.7534770275989064</v>
      </c>
      <c r="Q84" s="54">
        <v>5.134393717140755</v>
      </c>
      <c r="R84" s="54">
        <f t="shared" si="17"/>
        <v>0.61908331045815146</v>
      </c>
      <c r="S84" s="52">
        <v>0.30532026626307268</v>
      </c>
      <c r="T84" s="56">
        <v>2.9346230279375243E-2</v>
      </c>
      <c r="U84" s="56">
        <f t="shared" si="18"/>
        <v>0.27597403598369746</v>
      </c>
      <c r="V84" s="60">
        <v>1151.9082230782114</v>
      </c>
      <c r="W84" s="61">
        <v>862.29941243789426</v>
      </c>
      <c r="X84" s="61">
        <f t="shared" si="19"/>
        <v>289.60881064031719</v>
      </c>
      <c r="Y84" s="60">
        <v>0.57016370187352372</v>
      </c>
      <c r="Z84" s="84">
        <v>0.70666658267764249</v>
      </c>
      <c r="AA84" s="65">
        <f t="shared" si="20"/>
        <v>-0.13650288080411876</v>
      </c>
    </row>
    <row r="85" spans="1:27" x14ac:dyDescent="0.25">
      <c r="A85" s="7">
        <v>4</v>
      </c>
      <c r="B85" s="7" t="s">
        <v>23</v>
      </c>
      <c r="C85" s="7">
        <v>96</v>
      </c>
      <c r="D85" s="7" t="s">
        <v>2190</v>
      </c>
      <c r="E85" s="7" t="s">
        <v>2041</v>
      </c>
      <c r="F85" s="7">
        <v>6</v>
      </c>
      <c r="G85" s="50">
        <v>0</v>
      </c>
      <c r="H85" s="50">
        <v>-2.9832523702375767E-3</v>
      </c>
      <c r="I85" s="50">
        <f t="shared" si="14"/>
        <v>2.9832523702375767E-3</v>
      </c>
      <c r="J85" s="28">
        <v>17.298183123481333</v>
      </c>
      <c r="K85" s="33">
        <v>14.419320189971282</v>
      </c>
      <c r="L85" s="33">
        <f t="shared" si="15"/>
        <v>2.8788629335100513</v>
      </c>
      <c r="M85" s="28">
        <v>0.47070658221548184</v>
      </c>
      <c r="N85" s="26">
        <v>0.46275038293277465</v>
      </c>
      <c r="O85" s="26">
        <f t="shared" si="16"/>
        <v>7.9561992827071881E-3</v>
      </c>
      <c r="P85" s="52">
        <v>5.421495087183799</v>
      </c>
      <c r="Q85" s="54">
        <v>5.7203782901387283</v>
      </c>
      <c r="R85" s="54">
        <f t="shared" si="17"/>
        <v>-0.29888320295492932</v>
      </c>
      <c r="S85" s="52">
        <v>0.20296262448593819</v>
      </c>
      <c r="T85" s="56">
        <v>0.2201664932545829</v>
      </c>
      <c r="U85" s="56">
        <f t="shared" si="18"/>
        <v>-1.7203868768644714E-2</v>
      </c>
      <c r="V85" s="60">
        <v>1289.0411549950215</v>
      </c>
      <c r="W85" s="61">
        <v>1080.3098379245496</v>
      </c>
      <c r="X85" s="61">
        <f t="shared" si="19"/>
        <v>208.73131707047196</v>
      </c>
      <c r="Y85" s="60">
        <v>0.51754767097745724</v>
      </c>
      <c r="Z85" s="84">
        <v>0.55868755357358002</v>
      </c>
      <c r="AA85" s="65">
        <f t="shared" si="20"/>
        <v>-4.1139882596122779E-2</v>
      </c>
    </row>
    <row r="86" spans="1:27" x14ac:dyDescent="0.25">
      <c r="A86" s="7">
        <v>5</v>
      </c>
      <c r="B86" s="7" t="s">
        <v>23</v>
      </c>
      <c r="C86" s="7">
        <v>120</v>
      </c>
      <c r="D86" s="7" t="s">
        <v>2190</v>
      </c>
      <c r="E86" s="7" t="s">
        <v>2041</v>
      </c>
      <c r="F86" s="7">
        <v>6</v>
      </c>
      <c r="G86" s="50">
        <v>-8.0042707673536381E-3</v>
      </c>
      <c r="H86" s="50">
        <v>3.7247019645241526E-2</v>
      </c>
      <c r="I86" s="50">
        <f t="shared" si="14"/>
        <v>-4.5251290412595166E-2</v>
      </c>
      <c r="J86" s="28">
        <v>19.390322847453888</v>
      </c>
      <c r="K86" s="33">
        <v>16.776982070157057</v>
      </c>
      <c r="L86" s="33">
        <f t="shared" si="15"/>
        <v>2.6133407772968305</v>
      </c>
      <c r="M86" s="28">
        <v>0.26949422135387907</v>
      </c>
      <c r="N86" s="26">
        <v>0.35894303813160144</v>
      </c>
      <c r="O86" s="26">
        <f t="shared" si="16"/>
        <v>-8.9448816777722373E-2</v>
      </c>
      <c r="P86" s="52">
        <v>7.0564512270965896</v>
      </c>
      <c r="Q86" s="54">
        <v>6.966418766233951</v>
      </c>
      <c r="R86" s="54">
        <f t="shared" si="17"/>
        <v>9.0032460862638608E-2</v>
      </c>
      <c r="S86" s="52">
        <v>0.26993621747440655</v>
      </c>
      <c r="T86" s="56">
        <v>5.1264740518326989E-2</v>
      </c>
      <c r="U86" s="56">
        <f t="shared" si="18"/>
        <v>0.21867147695607955</v>
      </c>
      <c r="V86" s="60">
        <v>1300.0178453403832</v>
      </c>
      <c r="W86" s="61">
        <v>1139.7663857677901</v>
      </c>
      <c r="X86" s="61">
        <f t="shared" si="19"/>
        <v>160.25145957259315</v>
      </c>
      <c r="Y86" s="60">
        <v>0.24684047012764893</v>
      </c>
      <c r="Z86" s="84">
        <v>0.15567907560124011</v>
      </c>
      <c r="AA86" s="65">
        <f t="shared" si="20"/>
        <v>9.1161394526408812E-2</v>
      </c>
    </row>
    <row r="87" spans="1:27" x14ac:dyDescent="0.25">
      <c r="A87" s="7">
        <v>6</v>
      </c>
      <c r="B87" s="7" t="s">
        <v>23</v>
      </c>
      <c r="C87" s="7">
        <v>144</v>
      </c>
      <c r="D87" s="7" t="s">
        <v>2190</v>
      </c>
      <c r="E87" s="7" t="s">
        <v>2041</v>
      </c>
      <c r="F87" s="7">
        <v>6</v>
      </c>
      <c r="G87" s="50">
        <v>6.5058756614114976E-2</v>
      </c>
      <c r="H87" s="50">
        <v>5.0816110515069957E-2</v>
      </c>
      <c r="I87" s="50">
        <f t="shared" si="14"/>
        <v>1.424264609904502E-2</v>
      </c>
      <c r="J87" s="28">
        <v>20.615429052436991</v>
      </c>
      <c r="K87" s="33">
        <v>14.919323314682467</v>
      </c>
      <c r="L87" s="33">
        <f t="shared" si="15"/>
        <v>5.6961057377545234</v>
      </c>
      <c r="M87" s="28">
        <v>6.9762601770851196E-2</v>
      </c>
      <c r="N87" s="26">
        <v>7.8252583154270083E-2</v>
      </c>
      <c r="O87" s="26">
        <f t="shared" si="16"/>
        <v>-8.4899813834188875E-3</v>
      </c>
      <c r="P87" s="52">
        <v>7.4610562000819449</v>
      </c>
      <c r="Q87" s="54">
        <v>5.4077681800408222</v>
      </c>
      <c r="R87" s="54">
        <f t="shared" si="17"/>
        <v>2.0532880200411228</v>
      </c>
      <c r="S87" s="52">
        <v>-0.15816225075392876</v>
      </c>
      <c r="T87" s="56">
        <v>-2.2748086008028568E-2</v>
      </c>
      <c r="U87" s="56">
        <f t="shared" si="18"/>
        <v>-0.13541416474590018</v>
      </c>
      <c r="V87" s="60">
        <v>1251.4346383543466</v>
      </c>
      <c r="W87" s="61">
        <v>1059.1686712010619</v>
      </c>
      <c r="X87" s="61">
        <f t="shared" si="19"/>
        <v>192.26596715328469</v>
      </c>
      <c r="Y87" s="60">
        <v>-0.19326183927986484</v>
      </c>
      <c r="Z87" s="84">
        <v>2.4286775008398348E-2</v>
      </c>
      <c r="AA87" s="65">
        <f t="shared" si="20"/>
        <v>-0.21754861428826319</v>
      </c>
    </row>
    <row r="88" spans="1:27" x14ac:dyDescent="0.25">
      <c r="A88" s="7">
        <v>7</v>
      </c>
      <c r="B88" s="7" t="s">
        <v>23</v>
      </c>
      <c r="C88" s="7">
        <v>168</v>
      </c>
      <c r="D88" s="7" t="s">
        <v>2190</v>
      </c>
      <c r="E88" s="7" t="s">
        <v>2041</v>
      </c>
      <c r="F88" s="7">
        <v>6</v>
      </c>
      <c r="G88" s="50">
        <v>-1.0021215040453234E-2</v>
      </c>
      <c r="H88" s="50">
        <v>2.1088820793520358E-2</v>
      </c>
      <c r="I88" s="50">
        <f t="shared" si="14"/>
        <v>-3.1110035833973593E-2</v>
      </c>
      <c r="J88" s="28">
        <v>16.681899758532925</v>
      </c>
      <c r="K88" s="33">
        <v>12.600072648596518</v>
      </c>
      <c r="L88" s="33">
        <f t="shared" si="15"/>
        <v>4.0818271099364072</v>
      </c>
      <c r="M88" s="28">
        <v>0.20985021432887532</v>
      </c>
      <c r="N88" s="26">
        <v>0.24427280911272664</v>
      </c>
      <c r="O88" s="26">
        <f t="shared" si="16"/>
        <v>-3.4422594783851318E-2</v>
      </c>
      <c r="P88" s="52">
        <v>4.8782042584064627</v>
      </c>
      <c r="Q88" s="54">
        <v>4.2039889907630217</v>
      </c>
      <c r="R88" s="54">
        <f t="shared" si="17"/>
        <v>0.67421526764344097</v>
      </c>
      <c r="S88" s="52">
        <v>-0.19872514468798153</v>
      </c>
      <c r="T88" s="56">
        <v>-4.8245689366170623E-2</v>
      </c>
      <c r="U88" s="56">
        <f t="shared" si="18"/>
        <v>-0.1504794553218109</v>
      </c>
      <c r="V88" s="60">
        <v>1118.623973727422</v>
      </c>
      <c r="W88" s="61">
        <v>882.0120689655173</v>
      </c>
      <c r="X88" s="61">
        <f t="shared" si="19"/>
        <v>236.61190476190473</v>
      </c>
      <c r="Y88" s="60">
        <v>0.11161858625258</v>
      </c>
      <c r="Z88" s="84">
        <v>0.30507038934760117</v>
      </c>
      <c r="AA88" s="65">
        <f t="shared" si="20"/>
        <v>-0.19345180309502116</v>
      </c>
    </row>
    <row r="89" spans="1:27" x14ac:dyDescent="0.25">
      <c r="A89" s="7">
        <v>8</v>
      </c>
      <c r="B89" s="7" t="s">
        <v>23</v>
      </c>
      <c r="C89" s="7">
        <v>192</v>
      </c>
      <c r="D89" s="7" t="s">
        <v>2190</v>
      </c>
      <c r="E89" s="7" t="s">
        <v>2041</v>
      </c>
      <c r="F89" s="7">
        <v>6</v>
      </c>
      <c r="G89" s="50">
        <v>-5.8493359591971307E-2</v>
      </c>
      <c r="H89" s="50">
        <v>2.2964930059969867E-2</v>
      </c>
      <c r="I89" s="50">
        <f t="shared" si="14"/>
        <v>-8.1458289651941171E-2</v>
      </c>
      <c r="J89" s="28">
        <v>14.15881316775776</v>
      </c>
      <c r="K89" s="33">
        <v>13.314117777789969</v>
      </c>
      <c r="L89" s="33">
        <f t="shared" si="15"/>
        <v>0.84469538996779114</v>
      </c>
      <c r="M89" s="28">
        <v>5.6080848498293256E-2</v>
      </c>
      <c r="N89" s="26">
        <v>0.17151292002343987</v>
      </c>
      <c r="O89" s="26">
        <f t="shared" si="16"/>
        <v>-0.11543207152514662</v>
      </c>
      <c r="P89" s="52">
        <v>4.1200062513430611</v>
      </c>
      <c r="Q89" s="54">
        <v>4.0686345373680544</v>
      </c>
      <c r="R89" s="54">
        <f t="shared" si="17"/>
        <v>5.1371713975006728E-2</v>
      </c>
      <c r="S89" s="52">
        <v>-0.15833262068061199</v>
      </c>
      <c r="T89" s="56">
        <v>1.6036205516473903E-2</v>
      </c>
      <c r="U89" s="56">
        <f t="shared" si="18"/>
        <v>-0.17436882619708588</v>
      </c>
      <c r="V89" s="60">
        <v>993.60162466843497</v>
      </c>
      <c r="W89" s="61">
        <v>935.78937334217505</v>
      </c>
      <c r="X89" s="61">
        <f t="shared" si="19"/>
        <v>57.812251326259911</v>
      </c>
      <c r="Y89" s="60">
        <v>2.9917838971808327E-2</v>
      </c>
      <c r="Z89" s="84">
        <v>0.2688177933680696</v>
      </c>
      <c r="AA89" s="65">
        <f t="shared" si="20"/>
        <v>-0.23889995439626127</v>
      </c>
    </row>
    <row r="90" spans="1:27" x14ac:dyDescent="0.25">
      <c r="A90" s="7">
        <v>9</v>
      </c>
      <c r="B90" s="7" t="s">
        <v>23</v>
      </c>
      <c r="C90" s="7">
        <v>216</v>
      </c>
      <c r="D90" s="7" t="s">
        <v>2190</v>
      </c>
      <c r="E90" s="7" t="s">
        <v>2041</v>
      </c>
      <c r="F90" s="7">
        <v>6</v>
      </c>
      <c r="G90" s="50">
        <v>3.4719619998418952E-2</v>
      </c>
      <c r="H90" s="50">
        <v>4.9621911137343509E-2</v>
      </c>
      <c r="I90" s="50">
        <f t="shared" si="14"/>
        <v>-1.4902291138924557E-2</v>
      </c>
      <c r="J90" s="28">
        <v>18.168032182073578</v>
      </c>
      <c r="K90" s="33">
        <v>13.45456791776664</v>
      </c>
      <c r="L90" s="33">
        <f t="shared" si="15"/>
        <v>4.7134642643069373</v>
      </c>
      <c r="M90" s="28">
        <v>0.3368573924402517</v>
      </c>
      <c r="N90" s="26">
        <v>0.13025234277174963</v>
      </c>
      <c r="O90" s="26">
        <f t="shared" si="16"/>
        <v>0.20660504966850207</v>
      </c>
      <c r="P90" s="52">
        <v>5.9821545991027358</v>
      </c>
      <c r="Q90" s="54">
        <v>4.4318152812343063</v>
      </c>
      <c r="R90" s="54">
        <f t="shared" si="17"/>
        <v>1.5503393178684295</v>
      </c>
      <c r="S90" s="52">
        <v>0.16256130543369968</v>
      </c>
      <c r="T90" s="56">
        <v>0.16858542547120367</v>
      </c>
      <c r="U90" s="56">
        <f t="shared" si="18"/>
        <v>-6.0241200375039938E-3</v>
      </c>
      <c r="V90" s="60">
        <v>1211.9791054521711</v>
      </c>
      <c r="W90" s="61">
        <v>838.86970154532594</v>
      </c>
      <c r="X90" s="61">
        <f t="shared" si="19"/>
        <v>373.10940390684516</v>
      </c>
      <c r="Y90" s="60">
        <v>0.20764824936495288</v>
      </c>
      <c r="Z90" s="84">
        <v>-4.6944320793933798E-2</v>
      </c>
      <c r="AA90" s="65">
        <f t="shared" si="20"/>
        <v>0.2545925701588867</v>
      </c>
    </row>
    <row r="91" spans="1:27" x14ac:dyDescent="0.25">
      <c r="A91" s="7">
        <v>10</v>
      </c>
      <c r="B91" s="7" t="s">
        <v>23</v>
      </c>
      <c r="C91" s="7">
        <v>240</v>
      </c>
      <c r="D91" s="7" t="s">
        <v>2190</v>
      </c>
      <c r="E91" s="7" t="s">
        <v>2041</v>
      </c>
      <c r="F91" s="7">
        <v>6</v>
      </c>
      <c r="G91" s="50">
        <v>-8.0042707673536381E-3</v>
      </c>
      <c r="H91" s="50">
        <v>8.312902068988345E-3</v>
      </c>
      <c r="I91" s="50">
        <f t="shared" si="14"/>
        <v>-1.6317172836341983E-2</v>
      </c>
      <c r="J91" s="28">
        <v>18.108923784408169</v>
      </c>
      <c r="K91" s="33">
        <v>11.510023683426688</v>
      </c>
      <c r="L91" s="33">
        <f t="shared" si="15"/>
        <v>6.5989001009814814</v>
      </c>
      <c r="M91" s="28">
        <v>0.28458998499956917</v>
      </c>
      <c r="N91" s="26">
        <v>7.2164884343347531E-3</v>
      </c>
      <c r="O91" s="26">
        <f t="shared" si="16"/>
        <v>0.27737349656523441</v>
      </c>
      <c r="P91" s="52">
        <v>5.2589596633778291</v>
      </c>
      <c r="Q91" s="54">
        <v>4.1268346243135854</v>
      </c>
      <c r="R91" s="54">
        <f t="shared" si="17"/>
        <v>1.1321250390642437</v>
      </c>
      <c r="S91" s="52">
        <v>-0.19122821095651879</v>
      </c>
      <c r="T91" s="56">
        <v>1.8882797316289807E-2</v>
      </c>
      <c r="U91" s="56">
        <f t="shared" si="18"/>
        <v>-0.2101110082728086</v>
      </c>
      <c r="V91" s="60">
        <v>1355.7950495049506</v>
      </c>
      <c r="W91" s="61">
        <v>698.52227035203532</v>
      </c>
      <c r="X91" s="61">
        <f t="shared" si="19"/>
        <v>657.27277915291529</v>
      </c>
      <c r="Y91" s="60">
        <v>0.45117150036190456</v>
      </c>
      <c r="Z91" s="84">
        <v>-7.6149821802100115E-2</v>
      </c>
      <c r="AA91" s="65">
        <f t="shared" si="20"/>
        <v>0.52732132216400474</v>
      </c>
    </row>
    <row r="92" spans="1:27" x14ac:dyDescent="0.25">
      <c r="A92" s="7">
        <v>11</v>
      </c>
      <c r="B92" s="7" t="s">
        <v>23</v>
      </c>
      <c r="C92" s="7">
        <v>264</v>
      </c>
      <c r="D92" s="7" t="s">
        <v>2190</v>
      </c>
      <c r="E92" s="7" t="s">
        <v>2041</v>
      </c>
      <c r="F92" s="7">
        <v>6</v>
      </c>
      <c r="G92" s="50">
        <v>-2.6236426446748951E-2</v>
      </c>
      <c r="H92" s="50">
        <v>1.1402580276202409E-2</v>
      </c>
      <c r="I92" s="50">
        <f t="shared" si="14"/>
        <v>-3.7639006722951361E-2</v>
      </c>
      <c r="J92" s="28">
        <v>16.137594700533924</v>
      </c>
      <c r="K92" s="33">
        <v>9.6067582172372461</v>
      </c>
      <c r="L92" s="33">
        <f t="shared" si="15"/>
        <v>6.5308364832966781</v>
      </c>
      <c r="M92" s="28">
        <v>9.5369048718291938E-2</v>
      </c>
      <c r="N92" s="26">
        <v>-7.5698486503831763E-2</v>
      </c>
      <c r="O92" s="26">
        <f t="shared" si="16"/>
        <v>0.1710675352221237</v>
      </c>
      <c r="P92" s="52">
        <v>6.4326855665585843</v>
      </c>
      <c r="Q92" s="54">
        <v>3.9766977176627822</v>
      </c>
      <c r="R92" s="54">
        <f t="shared" si="17"/>
        <v>2.455987848895802</v>
      </c>
      <c r="S92" s="52">
        <v>6.7375625110364639E-3</v>
      </c>
      <c r="T92" s="56">
        <v>1.8560746180279194E-2</v>
      </c>
      <c r="U92" s="56">
        <f t="shared" si="18"/>
        <v>-1.182318366924273E-2</v>
      </c>
      <c r="V92" s="60">
        <v>1024.832780908187</v>
      </c>
      <c r="W92" s="61">
        <v>478.31294884543149</v>
      </c>
      <c r="X92" s="61">
        <f t="shared" si="19"/>
        <v>546.51983206275554</v>
      </c>
      <c r="Y92" s="60">
        <v>0.18256373559000247</v>
      </c>
      <c r="Z92" s="84">
        <v>-9.7593849701297919E-2</v>
      </c>
      <c r="AA92" s="65">
        <f t="shared" si="20"/>
        <v>0.28015758529130041</v>
      </c>
    </row>
    <row r="93" spans="1:27" x14ac:dyDescent="0.25">
      <c r="A93" s="7">
        <v>12</v>
      </c>
      <c r="B93" s="7" t="s">
        <v>23</v>
      </c>
      <c r="C93" s="7">
        <v>288</v>
      </c>
      <c r="D93" s="7" t="s">
        <v>2190</v>
      </c>
      <c r="E93" s="7" t="s">
        <v>2041</v>
      </c>
      <c r="F93" s="7">
        <v>6</v>
      </c>
      <c r="G93" s="50">
        <v>-1.7589066646366371E-2</v>
      </c>
      <c r="H93" s="50">
        <v>1.9874084798630436E-2</v>
      </c>
      <c r="I93" s="50">
        <f t="shared" si="14"/>
        <v>-3.7463151444996803E-2</v>
      </c>
      <c r="J93" s="28">
        <v>16.037286178915934</v>
      </c>
      <c r="K93" s="33">
        <v>9.5757510795120258</v>
      </c>
      <c r="L93" s="33">
        <f t="shared" si="15"/>
        <v>6.4615350994039087</v>
      </c>
      <c r="M93" s="28">
        <v>8.5768309715994459E-2</v>
      </c>
      <c r="N93" s="26">
        <v>-0.12129677891189873</v>
      </c>
      <c r="O93" s="26">
        <f t="shared" si="16"/>
        <v>0.20706508862789319</v>
      </c>
      <c r="P93" s="52">
        <v>5.1792676859055549</v>
      </c>
      <c r="Q93" s="54">
        <v>3.6155338046936252</v>
      </c>
      <c r="R93" s="54">
        <f t="shared" si="17"/>
        <v>1.5637338812119297</v>
      </c>
      <c r="S93" s="52">
        <v>-3.448666008120038E-3</v>
      </c>
      <c r="T93" s="56">
        <v>-6.2303241628159589E-2</v>
      </c>
      <c r="U93" s="56">
        <f t="shared" si="18"/>
        <v>5.8854575620039554E-2</v>
      </c>
      <c r="V93" s="60">
        <v>1097.3737424547282</v>
      </c>
      <c r="W93" s="61">
        <v>507.14285714285728</v>
      </c>
      <c r="X93" s="61">
        <f t="shared" si="19"/>
        <v>590.23088531187091</v>
      </c>
      <c r="Y93" s="60">
        <v>0.12889847853902742</v>
      </c>
      <c r="Z93" s="84">
        <v>-0.26573141069062617</v>
      </c>
      <c r="AA93" s="65">
        <f t="shared" si="20"/>
        <v>0.39462988922965359</v>
      </c>
    </row>
    <row r="94" spans="1:27" x14ac:dyDescent="0.25">
      <c r="A94" s="7">
        <v>13</v>
      </c>
      <c r="B94" s="7" t="s">
        <v>23</v>
      </c>
      <c r="C94" s="7">
        <v>312</v>
      </c>
      <c r="D94" s="7" t="s">
        <v>2190</v>
      </c>
      <c r="E94" s="7" t="s">
        <v>2041</v>
      </c>
      <c r="F94" s="7">
        <v>6</v>
      </c>
      <c r="G94" s="50">
        <v>-5.0010420574661653E-3</v>
      </c>
      <c r="H94" s="50">
        <v>1.3389339368220154E-2</v>
      </c>
      <c r="I94" s="50">
        <f t="shared" si="14"/>
        <v>-1.839038142568632E-2</v>
      </c>
      <c r="J94" s="28">
        <v>15.456606468614709</v>
      </c>
      <c r="K94" s="33">
        <v>7.8986120953424956</v>
      </c>
      <c r="L94" s="33">
        <f t="shared" si="15"/>
        <v>7.557994373272213</v>
      </c>
      <c r="M94" s="28">
        <v>0.31389920324537507</v>
      </c>
      <c r="N94" s="26">
        <v>-6.1783624485983173E-2</v>
      </c>
      <c r="O94" s="26">
        <f t="shared" si="16"/>
        <v>0.37568282773135825</v>
      </c>
      <c r="P94" s="52">
        <v>4.1028066074270191</v>
      </c>
      <c r="Q94" s="54">
        <v>3.4422947383738673</v>
      </c>
      <c r="R94" s="54">
        <f t="shared" si="17"/>
        <v>0.66051186905315173</v>
      </c>
      <c r="S94" s="52">
        <v>-0.3924160554562649</v>
      </c>
      <c r="T94" s="56">
        <v>-0.17100685841409771</v>
      </c>
      <c r="U94" s="56">
        <f t="shared" si="18"/>
        <v>-0.22140919704216719</v>
      </c>
      <c r="V94" s="60">
        <v>1093.7152650058517</v>
      </c>
      <c r="W94" s="61">
        <v>412.45665440561783</v>
      </c>
      <c r="X94" s="61">
        <f t="shared" si="19"/>
        <v>681.25861060023385</v>
      </c>
      <c r="Y94" s="60">
        <v>0.33918377791880766</v>
      </c>
      <c r="Z94" s="84">
        <v>-0.21425833594600299</v>
      </c>
      <c r="AA94" s="65">
        <f t="shared" si="20"/>
        <v>0.55344211386481068</v>
      </c>
    </row>
    <row r="95" spans="1:27" x14ac:dyDescent="0.25">
      <c r="A95" s="7">
        <v>14</v>
      </c>
      <c r="B95" s="7" t="s">
        <v>23</v>
      </c>
      <c r="C95" s="7">
        <v>336</v>
      </c>
      <c r="D95" s="7" t="s">
        <v>2190</v>
      </c>
      <c r="E95" s="7" t="s">
        <v>2041</v>
      </c>
      <c r="F95" s="7">
        <v>6</v>
      </c>
      <c r="G95" s="50">
        <v>4.5643155170019337E-2</v>
      </c>
      <c r="H95" s="50">
        <v>4.392520638178523E-2</v>
      </c>
      <c r="I95" s="50">
        <f t="shared" si="14"/>
        <v>1.7179487882341068E-3</v>
      </c>
      <c r="J95" s="28">
        <v>15.94731950721639</v>
      </c>
      <c r="K95" s="33">
        <v>8.3205011183702222</v>
      </c>
      <c r="L95" s="33">
        <f t="shared" si="15"/>
        <v>7.6268183888461678</v>
      </c>
      <c r="M95" s="28">
        <v>0.34319489407383791</v>
      </c>
      <c r="N95" s="26">
        <v>0.16451723189421197</v>
      </c>
      <c r="O95" s="26">
        <f t="shared" si="16"/>
        <v>0.17867766217962594</v>
      </c>
      <c r="P95" s="52">
        <v>5.0282420716694505</v>
      </c>
      <c r="Q95" s="54">
        <v>2.980248193470393</v>
      </c>
      <c r="R95" s="54">
        <f t="shared" si="17"/>
        <v>2.0479938781990574</v>
      </c>
      <c r="S95" s="52">
        <v>0.29227391639478018</v>
      </c>
      <c r="T95" s="56">
        <v>8.3571837472428342E-2</v>
      </c>
      <c r="U95" s="56">
        <f t="shared" si="18"/>
        <v>0.20870207892235182</v>
      </c>
      <c r="V95" s="60">
        <v>1054.9104825291181</v>
      </c>
      <c r="W95" s="61">
        <v>382.34547975596223</v>
      </c>
      <c r="X95" s="61">
        <f t="shared" si="19"/>
        <v>672.56500277315581</v>
      </c>
      <c r="Y95" s="60">
        <v>0.32313174255911981</v>
      </c>
      <c r="Z95" s="84">
        <v>-0.23495720545848195</v>
      </c>
      <c r="AA95" s="65">
        <f t="shared" si="20"/>
        <v>0.55808894801760178</v>
      </c>
    </row>
    <row r="96" spans="1:27" x14ac:dyDescent="0.25">
      <c r="A96" s="7">
        <v>15</v>
      </c>
      <c r="B96" s="7" t="s">
        <v>23</v>
      </c>
      <c r="C96" s="7">
        <v>360</v>
      </c>
      <c r="D96" s="7" t="s">
        <v>2190</v>
      </c>
      <c r="E96" s="7" t="s">
        <v>2041</v>
      </c>
      <c r="F96" s="7">
        <v>6</v>
      </c>
      <c r="G96" s="50">
        <v>6.7294447324242584E-2</v>
      </c>
      <c r="H96" s="50">
        <v>5.9921002139369739E-2</v>
      </c>
      <c r="I96" s="50">
        <f t="shared" si="14"/>
        <v>7.3734451848728455E-3</v>
      </c>
      <c r="J96" s="28">
        <v>15.526560761459907</v>
      </c>
      <c r="K96" s="33">
        <v>7.7740113616750977</v>
      </c>
      <c r="L96" s="33">
        <f t="shared" si="15"/>
        <v>7.7525493997848089</v>
      </c>
      <c r="M96" s="28">
        <v>0.42944475096655899</v>
      </c>
      <c r="N96" s="26">
        <v>0.1494415781169102</v>
      </c>
      <c r="O96" s="26">
        <f t="shared" si="16"/>
        <v>0.28000317284964882</v>
      </c>
      <c r="P96" s="52">
        <v>5.5096909582937164</v>
      </c>
      <c r="Q96" s="54">
        <v>2.897175978800854</v>
      </c>
      <c r="R96" s="54">
        <f t="shared" si="17"/>
        <v>2.6125149794928624</v>
      </c>
      <c r="S96" s="52">
        <v>0.2297794002227723</v>
      </c>
      <c r="T96" s="56">
        <v>8.0212198215024746E-2</v>
      </c>
      <c r="U96" s="56">
        <f t="shared" si="18"/>
        <v>0.14956720200774754</v>
      </c>
      <c r="V96" s="60">
        <v>1065.2351666666666</v>
      </c>
      <c r="W96" s="61">
        <v>364.08175694444435</v>
      </c>
      <c r="X96" s="61">
        <f t="shared" si="19"/>
        <v>701.15340972222225</v>
      </c>
      <c r="Y96" s="60">
        <v>0.22680120495572006</v>
      </c>
      <c r="Z96" s="84">
        <v>-0.28489889430412302</v>
      </c>
      <c r="AA96" s="65">
        <f t="shared" si="20"/>
        <v>0.51170009925984306</v>
      </c>
    </row>
    <row r="97" spans="1:27" x14ac:dyDescent="0.25">
      <c r="A97" s="7">
        <v>16</v>
      </c>
      <c r="B97" s="7" t="s">
        <v>23</v>
      </c>
      <c r="C97" s="7">
        <v>384</v>
      </c>
      <c r="D97" s="7" t="s">
        <v>2190</v>
      </c>
      <c r="E97" s="7" t="s">
        <v>2041</v>
      </c>
      <c r="F97" s="7">
        <v>6</v>
      </c>
      <c r="G97" s="50">
        <v>5.4361544658898177E-2</v>
      </c>
      <c r="H97" s="50">
        <v>3.2925461448930719E-3</v>
      </c>
      <c r="I97" s="50">
        <f t="shared" si="14"/>
        <v>5.1068998514005107E-2</v>
      </c>
      <c r="J97" s="28">
        <v>12.018716965711551</v>
      </c>
      <c r="K97" s="33">
        <v>6.65609614243749</v>
      </c>
      <c r="L97" s="33">
        <f t="shared" si="15"/>
        <v>5.3626208232740611</v>
      </c>
      <c r="M97" s="28">
        <v>3.3981495571855634E-3</v>
      </c>
      <c r="N97" s="26">
        <v>-9.4482272125681166E-2</v>
      </c>
      <c r="O97" s="26">
        <f t="shared" si="16"/>
        <v>9.7880421682866731E-2</v>
      </c>
      <c r="P97" s="52">
        <v>3.6348506923144335</v>
      </c>
      <c r="Q97" s="54">
        <v>2.4353357186413698</v>
      </c>
      <c r="R97" s="54">
        <f t="shared" si="17"/>
        <v>1.1995149736730637</v>
      </c>
      <c r="S97" s="52">
        <v>-7.5464088436274501E-2</v>
      </c>
      <c r="T97" s="56">
        <v>-8.0140471677468406E-2</v>
      </c>
      <c r="U97" s="56">
        <f t="shared" si="18"/>
        <v>4.6763832411939044E-3</v>
      </c>
      <c r="V97" s="60">
        <v>812.68843221743464</v>
      </c>
      <c r="W97" s="61">
        <v>311.53564523257097</v>
      </c>
      <c r="X97" s="61">
        <f t="shared" si="19"/>
        <v>501.15278698486367</v>
      </c>
      <c r="Y97" s="60">
        <v>0.37331813573657002</v>
      </c>
      <c r="Z97" s="84">
        <v>-8.664836827258178E-2</v>
      </c>
      <c r="AA97" s="65">
        <f t="shared" si="20"/>
        <v>0.45996650400915179</v>
      </c>
    </row>
    <row r="98" spans="1:27" x14ac:dyDescent="0.25">
      <c r="A98" s="7">
        <v>1</v>
      </c>
      <c r="B98" s="7" t="s">
        <v>23</v>
      </c>
      <c r="C98" s="7">
        <v>24</v>
      </c>
      <c r="D98" s="7" t="s">
        <v>2190</v>
      </c>
      <c r="E98" s="7" t="s">
        <v>2041</v>
      </c>
      <c r="F98" s="7">
        <v>7</v>
      </c>
      <c r="G98" s="50">
        <v>4.2285685082003345E-2</v>
      </c>
      <c r="H98" s="50">
        <v>1.3629331734718761E-2</v>
      </c>
      <c r="I98" s="50">
        <f t="shared" si="14"/>
        <v>2.8656353347284585E-2</v>
      </c>
      <c r="J98" s="28">
        <v>15.724779503482686</v>
      </c>
      <c r="K98" s="33">
        <v>13.370557873666627</v>
      </c>
      <c r="L98" s="33">
        <f t="shared" si="15"/>
        <v>2.3542216298160596</v>
      </c>
      <c r="M98" s="28">
        <v>0.43112599980007782</v>
      </c>
      <c r="N98" s="26">
        <v>0.24256301407439443</v>
      </c>
      <c r="O98" s="26">
        <f t="shared" si="16"/>
        <v>0.18856298572568339</v>
      </c>
      <c r="P98" s="52">
        <v>6.0785315122148873</v>
      </c>
      <c r="Q98" s="54">
        <v>5.4560602180915021</v>
      </c>
      <c r="R98" s="54">
        <f t="shared" si="17"/>
        <v>0.6224712941233852</v>
      </c>
      <c r="S98" s="52">
        <v>0.63650433628479486</v>
      </c>
      <c r="T98" s="56">
        <v>0.39929967195079025</v>
      </c>
      <c r="U98" s="56">
        <f t="shared" si="18"/>
        <v>0.23720466433400461</v>
      </c>
      <c r="V98" s="60">
        <v>923.99700449326019</v>
      </c>
      <c r="W98" s="61">
        <v>842.1606201808396</v>
      </c>
      <c r="X98" s="61">
        <f t="shared" si="19"/>
        <v>81.836384312420591</v>
      </c>
      <c r="Y98" s="60">
        <v>0.30214528178252992</v>
      </c>
      <c r="Z98" s="84">
        <v>2.1399399411402314E-2</v>
      </c>
      <c r="AA98" s="65">
        <f t="shared" si="20"/>
        <v>0.28074588237112763</v>
      </c>
    </row>
    <row r="99" spans="1:27" x14ac:dyDescent="0.25">
      <c r="A99" s="7">
        <v>2</v>
      </c>
      <c r="B99" s="7" t="s">
        <v>23</v>
      </c>
      <c r="C99" s="7">
        <v>48</v>
      </c>
      <c r="D99" s="7" t="s">
        <v>2190</v>
      </c>
      <c r="E99" s="7" t="s">
        <v>2041</v>
      </c>
      <c r="F99" s="7">
        <v>7</v>
      </c>
      <c r="G99" s="50">
        <v>2.876820724517808E-2</v>
      </c>
      <c r="H99" s="50">
        <v>-4.2260899415680559E-3</v>
      </c>
      <c r="I99" s="50">
        <f t="shared" si="14"/>
        <v>3.2994297186746138E-2</v>
      </c>
      <c r="J99" s="28">
        <v>14.458781047775082</v>
      </c>
      <c r="K99" s="33">
        <v>12.045231030697556</v>
      </c>
      <c r="L99" s="33">
        <f t="shared" si="15"/>
        <v>2.4135500170775259</v>
      </c>
      <c r="M99" s="28">
        <v>0.69982497627806917</v>
      </c>
      <c r="N99" s="26">
        <v>0.42973663146744556</v>
      </c>
      <c r="O99" s="26">
        <f t="shared" si="16"/>
        <v>0.2700883448106236</v>
      </c>
      <c r="P99" s="52">
        <v>4.2831391434788797</v>
      </c>
      <c r="Q99" s="54">
        <v>6.2957185350514777</v>
      </c>
      <c r="R99" s="54">
        <f t="shared" si="17"/>
        <v>-2.012579391572598</v>
      </c>
      <c r="S99" s="52">
        <v>-0.25582775754975501</v>
      </c>
      <c r="T99" s="56">
        <v>-0.29316157422815392</v>
      </c>
      <c r="U99" s="56">
        <f t="shared" si="18"/>
        <v>3.7333816678398912E-2</v>
      </c>
      <c r="V99" s="60">
        <v>877.13320306139065</v>
      </c>
      <c r="W99" s="61">
        <v>778.76342072409477</v>
      </c>
      <c r="X99" s="61">
        <f t="shared" si="19"/>
        <v>98.369782337295874</v>
      </c>
      <c r="Y99" s="60">
        <v>0.31561111170815065</v>
      </c>
      <c r="Z99" s="84">
        <v>-5.4871092273920861E-2</v>
      </c>
      <c r="AA99" s="65">
        <f t="shared" si="20"/>
        <v>0.37048220398207149</v>
      </c>
    </row>
    <row r="100" spans="1:27" x14ac:dyDescent="0.25">
      <c r="A100" s="7">
        <v>3</v>
      </c>
      <c r="B100" s="7" t="s">
        <v>23</v>
      </c>
      <c r="C100" s="7">
        <v>72</v>
      </c>
      <c r="D100" s="7" t="s">
        <v>2190</v>
      </c>
      <c r="E100" s="7" t="s">
        <v>2041</v>
      </c>
      <c r="F100" s="7">
        <v>7</v>
      </c>
      <c r="G100" s="50">
        <v>-2.876820724517808E-2</v>
      </c>
      <c r="H100" s="50">
        <v>1.7902191089170408E-2</v>
      </c>
      <c r="I100" s="50">
        <f t="shared" si="14"/>
        <v>-4.6670398334348488E-2</v>
      </c>
      <c r="J100" s="28">
        <v>12.805932640743151</v>
      </c>
      <c r="K100" s="33">
        <v>12.589811875004676</v>
      </c>
      <c r="L100" s="33">
        <f t="shared" si="15"/>
        <v>0.21612076573847538</v>
      </c>
      <c r="M100" s="28">
        <v>0.19875277385992118</v>
      </c>
      <c r="N100" s="26">
        <v>0.51444722688986533</v>
      </c>
      <c r="O100" s="26">
        <f t="shared" si="16"/>
        <v>-0.31569445302994414</v>
      </c>
      <c r="P100" s="52">
        <v>4.4979669682378107</v>
      </c>
      <c r="Q100" s="54">
        <v>5.134393717140755</v>
      </c>
      <c r="R100" s="54">
        <f t="shared" si="17"/>
        <v>-0.63642674890294426</v>
      </c>
      <c r="S100" s="52">
        <v>-0.1240752392990583</v>
      </c>
      <c r="T100" s="56">
        <v>2.9346230279375243E-2</v>
      </c>
      <c r="U100" s="56">
        <f t="shared" si="18"/>
        <v>-0.15342146957843353</v>
      </c>
      <c r="V100" s="60">
        <v>848.4895327415843</v>
      </c>
      <c r="W100" s="61">
        <v>862.29941243789426</v>
      </c>
      <c r="X100" s="61">
        <f t="shared" si="19"/>
        <v>-13.809879696309963</v>
      </c>
      <c r="Y100" s="60">
        <v>0.257664025562722</v>
      </c>
      <c r="Z100" s="84">
        <v>0.70666658267764249</v>
      </c>
      <c r="AA100" s="65">
        <f t="shared" si="20"/>
        <v>-0.44900255711492049</v>
      </c>
    </row>
    <row r="101" spans="1:27" x14ac:dyDescent="0.25">
      <c r="A101" s="7">
        <v>4</v>
      </c>
      <c r="B101" s="7" t="s">
        <v>23</v>
      </c>
      <c r="C101" s="7">
        <v>96</v>
      </c>
      <c r="D101" s="7" t="s">
        <v>2190</v>
      </c>
      <c r="E101" s="7" t="s">
        <v>2041</v>
      </c>
      <c r="F101" s="7">
        <v>7</v>
      </c>
      <c r="G101" s="50">
        <v>1.7435338714477756E-2</v>
      </c>
      <c r="H101" s="50">
        <v>-2.9832523702375767E-3</v>
      </c>
      <c r="I101" s="50">
        <f t="shared" si="14"/>
        <v>2.0418591084715332E-2</v>
      </c>
      <c r="J101" s="28">
        <v>18.395427435387674</v>
      </c>
      <c r="K101" s="33">
        <v>14.419320189971282</v>
      </c>
      <c r="L101" s="33">
        <f t="shared" si="15"/>
        <v>3.9761072454163919</v>
      </c>
      <c r="M101" s="28">
        <v>1.1582925675631894</v>
      </c>
      <c r="N101" s="26">
        <v>0.46275038293277465</v>
      </c>
      <c r="O101" s="26">
        <f t="shared" si="16"/>
        <v>0.69554218463041484</v>
      </c>
      <c r="P101" s="52">
        <v>6.3430536474451387</v>
      </c>
      <c r="Q101" s="54">
        <v>5.7203782901387283</v>
      </c>
      <c r="R101" s="54">
        <f t="shared" si="17"/>
        <v>0.62267535730641033</v>
      </c>
      <c r="S101" s="52">
        <v>0.38341751178385508</v>
      </c>
      <c r="T101" s="56">
        <v>0.2201664932545829</v>
      </c>
      <c r="U101" s="56">
        <f t="shared" si="18"/>
        <v>0.16325101852927218</v>
      </c>
      <c r="V101" s="60">
        <v>1388.3599402588782</v>
      </c>
      <c r="W101" s="61">
        <v>1080.3098379245496</v>
      </c>
      <c r="X101" s="61">
        <f t="shared" si="19"/>
        <v>308.05010233432859</v>
      </c>
      <c r="Y101" s="60">
        <v>0.74953131525121608</v>
      </c>
      <c r="Z101" s="84">
        <v>0.55868755357358002</v>
      </c>
      <c r="AA101" s="65">
        <f t="shared" si="20"/>
        <v>0.19084376167763606</v>
      </c>
    </row>
    <row r="102" spans="1:27" x14ac:dyDescent="0.25">
      <c r="A102" s="7">
        <v>5</v>
      </c>
      <c r="B102" s="7" t="s">
        <v>23</v>
      </c>
      <c r="C102" s="7">
        <v>120</v>
      </c>
      <c r="D102" s="7" t="s">
        <v>2190</v>
      </c>
      <c r="E102" s="7" t="s">
        <v>2041</v>
      </c>
      <c r="F102" s="7">
        <v>7</v>
      </c>
      <c r="G102" s="50">
        <v>2.8768207245178166E-2</v>
      </c>
      <c r="H102" s="50">
        <v>3.7247019645241526E-2</v>
      </c>
      <c r="I102" s="50">
        <f t="shared" si="14"/>
        <v>-8.4788124000633597E-3</v>
      </c>
      <c r="J102" s="28">
        <v>23.206837418323175</v>
      </c>
      <c r="K102" s="33">
        <v>16.776982070157057</v>
      </c>
      <c r="L102" s="33">
        <f t="shared" si="15"/>
        <v>6.429855348166118</v>
      </c>
      <c r="M102" s="28">
        <v>0.57927726648800071</v>
      </c>
      <c r="N102" s="26">
        <v>0.35894303813160144</v>
      </c>
      <c r="O102" s="26">
        <f t="shared" si="16"/>
        <v>0.22033422835639926</v>
      </c>
      <c r="P102" s="52">
        <v>7.7479112201738563</v>
      </c>
      <c r="Q102" s="54">
        <v>6.966418766233951</v>
      </c>
      <c r="R102" s="54">
        <f t="shared" si="17"/>
        <v>0.7814924539399053</v>
      </c>
      <c r="S102" s="52">
        <v>0.12968979391536192</v>
      </c>
      <c r="T102" s="56">
        <v>5.1264740518326989E-2</v>
      </c>
      <c r="U102" s="56">
        <f t="shared" si="18"/>
        <v>7.8425053397034927E-2</v>
      </c>
      <c r="V102" s="60">
        <v>1509.5631196298743</v>
      </c>
      <c r="W102" s="61">
        <v>1139.7663857677901</v>
      </c>
      <c r="X102" s="61">
        <f t="shared" si="19"/>
        <v>369.79673386208424</v>
      </c>
      <c r="Y102" s="60">
        <v>0.27828052146046095</v>
      </c>
      <c r="Z102" s="84">
        <v>0.15567907560124011</v>
      </c>
      <c r="AA102" s="65">
        <f t="shared" si="20"/>
        <v>0.12260144585922084</v>
      </c>
    </row>
    <row r="103" spans="1:27" x14ac:dyDescent="0.25">
      <c r="A103" s="7">
        <v>6</v>
      </c>
      <c r="B103" s="7" t="s">
        <v>23</v>
      </c>
      <c r="C103" s="7">
        <v>144</v>
      </c>
      <c r="D103" s="7" t="s">
        <v>2190</v>
      </c>
      <c r="E103" s="7" t="s">
        <v>2041</v>
      </c>
      <c r="F103" s="7">
        <v>7</v>
      </c>
      <c r="G103" s="50">
        <v>1.6705408466316563E-2</v>
      </c>
      <c r="H103" s="50">
        <v>5.0816110515069957E-2</v>
      </c>
      <c r="I103" s="50">
        <f t="shared" si="14"/>
        <v>-3.4110702048753397E-2</v>
      </c>
      <c r="J103" s="28">
        <v>12.981789272726273</v>
      </c>
      <c r="K103" s="33">
        <v>14.919323314682467</v>
      </c>
      <c r="L103" s="33">
        <f t="shared" si="15"/>
        <v>-1.9375340419561944</v>
      </c>
      <c r="M103" s="28">
        <v>2.3082651098124355E-3</v>
      </c>
      <c r="N103" s="26">
        <v>7.8252583154270083E-2</v>
      </c>
      <c r="O103" s="26">
        <f t="shared" si="16"/>
        <v>-7.5944318044457643E-2</v>
      </c>
      <c r="P103" s="52">
        <v>4.514747399911319</v>
      </c>
      <c r="Q103" s="54">
        <v>5.4077681800408222</v>
      </c>
      <c r="R103" s="54">
        <f t="shared" si="17"/>
        <v>-0.89302078012950314</v>
      </c>
      <c r="S103" s="52">
        <v>0.17157189027951539</v>
      </c>
      <c r="T103" s="56">
        <v>-2.2748086008028568E-2</v>
      </c>
      <c r="U103" s="56">
        <f t="shared" si="18"/>
        <v>0.19431997628754397</v>
      </c>
      <c r="V103" s="60">
        <v>942.04562043795625</v>
      </c>
      <c r="W103" s="61">
        <v>1059.1686712010619</v>
      </c>
      <c r="X103" s="61">
        <f t="shared" si="19"/>
        <v>-117.12305076310565</v>
      </c>
      <c r="Y103" s="60">
        <v>-5.534655308392001E-2</v>
      </c>
      <c r="Z103" s="84">
        <v>2.4286775008398348E-2</v>
      </c>
      <c r="AA103" s="65">
        <f t="shared" si="20"/>
        <v>-7.9633328092318351E-2</v>
      </c>
    </row>
    <row r="104" spans="1:27" x14ac:dyDescent="0.25">
      <c r="A104" s="7">
        <v>7</v>
      </c>
      <c r="B104" s="7" t="s">
        <v>23</v>
      </c>
      <c r="C104" s="7">
        <v>168</v>
      </c>
      <c r="D104" s="7" t="s">
        <v>2190</v>
      </c>
      <c r="E104" s="7" t="s">
        <v>2041</v>
      </c>
      <c r="F104" s="7">
        <v>7</v>
      </c>
      <c r="G104" s="50">
        <v>2.9266961396281842E-2</v>
      </c>
      <c r="H104" s="50">
        <v>2.1088820793520358E-2</v>
      </c>
      <c r="I104" s="50">
        <f t="shared" si="14"/>
        <v>8.1781406027614835E-3</v>
      </c>
      <c r="J104" s="28">
        <v>11.662451869738304</v>
      </c>
      <c r="K104" s="33">
        <v>12.600072648596518</v>
      </c>
      <c r="L104" s="33">
        <f t="shared" si="15"/>
        <v>-0.93762077885821427</v>
      </c>
      <c r="M104" s="28">
        <v>1.8875212736338184E-2</v>
      </c>
      <c r="N104" s="26">
        <v>0.24427280911272664</v>
      </c>
      <c r="O104" s="26">
        <f t="shared" si="16"/>
        <v>-0.22539759637638845</v>
      </c>
      <c r="P104" s="52">
        <v>3.3132024999930771</v>
      </c>
      <c r="Q104" s="54">
        <v>4.2039889907630217</v>
      </c>
      <c r="R104" s="54">
        <f t="shared" si="17"/>
        <v>-0.89078649076994454</v>
      </c>
      <c r="S104" s="52">
        <v>-2.7919348797682347E-2</v>
      </c>
      <c r="T104" s="56">
        <v>-4.8245689366170623E-2</v>
      </c>
      <c r="U104" s="56">
        <f t="shared" si="18"/>
        <v>2.0326340568488276E-2</v>
      </c>
      <c r="V104" s="60">
        <v>866.15435139573071</v>
      </c>
      <c r="W104" s="61">
        <v>882.0120689655173</v>
      </c>
      <c r="X104" s="61">
        <f t="shared" si="19"/>
        <v>-15.857717569786587</v>
      </c>
      <c r="Y104" s="60">
        <v>0.23061389083238285</v>
      </c>
      <c r="Z104" s="84">
        <v>0.30507038934760117</v>
      </c>
      <c r="AA104" s="65">
        <f t="shared" si="20"/>
        <v>-7.4456498515218322E-2</v>
      </c>
    </row>
    <row r="105" spans="1:27" x14ac:dyDescent="0.25">
      <c r="A105" s="7">
        <v>8</v>
      </c>
      <c r="B105" s="7" t="s">
        <v>23</v>
      </c>
      <c r="C105" s="7">
        <v>192</v>
      </c>
      <c r="D105" s="7" t="s">
        <v>2190</v>
      </c>
      <c r="E105" s="7" t="s">
        <v>2041</v>
      </c>
      <c r="F105" s="7">
        <v>7</v>
      </c>
      <c r="G105" s="50">
        <v>2.192142731743214E-2</v>
      </c>
      <c r="H105" s="50">
        <v>2.2964930059969867E-2</v>
      </c>
      <c r="I105" s="50">
        <f t="shared" si="14"/>
        <v>-1.0435027425377275E-3</v>
      </c>
      <c r="J105" s="28">
        <v>12.445874237926171</v>
      </c>
      <c r="K105" s="33">
        <v>13.314117777789969</v>
      </c>
      <c r="L105" s="33">
        <f t="shared" si="15"/>
        <v>-0.86824353986379776</v>
      </c>
      <c r="M105" s="28">
        <v>0.1258955342427672</v>
      </c>
      <c r="N105" s="26">
        <v>0.17151292002343987</v>
      </c>
      <c r="O105" s="26">
        <f t="shared" si="16"/>
        <v>-4.5617385780672676E-2</v>
      </c>
      <c r="P105" s="52">
        <v>3.2400934352525512</v>
      </c>
      <c r="Q105" s="54">
        <v>4.0686345373680544</v>
      </c>
      <c r="R105" s="54">
        <f t="shared" si="17"/>
        <v>-0.82854110211550314</v>
      </c>
      <c r="S105" s="52">
        <v>-9.3591197919553587E-2</v>
      </c>
      <c r="T105" s="56">
        <v>1.6036205516473903E-2</v>
      </c>
      <c r="U105" s="56">
        <f t="shared" si="18"/>
        <v>-0.10962740343602749</v>
      </c>
      <c r="V105" s="60">
        <v>1014.2556366047745</v>
      </c>
      <c r="W105" s="61">
        <v>935.78937334217505</v>
      </c>
      <c r="X105" s="61">
        <f t="shared" si="19"/>
        <v>78.466263262599455</v>
      </c>
      <c r="Y105" s="60">
        <v>0.48126492192839804</v>
      </c>
      <c r="Z105" s="84">
        <v>0.2688177933680696</v>
      </c>
      <c r="AA105" s="65">
        <f t="shared" si="20"/>
        <v>0.21244712856032844</v>
      </c>
    </row>
    <row r="106" spans="1:27" x14ac:dyDescent="0.25">
      <c r="A106" s="7">
        <v>9</v>
      </c>
      <c r="B106" s="7" t="s">
        <v>23</v>
      </c>
      <c r="C106" s="7">
        <v>216</v>
      </c>
      <c r="D106" s="7" t="s">
        <v>2190</v>
      </c>
      <c r="E106" s="7" t="s">
        <v>2041</v>
      </c>
      <c r="F106" s="7">
        <v>7</v>
      </c>
      <c r="G106" s="50">
        <v>8.6986463499960281E-2</v>
      </c>
      <c r="H106" s="50">
        <v>4.9621911137343509E-2</v>
      </c>
      <c r="I106" s="50">
        <f t="shared" si="14"/>
        <v>3.7364552362616772E-2</v>
      </c>
      <c r="J106" s="28">
        <v>14.771467924507675</v>
      </c>
      <c r="K106" s="33">
        <v>13.45456791776664</v>
      </c>
      <c r="L106" s="33">
        <f t="shared" si="15"/>
        <v>1.3169000067410348</v>
      </c>
      <c r="M106" s="28">
        <v>0.30987925202462374</v>
      </c>
      <c r="N106" s="26">
        <v>0.13025234277174963</v>
      </c>
      <c r="O106" s="26">
        <f t="shared" si="16"/>
        <v>0.17962690925287411</v>
      </c>
      <c r="P106" s="52">
        <v>4.219227642614773</v>
      </c>
      <c r="Q106" s="54">
        <v>4.4318152812343063</v>
      </c>
      <c r="R106" s="54">
        <f t="shared" si="17"/>
        <v>-0.21258763861953334</v>
      </c>
      <c r="S106" s="52">
        <v>0.27526086238256703</v>
      </c>
      <c r="T106" s="56">
        <v>0.16858542547120367</v>
      </c>
      <c r="U106" s="56">
        <f t="shared" si="18"/>
        <v>0.10667543691136336</v>
      </c>
      <c r="V106" s="60">
        <v>1023.1838067254325</v>
      </c>
      <c r="W106" s="61">
        <v>838.86970154532594</v>
      </c>
      <c r="X106" s="61">
        <f t="shared" si="19"/>
        <v>184.31410518010659</v>
      </c>
      <c r="Y106" s="60">
        <v>0.37505275987915038</v>
      </c>
      <c r="Z106" s="84">
        <v>-4.6944320793933798E-2</v>
      </c>
      <c r="AA106" s="65">
        <f t="shared" si="20"/>
        <v>0.42199708067308417</v>
      </c>
    </row>
    <row r="107" spans="1:27" x14ac:dyDescent="0.25">
      <c r="A107" s="7">
        <v>10</v>
      </c>
      <c r="B107" s="7" t="s">
        <v>23</v>
      </c>
      <c r="C107" s="7">
        <v>240</v>
      </c>
      <c r="D107" s="7" t="s">
        <v>2190</v>
      </c>
      <c r="E107" s="7" t="s">
        <v>2041</v>
      </c>
      <c r="F107" s="7">
        <v>7</v>
      </c>
      <c r="G107" s="50">
        <v>2.550611542825152E-2</v>
      </c>
      <c r="H107" s="50">
        <v>8.312902068988345E-3</v>
      </c>
      <c r="I107" s="50">
        <f t="shared" si="14"/>
        <v>1.7193213359263174E-2</v>
      </c>
      <c r="J107" s="28">
        <v>11.619570429134972</v>
      </c>
      <c r="K107" s="33">
        <v>11.510023683426688</v>
      </c>
      <c r="L107" s="33">
        <f t="shared" si="15"/>
        <v>0.10954674570828438</v>
      </c>
      <c r="M107" s="28">
        <v>-7.0151781336535487E-3</v>
      </c>
      <c r="N107" s="26">
        <v>7.2164884343347531E-3</v>
      </c>
      <c r="O107" s="26">
        <f t="shared" si="16"/>
        <v>-1.4231666567988303E-2</v>
      </c>
      <c r="P107" s="52">
        <v>4.2083351935354258</v>
      </c>
      <c r="Q107" s="54">
        <v>4.1268346243135854</v>
      </c>
      <c r="R107" s="54">
        <f t="shared" si="17"/>
        <v>8.1500569221840458E-2</v>
      </c>
      <c r="S107" s="52">
        <v>0.193833732412483</v>
      </c>
      <c r="T107" s="56">
        <v>1.8882797316289807E-2</v>
      </c>
      <c r="U107" s="56">
        <f t="shared" si="18"/>
        <v>0.17495093509619319</v>
      </c>
      <c r="V107" s="60">
        <v>671.84174917491748</v>
      </c>
      <c r="W107" s="61">
        <v>698.52227035203532</v>
      </c>
      <c r="X107" s="61">
        <f t="shared" si="19"/>
        <v>-26.680521177117839</v>
      </c>
      <c r="Y107" s="60">
        <v>-0.12245921553818596</v>
      </c>
      <c r="Z107" s="84">
        <v>-7.6149821802100115E-2</v>
      </c>
      <c r="AA107" s="65">
        <f t="shared" si="20"/>
        <v>-4.6309393736085849E-2</v>
      </c>
    </row>
    <row r="108" spans="1:27" x14ac:dyDescent="0.25">
      <c r="A108" s="7">
        <v>11</v>
      </c>
      <c r="B108" s="7" t="s">
        <v>23</v>
      </c>
      <c r="C108" s="7">
        <v>264</v>
      </c>
      <c r="D108" s="7" t="s">
        <v>2190</v>
      </c>
      <c r="E108" s="7" t="s">
        <v>2041</v>
      </c>
      <c r="F108" s="7">
        <v>7</v>
      </c>
      <c r="G108" s="50">
        <v>1.9793578459550609E-2</v>
      </c>
      <c r="H108" s="50">
        <v>1.1402580276202409E-2</v>
      </c>
      <c r="I108" s="50">
        <f t="shared" si="14"/>
        <v>8.3909981833481997E-3</v>
      </c>
      <c r="J108" s="28">
        <v>8.3714626762948896</v>
      </c>
      <c r="K108" s="33">
        <v>9.6067582172372461</v>
      </c>
      <c r="L108" s="33">
        <f t="shared" si="15"/>
        <v>-1.2352955409423565</v>
      </c>
      <c r="M108" s="28">
        <v>-0.14014951107360588</v>
      </c>
      <c r="N108" s="26">
        <v>-7.5698486503831763E-2</v>
      </c>
      <c r="O108" s="26">
        <f t="shared" si="16"/>
        <v>-6.4451024569774112E-2</v>
      </c>
      <c r="P108" s="52">
        <v>3.580065287880116</v>
      </c>
      <c r="Q108" s="54">
        <v>3.9766977176627822</v>
      </c>
      <c r="R108" s="54">
        <f t="shared" si="17"/>
        <v>-0.39663242978266622</v>
      </c>
      <c r="S108" s="52">
        <v>-1.0478772836265147E-4</v>
      </c>
      <c r="T108" s="56">
        <v>1.8560746180279194E-2</v>
      </c>
      <c r="U108" s="56">
        <f t="shared" si="18"/>
        <v>-1.8665533908641844E-2</v>
      </c>
      <c r="V108" s="60">
        <v>380.82167716274444</v>
      </c>
      <c r="W108" s="61">
        <v>478.31294884543149</v>
      </c>
      <c r="X108" s="61">
        <f t="shared" si="19"/>
        <v>-97.491271682687056</v>
      </c>
      <c r="Y108" s="60">
        <v>-0.26207398406149335</v>
      </c>
      <c r="Z108" s="84">
        <v>-9.7593849701297919E-2</v>
      </c>
      <c r="AA108" s="65">
        <f t="shared" si="20"/>
        <v>-0.16448013436019543</v>
      </c>
    </row>
    <row r="109" spans="1:27" x14ac:dyDescent="0.25">
      <c r="A109" s="7">
        <v>12</v>
      </c>
      <c r="B109" s="7" t="s">
        <v>23</v>
      </c>
      <c r="C109" s="7">
        <v>288</v>
      </c>
      <c r="D109" s="7" t="s">
        <v>2190</v>
      </c>
      <c r="E109" s="7" t="s">
        <v>2041</v>
      </c>
      <c r="F109" s="7">
        <v>7</v>
      </c>
      <c r="G109" s="50">
        <v>2.0559924166330033E-2</v>
      </c>
      <c r="H109" s="50">
        <v>1.9874084798630436E-2</v>
      </c>
      <c r="I109" s="50">
        <f t="shared" si="14"/>
        <v>6.8583936769959705E-4</v>
      </c>
      <c r="J109" s="28">
        <v>7.6516145503790778</v>
      </c>
      <c r="K109" s="33">
        <v>9.5757510795120258</v>
      </c>
      <c r="L109" s="33">
        <f t="shared" si="15"/>
        <v>-1.924136529132948</v>
      </c>
      <c r="M109" s="28">
        <v>-0.1741974670442</v>
      </c>
      <c r="N109" s="26">
        <v>-0.12129677891189873</v>
      </c>
      <c r="O109" s="26">
        <f t="shared" si="16"/>
        <v>-5.2900688132301268E-2</v>
      </c>
      <c r="P109" s="52">
        <v>3.1284998643025146</v>
      </c>
      <c r="Q109" s="54">
        <v>3.6155338046936252</v>
      </c>
      <c r="R109" s="54">
        <f t="shared" si="17"/>
        <v>-0.48703394039111059</v>
      </c>
      <c r="S109" s="52">
        <v>-9.3060916742474548E-2</v>
      </c>
      <c r="T109" s="56">
        <v>-6.2303241628159589E-2</v>
      </c>
      <c r="U109" s="56">
        <f t="shared" si="18"/>
        <v>-3.0757675114314958E-2</v>
      </c>
      <c r="V109" s="60">
        <v>313.61971830985914</v>
      </c>
      <c r="W109" s="61">
        <v>507.14285714285728</v>
      </c>
      <c r="X109" s="61">
        <f t="shared" si="19"/>
        <v>-193.52313883299814</v>
      </c>
      <c r="Y109" s="60">
        <v>-0.38948004742034387</v>
      </c>
      <c r="Z109" s="84">
        <v>-0.26573141069062617</v>
      </c>
      <c r="AA109" s="65">
        <f t="shared" si="20"/>
        <v>-0.1237486367297177</v>
      </c>
    </row>
    <row r="110" spans="1:27" x14ac:dyDescent="0.25">
      <c r="A110" s="7">
        <v>13</v>
      </c>
      <c r="B110" s="7" t="s">
        <v>23</v>
      </c>
      <c r="C110" s="7">
        <v>312</v>
      </c>
      <c r="D110" s="7" t="s">
        <v>2190</v>
      </c>
      <c r="E110" s="7" t="s">
        <v>2041</v>
      </c>
      <c r="F110" s="7">
        <v>7</v>
      </c>
      <c r="G110" s="50">
        <v>5.8818199995372036E-2</v>
      </c>
      <c r="H110" s="50">
        <v>1.3389339368220154E-2</v>
      </c>
      <c r="I110" s="50">
        <f t="shared" si="14"/>
        <v>4.5428860627151881E-2</v>
      </c>
      <c r="J110" s="28">
        <v>6.2455626543244058</v>
      </c>
      <c r="K110" s="33">
        <v>7.8986120953424956</v>
      </c>
      <c r="L110" s="33">
        <f t="shared" si="15"/>
        <v>-1.6530494410180898</v>
      </c>
      <c r="M110" s="28">
        <v>-0.20136900767120028</v>
      </c>
      <c r="N110" s="26">
        <v>-6.1783624485983173E-2</v>
      </c>
      <c r="O110" s="26">
        <f t="shared" si="16"/>
        <v>-0.1395853831852171</v>
      </c>
      <c r="P110" s="52">
        <v>2.4871780428384334</v>
      </c>
      <c r="Q110" s="54">
        <v>3.4422947383738673</v>
      </c>
      <c r="R110" s="54">
        <f t="shared" si="17"/>
        <v>-0.95511669553543399</v>
      </c>
      <c r="S110" s="52">
        <v>-9.637006990946155E-2</v>
      </c>
      <c r="T110" s="56">
        <v>-0.17100685841409771</v>
      </c>
      <c r="U110" s="56">
        <f t="shared" si="18"/>
        <v>7.4636788504636162E-2</v>
      </c>
      <c r="V110" s="60">
        <v>265.89683999331214</v>
      </c>
      <c r="W110" s="61">
        <v>412.45665440561783</v>
      </c>
      <c r="X110" s="61">
        <f t="shared" si="19"/>
        <v>-146.55981441230568</v>
      </c>
      <c r="Y110" s="60">
        <v>-0.33878865363227206</v>
      </c>
      <c r="Z110" s="84">
        <v>-0.21425833594600299</v>
      </c>
      <c r="AA110" s="65">
        <f t="shared" si="20"/>
        <v>-0.12453031768626907</v>
      </c>
    </row>
    <row r="111" spans="1:27" x14ac:dyDescent="0.25">
      <c r="A111" s="7">
        <v>14</v>
      </c>
      <c r="B111" s="7" t="s">
        <v>23</v>
      </c>
      <c r="C111" s="7">
        <v>336</v>
      </c>
      <c r="D111" s="7" t="s">
        <v>2190</v>
      </c>
      <c r="E111" s="7" t="s">
        <v>2041</v>
      </c>
      <c r="F111" s="7">
        <v>7</v>
      </c>
      <c r="G111" s="50">
        <v>4.1761324204381188E-2</v>
      </c>
      <c r="H111" s="50">
        <v>4.392520638178523E-2</v>
      </c>
      <c r="I111" s="50">
        <f t="shared" si="14"/>
        <v>-2.1638821774040418E-3</v>
      </c>
      <c r="J111" s="28">
        <v>9.1201976002522542</v>
      </c>
      <c r="K111" s="33">
        <v>8.3205011183702222</v>
      </c>
      <c r="L111" s="33">
        <f t="shared" si="15"/>
        <v>0.79969648188203202</v>
      </c>
      <c r="M111" s="28">
        <v>0.2699411265828538</v>
      </c>
      <c r="N111" s="26">
        <v>0.16451723189421197</v>
      </c>
      <c r="O111" s="26">
        <f t="shared" si="16"/>
        <v>0.10542389468864183</v>
      </c>
      <c r="P111" s="52">
        <v>2.9351034449617397</v>
      </c>
      <c r="Q111" s="54">
        <v>2.980248193470393</v>
      </c>
      <c r="R111" s="54">
        <f t="shared" si="17"/>
        <v>-4.5144748508653354E-2</v>
      </c>
      <c r="S111" s="52">
        <v>7.2530789277697891E-2</v>
      </c>
      <c r="T111" s="56">
        <v>8.3571837472428342E-2</v>
      </c>
      <c r="U111" s="56">
        <f t="shared" si="18"/>
        <v>-1.1041048194730452E-2</v>
      </c>
      <c r="V111" s="60">
        <v>223.91580698835273</v>
      </c>
      <c r="W111" s="61">
        <v>382.34547975596223</v>
      </c>
      <c r="X111" s="61">
        <f t="shared" si="19"/>
        <v>-158.4296727676095</v>
      </c>
      <c r="Y111" s="60">
        <v>-0.39803782375840896</v>
      </c>
      <c r="Z111" s="84">
        <v>-0.23495720545848195</v>
      </c>
      <c r="AA111" s="65">
        <f t="shared" si="20"/>
        <v>-0.16308061829992701</v>
      </c>
    </row>
    <row r="112" spans="1:27" x14ac:dyDescent="0.25">
      <c r="A112" s="7">
        <v>15</v>
      </c>
      <c r="B112" s="7" t="s">
        <v>23</v>
      </c>
      <c r="C112" s="7">
        <v>360</v>
      </c>
      <c r="D112" s="7" t="s">
        <v>2190</v>
      </c>
      <c r="E112" s="7" t="s">
        <v>2041</v>
      </c>
      <c r="F112" s="7">
        <v>7</v>
      </c>
      <c r="G112" s="50">
        <v>4.8356074020418485E-2</v>
      </c>
      <c r="H112" s="50">
        <v>5.9921002139369739E-2</v>
      </c>
      <c r="I112" s="50">
        <f t="shared" si="14"/>
        <v>-1.1564928118951254E-2</v>
      </c>
      <c r="J112" s="28">
        <v>8.3436264087338756</v>
      </c>
      <c r="K112" s="33">
        <v>7.7740113616750977</v>
      </c>
      <c r="L112" s="33">
        <f t="shared" si="15"/>
        <v>0.56961504705877797</v>
      </c>
      <c r="M112" s="28">
        <v>0.30114330381301702</v>
      </c>
      <c r="N112" s="26">
        <v>0.1494415781169102</v>
      </c>
      <c r="O112" s="26">
        <f t="shared" si="16"/>
        <v>0.15170172569610682</v>
      </c>
      <c r="P112" s="52">
        <v>2.7118058095114854</v>
      </c>
      <c r="Q112" s="54">
        <v>2.897175978800854</v>
      </c>
      <c r="R112" s="54">
        <f t="shared" si="17"/>
        <v>-0.18537016928936856</v>
      </c>
      <c r="S112" s="52">
        <v>4.7667331777061839E-2</v>
      </c>
      <c r="T112" s="56">
        <v>8.0212198215024746E-2</v>
      </c>
      <c r="U112" s="56">
        <f t="shared" si="18"/>
        <v>-3.2544866437962908E-2</v>
      </c>
      <c r="V112" s="60">
        <v>184.11850000000001</v>
      </c>
      <c r="W112" s="61">
        <v>364.08175694444435</v>
      </c>
      <c r="X112" s="61">
        <f t="shared" si="19"/>
        <v>-179.96325694444434</v>
      </c>
      <c r="Y112" s="60">
        <v>-0.40519313397154949</v>
      </c>
      <c r="Z112" s="84">
        <v>-0.28489889430412302</v>
      </c>
      <c r="AA112" s="65">
        <f t="shared" si="20"/>
        <v>-0.12029423966742647</v>
      </c>
    </row>
    <row r="113" spans="1:27" x14ac:dyDescent="0.25">
      <c r="A113" s="7">
        <v>16</v>
      </c>
      <c r="B113" s="7" t="s">
        <v>23</v>
      </c>
      <c r="C113" s="7">
        <v>384</v>
      </c>
      <c r="D113" s="7" t="s">
        <v>2190</v>
      </c>
      <c r="E113" s="7" t="s">
        <v>2041</v>
      </c>
      <c r="F113" s="7">
        <v>7</v>
      </c>
      <c r="G113" s="50">
        <v>-2.4836582414543783E-3</v>
      </c>
      <c r="H113" s="50">
        <v>3.2925461448930719E-3</v>
      </c>
      <c r="I113" s="50">
        <f t="shared" si="14"/>
        <v>-5.7762043863474506E-3</v>
      </c>
      <c r="J113" s="28">
        <v>5.542243562514451</v>
      </c>
      <c r="K113" s="33">
        <v>6.65609614243749</v>
      </c>
      <c r="L113" s="33">
        <f t="shared" si="15"/>
        <v>-1.113852579923039</v>
      </c>
      <c r="M113" s="28">
        <v>-5.8937390957146275E-3</v>
      </c>
      <c r="N113" s="26">
        <v>-9.4482272125681166E-2</v>
      </c>
      <c r="O113" s="26">
        <f t="shared" si="16"/>
        <v>8.858853302996654E-2</v>
      </c>
      <c r="P113" s="52">
        <v>2.1911341030584524</v>
      </c>
      <c r="Q113" s="54">
        <v>2.4353357186413698</v>
      </c>
      <c r="R113" s="54">
        <f t="shared" si="17"/>
        <v>-0.24420161558291742</v>
      </c>
      <c r="S113" s="52">
        <v>-7.1901512849125798E-2</v>
      </c>
      <c r="T113" s="56">
        <v>-8.0140471677468406E-2</v>
      </c>
      <c r="U113" s="56">
        <f t="shared" si="18"/>
        <v>8.2389588283426074E-3</v>
      </c>
      <c r="V113" s="60">
        <v>189.19472986410344</v>
      </c>
      <c r="W113" s="61">
        <v>311.53564523257097</v>
      </c>
      <c r="X113" s="61">
        <f t="shared" si="19"/>
        <v>-122.34091536846753</v>
      </c>
      <c r="Y113" s="60">
        <v>-0.23711139727576294</v>
      </c>
      <c r="Z113" s="84">
        <v>-8.664836827258178E-2</v>
      </c>
      <c r="AA113" s="65">
        <f t="shared" si="20"/>
        <v>-0.15046302900318115</v>
      </c>
    </row>
    <row r="114" spans="1:27" x14ac:dyDescent="0.25">
      <c r="A114" s="7">
        <v>1</v>
      </c>
      <c r="B114" s="7" t="s">
        <v>23</v>
      </c>
      <c r="C114" s="7">
        <v>24</v>
      </c>
      <c r="D114" s="7" t="s">
        <v>2190</v>
      </c>
      <c r="E114" s="7" t="s">
        <v>2041</v>
      </c>
      <c r="F114" s="7">
        <v>8</v>
      </c>
      <c r="G114" s="50">
        <v>1.0536051565782589E-2</v>
      </c>
      <c r="H114" s="50">
        <v>1.3629331734718761E-2</v>
      </c>
      <c r="I114" s="50">
        <f t="shared" si="14"/>
        <v>-3.0932801689361727E-3</v>
      </c>
      <c r="J114" s="28">
        <v>15.90391429612213</v>
      </c>
      <c r="K114" s="33">
        <v>13.370557873666627</v>
      </c>
      <c r="L114" s="33">
        <f t="shared" si="15"/>
        <v>2.533356422455503</v>
      </c>
      <c r="M114" s="28">
        <v>0.38138443195987631</v>
      </c>
      <c r="N114" s="26">
        <v>0.24256301407439443</v>
      </c>
      <c r="O114" s="26">
        <f t="shared" si="16"/>
        <v>0.13882141788548188</v>
      </c>
      <c r="P114" s="52">
        <v>4.5359412019606848</v>
      </c>
      <c r="Q114" s="54">
        <v>5.4560602180915021</v>
      </c>
      <c r="R114" s="54">
        <f t="shared" si="17"/>
        <v>-0.92011901613081726</v>
      </c>
      <c r="S114" s="52">
        <v>1.0476419124463749E-2</v>
      </c>
      <c r="T114" s="56">
        <v>0.39929967195079025</v>
      </c>
      <c r="U114" s="56">
        <f t="shared" si="18"/>
        <v>-0.38882325282632652</v>
      </c>
      <c r="V114" s="60">
        <v>806.48726909635548</v>
      </c>
      <c r="W114" s="61">
        <v>842.1606201808396</v>
      </c>
      <c r="X114" s="61">
        <f t="shared" si="19"/>
        <v>-35.673351084484125</v>
      </c>
      <c r="Y114" s="60">
        <v>-5.3862783237483447E-2</v>
      </c>
      <c r="Z114" s="84">
        <v>2.1399399411402314E-2</v>
      </c>
      <c r="AA114" s="65">
        <f t="shared" si="20"/>
        <v>-7.5262182648885761E-2</v>
      </c>
    </row>
    <row r="115" spans="1:27" x14ac:dyDescent="0.25">
      <c r="A115" s="7">
        <v>2</v>
      </c>
      <c r="B115" s="7" t="s">
        <v>23</v>
      </c>
      <c r="C115" s="7">
        <v>48</v>
      </c>
      <c r="D115" s="7" t="s">
        <v>2190</v>
      </c>
      <c r="E115" s="7" t="s">
        <v>2041</v>
      </c>
      <c r="F115" s="7">
        <v>8</v>
      </c>
      <c r="G115" s="50">
        <v>2.2314355131420972E-2</v>
      </c>
      <c r="H115" s="50">
        <v>-4.2260899415680559E-3</v>
      </c>
      <c r="I115" s="50">
        <f t="shared" si="14"/>
        <v>2.6540445072989027E-2</v>
      </c>
      <c r="J115" s="28">
        <v>12.850976159034746</v>
      </c>
      <c r="K115" s="33">
        <v>12.045231030697556</v>
      </c>
      <c r="L115" s="33">
        <f t="shared" si="15"/>
        <v>0.8057451283371897</v>
      </c>
      <c r="M115" s="28">
        <v>0.7220191239517838</v>
      </c>
      <c r="N115" s="26">
        <v>0.42973663146744556</v>
      </c>
      <c r="O115" s="26">
        <f t="shared" si="16"/>
        <v>0.29228249248433824</v>
      </c>
      <c r="P115" s="52">
        <v>3.4369034283750901</v>
      </c>
      <c r="Q115" s="54">
        <v>6.2957185350514777</v>
      </c>
      <c r="R115" s="54">
        <f t="shared" si="17"/>
        <v>-2.8588151066763876</v>
      </c>
      <c r="S115" s="52">
        <v>-0.70365607569198141</v>
      </c>
      <c r="T115" s="56">
        <v>-0.29316157422815392</v>
      </c>
      <c r="U115" s="56">
        <f t="shared" si="18"/>
        <v>-0.41049450146382749</v>
      </c>
      <c r="V115" s="60">
        <v>533.60902133203058</v>
      </c>
      <c r="W115" s="61">
        <v>778.76342072409477</v>
      </c>
      <c r="X115" s="61">
        <f t="shared" si="19"/>
        <v>-245.15439939206419</v>
      </c>
      <c r="Y115" s="60">
        <v>-0.1446314407936159</v>
      </c>
      <c r="Z115" s="84">
        <v>-5.4871092273920861E-2</v>
      </c>
      <c r="AA115" s="65">
        <f t="shared" si="20"/>
        <v>-8.9760348519695027E-2</v>
      </c>
    </row>
    <row r="116" spans="1:27" x14ac:dyDescent="0.25">
      <c r="A116" s="7">
        <v>3</v>
      </c>
      <c r="B116" s="7" t="s">
        <v>23</v>
      </c>
      <c r="C116" s="7">
        <v>72</v>
      </c>
      <c r="D116" s="7" t="s">
        <v>2190</v>
      </c>
      <c r="E116" s="7" t="s">
        <v>2041</v>
      </c>
      <c r="F116" s="7">
        <v>8</v>
      </c>
      <c r="G116" s="50">
        <v>0.11349799328389842</v>
      </c>
      <c r="H116" s="50">
        <v>1.7902191089170408E-2</v>
      </c>
      <c r="I116" s="50">
        <f t="shared" si="14"/>
        <v>9.5595802194728019E-2</v>
      </c>
      <c r="J116" s="28">
        <v>17.421051450624901</v>
      </c>
      <c r="K116" s="33">
        <v>12.589811875004676</v>
      </c>
      <c r="L116" s="33">
        <f t="shared" si="15"/>
        <v>4.8312395756202253</v>
      </c>
      <c r="M116" s="28">
        <v>0.86724562847558939</v>
      </c>
      <c r="N116" s="26">
        <v>0.51444722688986533</v>
      </c>
      <c r="O116" s="26">
        <f t="shared" si="16"/>
        <v>0.35279840158572406</v>
      </c>
      <c r="P116" s="52">
        <v>5.3837826400247044</v>
      </c>
      <c r="Q116" s="54">
        <v>5.134393717140755</v>
      </c>
      <c r="R116" s="54">
        <f t="shared" si="17"/>
        <v>0.24938892288394943</v>
      </c>
      <c r="S116" s="52">
        <v>-0.24785191914131904</v>
      </c>
      <c r="T116" s="56">
        <v>2.9346230279375243E-2</v>
      </c>
      <c r="U116" s="56">
        <f t="shared" si="18"/>
        <v>-0.27719814942069426</v>
      </c>
      <c r="V116" s="60">
        <v>1238.6528219728689</v>
      </c>
      <c r="W116" s="61">
        <v>862.29941243789426</v>
      </c>
      <c r="X116" s="61">
        <f t="shared" si="19"/>
        <v>376.35340953497462</v>
      </c>
      <c r="Y116" s="60">
        <v>1.4526054304215426</v>
      </c>
      <c r="Z116" s="84">
        <v>0.70666658267764249</v>
      </c>
      <c r="AA116" s="65">
        <f t="shared" si="20"/>
        <v>0.74593884774390007</v>
      </c>
    </row>
    <row r="117" spans="1:27" x14ac:dyDescent="0.25">
      <c r="A117" s="7">
        <v>4</v>
      </c>
      <c r="B117" s="7" t="s">
        <v>23</v>
      </c>
      <c r="C117" s="7">
        <v>96</v>
      </c>
      <c r="D117" s="7" t="s">
        <v>2190</v>
      </c>
      <c r="E117" s="7" t="s">
        <v>2041</v>
      </c>
      <c r="F117" s="7">
        <v>8</v>
      </c>
      <c r="G117" s="50">
        <v>-4.5198512374305722E-2</v>
      </c>
      <c r="H117" s="50">
        <v>-2.9832523702375767E-3</v>
      </c>
      <c r="I117" s="50">
        <f t="shared" si="14"/>
        <v>-4.2215260004068146E-2</v>
      </c>
      <c r="J117" s="28">
        <v>12.63843052794345</v>
      </c>
      <c r="K117" s="33">
        <v>14.419320189971282</v>
      </c>
      <c r="L117" s="33">
        <f t="shared" si="15"/>
        <v>-1.7808896620278318</v>
      </c>
      <c r="M117" s="28">
        <v>0.11133680896152655</v>
      </c>
      <c r="N117" s="26">
        <v>0.46275038293277465</v>
      </c>
      <c r="O117" s="26">
        <f t="shared" si="16"/>
        <v>-0.35141357397124812</v>
      </c>
      <c r="P117" s="52">
        <v>7.5844375297970847</v>
      </c>
      <c r="Q117" s="54">
        <v>5.7203782901387283</v>
      </c>
      <c r="R117" s="54">
        <f t="shared" si="17"/>
        <v>1.8640592396583564</v>
      </c>
      <c r="S117" s="52">
        <v>0.57224319035884164</v>
      </c>
      <c r="T117" s="56">
        <v>0.2201664932545829</v>
      </c>
      <c r="U117" s="56">
        <f t="shared" si="18"/>
        <v>0.35207669710425871</v>
      </c>
      <c r="V117" s="60">
        <v>966.40574178559564</v>
      </c>
      <c r="W117" s="61">
        <v>1080.3098379245496</v>
      </c>
      <c r="X117" s="61">
        <f t="shared" si="19"/>
        <v>-113.90409613895395</v>
      </c>
      <c r="Y117" s="60">
        <v>0.1865032819761169</v>
      </c>
      <c r="Z117" s="84">
        <v>0.55868755357358002</v>
      </c>
      <c r="AA117" s="65">
        <f t="shared" si="20"/>
        <v>-0.37218427159746315</v>
      </c>
    </row>
    <row r="118" spans="1:27" x14ac:dyDescent="0.25">
      <c r="A118" s="7">
        <v>5</v>
      </c>
      <c r="B118" s="7" t="s">
        <v>23</v>
      </c>
      <c r="C118" s="7">
        <v>120</v>
      </c>
      <c r="D118" s="7" t="s">
        <v>2190</v>
      </c>
      <c r="E118" s="7" t="s">
        <v>2041</v>
      </c>
      <c r="F118" s="7">
        <v>8</v>
      </c>
      <c r="G118" s="50">
        <v>-3.0538164955118231E-2</v>
      </c>
      <c r="H118" s="50">
        <v>3.7247019645241526E-2</v>
      </c>
      <c r="I118" s="50">
        <f t="shared" si="14"/>
        <v>-6.778518460035976E-2</v>
      </c>
      <c r="J118" s="28">
        <v>24.265517906867746</v>
      </c>
      <c r="K118" s="33">
        <v>16.776982070157057</v>
      </c>
      <c r="L118" s="33">
        <f t="shared" si="15"/>
        <v>7.4885358367106889</v>
      </c>
      <c r="M118" s="28">
        <v>0.63745789307025913</v>
      </c>
      <c r="N118" s="26">
        <v>0.35894303813160144</v>
      </c>
      <c r="O118" s="26">
        <f t="shared" si="16"/>
        <v>0.27851485493865769</v>
      </c>
      <c r="P118" s="52">
        <v>9.7611966759626387</v>
      </c>
      <c r="Q118" s="54">
        <v>6.966418766233951</v>
      </c>
      <c r="R118" s="54">
        <f t="shared" si="17"/>
        <v>2.7947779097286878</v>
      </c>
      <c r="S118" s="52">
        <v>0.30776371018488102</v>
      </c>
      <c r="T118" s="56">
        <v>5.1264740518326989E-2</v>
      </c>
      <c r="U118" s="56">
        <f t="shared" si="18"/>
        <v>0.25649896966655406</v>
      </c>
      <c r="V118" s="60">
        <v>1445.6789491077329</v>
      </c>
      <c r="W118" s="61">
        <v>1139.7663857677901</v>
      </c>
      <c r="X118" s="61">
        <f t="shared" si="19"/>
        <v>305.91256333994284</v>
      </c>
      <c r="Y118" s="60">
        <v>0.22345199412524833</v>
      </c>
      <c r="Z118" s="84">
        <v>0.15567907560124011</v>
      </c>
      <c r="AA118" s="65">
        <f t="shared" si="20"/>
        <v>6.7772918524008213E-2</v>
      </c>
    </row>
    <row r="119" spans="1:27" x14ac:dyDescent="0.25">
      <c r="A119" s="7">
        <v>6</v>
      </c>
      <c r="B119" s="7" t="s">
        <v>23</v>
      </c>
      <c r="C119" s="7">
        <v>144</v>
      </c>
      <c r="D119" s="7" t="s">
        <v>2190</v>
      </c>
      <c r="E119" s="7" t="s">
        <v>2041</v>
      </c>
      <c r="F119" s="7">
        <v>8</v>
      </c>
      <c r="G119" s="50">
        <v>3.8299225225610731E-2</v>
      </c>
      <c r="H119" s="50">
        <v>5.0816110515069957E-2</v>
      </c>
      <c r="I119" s="50">
        <f t="shared" si="14"/>
        <v>-1.2516885289459226E-2</v>
      </c>
      <c r="J119" s="28">
        <v>15.130919174080248</v>
      </c>
      <c r="K119" s="33">
        <v>14.919323314682467</v>
      </c>
      <c r="L119" s="33">
        <f t="shared" si="15"/>
        <v>0.21159585939778047</v>
      </c>
      <c r="M119" s="28">
        <v>-0.16782728203588901</v>
      </c>
      <c r="N119" s="26">
        <v>7.8252583154270083E-2</v>
      </c>
      <c r="O119" s="26">
        <f t="shared" si="16"/>
        <v>-0.24607986519015909</v>
      </c>
      <c r="P119" s="52">
        <v>4.4911375282740345</v>
      </c>
      <c r="Q119" s="54">
        <v>5.4077681800408222</v>
      </c>
      <c r="R119" s="54">
        <f t="shared" si="17"/>
        <v>-0.91663065176678771</v>
      </c>
      <c r="S119" s="52">
        <v>-0.36055720220975762</v>
      </c>
      <c r="T119" s="56">
        <v>-2.2748086008028568E-2</v>
      </c>
      <c r="U119" s="56">
        <f t="shared" si="18"/>
        <v>-0.33780911620172904</v>
      </c>
      <c r="V119" s="60">
        <v>1088.0816191108163</v>
      </c>
      <c r="W119" s="61">
        <v>1059.1686712010619</v>
      </c>
      <c r="X119" s="61">
        <f t="shared" si="19"/>
        <v>28.912947909754394</v>
      </c>
      <c r="Y119" s="60">
        <v>-0.3667147724642762</v>
      </c>
      <c r="Z119" s="84">
        <v>2.4286775008398348E-2</v>
      </c>
      <c r="AA119" s="65">
        <f t="shared" si="20"/>
        <v>-0.39100154747267457</v>
      </c>
    </row>
    <row r="120" spans="1:27" x14ac:dyDescent="0.25">
      <c r="A120" s="7">
        <v>7</v>
      </c>
      <c r="B120" s="7" t="s">
        <v>23</v>
      </c>
      <c r="C120" s="7">
        <v>168</v>
      </c>
      <c r="D120" s="7" t="s">
        <v>2190</v>
      </c>
      <c r="E120" s="7" t="s">
        <v>2041</v>
      </c>
      <c r="F120" s="7">
        <v>8</v>
      </c>
      <c r="G120" s="50">
        <v>3.6367644170875123E-3</v>
      </c>
      <c r="H120" s="50">
        <v>2.1088820793520358E-2</v>
      </c>
      <c r="I120" s="50">
        <f t="shared" si="14"/>
        <v>-1.7452056376432847E-2</v>
      </c>
      <c r="J120" s="28">
        <v>13.654245252235203</v>
      </c>
      <c r="K120" s="33">
        <v>12.600072648596518</v>
      </c>
      <c r="L120" s="33">
        <f t="shared" si="15"/>
        <v>1.0541726036386851</v>
      </c>
      <c r="M120" s="28">
        <v>0.10097854995691573</v>
      </c>
      <c r="N120" s="26">
        <v>0.24427280911272664</v>
      </c>
      <c r="O120" s="26">
        <f t="shared" si="16"/>
        <v>-0.1432942591558109</v>
      </c>
      <c r="P120" s="52">
        <v>3.9062364138335903</v>
      </c>
      <c r="Q120" s="54">
        <v>4.2039889907630217</v>
      </c>
      <c r="R120" s="54">
        <f t="shared" si="17"/>
        <v>-0.29775257692943136</v>
      </c>
      <c r="S120" s="52">
        <v>-0.12138189713753263</v>
      </c>
      <c r="T120" s="56">
        <v>-4.8245689366170623E-2</v>
      </c>
      <c r="U120" s="56">
        <f t="shared" si="18"/>
        <v>-7.3136207771362011E-2</v>
      </c>
      <c r="V120" s="60">
        <v>915.07947454844009</v>
      </c>
      <c r="W120" s="61">
        <v>882.0120689655173</v>
      </c>
      <c r="X120" s="61">
        <f t="shared" si="19"/>
        <v>33.067405582922788</v>
      </c>
      <c r="Y120" s="60">
        <v>0.11481295069951458</v>
      </c>
      <c r="Z120" s="84">
        <v>0.30507038934760117</v>
      </c>
      <c r="AA120" s="65">
        <f t="shared" si="20"/>
        <v>-0.19025743864808659</v>
      </c>
    </row>
    <row r="121" spans="1:27" x14ac:dyDescent="0.25">
      <c r="A121" s="7">
        <v>8</v>
      </c>
      <c r="B121" s="7" t="s">
        <v>23</v>
      </c>
      <c r="C121" s="7">
        <v>192</v>
      </c>
      <c r="D121" s="7" t="s">
        <v>2190</v>
      </c>
      <c r="E121" s="7" t="s">
        <v>2041</v>
      </c>
      <c r="F121" s="7">
        <v>8</v>
      </c>
      <c r="G121" s="50">
        <v>6.16774201775371E-2</v>
      </c>
      <c r="H121" s="50">
        <v>2.2964930059969867E-2</v>
      </c>
      <c r="I121" s="50">
        <f t="shared" si="14"/>
        <v>3.8712490117567236E-2</v>
      </c>
      <c r="J121" s="28">
        <v>15.340437791179426</v>
      </c>
      <c r="K121" s="33">
        <v>13.314117777789969</v>
      </c>
      <c r="L121" s="33">
        <f t="shared" si="15"/>
        <v>2.0263200133894568</v>
      </c>
      <c r="M121" s="28">
        <v>0.23800932470302322</v>
      </c>
      <c r="N121" s="26">
        <v>0.17151292002343987</v>
      </c>
      <c r="O121" s="26">
        <f t="shared" si="16"/>
        <v>6.6496404679583343E-2</v>
      </c>
      <c r="P121" s="52">
        <v>4.3306932572009051</v>
      </c>
      <c r="Q121" s="54">
        <v>4.0686345373680544</v>
      </c>
      <c r="R121" s="54">
        <f t="shared" si="17"/>
        <v>0.26205871983285078</v>
      </c>
      <c r="S121" s="52">
        <v>0.1298172167879518</v>
      </c>
      <c r="T121" s="56">
        <v>1.6036205516473903E-2</v>
      </c>
      <c r="U121" s="56">
        <f t="shared" si="18"/>
        <v>0.1137810112714779</v>
      </c>
      <c r="V121" s="60">
        <v>1210.384946949602</v>
      </c>
      <c r="W121" s="61">
        <v>935.78937334217505</v>
      </c>
      <c r="X121" s="61">
        <f t="shared" si="19"/>
        <v>274.5955736074269</v>
      </c>
      <c r="Y121" s="60">
        <v>0.47584169591650438</v>
      </c>
      <c r="Z121" s="84">
        <v>0.2688177933680696</v>
      </c>
      <c r="AA121" s="65">
        <f t="shared" si="20"/>
        <v>0.20702390254843478</v>
      </c>
    </row>
    <row r="122" spans="1:27" x14ac:dyDescent="0.25">
      <c r="A122" s="7">
        <v>9</v>
      </c>
      <c r="B122" s="7" t="s">
        <v>23</v>
      </c>
      <c r="C122" s="7">
        <v>216</v>
      </c>
      <c r="D122" s="7" t="s">
        <v>2190</v>
      </c>
      <c r="E122" s="7" t="s">
        <v>2041</v>
      </c>
      <c r="F122" s="7">
        <v>8</v>
      </c>
      <c r="G122" s="50">
        <v>7.1326858375936733E-2</v>
      </c>
      <c r="H122" s="50">
        <v>4.9621911137343509E-2</v>
      </c>
      <c r="I122" s="50">
        <f t="shared" si="14"/>
        <v>2.1704947238593224E-2</v>
      </c>
      <c r="J122" s="28">
        <v>14.722571723719522</v>
      </c>
      <c r="K122" s="33">
        <v>13.45456791776664</v>
      </c>
      <c r="L122" s="33">
        <f t="shared" si="15"/>
        <v>1.2680038059528815</v>
      </c>
      <c r="M122" s="28">
        <v>0.10954505648588832</v>
      </c>
      <c r="N122" s="26">
        <v>0.13025234277174963</v>
      </c>
      <c r="O122" s="26">
        <f t="shared" si="16"/>
        <v>-2.0707286285861312E-2</v>
      </c>
      <c r="P122" s="52">
        <v>4.4078056982096339</v>
      </c>
      <c r="Q122" s="54">
        <v>4.4318152812343063</v>
      </c>
      <c r="R122" s="54">
        <f t="shared" si="17"/>
        <v>-2.4009583024672487E-2</v>
      </c>
      <c r="S122" s="52">
        <v>6.9380806891635713E-2</v>
      </c>
      <c r="T122" s="56">
        <v>0.16858542547120367</v>
      </c>
      <c r="U122" s="56">
        <f t="shared" si="18"/>
        <v>-9.9204618579567957E-2</v>
      </c>
      <c r="V122" s="60">
        <v>989.52187397975831</v>
      </c>
      <c r="W122" s="61">
        <v>838.86970154532594</v>
      </c>
      <c r="X122" s="61">
        <f t="shared" si="19"/>
        <v>150.65217243443237</v>
      </c>
      <c r="Y122" s="60">
        <v>4.8111222903137338E-2</v>
      </c>
      <c r="Z122" s="84">
        <v>-4.6944320793933798E-2</v>
      </c>
      <c r="AA122" s="65">
        <f t="shared" si="20"/>
        <v>9.5055543697071143E-2</v>
      </c>
    </row>
    <row r="123" spans="1:27" x14ac:dyDescent="0.25">
      <c r="A123" s="7">
        <v>10</v>
      </c>
      <c r="B123" s="7" t="s">
        <v>23</v>
      </c>
      <c r="C123" s="7">
        <v>240</v>
      </c>
      <c r="D123" s="7" t="s">
        <v>2190</v>
      </c>
      <c r="E123" s="7" t="s">
        <v>2041</v>
      </c>
      <c r="F123" s="7">
        <v>8</v>
      </c>
      <c r="G123" s="50">
        <v>8.5522173438162593E-3</v>
      </c>
      <c r="H123" s="50">
        <v>8.312902068988345E-3</v>
      </c>
      <c r="I123" s="50">
        <f t="shared" si="14"/>
        <v>2.3931527482791426E-4</v>
      </c>
      <c r="J123" s="28">
        <v>15.267337576008543</v>
      </c>
      <c r="K123" s="33">
        <v>11.510023683426688</v>
      </c>
      <c r="L123" s="33">
        <f t="shared" si="15"/>
        <v>3.7573138925818554</v>
      </c>
      <c r="M123" s="28">
        <v>0.20680788934757194</v>
      </c>
      <c r="N123" s="26">
        <v>7.2164884343347531E-3</v>
      </c>
      <c r="O123" s="26">
        <f t="shared" si="16"/>
        <v>0.19959140091323718</v>
      </c>
      <c r="P123" s="52">
        <v>5.0253666458324036</v>
      </c>
      <c r="Q123" s="54">
        <v>4.1268346243135854</v>
      </c>
      <c r="R123" s="54">
        <f t="shared" si="17"/>
        <v>0.89853202151881817</v>
      </c>
      <c r="S123" s="52">
        <v>0.15079619146933618</v>
      </c>
      <c r="T123" s="56">
        <v>1.8882797316289807E-2</v>
      </c>
      <c r="U123" s="56">
        <f t="shared" si="18"/>
        <v>0.13191339415304637</v>
      </c>
      <c r="V123" s="60">
        <v>1185.9297029702971</v>
      </c>
      <c r="W123" s="61">
        <v>698.52227035203532</v>
      </c>
      <c r="X123" s="61">
        <f t="shared" si="19"/>
        <v>487.40743261826174</v>
      </c>
      <c r="Y123" s="60">
        <v>0.36284574696553157</v>
      </c>
      <c r="Z123" s="84">
        <v>-7.6149821802100115E-2</v>
      </c>
      <c r="AA123" s="65">
        <f t="shared" si="20"/>
        <v>0.43899556876763168</v>
      </c>
    </row>
    <row r="124" spans="1:27" x14ac:dyDescent="0.25">
      <c r="A124" s="7">
        <v>11</v>
      </c>
      <c r="B124" s="7" t="s">
        <v>23</v>
      </c>
      <c r="C124" s="7">
        <v>264</v>
      </c>
      <c r="D124" s="7" t="s">
        <v>2190</v>
      </c>
      <c r="E124" s="7" t="s">
        <v>2041</v>
      </c>
      <c r="F124" s="7">
        <v>8</v>
      </c>
      <c r="G124" s="50">
        <v>5.5518773641968978E-2</v>
      </c>
      <c r="H124" s="50">
        <v>1.1402580276202409E-2</v>
      </c>
      <c r="I124" s="50">
        <f t="shared" si="14"/>
        <v>4.4116193365766568E-2</v>
      </c>
      <c r="J124" s="28">
        <v>11.33278668251058</v>
      </c>
      <c r="K124" s="33">
        <v>9.6067582172372461</v>
      </c>
      <c r="L124" s="33">
        <f t="shared" si="15"/>
        <v>1.726028465273334</v>
      </c>
      <c r="M124" s="28">
        <v>-3.9229754807194733E-2</v>
      </c>
      <c r="N124" s="26">
        <v>-7.5698486503831763E-2</v>
      </c>
      <c r="O124" s="26">
        <f t="shared" si="16"/>
        <v>3.646873169663703E-2</v>
      </c>
      <c r="P124" s="52">
        <v>4.7117501752694775</v>
      </c>
      <c r="Q124" s="54">
        <v>3.9766977176627822</v>
      </c>
      <c r="R124" s="54">
        <f t="shared" si="17"/>
        <v>0.73505245760669524</v>
      </c>
      <c r="S124" s="52">
        <v>0.21010123886435794</v>
      </c>
      <c r="T124" s="56">
        <v>1.8560746180279194E-2</v>
      </c>
      <c r="U124" s="56">
        <f t="shared" si="18"/>
        <v>0.19154049268407874</v>
      </c>
      <c r="V124" s="60">
        <v>581.22671528007959</v>
      </c>
      <c r="W124" s="61">
        <v>478.31294884543149</v>
      </c>
      <c r="X124" s="61">
        <f t="shared" si="19"/>
        <v>102.9137664346481</v>
      </c>
      <c r="Y124" s="60">
        <v>-0.1000657670716614</v>
      </c>
      <c r="Z124" s="84">
        <v>-9.7593849701297919E-2</v>
      </c>
      <c r="AA124" s="65">
        <f t="shared" si="20"/>
        <v>-2.47191737036348E-3</v>
      </c>
    </row>
    <row r="125" spans="1:27" x14ac:dyDescent="0.25">
      <c r="A125" s="7">
        <v>12</v>
      </c>
      <c r="B125" s="7" t="s">
        <v>23</v>
      </c>
      <c r="C125" s="7">
        <v>288</v>
      </c>
      <c r="D125" s="7" t="s">
        <v>2190</v>
      </c>
      <c r="E125" s="7" t="s">
        <v>2041</v>
      </c>
      <c r="F125" s="7">
        <v>8</v>
      </c>
      <c r="G125" s="50">
        <v>4.303111066946954E-2</v>
      </c>
      <c r="H125" s="50">
        <v>1.9874084798630436E-2</v>
      </c>
      <c r="I125" s="50">
        <f t="shared" si="14"/>
        <v>2.3157025870839103E-2</v>
      </c>
      <c r="J125" s="28">
        <v>10.534189172688624</v>
      </c>
      <c r="K125" s="33">
        <v>9.5757510795120258</v>
      </c>
      <c r="L125" s="33">
        <f t="shared" si="15"/>
        <v>0.95843809317659812</v>
      </c>
      <c r="M125" s="28">
        <v>-4.4064977836560028E-2</v>
      </c>
      <c r="N125" s="26">
        <v>-0.12129677891189873</v>
      </c>
      <c r="O125" s="26">
        <f t="shared" si="16"/>
        <v>7.7231801075338696E-2</v>
      </c>
      <c r="P125" s="52">
        <v>3.9189150986068388</v>
      </c>
      <c r="Q125" s="54">
        <v>3.6155338046936252</v>
      </c>
      <c r="R125" s="54">
        <f t="shared" si="17"/>
        <v>0.30338129391321367</v>
      </c>
      <c r="S125" s="52">
        <v>-1.087429627462597E-2</v>
      </c>
      <c r="T125" s="56">
        <v>-6.2303241628159589E-2</v>
      </c>
      <c r="U125" s="56">
        <f t="shared" si="18"/>
        <v>5.1428945353533623E-2</v>
      </c>
      <c r="V125" s="60">
        <v>437.08501006036221</v>
      </c>
      <c r="W125" s="61">
        <v>507.14285714285728</v>
      </c>
      <c r="X125" s="61">
        <f t="shared" si="19"/>
        <v>-70.057847082495073</v>
      </c>
      <c r="Y125" s="60">
        <v>-0.31844172971254425</v>
      </c>
      <c r="Z125" s="84">
        <v>-0.26573141069062617</v>
      </c>
      <c r="AA125" s="65">
        <f t="shared" si="20"/>
        <v>-5.2710319021918084E-2</v>
      </c>
    </row>
    <row r="126" spans="1:27" x14ac:dyDescent="0.25">
      <c r="A126" s="7">
        <v>13</v>
      </c>
      <c r="B126" s="7" t="s">
        <v>23</v>
      </c>
      <c r="C126" s="7">
        <v>312</v>
      </c>
      <c r="D126" s="7" t="s">
        <v>2190</v>
      </c>
      <c r="E126" s="7" t="s">
        <v>2041</v>
      </c>
      <c r="F126" s="7">
        <v>8</v>
      </c>
      <c r="G126" s="50">
        <v>-1.7645643734155669E-2</v>
      </c>
      <c r="H126" s="50">
        <v>1.3389339368220154E-2</v>
      </c>
      <c r="I126" s="50">
        <f t="shared" si="14"/>
        <v>-3.1034983102375825E-2</v>
      </c>
      <c r="J126" s="28">
        <v>7.3951092312291697</v>
      </c>
      <c r="K126" s="33">
        <v>7.8986120953424956</v>
      </c>
      <c r="L126" s="33">
        <f t="shared" si="15"/>
        <v>-0.5035028641133259</v>
      </c>
      <c r="M126" s="28">
        <v>-0.14133481956607408</v>
      </c>
      <c r="N126" s="26">
        <v>-6.1783624485983173E-2</v>
      </c>
      <c r="O126" s="26">
        <f t="shared" si="16"/>
        <v>-7.9551195080090897E-2</v>
      </c>
      <c r="P126" s="52">
        <v>2.966774161749588</v>
      </c>
      <c r="Q126" s="54">
        <v>3.4422947383738673</v>
      </c>
      <c r="R126" s="54">
        <f t="shared" si="17"/>
        <v>-0.47552057662427938</v>
      </c>
      <c r="S126" s="52">
        <v>-8.1384610152168357E-2</v>
      </c>
      <c r="T126" s="56">
        <v>-0.17100685841409771</v>
      </c>
      <c r="U126" s="56">
        <f t="shared" si="18"/>
        <v>8.9622248261929355E-2</v>
      </c>
      <c r="V126" s="60">
        <v>312.11335897007189</v>
      </c>
      <c r="W126" s="61">
        <v>412.45665440561783</v>
      </c>
      <c r="X126" s="61">
        <f t="shared" si="19"/>
        <v>-100.34329543554594</v>
      </c>
      <c r="Y126" s="60">
        <v>-0.2473759455425546</v>
      </c>
      <c r="Z126" s="84">
        <v>-0.21425833594600299</v>
      </c>
      <c r="AA126" s="65">
        <f t="shared" si="20"/>
        <v>-3.3117609596551606E-2</v>
      </c>
    </row>
    <row r="127" spans="1:27" x14ac:dyDescent="0.25">
      <c r="A127" s="7">
        <v>14</v>
      </c>
      <c r="B127" s="7" t="s">
        <v>23</v>
      </c>
      <c r="C127" s="7">
        <v>336</v>
      </c>
      <c r="D127" s="7" t="s">
        <v>2190</v>
      </c>
      <c r="E127" s="7" t="s">
        <v>2041</v>
      </c>
      <c r="F127" s="7">
        <v>8</v>
      </c>
      <c r="G127" s="50">
        <v>3.7354179644458793E-2</v>
      </c>
      <c r="H127" s="50">
        <v>4.392520638178523E-2</v>
      </c>
      <c r="I127" s="50">
        <f t="shared" si="14"/>
        <v>-6.5710267373264367E-3</v>
      </c>
      <c r="J127" s="28">
        <v>7.9438288644623789</v>
      </c>
      <c r="K127" s="33">
        <v>8.3205011183702222</v>
      </c>
      <c r="L127" s="33">
        <f t="shared" si="15"/>
        <v>-0.37667225390784331</v>
      </c>
      <c r="M127" s="28">
        <v>8.2266703747165215E-2</v>
      </c>
      <c r="N127" s="26">
        <v>0.16451723189421197</v>
      </c>
      <c r="O127" s="26">
        <f t="shared" si="16"/>
        <v>-8.2250528147046753E-2</v>
      </c>
      <c r="P127" s="52">
        <v>2.8848918626311963</v>
      </c>
      <c r="Q127" s="54">
        <v>2.980248193470393</v>
      </c>
      <c r="R127" s="54">
        <f t="shared" si="17"/>
        <v>-9.5356330839196701E-2</v>
      </c>
      <c r="S127" s="52">
        <v>1.2465240678847181E-2</v>
      </c>
      <c r="T127" s="56">
        <v>8.3571837472428342E-2</v>
      </c>
      <c r="U127" s="56">
        <f t="shared" si="18"/>
        <v>-7.1106596793581167E-2</v>
      </c>
      <c r="V127" s="60">
        <v>209.38851913477538</v>
      </c>
      <c r="W127" s="61">
        <v>382.34547975596223</v>
      </c>
      <c r="X127" s="61">
        <f t="shared" si="19"/>
        <v>-172.95696062118685</v>
      </c>
      <c r="Y127" s="60">
        <v>-0.43115709136473473</v>
      </c>
      <c r="Z127" s="84">
        <v>-0.23495720545848195</v>
      </c>
      <c r="AA127" s="65">
        <f t="shared" si="20"/>
        <v>-0.19619988590625279</v>
      </c>
    </row>
    <row r="128" spans="1:27" x14ac:dyDescent="0.25">
      <c r="A128" s="7">
        <v>15</v>
      </c>
      <c r="B128" s="7" t="s">
        <v>23</v>
      </c>
      <c r="C128" s="7">
        <v>360</v>
      </c>
      <c r="D128" s="7" t="s">
        <v>2190</v>
      </c>
      <c r="E128" s="7" t="s">
        <v>2041</v>
      </c>
      <c r="F128" s="7">
        <v>8</v>
      </c>
      <c r="G128" s="50">
        <v>5.7000561067018826E-2</v>
      </c>
      <c r="H128" s="50">
        <v>5.9921002139369739E-2</v>
      </c>
      <c r="I128" s="50">
        <f t="shared" si="14"/>
        <v>-2.9204410723509128E-3</v>
      </c>
      <c r="J128" s="28">
        <v>7.6504301940004193</v>
      </c>
      <c r="K128" s="33">
        <v>7.7740113616750977</v>
      </c>
      <c r="L128" s="33">
        <f t="shared" si="15"/>
        <v>-0.1235811676746783</v>
      </c>
      <c r="M128" s="28">
        <v>0.12199568943232346</v>
      </c>
      <c r="N128" s="26">
        <v>0.1494415781169102</v>
      </c>
      <c r="O128" s="26">
        <f t="shared" si="16"/>
        <v>-2.7445888684586736E-2</v>
      </c>
      <c r="P128" s="52">
        <v>2.7140703150053729</v>
      </c>
      <c r="Q128" s="54">
        <v>2.897175978800854</v>
      </c>
      <c r="R128" s="54">
        <f t="shared" si="17"/>
        <v>-0.1831056637954811</v>
      </c>
      <c r="S128" s="52">
        <v>-6.0079097239056523E-4</v>
      </c>
      <c r="T128" s="56">
        <v>8.0212198215024746E-2</v>
      </c>
      <c r="U128" s="56">
        <f t="shared" si="18"/>
        <v>-8.0812989187415307E-2</v>
      </c>
      <c r="V128" s="60">
        <v>176.95949999999999</v>
      </c>
      <c r="W128" s="61">
        <v>364.08175694444435</v>
      </c>
      <c r="X128" s="61">
        <f t="shared" si="19"/>
        <v>-187.12225694444436</v>
      </c>
      <c r="Y128" s="60">
        <v>-0.49521413381598489</v>
      </c>
      <c r="Z128" s="84">
        <v>-0.28489889430412302</v>
      </c>
      <c r="AA128" s="65">
        <f t="shared" si="20"/>
        <v>-0.21031523951186187</v>
      </c>
    </row>
    <row r="129" spans="1:27" x14ac:dyDescent="0.25">
      <c r="A129" s="7">
        <v>16</v>
      </c>
      <c r="B129" s="7" t="s">
        <v>23</v>
      </c>
      <c r="C129" s="7">
        <v>384</v>
      </c>
      <c r="D129" s="7" t="s">
        <v>2190</v>
      </c>
      <c r="E129" s="7" t="s">
        <v>2041</v>
      </c>
      <c r="F129" s="7">
        <v>8</v>
      </c>
      <c r="G129" s="50">
        <v>2.2249609256708602E-2</v>
      </c>
      <c r="H129" s="50">
        <v>3.2925461448930719E-3</v>
      </c>
      <c r="I129" s="50">
        <f t="shared" si="14"/>
        <v>1.8957063111815532E-2</v>
      </c>
      <c r="J129" s="28">
        <v>5.7452643011920577</v>
      </c>
      <c r="K129" s="33">
        <v>6.65609614243749</v>
      </c>
      <c r="L129" s="33">
        <f t="shared" si="15"/>
        <v>-0.91083184124543237</v>
      </c>
      <c r="M129" s="28">
        <v>-5.2024177815000405E-2</v>
      </c>
      <c r="N129" s="26">
        <v>-9.4482272125681166E-2</v>
      </c>
      <c r="O129" s="26">
        <f t="shared" si="16"/>
        <v>4.2458094310680761E-2</v>
      </c>
      <c r="P129" s="52">
        <v>2.201384628866883</v>
      </c>
      <c r="Q129" s="54">
        <v>2.4353357186413698</v>
      </c>
      <c r="R129" s="54">
        <f t="shared" si="17"/>
        <v>-0.23395108977448675</v>
      </c>
      <c r="S129" s="52">
        <v>-6.5370792604727737E-2</v>
      </c>
      <c r="T129" s="56">
        <v>-8.0140471677468406E-2</v>
      </c>
      <c r="U129" s="56">
        <f t="shared" si="18"/>
        <v>1.4769679072740668E-2</v>
      </c>
      <c r="V129" s="60">
        <v>174.81836261186609</v>
      </c>
      <c r="W129" s="61">
        <v>311.53564523257097</v>
      </c>
      <c r="X129" s="61">
        <f t="shared" si="19"/>
        <v>-136.71728262070488</v>
      </c>
      <c r="Y129" s="60">
        <v>-0.3097133179638763</v>
      </c>
      <c r="Z129" s="84">
        <v>-8.664836827258178E-2</v>
      </c>
      <c r="AA129" s="65">
        <f t="shared" si="20"/>
        <v>-0.22306494969129453</v>
      </c>
    </row>
    <row r="130" spans="1:27" x14ac:dyDescent="0.25">
      <c r="A130" s="7">
        <v>1</v>
      </c>
      <c r="B130" s="7" t="s">
        <v>23</v>
      </c>
      <c r="C130" s="7">
        <v>24</v>
      </c>
      <c r="D130" s="7" t="s">
        <v>2190</v>
      </c>
      <c r="E130" s="7" t="s">
        <v>2041</v>
      </c>
      <c r="F130" s="7">
        <v>9</v>
      </c>
      <c r="G130" s="50">
        <v>-3.7729423114146773E-2</v>
      </c>
      <c r="H130" s="50">
        <v>1.3629331734718761E-2</v>
      </c>
      <c r="I130" s="50">
        <f t="shared" si="14"/>
        <v>-5.1358754848865533E-2</v>
      </c>
      <c r="J130" s="28">
        <v>15.305791966089346</v>
      </c>
      <c r="K130" s="33">
        <v>13.370557873666627</v>
      </c>
      <c r="L130" s="33">
        <f t="shared" si="15"/>
        <v>1.9352340924227196</v>
      </c>
      <c r="M130" s="28">
        <v>0.27029324811984606</v>
      </c>
      <c r="N130" s="26">
        <v>0.24256301407439443</v>
      </c>
      <c r="O130" s="26">
        <f t="shared" si="16"/>
        <v>2.7730234045451635E-2</v>
      </c>
      <c r="P130" s="52">
        <v>5.0216722099351134</v>
      </c>
      <c r="Q130" s="54">
        <v>5.4560602180915021</v>
      </c>
      <c r="R130" s="54">
        <f t="shared" si="17"/>
        <v>-0.43438800815638867</v>
      </c>
      <c r="S130" s="52">
        <v>-2.2940717227272971E-2</v>
      </c>
      <c r="T130" s="56">
        <v>0.39929967195079025</v>
      </c>
      <c r="U130" s="56">
        <f t="shared" si="18"/>
        <v>-0.42224038917806322</v>
      </c>
      <c r="V130" s="60">
        <v>1050.9567315693128</v>
      </c>
      <c r="W130" s="61">
        <v>842.1606201808396</v>
      </c>
      <c r="X130" s="61">
        <f t="shared" si="19"/>
        <v>208.79611138847315</v>
      </c>
      <c r="Y130" s="60">
        <v>0.25275692064397032</v>
      </c>
      <c r="Z130" s="84">
        <v>2.1399399411402314E-2</v>
      </c>
      <c r="AA130" s="65">
        <f t="shared" si="20"/>
        <v>0.231357521232568</v>
      </c>
    </row>
    <row r="131" spans="1:27" x14ac:dyDescent="0.25">
      <c r="A131" s="7">
        <v>2</v>
      </c>
      <c r="B131" s="7" t="s">
        <v>23</v>
      </c>
      <c r="C131" s="7">
        <v>48</v>
      </c>
      <c r="D131" s="7" t="s">
        <v>2190</v>
      </c>
      <c r="E131" s="7" t="s">
        <v>2041</v>
      </c>
      <c r="F131" s="7">
        <v>9</v>
      </c>
      <c r="G131" s="50">
        <v>-6.931471805599454E-2</v>
      </c>
      <c r="H131" s="50">
        <v>-4.2260899415680559E-3</v>
      </c>
      <c r="I131" s="50">
        <f t="shared" ref="I131:I194" si="21">G131-H131</f>
        <v>-6.5088628114426478E-2</v>
      </c>
      <c r="J131" s="28">
        <v>12.163938827732451</v>
      </c>
      <c r="K131" s="33">
        <v>12.045231030697556</v>
      </c>
      <c r="L131" s="33">
        <f t="shared" ref="L131:L194" si="22">J131-K131</f>
        <v>0.11870779703489553</v>
      </c>
      <c r="M131" s="28">
        <v>-0.12999494440808421</v>
      </c>
      <c r="N131" s="26">
        <v>0.42973663146744556</v>
      </c>
      <c r="O131" s="26">
        <f t="shared" ref="O131:O194" si="23">M131-N131</f>
        <v>-0.5597315758755298</v>
      </c>
      <c r="P131" s="52">
        <v>4.9120488961766338</v>
      </c>
      <c r="Q131" s="54">
        <v>6.2957185350514777</v>
      </c>
      <c r="R131" s="54">
        <f t="shared" ref="R131:R194" si="24">P131-Q131</f>
        <v>-1.383669638874844</v>
      </c>
      <c r="S131" s="52">
        <v>1.9707198717733018E-2</v>
      </c>
      <c r="T131" s="56">
        <v>-0.29316157422815392</v>
      </c>
      <c r="U131" s="56">
        <f t="shared" ref="U131:U194" si="25">S131-T131</f>
        <v>0.31286877294588694</v>
      </c>
      <c r="V131" s="60">
        <v>669.07246376811599</v>
      </c>
      <c r="W131" s="61">
        <v>778.76342072409477</v>
      </c>
      <c r="X131" s="61">
        <f t="shared" ref="X131:X194" si="26">V131-W131</f>
        <v>-109.69095695597878</v>
      </c>
      <c r="Y131" s="60">
        <v>-0.37891314554487382</v>
      </c>
      <c r="Z131" s="84">
        <v>-5.4871092273920861E-2</v>
      </c>
      <c r="AA131" s="65">
        <f t="shared" ref="AA131:AA194" si="27">Y131-Z131</f>
        <v>-0.32404205327095298</v>
      </c>
    </row>
    <row r="132" spans="1:27" x14ac:dyDescent="0.25">
      <c r="A132" s="7">
        <v>3</v>
      </c>
      <c r="B132" s="7" t="s">
        <v>23</v>
      </c>
      <c r="C132" s="7">
        <v>72</v>
      </c>
      <c r="D132" s="7" t="s">
        <v>2190</v>
      </c>
      <c r="E132" s="7" t="s">
        <v>2041</v>
      </c>
      <c r="F132" s="7">
        <v>9</v>
      </c>
      <c r="G132" s="50">
        <v>-2.5131442828090655E-2</v>
      </c>
      <c r="H132" s="50">
        <v>1.7902191089170408E-2</v>
      </c>
      <c r="I132" s="50">
        <f t="shared" si="21"/>
        <v>-4.303363391726106E-2</v>
      </c>
      <c r="J132" s="28">
        <v>12.212449794691139</v>
      </c>
      <c r="K132" s="33">
        <v>12.589811875004676</v>
      </c>
      <c r="L132" s="33">
        <f t="shared" si="22"/>
        <v>-0.37736208031353691</v>
      </c>
      <c r="M132" s="28">
        <v>-1.0880775343269892E-2</v>
      </c>
      <c r="N132" s="26">
        <v>0.51444722688986533</v>
      </c>
      <c r="O132" s="26">
        <f t="shared" si="23"/>
        <v>-0.52532800223313525</v>
      </c>
      <c r="P132" s="52">
        <v>5.2130966133293679</v>
      </c>
      <c r="Q132" s="54">
        <v>5.134393717140755</v>
      </c>
      <c r="R132" s="54">
        <f t="shared" si="24"/>
        <v>7.8702896188612925E-2</v>
      </c>
      <c r="S132" s="52">
        <v>7.0428348653586798E-2</v>
      </c>
      <c r="T132" s="56">
        <v>2.9346230279375243E-2</v>
      </c>
      <c r="U132" s="56">
        <f t="shared" si="25"/>
        <v>4.1082118374211551E-2</v>
      </c>
      <c r="V132" s="60">
        <v>876.63624183553839</v>
      </c>
      <c r="W132" s="61">
        <v>862.29941243789426</v>
      </c>
      <c r="X132" s="61">
        <f t="shared" si="26"/>
        <v>14.336829397644124</v>
      </c>
      <c r="Y132" s="60">
        <v>0.18012130388828962</v>
      </c>
      <c r="Z132" s="84">
        <v>0.70666658267764249</v>
      </c>
      <c r="AA132" s="65">
        <f t="shared" si="27"/>
        <v>-0.52654527878935287</v>
      </c>
    </row>
    <row r="133" spans="1:27" x14ac:dyDescent="0.25">
      <c r="A133" s="7">
        <v>4</v>
      </c>
      <c r="B133" s="7" t="s">
        <v>23</v>
      </c>
      <c r="C133" s="7">
        <v>96</v>
      </c>
      <c r="D133" s="7" t="s">
        <v>2190</v>
      </c>
      <c r="E133" s="7" t="s">
        <v>2041</v>
      </c>
      <c r="F133" s="7">
        <v>9</v>
      </c>
      <c r="G133" s="50">
        <v>-2.384110234449981E-2</v>
      </c>
      <c r="H133" s="50">
        <v>-2.9832523702375767E-3</v>
      </c>
      <c r="I133" s="50">
        <f t="shared" si="21"/>
        <v>-2.0857849974262235E-2</v>
      </c>
      <c r="J133" s="28">
        <v>17.341362933510052</v>
      </c>
      <c r="K133" s="33">
        <v>14.419320189971282</v>
      </c>
      <c r="L133" s="33">
        <f t="shared" si="22"/>
        <v>2.9220427435387695</v>
      </c>
      <c r="M133" s="28">
        <v>0.35926029171399304</v>
      </c>
      <c r="N133" s="26">
        <v>0.46275038293277465</v>
      </c>
      <c r="O133" s="26">
        <f t="shared" si="23"/>
        <v>-0.10349009121878161</v>
      </c>
      <c r="P133" s="52">
        <v>5.2222375811397512</v>
      </c>
      <c r="Q133" s="54">
        <v>5.7203782901387283</v>
      </c>
      <c r="R133" s="54">
        <f t="shared" si="24"/>
        <v>-0.49814070899897711</v>
      </c>
      <c r="S133" s="52">
        <v>4.2475382343765508E-2</v>
      </c>
      <c r="T133" s="56">
        <v>0.2201664932545829</v>
      </c>
      <c r="U133" s="56">
        <f t="shared" si="25"/>
        <v>-0.17769111091081741</v>
      </c>
      <c r="V133" s="60">
        <v>1319.4945237305012</v>
      </c>
      <c r="W133" s="61">
        <v>1080.3098379245496</v>
      </c>
      <c r="X133" s="61">
        <f t="shared" si="26"/>
        <v>239.18468580595163</v>
      </c>
      <c r="Y133" s="60">
        <v>0.52999149499513176</v>
      </c>
      <c r="Z133" s="84">
        <v>0.55868755357358002</v>
      </c>
      <c r="AA133" s="65">
        <f t="shared" si="27"/>
        <v>-2.8696058578448258E-2</v>
      </c>
    </row>
    <row r="134" spans="1:27" x14ac:dyDescent="0.25">
      <c r="A134" s="7">
        <v>5</v>
      </c>
      <c r="B134" s="7" t="s">
        <v>23</v>
      </c>
      <c r="C134" s="7">
        <v>120</v>
      </c>
      <c r="D134" s="7" t="s">
        <v>2190</v>
      </c>
      <c r="E134" s="7" t="s">
        <v>2041</v>
      </c>
      <c r="F134" s="7">
        <v>9</v>
      </c>
      <c r="G134" s="50">
        <v>1.715325108031358E-2</v>
      </c>
      <c r="H134" s="50">
        <v>3.7247019645241526E-2</v>
      </c>
      <c r="I134" s="50">
        <f t="shared" si="21"/>
        <v>-2.0093768564927946E-2</v>
      </c>
      <c r="J134" s="28">
        <v>18.750527970003585</v>
      </c>
      <c r="K134" s="33">
        <v>16.776982070157057</v>
      </c>
      <c r="L134" s="33">
        <f t="shared" si="22"/>
        <v>1.9735458998465276</v>
      </c>
      <c r="M134" s="28">
        <v>1.5148557000237104E-2</v>
      </c>
      <c r="N134" s="26">
        <v>0.35894303813160144</v>
      </c>
      <c r="O134" s="26">
        <f t="shared" si="23"/>
        <v>-0.34379448113136435</v>
      </c>
      <c r="P134" s="52">
        <v>6.5032601568589934</v>
      </c>
      <c r="Q134" s="54">
        <v>6.966418766233951</v>
      </c>
      <c r="R134" s="54">
        <f t="shared" si="24"/>
        <v>-0.46315860937495756</v>
      </c>
      <c r="S134" s="52">
        <v>-2.3456251732554331E-2</v>
      </c>
      <c r="T134" s="56">
        <v>5.1264740518326989E-2</v>
      </c>
      <c r="U134" s="56">
        <f t="shared" si="25"/>
        <v>-7.4720992250881316E-2</v>
      </c>
      <c r="V134" s="60">
        <v>1146.4790152015862</v>
      </c>
      <c r="W134" s="61">
        <v>1139.7663857677901</v>
      </c>
      <c r="X134" s="61">
        <f t="shared" si="26"/>
        <v>6.7126294337961099</v>
      </c>
      <c r="Y134" s="60">
        <v>-0.17139266640059489</v>
      </c>
      <c r="Z134" s="84">
        <v>0.15567907560124011</v>
      </c>
      <c r="AA134" s="65">
        <f t="shared" si="27"/>
        <v>-0.32707174200183498</v>
      </c>
    </row>
    <row r="135" spans="1:27" x14ac:dyDescent="0.25">
      <c r="A135" s="7">
        <v>6</v>
      </c>
      <c r="B135" s="7" t="s">
        <v>23</v>
      </c>
      <c r="C135" s="7">
        <v>144</v>
      </c>
      <c r="D135" s="7" t="s">
        <v>2190</v>
      </c>
      <c r="E135" s="7" t="s">
        <v>2041</v>
      </c>
      <c r="F135" s="7">
        <v>9</v>
      </c>
      <c r="G135" s="50">
        <v>5.0455601075239366E-2</v>
      </c>
      <c r="H135" s="50">
        <v>5.0816110515069957E-2</v>
      </c>
      <c r="I135" s="50">
        <f t="shared" si="21"/>
        <v>-3.6050943983059053E-4</v>
      </c>
      <c r="J135" s="28">
        <v>14.350102607269987</v>
      </c>
      <c r="K135" s="33">
        <v>14.919323314682467</v>
      </c>
      <c r="L135" s="33">
        <f t="shared" si="22"/>
        <v>-0.56922070741248021</v>
      </c>
      <c r="M135" s="28">
        <v>-0.25180380499371369</v>
      </c>
      <c r="N135" s="26">
        <v>7.8252583154270083E-2</v>
      </c>
      <c r="O135" s="26">
        <f t="shared" si="23"/>
        <v>-0.33005638814798377</v>
      </c>
      <c r="P135" s="52">
        <v>4.8007992501417203</v>
      </c>
      <c r="Q135" s="54">
        <v>5.4077681800408222</v>
      </c>
      <c r="R135" s="54">
        <f t="shared" si="24"/>
        <v>-0.60696892989910189</v>
      </c>
      <c r="S135" s="52">
        <v>-0.36473970558800523</v>
      </c>
      <c r="T135" s="56">
        <v>-2.2748086008028568E-2</v>
      </c>
      <c r="U135" s="56">
        <f t="shared" si="25"/>
        <v>-0.34199161957997665</v>
      </c>
      <c r="V135" s="60">
        <v>963.11280690112812</v>
      </c>
      <c r="W135" s="61">
        <v>1059.1686712010619</v>
      </c>
      <c r="X135" s="61">
        <f t="shared" si="26"/>
        <v>-96.055864299933774</v>
      </c>
      <c r="Y135" s="60">
        <v>-0.34530331196924569</v>
      </c>
      <c r="Z135" s="84">
        <v>2.4286775008398348E-2</v>
      </c>
      <c r="AA135" s="65">
        <f t="shared" si="27"/>
        <v>-0.36959008697764406</v>
      </c>
    </row>
    <row r="136" spans="1:27" x14ac:dyDescent="0.25">
      <c r="A136" s="7">
        <v>7</v>
      </c>
      <c r="B136" s="7" t="s">
        <v>23</v>
      </c>
      <c r="C136" s="7">
        <v>168</v>
      </c>
      <c r="D136" s="7" t="s">
        <v>2190</v>
      </c>
      <c r="E136" s="7" t="s">
        <v>2041</v>
      </c>
      <c r="F136" s="7">
        <v>9</v>
      </c>
      <c r="G136" s="50">
        <v>6.2465720071044652E-2</v>
      </c>
      <c r="H136" s="50">
        <v>2.1088820793520358E-2</v>
      </c>
      <c r="I136" s="50">
        <f t="shared" si="21"/>
        <v>4.137689927752429E-2</v>
      </c>
      <c r="J136" s="28">
        <v>12.695713415562663</v>
      </c>
      <c r="K136" s="33">
        <v>12.600072648596518</v>
      </c>
      <c r="L136" s="33">
        <f t="shared" si="22"/>
        <v>9.5640766966145208E-2</v>
      </c>
      <c r="M136" s="28">
        <v>0.14584055280629304</v>
      </c>
      <c r="N136" s="26">
        <v>0.24427280911272664</v>
      </c>
      <c r="O136" s="26">
        <f t="shared" si="23"/>
        <v>-9.8432256306433596E-2</v>
      </c>
      <c r="P136" s="52">
        <v>3.8339725465979546</v>
      </c>
      <c r="Q136" s="54">
        <v>4.2039889907630217</v>
      </c>
      <c r="R136" s="54">
        <f t="shared" si="24"/>
        <v>-0.37001644416506707</v>
      </c>
      <c r="S136" s="52">
        <v>7.0170705973742878E-2</v>
      </c>
      <c r="T136" s="56">
        <v>-4.8245689366170623E-2</v>
      </c>
      <c r="U136" s="56">
        <f t="shared" si="25"/>
        <v>0.11841639533991349</v>
      </c>
      <c r="V136" s="60">
        <v>913.25927750410517</v>
      </c>
      <c r="W136" s="61">
        <v>882.0120689655173</v>
      </c>
      <c r="X136" s="61">
        <f t="shared" si="26"/>
        <v>31.24720853858787</v>
      </c>
      <c r="Y136" s="60">
        <v>0.24590342043028837</v>
      </c>
      <c r="Z136" s="84">
        <v>0.30507038934760117</v>
      </c>
      <c r="AA136" s="65">
        <f t="shared" si="27"/>
        <v>-5.9166968917312796E-2</v>
      </c>
    </row>
    <row r="137" spans="1:27" x14ac:dyDescent="0.25">
      <c r="A137" s="7">
        <v>8</v>
      </c>
      <c r="B137" s="7" t="s">
        <v>23</v>
      </c>
      <c r="C137" s="7">
        <v>192</v>
      </c>
      <c r="D137" s="7" t="s">
        <v>2190</v>
      </c>
      <c r="E137" s="7" t="s">
        <v>2041</v>
      </c>
      <c r="F137" s="7">
        <v>9</v>
      </c>
      <c r="G137" s="50">
        <v>3.3522692038644663E-3</v>
      </c>
      <c r="H137" s="50">
        <v>2.2964930059969867E-2</v>
      </c>
      <c r="I137" s="50">
        <f t="shared" si="21"/>
        <v>-1.9612660856105402E-2</v>
      </c>
      <c r="J137" s="28">
        <v>13.647566576854906</v>
      </c>
      <c r="K137" s="33">
        <v>13.314117777789969</v>
      </c>
      <c r="L137" s="33">
        <f t="shared" si="22"/>
        <v>0.33344879906493752</v>
      </c>
      <c r="M137" s="28">
        <v>0.21694230546216456</v>
      </c>
      <c r="N137" s="26">
        <v>0.17151292002343987</v>
      </c>
      <c r="O137" s="26">
        <f t="shared" si="23"/>
        <v>4.5429385438724684E-2</v>
      </c>
      <c r="P137" s="52">
        <v>3.5416537593177106</v>
      </c>
      <c r="Q137" s="54">
        <v>4.0686345373680544</v>
      </c>
      <c r="R137" s="54">
        <f t="shared" si="24"/>
        <v>-0.52698077805034371</v>
      </c>
      <c r="S137" s="52">
        <v>0.11971116432470018</v>
      </c>
      <c r="T137" s="56">
        <v>1.6036205516473903E-2</v>
      </c>
      <c r="U137" s="56">
        <f t="shared" si="25"/>
        <v>0.10367495880822628</v>
      </c>
      <c r="V137" s="60">
        <v>1016.6493700265252</v>
      </c>
      <c r="W137" s="61">
        <v>935.78937334217505</v>
      </c>
      <c r="X137" s="61">
        <f t="shared" si="26"/>
        <v>80.859996684350108</v>
      </c>
      <c r="Y137" s="60">
        <v>0.39502521311204669</v>
      </c>
      <c r="Z137" s="84">
        <v>0.2688177933680696</v>
      </c>
      <c r="AA137" s="65">
        <f t="shared" si="27"/>
        <v>0.12620741974397709</v>
      </c>
    </row>
    <row r="138" spans="1:27" x14ac:dyDescent="0.25">
      <c r="A138" s="7">
        <v>9</v>
      </c>
      <c r="B138" s="7" t="s">
        <v>23</v>
      </c>
      <c r="C138" s="7">
        <v>216</v>
      </c>
      <c r="D138" s="7" t="s">
        <v>2190</v>
      </c>
      <c r="E138" s="7" t="s">
        <v>2041</v>
      </c>
      <c r="F138" s="7">
        <v>9</v>
      </c>
      <c r="G138" s="50">
        <v>4.1739732861513446E-2</v>
      </c>
      <c r="H138" s="50">
        <v>4.9621911137343509E-2</v>
      </c>
      <c r="I138" s="50">
        <f t="shared" si="21"/>
        <v>-7.8821782758300638E-3</v>
      </c>
      <c r="J138" s="28">
        <v>11.987795079771971</v>
      </c>
      <c r="K138" s="33">
        <v>13.45456791776664</v>
      </c>
      <c r="L138" s="33">
        <f t="shared" si="22"/>
        <v>-1.4667728379946698</v>
      </c>
      <c r="M138" s="28">
        <v>-3.5850182958887263E-2</v>
      </c>
      <c r="N138" s="26">
        <v>0.13025234277174963</v>
      </c>
      <c r="O138" s="26">
        <f t="shared" si="23"/>
        <v>-0.16610252573063689</v>
      </c>
      <c r="P138" s="52">
        <v>4.2937333011494632</v>
      </c>
      <c r="Q138" s="54">
        <v>4.4318152812343063</v>
      </c>
      <c r="R138" s="54">
        <f t="shared" si="24"/>
        <v>-0.13808198008484318</v>
      </c>
      <c r="S138" s="52">
        <v>0.1597851575234211</v>
      </c>
      <c r="T138" s="56">
        <v>0.16858542547120367</v>
      </c>
      <c r="U138" s="56">
        <f t="shared" si="25"/>
        <v>-8.8002679477825752E-3</v>
      </c>
      <c r="V138" s="60">
        <v>605.85912504080966</v>
      </c>
      <c r="W138" s="61">
        <v>838.86970154532594</v>
      </c>
      <c r="X138" s="61">
        <f t="shared" si="26"/>
        <v>-233.01057650451628</v>
      </c>
      <c r="Y138" s="60">
        <v>-0.2310218571287091</v>
      </c>
      <c r="Z138" s="84">
        <v>-4.6944320793933798E-2</v>
      </c>
      <c r="AA138" s="65">
        <f t="shared" si="27"/>
        <v>-0.1840775363347753</v>
      </c>
    </row>
    <row r="139" spans="1:27" x14ac:dyDescent="0.25">
      <c r="A139" s="7">
        <v>10</v>
      </c>
      <c r="B139" s="7" t="s">
        <v>23</v>
      </c>
      <c r="C139" s="7">
        <v>240</v>
      </c>
      <c r="D139" s="7" t="s">
        <v>2190</v>
      </c>
      <c r="E139" s="7" t="s">
        <v>2041</v>
      </c>
      <c r="F139" s="7">
        <v>9</v>
      </c>
      <c r="G139" s="50">
        <v>3.0050276088084259E-2</v>
      </c>
      <c r="H139" s="50">
        <v>8.312902068988345E-3</v>
      </c>
      <c r="I139" s="50">
        <f t="shared" si="21"/>
        <v>2.1737374019095916E-2</v>
      </c>
      <c r="J139" s="28">
        <v>8.9166085478281705</v>
      </c>
      <c r="K139" s="33">
        <v>11.510023683426688</v>
      </c>
      <c r="L139" s="33">
        <f t="shared" si="22"/>
        <v>-2.5934151355985176</v>
      </c>
      <c r="M139" s="28">
        <v>-0.1340567152443056</v>
      </c>
      <c r="N139" s="26">
        <v>7.2164884343347531E-3</v>
      </c>
      <c r="O139" s="26">
        <f t="shared" si="23"/>
        <v>-0.14127320367864035</v>
      </c>
      <c r="P139" s="52">
        <v>3.3932569534354209</v>
      </c>
      <c r="Q139" s="54">
        <v>4.1268346243135854</v>
      </c>
      <c r="R139" s="54">
        <f t="shared" si="24"/>
        <v>-0.7335776708781645</v>
      </c>
      <c r="S139" s="52">
        <v>-3.4948802860659531E-2</v>
      </c>
      <c r="T139" s="56">
        <v>1.8882797316289807E-2</v>
      </c>
      <c r="U139" s="56">
        <f t="shared" si="25"/>
        <v>-5.3831600176949337E-2</v>
      </c>
      <c r="V139" s="60">
        <v>386.60990099009899</v>
      </c>
      <c r="W139" s="61">
        <v>698.52227035203532</v>
      </c>
      <c r="X139" s="61">
        <f t="shared" si="26"/>
        <v>-311.91236936193633</v>
      </c>
      <c r="Y139" s="60">
        <v>-0.36742363594194194</v>
      </c>
      <c r="Z139" s="84">
        <v>-7.6149821802100115E-2</v>
      </c>
      <c r="AA139" s="65">
        <f t="shared" si="27"/>
        <v>-0.29127381413984182</v>
      </c>
    </row>
    <row r="140" spans="1:27" x14ac:dyDescent="0.25">
      <c r="A140" s="7">
        <v>11</v>
      </c>
      <c r="B140" s="7" t="s">
        <v>23</v>
      </c>
      <c r="C140" s="7">
        <v>264</v>
      </c>
      <c r="D140" s="7" t="s">
        <v>2190</v>
      </c>
      <c r="E140" s="7" t="s">
        <v>2041</v>
      </c>
      <c r="F140" s="7">
        <v>9</v>
      </c>
      <c r="G140" s="50">
        <v>2.0931300533627527E-2</v>
      </c>
      <c r="H140" s="50">
        <v>1.1402580276202409E-2</v>
      </c>
      <c r="I140" s="50">
        <f t="shared" si="21"/>
        <v>9.5287202574251186E-3</v>
      </c>
      <c r="J140" s="28">
        <v>7.9356493405240327</v>
      </c>
      <c r="K140" s="33">
        <v>9.6067582172372461</v>
      </c>
      <c r="L140" s="33">
        <f t="shared" si="22"/>
        <v>-1.6711088767132134</v>
      </c>
      <c r="M140" s="28">
        <v>-6.0839751344107323E-2</v>
      </c>
      <c r="N140" s="26">
        <v>-7.5698486503831763E-2</v>
      </c>
      <c r="O140" s="26">
        <f t="shared" si="23"/>
        <v>1.485873515972444E-2</v>
      </c>
      <c r="P140" s="52">
        <v>3.4793811892034006</v>
      </c>
      <c r="Q140" s="54">
        <v>3.9766977176627822</v>
      </c>
      <c r="R140" s="54">
        <f t="shared" si="24"/>
        <v>-0.49731652845938168</v>
      </c>
      <c r="S140" s="52">
        <v>6.5484586780810108E-2</v>
      </c>
      <c r="T140" s="56">
        <v>1.8560746180279194E-2</v>
      </c>
      <c r="U140" s="56">
        <f t="shared" si="25"/>
        <v>4.6923840600530911E-2</v>
      </c>
      <c r="V140" s="60">
        <v>326.91282731189926</v>
      </c>
      <c r="W140" s="61">
        <v>478.31294884543149</v>
      </c>
      <c r="X140" s="61">
        <f t="shared" si="26"/>
        <v>-151.40012153353223</v>
      </c>
      <c r="Y140" s="60">
        <v>-0.1243280724441006</v>
      </c>
      <c r="Z140" s="84">
        <v>-9.7593849701297919E-2</v>
      </c>
      <c r="AA140" s="65">
        <f t="shared" si="27"/>
        <v>-2.6734222742802682E-2</v>
      </c>
    </row>
    <row r="141" spans="1:27" x14ac:dyDescent="0.25">
      <c r="A141" s="7">
        <v>12</v>
      </c>
      <c r="B141" s="7" t="s">
        <v>23</v>
      </c>
      <c r="C141" s="7">
        <v>288</v>
      </c>
      <c r="D141" s="7" t="s">
        <v>2190</v>
      </c>
      <c r="E141" s="7" t="s">
        <v>2041</v>
      </c>
      <c r="F141" s="7">
        <v>9</v>
      </c>
      <c r="G141" s="50">
        <v>6.0036544710897921E-2</v>
      </c>
      <c r="H141" s="50">
        <v>1.9874084798630436E-2</v>
      </c>
      <c r="I141" s="50">
        <f t="shared" si="21"/>
        <v>4.0162459912267481E-2</v>
      </c>
      <c r="J141" s="28">
        <v>8.2068888962891418</v>
      </c>
      <c r="K141" s="33">
        <v>9.5757510795120258</v>
      </c>
      <c r="L141" s="33">
        <f t="shared" si="22"/>
        <v>-1.368862183222884</v>
      </c>
      <c r="M141" s="28">
        <v>-3.1179566206455622E-2</v>
      </c>
      <c r="N141" s="26">
        <v>-0.12129677891189873</v>
      </c>
      <c r="O141" s="26">
        <f t="shared" si="23"/>
        <v>9.0117212705443109E-2</v>
      </c>
      <c r="P141" s="52">
        <v>3.2099607608105662</v>
      </c>
      <c r="Q141" s="54">
        <v>3.6155338046936252</v>
      </c>
      <c r="R141" s="54">
        <f t="shared" si="24"/>
        <v>-0.40557304388305893</v>
      </c>
      <c r="S141" s="52">
        <v>7.3303368449908077E-2</v>
      </c>
      <c r="T141" s="56">
        <v>-6.2303241628159589E-2</v>
      </c>
      <c r="U141" s="56">
        <f t="shared" si="25"/>
        <v>0.13560661007806768</v>
      </c>
      <c r="V141" s="60">
        <v>306.79711602951039</v>
      </c>
      <c r="W141" s="61">
        <v>507.14285714285728</v>
      </c>
      <c r="X141" s="61">
        <f t="shared" si="26"/>
        <v>-200.34574111334689</v>
      </c>
      <c r="Y141" s="60">
        <v>-0.32260476880485184</v>
      </c>
      <c r="Z141" s="84">
        <v>-0.26573141069062617</v>
      </c>
      <c r="AA141" s="65">
        <f t="shared" si="27"/>
        <v>-5.6873358114225669E-2</v>
      </c>
    </row>
    <row r="142" spans="1:27" x14ac:dyDescent="0.25">
      <c r="A142" s="7">
        <v>13</v>
      </c>
      <c r="B142" s="7" t="s">
        <v>23</v>
      </c>
      <c r="C142" s="7">
        <v>312</v>
      </c>
      <c r="D142" s="7" t="s">
        <v>2190</v>
      </c>
      <c r="E142" s="7" t="s">
        <v>2041</v>
      </c>
      <c r="F142" s="7">
        <v>9</v>
      </c>
      <c r="G142" s="50">
        <v>1.3584353238290169E-2</v>
      </c>
      <c r="H142" s="50">
        <v>1.3389339368220154E-2</v>
      </c>
      <c r="I142" s="50">
        <f t="shared" si="21"/>
        <v>1.9501387007001512E-4</v>
      </c>
      <c r="J142" s="28">
        <v>5.8198875023529286</v>
      </c>
      <c r="K142" s="33">
        <v>7.8986120953424956</v>
      </c>
      <c r="L142" s="33">
        <f t="shared" si="22"/>
        <v>-2.078724592989567</v>
      </c>
      <c r="M142" s="28">
        <v>-0.24679040280641809</v>
      </c>
      <c r="N142" s="26">
        <v>-6.1783624485983173E-2</v>
      </c>
      <c r="O142" s="26">
        <f t="shared" si="23"/>
        <v>-0.18500677832043491</v>
      </c>
      <c r="P142" s="52">
        <v>2.5137091436537999</v>
      </c>
      <c r="Q142" s="54">
        <v>3.4422947383738673</v>
      </c>
      <c r="R142" s="54">
        <f t="shared" si="24"/>
        <v>-0.92858559472006741</v>
      </c>
      <c r="S142" s="52">
        <v>-8.2817281783671426E-2</v>
      </c>
      <c r="T142" s="56">
        <v>-0.17100685841409771</v>
      </c>
      <c r="U142" s="56">
        <f t="shared" si="25"/>
        <v>8.8189576630426286E-2</v>
      </c>
      <c r="V142" s="60">
        <v>255.42986122721953</v>
      </c>
      <c r="W142" s="61">
        <v>412.45665440561783</v>
      </c>
      <c r="X142" s="61">
        <f t="shared" si="26"/>
        <v>-157.02679317839829</v>
      </c>
      <c r="Y142" s="60">
        <v>-0.34832789251624247</v>
      </c>
      <c r="Z142" s="84">
        <v>-0.21425833594600299</v>
      </c>
      <c r="AA142" s="65">
        <f t="shared" si="27"/>
        <v>-0.13406955657023947</v>
      </c>
    </row>
    <row r="143" spans="1:27" x14ac:dyDescent="0.25">
      <c r="A143" s="7">
        <v>14</v>
      </c>
      <c r="B143" s="7" t="s">
        <v>23</v>
      </c>
      <c r="C143" s="7">
        <v>336</v>
      </c>
      <c r="D143" s="7" t="s">
        <v>2190</v>
      </c>
      <c r="E143" s="7" t="s">
        <v>2041</v>
      </c>
      <c r="F143" s="7">
        <v>9</v>
      </c>
      <c r="G143" s="50">
        <v>5.1363362841905943E-2</v>
      </c>
      <c r="H143" s="50">
        <v>4.392520638178523E-2</v>
      </c>
      <c r="I143" s="50">
        <f t="shared" si="21"/>
        <v>7.4381564601207137E-3</v>
      </c>
      <c r="J143" s="28">
        <v>7.5823122327390209</v>
      </c>
      <c r="K143" s="33">
        <v>8.3205011183702222</v>
      </c>
      <c r="L143" s="33">
        <f t="shared" si="22"/>
        <v>-0.73818888563120133</v>
      </c>
      <c r="M143" s="28">
        <v>7.0849759602238369E-2</v>
      </c>
      <c r="N143" s="26">
        <v>0.16451723189421197</v>
      </c>
      <c r="O143" s="26">
        <f t="shared" si="23"/>
        <v>-9.36674722919736E-2</v>
      </c>
      <c r="P143" s="52">
        <v>2.7466552465916445</v>
      </c>
      <c r="Q143" s="54">
        <v>2.980248193470393</v>
      </c>
      <c r="R143" s="54">
        <f t="shared" si="24"/>
        <v>-0.23359294687874854</v>
      </c>
      <c r="S143" s="52">
        <v>-1.4223610991341097E-2</v>
      </c>
      <c r="T143" s="56">
        <v>8.3571837472428342E-2</v>
      </c>
      <c r="U143" s="56">
        <f t="shared" si="25"/>
        <v>-9.7795448463769447E-2</v>
      </c>
      <c r="V143" s="60">
        <v>220.90249584026623</v>
      </c>
      <c r="W143" s="61">
        <v>382.34547975596223</v>
      </c>
      <c r="X143" s="61">
        <f t="shared" si="26"/>
        <v>-161.442983915696</v>
      </c>
      <c r="Y143" s="60">
        <v>-0.39140770866577396</v>
      </c>
      <c r="Z143" s="84">
        <v>-0.23495720545848195</v>
      </c>
      <c r="AA143" s="65">
        <f t="shared" si="27"/>
        <v>-0.15645050320729201</v>
      </c>
    </row>
    <row r="144" spans="1:27" x14ac:dyDescent="0.25">
      <c r="A144" s="7">
        <v>15</v>
      </c>
      <c r="B144" s="7" t="s">
        <v>23</v>
      </c>
      <c r="C144" s="7">
        <v>360</v>
      </c>
      <c r="D144" s="7" t="s">
        <v>2190</v>
      </c>
      <c r="E144" s="7" t="s">
        <v>2041</v>
      </c>
      <c r="F144" s="7">
        <v>9</v>
      </c>
      <c r="G144" s="50">
        <v>3.5433027697947851E-2</v>
      </c>
      <c r="H144" s="50">
        <v>5.9921002139369739E-2</v>
      </c>
      <c r="I144" s="50">
        <f t="shared" si="21"/>
        <v>-2.4487974441421888E-2</v>
      </c>
      <c r="J144" s="28">
        <v>6.3177762109878488</v>
      </c>
      <c r="K144" s="33">
        <v>7.7740113616750977</v>
      </c>
      <c r="L144" s="33">
        <f t="shared" si="22"/>
        <v>-1.4562351506872488</v>
      </c>
      <c r="M144" s="28">
        <v>-7.6114154792846743E-3</v>
      </c>
      <c r="N144" s="26">
        <v>0.1494415781169102</v>
      </c>
      <c r="O144" s="26">
        <f t="shared" si="23"/>
        <v>-0.15705299359619487</v>
      </c>
      <c r="P144" s="52">
        <v>2.4904918899759765</v>
      </c>
      <c r="Q144" s="54">
        <v>2.897175978800854</v>
      </c>
      <c r="R144" s="54">
        <f t="shared" si="24"/>
        <v>-0.4066840888248775</v>
      </c>
      <c r="S144" s="52">
        <v>-6.0619629122292892E-2</v>
      </c>
      <c r="T144" s="56">
        <v>8.0212198215024746E-2</v>
      </c>
      <c r="U144" s="56">
        <f t="shared" si="25"/>
        <v>-0.14083182733731764</v>
      </c>
      <c r="V144" s="60">
        <v>182.65633333333335</v>
      </c>
      <c r="W144" s="61">
        <v>364.08175694444435</v>
      </c>
      <c r="X144" s="61">
        <f t="shared" si="26"/>
        <v>-181.425423611111</v>
      </c>
      <c r="Y144" s="60">
        <v>-0.449280984596583</v>
      </c>
      <c r="Z144" s="84">
        <v>-0.28489889430412302</v>
      </c>
      <c r="AA144" s="65">
        <f t="shared" si="27"/>
        <v>-0.16438209029245998</v>
      </c>
    </row>
    <row r="145" spans="1:27" x14ac:dyDescent="0.25">
      <c r="A145" s="7">
        <v>16</v>
      </c>
      <c r="B145" s="7" t="s">
        <v>23</v>
      </c>
      <c r="C145" s="7">
        <v>384</v>
      </c>
      <c r="D145" s="7" t="s">
        <v>2190</v>
      </c>
      <c r="E145" s="7" t="s">
        <v>2041</v>
      </c>
      <c r="F145" s="7">
        <v>9</v>
      </c>
      <c r="G145" s="50">
        <v>-4.886459800550149E-2</v>
      </c>
      <c r="H145" s="50">
        <v>3.2925461448930719E-3</v>
      </c>
      <c r="I145" s="50">
        <f t="shared" si="21"/>
        <v>-5.215714415039456E-2</v>
      </c>
      <c r="J145" s="28">
        <v>4.94511267279991</v>
      </c>
      <c r="K145" s="33">
        <v>6.65609614243749</v>
      </c>
      <c r="L145" s="33">
        <f t="shared" si="22"/>
        <v>-1.7109834696375801</v>
      </c>
      <c r="M145" s="28">
        <v>-0.15900960873747702</v>
      </c>
      <c r="N145" s="26">
        <v>-9.4482272125681166E-2</v>
      </c>
      <c r="O145" s="26">
        <f t="shared" si="23"/>
        <v>-6.4527336611795855E-2</v>
      </c>
      <c r="P145" s="52">
        <v>1.9785212733327495</v>
      </c>
      <c r="Q145" s="54">
        <v>2.4353357186413698</v>
      </c>
      <c r="R145" s="54">
        <f t="shared" si="24"/>
        <v>-0.45681444530862025</v>
      </c>
      <c r="S145" s="52">
        <v>-0.11834251649002042</v>
      </c>
      <c r="T145" s="56">
        <v>-8.0140471677468406E-2</v>
      </c>
      <c r="U145" s="56">
        <f t="shared" si="25"/>
        <v>-3.8202044812552016E-2</v>
      </c>
      <c r="V145" s="60">
        <v>214.27063307921776</v>
      </c>
      <c r="W145" s="61">
        <v>311.53564523257097</v>
      </c>
      <c r="X145" s="61">
        <f t="shared" si="26"/>
        <v>-97.265012153353211</v>
      </c>
      <c r="Y145" s="60">
        <v>-0.15121067672243163</v>
      </c>
      <c r="Z145" s="84">
        <v>-8.664836827258178E-2</v>
      </c>
      <c r="AA145" s="65">
        <f t="shared" si="27"/>
        <v>-6.4562308449849851E-2</v>
      </c>
    </row>
    <row r="146" spans="1:27" x14ac:dyDescent="0.25">
      <c r="A146" s="7">
        <v>1</v>
      </c>
      <c r="B146" s="7" t="s">
        <v>23</v>
      </c>
      <c r="C146" s="7">
        <v>24</v>
      </c>
      <c r="D146" s="7" t="s">
        <v>2190</v>
      </c>
      <c r="E146" s="7" t="s">
        <v>2041</v>
      </c>
      <c r="F146" s="7">
        <v>10</v>
      </c>
      <c r="G146" s="50">
        <v>5.1293294387550151E-3</v>
      </c>
      <c r="H146" s="50">
        <v>1.3629331734718761E-2</v>
      </c>
      <c r="I146" s="50">
        <f t="shared" si="21"/>
        <v>-8.5000022959637461E-3</v>
      </c>
      <c r="J146" s="28">
        <v>11.869661445397444</v>
      </c>
      <c r="K146" s="33">
        <v>13.370557873666627</v>
      </c>
      <c r="L146" s="33">
        <f t="shared" si="22"/>
        <v>-1.5008964282691828</v>
      </c>
      <c r="M146" s="28">
        <v>0.13017542513570329</v>
      </c>
      <c r="N146" s="26">
        <v>0.24256301407439443</v>
      </c>
      <c r="O146" s="26">
        <f t="shared" si="23"/>
        <v>-0.11238758893869114</v>
      </c>
      <c r="P146" s="52">
        <v>4.5553426415221763</v>
      </c>
      <c r="Q146" s="54">
        <v>5.4560602180915021</v>
      </c>
      <c r="R146" s="54">
        <f t="shared" si="24"/>
        <v>-0.90071757656932583</v>
      </c>
      <c r="S146" s="52">
        <v>0.2025006647938544</v>
      </c>
      <c r="T146" s="56">
        <v>0.39929967195079025</v>
      </c>
      <c r="U146" s="56">
        <f t="shared" si="25"/>
        <v>-0.19679900715693585</v>
      </c>
      <c r="V146" s="60">
        <v>769.72474621401227</v>
      </c>
      <c r="W146" s="61">
        <v>842.1606201808396</v>
      </c>
      <c r="X146" s="61">
        <f t="shared" si="26"/>
        <v>-72.43587396682733</v>
      </c>
      <c r="Y146" s="60">
        <v>-1.5672283685207763E-4</v>
      </c>
      <c r="Z146" s="84">
        <v>2.1399399411402314E-2</v>
      </c>
      <c r="AA146" s="65">
        <f t="shared" si="27"/>
        <v>-2.1556122248254393E-2</v>
      </c>
    </row>
    <row r="147" spans="1:27" x14ac:dyDescent="0.25">
      <c r="A147" s="7">
        <v>2</v>
      </c>
      <c r="B147" s="7" t="s">
        <v>23</v>
      </c>
      <c r="C147" s="7">
        <v>48</v>
      </c>
      <c r="D147" s="7" t="s">
        <v>2190</v>
      </c>
      <c r="E147" s="7" t="s">
        <v>2041</v>
      </c>
      <c r="F147" s="7">
        <v>10</v>
      </c>
      <c r="G147" s="50">
        <v>2.4116205681688818E-2</v>
      </c>
      <c r="H147" s="50">
        <v>-4.2260899415680559E-3</v>
      </c>
      <c r="I147" s="50">
        <f t="shared" si="21"/>
        <v>2.8342295623256873E-2</v>
      </c>
      <c r="J147" s="28">
        <v>13.426573005079424</v>
      </c>
      <c r="K147" s="33">
        <v>12.045231030697556</v>
      </c>
      <c r="L147" s="33">
        <f t="shared" si="22"/>
        <v>1.3813419743818685</v>
      </c>
      <c r="M147" s="28">
        <v>0.118038730424673</v>
      </c>
      <c r="N147" s="26">
        <v>0.42973663146744556</v>
      </c>
      <c r="O147" s="26">
        <f t="shared" si="23"/>
        <v>-0.31169790104277256</v>
      </c>
      <c r="P147" s="52">
        <v>5.5427464432668581</v>
      </c>
      <c r="Q147" s="54">
        <v>6.2957185350514777</v>
      </c>
      <c r="R147" s="54">
        <f t="shared" si="24"/>
        <v>-0.75297209178461966</v>
      </c>
      <c r="S147" s="52">
        <v>-0.41094161633182352</v>
      </c>
      <c r="T147" s="56">
        <v>-0.29316157422815392</v>
      </c>
      <c r="U147" s="56">
        <f t="shared" si="25"/>
        <v>-0.1177800421036696</v>
      </c>
      <c r="V147" s="60">
        <v>881.80035824784227</v>
      </c>
      <c r="W147" s="61">
        <v>778.76342072409477</v>
      </c>
      <c r="X147" s="61">
        <f t="shared" si="26"/>
        <v>103.0369375237475</v>
      </c>
      <c r="Y147" s="60">
        <v>0.21756551023707416</v>
      </c>
      <c r="Z147" s="84">
        <v>-5.4871092273920861E-2</v>
      </c>
      <c r="AA147" s="65">
        <f t="shared" si="27"/>
        <v>0.272436602510995</v>
      </c>
    </row>
    <row r="148" spans="1:27" x14ac:dyDescent="0.25">
      <c r="A148" s="7">
        <v>3</v>
      </c>
      <c r="B148" s="7" t="s">
        <v>23</v>
      </c>
      <c r="C148" s="7">
        <v>72</v>
      </c>
      <c r="D148" s="7" t="s">
        <v>2190</v>
      </c>
      <c r="E148" s="7" t="s">
        <v>2041</v>
      </c>
      <c r="F148" s="7">
        <v>10</v>
      </c>
      <c r="G148" s="50">
        <v>4.0546510810816463E-2</v>
      </c>
      <c r="H148" s="50">
        <v>1.7902191089170408E-2</v>
      </c>
      <c r="I148" s="50">
        <f t="shared" si="21"/>
        <v>2.2644319721646055E-2</v>
      </c>
      <c r="J148" s="28">
        <v>18.826558888863957</v>
      </c>
      <c r="K148" s="33">
        <v>12.589811875004676</v>
      </c>
      <c r="L148" s="33">
        <f t="shared" si="22"/>
        <v>6.2367470138592811</v>
      </c>
      <c r="M148" s="28">
        <v>0.55155845920989244</v>
      </c>
      <c r="N148" s="26">
        <v>0.51444722688986533</v>
      </c>
      <c r="O148" s="26">
        <f t="shared" si="23"/>
        <v>3.711123232002711E-2</v>
      </c>
      <c r="P148" s="52">
        <v>6.5171792613603863</v>
      </c>
      <c r="Q148" s="54">
        <v>5.134393717140755</v>
      </c>
      <c r="R148" s="54">
        <f t="shared" si="24"/>
        <v>1.3827855442196313</v>
      </c>
      <c r="S148" s="52">
        <v>9.3056982295002616E-2</v>
      </c>
      <c r="T148" s="56">
        <v>2.9346230279375243E-2</v>
      </c>
      <c r="U148" s="56">
        <f t="shared" si="25"/>
        <v>6.371075201562737E-2</v>
      </c>
      <c r="V148" s="60">
        <v>1354.2048233126777</v>
      </c>
      <c r="W148" s="61">
        <v>862.29941243789426</v>
      </c>
      <c r="X148" s="61">
        <f t="shared" si="26"/>
        <v>491.90541087478346</v>
      </c>
      <c r="Y148" s="60">
        <v>0.88176972936442077</v>
      </c>
      <c r="Z148" s="84">
        <v>0.70666658267764249</v>
      </c>
      <c r="AA148" s="65">
        <f t="shared" si="27"/>
        <v>0.17510314668677829</v>
      </c>
    </row>
    <row r="149" spans="1:27" x14ac:dyDescent="0.25">
      <c r="A149" s="7">
        <v>4</v>
      </c>
      <c r="B149" s="7" t="s">
        <v>23</v>
      </c>
      <c r="C149" s="7">
        <v>96</v>
      </c>
      <c r="D149" s="7" t="s">
        <v>2190</v>
      </c>
      <c r="E149" s="7" t="s">
        <v>2041</v>
      </c>
      <c r="F149" s="7">
        <v>10</v>
      </c>
      <c r="G149" s="50">
        <v>-4.8183808689273813E-2</v>
      </c>
      <c r="H149" s="50">
        <v>-2.9832523702375767E-3</v>
      </c>
      <c r="I149" s="50">
        <f t="shared" si="21"/>
        <v>-4.5200556319036238E-2</v>
      </c>
      <c r="J149" s="28">
        <v>18.007433178705543</v>
      </c>
      <c r="K149" s="33">
        <v>14.419320189971282</v>
      </c>
      <c r="L149" s="33">
        <f t="shared" si="22"/>
        <v>3.5881129887342613</v>
      </c>
      <c r="M149" s="28">
        <v>0.37030384836494074</v>
      </c>
      <c r="N149" s="26">
        <v>0.46275038293277465</v>
      </c>
      <c r="O149" s="26">
        <f t="shared" si="23"/>
        <v>-9.2446534567833916E-2</v>
      </c>
      <c r="P149" s="52">
        <v>8.3579881573342441</v>
      </c>
      <c r="Q149" s="54">
        <v>5.7203782901387283</v>
      </c>
      <c r="R149" s="54">
        <f t="shared" si="24"/>
        <v>2.6376098671955157</v>
      </c>
      <c r="S149" s="52">
        <v>0.90618556104076431</v>
      </c>
      <c r="T149" s="56">
        <v>0.2201664932545829</v>
      </c>
      <c r="U149" s="56">
        <f t="shared" si="25"/>
        <v>0.68601906778618138</v>
      </c>
      <c r="V149" s="60">
        <v>1464.7538997676734</v>
      </c>
      <c r="W149" s="61">
        <v>1080.3098379245496</v>
      </c>
      <c r="X149" s="61">
        <f t="shared" si="26"/>
        <v>384.44406184312379</v>
      </c>
      <c r="Y149" s="60">
        <v>0.56225621293082551</v>
      </c>
      <c r="Z149" s="84">
        <v>0.55868755357358002</v>
      </c>
      <c r="AA149" s="65">
        <f t="shared" si="27"/>
        <v>3.568659357245485E-3</v>
      </c>
    </row>
    <row r="150" spans="1:27" x14ac:dyDescent="0.25">
      <c r="A150" s="7">
        <v>5</v>
      </c>
      <c r="B150" s="7" t="s">
        <v>23</v>
      </c>
      <c r="C150" s="7">
        <v>120</v>
      </c>
      <c r="D150" s="7" t="s">
        <v>2190</v>
      </c>
      <c r="E150" s="7" t="s">
        <v>2041</v>
      </c>
      <c r="F150" s="7">
        <v>10</v>
      </c>
      <c r="G150" s="50">
        <v>7.12195375530639E-2</v>
      </c>
      <c r="H150" s="50">
        <v>3.7247019645241526E-2</v>
      </c>
      <c r="I150" s="50">
        <f t="shared" si="21"/>
        <v>3.3972517907822374E-2</v>
      </c>
      <c r="J150" s="28">
        <v>17.832273717294811</v>
      </c>
      <c r="K150" s="33">
        <v>16.776982070157057</v>
      </c>
      <c r="L150" s="33">
        <f t="shared" si="22"/>
        <v>1.0552916471377536</v>
      </c>
      <c r="M150" s="28">
        <v>0.10952293874481489</v>
      </c>
      <c r="N150" s="26">
        <v>0.35894303813160144</v>
      </c>
      <c r="O150" s="26">
        <f t="shared" si="23"/>
        <v>-0.24942009938678655</v>
      </c>
      <c r="P150" s="52">
        <v>6.9812241980464389</v>
      </c>
      <c r="Q150" s="54">
        <v>6.966418766233951</v>
      </c>
      <c r="R150" s="54">
        <f t="shared" si="24"/>
        <v>1.4805431812487946E-2</v>
      </c>
      <c r="S150" s="52">
        <v>0.19220076459323016</v>
      </c>
      <c r="T150" s="56">
        <v>5.1264740518326989E-2</v>
      </c>
      <c r="U150" s="56">
        <f t="shared" si="25"/>
        <v>0.14093602407490316</v>
      </c>
      <c r="V150" s="60">
        <v>1147.9626569729014</v>
      </c>
      <c r="W150" s="61">
        <v>1139.7663857677901</v>
      </c>
      <c r="X150" s="61">
        <f t="shared" si="26"/>
        <v>8.1962712051113158</v>
      </c>
      <c r="Y150" s="60">
        <v>7.2738881335806929E-2</v>
      </c>
      <c r="Z150" s="84">
        <v>0.15567907560124011</v>
      </c>
      <c r="AA150" s="65">
        <f t="shared" si="27"/>
        <v>-8.2940194265433184E-2</v>
      </c>
    </row>
    <row r="151" spans="1:27" x14ac:dyDescent="0.25">
      <c r="A151" s="7">
        <v>6</v>
      </c>
      <c r="B151" s="7" t="s">
        <v>23</v>
      </c>
      <c r="C151" s="7">
        <v>144</v>
      </c>
      <c r="D151" s="7" t="s">
        <v>2190</v>
      </c>
      <c r="E151" s="7" t="s">
        <v>2041</v>
      </c>
      <c r="F151" s="7">
        <v>10</v>
      </c>
      <c r="G151" s="50">
        <v>4.9056443862616914E-2</v>
      </c>
      <c r="H151" s="50">
        <v>5.0816110515069957E-2</v>
      </c>
      <c r="I151" s="50">
        <f t="shared" si="21"/>
        <v>-1.759666652453043E-3</v>
      </c>
      <c r="J151" s="28">
        <v>17.170030974741557</v>
      </c>
      <c r="K151" s="33">
        <v>14.919323314682467</v>
      </c>
      <c r="L151" s="33">
        <f t="shared" si="22"/>
        <v>2.2507076600590903</v>
      </c>
      <c r="M151" s="28">
        <v>0.15878195862259475</v>
      </c>
      <c r="N151" s="26">
        <v>7.8252583154270083E-2</v>
      </c>
      <c r="O151" s="26">
        <f t="shared" si="23"/>
        <v>8.0529375468324671E-2</v>
      </c>
      <c r="P151" s="52">
        <v>6.0117417928123604</v>
      </c>
      <c r="Q151" s="54">
        <v>5.4077681800408222</v>
      </c>
      <c r="R151" s="54">
        <f t="shared" si="24"/>
        <v>0.60397361277153827</v>
      </c>
      <c r="S151" s="52">
        <v>-2.9660696417805527E-2</v>
      </c>
      <c r="T151" s="56">
        <v>-2.2748086008028568E-2</v>
      </c>
      <c r="U151" s="56">
        <f t="shared" si="25"/>
        <v>-6.9126104097769585E-3</v>
      </c>
      <c r="V151" s="60">
        <v>1238.6708692767088</v>
      </c>
      <c r="W151" s="61">
        <v>1059.1686712010619</v>
      </c>
      <c r="X151" s="61">
        <f t="shared" si="26"/>
        <v>179.5021980756469</v>
      </c>
      <c r="Y151" s="60">
        <v>0.16721916471549353</v>
      </c>
      <c r="Z151" s="84">
        <v>2.4286775008398348E-2</v>
      </c>
      <c r="AA151" s="65">
        <f t="shared" si="27"/>
        <v>0.14293238970709518</v>
      </c>
    </row>
    <row r="152" spans="1:27" x14ac:dyDescent="0.25">
      <c r="A152" s="7">
        <v>7</v>
      </c>
      <c r="B152" s="7" t="s">
        <v>23</v>
      </c>
      <c r="C152" s="7">
        <v>168</v>
      </c>
      <c r="D152" s="7" t="s">
        <v>2190</v>
      </c>
      <c r="E152" s="7" t="s">
        <v>2041</v>
      </c>
      <c r="F152" s="7">
        <v>10</v>
      </c>
      <c r="G152" s="50">
        <v>2.7996002635787144E-2</v>
      </c>
      <c r="H152" s="50">
        <v>2.1088820793520358E-2</v>
      </c>
      <c r="I152" s="50">
        <f t="shared" si="21"/>
        <v>6.9071818422667859E-3</v>
      </c>
      <c r="J152" s="28">
        <v>15.188251865387546</v>
      </c>
      <c r="K152" s="33">
        <v>12.600072648596518</v>
      </c>
      <c r="L152" s="33">
        <f t="shared" si="22"/>
        <v>2.588179216791028</v>
      </c>
      <c r="M152" s="28">
        <v>0.1499051131827415</v>
      </c>
      <c r="N152" s="26">
        <v>0.24427280911272664</v>
      </c>
      <c r="O152" s="26">
        <f t="shared" si="23"/>
        <v>-9.4367695929985146E-2</v>
      </c>
      <c r="P152" s="52">
        <v>4.4514885592363784</v>
      </c>
      <c r="Q152" s="54">
        <v>4.2039889907630217</v>
      </c>
      <c r="R152" s="54">
        <f t="shared" si="24"/>
        <v>0.24749956847335675</v>
      </c>
      <c r="S152" s="52">
        <v>1.1459276595797883E-3</v>
      </c>
      <c r="T152" s="56">
        <v>-4.8245689366170623E-2</v>
      </c>
      <c r="U152" s="56">
        <f t="shared" si="25"/>
        <v>4.9391617025750414E-2</v>
      </c>
      <c r="V152" s="60">
        <v>1011.9487684729065</v>
      </c>
      <c r="W152" s="61">
        <v>882.0120689655173</v>
      </c>
      <c r="X152" s="61">
        <f t="shared" si="26"/>
        <v>129.93669950738922</v>
      </c>
      <c r="Y152" s="60">
        <v>0.12300471468356156</v>
      </c>
      <c r="Z152" s="84">
        <v>0.30507038934760117</v>
      </c>
      <c r="AA152" s="65">
        <f t="shared" si="27"/>
        <v>-0.18206567466403961</v>
      </c>
    </row>
    <row r="153" spans="1:27" x14ac:dyDescent="0.25">
      <c r="A153" s="7">
        <v>8</v>
      </c>
      <c r="B153" s="7" t="s">
        <v>23</v>
      </c>
      <c r="C153" s="7">
        <v>192</v>
      </c>
      <c r="D153" s="7" t="s">
        <v>2190</v>
      </c>
      <c r="E153" s="7" t="s">
        <v>2041</v>
      </c>
      <c r="F153" s="7">
        <v>10</v>
      </c>
      <c r="G153" s="50">
        <v>3.5667494393873331E-2</v>
      </c>
      <c r="H153" s="50">
        <v>2.2964930059969867E-2</v>
      </c>
      <c r="I153" s="50">
        <f t="shared" si="21"/>
        <v>1.2702564333903463E-2</v>
      </c>
      <c r="J153" s="28">
        <v>15.865825618850593</v>
      </c>
      <c r="K153" s="33">
        <v>13.314117777789969</v>
      </c>
      <c r="L153" s="33">
        <f t="shared" si="22"/>
        <v>2.5517078410606242</v>
      </c>
      <c r="M153" s="28">
        <v>0.21354804346192804</v>
      </c>
      <c r="N153" s="26">
        <v>0.17151292002343987</v>
      </c>
      <c r="O153" s="26">
        <f t="shared" si="23"/>
        <v>4.203512343848817E-2</v>
      </c>
      <c r="P153" s="52">
        <v>4.6391021508527226</v>
      </c>
      <c r="Q153" s="54">
        <v>4.0686345373680544</v>
      </c>
      <c r="R153" s="54">
        <f t="shared" si="24"/>
        <v>0.57046761348466823</v>
      </c>
      <c r="S153" s="52">
        <v>-8.4083925238897211E-2</v>
      </c>
      <c r="T153" s="56">
        <v>1.6036205516473903E-2</v>
      </c>
      <c r="U153" s="56">
        <f t="shared" si="25"/>
        <v>-0.10012013075537111</v>
      </c>
      <c r="V153" s="60">
        <v>1176.6075928381961</v>
      </c>
      <c r="W153" s="61">
        <v>935.78937334217505</v>
      </c>
      <c r="X153" s="61">
        <f t="shared" si="26"/>
        <v>240.81821949602102</v>
      </c>
      <c r="Y153" s="60">
        <v>0.29995148052178283</v>
      </c>
      <c r="Z153" s="84">
        <v>0.2688177933680696</v>
      </c>
      <c r="AA153" s="65">
        <f t="shared" si="27"/>
        <v>3.113368715371323E-2</v>
      </c>
    </row>
    <row r="154" spans="1:27" x14ac:dyDescent="0.25">
      <c r="A154" s="7">
        <v>9</v>
      </c>
      <c r="B154" s="7" t="s">
        <v>23</v>
      </c>
      <c r="C154" s="7">
        <v>216</v>
      </c>
      <c r="D154" s="7" t="s">
        <v>2190</v>
      </c>
      <c r="E154" s="7" t="s">
        <v>2041</v>
      </c>
      <c r="F154" s="7">
        <v>10</v>
      </c>
      <c r="G154" s="50">
        <v>4.3221729357959759E-2</v>
      </c>
      <c r="H154" s="50">
        <v>4.9621911137343509E-2</v>
      </c>
      <c r="I154" s="50">
        <f t="shared" si="21"/>
        <v>-6.4001817793837498E-3</v>
      </c>
      <c r="J154" s="28">
        <v>17.728217797430023</v>
      </c>
      <c r="K154" s="33">
        <v>13.45456791776664</v>
      </c>
      <c r="L154" s="33">
        <f t="shared" si="22"/>
        <v>4.2736498796633828</v>
      </c>
      <c r="M154" s="28">
        <v>0.248965913457873</v>
      </c>
      <c r="N154" s="26">
        <v>0.13025234277174963</v>
      </c>
      <c r="O154" s="26">
        <f t="shared" si="23"/>
        <v>0.11871357068612337</v>
      </c>
      <c r="P154" s="52">
        <v>5.6557352488284796</v>
      </c>
      <c r="Q154" s="54">
        <v>4.4318152812343063</v>
      </c>
      <c r="R154" s="54">
        <f t="shared" si="24"/>
        <v>1.2239199675941732</v>
      </c>
      <c r="S154" s="52">
        <v>0.31294719140130128</v>
      </c>
      <c r="T154" s="56">
        <v>0.16858542547120367</v>
      </c>
      <c r="U154" s="56">
        <f t="shared" si="25"/>
        <v>0.14436176593009761</v>
      </c>
      <c r="V154" s="60">
        <v>1171.6238981390793</v>
      </c>
      <c r="W154" s="61">
        <v>838.86970154532594</v>
      </c>
      <c r="X154" s="61">
        <f t="shared" si="26"/>
        <v>332.75419659375336</v>
      </c>
      <c r="Y154" s="60">
        <v>0.2376857274061509</v>
      </c>
      <c r="Z154" s="84">
        <v>-4.6944320793933798E-2</v>
      </c>
      <c r="AA154" s="65">
        <f t="shared" si="27"/>
        <v>0.2846300482000847</v>
      </c>
    </row>
    <row r="155" spans="1:27" x14ac:dyDescent="0.25">
      <c r="A155" s="7">
        <v>10</v>
      </c>
      <c r="B155" s="7" t="s">
        <v>23</v>
      </c>
      <c r="C155" s="7">
        <v>240</v>
      </c>
      <c r="D155" s="7" t="s">
        <v>2190</v>
      </c>
      <c r="E155" s="7" t="s">
        <v>2041</v>
      </c>
      <c r="F155" s="7">
        <v>10</v>
      </c>
      <c r="G155" s="50">
        <v>-1.6064996415258291E-2</v>
      </c>
      <c r="H155" s="50">
        <v>8.312902068988345E-3</v>
      </c>
      <c r="I155" s="50">
        <f t="shared" si="21"/>
        <v>-2.4377898484246638E-2</v>
      </c>
      <c r="J155" s="28">
        <v>14.804982237429984</v>
      </c>
      <c r="K155" s="33">
        <v>11.510023683426688</v>
      </c>
      <c r="L155" s="33">
        <f t="shared" si="22"/>
        <v>3.294958554003296</v>
      </c>
      <c r="M155" s="28">
        <v>1.1005693164444528E-2</v>
      </c>
      <c r="N155" s="26">
        <v>7.2164884343347531E-3</v>
      </c>
      <c r="O155" s="26">
        <f t="shared" si="23"/>
        <v>3.7892047301097747E-3</v>
      </c>
      <c r="P155" s="52">
        <v>5.434106991383544</v>
      </c>
      <c r="Q155" s="54">
        <v>4.1268346243135854</v>
      </c>
      <c r="R155" s="54">
        <f t="shared" si="24"/>
        <v>1.3072723670699586</v>
      </c>
      <c r="S155" s="52">
        <v>0.12024391731062839</v>
      </c>
      <c r="T155" s="56">
        <v>1.8882797316289807E-2</v>
      </c>
      <c r="U155" s="56">
        <f t="shared" si="25"/>
        <v>0.10136111999433858</v>
      </c>
      <c r="V155" s="60">
        <v>923.6513201320131</v>
      </c>
      <c r="W155" s="61">
        <v>698.52227035203532</v>
      </c>
      <c r="X155" s="61">
        <f t="shared" si="26"/>
        <v>225.12904977997778</v>
      </c>
      <c r="Y155" s="60">
        <v>-8.6631312209102224E-2</v>
      </c>
      <c r="Z155" s="84">
        <v>-7.6149821802100115E-2</v>
      </c>
      <c r="AA155" s="65">
        <f t="shared" si="27"/>
        <v>-1.0481490407002109E-2</v>
      </c>
    </row>
    <row r="156" spans="1:27" x14ac:dyDescent="0.25">
      <c r="A156" s="7">
        <v>11</v>
      </c>
      <c r="B156" s="7" t="s">
        <v>23</v>
      </c>
      <c r="C156" s="7">
        <v>264</v>
      </c>
      <c r="D156" s="7" t="s">
        <v>2190</v>
      </c>
      <c r="E156" s="7" t="s">
        <v>2041</v>
      </c>
      <c r="F156" s="7">
        <v>10</v>
      </c>
      <c r="G156" s="50">
        <v>-5.4794657646244365E-4</v>
      </c>
      <c r="H156" s="50">
        <v>1.1402580276202409E-2</v>
      </c>
      <c r="I156" s="50">
        <f t="shared" si="21"/>
        <v>-1.1950526852664853E-2</v>
      </c>
      <c r="J156" s="28">
        <v>11.499190777552547</v>
      </c>
      <c r="K156" s="33">
        <v>9.6067582172372461</v>
      </c>
      <c r="L156" s="33">
        <f t="shared" si="22"/>
        <v>1.8924325603153012</v>
      </c>
      <c r="M156" s="28">
        <v>-7.2025663199577386E-2</v>
      </c>
      <c r="N156" s="26">
        <v>-7.5698486503831763E-2</v>
      </c>
      <c r="O156" s="26">
        <f t="shared" si="23"/>
        <v>3.6728233042543773E-3</v>
      </c>
      <c r="P156" s="52">
        <v>5.2371916352642192</v>
      </c>
      <c r="Q156" s="54">
        <v>3.9766977176627822</v>
      </c>
      <c r="R156" s="54">
        <f t="shared" si="24"/>
        <v>1.2604939176014369</v>
      </c>
      <c r="S156" s="52">
        <v>0.12120895878538938</v>
      </c>
      <c r="T156" s="56">
        <v>1.8560746180279194E-2</v>
      </c>
      <c r="U156" s="56">
        <f t="shared" si="25"/>
        <v>0.10264821260511019</v>
      </c>
      <c r="V156" s="60">
        <v>551.36841233012933</v>
      </c>
      <c r="W156" s="61">
        <v>478.31294884543149</v>
      </c>
      <c r="X156" s="61">
        <f t="shared" si="26"/>
        <v>73.055463484697839</v>
      </c>
      <c r="Y156" s="60">
        <v>-0.17340239376021285</v>
      </c>
      <c r="Z156" s="84">
        <v>-9.7593849701297919E-2</v>
      </c>
      <c r="AA156" s="65">
        <f t="shared" si="27"/>
        <v>-7.5808544058914934E-2</v>
      </c>
    </row>
    <row r="157" spans="1:27" x14ac:dyDescent="0.25">
      <c r="A157" s="7">
        <v>12</v>
      </c>
      <c r="B157" s="7" t="s">
        <v>23</v>
      </c>
      <c r="C157" s="7">
        <v>288</v>
      </c>
      <c r="D157" s="7" t="s">
        <v>2190</v>
      </c>
      <c r="E157" s="7" t="s">
        <v>2041</v>
      </c>
      <c r="F157" s="7">
        <v>10</v>
      </c>
      <c r="G157" s="50">
        <v>2.2205005749284013E-2</v>
      </c>
      <c r="H157" s="50">
        <v>1.9874084798630436E-2</v>
      </c>
      <c r="I157" s="50">
        <f t="shared" si="21"/>
        <v>2.3309209506535769E-3</v>
      </c>
      <c r="J157" s="28">
        <v>11.309745024254331</v>
      </c>
      <c r="K157" s="33">
        <v>9.5757510795120258</v>
      </c>
      <c r="L157" s="33">
        <f t="shared" si="22"/>
        <v>1.7339939447423056</v>
      </c>
      <c r="M157" s="28">
        <v>-8.3467556037322976E-2</v>
      </c>
      <c r="N157" s="26">
        <v>-0.12129677891189873</v>
      </c>
      <c r="O157" s="26">
        <f t="shared" si="23"/>
        <v>3.7829222874575755E-2</v>
      </c>
      <c r="P157" s="52">
        <v>4.4393488782341235</v>
      </c>
      <c r="Q157" s="54">
        <v>3.6155338046936252</v>
      </c>
      <c r="R157" s="54">
        <f t="shared" si="24"/>
        <v>0.82381507354049832</v>
      </c>
      <c r="S157" s="52">
        <v>-1.2129443640959329E-2</v>
      </c>
      <c r="T157" s="56">
        <v>-6.2303241628159589E-2</v>
      </c>
      <c r="U157" s="56">
        <f t="shared" si="25"/>
        <v>5.0173797987200258E-2</v>
      </c>
      <c r="V157" s="60">
        <v>508.99211938296452</v>
      </c>
      <c r="W157" s="61">
        <v>507.14285714285728</v>
      </c>
      <c r="X157" s="61">
        <f t="shared" si="26"/>
        <v>1.8492622401072367</v>
      </c>
      <c r="Y157" s="60">
        <v>-0.28112322357597752</v>
      </c>
      <c r="Z157" s="84">
        <v>-0.26573141069062617</v>
      </c>
      <c r="AA157" s="65">
        <f t="shared" si="27"/>
        <v>-1.5391812885351353E-2</v>
      </c>
    </row>
    <row r="158" spans="1:27" x14ac:dyDescent="0.25">
      <c r="A158" s="7">
        <v>13</v>
      </c>
      <c r="B158" s="7" t="s">
        <v>23</v>
      </c>
      <c r="C158" s="7">
        <v>312</v>
      </c>
      <c r="D158" s="7" t="s">
        <v>2190</v>
      </c>
      <c r="E158" s="7" t="s">
        <v>2041</v>
      </c>
      <c r="F158" s="7">
        <v>10</v>
      </c>
      <c r="G158" s="50">
        <v>4.0546510810816373E-2</v>
      </c>
      <c r="H158" s="50">
        <v>1.3389339368220154E-2</v>
      </c>
      <c r="I158" s="50">
        <f t="shared" si="21"/>
        <v>2.7157171442596217E-2</v>
      </c>
      <c r="J158" s="28">
        <v>8.7833423759591653</v>
      </c>
      <c r="K158" s="33">
        <v>7.8986120953424956</v>
      </c>
      <c r="L158" s="33">
        <f t="shared" si="22"/>
        <v>0.8847302806166697</v>
      </c>
      <c r="M158" s="28">
        <v>-8.8888633648809959E-2</v>
      </c>
      <c r="N158" s="26">
        <v>-6.1783624485983173E-2</v>
      </c>
      <c r="O158" s="26">
        <f t="shared" si="23"/>
        <v>-2.7105009162826786E-2</v>
      </c>
      <c r="P158" s="52">
        <v>3.4056751770852403</v>
      </c>
      <c r="Q158" s="54">
        <v>3.4422947383738673</v>
      </c>
      <c r="R158" s="54">
        <f t="shared" si="24"/>
        <v>-3.6619561288627089E-2</v>
      </c>
      <c r="S158" s="52">
        <v>-0.10928151872700824</v>
      </c>
      <c r="T158" s="56">
        <v>-0.17100685841409771</v>
      </c>
      <c r="U158" s="56">
        <f t="shared" si="25"/>
        <v>6.1725339687089473E-2</v>
      </c>
      <c r="V158" s="60">
        <v>426.49824444072897</v>
      </c>
      <c r="W158" s="61">
        <v>412.45665440561783</v>
      </c>
      <c r="X158" s="61">
        <f t="shared" si="26"/>
        <v>14.041590035111142</v>
      </c>
      <c r="Y158" s="60">
        <v>-0.13066210996474087</v>
      </c>
      <c r="Z158" s="84">
        <v>-0.21425833594600299</v>
      </c>
      <c r="AA158" s="65">
        <f t="shared" si="27"/>
        <v>8.3596225981262123E-2</v>
      </c>
    </row>
    <row r="159" spans="1:27" x14ac:dyDescent="0.25">
      <c r="A159" s="7">
        <v>14</v>
      </c>
      <c r="B159" s="7" t="s">
        <v>23</v>
      </c>
      <c r="C159" s="7">
        <v>336</v>
      </c>
      <c r="D159" s="7" t="s">
        <v>2190</v>
      </c>
      <c r="E159" s="7" t="s">
        <v>2041</v>
      </c>
      <c r="F159" s="7">
        <v>10</v>
      </c>
      <c r="G159" s="50">
        <v>5.0213572950996446E-2</v>
      </c>
      <c r="H159" s="50">
        <v>4.392520638178523E-2</v>
      </c>
      <c r="I159" s="50">
        <f t="shared" si="21"/>
        <v>6.2883665692112165E-3</v>
      </c>
      <c r="J159" s="28">
        <v>8.1440346519591298</v>
      </c>
      <c r="K159" s="33">
        <v>8.3205011183702222</v>
      </c>
      <c r="L159" s="33">
        <f t="shared" si="22"/>
        <v>-0.17646646641109243</v>
      </c>
      <c r="M159" s="28">
        <v>-9.5048299898882152E-2</v>
      </c>
      <c r="N159" s="26">
        <v>0.16451723189421197</v>
      </c>
      <c r="O159" s="26">
        <f t="shared" si="23"/>
        <v>-0.25956553179309411</v>
      </c>
      <c r="P159" s="52">
        <v>3.2744068769204238</v>
      </c>
      <c r="Q159" s="54">
        <v>2.980248193470393</v>
      </c>
      <c r="R159" s="54">
        <f t="shared" si="24"/>
        <v>0.29415868345003071</v>
      </c>
      <c r="S159" s="52">
        <v>2.7844228489490544E-2</v>
      </c>
      <c r="T159" s="56">
        <v>8.3571837472428342E-2</v>
      </c>
      <c r="U159" s="56">
        <f t="shared" si="25"/>
        <v>-5.5727608982937799E-2</v>
      </c>
      <c r="V159" s="60">
        <v>313.9474209650582</v>
      </c>
      <c r="W159" s="61">
        <v>382.34547975596223</v>
      </c>
      <c r="X159" s="61">
        <f t="shared" si="26"/>
        <v>-68.398058790904031</v>
      </c>
      <c r="Y159" s="60">
        <v>-0.33938272914651285</v>
      </c>
      <c r="Z159" s="84">
        <v>-0.23495720545848195</v>
      </c>
      <c r="AA159" s="65">
        <f t="shared" si="27"/>
        <v>-0.1044255236880309</v>
      </c>
    </row>
    <row r="160" spans="1:27" x14ac:dyDescent="0.25">
      <c r="A160" s="7">
        <v>15</v>
      </c>
      <c r="B160" s="7" t="s">
        <v>23</v>
      </c>
      <c r="C160" s="7">
        <v>360</v>
      </c>
      <c r="D160" s="7" t="s">
        <v>2190</v>
      </c>
      <c r="E160" s="7" t="s">
        <v>2041</v>
      </c>
      <c r="F160" s="7">
        <v>10</v>
      </c>
      <c r="G160" s="50">
        <v>6.9917129516332638E-2</v>
      </c>
      <c r="H160" s="50">
        <v>5.9921002139369739E-2</v>
      </c>
      <c r="I160" s="50">
        <f t="shared" si="21"/>
        <v>9.9961273769628989E-3</v>
      </c>
      <c r="J160" s="28">
        <v>7.2886210657354065</v>
      </c>
      <c r="K160" s="33">
        <v>7.7740113616750977</v>
      </c>
      <c r="L160" s="33">
        <f t="shared" si="22"/>
        <v>-0.48539029593969119</v>
      </c>
      <c r="M160" s="28">
        <v>-3.7736562549086972E-2</v>
      </c>
      <c r="N160" s="26">
        <v>0.1494415781169102</v>
      </c>
      <c r="O160" s="26">
        <f t="shared" si="23"/>
        <v>-0.18717814066599717</v>
      </c>
      <c r="P160" s="52">
        <v>3.0346005187264762</v>
      </c>
      <c r="Q160" s="54">
        <v>2.897175978800854</v>
      </c>
      <c r="R160" s="54">
        <f t="shared" si="24"/>
        <v>0.1374245399256222</v>
      </c>
      <c r="S160" s="52">
        <v>4.6415726214269672E-3</v>
      </c>
      <c r="T160" s="56">
        <v>8.0212198215024746E-2</v>
      </c>
      <c r="U160" s="56">
        <f t="shared" si="25"/>
        <v>-7.5570625593597784E-2</v>
      </c>
      <c r="V160" s="60">
        <v>226.06916666666666</v>
      </c>
      <c r="W160" s="61">
        <v>364.08175694444435</v>
      </c>
      <c r="X160" s="61">
        <f t="shared" si="26"/>
        <v>-138.01259027777769</v>
      </c>
      <c r="Y160" s="60">
        <v>-0.42822691603408686</v>
      </c>
      <c r="Z160" s="84">
        <v>-0.28489889430412302</v>
      </c>
      <c r="AA160" s="65">
        <f t="shared" si="27"/>
        <v>-0.14332802172996384</v>
      </c>
    </row>
    <row r="161" spans="1:27" x14ac:dyDescent="0.25">
      <c r="A161" s="7">
        <v>16</v>
      </c>
      <c r="B161" s="7" t="s">
        <v>23</v>
      </c>
      <c r="C161" s="7">
        <v>384</v>
      </c>
      <c r="D161" s="7" t="s">
        <v>2190</v>
      </c>
      <c r="E161" s="7" t="s">
        <v>2041</v>
      </c>
      <c r="F161" s="7">
        <v>10</v>
      </c>
      <c r="G161" s="50">
        <v>1.0979265587716646E-2</v>
      </c>
      <c r="H161" s="50">
        <v>3.2925461448930719E-3</v>
      </c>
      <c r="I161" s="50">
        <f t="shared" si="21"/>
        <v>7.6867194428235745E-3</v>
      </c>
      <c r="J161" s="28">
        <v>5.2026819943972775</v>
      </c>
      <c r="K161" s="33">
        <v>6.65609614243749</v>
      </c>
      <c r="L161" s="33">
        <f t="shared" si="22"/>
        <v>-1.4534141480402125</v>
      </c>
      <c r="M161" s="28">
        <v>-0.20810359798899564</v>
      </c>
      <c r="N161" s="26">
        <v>-9.4482272125681166E-2</v>
      </c>
      <c r="O161" s="26">
        <f t="shared" si="23"/>
        <v>-0.11362132586331447</v>
      </c>
      <c r="P161" s="52">
        <v>2.1713779467180792</v>
      </c>
      <c r="Q161" s="54">
        <v>2.4353357186413698</v>
      </c>
      <c r="R161" s="54">
        <f t="shared" si="24"/>
        <v>-0.26395777192329062</v>
      </c>
      <c r="S161" s="52">
        <v>-9.6716827356316384E-2</v>
      </c>
      <c r="T161" s="56">
        <v>-8.0140471677468406E-2</v>
      </c>
      <c r="U161" s="56">
        <f t="shared" si="25"/>
        <v>-1.6576355678847979E-2</v>
      </c>
      <c r="V161" s="60">
        <v>214.88299635399403</v>
      </c>
      <c r="W161" s="61">
        <v>311.53564523257097</v>
      </c>
      <c r="X161" s="61">
        <f t="shared" si="26"/>
        <v>-96.65264887857694</v>
      </c>
      <c r="Y161" s="60">
        <v>-0.20335858952019789</v>
      </c>
      <c r="Z161" s="84">
        <v>-8.664836827258178E-2</v>
      </c>
      <c r="AA161" s="65">
        <f t="shared" si="27"/>
        <v>-0.11671022124761611</v>
      </c>
    </row>
    <row r="162" spans="1:27" x14ac:dyDescent="0.25">
      <c r="A162" s="7">
        <v>1</v>
      </c>
      <c r="B162" s="7" t="s">
        <v>23</v>
      </c>
      <c r="C162" s="7">
        <v>24</v>
      </c>
      <c r="D162" s="7" t="s">
        <v>2190</v>
      </c>
      <c r="E162" s="7" t="s">
        <v>2041</v>
      </c>
      <c r="F162" s="7">
        <v>11</v>
      </c>
      <c r="G162" s="50">
        <v>-1.0536051565782589E-2</v>
      </c>
      <c r="H162" s="50">
        <v>1.3629331734718761E-2</v>
      </c>
      <c r="I162" s="50">
        <f t="shared" si="21"/>
        <v>-2.4165383300501352E-2</v>
      </c>
      <c r="J162" s="28">
        <v>14.500474660838272</v>
      </c>
      <c r="K162" s="33">
        <v>13.370557873666627</v>
      </c>
      <c r="L162" s="33">
        <f t="shared" si="22"/>
        <v>1.1299167871716449</v>
      </c>
      <c r="M162" s="28">
        <v>0.11671926033355039</v>
      </c>
      <c r="N162" s="26">
        <v>0.24256301407439443</v>
      </c>
      <c r="O162" s="26">
        <f t="shared" si="23"/>
        <v>-0.12584375374084406</v>
      </c>
      <c r="P162" s="52">
        <v>4.9386019708148323</v>
      </c>
      <c r="Q162" s="54">
        <v>5.4560602180915021</v>
      </c>
      <c r="R162" s="54">
        <f t="shared" si="24"/>
        <v>-0.51745824727666978</v>
      </c>
      <c r="S162" s="52">
        <v>2.4808145166799668E-2</v>
      </c>
      <c r="T162" s="56">
        <v>0.39929967195079025</v>
      </c>
      <c r="U162" s="56">
        <f t="shared" si="25"/>
        <v>-0.37449152678399056</v>
      </c>
      <c r="V162" s="60">
        <v>951.05907804959236</v>
      </c>
      <c r="W162" s="61">
        <v>842.1606201808396</v>
      </c>
      <c r="X162" s="61">
        <f t="shared" si="26"/>
        <v>108.89845786875276</v>
      </c>
      <c r="Y162" s="60">
        <v>0.17914383996910038</v>
      </c>
      <c r="Z162" s="84">
        <v>2.1399399411402314E-2</v>
      </c>
      <c r="AA162" s="65">
        <f t="shared" si="27"/>
        <v>0.15774444055769807</v>
      </c>
    </row>
    <row r="163" spans="1:27" x14ac:dyDescent="0.25">
      <c r="A163" s="7">
        <v>2</v>
      </c>
      <c r="B163" s="7" t="s">
        <v>23</v>
      </c>
      <c r="C163" s="7">
        <v>48</v>
      </c>
      <c r="D163" s="7" t="s">
        <v>2190</v>
      </c>
      <c r="E163" s="7" t="s">
        <v>2041</v>
      </c>
      <c r="F163" s="7">
        <v>11</v>
      </c>
      <c r="G163" s="50">
        <v>0.12527629684953681</v>
      </c>
      <c r="H163" s="50">
        <v>-4.2260899415680559E-3</v>
      </c>
      <c r="I163" s="50">
        <f t="shared" si="21"/>
        <v>0.12950238679110487</v>
      </c>
      <c r="J163" s="28">
        <v>11.593761130076</v>
      </c>
      <c r="K163" s="33">
        <v>12.045231030697556</v>
      </c>
      <c r="L163" s="33">
        <f t="shared" si="22"/>
        <v>-0.45146990062155545</v>
      </c>
      <c r="M163" s="28">
        <v>-0.27094647233720132</v>
      </c>
      <c r="N163" s="26">
        <v>0.42973663146744556</v>
      </c>
      <c r="O163" s="26">
        <f t="shared" si="23"/>
        <v>-0.70068310380464682</v>
      </c>
      <c r="P163" s="52">
        <v>4.3710008575826222</v>
      </c>
      <c r="Q163" s="54">
        <v>6.2957185350514777</v>
      </c>
      <c r="R163" s="54">
        <f t="shared" si="24"/>
        <v>-1.9247176774688555</v>
      </c>
      <c r="S163" s="52">
        <v>-0.55847121960606927</v>
      </c>
      <c r="T163" s="56">
        <v>-0.29316157422815392</v>
      </c>
      <c r="U163" s="56">
        <f t="shared" si="25"/>
        <v>-0.26530964537791535</v>
      </c>
      <c r="V163" s="60">
        <v>634.73294251750531</v>
      </c>
      <c r="W163" s="61">
        <v>778.76342072409477</v>
      </c>
      <c r="X163" s="61">
        <f t="shared" si="26"/>
        <v>-144.03047820658946</v>
      </c>
      <c r="Y163" s="60">
        <v>-0.49138760844350626</v>
      </c>
      <c r="Z163" s="84">
        <v>-5.4871092273920861E-2</v>
      </c>
      <c r="AA163" s="65">
        <f t="shared" si="27"/>
        <v>-0.43651651616958542</v>
      </c>
    </row>
    <row r="164" spans="1:27" x14ac:dyDescent="0.25">
      <c r="A164" s="7">
        <v>3</v>
      </c>
      <c r="B164" s="7" t="s">
        <v>23</v>
      </c>
      <c r="C164" s="7">
        <v>72</v>
      </c>
      <c r="D164" s="7" t="s">
        <v>2190</v>
      </c>
      <c r="E164" s="7" t="s">
        <v>2041</v>
      </c>
      <c r="F164" s="7">
        <v>11</v>
      </c>
      <c r="G164" s="50">
        <v>5.3899650073268732E-2</v>
      </c>
      <c r="H164" s="50">
        <v>1.7902191089170408E-2</v>
      </c>
      <c r="I164" s="50">
        <f t="shared" si="21"/>
        <v>3.5997458984098327E-2</v>
      </c>
      <c r="J164" s="28">
        <v>17.164426593667962</v>
      </c>
      <c r="K164" s="33">
        <v>12.589811875004676</v>
      </c>
      <c r="L164" s="33">
        <f t="shared" si="22"/>
        <v>4.5746147186632857</v>
      </c>
      <c r="M164" s="28">
        <v>0.36303937037337308</v>
      </c>
      <c r="N164" s="26">
        <v>0.51444722688986533</v>
      </c>
      <c r="O164" s="26">
        <f t="shared" si="23"/>
        <v>-0.15140785651649225</v>
      </c>
      <c r="P164" s="52">
        <v>6.1762933055781124</v>
      </c>
      <c r="Q164" s="54">
        <v>5.134393717140755</v>
      </c>
      <c r="R164" s="54">
        <f t="shared" si="24"/>
        <v>1.0418995884373574</v>
      </c>
      <c r="S164" s="52">
        <v>0.17577338471177448</v>
      </c>
      <c r="T164" s="56">
        <v>2.9346230279375243E-2</v>
      </c>
      <c r="U164" s="56">
        <f t="shared" si="25"/>
        <v>0.14642715443239923</v>
      </c>
      <c r="V164" s="60">
        <v>1278.4407971864009</v>
      </c>
      <c r="W164" s="61">
        <v>862.29941243789426</v>
      </c>
      <c r="X164" s="61">
        <f t="shared" si="26"/>
        <v>416.14138474850665</v>
      </c>
      <c r="Y164" s="60">
        <v>0.57229094087778898</v>
      </c>
      <c r="Z164" s="84">
        <v>0.70666658267764249</v>
      </c>
      <c r="AA164" s="65">
        <f t="shared" si="27"/>
        <v>-0.13437564179985351</v>
      </c>
    </row>
    <row r="165" spans="1:27" x14ac:dyDescent="0.25">
      <c r="A165" s="7">
        <v>4</v>
      </c>
      <c r="B165" s="7" t="s">
        <v>23</v>
      </c>
      <c r="C165" s="7">
        <v>96</v>
      </c>
      <c r="D165" s="7" t="s">
        <v>2190</v>
      </c>
      <c r="E165" s="7" t="s">
        <v>2041</v>
      </c>
      <c r="F165" s="7">
        <v>11</v>
      </c>
      <c r="G165" s="50">
        <v>-4.0821994520254812E-3</v>
      </c>
      <c r="H165" s="50">
        <v>-2.9832523702375767E-3</v>
      </c>
      <c r="I165" s="50">
        <f t="shared" si="21"/>
        <v>-1.0989470817879044E-3</v>
      </c>
      <c r="J165" s="28">
        <v>18.107731389441131</v>
      </c>
      <c r="K165" s="33">
        <v>14.419320189971282</v>
      </c>
      <c r="L165" s="33">
        <f t="shared" si="22"/>
        <v>3.688411199469849</v>
      </c>
      <c r="M165" s="28">
        <v>0.50319232869226627</v>
      </c>
      <c r="N165" s="26">
        <v>0.46275038293277465</v>
      </c>
      <c r="O165" s="26">
        <f t="shared" si="23"/>
        <v>4.0441945759491615E-2</v>
      </c>
      <c r="P165" s="52">
        <v>6.0866167721260096</v>
      </c>
      <c r="Q165" s="54">
        <v>5.7203782901387283</v>
      </c>
      <c r="R165" s="54">
        <f t="shared" si="24"/>
        <v>0.36623848198728126</v>
      </c>
      <c r="S165" s="52">
        <v>0.22783655402909928</v>
      </c>
      <c r="T165" s="56">
        <v>0.2201664932545829</v>
      </c>
      <c r="U165" s="56">
        <f t="shared" si="25"/>
        <v>7.670060774516374E-3</v>
      </c>
      <c r="V165" s="60">
        <v>1584.0456355791571</v>
      </c>
      <c r="W165" s="61">
        <v>1080.3098379245496</v>
      </c>
      <c r="X165" s="61">
        <f t="shared" si="26"/>
        <v>503.7357976546075</v>
      </c>
      <c r="Y165" s="60">
        <v>0.79971824309941641</v>
      </c>
      <c r="Z165" s="84">
        <v>0.55868755357358002</v>
      </c>
      <c r="AA165" s="65">
        <f t="shared" si="27"/>
        <v>0.24103068952583639</v>
      </c>
    </row>
    <row r="166" spans="1:27" x14ac:dyDescent="0.25">
      <c r="A166" s="7">
        <v>5</v>
      </c>
      <c r="B166" s="7" t="s">
        <v>23</v>
      </c>
      <c r="C166" s="7">
        <v>120</v>
      </c>
      <c r="D166" s="7" t="s">
        <v>2190</v>
      </c>
      <c r="E166" s="7" t="s">
        <v>2041</v>
      </c>
      <c r="F166" s="7">
        <v>11</v>
      </c>
      <c r="G166" s="50">
        <v>7.2300014370962631E-2</v>
      </c>
      <c r="H166" s="50">
        <v>3.7247019645241526E-2</v>
      </c>
      <c r="I166" s="50">
        <f t="shared" si="21"/>
        <v>3.5052994725721105E-2</v>
      </c>
      <c r="J166" s="28">
        <v>17.978804003198146</v>
      </c>
      <c r="K166" s="33">
        <v>16.776982070157057</v>
      </c>
      <c r="L166" s="33">
        <f t="shared" si="22"/>
        <v>1.2018219330410886</v>
      </c>
      <c r="M166" s="28">
        <v>0.45226263379401532</v>
      </c>
      <c r="N166" s="26">
        <v>0.35894303813160144</v>
      </c>
      <c r="O166" s="26">
        <f t="shared" si="23"/>
        <v>9.3319595662413879E-2</v>
      </c>
      <c r="P166" s="52">
        <v>6.9411567717552511</v>
      </c>
      <c r="Q166" s="54">
        <v>6.966418766233951</v>
      </c>
      <c r="R166" s="54">
        <f t="shared" si="24"/>
        <v>-2.5261994478699812E-2</v>
      </c>
      <c r="S166" s="52">
        <v>0.30863518291363029</v>
      </c>
      <c r="T166" s="56">
        <v>5.1264740518326989E-2</v>
      </c>
      <c r="U166" s="56">
        <f t="shared" si="25"/>
        <v>0.25737044239530332</v>
      </c>
      <c r="V166" s="60">
        <v>1157.9010244547255</v>
      </c>
      <c r="W166" s="61">
        <v>1139.7663857677901</v>
      </c>
      <c r="X166" s="61">
        <f t="shared" si="26"/>
        <v>18.134638686935432</v>
      </c>
      <c r="Y166" s="60">
        <v>0.27864976109765521</v>
      </c>
      <c r="Z166" s="84">
        <v>0.15567907560124011</v>
      </c>
      <c r="AA166" s="65">
        <f t="shared" si="27"/>
        <v>0.1229706854964151</v>
      </c>
    </row>
    <row r="167" spans="1:27" x14ac:dyDescent="0.25">
      <c r="A167" s="7">
        <v>6</v>
      </c>
      <c r="B167" s="7" t="s">
        <v>23</v>
      </c>
      <c r="C167" s="7">
        <v>144</v>
      </c>
      <c r="D167" s="7" t="s">
        <v>2190</v>
      </c>
      <c r="E167" s="7" t="s">
        <v>2041</v>
      </c>
      <c r="F167" s="7">
        <v>11</v>
      </c>
      <c r="G167" s="50">
        <v>6.931471805599454E-2</v>
      </c>
      <c r="H167" s="50">
        <v>5.0816110515069957E-2</v>
      </c>
      <c r="I167" s="50">
        <f t="shared" si="21"/>
        <v>1.8498607540924583E-2</v>
      </c>
      <c r="J167" s="28">
        <v>15.462849566188567</v>
      </c>
      <c r="K167" s="33">
        <v>14.919323314682467</v>
      </c>
      <c r="L167" s="33">
        <f t="shared" si="22"/>
        <v>0.54352625150609946</v>
      </c>
      <c r="M167" s="28">
        <v>0.14219164142274135</v>
      </c>
      <c r="N167" s="26">
        <v>7.8252583154270083E-2</v>
      </c>
      <c r="O167" s="26">
        <f t="shared" si="23"/>
        <v>6.3939058268471266E-2</v>
      </c>
      <c r="P167" s="52">
        <v>5.3531518182379454</v>
      </c>
      <c r="Q167" s="54">
        <v>5.4077681800408222</v>
      </c>
      <c r="R167" s="54">
        <f t="shared" si="24"/>
        <v>-5.4616361802876767E-2</v>
      </c>
      <c r="S167" s="52">
        <v>7.5508474624053398E-2</v>
      </c>
      <c r="T167" s="56">
        <v>-2.2748086008028568E-2</v>
      </c>
      <c r="U167" s="56">
        <f t="shared" si="25"/>
        <v>9.8256560632081963E-2</v>
      </c>
      <c r="V167" s="60">
        <v>972.03848706038502</v>
      </c>
      <c r="W167" s="61">
        <v>1059.1686712010619</v>
      </c>
      <c r="X167" s="61">
        <f t="shared" si="26"/>
        <v>-87.130184140676874</v>
      </c>
      <c r="Y167" s="60">
        <v>0.12722836142884461</v>
      </c>
      <c r="Z167" s="84">
        <v>2.4286775008398348E-2</v>
      </c>
      <c r="AA167" s="65">
        <f t="shared" si="27"/>
        <v>0.10294158642044626</v>
      </c>
    </row>
    <row r="168" spans="1:27" x14ac:dyDescent="0.25">
      <c r="A168" s="7">
        <v>7</v>
      </c>
      <c r="B168" s="7" t="s">
        <v>23</v>
      </c>
      <c r="C168" s="7">
        <v>168</v>
      </c>
      <c r="D168" s="7" t="s">
        <v>2190</v>
      </c>
      <c r="E168" s="7" t="s">
        <v>2041</v>
      </c>
      <c r="F168" s="7">
        <v>11</v>
      </c>
      <c r="G168" s="50">
        <v>5.8551651636757816E-2</v>
      </c>
      <c r="H168" s="50">
        <v>2.1088820793520358E-2</v>
      </c>
      <c r="I168" s="50">
        <f t="shared" si="21"/>
        <v>3.7462830843237455E-2</v>
      </c>
      <c r="J168" s="28">
        <v>14.778410450521005</v>
      </c>
      <c r="K168" s="33">
        <v>12.600072648596518</v>
      </c>
      <c r="L168" s="33">
        <f t="shared" si="22"/>
        <v>2.1783378019244868</v>
      </c>
      <c r="M168" s="28">
        <v>0.3233765791037217</v>
      </c>
      <c r="N168" s="26">
        <v>0.24427280911272664</v>
      </c>
      <c r="O168" s="26">
        <f t="shared" si="23"/>
        <v>7.9103769990995054E-2</v>
      </c>
      <c r="P168" s="52">
        <v>3.9422271205496222</v>
      </c>
      <c r="Q168" s="54">
        <v>4.2039889907630217</v>
      </c>
      <c r="R168" s="54">
        <f t="shared" si="24"/>
        <v>-0.26176187021339947</v>
      </c>
      <c r="S168" s="52">
        <v>3.6859838078618382E-2</v>
      </c>
      <c r="T168" s="56">
        <v>-4.8245689366170623E-2</v>
      </c>
      <c r="U168" s="56">
        <f t="shared" si="25"/>
        <v>8.5105527444788998E-2</v>
      </c>
      <c r="V168" s="60">
        <v>1099.864696223317</v>
      </c>
      <c r="W168" s="61">
        <v>882.0120689655173</v>
      </c>
      <c r="X168" s="61">
        <f t="shared" si="26"/>
        <v>217.85262725779967</v>
      </c>
      <c r="Y168" s="60">
        <v>0.46081188299330783</v>
      </c>
      <c r="Z168" s="84">
        <v>0.30507038934760117</v>
      </c>
      <c r="AA168" s="65">
        <f t="shared" si="27"/>
        <v>0.15574149364570666</v>
      </c>
    </row>
    <row r="169" spans="1:27" x14ac:dyDescent="0.25">
      <c r="A169" s="7">
        <v>8</v>
      </c>
      <c r="B169" s="7" t="s">
        <v>23</v>
      </c>
      <c r="C169" s="7">
        <v>192</v>
      </c>
      <c r="D169" s="7" t="s">
        <v>2190</v>
      </c>
      <c r="E169" s="7" t="s">
        <v>2041</v>
      </c>
      <c r="F169" s="7">
        <v>11</v>
      </c>
      <c r="G169" s="50">
        <v>1.5139964645536885E-2</v>
      </c>
      <c r="H169" s="50">
        <v>2.2964930059969867E-2</v>
      </c>
      <c r="I169" s="50">
        <f t="shared" si="21"/>
        <v>-7.8249654144329824E-3</v>
      </c>
      <c r="J169" s="28">
        <v>16.68851415495547</v>
      </c>
      <c r="K169" s="33">
        <v>13.314117777789969</v>
      </c>
      <c r="L169" s="33">
        <f t="shared" si="22"/>
        <v>3.3743963771655014</v>
      </c>
      <c r="M169" s="28">
        <v>0.17506293190217601</v>
      </c>
      <c r="N169" s="26">
        <v>0.17151292002343987</v>
      </c>
      <c r="O169" s="26">
        <f t="shared" si="23"/>
        <v>3.5500118787361312E-3</v>
      </c>
      <c r="P169" s="52">
        <v>4.7675839954454498</v>
      </c>
      <c r="Q169" s="54">
        <v>4.0686345373680544</v>
      </c>
      <c r="R169" s="54">
        <f t="shared" si="24"/>
        <v>0.69894945807739539</v>
      </c>
      <c r="S169" s="52">
        <v>9.6137706415896362E-2</v>
      </c>
      <c r="T169" s="56">
        <v>1.6036205516473903E-2</v>
      </c>
      <c r="U169" s="56">
        <f t="shared" si="25"/>
        <v>8.0101500899422459E-2</v>
      </c>
      <c r="V169" s="60">
        <v>1291.0963196286473</v>
      </c>
      <c r="W169" s="61">
        <v>935.78937334217505</v>
      </c>
      <c r="X169" s="61">
        <f t="shared" si="26"/>
        <v>355.30694628647223</v>
      </c>
      <c r="Y169" s="60">
        <v>0.32910697222438873</v>
      </c>
      <c r="Z169" s="84">
        <v>0.2688177933680696</v>
      </c>
      <c r="AA169" s="65">
        <f t="shared" si="27"/>
        <v>6.0289178856319126E-2</v>
      </c>
    </row>
    <row r="170" spans="1:27" x14ac:dyDescent="0.25">
      <c r="A170" s="7">
        <v>9</v>
      </c>
      <c r="B170" s="7" t="s">
        <v>23</v>
      </c>
      <c r="C170" s="7">
        <v>216</v>
      </c>
      <c r="D170" s="7" t="s">
        <v>2190</v>
      </c>
      <c r="E170" s="7" t="s">
        <v>2041</v>
      </c>
      <c r="F170" s="7">
        <v>11</v>
      </c>
      <c r="G170" s="50">
        <v>6.7264320036223776E-2</v>
      </c>
      <c r="H170" s="50">
        <v>4.9621911137343509E-2</v>
      </c>
      <c r="I170" s="50">
        <f t="shared" si="21"/>
        <v>1.7642408898880267E-2</v>
      </c>
      <c r="J170" s="28">
        <v>13.632185353002585</v>
      </c>
      <c r="K170" s="33">
        <v>13.45456791776664</v>
      </c>
      <c r="L170" s="33">
        <f t="shared" si="22"/>
        <v>0.17761743523594475</v>
      </c>
      <c r="M170" s="28">
        <v>-2.9227513532301342E-2</v>
      </c>
      <c r="N170" s="26">
        <v>0.13025234277174963</v>
      </c>
      <c r="O170" s="26">
        <f t="shared" si="23"/>
        <v>-0.15947985630405098</v>
      </c>
      <c r="P170" s="52">
        <v>5.0030879868157108</v>
      </c>
      <c r="Q170" s="54">
        <v>4.4318152812343063</v>
      </c>
      <c r="R170" s="54">
        <f t="shared" si="24"/>
        <v>0.57127270558140442</v>
      </c>
      <c r="S170" s="52">
        <v>0.1116626503350229</v>
      </c>
      <c r="T170" s="56">
        <v>0.16858542547120367</v>
      </c>
      <c r="U170" s="56">
        <f t="shared" si="25"/>
        <v>-5.692277513618077E-2</v>
      </c>
      <c r="V170" s="60">
        <v>648.78028077048646</v>
      </c>
      <c r="W170" s="61">
        <v>838.86970154532594</v>
      </c>
      <c r="X170" s="61">
        <f t="shared" si="26"/>
        <v>-190.08942077483948</v>
      </c>
      <c r="Y170" s="60">
        <v>-0.35847483890962145</v>
      </c>
      <c r="Z170" s="84">
        <v>-4.6944320793933798E-2</v>
      </c>
      <c r="AA170" s="65">
        <f t="shared" si="27"/>
        <v>-0.31153051811568766</v>
      </c>
    </row>
    <row r="171" spans="1:27" x14ac:dyDescent="0.25">
      <c r="A171" s="7">
        <v>10</v>
      </c>
      <c r="B171" s="7" t="s">
        <v>23</v>
      </c>
      <c r="C171" s="7">
        <v>240</v>
      </c>
      <c r="D171" s="7" t="s">
        <v>2190</v>
      </c>
      <c r="E171" s="7" t="s">
        <v>2041</v>
      </c>
      <c r="F171" s="7">
        <v>11</v>
      </c>
      <c r="G171" s="50">
        <v>4.3569148425695661E-2</v>
      </c>
      <c r="H171" s="50">
        <v>8.312902068988345E-3</v>
      </c>
      <c r="I171" s="50">
        <f t="shared" si="21"/>
        <v>3.5256246356707314E-2</v>
      </c>
      <c r="J171" s="28">
        <v>10.98569186844801</v>
      </c>
      <c r="K171" s="33">
        <v>11.510023683426688</v>
      </c>
      <c r="L171" s="33">
        <f t="shared" si="22"/>
        <v>-0.52433181497867842</v>
      </c>
      <c r="M171" s="28">
        <v>-0.11667014964541519</v>
      </c>
      <c r="N171" s="26">
        <v>7.2164884343347531E-3</v>
      </c>
      <c r="O171" s="26">
        <f t="shared" si="23"/>
        <v>-0.12388663807974995</v>
      </c>
      <c r="P171" s="52">
        <v>4.4277925353810437</v>
      </c>
      <c r="Q171" s="54">
        <v>4.1268346243135854</v>
      </c>
      <c r="R171" s="54">
        <f t="shared" si="24"/>
        <v>0.30095791106745828</v>
      </c>
      <c r="S171" s="52">
        <v>2.3493558217908099E-2</v>
      </c>
      <c r="T171" s="56">
        <v>1.8882797316289807E-2</v>
      </c>
      <c r="U171" s="56">
        <f t="shared" si="25"/>
        <v>4.6107609016182924E-3</v>
      </c>
      <c r="V171" s="60">
        <v>504.66798679867986</v>
      </c>
      <c r="W171" s="61">
        <v>698.52227035203532</v>
      </c>
      <c r="X171" s="61">
        <f t="shared" si="26"/>
        <v>-193.85428355335546</v>
      </c>
      <c r="Y171" s="60">
        <v>-0.32905398720057355</v>
      </c>
      <c r="Z171" s="84">
        <v>-7.6149821802100115E-2</v>
      </c>
      <c r="AA171" s="65">
        <f t="shared" si="27"/>
        <v>-0.25290416539847344</v>
      </c>
    </row>
    <row r="172" spans="1:27" x14ac:dyDescent="0.25">
      <c r="A172" s="7">
        <v>11</v>
      </c>
      <c r="B172" s="7" t="s">
        <v>23</v>
      </c>
      <c r="C172" s="7">
        <v>264</v>
      </c>
      <c r="D172" s="7" t="s">
        <v>2190</v>
      </c>
      <c r="E172" s="7" t="s">
        <v>2041</v>
      </c>
      <c r="F172" s="7">
        <v>11</v>
      </c>
      <c r="G172" s="50">
        <v>8.5957737001726639E-2</v>
      </c>
      <c r="H172" s="50">
        <v>1.1402580276202409E-2</v>
      </c>
      <c r="I172" s="50">
        <f t="shared" si="21"/>
        <v>7.4555156725524235E-2</v>
      </c>
      <c r="J172" s="28">
        <v>9.0186416892048129</v>
      </c>
      <c r="K172" s="33">
        <v>9.6067582172372461</v>
      </c>
      <c r="L172" s="33">
        <f t="shared" si="22"/>
        <v>-0.58811652803243319</v>
      </c>
      <c r="M172" s="28">
        <v>-2.9021742717066704E-2</v>
      </c>
      <c r="N172" s="26">
        <v>-7.5698486503831763E-2</v>
      </c>
      <c r="O172" s="26">
        <f t="shared" si="23"/>
        <v>4.6676743786765063E-2</v>
      </c>
      <c r="P172" s="52">
        <v>4.003349290158619</v>
      </c>
      <c r="Q172" s="54">
        <v>3.9766977176627822</v>
      </c>
      <c r="R172" s="54">
        <f t="shared" si="24"/>
        <v>2.6651572495836717E-2</v>
      </c>
      <c r="S172" s="52">
        <v>6.355280800943483E-2</v>
      </c>
      <c r="T172" s="56">
        <v>1.8560746180279194E-2</v>
      </c>
      <c r="U172" s="56">
        <f t="shared" si="25"/>
        <v>4.4992061829155633E-2</v>
      </c>
      <c r="V172" s="60">
        <v>376.41514749751411</v>
      </c>
      <c r="W172" s="61">
        <v>478.31294884543149</v>
      </c>
      <c r="X172" s="61">
        <f t="shared" si="26"/>
        <v>-101.89780134791738</v>
      </c>
      <c r="Y172" s="60">
        <v>-0.15182904901550376</v>
      </c>
      <c r="Z172" s="84">
        <v>-9.7593849701297919E-2</v>
      </c>
      <c r="AA172" s="65">
        <f t="shared" si="27"/>
        <v>-5.423519931420584E-2</v>
      </c>
    </row>
    <row r="173" spans="1:27" x14ac:dyDescent="0.25">
      <c r="A173" s="7">
        <v>12</v>
      </c>
      <c r="B173" s="7" t="s">
        <v>23</v>
      </c>
      <c r="C173" s="7">
        <v>288</v>
      </c>
      <c r="D173" s="7" t="s">
        <v>2190</v>
      </c>
      <c r="E173" s="7" t="s">
        <v>2041</v>
      </c>
      <c r="F173" s="7">
        <v>11</v>
      </c>
      <c r="G173" s="50">
        <v>4.6226717495233775E-3</v>
      </c>
      <c r="H173" s="50">
        <v>1.9874084798630436E-2</v>
      </c>
      <c r="I173" s="50">
        <f t="shared" si="21"/>
        <v>-1.5251413049107059E-2</v>
      </c>
      <c r="J173" s="28">
        <v>8.0637716873688774</v>
      </c>
      <c r="K173" s="33">
        <v>9.5757510795120258</v>
      </c>
      <c r="L173" s="33">
        <f t="shared" si="22"/>
        <v>-1.5119793921431484</v>
      </c>
      <c r="M173" s="28">
        <v>-0.18931595698617523</v>
      </c>
      <c r="N173" s="26">
        <v>-0.12129677891189873</v>
      </c>
      <c r="O173" s="26">
        <f t="shared" si="23"/>
        <v>-6.8019178074276501E-2</v>
      </c>
      <c r="P173" s="52">
        <v>3.4753454631807488</v>
      </c>
      <c r="Q173" s="54">
        <v>3.6155338046936252</v>
      </c>
      <c r="R173" s="54">
        <f t="shared" si="24"/>
        <v>-0.1401883415128764</v>
      </c>
      <c r="S173" s="52">
        <v>-6.2103655373197064E-2</v>
      </c>
      <c r="T173" s="56">
        <v>-6.2303241628159589E-2</v>
      </c>
      <c r="U173" s="56">
        <f t="shared" si="25"/>
        <v>1.9958625496252491E-4</v>
      </c>
      <c r="V173" s="60">
        <v>350.77816901408454</v>
      </c>
      <c r="W173" s="61">
        <v>507.14285714285728</v>
      </c>
      <c r="X173" s="61">
        <f t="shared" si="26"/>
        <v>-156.36468812877274</v>
      </c>
      <c r="Y173" s="60">
        <v>-0.34160330929120514</v>
      </c>
      <c r="Z173" s="84">
        <v>-0.26573141069062617</v>
      </c>
      <c r="AA173" s="65">
        <f t="shared" si="27"/>
        <v>-7.5871898600578969E-2</v>
      </c>
    </row>
    <row r="174" spans="1:27" x14ac:dyDescent="0.25">
      <c r="A174" s="7">
        <v>13</v>
      </c>
      <c r="B174" s="7" t="s">
        <v>23</v>
      </c>
      <c r="C174" s="7">
        <v>312</v>
      </c>
      <c r="D174" s="7" t="s">
        <v>2190</v>
      </c>
      <c r="E174" s="7" t="s">
        <v>2041</v>
      </c>
      <c r="F174" s="7">
        <v>11</v>
      </c>
      <c r="G174" s="50">
        <v>-4.3017385083691908E-3</v>
      </c>
      <c r="H174" s="50">
        <v>1.3389339368220154E-2</v>
      </c>
      <c r="I174" s="50">
        <f t="shared" si="21"/>
        <v>-1.7691077876589346E-2</v>
      </c>
      <c r="J174" s="28">
        <v>6.5477948911009491</v>
      </c>
      <c r="K174" s="33">
        <v>7.8986120953424956</v>
      </c>
      <c r="L174" s="33">
        <f t="shared" si="22"/>
        <v>-1.3508172042415465</v>
      </c>
      <c r="M174" s="28">
        <v>-0.21004161184100678</v>
      </c>
      <c r="N174" s="26">
        <v>-6.1783624485983173E-2</v>
      </c>
      <c r="O174" s="26">
        <f t="shared" si="23"/>
        <v>-0.1482579873550236</v>
      </c>
      <c r="P174" s="52">
        <v>2.5064454802777036</v>
      </c>
      <c r="Q174" s="54">
        <v>3.4422947383738673</v>
      </c>
      <c r="R174" s="54">
        <f t="shared" si="24"/>
        <v>-0.93584925809616371</v>
      </c>
      <c r="S174" s="52">
        <v>-0.16798475696122761</v>
      </c>
      <c r="T174" s="56">
        <v>-0.17100685841409771</v>
      </c>
      <c r="U174" s="56">
        <f t="shared" si="25"/>
        <v>3.0221014528701018E-3</v>
      </c>
      <c r="V174" s="60">
        <v>294.43688346430366</v>
      </c>
      <c r="W174" s="61">
        <v>412.45665440561783</v>
      </c>
      <c r="X174" s="61">
        <f t="shared" si="26"/>
        <v>-118.01977094131416</v>
      </c>
      <c r="Y174" s="60">
        <v>-0.24576536510007252</v>
      </c>
      <c r="Z174" s="84">
        <v>-0.21425833594600299</v>
      </c>
      <c r="AA174" s="65">
        <f t="shared" si="27"/>
        <v>-3.1507029154069527E-2</v>
      </c>
    </row>
    <row r="175" spans="1:27" x14ac:dyDescent="0.25">
      <c r="A175" s="7">
        <v>14</v>
      </c>
      <c r="B175" s="7" t="s">
        <v>23</v>
      </c>
      <c r="C175" s="7">
        <v>336</v>
      </c>
      <c r="D175" s="7" t="s">
        <v>2190</v>
      </c>
      <c r="E175" s="7" t="s">
        <v>2041</v>
      </c>
      <c r="F175" s="7">
        <v>11</v>
      </c>
      <c r="G175" s="50">
        <v>6.96244756604079E-2</v>
      </c>
      <c r="H175" s="50">
        <v>4.392520638178523E-2</v>
      </c>
      <c r="I175" s="50">
        <f t="shared" si="21"/>
        <v>2.569926927862267E-2</v>
      </c>
      <c r="J175" s="28">
        <v>6.3979166781915033</v>
      </c>
      <c r="K175" s="33">
        <v>8.3205011183702222</v>
      </c>
      <c r="L175" s="33">
        <f t="shared" si="22"/>
        <v>-1.9225844401787189</v>
      </c>
      <c r="M175" s="28">
        <v>2.5880635249536876E-2</v>
      </c>
      <c r="N175" s="26">
        <v>0.16451723189421197</v>
      </c>
      <c r="O175" s="26">
        <f t="shared" si="23"/>
        <v>-0.13863659664467509</v>
      </c>
      <c r="P175" s="52">
        <v>2.4743967006159489</v>
      </c>
      <c r="Q175" s="54">
        <v>2.980248193470393</v>
      </c>
      <c r="R175" s="54">
        <f t="shared" si="24"/>
        <v>-0.5058514928544442</v>
      </c>
      <c r="S175" s="52">
        <v>6.7536452464230526E-2</v>
      </c>
      <c r="T175" s="56">
        <v>8.3571837472428342E-2</v>
      </c>
      <c r="U175" s="56">
        <f t="shared" si="25"/>
        <v>-1.6035385008197817E-2</v>
      </c>
      <c r="V175" s="60">
        <v>216.42129783693844</v>
      </c>
      <c r="W175" s="61">
        <v>382.34547975596223</v>
      </c>
      <c r="X175" s="61">
        <f t="shared" si="26"/>
        <v>-165.92418191902379</v>
      </c>
      <c r="Y175" s="60">
        <v>-0.33620857274524119</v>
      </c>
      <c r="Z175" s="84">
        <v>-0.23495720545848195</v>
      </c>
      <c r="AA175" s="65">
        <f t="shared" si="27"/>
        <v>-0.10125136728675924</v>
      </c>
    </row>
    <row r="176" spans="1:27" x14ac:dyDescent="0.25">
      <c r="A176" s="7">
        <v>15</v>
      </c>
      <c r="B176" s="7" t="s">
        <v>23</v>
      </c>
      <c r="C176" s="7">
        <v>360</v>
      </c>
      <c r="D176" s="7" t="s">
        <v>2190</v>
      </c>
      <c r="E176" s="7" t="s">
        <v>2041</v>
      </c>
      <c r="F176" s="7">
        <v>11</v>
      </c>
      <c r="G176" s="50">
        <v>8.1976575699700224E-2</v>
      </c>
      <c r="H176" s="50">
        <v>5.9921002139369739E-2</v>
      </c>
      <c r="I176" s="50">
        <f t="shared" si="21"/>
        <v>2.2055573560330485E-2</v>
      </c>
      <c r="J176" s="28">
        <v>5.6781146376125058</v>
      </c>
      <c r="K176" s="33">
        <v>7.7740113616750977</v>
      </c>
      <c r="L176" s="33">
        <f t="shared" si="22"/>
        <v>-2.0958967240625919</v>
      </c>
      <c r="M176" s="28">
        <v>-6.4831539059587176E-2</v>
      </c>
      <c r="N176" s="26">
        <v>0.1494415781169102</v>
      </c>
      <c r="O176" s="26">
        <f t="shared" si="23"/>
        <v>-0.21427311717649739</v>
      </c>
      <c r="P176" s="52">
        <v>2.3497156006143705</v>
      </c>
      <c r="Q176" s="54">
        <v>2.897175978800854</v>
      </c>
      <c r="R176" s="54">
        <f t="shared" si="24"/>
        <v>-0.54746037818648352</v>
      </c>
      <c r="S176" s="52">
        <v>5.1184278251589985E-2</v>
      </c>
      <c r="T176" s="56">
        <v>8.0212198215024746E-2</v>
      </c>
      <c r="U176" s="56">
        <f t="shared" si="25"/>
        <v>-2.9027919963434762E-2</v>
      </c>
      <c r="V176" s="60">
        <v>196.43533333333332</v>
      </c>
      <c r="W176" s="61">
        <v>364.08175694444435</v>
      </c>
      <c r="X176" s="61">
        <f t="shared" si="26"/>
        <v>-167.64642361111103</v>
      </c>
      <c r="Y176" s="60">
        <v>-0.38535687372722033</v>
      </c>
      <c r="Z176" s="84">
        <v>-0.28489889430412302</v>
      </c>
      <c r="AA176" s="65">
        <f t="shared" si="27"/>
        <v>-0.10045797942309731</v>
      </c>
    </row>
    <row r="177" spans="1:27" x14ac:dyDescent="0.25">
      <c r="A177" s="7">
        <v>16</v>
      </c>
      <c r="B177" s="7" t="s">
        <v>23</v>
      </c>
      <c r="C177" s="7">
        <v>384</v>
      </c>
      <c r="D177" s="7" t="s">
        <v>2190</v>
      </c>
      <c r="E177" s="7" t="s">
        <v>2041</v>
      </c>
      <c r="F177" s="7">
        <v>11</v>
      </c>
      <c r="G177" s="50">
        <v>1.5353205933119262E-2</v>
      </c>
      <c r="H177" s="50">
        <v>3.2925461448930719E-3</v>
      </c>
      <c r="I177" s="50">
        <f t="shared" si="21"/>
        <v>1.2060659788226191E-2</v>
      </c>
      <c r="J177" s="28">
        <v>5.0994187578301009</v>
      </c>
      <c r="K177" s="33">
        <v>6.65609614243749</v>
      </c>
      <c r="L177" s="33">
        <f t="shared" si="22"/>
        <v>-1.5566773846073891</v>
      </c>
      <c r="M177" s="28">
        <v>-0.10374888960290313</v>
      </c>
      <c r="N177" s="26">
        <v>-9.4482272125681166E-2</v>
      </c>
      <c r="O177" s="26">
        <f t="shared" si="23"/>
        <v>-9.2666174772219612E-3</v>
      </c>
      <c r="P177" s="52">
        <v>2.0706828936990624</v>
      </c>
      <c r="Q177" s="54">
        <v>2.4353357186413698</v>
      </c>
      <c r="R177" s="54">
        <f t="shared" si="24"/>
        <v>-0.36465282494230733</v>
      </c>
      <c r="S177" s="52">
        <v>-3.5691876036219851E-2</v>
      </c>
      <c r="T177" s="56">
        <v>-8.0140471677468406E-2</v>
      </c>
      <c r="U177" s="56">
        <f t="shared" si="25"/>
        <v>4.4448595641248555E-2</v>
      </c>
      <c r="V177" s="60">
        <v>214.58882996353995</v>
      </c>
      <c r="W177" s="61">
        <v>311.53564523257097</v>
      </c>
      <c r="X177" s="61">
        <f t="shared" si="26"/>
        <v>-96.946815269031021</v>
      </c>
      <c r="Y177" s="60">
        <v>-0.13052450062348628</v>
      </c>
      <c r="Z177" s="84">
        <v>-8.664836827258178E-2</v>
      </c>
      <c r="AA177" s="65">
        <f t="shared" si="27"/>
        <v>-4.3876132350904498E-2</v>
      </c>
    </row>
    <row r="178" spans="1:27" x14ac:dyDescent="0.25">
      <c r="A178" s="7">
        <v>1</v>
      </c>
      <c r="B178" s="7" t="s">
        <v>23</v>
      </c>
      <c r="C178" s="7">
        <v>24</v>
      </c>
      <c r="D178" s="7" t="s">
        <v>2190</v>
      </c>
      <c r="E178" s="7" t="s">
        <v>2041</v>
      </c>
      <c r="F178" s="7">
        <v>12</v>
      </c>
      <c r="G178" s="50">
        <v>9.0971778205727102E-3</v>
      </c>
      <c r="H178" s="50">
        <v>1.3629331734718761E-2</v>
      </c>
      <c r="I178" s="50">
        <f t="shared" si="21"/>
        <v>-4.5321539141460511E-3</v>
      </c>
      <c r="J178" s="28">
        <v>13.590119327527017</v>
      </c>
      <c r="K178" s="33">
        <v>13.370557873666627</v>
      </c>
      <c r="L178" s="33">
        <f t="shared" si="22"/>
        <v>0.21956145386038983</v>
      </c>
      <c r="M178" s="28">
        <v>0.13154399735298986</v>
      </c>
      <c r="N178" s="26">
        <v>0.24256301407439443</v>
      </c>
      <c r="O178" s="26">
        <f t="shared" si="23"/>
        <v>-0.11101901672140457</v>
      </c>
      <c r="P178" s="52">
        <v>4.6380836611459095</v>
      </c>
      <c r="Q178" s="54">
        <v>5.4560602180915021</v>
      </c>
      <c r="R178" s="54">
        <f t="shared" si="24"/>
        <v>-0.81797655694559257</v>
      </c>
      <c r="S178" s="52">
        <v>-7.5933728374963034E-3</v>
      </c>
      <c r="T178" s="56">
        <v>0.39929967195079025</v>
      </c>
      <c r="U178" s="56">
        <f t="shared" si="25"/>
        <v>-0.40689304478828653</v>
      </c>
      <c r="V178" s="60">
        <v>839.90763854218676</v>
      </c>
      <c r="W178" s="61">
        <v>842.1606201808396</v>
      </c>
      <c r="X178" s="61">
        <f t="shared" si="26"/>
        <v>-2.252981638652841</v>
      </c>
      <c r="Y178" s="60">
        <v>-0.12187423553373186</v>
      </c>
      <c r="Z178" s="84">
        <v>2.1399399411402314E-2</v>
      </c>
      <c r="AA178" s="65">
        <f t="shared" si="27"/>
        <v>-0.14327363494513418</v>
      </c>
    </row>
    <row r="179" spans="1:27" x14ac:dyDescent="0.25">
      <c r="A179" s="7">
        <v>2</v>
      </c>
      <c r="B179" s="7" t="s">
        <v>23</v>
      </c>
      <c r="C179" s="7">
        <v>48</v>
      </c>
      <c r="D179" s="7" t="s">
        <v>2190</v>
      </c>
      <c r="E179" s="7" t="s">
        <v>2041</v>
      </c>
      <c r="F179" s="7">
        <v>12</v>
      </c>
      <c r="G179" s="50">
        <v>3.3647223662121292E-2</v>
      </c>
      <c r="H179" s="50">
        <v>-4.2260899415680559E-3</v>
      </c>
      <c r="I179" s="50">
        <f t="shared" si="21"/>
        <v>3.7873313603689347E-2</v>
      </c>
      <c r="J179" s="28">
        <v>13.887923901786841</v>
      </c>
      <c r="K179" s="33">
        <v>12.045231030697556</v>
      </c>
      <c r="L179" s="33">
        <f t="shared" si="22"/>
        <v>1.8426928710892856</v>
      </c>
      <c r="M179" s="28">
        <v>6.5549166289000163E-2</v>
      </c>
      <c r="N179" s="26">
        <v>0.42973663146744556</v>
      </c>
      <c r="O179" s="26">
        <f t="shared" si="23"/>
        <v>-0.36418746517844541</v>
      </c>
      <c r="P179" s="52">
        <v>4.9859406731604574</v>
      </c>
      <c r="Q179" s="54">
        <v>6.2957185350514777</v>
      </c>
      <c r="R179" s="54">
        <f t="shared" si="24"/>
        <v>-1.3097778618910203</v>
      </c>
      <c r="S179" s="52">
        <v>-0.11376134125323913</v>
      </c>
      <c r="T179" s="56">
        <v>-0.29316157422815392</v>
      </c>
      <c r="U179" s="56">
        <f t="shared" si="25"/>
        <v>0.17940023297491481</v>
      </c>
      <c r="V179" s="60">
        <v>768.86907669760626</v>
      </c>
      <c r="W179" s="61">
        <v>778.76342072409477</v>
      </c>
      <c r="X179" s="61">
        <f t="shared" si="26"/>
        <v>-9.8943440264885112</v>
      </c>
      <c r="Y179" s="60">
        <v>-0.21984503722057724</v>
      </c>
      <c r="Z179" s="84">
        <v>-5.4871092273920861E-2</v>
      </c>
      <c r="AA179" s="65">
        <f t="shared" si="27"/>
        <v>-0.16497394494665638</v>
      </c>
    </row>
    <row r="180" spans="1:27" x14ac:dyDescent="0.25">
      <c r="A180" s="7">
        <v>3</v>
      </c>
      <c r="B180" s="7" t="s">
        <v>23</v>
      </c>
      <c r="C180" s="7">
        <v>72</v>
      </c>
      <c r="D180" s="7" t="s">
        <v>2190</v>
      </c>
      <c r="E180" s="7" t="s">
        <v>2041</v>
      </c>
      <c r="F180" s="7">
        <v>12</v>
      </c>
      <c r="G180" s="50">
        <v>7.9850769621777132E-2</v>
      </c>
      <c r="H180" s="50">
        <v>1.7902191089170408E-2</v>
      </c>
      <c r="I180" s="50">
        <f t="shared" si="21"/>
        <v>6.1948578532606727E-2</v>
      </c>
      <c r="J180" s="28">
        <v>17.778305697040413</v>
      </c>
      <c r="K180" s="33">
        <v>12.589811875004676</v>
      </c>
      <c r="L180" s="33">
        <f t="shared" si="22"/>
        <v>5.1884938220357366</v>
      </c>
      <c r="M180" s="28">
        <v>0.33807786961553266</v>
      </c>
      <c r="N180" s="26">
        <v>0.51444722688986533</v>
      </c>
      <c r="O180" s="26">
        <f t="shared" si="23"/>
        <v>-0.17636935727433267</v>
      </c>
      <c r="P180" s="52">
        <v>5.9119219727556587</v>
      </c>
      <c r="Q180" s="54">
        <v>5.134393717140755</v>
      </c>
      <c r="R180" s="54">
        <f t="shared" si="24"/>
        <v>0.77752825561490369</v>
      </c>
      <c r="S180" s="52">
        <v>0.22873002053290467</v>
      </c>
      <c r="T180" s="56">
        <v>2.9346230279375243E-2</v>
      </c>
      <c r="U180" s="56">
        <f t="shared" si="25"/>
        <v>0.19938379025352942</v>
      </c>
      <c r="V180" s="60">
        <v>1218.8738904706079</v>
      </c>
      <c r="W180" s="61">
        <v>862.29941243789426</v>
      </c>
      <c r="X180" s="61">
        <f t="shared" si="26"/>
        <v>356.57447803271361</v>
      </c>
      <c r="Y180" s="60">
        <v>0.29993696698116484</v>
      </c>
      <c r="Z180" s="84">
        <v>0.70666658267764249</v>
      </c>
      <c r="AA180" s="65">
        <f t="shared" si="27"/>
        <v>-0.40672961569647764</v>
      </c>
    </row>
    <row r="181" spans="1:27" x14ac:dyDescent="0.25">
      <c r="A181" s="7">
        <v>4</v>
      </c>
      <c r="B181" s="7" t="s">
        <v>23</v>
      </c>
      <c r="C181" s="7">
        <v>96</v>
      </c>
      <c r="D181" s="7" t="s">
        <v>2190</v>
      </c>
      <c r="E181" s="7" t="s">
        <v>2041</v>
      </c>
      <c r="F181" s="7">
        <v>12</v>
      </c>
      <c r="G181" s="50">
        <v>1.3353139262452362E-2</v>
      </c>
      <c r="H181" s="50">
        <v>-2.9832523702375767E-3</v>
      </c>
      <c r="I181" s="50">
        <f t="shared" si="21"/>
        <v>1.6336391632689937E-2</v>
      </c>
      <c r="J181" s="28">
        <v>17.75917826375083</v>
      </c>
      <c r="K181" s="33">
        <v>14.419320189971282</v>
      </c>
      <c r="L181" s="33">
        <f t="shared" si="22"/>
        <v>3.3398580737795474</v>
      </c>
      <c r="M181" s="28">
        <v>0.21213236000854879</v>
      </c>
      <c r="N181" s="26">
        <v>0.46275038293277465</v>
      </c>
      <c r="O181" s="26">
        <f t="shared" si="23"/>
        <v>-0.25061802292422586</v>
      </c>
      <c r="P181" s="52">
        <v>5.8071659694031554</v>
      </c>
      <c r="Q181" s="54">
        <v>5.7203782901387283</v>
      </c>
      <c r="R181" s="54">
        <f t="shared" si="24"/>
        <v>8.6787679264427098E-2</v>
      </c>
      <c r="S181" s="52">
        <v>0.25933090341375542</v>
      </c>
      <c r="T181" s="56">
        <v>0.2201664932545829</v>
      </c>
      <c r="U181" s="56">
        <f t="shared" si="25"/>
        <v>3.9164410159172519E-2</v>
      </c>
      <c r="V181" s="60">
        <v>1270.7597079322934</v>
      </c>
      <c r="W181" s="61">
        <v>1080.3098379245496</v>
      </c>
      <c r="X181" s="61">
        <f t="shared" si="26"/>
        <v>190.44987000774381</v>
      </c>
      <c r="Y181" s="60">
        <v>1.7847560752725668E-2</v>
      </c>
      <c r="Z181" s="84">
        <v>0.55868755357358002</v>
      </c>
      <c r="AA181" s="65">
        <f t="shared" si="27"/>
        <v>-0.54083999282085438</v>
      </c>
    </row>
    <row r="182" spans="1:27" x14ac:dyDescent="0.25">
      <c r="A182" s="7">
        <v>5</v>
      </c>
      <c r="B182" s="7" t="s">
        <v>23</v>
      </c>
      <c r="C182" s="7">
        <v>120</v>
      </c>
      <c r="D182" s="7" t="s">
        <v>2190</v>
      </c>
      <c r="E182" s="7" t="s">
        <v>2041</v>
      </c>
      <c r="F182" s="7">
        <v>12</v>
      </c>
      <c r="G182" s="50">
        <v>4.7957308026188625E-2</v>
      </c>
      <c r="H182" s="50">
        <v>3.7247019645241526E-2</v>
      </c>
      <c r="I182" s="50">
        <f t="shared" si="21"/>
        <v>1.0710288380947099E-2</v>
      </c>
      <c r="J182" s="28">
        <v>17.013040721237353</v>
      </c>
      <c r="K182" s="33">
        <v>16.776982070157057</v>
      </c>
      <c r="L182" s="33">
        <f t="shared" si="22"/>
        <v>0.23605865108029533</v>
      </c>
      <c r="M182" s="28">
        <v>0.21409155227747431</v>
      </c>
      <c r="N182" s="26">
        <v>0.35894303813160144</v>
      </c>
      <c r="O182" s="26">
        <f t="shared" si="23"/>
        <v>-0.14485148585412713</v>
      </c>
      <c r="P182" s="52">
        <v>5.6998319970958295</v>
      </c>
      <c r="Q182" s="54">
        <v>6.966418766233951</v>
      </c>
      <c r="R182" s="54">
        <f t="shared" si="24"/>
        <v>-1.2665867691381214</v>
      </c>
      <c r="S182" s="52">
        <v>-0.33251439972001373</v>
      </c>
      <c r="T182" s="56">
        <v>5.1264740518326989E-2</v>
      </c>
      <c r="U182" s="56">
        <f t="shared" si="25"/>
        <v>-0.3837791402383407</v>
      </c>
      <c r="V182" s="60">
        <v>1133.9302709847982</v>
      </c>
      <c r="W182" s="61">
        <v>1139.7663857677901</v>
      </c>
      <c r="X182" s="61">
        <f t="shared" si="26"/>
        <v>-5.8361147829918991</v>
      </c>
      <c r="Y182" s="60">
        <v>0.11545431479218203</v>
      </c>
      <c r="Z182" s="84">
        <v>0.15567907560124011</v>
      </c>
      <c r="AA182" s="65">
        <f t="shared" si="27"/>
        <v>-4.0224760809058083E-2</v>
      </c>
    </row>
    <row r="183" spans="1:27" x14ac:dyDescent="0.25">
      <c r="A183" s="7">
        <v>6</v>
      </c>
      <c r="B183" s="7" t="s">
        <v>23</v>
      </c>
      <c r="C183" s="7">
        <v>144</v>
      </c>
      <c r="D183" s="7" t="s">
        <v>2190</v>
      </c>
      <c r="E183" s="7" t="s">
        <v>2041</v>
      </c>
      <c r="F183" s="7">
        <v>12</v>
      </c>
      <c r="G183" s="50">
        <v>2.2778393087071257E-2</v>
      </c>
      <c r="H183" s="50">
        <v>5.0816110515069957E-2</v>
      </c>
      <c r="I183" s="50">
        <f t="shared" si="21"/>
        <v>-2.8037717427998699E-2</v>
      </c>
      <c r="J183" s="28">
        <v>16.078344639389087</v>
      </c>
      <c r="K183" s="33">
        <v>14.919323314682467</v>
      </c>
      <c r="L183" s="33">
        <f t="shared" si="22"/>
        <v>1.1590213247066199</v>
      </c>
      <c r="M183" s="28">
        <v>0.30153677052835209</v>
      </c>
      <c r="N183" s="26">
        <v>7.8252583154270083E-2</v>
      </c>
      <c r="O183" s="26">
        <f t="shared" si="23"/>
        <v>0.22328418737408201</v>
      </c>
      <c r="P183" s="52">
        <v>5.5576172916421109</v>
      </c>
      <c r="Q183" s="54">
        <v>5.4077681800408222</v>
      </c>
      <c r="R183" s="54">
        <f t="shared" si="24"/>
        <v>0.14984911160128878</v>
      </c>
      <c r="S183" s="52">
        <v>0.26141222616357995</v>
      </c>
      <c r="T183" s="56">
        <v>-2.2748086008028568E-2</v>
      </c>
      <c r="U183" s="56">
        <f t="shared" si="25"/>
        <v>0.28416031217160853</v>
      </c>
      <c r="V183" s="60">
        <v>1193.2901459854015</v>
      </c>
      <c r="W183" s="61">
        <v>1059.1686712010619</v>
      </c>
      <c r="X183" s="61">
        <f t="shared" si="26"/>
        <v>134.12147478433963</v>
      </c>
      <c r="Y183" s="60">
        <v>0.55164430243930651</v>
      </c>
      <c r="Z183" s="84">
        <v>2.4286775008398348E-2</v>
      </c>
      <c r="AA183" s="65">
        <f t="shared" si="27"/>
        <v>0.52735752743090814</v>
      </c>
    </row>
    <row r="184" spans="1:27" x14ac:dyDescent="0.25">
      <c r="A184" s="7">
        <v>7</v>
      </c>
      <c r="B184" s="7" t="s">
        <v>23</v>
      </c>
      <c r="C184" s="7">
        <v>168</v>
      </c>
      <c r="D184" s="7" t="s">
        <v>2190</v>
      </c>
      <c r="E184" s="7" t="s">
        <v>2041</v>
      </c>
      <c r="F184" s="7">
        <v>12</v>
      </c>
      <c r="G184" s="50">
        <v>3.3647223662121209E-2</v>
      </c>
      <c r="H184" s="50">
        <v>2.1088820793520358E-2</v>
      </c>
      <c r="I184" s="50">
        <f t="shared" si="21"/>
        <v>1.2558402868600851E-2</v>
      </c>
      <c r="J184" s="28">
        <v>14.661168396093021</v>
      </c>
      <c r="K184" s="33">
        <v>12.600072648596518</v>
      </c>
      <c r="L184" s="33">
        <f t="shared" si="22"/>
        <v>2.0610957474965037</v>
      </c>
      <c r="M184" s="28">
        <v>0.40353936135097801</v>
      </c>
      <c r="N184" s="26">
        <v>0.24427280911272664</v>
      </c>
      <c r="O184" s="26">
        <f t="shared" si="23"/>
        <v>0.15926655223825137</v>
      </c>
      <c r="P184" s="52">
        <v>4.2979167647409042</v>
      </c>
      <c r="Q184" s="54">
        <v>4.2039889907630217</v>
      </c>
      <c r="R184" s="54">
        <f t="shared" si="24"/>
        <v>9.3927773977882545E-2</v>
      </c>
      <c r="S184" s="52">
        <v>0.25067627840187978</v>
      </c>
      <c r="T184" s="56">
        <v>-4.8245689366170623E-2</v>
      </c>
      <c r="U184" s="56">
        <f t="shared" si="25"/>
        <v>0.29892196776805041</v>
      </c>
      <c r="V184" s="60">
        <v>1042.0871921182265</v>
      </c>
      <c r="W184" s="61">
        <v>882.0120689655173</v>
      </c>
      <c r="X184" s="61">
        <f t="shared" si="26"/>
        <v>160.07512315270924</v>
      </c>
      <c r="Y184" s="60">
        <v>0.5195125443428823</v>
      </c>
      <c r="Z184" s="84">
        <v>0.30507038934760117</v>
      </c>
      <c r="AA184" s="65">
        <f t="shared" si="27"/>
        <v>0.21444215499528113</v>
      </c>
    </row>
    <row r="185" spans="1:27" x14ac:dyDescent="0.25">
      <c r="A185" s="7">
        <v>8</v>
      </c>
      <c r="B185" s="7" t="s">
        <v>23</v>
      </c>
      <c r="C185" s="7">
        <v>192</v>
      </c>
      <c r="D185" s="7" t="s">
        <v>2190</v>
      </c>
      <c r="E185" s="7" t="s">
        <v>2041</v>
      </c>
      <c r="F185" s="7">
        <v>12</v>
      </c>
      <c r="G185" s="50">
        <v>6.2153764818182286E-2</v>
      </c>
      <c r="H185" s="50">
        <v>2.2964930059969867E-2</v>
      </c>
      <c r="I185" s="50">
        <f t="shared" si="21"/>
        <v>3.9188834758212415E-2</v>
      </c>
      <c r="J185" s="28">
        <v>16.07736249746204</v>
      </c>
      <c r="K185" s="33">
        <v>13.314117777789969</v>
      </c>
      <c r="L185" s="33">
        <f t="shared" si="22"/>
        <v>2.7632447196720715</v>
      </c>
      <c r="M185" s="28">
        <v>0.27062987953019452</v>
      </c>
      <c r="N185" s="26">
        <v>0.17151292002343987</v>
      </c>
      <c r="O185" s="26">
        <f t="shared" si="23"/>
        <v>9.9116959506754643E-2</v>
      </c>
      <c r="P185" s="52">
        <v>4.4229089396996564</v>
      </c>
      <c r="Q185" s="54">
        <v>4.0686345373680544</v>
      </c>
      <c r="R185" s="54">
        <f t="shared" si="24"/>
        <v>0.35427440233160201</v>
      </c>
      <c r="S185" s="52">
        <v>0.13913942262077603</v>
      </c>
      <c r="T185" s="56">
        <v>1.6036205516473903E-2</v>
      </c>
      <c r="U185" s="56">
        <f t="shared" si="25"/>
        <v>0.12310321710430212</v>
      </c>
      <c r="V185" s="60">
        <v>1228.8269230769231</v>
      </c>
      <c r="W185" s="61">
        <v>935.78937334217505</v>
      </c>
      <c r="X185" s="61">
        <f t="shared" si="26"/>
        <v>293.03754973474804</v>
      </c>
      <c r="Y185" s="60">
        <v>0.38766200080388463</v>
      </c>
      <c r="Z185" s="84">
        <v>0.2688177933680696</v>
      </c>
      <c r="AA185" s="65">
        <f t="shared" si="27"/>
        <v>0.11884420743581503</v>
      </c>
    </row>
    <row r="186" spans="1:27" x14ac:dyDescent="0.25">
      <c r="A186" s="7">
        <v>9</v>
      </c>
      <c r="B186" s="7" t="s">
        <v>23</v>
      </c>
      <c r="C186" s="7">
        <v>216</v>
      </c>
      <c r="D186" s="7" t="s">
        <v>2190</v>
      </c>
      <c r="E186" s="7" t="s">
        <v>2041</v>
      </c>
      <c r="F186" s="7">
        <v>12</v>
      </c>
      <c r="G186" s="50">
        <v>4.1391416259469162E-2</v>
      </c>
      <c r="H186" s="50">
        <v>4.9621911137343509E-2</v>
      </c>
      <c r="I186" s="50">
        <f t="shared" si="21"/>
        <v>-8.2304948778743475E-3</v>
      </c>
      <c r="J186" s="28">
        <v>15.970785804469854</v>
      </c>
      <c r="K186" s="33">
        <v>13.45456791776664</v>
      </c>
      <c r="L186" s="33">
        <f t="shared" si="22"/>
        <v>2.5162178867032132</v>
      </c>
      <c r="M186" s="28">
        <v>0.15168600661608767</v>
      </c>
      <c r="N186" s="26">
        <v>0.13025234277174963</v>
      </c>
      <c r="O186" s="26">
        <f t="shared" si="23"/>
        <v>2.1433663844338036E-2</v>
      </c>
      <c r="P186" s="52">
        <v>5.2138396188985903</v>
      </c>
      <c r="Q186" s="54">
        <v>4.4318152812343063</v>
      </c>
      <c r="R186" s="54">
        <f t="shared" si="24"/>
        <v>0.78202433766428392</v>
      </c>
      <c r="S186" s="52">
        <v>0.18605440824423197</v>
      </c>
      <c r="T186" s="56">
        <v>0.16858542547120367</v>
      </c>
      <c r="U186" s="56">
        <f t="shared" si="25"/>
        <v>1.7468982773028302E-2</v>
      </c>
      <c r="V186" s="60">
        <v>976.35896180215468</v>
      </c>
      <c r="W186" s="61">
        <v>838.86970154532594</v>
      </c>
      <c r="X186" s="61">
        <f t="shared" si="26"/>
        <v>137.48926025682874</v>
      </c>
      <c r="Y186" s="60">
        <v>-3.8890268608574605E-4</v>
      </c>
      <c r="Z186" s="84">
        <v>-4.6944320793933798E-2</v>
      </c>
      <c r="AA186" s="65">
        <f t="shared" si="27"/>
        <v>4.6555418107848051E-2</v>
      </c>
    </row>
    <row r="187" spans="1:27" x14ac:dyDescent="0.25">
      <c r="A187" s="7">
        <v>10</v>
      </c>
      <c r="B187" s="7" t="s">
        <v>23</v>
      </c>
      <c r="C187" s="7">
        <v>240</v>
      </c>
      <c r="D187" s="7" t="s">
        <v>2190</v>
      </c>
      <c r="E187" s="7" t="s">
        <v>2041</v>
      </c>
      <c r="F187" s="7">
        <v>12</v>
      </c>
      <c r="G187" s="50">
        <v>2.1036382466781058E-2</v>
      </c>
      <c r="H187" s="50">
        <v>8.312902068988345E-3</v>
      </c>
      <c r="I187" s="50">
        <f t="shared" si="21"/>
        <v>1.2723480397792713E-2</v>
      </c>
      <c r="J187" s="28">
        <v>12.211341891332301</v>
      </c>
      <c r="K187" s="33">
        <v>11.510023683426688</v>
      </c>
      <c r="L187" s="33">
        <f t="shared" si="22"/>
        <v>0.70131820790561328</v>
      </c>
      <c r="M187" s="28">
        <v>-5.2859965886980824E-2</v>
      </c>
      <c r="N187" s="26">
        <v>7.2164884343347531E-3</v>
      </c>
      <c r="O187" s="26">
        <f t="shared" si="23"/>
        <v>-6.007645432131558E-2</v>
      </c>
      <c r="P187" s="52">
        <v>4.4813189204875217</v>
      </c>
      <c r="Q187" s="54">
        <v>4.1268346243135854</v>
      </c>
      <c r="R187" s="54">
        <f t="shared" si="24"/>
        <v>0.35448429617393629</v>
      </c>
      <c r="S187" s="52">
        <v>8.5359103887546681E-2</v>
      </c>
      <c r="T187" s="56">
        <v>1.8882797316289807E-2</v>
      </c>
      <c r="U187" s="56">
        <f t="shared" si="25"/>
        <v>6.6476306571256874E-2</v>
      </c>
      <c r="V187" s="60">
        <v>680.62986798679867</v>
      </c>
      <c r="W187" s="61">
        <v>698.52227035203532</v>
      </c>
      <c r="X187" s="61">
        <f t="shared" si="26"/>
        <v>-17.892402365236649</v>
      </c>
      <c r="Y187" s="60">
        <v>-0.23633180085609137</v>
      </c>
      <c r="Z187" s="84">
        <v>-7.6149821802100115E-2</v>
      </c>
      <c r="AA187" s="65">
        <f t="shared" si="27"/>
        <v>-0.16018197905399126</v>
      </c>
    </row>
    <row r="188" spans="1:27" x14ac:dyDescent="0.25">
      <c r="A188" s="7">
        <v>11</v>
      </c>
      <c r="B188" s="7" t="s">
        <v>23</v>
      </c>
      <c r="C188" s="7">
        <v>264</v>
      </c>
      <c r="D188" s="7" t="s">
        <v>2190</v>
      </c>
      <c r="E188" s="7" t="s">
        <v>2041</v>
      </c>
      <c r="F188" s="7">
        <v>12</v>
      </c>
      <c r="G188" s="50">
        <v>2.8312625591592068E-2</v>
      </c>
      <c r="H188" s="50">
        <v>1.1402580276202409E-2</v>
      </c>
      <c r="I188" s="50">
        <f t="shared" si="21"/>
        <v>1.6910045315389657E-2</v>
      </c>
      <c r="J188" s="28">
        <v>10.345933186723377</v>
      </c>
      <c r="K188" s="33">
        <v>9.6067582172372461</v>
      </c>
      <c r="L188" s="33">
        <f t="shared" si="22"/>
        <v>0.73917496948613071</v>
      </c>
      <c r="M188" s="28">
        <v>-8.7634455763846181E-2</v>
      </c>
      <c r="N188" s="26">
        <v>-7.5698486503831763E-2</v>
      </c>
      <c r="O188" s="26">
        <f t="shared" si="23"/>
        <v>-1.1935969260014417E-2</v>
      </c>
      <c r="P188" s="52">
        <v>4.4047191306633957</v>
      </c>
      <c r="Q188" s="54">
        <v>3.9766977176627822</v>
      </c>
      <c r="R188" s="54">
        <f t="shared" si="24"/>
        <v>0.42802141300061347</v>
      </c>
      <c r="S188" s="52">
        <v>0.11239660276094841</v>
      </c>
      <c r="T188" s="56">
        <v>1.8560746180279194E-2</v>
      </c>
      <c r="U188" s="56">
        <f t="shared" si="25"/>
        <v>9.3835856580669216E-2</v>
      </c>
      <c r="V188" s="60">
        <v>490.90437520715949</v>
      </c>
      <c r="W188" s="61">
        <v>478.31294884543149</v>
      </c>
      <c r="X188" s="61">
        <f t="shared" si="26"/>
        <v>12.591426361727997</v>
      </c>
      <c r="Y188" s="60">
        <v>-0.13661468973716751</v>
      </c>
      <c r="Z188" s="84">
        <v>-9.7593849701297919E-2</v>
      </c>
      <c r="AA188" s="65">
        <f t="shared" si="27"/>
        <v>-3.9020840035869586E-2</v>
      </c>
    </row>
    <row r="189" spans="1:27" x14ac:dyDescent="0.25">
      <c r="A189" s="7">
        <v>12</v>
      </c>
      <c r="B189" s="7" t="s">
        <v>23</v>
      </c>
      <c r="C189" s="7">
        <v>288</v>
      </c>
      <c r="D189" s="7" t="s">
        <v>2190</v>
      </c>
      <c r="E189" s="7" t="s">
        <v>2041</v>
      </c>
      <c r="F189" s="7">
        <v>12</v>
      </c>
      <c r="G189" s="50">
        <v>3.8970368684409354E-2</v>
      </c>
      <c r="H189" s="50">
        <v>1.9874084798630436E-2</v>
      </c>
      <c r="I189" s="50">
        <f t="shared" si="21"/>
        <v>1.9096283885778918E-2</v>
      </c>
      <c r="J189" s="28">
        <v>9.7602040249980568</v>
      </c>
      <c r="K189" s="33">
        <v>9.5757510795120258</v>
      </c>
      <c r="L189" s="33">
        <f t="shared" si="22"/>
        <v>0.18445294548603108</v>
      </c>
      <c r="M189" s="28">
        <v>-9.3343775440390991E-2</v>
      </c>
      <c r="N189" s="26">
        <v>-0.12129677891189873</v>
      </c>
      <c r="O189" s="26">
        <f t="shared" si="23"/>
        <v>2.795300347150774E-2</v>
      </c>
      <c r="P189" s="52">
        <v>3.6388439705084132</v>
      </c>
      <c r="Q189" s="54">
        <v>3.6155338046936252</v>
      </c>
      <c r="R189" s="54">
        <f t="shared" si="24"/>
        <v>2.3310165814788064E-2</v>
      </c>
      <c r="S189" s="52">
        <v>-3.1814492683855188E-2</v>
      </c>
      <c r="T189" s="56">
        <v>-6.2303241628159589E-2</v>
      </c>
      <c r="U189" s="56">
        <f t="shared" si="25"/>
        <v>3.0488748944304402E-2</v>
      </c>
      <c r="V189" s="60">
        <v>445.54460093896711</v>
      </c>
      <c r="W189" s="61">
        <v>507.14285714285728</v>
      </c>
      <c r="X189" s="61">
        <f t="shared" si="26"/>
        <v>-61.598256203890173</v>
      </c>
      <c r="Y189" s="60">
        <v>-0.24682279745750108</v>
      </c>
      <c r="Z189" s="84">
        <v>-0.26573141069062617</v>
      </c>
      <c r="AA189" s="65">
        <f t="shared" si="27"/>
        <v>1.8908613233125093E-2</v>
      </c>
    </row>
    <row r="190" spans="1:27" x14ac:dyDescent="0.25">
      <c r="A190" s="7">
        <v>13</v>
      </c>
      <c r="B190" s="7" t="s">
        <v>23</v>
      </c>
      <c r="C190" s="7">
        <v>312</v>
      </c>
      <c r="D190" s="7" t="s">
        <v>2190</v>
      </c>
      <c r="E190" s="7" t="s">
        <v>2041</v>
      </c>
      <c r="F190" s="7">
        <v>12</v>
      </c>
      <c r="G190" s="50">
        <v>6.1529505426622853E-2</v>
      </c>
      <c r="H190" s="50">
        <v>1.3389339368220154E-2</v>
      </c>
      <c r="I190" s="50">
        <f t="shared" si="21"/>
        <v>4.8140166058402697E-2</v>
      </c>
      <c r="J190" s="28">
        <v>7.93048066169876</v>
      </c>
      <c r="K190" s="33">
        <v>7.8986120953424956</v>
      </c>
      <c r="L190" s="33">
        <f t="shared" si="22"/>
        <v>3.1868566356264338E-2</v>
      </c>
      <c r="M190" s="28">
        <v>-0.13532544264400861</v>
      </c>
      <c r="N190" s="26">
        <v>-6.1783624485983173E-2</v>
      </c>
      <c r="O190" s="26">
        <f t="shared" si="23"/>
        <v>-7.3541818158025435E-2</v>
      </c>
      <c r="P190" s="52">
        <v>3.0258466998070719</v>
      </c>
      <c r="Q190" s="54">
        <v>3.4422947383738673</v>
      </c>
      <c r="R190" s="54">
        <f t="shared" si="24"/>
        <v>-0.41644803856679546</v>
      </c>
      <c r="S190" s="52">
        <v>-4.1798704431920297E-2</v>
      </c>
      <c r="T190" s="56">
        <v>-0.17100685841409771</v>
      </c>
      <c r="U190" s="56">
        <f t="shared" si="25"/>
        <v>0.12920815398217741</v>
      </c>
      <c r="V190" s="60">
        <v>366.52984450760744</v>
      </c>
      <c r="W190" s="61">
        <v>412.45665440561783</v>
      </c>
      <c r="X190" s="61">
        <f t="shared" si="26"/>
        <v>-45.92680989801039</v>
      </c>
      <c r="Y190" s="60">
        <v>-0.23531713959918787</v>
      </c>
      <c r="Z190" s="84">
        <v>-0.21425833594600299</v>
      </c>
      <c r="AA190" s="65">
        <f t="shared" si="27"/>
        <v>-2.1058803653184882E-2</v>
      </c>
    </row>
    <row r="191" spans="1:27" x14ac:dyDescent="0.25">
      <c r="A191" s="7">
        <v>14</v>
      </c>
      <c r="B191" s="7" t="s">
        <v>23</v>
      </c>
      <c r="C191" s="7">
        <v>336</v>
      </c>
      <c r="D191" s="7" t="s">
        <v>2190</v>
      </c>
      <c r="E191" s="7" t="s">
        <v>2041</v>
      </c>
      <c r="F191" s="7">
        <v>12</v>
      </c>
      <c r="G191" s="50">
        <v>3.9059996951730368E-2</v>
      </c>
      <c r="H191" s="50">
        <v>4.392520638178523E-2</v>
      </c>
      <c r="I191" s="50">
        <f t="shared" si="21"/>
        <v>-4.8652094300548621E-3</v>
      </c>
      <c r="J191" s="28">
        <v>7.5832084040958341</v>
      </c>
      <c r="K191" s="33">
        <v>8.3205011183702222</v>
      </c>
      <c r="L191" s="33">
        <f t="shared" si="22"/>
        <v>-0.73729271427438814</v>
      </c>
      <c r="M191" s="28">
        <v>-4.3463323825730987E-3</v>
      </c>
      <c r="N191" s="26">
        <v>0.16451723189421197</v>
      </c>
      <c r="O191" s="26">
        <f t="shared" si="23"/>
        <v>-0.16886356427678506</v>
      </c>
      <c r="P191" s="52">
        <v>2.7875583370787784</v>
      </c>
      <c r="Q191" s="54">
        <v>2.980248193470393</v>
      </c>
      <c r="R191" s="54">
        <f t="shared" si="24"/>
        <v>-0.19268985639161462</v>
      </c>
      <c r="S191" s="52">
        <v>-3.6866629486836762E-3</v>
      </c>
      <c r="T191" s="56">
        <v>8.3571837472428342E-2</v>
      </c>
      <c r="U191" s="56">
        <f t="shared" si="25"/>
        <v>-8.7258500421112023E-2</v>
      </c>
      <c r="V191" s="60">
        <v>269.72728785357737</v>
      </c>
      <c r="W191" s="61">
        <v>382.34547975596223</v>
      </c>
      <c r="X191" s="61">
        <f t="shared" si="26"/>
        <v>-112.61819190238486</v>
      </c>
      <c r="Y191" s="60">
        <v>-0.35356223254693675</v>
      </c>
      <c r="Z191" s="84">
        <v>-0.23495720545848195</v>
      </c>
      <c r="AA191" s="65">
        <f t="shared" si="27"/>
        <v>-0.1186050270884548</v>
      </c>
    </row>
    <row r="192" spans="1:27" x14ac:dyDescent="0.25">
      <c r="A192" s="7">
        <v>15</v>
      </c>
      <c r="B192" s="7" t="s">
        <v>23</v>
      </c>
      <c r="C192" s="7">
        <v>360</v>
      </c>
      <c r="D192" s="7" t="s">
        <v>2190</v>
      </c>
      <c r="E192" s="7" t="s">
        <v>2041</v>
      </c>
      <c r="F192" s="7">
        <v>12</v>
      </c>
      <c r="G192" s="50">
        <v>6.6609037917243083E-2</v>
      </c>
      <c r="H192" s="50">
        <v>5.9921002139369739E-2</v>
      </c>
      <c r="I192" s="50">
        <f t="shared" si="21"/>
        <v>6.688035777873344E-3</v>
      </c>
      <c r="J192" s="28">
        <v>6.3880283784825895</v>
      </c>
      <c r="K192" s="33">
        <v>7.7740113616750977</v>
      </c>
      <c r="L192" s="33">
        <f t="shared" si="22"/>
        <v>-1.3859829831925081</v>
      </c>
      <c r="M192" s="28">
        <v>-6.4274775654317953E-2</v>
      </c>
      <c r="N192" s="26">
        <v>0.1494415781169102</v>
      </c>
      <c r="O192" s="26">
        <f t="shared" si="23"/>
        <v>-0.21371635377122816</v>
      </c>
      <c r="P192" s="52">
        <v>2.437915979813551</v>
      </c>
      <c r="Q192" s="54">
        <v>2.897175978800854</v>
      </c>
      <c r="R192" s="54">
        <f t="shared" si="24"/>
        <v>-0.45925999898730296</v>
      </c>
      <c r="S192" s="52">
        <v>-1.5183970127510387E-2</v>
      </c>
      <c r="T192" s="56">
        <v>8.0212198215024746E-2</v>
      </c>
      <c r="U192" s="56">
        <f t="shared" si="25"/>
        <v>-9.5396168342535129E-2</v>
      </c>
      <c r="V192" s="60">
        <v>229.56533333333334</v>
      </c>
      <c r="W192" s="61">
        <v>364.08175694444435</v>
      </c>
      <c r="X192" s="61">
        <f t="shared" si="26"/>
        <v>-134.51642361111101</v>
      </c>
      <c r="Y192" s="60">
        <v>-0.4012140982859686</v>
      </c>
      <c r="Z192" s="84">
        <v>-0.28489889430412302</v>
      </c>
      <c r="AA192" s="65">
        <f t="shared" si="27"/>
        <v>-0.11631520398184558</v>
      </c>
    </row>
    <row r="193" spans="1:27" x14ac:dyDescent="0.25">
      <c r="A193" s="7">
        <v>16</v>
      </c>
      <c r="B193" s="7" t="s">
        <v>23</v>
      </c>
      <c r="C193" s="7">
        <v>384</v>
      </c>
      <c r="D193" s="7" t="s">
        <v>2190</v>
      </c>
      <c r="E193" s="7" t="s">
        <v>2041</v>
      </c>
      <c r="F193" s="7">
        <v>12</v>
      </c>
      <c r="G193" s="50">
        <v>8.6639220049617542E-3</v>
      </c>
      <c r="H193" s="50">
        <v>3.2925461448930719E-3</v>
      </c>
      <c r="I193" s="50">
        <f t="shared" si="21"/>
        <v>5.3713758600686824E-3</v>
      </c>
      <c r="J193" s="28">
        <v>5.2911103822433478</v>
      </c>
      <c r="K193" s="33">
        <v>6.65609614243749</v>
      </c>
      <c r="L193" s="33">
        <f t="shared" si="22"/>
        <v>-1.3649857601941422</v>
      </c>
      <c r="M193" s="28">
        <v>-0.16145997990665711</v>
      </c>
      <c r="N193" s="26">
        <v>-9.4482272125681166E-2</v>
      </c>
      <c r="O193" s="26">
        <f t="shared" si="23"/>
        <v>-6.6977707780975948E-2</v>
      </c>
      <c r="P193" s="52">
        <v>2.0905705021470515</v>
      </c>
      <c r="Q193" s="54">
        <v>2.4353357186413698</v>
      </c>
      <c r="R193" s="54">
        <f t="shared" si="24"/>
        <v>-0.34476521649431824</v>
      </c>
      <c r="S193" s="52">
        <v>-7.8144057501274025E-2</v>
      </c>
      <c r="T193" s="56">
        <v>-8.0140471677468406E-2</v>
      </c>
      <c r="U193" s="56">
        <f t="shared" si="25"/>
        <v>1.9964141761943804E-3</v>
      </c>
      <c r="V193" s="60">
        <v>237.26300961219755</v>
      </c>
      <c r="W193" s="61">
        <v>311.53564523257097</v>
      </c>
      <c r="X193" s="61">
        <f t="shared" si="26"/>
        <v>-74.272635620373421</v>
      </c>
      <c r="Y193" s="60">
        <v>-0.11308657975403101</v>
      </c>
      <c r="Z193" s="84">
        <v>-8.664836827258178E-2</v>
      </c>
      <c r="AA193" s="65">
        <f t="shared" si="27"/>
        <v>-2.6438211481449231E-2</v>
      </c>
    </row>
    <row r="194" spans="1:27" x14ac:dyDescent="0.25">
      <c r="A194" s="7">
        <v>1</v>
      </c>
      <c r="B194" s="7" t="s">
        <v>23</v>
      </c>
      <c r="C194" s="7">
        <v>24</v>
      </c>
      <c r="D194" s="7" t="s">
        <v>2190</v>
      </c>
      <c r="E194" s="7" t="s">
        <v>598</v>
      </c>
      <c r="F194" s="7">
        <v>1</v>
      </c>
      <c r="G194" s="50">
        <v>-3.610133455373301E-2</v>
      </c>
      <c r="H194" s="50">
        <v>1.3629331734718761E-2</v>
      </c>
      <c r="I194" s="50">
        <f t="shared" si="21"/>
        <v>-4.9730666288451769E-2</v>
      </c>
      <c r="J194" s="28">
        <v>18.172986278990184</v>
      </c>
      <c r="K194" s="33">
        <v>13.370557873666627</v>
      </c>
      <c r="L194" s="33">
        <f t="shared" si="22"/>
        <v>4.8024284053235569</v>
      </c>
      <c r="M194" s="28">
        <v>1.0183295144290829</v>
      </c>
      <c r="N194" s="26">
        <v>0.24256301407439443</v>
      </c>
      <c r="O194" s="26">
        <f t="shared" si="23"/>
        <v>0.77576650035468853</v>
      </c>
      <c r="P194" s="52">
        <v>7.5673830708018892</v>
      </c>
      <c r="Q194" s="54">
        <v>5.4560602180915021</v>
      </c>
      <c r="R194" s="54">
        <f t="shared" si="24"/>
        <v>2.1113228527103871</v>
      </c>
      <c r="S194" s="52">
        <v>1.1696185538898918</v>
      </c>
      <c r="T194" s="56">
        <v>0.39929967195079025</v>
      </c>
      <c r="U194" s="56">
        <f t="shared" si="25"/>
        <v>0.77031888193910159</v>
      </c>
      <c r="V194" s="60">
        <v>1300.9390913629557</v>
      </c>
      <c r="W194" s="61">
        <v>842.1606201808396</v>
      </c>
      <c r="X194" s="61">
        <f t="shared" si="26"/>
        <v>458.77847118211605</v>
      </c>
      <c r="Y194" s="60">
        <v>0.84099576615457672</v>
      </c>
      <c r="Z194" s="84">
        <v>2.1399399411402314E-2</v>
      </c>
      <c r="AA194" s="65">
        <f t="shared" si="27"/>
        <v>0.81959636674317438</v>
      </c>
    </row>
    <row r="195" spans="1:27" x14ac:dyDescent="0.25">
      <c r="A195" s="7">
        <v>2</v>
      </c>
      <c r="B195" s="7" t="s">
        <v>23</v>
      </c>
      <c r="C195" s="7">
        <v>48</v>
      </c>
      <c r="D195" s="7">
        <v>1</v>
      </c>
      <c r="E195" s="7" t="s">
        <v>598</v>
      </c>
      <c r="F195" s="7">
        <v>1</v>
      </c>
      <c r="G195" s="50">
        <v>9.4446160884085195E-2</v>
      </c>
      <c r="H195" s="50">
        <v>-4.2260899415680559E-3</v>
      </c>
      <c r="I195" s="50">
        <f t="shared" ref="I195:I258" si="28">G195-H195</f>
        <v>9.8672250825653257E-2</v>
      </c>
      <c r="J195" s="28">
        <v>12.674971643990993</v>
      </c>
      <c r="K195" s="33">
        <v>12.045231030697556</v>
      </c>
      <c r="L195" s="33">
        <f t="shared" ref="L195:L258" si="29">J195-K195</f>
        <v>0.62974061329343733</v>
      </c>
      <c r="M195" s="28">
        <v>0.19103202231310529</v>
      </c>
      <c r="N195" s="26">
        <v>0.42973663146744556</v>
      </c>
      <c r="O195" s="26">
        <f t="shared" ref="O195:O258" si="30">M195-N195</f>
        <v>-0.23870460915434027</v>
      </c>
      <c r="P195" s="52">
        <v>3.8534036532461031</v>
      </c>
      <c r="Q195" s="54">
        <v>6.2957185350514777</v>
      </c>
      <c r="R195" s="54">
        <f t="shared" ref="R195:R258" si="31">P195-Q195</f>
        <v>-2.4423148818053746</v>
      </c>
      <c r="S195" s="52">
        <v>-0.28585583995170893</v>
      </c>
      <c r="T195" s="56">
        <v>-0.29316157422815392</v>
      </c>
      <c r="U195" s="56">
        <f t="shared" ref="U195:U258" si="32">S195-T195</f>
        <v>7.3057342764449862E-3</v>
      </c>
      <c r="V195" s="60">
        <v>636.51457417358733</v>
      </c>
      <c r="W195" s="61">
        <v>778.76342072409477</v>
      </c>
      <c r="X195" s="61">
        <f t="shared" ref="X195:X258" si="33">V195-W195</f>
        <v>-142.24884655050744</v>
      </c>
      <c r="Y195" s="60">
        <v>-0.12312048502512292</v>
      </c>
      <c r="Z195" s="84">
        <v>-5.4871092273920861E-2</v>
      </c>
      <c r="AA195" s="65">
        <f t="shared" ref="AA195:AA258" si="34">Y195-Z195</f>
        <v>-6.8249392751202065E-2</v>
      </c>
    </row>
    <row r="196" spans="1:27" x14ac:dyDescent="0.25">
      <c r="A196" s="7">
        <v>3</v>
      </c>
      <c r="B196" s="7" t="s">
        <v>23</v>
      </c>
      <c r="C196" s="7">
        <v>72</v>
      </c>
      <c r="D196" s="7" t="s">
        <v>2190</v>
      </c>
      <c r="E196" s="7" t="s">
        <v>598</v>
      </c>
      <c r="F196" s="7">
        <v>1</v>
      </c>
      <c r="G196" s="50">
        <v>5.8778666490211948E-2</v>
      </c>
      <c r="H196" s="50">
        <v>1.7902191089170408E-2</v>
      </c>
      <c r="I196" s="50">
        <f t="shared" si="28"/>
        <v>4.0876475401041543E-2</v>
      </c>
      <c r="J196" s="28">
        <v>11.389929768662913</v>
      </c>
      <c r="K196" s="33">
        <v>12.589811875004676</v>
      </c>
      <c r="L196" s="33">
        <f t="shared" si="29"/>
        <v>-1.1998821063417626</v>
      </c>
      <c r="M196" s="28">
        <v>-0.2492937380510386</v>
      </c>
      <c r="N196" s="26">
        <v>0.51444722688986533</v>
      </c>
      <c r="O196" s="26">
        <f t="shared" si="30"/>
        <v>-0.76374096494090393</v>
      </c>
      <c r="P196" s="52">
        <v>3.7521731422493163</v>
      </c>
      <c r="Q196" s="54">
        <v>5.134393717140755</v>
      </c>
      <c r="R196" s="54">
        <f t="shared" si="31"/>
        <v>-1.3822205748914387</v>
      </c>
      <c r="S196" s="52">
        <v>-0.33147806151690762</v>
      </c>
      <c r="T196" s="56">
        <v>2.9346230279375243E-2</v>
      </c>
      <c r="U196" s="56">
        <f t="shared" si="32"/>
        <v>-0.36082429179628284</v>
      </c>
      <c r="V196" s="60">
        <v>485.38234801540779</v>
      </c>
      <c r="W196" s="61">
        <v>862.29941243789426</v>
      </c>
      <c r="X196" s="61">
        <f t="shared" si="33"/>
        <v>-376.91706442248648</v>
      </c>
      <c r="Y196" s="60">
        <v>-0.52028886435524424</v>
      </c>
      <c r="Z196" s="84">
        <v>0.70666658267764249</v>
      </c>
      <c r="AA196" s="65">
        <f t="shared" si="34"/>
        <v>-1.2269554470328867</v>
      </c>
    </row>
    <row r="197" spans="1:27" x14ac:dyDescent="0.25">
      <c r="A197" s="7">
        <v>4</v>
      </c>
      <c r="B197" s="7" t="s">
        <v>23</v>
      </c>
      <c r="C197" s="7">
        <v>96</v>
      </c>
      <c r="D197" s="7">
        <v>2</v>
      </c>
      <c r="E197" s="7" t="s">
        <v>598</v>
      </c>
      <c r="F197" s="7">
        <v>1</v>
      </c>
      <c r="G197" s="50">
        <v>-2.0067069546215066E-2</v>
      </c>
      <c r="H197" s="50">
        <v>-2.9832523702375767E-3</v>
      </c>
      <c r="I197" s="50">
        <f t="shared" si="28"/>
        <v>-1.7083817175977491E-2</v>
      </c>
      <c r="J197" s="28">
        <v>13.97234371548487</v>
      </c>
      <c r="K197" s="33">
        <v>14.419320189971282</v>
      </c>
      <c r="L197" s="33">
        <f t="shared" si="29"/>
        <v>-0.4469764744864122</v>
      </c>
      <c r="M197" s="28">
        <v>0.21169013713522208</v>
      </c>
      <c r="N197" s="26">
        <v>0.46275038293277465</v>
      </c>
      <c r="O197" s="26">
        <f t="shared" si="30"/>
        <v>-0.25106024579755259</v>
      </c>
      <c r="P197" s="52">
        <v>3.9710534556153925</v>
      </c>
      <c r="Q197" s="54">
        <v>5.7203782901387283</v>
      </c>
      <c r="R197" s="54">
        <f t="shared" si="31"/>
        <v>-1.7493248345233359</v>
      </c>
      <c r="S197" s="52">
        <v>-0.18898191711116261</v>
      </c>
      <c r="T197" s="56">
        <v>0.2201664932545829</v>
      </c>
      <c r="U197" s="56">
        <f t="shared" si="32"/>
        <v>-0.40914841036574551</v>
      </c>
      <c r="V197" s="60">
        <v>1160.0804845668767</v>
      </c>
      <c r="W197" s="61">
        <v>1080.3098379245496</v>
      </c>
      <c r="X197" s="61">
        <f t="shared" si="33"/>
        <v>79.770646642327165</v>
      </c>
      <c r="Y197" s="60">
        <v>0.72097113885035446</v>
      </c>
      <c r="Z197" s="84">
        <v>0.55868755357358002</v>
      </c>
      <c r="AA197" s="65">
        <f t="shared" si="34"/>
        <v>0.16228358527677444</v>
      </c>
    </row>
    <row r="198" spans="1:27" x14ac:dyDescent="0.25">
      <c r="A198" s="7">
        <v>5</v>
      </c>
      <c r="B198" s="7" t="s">
        <v>23</v>
      </c>
      <c r="C198" s="7">
        <v>120</v>
      </c>
      <c r="D198" s="7" t="s">
        <v>2190</v>
      </c>
      <c r="E198" s="7" t="s">
        <v>598</v>
      </c>
      <c r="F198" s="7">
        <v>1</v>
      </c>
      <c r="G198" s="50">
        <v>-3.3647223662121292E-2</v>
      </c>
      <c r="H198" s="50">
        <v>3.7247019645241526E-2</v>
      </c>
      <c r="I198" s="50">
        <f t="shared" si="28"/>
        <v>-7.0894243307362825E-2</v>
      </c>
      <c r="J198" s="28">
        <v>17.596107082793417</v>
      </c>
      <c r="K198" s="33">
        <v>16.776982070157057</v>
      </c>
      <c r="L198" s="33">
        <f t="shared" si="29"/>
        <v>0.81912501263635917</v>
      </c>
      <c r="M198" s="28">
        <v>0.3941083957326717</v>
      </c>
      <c r="N198" s="26">
        <v>0.35894303813160144</v>
      </c>
      <c r="O198" s="26">
        <f t="shared" si="30"/>
        <v>3.5165357601070257E-2</v>
      </c>
      <c r="P198" s="52">
        <v>7.0711493706222868</v>
      </c>
      <c r="Q198" s="54">
        <v>6.966418766233951</v>
      </c>
      <c r="R198" s="54">
        <f t="shared" si="31"/>
        <v>0.10473060438833581</v>
      </c>
      <c r="S198" s="52">
        <v>0.44031888623685356</v>
      </c>
      <c r="T198" s="56">
        <v>5.1264740518326989E-2</v>
      </c>
      <c r="U198" s="56">
        <f t="shared" si="32"/>
        <v>0.38905414571852659</v>
      </c>
      <c r="V198" s="60">
        <v>1416.6012888301386</v>
      </c>
      <c r="W198" s="61">
        <v>1139.7663857677901</v>
      </c>
      <c r="X198" s="61">
        <f t="shared" si="33"/>
        <v>276.83490306234853</v>
      </c>
      <c r="Y198" s="60">
        <v>0.44284135675645103</v>
      </c>
      <c r="Z198" s="84">
        <v>0.15567907560124011</v>
      </c>
      <c r="AA198" s="65">
        <f t="shared" si="34"/>
        <v>0.28716228115521092</v>
      </c>
    </row>
    <row r="199" spans="1:27" x14ac:dyDescent="0.25">
      <c r="A199" s="7">
        <v>6</v>
      </c>
      <c r="B199" s="7" t="s">
        <v>23</v>
      </c>
      <c r="C199" s="7">
        <v>144</v>
      </c>
      <c r="D199" s="7">
        <v>3</v>
      </c>
      <c r="E199" s="7" t="s">
        <v>598</v>
      </c>
      <c r="F199" s="7">
        <v>1</v>
      </c>
      <c r="G199" s="50">
        <v>0</v>
      </c>
      <c r="H199" s="50">
        <v>5.0816110515069957E-2</v>
      </c>
      <c r="I199" s="50">
        <f t="shared" si="28"/>
        <v>-5.0816110515069957E-2</v>
      </c>
      <c r="J199" s="28">
        <v>11.014332007416334</v>
      </c>
      <c r="K199" s="33">
        <v>14.919323314682467</v>
      </c>
      <c r="L199" s="33">
        <f t="shared" si="29"/>
        <v>-3.9049913072661333</v>
      </c>
      <c r="M199" s="28">
        <v>-0.15863387737004794</v>
      </c>
      <c r="N199" s="26">
        <v>7.8252583154270083E-2</v>
      </c>
      <c r="O199" s="26">
        <f t="shared" si="30"/>
        <v>-0.23688646052431803</v>
      </c>
      <c r="P199" s="52">
        <v>5.2105496528537829</v>
      </c>
      <c r="Q199" s="54">
        <v>5.4077681800408222</v>
      </c>
      <c r="R199" s="54">
        <f t="shared" si="31"/>
        <v>-0.19721852718703925</v>
      </c>
      <c r="S199" s="52">
        <v>0.41686227705757195</v>
      </c>
      <c r="T199" s="56">
        <v>-2.2748086008028568E-2</v>
      </c>
      <c r="U199" s="56">
        <f t="shared" si="32"/>
        <v>0.43961036306560053</v>
      </c>
      <c r="V199" s="60">
        <v>649.33659588586602</v>
      </c>
      <c r="W199" s="61">
        <v>1059.1686712010619</v>
      </c>
      <c r="X199" s="61">
        <f t="shared" si="33"/>
        <v>-409.83207531519588</v>
      </c>
      <c r="Y199" s="60">
        <v>-0.17211420260967339</v>
      </c>
      <c r="Z199" s="84">
        <v>2.4286775008398348E-2</v>
      </c>
      <c r="AA199" s="65">
        <f t="shared" si="34"/>
        <v>-0.19640097761807174</v>
      </c>
    </row>
    <row r="200" spans="1:27" x14ac:dyDescent="0.25">
      <c r="A200" s="7">
        <v>7</v>
      </c>
      <c r="B200" s="7" t="s">
        <v>23</v>
      </c>
      <c r="C200" s="7">
        <v>168</v>
      </c>
      <c r="D200" s="7" t="s">
        <v>2190</v>
      </c>
      <c r="E200" s="7" t="s">
        <v>598</v>
      </c>
      <c r="F200" s="7">
        <v>1</v>
      </c>
      <c r="G200" s="50">
        <v>0</v>
      </c>
      <c r="H200" s="50">
        <v>2.1088820793520358E-2</v>
      </c>
      <c r="I200" s="50">
        <f t="shared" si="28"/>
        <v>-2.1088820793520358E-2</v>
      </c>
      <c r="J200" s="28">
        <v>4.7259674998368464</v>
      </c>
      <c r="K200" s="33">
        <v>12.600072648596518</v>
      </c>
      <c r="L200" s="33">
        <f t="shared" si="29"/>
        <v>-7.8741051487596714</v>
      </c>
      <c r="M200" s="28">
        <v>-0.70315897776438741</v>
      </c>
      <c r="N200" s="26">
        <v>0.24427280911272664</v>
      </c>
      <c r="O200" s="26">
        <f t="shared" si="30"/>
        <v>-0.94743178687711405</v>
      </c>
      <c r="P200" s="52">
        <v>11.900933482129259</v>
      </c>
      <c r="Q200" s="54">
        <v>4.2039889907630217</v>
      </c>
      <c r="R200" s="54">
        <f t="shared" si="31"/>
        <v>7.6969444913662377</v>
      </c>
      <c r="S200" s="52">
        <v>0.40739155508151392</v>
      </c>
      <c r="T200" s="56">
        <v>-4.8245689366170623E-2</v>
      </c>
      <c r="U200" s="56">
        <f t="shared" si="32"/>
        <v>0.45563724444768455</v>
      </c>
      <c r="V200" s="60">
        <v>530.15878489326769</v>
      </c>
      <c r="W200" s="61">
        <v>882.0120689655173</v>
      </c>
      <c r="X200" s="61">
        <f t="shared" si="33"/>
        <v>-351.85328407224961</v>
      </c>
      <c r="Y200" s="60">
        <v>2.2526404266107334E-2</v>
      </c>
      <c r="Z200" s="84">
        <v>0.30507038934760117</v>
      </c>
      <c r="AA200" s="65">
        <f t="shared" si="34"/>
        <v>-0.28254398508149381</v>
      </c>
    </row>
    <row r="201" spans="1:27" x14ac:dyDescent="0.25">
      <c r="A201" s="7">
        <v>8</v>
      </c>
      <c r="B201" s="7" t="s">
        <v>23</v>
      </c>
      <c r="C201" s="7">
        <v>192</v>
      </c>
      <c r="D201" s="7" t="s">
        <v>2190</v>
      </c>
      <c r="E201" s="7" t="s">
        <v>598</v>
      </c>
      <c r="F201" s="7">
        <v>1</v>
      </c>
      <c r="G201" s="50">
        <v>-1.5415067982725805E-2</v>
      </c>
      <c r="H201" s="50">
        <v>2.2964930059969867E-2</v>
      </c>
      <c r="I201" s="50">
        <f t="shared" si="28"/>
        <v>-3.8379998042695672E-2</v>
      </c>
      <c r="J201" s="28">
        <v>6.5639703017565427</v>
      </c>
      <c r="K201" s="33">
        <v>13.314117777789969</v>
      </c>
      <c r="L201" s="33">
        <f t="shared" si="29"/>
        <v>-6.7501474760334261</v>
      </c>
      <c r="M201" s="28">
        <v>-0.1619301979830364</v>
      </c>
      <c r="N201" s="26">
        <v>0.17151292002343987</v>
      </c>
      <c r="O201" s="26">
        <f t="shared" si="30"/>
        <v>-0.3334431180064763</v>
      </c>
      <c r="P201" s="52">
        <v>3.0520033600968954</v>
      </c>
      <c r="Q201" s="54">
        <v>4.0686345373680544</v>
      </c>
      <c r="R201" s="54">
        <f t="shared" si="31"/>
        <v>-1.0166311772711589</v>
      </c>
      <c r="S201" s="52">
        <v>-0.71641301830785442</v>
      </c>
      <c r="T201" s="56">
        <v>1.6036205516473903E-2</v>
      </c>
      <c r="U201" s="56">
        <f t="shared" si="32"/>
        <v>-0.73244922382432831</v>
      </c>
      <c r="V201" s="60">
        <v>661.33057029177712</v>
      </c>
      <c r="W201" s="61">
        <v>935.78937334217505</v>
      </c>
      <c r="X201" s="61">
        <f t="shared" si="33"/>
        <v>-274.45880305039793</v>
      </c>
      <c r="Y201" s="60">
        <v>0.20081938097904276</v>
      </c>
      <c r="Z201" s="84">
        <v>0.2688177933680696</v>
      </c>
      <c r="AA201" s="65">
        <f t="shared" si="34"/>
        <v>-6.7998412389026847E-2</v>
      </c>
    </row>
    <row r="202" spans="1:27" x14ac:dyDescent="0.25">
      <c r="A202" s="7">
        <v>9</v>
      </c>
      <c r="B202" s="7" t="s">
        <v>23</v>
      </c>
      <c r="C202" s="7">
        <v>216</v>
      </c>
      <c r="D202" s="7">
        <v>4</v>
      </c>
      <c r="E202" s="7" t="s">
        <v>598</v>
      </c>
      <c r="F202" s="7">
        <v>1</v>
      </c>
      <c r="G202" s="50">
        <v>0.17491998548092597</v>
      </c>
      <c r="H202" s="50">
        <v>4.9621911137343509E-2</v>
      </c>
      <c r="I202" s="50">
        <f t="shared" si="28"/>
        <v>0.12529807434358245</v>
      </c>
      <c r="J202" s="28">
        <v>9.444323591624352</v>
      </c>
      <c r="K202" s="33">
        <v>13.45456791776664</v>
      </c>
      <c r="L202" s="33">
        <f t="shared" si="29"/>
        <v>-4.0102443261422884</v>
      </c>
      <c r="M202" s="28">
        <v>-0.10220084775088306</v>
      </c>
      <c r="N202" s="26">
        <v>0.13025234277174963</v>
      </c>
      <c r="O202" s="26">
        <f t="shared" si="30"/>
        <v>-0.23245319052263269</v>
      </c>
      <c r="P202" s="52">
        <v>2.7363613915639418</v>
      </c>
      <c r="Q202" s="54">
        <v>4.4318152812343063</v>
      </c>
      <c r="R202" s="54">
        <f t="shared" si="31"/>
        <v>-1.6954538896703646</v>
      </c>
      <c r="S202" s="52">
        <v>0.12661293270460949</v>
      </c>
      <c r="T202" s="56">
        <v>0.16858542547120367</v>
      </c>
      <c r="U202" s="56">
        <f t="shared" si="32"/>
        <v>-4.1972492766594177E-2</v>
      </c>
      <c r="V202" s="60">
        <v>544.05566438132553</v>
      </c>
      <c r="W202" s="61">
        <v>838.86970154532594</v>
      </c>
      <c r="X202" s="61">
        <f t="shared" si="33"/>
        <v>-294.81403716400041</v>
      </c>
      <c r="Y202" s="60">
        <v>-2.4226431833303591E-3</v>
      </c>
      <c r="Z202" s="84">
        <v>-4.6944320793933798E-2</v>
      </c>
      <c r="AA202" s="65">
        <f t="shared" si="34"/>
        <v>4.4521677610603438E-2</v>
      </c>
    </row>
    <row r="203" spans="1:27" x14ac:dyDescent="0.25">
      <c r="A203" s="7">
        <v>10</v>
      </c>
      <c r="B203" s="7" t="s">
        <v>23</v>
      </c>
      <c r="C203" s="7">
        <v>240</v>
      </c>
      <c r="D203" s="7" t="s">
        <v>2190</v>
      </c>
      <c r="E203" s="7" t="s">
        <v>598</v>
      </c>
      <c r="F203" s="7">
        <v>1</v>
      </c>
      <c r="G203" s="50">
        <v>0.19459101490553135</v>
      </c>
      <c r="H203" s="50">
        <v>8.312902068988345E-3</v>
      </c>
      <c r="I203" s="50">
        <f t="shared" si="28"/>
        <v>0.186278112836543</v>
      </c>
      <c r="J203" s="28">
        <v>8.9091003203800962</v>
      </c>
      <c r="K203" s="33">
        <v>11.510023683426688</v>
      </c>
      <c r="L203" s="33">
        <f t="shared" si="29"/>
        <v>-2.6009233630465918</v>
      </c>
      <c r="M203" s="28">
        <v>0.11985822888843224</v>
      </c>
      <c r="N203" s="26">
        <v>7.2164884343347531E-3</v>
      </c>
      <c r="O203" s="26">
        <f t="shared" si="30"/>
        <v>0.11264174045409749</v>
      </c>
      <c r="P203" s="52">
        <v>2.3962788517344524</v>
      </c>
      <c r="Q203" s="54">
        <v>4.1268346243135854</v>
      </c>
      <c r="R203" s="54">
        <f t="shared" si="31"/>
        <v>-1.730555772579133</v>
      </c>
      <c r="S203" s="52">
        <v>0.29051783728548686</v>
      </c>
      <c r="T203" s="56">
        <v>1.8882797316289807E-2</v>
      </c>
      <c r="U203" s="56">
        <f t="shared" si="32"/>
        <v>0.27163503996919702</v>
      </c>
      <c r="V203" s="60">
        <v>595.63465346534645</v>
      </c>
      <c r="W203" s="61">
        <v>698.52227035203532</v>
      </c>
      <c r="X203" s="61">
        <f t="shared" si="33"/>
        <v>-102.88761688668887</v>
      </c>
      <c r="Y203" s="60">
        <v>0.37903729561605809</v>
      </c>
      <c r="Z203" s="84">
        <v>-7.6149821802100115E-2</v>
      </c>
      <c r="AA203" s="65">
        <f t="shared" si="34"/>
        <v>0.4551871174181582</v>
      </c>
    </row>
    <row r="204" spans="1:27" x14ac:dyDescent="0.25">
      <c r="A204" s="7">
        <v>11</v>
      </c>
      <c r="B204" s="7" t="s">
        <v>23</v>
      </c>
      <c r="C204" s="7">
        <v>264</v>
      </c>
      <c r="D204" s="7" t="s">
        <v>2190</v>
      </c>
      <c r="E204" s="7" t="s">
        <v>598</v>
      </c>
      <c r="F204" s="7">
        <v>1</v>
      </c>
      <c r="G204" s="50">
        <v>0.11669315326455862</v>
      </c>
      <c r="H204" s="50">
        <v>1.1402580276202409E-2</v>
      </c>
      <c r="I204" s="50">
        <f t="shared" si="28"/>
        <v>0.10529057298835622</v>
      </c>
      <c r="J204" s="28">
        <v>7.9151203617573849</v>
      </c>
      <c r="K204" s="33">
        <v>9.6067582172372461</v>
      </c>
      <c r="L204" s="33">
        <f t="shared" si="29"/>
        <v>-1.6916378554798612</v>
      </c>
      <c r="M204" s="28">
        <v>3.7675479252651356E-2</v>
      </c>
      <c r="N204" s="26">
        <v>-7.5698486503831763E-2</v>
      </c>
      <c r="O204" s="26">
        <f t="shared" si="30"/>
        <v>0.11337396575648312</v>
      </c>
      <c r="P204" s="52">
        <v>2.5014706204539481</v>
      </c>
      <c r="Q204" s="54">
        <v>3.9766977176627822</v>
      </c>
      <c r="R204" s="54">
        <f t="shared" si="31"/>
        <v>-1.4752270972088342</v>
      </c>
      <c r="S204" s="52">
        <v>0.16878927508006977</v>
      </c>
      <c r="T204" s="56">
        <v>1.8560746180279194E-2</v>
      </c>
      <c r="U204" s="56">
        <f t="shared" si="32"/>
        <v>0.15022852889979058</v>
      </c>
      <c r="V204" s="60">
        <v>534.25207159429897</v>
      </c>
      <c r="W204" s="61">
        <v>478.31294884543149</v>
      </c>
      <c r="X204" s="61">
        <f t="shared" si="33"/>
        <v>55.939122748867476</v>
      </c>
      <c r="Y204" s="60">
        <v>0.20547656807119014</v>
      </c>
      <c r="Z204" s="84">
        <v>-9.7593849701297919E-2</v>
      </c>
      <c r="AA204" s="65">
        <f t="shared" si="34"/>
        <v>0.30307041777248805</v>
      </c>
    </row>
    <row r="205" spans="1:27" x14ac:dyDescent="0.25">
      <c r="A205" s="7">
        <v>12</v>
      </c>
      <c r="B205" s="7" t="s">
        <v>23</v>
      </c>
      <c r="C205" s="7">
        <v>288</v>
      </c>
      <c r="D205" s="7" t="s">
        <v>2190</v>
      </c>
      <c r="E205" s="7" t="s">
        <v>598</v>
      </c>
      <c r="F205" s="7">
        <v>1</v>
      </c>
      <c r="G205" s="50">
        <v>0.14133962908976816</v>
      </c>
      <c r="H205" s="50">
        <v>1.9874084798630436E-2</v>
      </c>
      <c r="I205" s="50">
        <f t="shared" si="28"/>
        <v>0.12146554429113772</v>
      </c>
      <c r="J205" s="28">
        <v>9.3541798483687977</v>
      </c>
      <c r="K205" s="33">
        <v>9.5757510795120258</v>
      </c>
      <c r="L205" s="33">
        <f t="shared" si="29"/>
        <v>-0.22157123114322808</v>
      </c>
      <c r="M205" s="28">
        <v>0.10278303235562175</v>
      </c>
      <c r="N205" s="26">
        <v>-0.12129677891189873</v>
      </c>
      <c r="O205" s="26">
        <f t="shared" si="30"/>
        <v>0.22407981126752047</v>
      </c>
      <c r="P205" s="52">
        <v>2.4835325447801697</v>
      </c>
      <c r="Q205" s="54">
        <v>3.6155338046936252</v>
      </c>
      <c r="R205" s="54">
        <f t="shared" si="31"/>
        <v>-1.1320012599134555</v>
      </c>
      <c r="S205" s="52">
        <v>0.15045435675681332</v>
      </c>
      <c r="T205" s="56">
        <v>-6.2303241628159589E-2</v>
      </c>
      <c r="U205" s="56">
        <f t="shared" si="32"/>
        <v>0.21275759838497291</v>
      </c>
      <c r="V205" s="60">
        <v>639.55885311871236</v>
      </c>
      <c r="W205" s="61">
        <v>507.14285714285728</v>
      </c>
      <c r="X205" s="61">
        <f t="shared" si="33"/>
        <v>132.41599597585508</v>
      </c>
      <c r="Y205" s="60">
        <v>0.34476354263509335</v>
      </c>
      <c r="Z205" s="84">
        <v>-0.26573141069062617</v>
      </c>
      <c r="AA205" s="65">
        <f t="shared" si="34"/>
        <v>0.61049495332571957</v>
      </c>
    </row>
    <row r="206" spans="1:27" x14ac:dyDescent="0.25">
      <c r="A206" s="7">
        <v>13</v>
      </c>
      <c r="B206" s="7" t="s">
        <v>23</v>
      </c>
      <c r="C206" s="7">
        <v>312</v>
      </c>
      <c r="D206" s="7" t="s">
        <v>2190</v>
      </c>
      <c r="E206" s="7" t="s">
        <v>598</v>
      </c>
      <c r="F206" s="7">
        <v>1</v>
      </c>
      <c r="G206" s="50">
        <v>0.14778380581287376</v>
      </c>
      <c r="H206" s="50">
        <v>1.3389339368220154E-2</v>
      </c>
      <c r="I206" s="50">
        <f t="shared" si="28"/>
        <v>0.13439446644465361</v>
      </c>
      <c r="J206" s="28">
        <v>6.9014649053846071</v>
      </c>
      <c r="K206" s="33">
        <v>7.8986120953424956</v>
      </c>
      <c r="L206" s="33">
        <f t="shared" si="29"/>
        <v>-0.99714718995788854</v>
      </c>
      <c r="M206" s="28">
        <v>-8.2685222182730958E-2</v>
      </c>
      <c r="N206" s="26">
        <v>-6.1783624485983173E-2</v>
      </c>
      <c r="O206" s="26">
        <f t="shared" si="30"/>
        <v>-2.0901597696747785E-2</v>
      </c>
      <c r="P206" s="52">
        <v>2.104623227387306</v>
      </c>
      <c r="Q206" s="54">
        <v>3.4422947383738673</v>
      </c>
      <c r="R206" s="54">
        <f t="shared" si="31"/>
        <v>-1.3376715109865613</v>
      </c>
      <c r="S206" s="52">
        <v>0.11777138891049541</v>
      </c>
      <c r="T206" s="56">
        <v>-0.17100685841409771</v>
      </c>
      <c r="U206" s="56">
        <f t="shared" si="32"/>
        <v>0.28877824732459312</v>
      </c>
      <c r="V206" s="60">
        <v>409.60809229225879</v>
      </c>
      <c r="W206" s="61">
        <v>412.45665440561783</v>
      </c>
      <c r="X206" s="61">
        <f t="shared" si="33"/>
        <v>-2.8485621133590371</v>
      </c>
      <c r="Y206" s="60">
        <v>-9.5297356942070852E-2</v>
      </c>
      <c r="Z206" s="84">
        <v>-0.21425833594600299</v>
      </c>
      <c r="AA206" s="65">
        <f t="shared" si="34"/>
        <v>0.11896097900393214</v>
      </c>
    </row>
    <row r="207" spans="1:27" x14ac:dyDescent="0.25">
      <c r="A207" s="7">
        <v>14</v>
      </c>
      <c r="B207" s="7" t="s">
        <v>23</v>
      </c>
      <c r="C207" s="7">
        <v>336</v>
      </c>
      <c r="D207" s="7">
        <v>5</v>
      </c>
      <c r="E207" s="7" t="s">
        <v>598</v>
      </c>
      <c r="F207" s="7">
        <v>1</v>
      </c>
      <c r="G207" s="50">
        <v>7.5562766433806064E-2</v>
      </c>
      <c r="H207" s="50">
        <v>4.392520638178523E-2</v>
      </c>
      <c r="I207" s="50">
        <f t="shared" si="28"/>
        <v>3.1637560052020834E-2</v>
      </c>
      <c r="J207" s="28">
        <v>6.0711958355691511</v>
      </c>
      <c r="K207" s="33">
        <v>8.3205011183702222</v>
      </c>
      <c r="L207" s="33">
        <f t="shared" si="29"/>
        <v>-2.2493052828010711</v>
      </c>
      <c r="M207" s="28">
        <v>0.16909579375038608</v>
      </c>
      <c r="N207" s="26">
        <v>0.16451723189421197</v>
      </c>
      <c r="O207" s="26">
        <f t="shared" si="30"/>
        <v>4.5785618561741126E-3</v>
      </c>
      <c r="P207" s="52">
        <v>2.4042254277581319</v>
      </c>
      <c r="Q207" s="54">
        <v>2.980248193470393</v>
      </c>
      <c r="R207" s="54">
        <f t="shared" si="31"/>
        <v>-0.57602276571226119</v>
      </c>
      <c r="S207" s="52">
        <v>0.28142213169091329</v>
      </c>
      <c r="T207" s="56">
        <v>8.3571837472428342E-2</v>
      </c>
      <c r="U207" s="56">
        <f t="shared" si="32"/>
        <v>0.19785029421848493</v>
      </c>
      <c r="V207" s="60">
        <v>233.01497504159732</v>
      </c>
      <c r="W207" s="61">
        <v>382.34547975596223</v>
      </c>
      <c r="X207" s="61">
        <f t="shared" si="33"/>
        <v>-149.33050471436491</v>
      </c>
      <c r="Y207" s="60">
        <v>-0.25886332087362279</v>
      </c>
      <c r="Z207" s="84">
        <v>-0.23495720545848195</v>
      </c>
      <c r="AA207" s="65">
        <f t="shared" si="34"/>
        <v>-2.3906115415140844E-2</v>
      </c>
    </row>
    <row r="208" spans="1:27" x14ac:dyDescent="0.25">
      <c r="A208" s="7">
        <v>1</v>
      </c>
      <c r="B208" s="7" t="s">
        <v>23</v>
      </c>
      <c r="C208" s="7">
        <v>24</v>
      </c>
      <c r="D208" s="7" t="s">
        <v>2190</v>
      </c>
      <c r="E208" s="7" t="s">
        <v>598</v>
      </c>
      <c r="F208" s="7">
        <v>2</v>
      </c>
      <c r="G208" s="50">
        <v>6.5924562888426408E-2</v>
      </c>
      <c r="H208" s="50">
        <v>1.3629331734718761E-2</v>
      </c>
      <c r="I208" s="50">
        <f t="shared" si="28"/>
        <v>5.2295231153707648E-2</v>
      </c>
      <c r="J208" s="28">
        <v>16.928436599662216</v>
      </c>
      <c r="K208" s="33">
        <v>13.370557873666627</v>
      </c>
      <c r="L208" s="33">
        <f t="shared" si="29"/>
        <v>3.5578787259955895</v>
      </c>
      <c r="M208" s="28">
        <v>0.72095925306640019</v>
      </c>
      <c r="N208" s="26">
        <v>0.24256301407439443</v>
      </c>
      <c r="O208" s="26">
        <f t="shared" si="30"/>
        <v>0.47839623899200578</v>
      </c>
      <c r="P208" s="52">
        <v>4.9215725999335929</v>
      </c>
      <c r="Q208" s="54">
        <v>5.4560602180915021</v>
      </c>
      <c r="R208" s="54">
        <f t="shared" si="31"/>
        <v>-0.53448761815790924</v>
      </c>
      <c r="S208" s="52">
        <v>0.40061452026339317</v>
      </c>
      <c r="T208" s="56">
        <v>0.39929967195079025</v>
      </c>
      <c r="U208" s="56">
        <f t="shared" si="32"/>
        <v>1.3148483126029231E-3</v>
      </c>
      <c r="V208" s="60">
        <v>1399.7165917789982</v>
      </c>
      <c r="W208" s="61">
        <v>842.1606201808396</v>
      </c>
      <c r="X208" s="61">
        <f t="shared" si="33"/>
        <v>557.55597159815864</v>
      </c>
      <c r="Y208" s="60">
        <v>1.2485788812788743</v>
      </c>
      <c r="Z208" s="84">
        <v>2.1399399411402314E-2</v>
      </c>
      <c r="AA208" s="65">
        <f t="shared" si="34"/>
        <v>1.2271794818674719</v>
      </c>
    </row>
    <row r="209" spans="1:27" x14ac:dyDescent="0.25">
      <c r="A209" s="7">
        <v>2</v>
      </c>
      <c r="B209" s="7" t="s">
        <v>23</v>
      </c>
      <c r="C209" s="7">
        <v>48</v>
      </c>
      <c r="D209" s="7">
        <v>1</v>
      </c>
      <c r="E209" s="7" t="s">
        <v>598</v>
      </c>
      <c r="F209" s="7">
        <v>2</v>
      </c>
      <c r="G209" s="50">
        <v>-1.1778303565638382E-2</v>
      </c>
      <c r="H209" s="50">
        <v>-4.2260899415680559E-3</v>
      </c>
      <c r="I209" s="50">
        <f t="shared" si="28"/>
        <v>-7.5522136240703261E-3</v>
      </c>
      <c r="J209" s="28">
        <v>12.772149193703049</v>
      </c>
      <c r="K209" s="33">
        <v>12.045231030697556</v>
      </c>
      <c r="L209" s="33">
        <f t="shared" si="29"/>
        <v>0.72691816300549306</v>
      </c>
      <c r="M209" s="28">
        <v>8.8449573526019454E-2</v>
      </c>
      <c r="N209" s="26">
        <v>0.42973663146744556</v>
      </c>
      <c r="O209" s="26">
        <f t="shared" si="30"/>
        <v>-0.34128705794142611</v>
      </c>
      <c r="P209" s="52">
        <v>4.9693058050242609</v>
      </c>
      <c r="Q209" s="54">
        <v>6.2957185350514777</v>
      </c>
      <c r="R209" s="54">
        <f t="shared" si="31"/>
        <v>-1.3264127300272168</v>
      </c>
      <c r="S209" s="52">
        <v>0.20934161257603745</v>
      </c>
      <c r="T209" s="56">
        <v>-0.29316157422815392</v>
      </c>
      <c r="U209" s="56">
        <f t="shared" si="32"/>
        <v>0.50250318680419137</v>
      </c>
      <c r="V209" s="60">
        <v>609.65982738967591</v>
      </c>
      <c r="W209" s="61">
        <v>778.76342072409477</v>
      </c>
      <c r="X209" s="61">
        <f t="shared" si="33"/>
        <v>-169.10359333441886</v>
      </c>
      <c r="Y209" s="60">
        <v>-0.32740059636968311</v>
      </c>
      <c r="Z209" s="84">
        <v>-5.4871092273920861E-2</v>
      </c>
      <c r="AA209" s="65">
        <f t="shared" si="34"/>
        <v>-0.27252950409576226</v>
      </c>
    </row>
    <row r="210" spans="1:27" x14ac:dyDescent="0.25">
      <c r="A210" s="7">
        <v>3</v>
      </c>
      <c r="B210" s="7" t="s">
        <v>23</v>
      </c>
      <c r="C210" s="7">
        <v>72</v>
      </c>
      <c r="D210" s="7" t="s">
        <v>2190</v>
      </c>
      <c r="E210" s="7" t="s">
        <v>598</v>
      </c>
      <c r="F210" s="7">
        <v>2</v>
      </c>
      <c r="G210" s="50">
        <v>3.3169895786855544E-2</v>
      </c>
      <c r="H210" s="50">
        <v>1.7902191089170408E-2</v>
      </c>
      <c r="I210" s="50">
        <f t="shared" si="28"/>
        <v>1.5267704697685135E-2</v>
      </c>
      <c r="J210" s="28">
        <v>12.051641348980189</v>
      </c>
      <c r="K210" s="33">
        <v>12.589811875004676</v>
      </c>
      <c r="L210" s="33">
        <f t="shared" si="29"/>
        <v>-0.53817052602448712</v>
      </c>
      <c r="M210" s="28">
        <v>0.19390737809865935</v>
      </c>
      <c r="N210" s="26">
        <v>0.51444722688986533</v>
      </c>
      <c r="O210" s="26">
        <f t="shared" si="30"/>
        <v>-0.32053984879120601</v>
      </c>
      <c r="P210" s="52">
        <v>3.6160772494881677</v>
      </c>
      <c r="Q210" s="54">
        <v>5.134393717140755</v>
      </c>
      <c r="R210" s="54">
        <f t="shared" si="31"/>
        <v>-1.5183164676525873</v>
      </c>
      <c r="S210" s="52">
        <v>6.0467748968570774E-2</v>
      </c>
      <c r="T210" s="56">
        <v>2.9346230279375243E-2</v>
      </c>
      <c r="U210" s="56">
        <f t="shared" si="32"/>
        <v>3.1121518689195531E-2</v>
      </c>
      <c r="V210" s="60">
        <v>572.07921621168987</v>
      </c>
      <c r="W210" s="61">
        <v>862.29941243789426</v>
      </c>
      <c r="X210" s="61">
        <f t="shared" si="33"/>
        <v>-290.22019622620439</v>
      </c>
      <c r="Y210" s="60">
        <v>-0.20778231648445725</v>
      </c>
      <c r="Z210" s="84">
        <v>0.70666658267764249</v>
      </c>
      <c r="AA210" s="65">
        <f t="shared" si="34"/>
        <v>-0.9144488991620997</v>
      </c>
    </row>
    <row r="211" spans="1:27" x14ac:dyDescent="0.25">
      <c r="A211" s="7">
        <v>4</v>
      </c>
      <c r="B211" s="7" t="s">
        <v>23</v>
      </c>
      <c r="C211" s="7">
        <v>96</v>
      </c>
      <c r="D211" s="7">
        <v>2</v>
      </c>
      <c r="E211" s="7" t="s">
        <v>598</v>
      </c>
      <c r="F211" s="7">
        <v>2</v>
      </c>
      <c r="G211" s="50">
        <v>9.3430923737683358E-2</v>
      </c>
      <c r="H211" s="50">
        <v>-2.9832523702375767E-3</v>
      </c>
      <c r="I211" s="50">
        <f t="shared" si="28"/>
        <v>9.641417610792094E-2</v>
      </c>
      <c r="J211" s="28">
        <v>14.785873647006847</v>
      </c>
      <c r="K211" s="33">
        <v>14.419320189971282</v>
      </c>
      <c r="L211" s="33">
        <f t="shared" si="29"/>
        <v>0.36655345703556463</v>
      </c>
      <c r="M211" s="28">
        <v>0.2210752235051277</v>
      </c>
      <c r="N211" s="26">
        <v>0.46275038293277465</v>
      </c>
      <c r="O211" s="26">
        <f t="shared" si="30"/>
        <v>-0.24167515942764695</v>
      </c>
      <c r="P211" s="52">
        <v>3.876966607519162</v>
      </c>
      <c r="Q211" s="54">
        <v>5.7203782901387283</v>
      </c>
      <c r="R211" s="54">
        <f t="shared" si="31"/>
        <v>-1.8434116826195663</v>
      </c>
      <c r="S211" s="52">
        <v>0.10255624451955393</v>
      </c>
      <c r="T211" s="56">
        <v>0.2201664932545829</v>
      </c>
      <c r="U211" s="56">
        <f t="shared" si="32"/>
        <v>-0.11761024873502897</v>
      </c>
      <c r="V211" s="60">
        <v>1187.8126452041156</v>
      </c>
      <c r="W211" s="61">
        <v>1080.3098379245496</v>
      </c>
      <c r="X211" s="61">
        <f t="shared" si="33"/>
        <v>107.50280727956601</v>
      </c>
      <c r="Y211" s="60">
        <v>0.73639673658983817</v>
      </c>
      <c r="Z211" s="84">
        <v>0.55868755357358002</v>
      </c>
      <c r="AA211" s="65">
        <f t="shared" si="34"/>
        <v>0.17770918301625815</v>
      </c>
    </row>
    <row r="212" spans="1:27" x14ac:dyDescent="0.25">
      <c r="A212" s="7">
        <v>5</v>
      </c>
      <c r="B212" s="7" t="s">
        <v>23</v>
      </c>
      <c r="C212" s="7">
        <v>120</v>
      </c>
      <c r="D212" s="7" t="s">
        <v>2190</v>
      </c>
      <c r="E212" s="7" t="s">
        <v>598</v>
      </c>
      <c r="F212" s="7">
        <v>2</v>
      </c>
      <c r="G212" s="50">
        <v>3.6772478012531716E-2</v>
      </c>
      <c r="H212" s="50">
        <v>3.7247019645241526E-2</v>
      </c>
      <c r="I212" s="50">
        <f t="shared" si="28"/>
        <v>-4.7454163270981009E-4</v>
      </c>
      <c r="J212" s="28">
        <v>15.89664470237931</v>
      </c>
      <c r="K212" s="33">
        <v>16.776982070157057</v>
      </c>
      <c r="L212" s="33">
        <f t="shared" si="29"/>
        <v>-0.88033736777774685</v>
      </c>
      <c r="M212" s="28">
        <v>7.7423350072446273E-2</v>
      </c>
      <c r="N212" s="26">
        <v>0.35894303813160144</v>
      </c>
      <c r="O212" s="26">
        <f t="shared" si="30"/>
        <v>-0.28151968805915517</v>
      </c>
      <c r="P212" s="52">
        <v>4.598152249466021</v>
      </c>
      <c r="Q212" s="54">
        <v>6.966418766233951</v>
      </c>
      <c r="R212" s="54">
        <f t="shared" si="31"/>
        <v>-2.36826651676793</v>
      </c>
      <c r="S212" s="52">
        <v>-2.0442128986353043E-3</v>
      </c>
      <c r="T212" s="56">
        <v>5.1264740518326989E-2</v>
      </c>
      <c r="U212" s="56">
        <f t="shared" si="32"/>
        <v>-5.330895341696229E-2</v>
      </c>
      <c r="V212" s="60">
        <v>1409.3491407799074</v>
      </c>
      <c r="W212" s="61">
        <v>1139.7663857677901</v>
      </c>
      <c r="X212" s="61">
        <f t="shared" si="33"/>
        <v>269.58275501211733</v>
      </c>
      <c r="Y212" s="60">
        <v>0.18473399055422085</v>
      </c>
      <c r="Z212" s="84">
        <v>0.15567907560124011</v>
      </c>
      <c r="AA212" s="65">
        <f t="shared" si="34"/>
        <v>2.9054914952980737E-2</v>
      </c>
    </row>
    <row r="213" spans="1:27" x14ac:dyDescent="0.25">
      <c r="A213" s="7">
        <v>6</v>
      </c>
      <c r="B213" s="7" t="s">
        <v>23</v>
      </c>
      <c r="C213" s="7">
        <v>144</v>
      </c>
      <c r="D213" s="7">
        <v>3</v>
      </c>
      <c r="E213" s="7" t="s">
        <v>598</v>
      </c>
      <c r="F213" s="7">
        <v>2</v>
      </c>
      <c r="G213" s="50">
        <v>9.9987744798242059E-2</v>
      </c>
      <c r="H213" s="50">
        <v>5.0816110515069957E-2</v>
      </c>
      <c r="I213" s="50">
        <f t="shared" si="28"/>
        <v>4.9171634283172103E-2</v>
      </c>
      <c r="J213" s="28">
        <v>14.282728418087489</v>
      </c>
      <c r="K213" s="33">
        <v>14.919323314682467</v>
      </c>
      <c r="L213" s="33">
        <f t="shared" si="29"/>
        <v>-0.63659489659497837</v>
      </c>
      <c r="M213" s="28">
        <v>4.063124704120475E-2</v>
      </c>
      <c r="N213" s="26">
        <v>7.8252583154270083E-2</v>
      </c>
      <c r="O213" s="26">
        <f t="shared" si="30"/>
        <v>-3.7621336113065333E-2</v>
      </c>
      <c r="P213" s="52">
        <v>3.8402257432633422</v>
      </c>
      <c r="Q213" s="54">
        <v>5.4077681800408222</v>
      </c>
      <c r="R213" s="54">
        <f t="shared" si="31"/>
        <v>-1.56754243677748</v>
      </c>
      <c r="S213" s="52">
        <v>-0.10890029785743234</v>
      </c>
      <c r="T213" s="56">
        <v>-2.2748086008028568E-2</v>
      </c>
      <c r="U213" s="56">
        <f t="shared" si="32"/>
        <v>-8.6152211849403776E-2</v>
      </c>
      <c r="V213" s="60">
        <v>1178.2740544127405</v>
      </c>
      <c r="W213" s="61">
        <v>1059.1686712010619</v>
      </c>
      <c r="X213" s="61">
        <f t="shared" si="33"/>
        <v>119.1053832116786</v>
      </c>
      <c r="Y213" s="60">
        <v>0.2662864225316755</v>
      </c>
      <c r="Z213" s="84">
        <v>2.4286775008398348E-2</v>
      </c>
      <c r="AA213" s="65">
        <f t="shared" si="34"/>
        <v>0.24199964752327716</v>
      </c>
    </row>
    <row r="214" spans="1:27" x14ac:dyDescent="0.25">
      <c r="A214" s="7">
        <v>7</v>
      </c>
      <c r="B214" s="7" t="s">
        <v>23</v>
      </c>
      <c r="C214" s="7">
        <v>168</v>
      </c>
      <c r="D214" s="7" t="s">
        <v>2190</v>
      </c>
      <c r="E214" s="7" t="s">
        <v>598</v>
      </c>
      <c r="F214" s="7">
        <v>2</v>
      </c>
      <c r="G214" s="50">
        <v>0.1144753444665966</v>
      </c>
      <c r="H214" s="50">
        <v>2.1088820793520358E-2</v>
      </c>
      <c r="I214" s="50">
        <f t="shared" si="28"/>
        <v>9.3386523673076247E-2</v>
      </c>
      <c r="J214" s="28">
        <v>13.873615915073202</v>
      </c>
      <c r="K214" s="33">
        <v>12.600072648596518</v>
      </c>
      <c r="L214" s="33">
        <f t="shared" si="29"/>
        <v>1.2735432664766844</v>
      </c>
      <c r="M214" s="28">
        <v>0.3140009003728203</v>
      </c>
      <c r="N214" s="26">
        <v>0.24427280911272664</v>
      </c>
      <c r="O214" s="26">
        <f t="shared" si="30"/>
        <v>6.9728091260093661E-2</v>
      </c>
      <c r="P214" s="52">
        <v>4.050406927317991</v>
      </c>
      <c r="Q214" s="54">
        <v>4.2039889907630217</v>
      </c>
      <c r="R214" s="54">
        <f t="shared" si="31"/>
        <v>-0.15358206344503067</v>
      </c>
      <c r="S214" s="52">
        <v>0.39899495661039858</v>
      </c>
      <c r="T214" s="56">
        <v>-4.8245689366170623E-2</v>
      </c>
      <c r="U214" s="56">
        <f t="shared" si="32"/>
        <v>0.44724064597656921</v>
      </c>
      <c r="V214" s="60">
        <v>881.50426929392438</v>
      </c>
      <c r="W214" s="61">
        <v>882.0120689655173</v>
      </c>
      <c r="X214" s="61">
        <f t="shared" si="33"/>
        <v>-0.50779967159292028</v>
      </c>
      <c r="Y214" s="60">
        <v>0.28897698653700282</v>
      </c>
      <c r="Z214" s="84">
        <v>0.30507038934760117</v>
      </c>
      <c r="AA214" s="65">
        <f t="shared" si="34"/>
        <v>-1.6093402810598345E-2</v>
      </c>
    </row>
    <row r="215" spans="1:27" x14ac:dyDescent="0.25">
      <c r="A215" s="7">
        <v>8</v>
      </c>
      <c r="B215" s="7" t="s">
        <v>23</v>
      </c>
      <c r="C215" s="7">
        <v>192</v>
      </c>
      <c r="D215" s="7" t="s">
        <v>2190</v>
      </c>
      <c r="E215" s="7" t="s">
        <v>598</v>
      </c>
      <c r="F215" s="7">
        <v>2</v>
      </c>
      <c r="G215" s="50">
        <v>7.1864102938616448E-2</v>
      </c>
      <c r="H215" s="50">
        <v>2.2964930059969867E-2</v>
      </c>
      <c r="I215" s="50">
        <f t="shared" si="28"/>
        <v>4.8899172878646577E-2</v>
      </c>
      <c r="J215" s="28">
        <v>11.958975597175046</v>
      </c>
      <c r="K215" s="33">
        <v>13.314117777789969</v>
      </c>
      <c r="L215" s="33">
        <f t="shared" si="29"/>
        <v>-1.3551421806149229</v>
      </c>
      <c r="M215" s="28">
        <v>0.12119645323846494</v>
      </c>
      <c r="N215" s="26">
        <v>0.17151292002343987</v>
      </c>
      <c r="O215" s="26">
        <f t="shared" si="30"/>
        <v>-5.0316466784974936E-2</v>
      </c>
      <c r="P215" s="52">
        <v>3.4916597594907386</v>
      </c>
      <c r="Q215" s="54">
        <v>4.0686345373680544</v>
      </c>
      <c r="R215" s="54">
        <f t="shared" si="31"/>
        <v>-0.57697477787731577</v>
      </c>
      <c r="S215" s="52">
        <v>0.17347552254064721</v>
      </c>
      <c r="T215" s="56">
        <v>1.6036205516473903E-2</v>
      </c>
      <c r="U215" s="56">
        <f t="shared" si="32"/>
        <v>0.1574393170241733</v>
      </c>
      <c r="V215" s="60">
        <v>753.989721485411</v>
      </c>
      <c r="W215" s="61">
        <v>935.78937334217505</v>
      </c>
      <c r="X215" s="61">
        <f t="shared" si="33"/>
        <v>-181.79965185676406</v>
      </c>
      <c r="Y215" s="60">
        <v>0.13993787579118358</v>
      </c>
      <c r="Z215" s="84">
        <v>0.2688177933680696</v>
      </c>
      <c r="AA215" s="65">
        <f t="shared" si="34"/>
        <v>-0.12887991757688602</v>
      </c>
    </row>
    <row r="216" spans="1:27" x14ac:dyDescent="0.25">
      <c r="A216" s="7">
        <v>9</v>
      </c>
      <c r="B216" s="7" t="s">
        <v>23</v>
      </c>
      <c r="C216" s="7">
        <v>216</v>
      </c>
      <c r="D216" s="7">
        <v>4</v>
      </c>
      <c r="E216" s="7" t="s">
        <v>598</v>
      </c>
      <c r="F216" s="7">
        <v>2</v>
      </c>
      <c r="G216" s="50">
        <v>9.1877801410615592E-2</v>
      </c>
      <c r="H216" s="50">
        <v>4.9621911137343509E-2</v>
      </c>
      <c r="I216" s="50">
        <f t="shared" si="28"/>
        <v>4.2255890273272083E-2</v>
      </c>
      <c r="J216" s="28">
        <v>9.3977065900010377</v>
      </c>
      <c r="K216" s="33">
        <v>13.45456791776664</v>
      </c>
      <c r="L216" s="33">
        <f t="shared" si="29"/>
        <v>-4.0568613277656027</v>
      </c>
      <c r="M216" s="28">
        <v>-0.11916826373594845</v>
      </c>
      <c r="N216" s="26">
        <v>0.13025234277174963</v>
      </c>
      <c r="O216" s="26">
        <f t="shared" si="30"/>
        <v>-0.24942060650769809</v>
      </c>
      <c r="P216" s="52">
        <v>3.4797449705767294</v>
      </c>
      <c r="Q216" s="54">
        <v>4.4318152812343063</v>
      </c>
      <c r="R216" s="54">
        <f t="shared" si="31"/>
        <v>-0.95207031065757697</v>
      </c>
      <c r="S216" s="52">
        <v>7.649807952277754E-2</v>
      </c>
      <c r="T216" s="56">
        <v>0.16858542547120367</v>
      </c>
      <c r="U216" s="56">
        <f t="shared" si="32"/>
        <v>-9.208734594842613E-2</v>
      </c>
      <c r="V216" s="60">
        <v>401.7180868429644</v>
      </c>
      <c r="W216" s="61">
        <v>838.86970154532594</v>
      </c>
      <c r="X216" s="61">
        <f t="shared" si="33"/>
        <v>-437.15161470236154</v>
      </c>
      <c r="Y216" s="60">
        <v>-0.41702048829160959</v>
      </c>
      <c r="Z216" s="84">
        <v>-4.6944320793933798E-2</v>
      </c>
      <c r="AA216" s="65">
        <f t="shared" si="34"/>
        <v>-0.3700761674976758</v>
      </c>
    </row>
    <row r="217" spans="1:27" x14ac:dyDescent="0.25">
      <c r="A217" s="7">
        <v>10</v>
      </c>
      <c r="B217" s="7" t="s">
        <v>23</v>
      </c>
      <c r="C217" s="7">
        <v>240</v>
      </c>
      <c r="D217" s="7" t="s">
        <v>2190</v>
      </c>
      <c r="E217" s="7" t="s">
        <v>598</v>
      </c>
      <c r="F217" s="7">
        <v>2</v>
      </c>
      <c r="G217" s="50">
        <v>1.9067897110238086E-2</v>
      </c>
      <c r="H217" s="50">
        <v>8.312902068988345E-3</v>
      </c>
      <c r="I217" s="50">
        <f t="shared" si="28"/>
        <v>1.0754995041249741E-2</v>
      </c>
      <c r="J217" s="28">
        <v>7.7041115445807815</v>
      </c>
      <c r="K217" s="33">
        <v>11.510023683426688</v>
      </c>
      <c r="L217" s="33">
        <f t="shared" si="29"/>
        <v>-3.8059121388459065</v>
      </c>
      <c r="M217" s="28">
        <v>-0.11084622829153937</v>
      </c>
      <c r="N217" s="26">
        <v>7.2164884343347531E-3</v>
      </c>
      <c r="O217" s="26">
        <f t="shared" si="30"/>
        <v>-0.11806271672587412</v>
      </c>
      <c r="P217" s="52">
        <v>3.0878303718916018</v>
      </c>
      <c r="Q217" s="54">
        <v>4.1268346243135854</v>
      </c>
      <c r="R217" s="54">
        <f t="shared" si="31"/>
        <v>-1.0390042524219836</v>
      </c>
      <c r="S217" s="52">
        <v>-5.8947655882954468E-3</v>
      </c>
      <c r="T217" s="56">
        <v>1.8882797316289807E-2</v>
      </c>
      <c r="U217" s="56">
        <f t="shared" si="32"/>
        <v>-2.4777562904585253E-2</v>
      </c>
      <c r="V217" s="60">
        <v>340.1067656765677</v>
      </c>
      <c r="W217" s="61">
        <v>698.52227035203532</v>
      </c>
      <c r="X217" s="61">
        <f t="shared" si="33"/>
        <v>-358.41550467546762</v>
      </c>
      <c r="Y217" s="60">
        <v>-0.28867430343613193</v>
      </c>
      <c r="Z217" s="84">
        <v>-7.6149821802100115E-2</v>
      </c>
      <c r="AA217" s="65">
        <f t="shared" si="34"/>
        <v>-0.21252448163403181</v>
      </c>
    </row>
    <row r="218" spans="1:27" x14ac:dyDescent="0.25">
      <c r="A218" s="7">
        <v>11</v>
      </c>
      <c r="B218" s="7" t="s">
        <v>23</v>
      </c>
      <c r="C218" s="7">
        <v>264</v>
      </c>
      <c r="D218" s="7" t="s">
        <v>2190</v>
      </c>
      <c r="E218" s="7" t="s">
        <v>598</v>
      </c>
      <c r="F218" s="7">
        <v>2</v>
      </c>
      <c r="G218" s="50">
        <v>4.3342866673681077E-2</v>
      </c>
      <c r="H218" s="50">
        <v>1.1402580276202409E-2</v>
      </c>
      <c r="I218" s="50">
        <f t="shared" si="28"/>
        <v>3.1940286397478666E-2</v>
      </c>
      <c r="J218" s="28">
        <v>5.4169135556857961</v>
      </c>
      <c r="K218" s="33">
        <v>9.6067582172372461</v>
      </c>
      <c r="L218" s="33">
        <f t="shared" si="29"/>
        <v>-4.18984466155145</v>
      </c>
      <c r="M218" s="28">
        <v>-0.21846088204491682</v>
      </c>
      <c r="N218" s="26">
        <v>-7.5698486503831763E-2</v>
      </c>
      <c r="O218" s="26">
        <f t="shared" si="30"/>
        <v>-0.14276239554108505</v>
      </c>
      <c r="P218" s="52">
        <v>2.6165131233020773</v>
      </c>
      <c r="Q218" s="54">
        <v>3.9766977176627822</v>
      </c>
      <c r="R218" s="54">
        <f t="shared" si="31"/>
        <v>-1.3601845943607049</v>
      </c>
      <c r="S218" s="52">
        <v>1.8548526373469452E-2</v>
      </c>
      <c r="T218" s="56">
        <v>1.8560746180279194E-2</v>
      </c>
      <c r="U218" s="56">
        <f t="shared" si="32"/>
        <v>-1.2219806809741357E-5</v>
      </c>
      <c r="V218" s="60">
        <v>244.64650314882337</v>
      </c>
      <c r="W218" s="61">
        <v>478.31294884543149</v>
      </c>
      <c r="X218" s="61">
        <f t="shared" si="33"/>
        <v>-233.66644569660812</v>
      </c>
      <c r="Y218" s="60">
        <v>-0.20017197258624755</v>
      </c>
      <c r="Z218" s="84">
        <v>-9.7593849701297919E-2</v>
      </c>
      <c r="AA218" s="65">
        <f t="shared" si="34"/>
        <v>-0.10257812288494964</v>
      </c>
    </row>
    <row r="219" spans="1:27" x14ac:dyDescent="0.25">
      <c r="A219" s="7">
        <v>12</v>
      </c>
      <c r="B219" s="7" t="s">
        <v>23</v>
      </c>
      <c r="C219" s="7">
        <v>288</v>
      </c>
      <c r="D219" s="7" t="s">
        <v>2190</v>
      </c>
      <c r="E219" s="7" t="s">
        <v>598</v>
      </c>
      <c r="F219" s="7">
        <v>2</v>
      </c>
      <c r="G219" s="50">
        <v>4.1843287087717583E-2</v>
      </c>
      <c r="H219" s="50">
        <v>1.9874084798630436E-2</v>
      </c>
      <c r="I219" s="50">
        <f t="shared" si="28"/>
        <v>2.1969202289087147E-2</v>
      </c>
      <c r="J219" s="28">
        <v>6.2335353602628567</v>
      </c>
      <c r="K219" s="33">
        <v>9.5757510795120258</v>
      </c>
      <c r="L219" s="33">
        <f t="shared" si="29"/>
        <v>-3.342215719249169</v>
      </c>
      <c r="M219" s="28">
        <v>-0.10126161912322028</v>
      </c>
      <c r="N219" s="26">
        <v>-0.12129677891189873</v>
      </c>
      <c r="O219" s="26">
        <f t="shared" si="30"/>
        <v>2.0035159788678453E-2</v>
      </c>
      <c r="P219" s="52">
        <v>2.4741609372172966</v>
      </c>
      <c r="Q219" s="54">
        <v>3.6155338046936252</v>
      </c>
      <c r="R219" s="54">
        <f t="shared" si="31"/>
        <v>-1.1413728674763286</v>
      </c>
      <c r="S219" s="52">
        <v>6.5000782033469559E-3</v>
      </c>
      <c r="T219" s="56">
        <v>-6.2303241628159589E-2</v>
      </c>
      <c r="U219" s="56">
        <f t="shared" si="32"/>
        <v>6.8803319831506546E-2</v>
      </c>
      <c r="V219" s="60">
        <v>255.17739771965122</v>
      </c>
      <c r="W219" s="61">
        <v>507.14285714285728</v>
      </c>
      <c r="X219" s="61">
        <f t="shared" si="33"/>
        <v>-251.96545942320606</v>
      </c>
      <c r="Y219" s="60">
        <v>-0.32765520172402679</v>
      </c>
      <c r="Z219" s="84">
        <v>-0.26573141069062617</v>
      </c>
      <c r="AA219" s="65">
        <f t="shared" si="34"/>
        <v>-6.1923791033400621E-2</v>
      </c>
    </row>
    <row r="220" spans="1:27" x14ac:dyDescent="0.25">
      <c r="A220" s="7">
        <v>13</v>
      </c>
      <c r="B220" s="7" t="s">
        <v>23</v>
      </c>
      <c r="C220" s="7">
        <v>312</v>
      </c>
      <c r="D220" s="7" t="s">
        <v>2190</v>
      </c>
      <c r="E220" s="7" t="s">
        <v>598</v>
      </c>
      <c r="F220" s="7">
        <v>2</v>
      </c>
      <c r="G220" s="50">
        <v>2.043744033996351E-2</v>
      </c>
      <c r="H220" s="50">
        <v>1.3389339368220154E-2</v>
      </c>
      <c r="I220" s="50">
        <f t="shared" si="28"/>
        <v>7.0481009717433558E-3</v>
      </c>
      <c r="J220" s="28">
        <v>5.5624771627561929</v>
      </c>
      <c r="K220" s="33">
        <v>7.8986120953424956</v>
      </c>
      <c r="L220" s="33">
        <f t="shared" si="29"/>
        <v>-2.3361349325863028</v>
      </c>
      <c r="M220" s="28">
        <v>-0.1538227667295787</v>
      </c>
      <c r="N220" s="26">
        <v>-6.1783624485983173E-2</v>
      </c>
      <c r="O220" s="26">
        <f t="shared" si="30"/>
        <v>-9.2039142243595523E-2</v>
      </c>
      <c r="P220" s="52">
        <v>2.3556322259931557</v>
      </c>
      <c r="Q220" s="54">
        <v>3.4422947383738673</v>
      </c>
      <c r="R220" s="54">
        <f t="shared" si="31"/>
        <v>-1.0866625123807117</v>
      </c>
      <c r="S220" s="52">
        <v>1.9355318355437662E-2</v>
      </c>
      <c r="T220" s="56">
        <v>-0.17100685841409771</v>
      </c>
      <c r="U220" s="56">
        <f t="shared" si="32"/>
        <v>0.19036217676953537</v>
      </c>
      <c r="V220" s="60">
        <v>246.66594215014209</v>
      </c>
      <c r="W220" s="61">
        <v>412.45665440561783</v>
      </c>
      <c r="X220" s="61">
        <f t="shared" si="33"/>
        <v>-165.79071225547574</v>
      </c>
      <c r="Y220" s="60">
        <v>-0.29501486370832453</v>
      </c>
      <c r="Z220" s="84">
        <v>-0.21425833594600299</v>
      </c>
      <c r="AA220" s="65">
        <f t="shared" si="34"/>
        <v>-8.0756527762321534E-2</v>
      </c>
    </row>
    <row r="221" spans="1:27" x14ac:dyDescent="0.25">
      <c r="A221" s="7">
        <v>14</v>
      </c>
      <c r="B221" s="7" t="s">
        <v>23</v>
      </c>
      <c r="C221" s="7">
        <v>336</v>
      </c>
      <c r="D221" s="7">
        <v>5</v>
      </c>
      <c r="E221" s="7" t="s">
        <v>598</v>
      </c>
      <c r="F221" s="7">
        <v>2</v>
      </c>
      <c r="G221" s="50">
        <v>7.2774043038208808E-2</v>
      </c>
      <c r="H221" s="50">
        <v>4.392520638178523E-2</v>
      </c>
      <c r="I221" s="50">
        <f t="shared" si="28"/>
        <v>2.8848836656423578E-2</v>
      </c>
      <c r="J221" s="28">
        <v>5.9392041777074605</v>
      </c>
      <c r="K221" s="33">
        <v>8.3205011183702222</v>
      </c>
      <c r="L221" s="33">
        <f t="shared" si="29"/>
        <v>-2.3812969406627618</v>
      </c>
      <c r="M221" s="28">
        <v>0.14375322925155939</v>
      </c>
      <c r="N221" s="26">
        <v>0.16451723189421197</v>
      </c>
      <c r="O221" s="26">
        <f t="shared" si="30"/>
        <v>-2.0764002642652574E-2</v>
      </c>
      <c r="P221" s="52">
        <v>2.3071547900713187</v>
      </c>
      <c r="Q221" s="54">
        <v>2.980248193470393</v>
      </c>
      <c r="R221" s="54">
        <f t="shared" si="31"/>
        <v>-0.67309340339907431</v>
      </c>
      <c r="S221" s="52">
        <v>0.15812460624223121</v>
      </c>
      <c r="T221" s="56">
        <v>8.3571837472428342E-2</v>
      </c>
      <c r="U221" s="56">
        <f t="shared" si="32"/>
        <v>7.4552768769802866E-2</v>
      </c>
      <c r="V221" s="60">
        <v>189.28153078202993</v>
      </c>
      <c r="W221" s="61">
        <v>382.34547975596223</v>
      </c>
      <c r="X221" s="61">
        <f t="shared" si="33"/>
        <v>-193.0639489739323</v>
      </c>
      <c r="Y221" s="60">
        <v>-0.24475532832351751</v>
      </c>
      <c r="Z221" s="84">
        <v>-0.23495720545848195</v>
      </c>
      <c r="AA221" s="65">
        <f t="shared" si="34"/>
        <v>-9.7981228650355634E-3</v>
      </c>
    </row>
    <row r="222" spans="1:27" x14ac:dyDescent="0.25">
      <c r="A222" s="7">
        <v>1</v>
      </c>
      <c r="B222" s="7" t="s">
        <v>23</v>
      </c>
      <c r="C222" s="7">
        <v>24</v>
      </c>
      <c r="D222" s="7" t="s">
        <v>2190</v>
      </c>
      <c r="E222" s="7" t="s">
        <v>598</v>
      </c>
      <c r="F222" s="7">
        <v>3</v>
      </c>
      <c r="G222" s="50">
        <v>-5.8778666490211864E-2</v>
      </c>
      <c r="H222" s="50">
        <v>1.3629331734718761E-2</v>
      </c>
      <c r="I222" s="50">
        <f t="shared" si="28"/>
        <v>-7.2407998224930631E-2</v>
      </c>
      <c r="J222" s="28">
        <v>16.815754324381007</v>
      </c>
      <c r="K222" s="33">
        <v>13.370557873666627</v>
      </c>
      <c r="L222" s="33">
        <f t="shared" si="29"/>
        <v>3.4451964507143806</v>
      </c>
      <c r="M222" s="28">
        <v>0.42803133810326194</v>
      </c>
      <c r="N222" s="26">
        <v>0.24256301407439443</v>
      </c>
      <c r="O222" s="26">
        <f t="shared" si="30"/>
        <v>0.18546832402886751</v>
      </c>
      <c r="P222" s="52">
        <v>4.4585886894812967</v>
      </c>
      <c r="Q222" s="54">
        <v>5.4560602180915021</v>
      </c>
      <c r="R222" s="54">
        <f t="shared" si="31"/>
        <v>-0.99747152861020538</v>
      </c>
      <c r="S222" s="52">
        <v>-0.1545335266311908</v>
      </c>
      <c r="T222" s="56">
        <v>0.39929967195079025</v>
      </c>
      <c r="U222" s="56">
        <f t="shared" si="32"/>
        <v>-0.5538331985819811</v>
      </c>
      <c r="V222" s="60">
        <v>1103.6137460475952</v>
      </c>
      <c r="W222" s="61">
        <v>842.1606201808396</v>
      </c>
      <c r="X222" s="61">
        <f t="shared" si="33"/>
        <v>261.45312586675561</v>
      </c>
      <c r="Y222" s="60">
        <v>0.46401088093447801</v>
      </c>
      <c r="Z222" s="84">
        <v>2.1399399411402314E-2</v>
      </c>
      <c r="AA222" s="65">
        <f t="shared" si="34"/>
        <v>0.44261148152307572</v>
      </c>
    </row>
    <row r="223" spans="1:27" x14ac:dyDescent="0.25">
      <c r="A223" s="7">
        <v>2</v>
      </c>
      <c r="B223" s="7" t="s">
        <v>23</v>
      </c>
      <c r="C223" s="7">
        <v>48</v>
      </c>
      <c r="D223" s="7">
        <v>1</v>
      </c>
      <c r="E223" s="7" t="s">
        <v>598</v>
      </c>
      <c r="F223" s="7">
        <v>3</v>
      </c>
      <c r="G223" s="50">
        <v>4.0546510810816463E-2</v>
      </c>
      <c r="H223" s="50">
        <v>-4.2260899415680559E-3</v>
      </c>
      <c r="I223" s="50">
        <f t="shared" si="28"/>
        <v>4.4772600752384518E-2</v>
      </c>
      <c r="J223" s="28">
        <v>12.162530616270596</v>
      </c>
      <c r="K223" s="33">
        <v>12.045231030697556</v>
      </c>
      <c r="L223" s="33">
        <f t="shared" si="29"/>
        <v>0.11729958557303988</v>
      </c>
      <c r="M223" s="28">
        <v>-0.13381550214080454</v>
      </c>
      <c r="N223" s="26">
        <v>0.42973663146744556</v>
      </c>
      <c r="O223" s="26">
        <f t="shared" si="30"/>
        <v>-0.56355213360825007</v>
      </c>
      <c r="P223" s="52">
        <v>4.4098406907590579</v>
      </c>
      <c r="Q223" s="54">
        <v>6.2957185350514777</v>
      </c>
      <c r="R223" s="54">
        <f t="shared" si="31"/>
        <v>-1.8858778442924198</v>
      </c>
      <c r="S223" s="52">
        <v>-0.11718698446819771</v>
      </c>
      <c r="T223" s="56">
        <v>-0.29316157422815392</v>
      </c>
      <c r="U223" s="56">
        <f t="shared" si="32"/>
        <v>0.17597458975995622</v>
      </c>
      <c r="V223" s="60">
        <v>666.2326982576127</v>
      </c>
      <c r="W223" s="61">
        <v>778.76342072409477</v>
      </c>
      <c r="X223" s="61">
        <f t="shared" si="33"/>
        <v>-112.53072246648208</v>
      </c>
      <c r="Y223" s="60">
        <v>-0.22086935557403203</v>
      </c>
      <c r="Z223" s="84">
        <v>-5.4871092273920861E-2</v>
      </c>
      <c r="AA223" s="65">
        <f t="shared" si="34"/>
        <v>-0.16599826330011117</v>
      </c>
    </row>
    <row r="224" spans="1:27" x14ac:dyDescent="0.25">
      <c r="A224" s="7">
        <v>3</v>
      </c>
      <c r="B224" s="7" t="s">
        <v>23</v>
      </c>
      <c r="C224" s="7">
        <v>72</v>
      </c>
      <c r="D224" s="7" t="s">
        <v>2190</v>
      </c>
      <c r="E224" s="7" t="s">
        <v>598</v>
      </c>
      <c r="F224" s="7">
        <v>3</v>
      </c>
      <c r="G224" s="50">
        <v>4.7957308026188625E-2</v>
      </c>
      <c r="H224" s="50">
        <v>1.7902191089170408E-2</v>
      </c>
      <c r="I224" s="50">
        <f t="shared" si="28"/>
        <v>3.0055116937018216E-2</v>
      </c>
      <c r="J224" s="28">
        <v>14.326485964951646</v>
      </c>
      <c r="K224" s="33">
        <v>12.589811875004676</v>
      </c>
      <c r="L224" s="33">
        <f t="shared" si="29"/>
        <v>1.7366740899469697</v>
      </c>
      <c r="M224" s="28">
        <v>0.28712469106435118</v>
      </c>
      <c r="N224" s="26">
        <v>0.51444722688986533</v>
      </c>
      <c r="O224" s="26">
        <f t="shared" si="30"/>
        <v>-0.22732253582551415</v>
      </c>
      <c r="P224" s="52">
        <v>5.20279420342899</v>
      </c>
      <c r="Q224" s="54">
        <v>5.134393717140755</v>
      </c>
      <c r="R224" s="54">
        <f t="shared" si="31"/>
        <v>6.840048628823503E-2</v>
      </c>
      <c r="S224" s="52">
        <v>0.16652188324023384</v>
      </c>
      <c r="T224" s="56">
        <v>2.9346230279375243E-2</v>
      </c>
      <c r="U224" s="56">
        <f t="shared" si="32"/>
        <v>0.1371756529608586</v>
      </c>
      <c r="V224" s="60">
        <v>824.67459387037343</v>
      </c>
      <c r="W224" s="61">
        <v>862.29941243789426</v>
      </c>
      <c r="X224" s="61">
        <f t="shared" si="33"/>
        <v>-37.624818567520833</v>
      </c>
      <c r="Y224" s="60">
        <v>-1.6708125299657369E-2</v>
      </c>
      <c r="Z224" s="84">
        <v>0.70666658267764249</v>
      </c>
      <c r="AA224" s="65">
        <f t="shared" si="34"/>
        <v>-0.72337470797729986</v>
      </c>
    </row>
    <row r="225" spans="1:27" x14ac:dyDescent="0.25">
      <c r="A225" s="7">
        <v>4</v>
      </c>
      <c r="B225" s="7" t="s">
        <v>23</v>
      </c>
      <c r="C225" s="7">
        <v>96</v>
      </c>
      <c r="D225" s="7">
        <v>2</v>
      </c>
      <c r="E225" s="7" t="s">
        <v>598</v>
      </c>
      <c r="F225" s="7">
        <v>3</v>
      </c>
      <c r="G225" s="50">
        <v>0</v>
      </c>
      <c r="H225" s="50">
        <v>-2.9832523702375767E-3</v>
      </c>
      <c r="I225" s="50">
        <f t="shared" si="28"/>
        <v>2.9832523702375767E-3</v>
      </c>
      <c r="J225" s="28">
        <v>18.364054561519769</v>
      </c>
      <c r="K225" s="33">
        <v>14.419320189971282</v>
      </c>
      <c r="L225" s="33">
        <f t="shared" si="29"/>
        <v>3.9447343715484866</v>
      </c>
      <c r="M225" s="28">
        <v>0.50925240932085147</v>
      </c>
      <c r="N225" s="26">
        <v>0.46275038293277465</v>
      </c>
      <c r="O225" s="26">
        <f t="shared" si="30"/>
        <v>4.6502026388076823E-2</v>
      </c>
      <c r="P225" s="52">
        <v>6.0320807039023245</v>
      </c>
      <c r="Q225" s="54">
        <v>5.7203782901387283</v>
      </c>
      <c r="R225" s="54">
        <f t="shared" si="31"/>
        <v>0.3117024137635962</v>
      </c>
      <c r="S225" s="52">
        <v>0.4264296597528533</v>
      </c>
      <c r="T225" s="56">
        <v>0.2201664932545829</v>
      </c>
      <c r="U225" s="56">
        <f t="shared" si="32"/>
        <v>0.20626316649827039</v>
      </c>
      <c r="V225" s="60">
        <v>1508.8642548954529</v>
      </c>
      <c r="W225" s="61">
        <v>1080.3098379245496</v>
      </c>
      <c r="X225" s="61">
        <f t="shared" si="33"/>
        <v>428.55441697090328</v>
      </c>
      <c r="Y225" s="60">
        <v>0.84996177965017128</v>
      </c>
      <c r="Z225" s="84">
        <v>0.55868755357358002</v>
      </c>
      <c r="AA225" s="65">
        <f t="shared" si="34"/>
        <v>0.29127422607659126</v>
      </c>
    </row>
    <row r="226" spans="1:27" x14ac:dyDescent="0.25">
      <c r="A226" s="7">
        <v>5</v>
      </c>
      <c r="B226" s="7" t="s">
        <v>23</v>
      </c>
      <c r="C226" s="7">
        <v>120</v>
      </c>
      <c r="D226" s="7" t="s">
        <v>2190</v>
      </c>
      <c r="E226" s="7" t="s">
        <v>598</v>
      </c>
      <c r="F226" s="7">
        <v>3</v>
      </c>
      <c r="G226" s="50">
        <v>7.4107972153722558E-3</v>
      </c>
      <c r="H226" s="50">
        <v>3.7247019645241526E-2</v>
      </c>
      <c r="I226" s="50">
        <f t="shared" si="28"/>
        <v>-2.9836222429869271E-2</v>
      </c>
      <c r="J226" s="28">
        <v>16.106978026522565</v>
      </c>
      <c r="K226" s="33">
        <v>16.776982070157057</v>
      </c>
      <c r="L226" s="33">
        <f t="shared" si="29"/>
        <v>-0.67000404363449206</v>
      </c>
      <c r="M226" s="28">
        <v>-5.1053590432962224E-2</v>
      </c>
      <c r="N226" s="26">
        <v>0.35894303813160144</v>
      </c>
      <c r="O226" s="26">
        <f t="shared" si="30"/>
        <v>-0.40999662856456365</v>
      </c>
      <c r="P226" s="52">
        <v>3.8879108261971962</v>
      </c>
      <c r="Q226" s="54">
        <v>6.966418766233951</v>
      </c>
      <c r="R226" s="54">
        <f t="shared" si="31"/>
        <v>-3.0785079400367548</v>
      </c>
      <c r="S226" s="52">
        <v>-0.27263810722164022</v>
      </c>
      <c r="T226" s="56">
        <v>5.1264740518326989E-2</v>
      </c>
      <c r="U226" s="56">
        <f t="shared" si="32"/>
        <v>-0.32390284773996719</v>
      </c>
      <c r="V226" s="60">
        <v>1217.4274619960343</v>
      </c>
      <c r="W226" s="61">
        <v>1139.7663857677901</v>
      </c>
      <c r="X226" s="61">
        <f t="shared" si="33"/>
        <v>77.661076228244156</v>
      </c>
      <c r="Y226" s="60">
        <v>-7.756871500993999E-2</v>
      </c>
      <c r="Z226" s="84">
        <v>0.15567907560124011</v>
      </c>
      <c r="AA226" s="65">
        <f t="shared" si="34"/>
        <v>-0.23324779061118012</v>
      </c>
    </row>
    <row r="227" spans="1:27" x14ac:dyDescent="0.25">
      <c r="A227" s="7">
        <v>6</v>
      </c>
      <c r="B227" s="7" t="s">
        <v>23</v>
      </c>
      <c r="C227" s="7">
        <v>144</v>
      </c>
      <c r="D227" s="7">
        <v>3</v>
      </c>
      <c r="E227" s="7" t="s">
        <v>598</v>
      </c>
      <c r="F227" s="7">
        <v>3</v>
      </c>
      <c r="G227" s="50">
        <v>2.876820724517799E-2</v>
      </c>
      <c r="H227" s="50">
        <v>5.0816110515069957E-2</v>
      </c>
      <c r="I227" s="50">
        <f t="shared" si="28"/>
        <v>-2.2047903269891967E-2</v>
      </c>
      <c r="J227" s="28">
        <v>13.779562172303191</v>
      </c>
      <c r="K227" s="33">
        <v>14.919323314682467</v>
      </c>
      <c r="L227" s="33">
        <f t="shared" si="29"/>
        <v>-1.1397611423792764</v>
      </c>
      <c r="M227" s="28">
        <v>0.20138366577895114</v>
      </c>
      <c r="N227" s="26">
        <v>7.8252583154270083E-2</v>
      </c>
      <c r="O227" s="26">
        <f t="shared" si="30"/>
        <v>0.12313108262468106</v>
      </c>
      <c r="P227" s="52">
        <v>3.9423602575112118</v>
      </c>
      <c r="Q227" s="54">
        <v>5.4077681800408222</v>
      </c>
      <c r="R227" s="54">
        <f t="shared" si="31"/>
        <v>-1.4654079225296104</v>
      </c>
      <c r="S227" s="52">
        <v>-3.1880561752561991E-4</v>
      </c>
      <c r="T227" s="56">
        <v>-2.2748086008028568E-2</v>
      </c>
      <c r="U227" s="56">
        <f t="shared" si="32"/>
        <v>2.2429280390502949E-2</v>
      </c>
      <c r="V227" s="60">
        <v>1063.9761114797614</v>
      </c>
      <c r="W227" s="61">
        <v>1059.1686712010619</v>
      </c>
      <c r="X227" s="61">
        <f t="shared" si="33"/>
        <v>4.8074402786994597</v>
      </c>
      <c r="Y227" s="60">
        <v>0.20071747461814662</v>
      </c>
      <c r="Z227" s="84">
        <v>2.4286775008398348E-2</v>
      </c>
      <c r="AA227" s="65">
        <f t="shared" si="34"/>
        <v>0.17643069960974828</v>
      </c>
    </row>
    <row r="228" spans="1:27" x14ac:dyDescent="0.25">
      <c r="A228" s="7">
        <v>7</v>
      </c>
      <c r="B228" s="7" t="s">
        <v>23</v>
      </c>
      <c r="C228" s="7">
        <v>168</v>
      </c>
      <c r="D228" s="7" t="s">
        <v>2190</v>
      </c>
      <c r="E228" s="7" t="s">
        <v>598</v>
      </c>
      <c r="F228" s="7">
        <v>3</v>
      </c>
      <c r="G228" s="50">
        <v>7.2035974408482945E-2</v>
      </c>
      <c r="H228" s="50">
        <v>2.1088820793520358E-2</v>
      </c>
      <c r="I228" s="50">
        <f t="shared" si="28"/>
        <v>5.094715361496259E-2</v>
      </c>
      <c r="J228" s="28">
        <v>13.239530988274709</v>
      </c>
      <c r="K228" s="33">
        <v>12.600072648596518</v>
      </c>
      <c r="L228" s="33">
        <f t="shared" si="29"/>
        <v>0.63945833967819077</v>
      </c>
      <c r="M228" s="28">
        <v>0.29420433316711192</v>
      </c>
      <c r="N228" s="26">
        <v>0.24427280911272664</v>
      </c>
      <c r="O228" s="26">
        <f t="shared" si="30"/>
        <v>4.9931524054385279E-2</v>
      </c>
      <c r="P228" s="52">
        <v>3.9520880812802361</v>
      </c>
      <c r="Q228" s="54">
        <v>4.2039889907630217</v>
      </c>
      <c r="R228" s="54">
        <f t="shared" si="31"/>
        <v>-0.25190090948278554</v>
      </c>
      <c r="S228" s="52">
        <v>0.29135122174115652</v>
      </c>
      <c r="T228" s="56">
        <v>-4.8245689366170623E-2</v>
      </c>
      <c r="U228" s="56">
        <f t="shared" si="32"/>
        <v>0.33959691110732715</v>
      </c>
      <c r="V228" s="60">
        <v>821.06141215106732</v>
      </c>
      <c r="W228" s="61">
        <v>882.0120689655173</v>
      </c>
      <c r="X228" s="61">
        <f t="shared" si="33"/>
        <v>-60.950656814449985</v>
      </c>
      <c r="Y228" s="60">
        <v>0.21299593449488541</v>
      </c>
      <c r="Z228" s="84">
        <v>0.30507038934760117</v>
      </c>
      <c r="AA228" s="65">
        <f t="shared" si="34"/>
        <v>-9.2074454852715759E-2</v>
      </c>
    </row>
    <row r="229" spans="1:27" x14ac:dyDescent="0.25">
      <c r="A229" s="7">
        <v>8</v>
      </c>
      <c r="B229" s="7" t="s">
        <v>23</v>
      </c>
      <c r="C229" s="7">
        <v>192</v>
      </c>
      <c r="D229" s="7" t="s">
        <v>2190</v>
      </c>
      <c r="E229" s="7" t="s">
        <v>598</v>
      </c>
      <c r="F229" s="7">
        <v>3</v>
      </c>
      <c r="G229" s="50">
        <v>0.10287125521512017</v>
      </c>
      <c r="H229" s="50">
        <v>2.2964930059969867E-2</v>
      </c>
      <c r="I229" s="50">
        <f t="shared" si="28"/>
        <v>7.9906325155150296E-2</v>
      </c>
      <c r="J229" s="28">
        <v>12.380726871642349</v>
      </c>
      <c r="K229" s="33">
        <v>13.314117777789969</v>
      </c>
      <c r="L229" s="33">
        <f t="shared" si="29"/>
        <v>-0.93339090614762021</v>
      </c>
      <c r="M229" s="28">
        <v>0.15087642872700915</v>
      </c>
      <c r="N229" s="26">
        <v>0.17151292002343987</v>
      </c>
      <c r="O229" s="26">
        <f t="shared" si="30"/>
        <v>-2.063649129643072E-2</v>
      </c>
      <c r="P229" s="52">
        <v>3.4838037189909659</v>
      </c>
      <c r="Q229" s="54">
        <v>4.0686345373680544</v>
      </c>
      <c r="R229" s="54">
        <f t="shared" si="31"/>
        <v>-0.5848308183770885</v>
      </c>
      <c r="S229" s="52">
        <v>0.19794042767170056</v>
      </c>
      <c r="T229" s="56">
        <v>1.6036205516473903E-2</v>
      </c>
      <c r="U229" s="56">
        <f t="shared" si="32"/>
        <v>0.18190422215522667</v>
      </c>
      <c r="V229" s="60">
        <v>822.27088859416438</v>
      </c>
      <c r="W229" s="61">
        <v>935.78937334217505</v>
      </c>
      <c r="X229" s="61">
        <f t="shared" si="33"/>
        <v>-113.51848474801068</v>
      </c>
      <c r="Y229" s="60">
        <v>0.17635487654997359</v>
      </c>
      <c r="Z229" s="84">
        <v>0.2688177933680696</v>
      </c>
      <c r="AA229" s="65">
        <f t="shared" si="34"/>
        <v>-9.2462916818096014E-2</v>
      </c>
    </row>
    <row r="230" spans="1:27" x14ac:dyDescent="0.25">
      <c r="A230" s="7">
        <v>9</v>
      </c>
      <c r="B230" s="7" t="s">
        <v>23</v>
      </c>
      <c r="C230" s="7">
        <v>216</v>
      </c>
      <c r="D230" s="7">
        <v>4</v>
      </c>
      <c r="E230" s="7" t="s">
        <v>598</v>
      </c>
      <c r="F230" s="7">
        <v>3</v>
      </c>
      <c r="G230" s="50">
        <v>6.9889983304939562E-2</v>
      </c>
      <c r="H230" s="50">
        <v>4.9621911137343509E-2</v>
      </c>
      <c r="I230" s="50">
        <f t="shared" si="28"/>
        <v>2.0268072167596053E-2</v>
      </c>
      <c r="J230" s="28">
        <v>8.6463196672478535</v>
      </c>
      <c r="K230" s="33">
        <v>13.45456791776664</v>
      </c>
      <c r="L230" s="33">
        <f t="shared" si="29"/>
        <v>-4.8082482505187869</v>
      </c>
      <c r="M230" s="28">
        <v>-0.13144441546676175</v>
      </c>
      <c r="N230" s="26">
        <v>0.13025234277174963</v>
      </c>
      <c r="O230" s="26">
        <f t="shared" si="30"/>
        <v>-0.26169675823851135</v>
      </c>
      <c r="P230" s="52">
        <v>3.2100025247690946</v>
      </c>
      <c r="Q230" s="54">
        <v>4.4318152812343063</v>
      </c>
      <c r="R230" s="54">
        <f t="shared" si="31"/>
        <v>-1.2218127564652117</v>
      </c>
      <c r="S230" s="52">
        <v>0.12206277270183709</v>
      </c>
      <c r="T230" s="56">
        <v>0.16858542547120367</v>
      </c>
      <c r="U230" s="56">
        <f t="shared" si="32"/>
        <v>-4.6522652769366582E-2</v>
      </c>
      <c r="V230" s="60">
        <v>393.75318315377081</v>
      </c>
      <c r="W230" s="61">
        <v>838.86970154532594</v>
      </c>
      <c r="X230" s="61">
        <f t="shared" si="33"/>
        <v>-445.11651839155513</v>
      </c>
      <c r="Y230" s="60">
        <v>-0.37889166037738764</v>
      </c>
      <c r="Z230" s="84">
        <v>-4.6944320793933798E-2</v>
      </c>
      <c r="AA230" s="65">
        <f t="shared" si="34"/>
        <v>-0.33194733958345385</v>
      </c>
    </row>
    <row r="231" spans="1:27" x14ac:dyDescent="0.25">
      <c r="A231" s="7">
        <v>10</v>
      </c>
      <c r="B231" s="7" t="s">
        <v>23</v>
      </c>
      <c r="C231" s="7">
        <v>240</v>
      </c>
      <c r="D231" s="7" t="s">
        <v>2190</v>
      </c>
      <c r="E231" s="7" t="s">
        <v>598</v>
      </c>
      <c r="F231" s="7">
        <v>3</v>
      </c>
      <c r="G231" s="50">
        <v>3.8140620910047218E-2</v>
      </c>
      <c r="H231" s="50">
        <v>8.312902068988345E-3</v>
      </c>
      <c r="I231" s="50">
        <f t="shared" si="28"/>
        <v>2.9827718841058871E-2</v>
      </c>
      <c r="J231" s="28">
        <v>6.6667665584203295</v>
      </c>
      <c r="K231" s="33">
        <v>11.510023683426688</v>
      </c>
      <c r="L231" s="33">
        <f t="shared" si="29"/>
        <v>-4.8432571250063585</v>
      </c>
      <c r="M231" s="28">
        <v>-0.1542009818627742</v>
      </c>
      <c r="N231" s="26">
        <v>7.2164884343347531E-3</v>
      </c>
      <c r="O231" s="26">
        <f t="shared" si="30"/>
        <v>-0.16141747029710896</v>
      </c>
      <c r="P231" s="52">
        <v>2.7940030804946652</v>
      </c>
      <c r="Q231" s="54">
        <v>4.1268346243135854</v>
      </c>
      <c r="R231" s="54">
        <f t="shared" si="31"/>
        <v>-1.3328315438189202</v>
      </c>
      <c r="S231" s="52">
        <v>-2.2060446482809838E-2</v>
      </c>
      <c r="T231" s="56">
        <v>1.8882797316289807E-2</v>
      </c>
      <c r="U231" s="56">
        <f t="shared" si="32"/>
        <v>-4.0943243799099645E-2</v>
      </c>
      <c r="V231" s="60">
        <v>293.78960396039605</v>
      </c>
      <c r="W231" s="61">
        <v>698.52227035203532</v>
      </c>
      <c r="X231" s="61">
        <f t="shared" si="33"/>
        <v>-404.73266639163927</v>
      </c>
      <c r="Y231" s="60">
        <v>-0.3267197743082802</v>
      </c>
      <c r="Z231" s="84">
        <v>-7.6149821802100115E-2</v>
      </c>
      <c r="AA231" s="65">
        <f t="shared" si="34"/>
        <v>-0.25056995250618008</v>
      </c>
    </row>
    <row r="232" spans="1:27" x14ac:dyDescent="0.25">
      <c r="A232" s="7">
        <v>11</v>
      </c>
      <c r="B232" s="7" t="s">
        <v>23</v>
      </c>
      <c r="C232" s="7">
        <v>264</v>
      </c>
      <c r="D232" s="7" t="s">
        <v>2190</v>
      </c>
      <c r="E232" s="7" t="s">
        <v>598</v>
      </c>
      <c r="F232" s="7">
        <v>3</v>
      </c>
      <c r="G232" s="50">
        <v>3.2406402226265382E-2</v>
      </c>
      <c r="H232" s="50">
        <v>1.1402580276202409E-2</v>
      </c>
      <c r="I232" s="50">
        <f t="shared" si="28"/>
        <v>2.1003821950062972E-2</v>
      </c>
      <c r="J232" s="28">
        <v>4.8477640189051572</v>
      </c>
      <c r="K232" s="33">
        <v>9.6067582172372461</v>
      </c>
      <c r="L232" s="33">
        <f t="shared" si="29"/>
        <v>-4.7589941983320889</v>
      </c>
      <c r="M232" s="28">
        <v>-0.21330071096746717</v>
      </c>
      <c r="N232" s="26">
        <v>-7.5698486503831763E-2</v>
      </c>
      <c r="O232" s="26">
        <f t="shared" si="30"/>
        <v>-0.1376022244636354</v>
      </c>
      <c r="P232" s="52">
        <v>2.3140664709490846</v>
      </c>
      <c r="Q232" s="54">
        <v>3.9766977176627822</v>
      </c>
      <c r="R232" s="54">
        <f t="shared" si="31"/>
        <v>-1.6626312467136977</v>
      </c>
      <c r="S232" s="52">
        <v>4.8172569818118903E-3</v>
      </c>
      <c r="T232" s="56">
        <v>1.8560746180279194E-2</v>
      </c>
      <c r="U232" s="56">
        <f t="shared" si="32"/>
        <v>-1.3743489198467303E-2</v>
      </c>
      <c r="V232" s="60">
        <v>220.42011932383164</v>
      </c>
      <c r="W232" s="61">
        <v>478.31294884543149</v>
      </c>
      <c r="X232" s="61">
        <f t="shared" si="33"/>
        <v>-257.89282952159988</v>
      </c>
      <c r="Y232" s="60">
        <v>-0.18206931669119394</v>
      </c>
      <c r="Z232" s="84">
        <v>-9.7593849701297919E-2</v>
      </c>
      <c r="AA232" s="65">
        <f t="shared" si="34"/>
        <v>-8.4475466989896025E-2</v>
      </c>
    </row>
    <row r="233" spans="1:27" x14ac:dyDescent="0.25">
      <c r="A233" s="7">
        <v>12</v>
      </c>
      <c r="B233" s="7" t="s">
        <v>23</v>
      </c>
      <c r="C233" s="7">
        <v>288</v>
      </c>
      <c r="D233" s="7" t="s">
        <v>2190</v>
      </c>
      <c r="E233" s="7" t="s">
        <v>598</v>
      </c>
      <c r="F233" s="7">
        <v>3</v>
      </c>
      <c r="G233" s="50">
        <v>7.4501755093203309E-2</v>
      </c>
      <c r="H233" s="50">
        <v>1.9874084798630436E-2</v>
      </c>
      <c r="I233" s="50">
        <f t="shared" si="28"/>
        <v>5.4627670294572869E-2</v>
      </c>
      <c r="J233" s="28">
        <v>6.2525003607623741</v>
      </c>
      <c r="K233" s="33">
        <v>9.5757510795120258</v>
      </c>
      <c r="L233" s="33">
        <f t="shared" si="29"/>
        <v>-3.3232507187496516</v>
      </c>
      <c r="M233" s="28">
        <v>6.7768587655447562E-3</v>
      </c>
      <c r="N233" s="26">
        <v>-0.12129677891189873</v>
      </c>
      <c r="O233" s="26">
        <f t="shared" si="30"/>
        <v>0.12807363767744348</v>
      </c>
      <c r="P233" s="52">
        <v>2.4081497647910255</v>
      </c>
      <c r="Q233" s="54">
        <v>3.6155338046936252</v>
      </c>
      <c r="R233" s="54">
        <f t="shared" si="31"/>
        <v>-1.2073840399025997</v>
      </c>
      <c r="S233" s="52">
        <v>4.8916088436839929E-2</v>
      </c>
      <c r="T233" s="56">
        <v>-6.2303241628159589E-2</v>
      </c>
      <c r="U233" s="56">
        <f t="shared" si="32"/>
        <v>0.11121933006499951</v>
      </c>
      <c r="V233" s="60">
        <v>231.10043594902749</v>
      </c>
      <c r="W233" s="61">
        <v>507.14285714285728</v>
      </c>
      <c r="X233" s="61">
        <f t="shared" si="33"/>
        <v>-276.0424211938298</v>
      </c>
      <c r="Y233" s="60">
        <v>-0.30503258818676976</v>
      </c>
      <c r="Z233" s="84">
        <v>-0.26573141069062617</v>
      </c>
      <c r="AA233" s="65">
        <f t="shared" si="34"/>
        <v>-3.9301177496143591E-2</v>
      </c>
    </row>
    <row r="234" spans="1:27" x14ac:dyDescent="0.25">
      <c r="A234" s="7">
        <v>13</v>
      </c>
      <c r="B234" s="7" t="s">
        <v>23</v>
      </c>
      <c r="C234" s="7">
        <v>312</v>
      </c>
      <c r="D234" s="7" t="s">
        <v>2190</v>
      </c>
      <c r="E234" s="7" t="s">
        <v>598</v>
      </c>
      <c r="F234" s="7">
        <v>3</v>
      </c>
      <c r="G234" s="50">
        <v>0.11046913347444924</v>
      </c>
      <c r="H234" s="50">
        <v>1.3389339368220154E-2</v>
      </c>
      <c r="I234" s="50">
        <f t="shared" si="28"/>
        <v>9.7079794106229092E-2</v>
      </c>
      <c r="J234" s="28">
        <v>5.6491313542900805</v>
      </c>
      <c r="K234" s="33">
        <v>7.8986120953424956</v>
      </c>
      <c r="L234" s="33">
        <f t="shared" si="29"/>
        <v>-2.2494807410524151</v>
      </c>
      <c r="M234" s="28">
        <v>-0.12228245442299525</v>
      </c>
      <c r="N234" s="26">
        <v>-6.1783624485983173E-2</v>
      </c>
      <c r="O234" s="26">
        <f t="shared" si="30"/>
        <v>-6.0498829937012076E-2</v>
      </c>
      <c r="P234" s="52">
        <v>2.2537522355691375</v>
      </c>
      <c r="Q234" s="54">
        <v>3.4422947383738673</v>
      </c>
      <c r="R234" s="54">
        <f t="shared" si="31"/>
        <v>-1.1885425028047298</v>
      </c>
      <c r="S234" s="52">
        <v>-8.6952212827896506E-3</v>
      </c>
      <c r="T234" s="56">
        <v>-0.17100685841409771</v>
      </c>
      <c r="U234" s="56">
        <f t="shared" si="32"/>
        <v>0.16231163713130806</v>
      </c>
      <c r="V234" s="60">
        <v>238.52115030931282</v>
      </c>
      <c r="W234" s="61">
        <v>412.45665440561783</v>
      </c>
      <c r="X234" s="61">
        <f t="shared" si="33"/>
        <v>-173.93550409630501</v>
      </c>
      <c r="Y234" s="60">
        <v>-0.32431645176324381</v>
      </c>
      <c r="Z234" s="84">
        <v>-0.21425833594600299</v>
      </c>
      <c r="AA234" s="65">
        <f t="shared" si="34"/>
        <v>-0.11005811581724081</v>
      </c>
    </row>
    <row r="235" spans="1:27" x14ac:dyDescent="0.25">
      <c r="A235" s="7">
        <v>14</v>
      </c>
      <c r="B235" s="7" t="s">
        <v>23</v>
      </c>
      <c r="C235" s="7">
        <v>336</v>
      </c>
      <c r="D235" s="7">
        <v>5</v>
      </c>
      <c r="E235" s="7" t="s">
        <v>598</v>
      </c>
      <c r="F235" s="7">
        <v>3</v>
      </c>
      <c r="G235" s="50">
        <v>1.5161506805781854E-2</v>
      </c>
      <c r="H235" s="50">
        <v>4.392520638178523E-2</v>
      </c>
      <c r="I235" s="50">
        <f t="shared" si="28"/>
        <v>-2.8763699576003374E-2</v>
      </c>
      <c r="J235" s="28">
        <v>6.0185042789416316</v>
      </c>
      <c r="K235" s="33">
        <v>8.3205011183702222</v>
      </c>
      <c r="L235" s="33">
        <f t="shared" si="29"/>
        <v>-2.3019968394285906</v>
      </c>
      <c r="M235" s="28">
        <v>0.20814797705320698</v>
      </c>
      <c r="N235" s="26">
        <v>0.16451723189421197</v>
      </c>
      <c r="O235" s="26">
        <f t="shared" si="30"/>
        <v>4.363074515899501E-2</v>
      </c>
      <c r="P235" s="52">
        <v>2.3145156503082571</v>
      </c>
      <c r="Q235" s="54">
        <v>2.980248193470393</v>
      </c>
      <c r="R235" s="54">
        <f t="shared" si="31"/>
        <v>-0.66573254316213593</v>
      </c>
      <c r="S235" s="52">
        <v>0.11042699341574391</v>
      </c>
      <c r="T235" s="56">
        <v>8.3571837472428342E-2</v>
      </c>
      <c r="U235" s="56">
        <f t="shared" si="32"/>
        <v>2.685515594331557E-2</v>
      </c>
      <c r="V235" s="60">
        <v>180.03943427620632</v>
      </c>
      <c r="W235" s="61">
        <v>382.34547975596223</v>
      </c>
      <c r="X235" s="61">
        <f t="shared" si="33"/>
        <v>-202.30604547975591</v>
      </c>
      <c r="Y235" s="60">
        <v>-0.2867332974734611</v>
      </c>
      <c r="Z235" s="84">
        <v>-0.23495720545848195</v>
      </c>
      <c r="AA235" s="65">
        <f t="shared" si="34"/>
        <v>-5.1776092014979153E-2</v>
      </c>
    </row>
    <row r="236" spans="1:27" x14ac:dyDescent="0.25">
      <c r="A236" s="7">
        <v>1</v>
      </c>
      <c r="B236" s="7" t="s">
        <v>23</v>
      </c>
      <c r="C236" s="7">
        <v>24</v>
      </c>
      <c r="D236" s="7" t="s">
        <v>2190</v>
      </c>
      <c r="E236" s="7" t="s">
        <v>598</v>
      </c>
      <c r="F236" s="7">
        <v>4</v>
      </c>
      <c r="G236" s="50">
        <v>-0.11451323043030034</v>
      </c>
      <c r="H236" s="50">
        <v>1.3629331734718761E-2</v>
      </c>
      <c r="I236" s="50">
        <f t="shared" si="28"/>
        <v>-0.1281425621650191</v>
      </c>
      <c r="J236" s="28">
        <v>12.691150335022241</v>
      </c>
      <c r="K236" s="33">
        <v>13.370557873666627</v>
      </c>
      <c r="L236" s="33">
        <f t="shared" si="29"/>
        <v>-0.67940753864438541</v>
      </c>
      <c r="M236" s="28">
        <v>0.11177684471924761</v>
      </c>
      <c r="N236" s="26">
        <v>0.24256301407439443</v>
      </c>
      <c r="O236" s="26">
        <f t="shared" si="30"/>
        <v>-0.13078616935514681</v>
      </c>
      <c r="P236" s="52">
        <v>6.4667038093790978</v>
      </c>
      <c r="Q236" s="54">
        <v>5.4560602180915021</v>
      </c>
      <c r="R236" s="54">
        <f t="shared" si="31"/>
        <v>1.0106435912875957</v>
      </c>
      <c r="S236" s="52">
        <v>0.40910007829778056</v>
      </c>
      <c r="T236" s="56">
        <v>0.39929967195079025</v>
      </c>
      <c r="U236" s="56">
        <f t="shared" si="32"/>
        <v>9.8004063469903091E-3</v>
      </c>
      <c r="V236" s="60">
        <v>903.91895490098193</v>
      </c>
      <c r="W236" s="61">
        <v>842.1606201808396</v>
      </c>
      <c r="X236" s="61">
        <f t="shared" si="33"/>
        <v>61.758334720142329</v>
      </c>
      <c r="Y236" s="60">
        <v>0.15871396624280851</v>
      </c>
      <c r="Z236" s="84">
        <v>2.1399399411402314E-2</v>
      </c>
      <c r="AA236" s="65">
        <f t="shared" si="34"/>
        <v>0.13731456683140619</v>
      </c>
    </row>
    <row r="237" spans="1:27" x14ac:dyDescent="0.25">
      <c r="A237" s="7">
        <v>2</v>
      </c>
      <c r="B237" s="7" t="s">
        <v>23</v>
      </c>
      <c r="C237" s="7">
        <v>48</v>
      </c>
      <c r="D237" s="7">
        <v>1</v>
      </c>
      <c r="E237" s="7" t="s">
        <v>598</v>
      </c>
      <c r="F237" s="7">
        <v>4</v>
      </c>
      <c r="G237" s="50">
        <v>6.931471805599454E-2</v>
      </c>
      <c r="H237" s="50">
        <v>-4.2260899415680559E-3</v>
      </c>
      <c r="I237" s="50">
        <f t="shared" si="28"/>
        <v>7.3540807997562602E-2</v>
      </c>
      <c r="J237" s="28">
        <v>14.739245264409512</v>
      </c>
      <c r="K237" s="33">
        <v>12.045231030697556</v>
      </c>
      <c r="L237" s="33">
        <f t="shared" si="29"/>
        <v>2.6940142337119557</v>
      </c>
      <c r="M237" s="28">
        <v>0.16889515986052828</v>
      </c>
      <c r="N237" s="26">
        <v>0.42973663146744556</v>
      </c>
      <c r="O237" s="26">
        <f t="shared" si="30"/>
        <v>-0.26084147160691729</v>
      </c>
      <c r="P237" s="52">
        <v>4.9365249187810596</v>
      </c>
      <c r="Q237" s="54">
        <v>6.2957185350514777</v>
      </c>
      <c r="R237" s="54">
        <f t="shared" si="31"/>
        <v>-1.3591936162704181</v>
      </c>
      <c r="S237" s="52">
        <v>-6.5642209984011296E-2</v>
      </c>
      <c r="T237" s="56">
        <v>-0.29316157422815392</v>
      </c>
      <c r="U237" s="56">
        <f t="shared" si="32"/>
        <v>0.22751936424414262</v>
      </c>
      <c r="V237" s="60">
        <v>776.37730011398787</v>
      </c>
      <c r="W237" s="61">
        <v>778.76342072409477</v>
      </c>
      <c r="X237" s="61">
        <f t="shared" si="33"/>
        <v>-2.3861206101069001</v>
      </c>
      <c r="Y237" s="60">
        <v>-0.21217362365567946</v>
      </c>
      <c r="Z237" s="84">
        <v>-5.4871092273920861E-2</v>
      </c>
      <c r="AA237" s="65">
        <f t="shared" si="34"/>
        <v>-0.15730253138175859</v>
      </c>
    </row>
    <row r="238" spans="1:27" x14ac:dyDescent="0.25">
      <c r="A238" s="7">
        <v>3</v>
      </c>
      <c r="B238" s="7" t="s">
        <v>23</v>
      </c>
      <c r="C238" s="7">
        <v>72</v>
      </c>
      <c r="D238" s="7" t="s">
        <v>2190</v>
      </c>
      <c r="E238" s="7" t="s">
        <v>598</v>
      </c>
      <c r="F238" s="7">
        <v>4</v>
      </c>
      <c r="G238" s="50">
        <v>-8.0042707673536381E-3</v>
      </c>
      <c r="H238" s="50">
        <v>1.7902191089170408E-2</v>
      </c>
      <c r="I238" s="50">
        <f t="shared" si="28"/>
        <v>-2.5906461856524045E-2</v>
      </c>
      <c r="J238" s="28">
        <v>13.048236363228398</v>
      </c>
      <c r="K238" s="33">
        <v>12.589811875004676</v>
      </c>
      <c r="L238" s="33">
        <f t="shared" si="29"/>
        <v>0.45842448822372184</v>
      </c>
      <c r="M238" s="28">
        <v>0.36334879500912581</v>
      </c>
      <c r="N238" s="26">
        <v>0.51444722688986533</v>
      </c>
      <c r="O238" s="26">
        <f t="shared" si="30"/>
        <v>-0.15109843188073951</v>
      </c>
      <c r="P238" s="52">
        <v>4.281573469364413</v>
      </c>
      <c r="Q238" s="54">
        <v>5.134393717140755</v>
      </c>
      <c r="R238" s="54">
        <f t="shared" si="31"/>
        <v>-0.85282024777634202</v>
      </c>
      <c r="S238" s="52">
        <v>-7.1850912888919219E-2</v>
      </c>
      <c r="T238" s="56">
        <v>2.9346230279375243E-2</v>
      </c>
      <c r="U238" s="56">
        <f t="shared" si="32"/>
        <v>-0.10119714316829446</v>
      </c>
      <c r="V238" s="60">
        <v>784.58365432925814</v>
      </c>
      <c r="W238" s="61">
        <v>862.29941243789426</v>
      </c>
      <c r="X238" s="61">
        <f t="shared" si="33"/>
        <v>-77.715758108636123</v>
      </c>
      <c r="Y238" s="60">
        <v>0.1735751821017818</v>
      </c>
      <c r="Z238" s="84">
        <v>0.70666658267764249</v>
      </c>
      <c r="AA238" s="65">
        <f t="shared" si="34"/>
        <v>-0.53309140057586069</v>
      </c>
    </row>
    <row r="239" spans="1:27" x14ac:dyDescent="0.25">
      <c r="A239" s="7">
        <v>4</v>
      </c>
      <c r="B239" s="7" t="s">
        <v>23</v>
      </c>
      <c r="C239" s="7">
        <v>96</v>
      </c>
      <c r="D239" s="7">
        <v>2</v>
      </c>
      <c r="E239" s="7" t="s">
        <v>598</v>
      </c>
      <c r="F239" s="7">
        <v>4</v>
      </c>
      <c r="G239" s="50">
        <v>3.1845373111853446E-2</v>
      </c>
      <c r="H239" s="50">
        <v>-2.9832523702375767E-3</v>
      </c>
      <c r="I239" s="50">
        <f t="shared" si="28"/>
        <v>3.4828625482091022E-2</v>
      </c>
      <c r="J239" s="28">
        <v>18.232195714601279</v>
      </c>
      <c r="K239" s="33">
        <v>14.419320189971282</v>
      </c>
      <c r="L239" s="33">
        <f t="shared" si="29"/>
        <v>3.8128755246299963</v>
      </c>
      <c r="M239" s="28">
        <v>0.46989714460750448</v>
      </c>
      <c r="N239" s="26">
        <v>0.46275038293277465</v>
      </c>
      <c r="O239" s="26">
        <f t="shared" si="30"/>
        <v>7.146761674729829E-3</v>
      </c>
      <c r="P239" s="52">
        <v>5.3778904934255998</v>
      </c>
      <c r="Q239" s="54">
        <v>5.7203782901387283</v>
      </c>
      <c r="R239" s="54">
        <f t="shared" si="31"/>
        <v>-0.34248779671312857</v>
      </c>
      <c r="S239" s="52">
        <v>0.43414270109564068</v>
      </c>
      <c r="T239" s="56">
        <v>0.2201664932545829</v>
      </c>
      <c r="U239" s="56">
        <f t="shared" si="32"/>
        <v>0.21397620784105778</v>
      </c>
      <c r="V239" s="60">
        <v>1684.8898108197809</v>
      </c>
      <c r="W239" s="61">
        <v>1080.3098379245496</v>
      </c>
      <c r="X239" s="61">
        <f t="shared" si="33"/>
        <v>604.57997289523132</v>
      </c>
      <c r="Y239" s="60">
        <v>1.0882915231968151</v>
      </c>
      <c r="Z239" s="84">
        <v>0.55868755357358002</v>
      </c>
      <c r="AA239" s="65">
        <f t="shared" si="34"/>
        <v>0.52960396962323508</v>
      </c>
    </row>
    <row r="240" spans="1:27" x14ac:dyDescent="0.25">
      <c r="A240" s="7">
        <v>5</v>
      </c>
      <c r="B240" s="7" t="s">
        <v>23</v>
      </c>
      <c r="C240" s="7">
        <v>120</v>
      </c>
      <c r="D240" s="7" t="s">
        <v>2190</v>
      </c>
      <c r="E240" s="7" t="s">
        <v>598</v>
      </c>
      <c r="F240" s="7">
        <v>4</v>
      </c>
      <c r="G240" s="50">
        <v>-1.0008345855698231E-2</v>
      </c>
      <c r="H240" s="50">
        <v>3.7247019645241526E-2</v>
      </c>
      <c r="I240" s="50">
        <f t="shared" si="28"/>
        <v>-4.7255365500939756E-2</v>
      </c>
      <c r="J240" s="28">
        <v>17.494598990929394</v>
      </c>
      <c r="K240" s="33">
        <v>16.776982070157057</v>
      </c>
      <c r="L240" s="33">
        <f t="shared" si="29"/>
        <v>0.71761692077233619</v>
      </c>
      <c r="M240" s="28">
        <v>0.12365136322811512</v>
      </c>
      <c r="N240" s="26">
        <v>0.35894303813160144</v>
      </c>
      <c r="O240" s="26">
        <f t="shared" si="30"/>
        <v>-0.23529167490348632</v>
      </c>
      <c r="P240" s="52">
        <v>7.024688265968015</v>
      </c>
      <c r="Q240" s="54">
        <v>6.966418766233951</v>
      </c>
      <c r="R240" s="54">
        <f t="shared" si="31"/>
        <v>5.8269499734064034E-2</v>
      </c>
      <c r="S240" s="52">
        <v>0.57452506834297756</v>
      </c>
      <c r="T240" s="56">
        <v>5.1264740518326989E-2</v>
      </c>
      <c r="U240" s="56">
        <f t="shared" si="32"/>
        <v>0.5232603278246506</v>
      </c>
      <c r="V240" s="60">
        <v>1330.3236946463978</v>
      </c>
      <c r="W240" s="61">
        <v>1139.7663857677901</v>
      </c>
      <c r="X240" s="61">
        <f t="shared" si="33"/>
        <v>190.55730887860773</v>
      </c>
      <c r="Y240" s="60">
        <v>6.3136233262718278E-2</v>
      </c>
      <c r="Z240" s="84">
        <v>0.15567907560124011</v>
      </c>
      <c r="AA240" s="65">
        <f t="shared" si="34"/>
        <v>-9.2542842338521836E-2</v>
      </c>
    </row>
    <row r="241" spans="1:27" x14ac:dyDescent="0.25">
      <c r="A241" s="7">
        <v>6</v>
      </c>
      <c r="B241" s="7" t="s">
        <v>23</v>
      </c>
      <c r="C241" s="7">
        <v>144</v>
      </c>
      <c r="D241" s="7">
        <v>3</v>
      </c>
      <c r="E241" s="7" t="s">
        <v>598</v>
      </c>
      <c r="F241" s="7">
        <v>4</v>
      </c>
      <c r="G241" s="50">
        <v>-5.8840500022933288E-3</v>
      </c>
      <c r="H241" s="50">
        <v>5.0816110515069957E-2</v>
      </c>
      <c r="I241" s="50">
        <f t="shared" si="28"/>
        <v>-5.6700160517363284E-2</v>
      </c>
      <c r="J241" s="28">
        <v>16.762143694191828</v>
      </c>
      <c r="K241" s="33">
        <v>14.919323314682467</v>
      </c>
      <c r="L241" s="33">
        <f t="shared" si="29"/>
        <v>1.8428203795093605</v>
      </c>
      <c r="M241" s="28">
        <v>0.15682654724920411</v>
      </c>
      <c r="N241" s="26">
        <v>7.8252583154270083E-2</v>
      </c>
      <c r="O241" s="26">
        <f t="shared" si="30"/>
        <v>7.8573964094934029E-2</v>
      </c>
      <c r="P241" s="52">
        <v>5.4137270089298237</v>
      </c>
      <c r="Q241" s="54">
        <v>5.4077681800408222</v>
      </c>
      <c r="R241" s="54">
        <f t="shared" si="31"/>
        <v>5.9588288890015662E-3</v>
      </c>
      <c r="S241" s="52">
        <v>2.571444218823192E-2</v>
      </c>
      <c r="T241" s="56">
        <v>-2.2748086008028568E-2</v>
      </c>
      <c r="U241" s="56">
        <f t="shared" si="32"/>
        <v>4.8462528196260485E-2</v>
      </c>
      <c r="V241" s="60">
        <v>1324.5056403450565</v>
      </c>
      <c r="W241" s="61">
        <v>1059.1686712010619</v>
      </c>
      <c r="X241" s="61">
        <f t="shared" si="33"/>
        <v>265.33696914399457</v>
      </c>
      <c r="Y241" s="60">
        <v>0.11809364537722682</v>
      </c>
      <c r="Z241" s="84">
        <v>2.4286775008398348E-2</v>
      </c>
      <c r="AA241" s="65">
        <f t="shared" si="34"/>
        <v>9.3806870368828468E-2</v>
      </c>
    </row>
    <row r="242" spans="1:27" x14ac:dyDescent="0.25">
      <c r="A242" s="7">
        <v>7</v>
      </c>
      <c r="B242" s="7" t="s">
        <v>23</v>
      </c>
      <c r="C242" s="7">
        <v>168</v>
      </c>
      <c r="D242" s="7" t="s">
        <v>2190</v>
      </c>
      <c r="E242" s="7" t="s">
        <v>598</v>
      </c>
      <c r="F242" s="7">
        <v>4</v>
      </c>
      <c r="G242" s="50">
        <v>9.216815805090324E-2</v>
      </c>
      <c r="H242" s="50">
        <v>2.1088820793520358E-2</v>
      </c>
      <c r="I242" s="50">
        <f t="shared" si="28"/>
        <v>7.1079337257382885E-2</v>
      </c>
      <c r="J242" s="28">
        <v>15.703283734690771</v>
      </c>
      <c r="K242" s="33">
        <v>12.600072648596518</v>
      </c>
      <c r="L242" s="33">
        <f t="shared" si="29"/>
        <v>3.1032110860942534</v>
      </c>
      <c r="M242" s="28">
        <v>0.40854584195953481</v>
      </c>
      <c r="N242" s="26">
        <v>0.24427280911272664</v>
      </c>
      <c r="O242" s="26">
        <f t="shared" si="30"/>
        <v>0.16427303284680816</v>
      </c>
      <c r="P242" s="52">
        <v>5.0118104458062538</v>
      </c>
      <c r="Q242" s="54">
        <v>4.2039889907630217</v>
      </c>
      <c r="R242" s="54">
        <f t="shared" si="31"/>
        <v>0.80782145504323211</v>
      </c>
      <c r="S242" s="52">
        <v>0.40377915183931556</v>
      </c>
      <c r="T242" s="56">
        <v>-4.8245689366170623E-2</v>
      </c>
      <c r="U242" s="56">
        <f t="shared" si="32"/>
        <v>0.45202484120548619</v>
      </c>
      <c r="V242" s="60">
        <v>1033.9029556650246</v>
      </c>
      <c r="W242" s="61">
        <v>882.0120689655173</v>
      </c>
      <c r="X242" s="61">
        <f t="shared" si="33"/>
        <v>151.89088669950729</v>
      </c>
      <c r="Y242" s="60">
        <v>0.43015141531515377</v>
      </c>
      <c r="Z242" s="84">
        <v>0.30507038934760117</v>
      </c>
      <c r="AA242" s="65">
        <f t="shared" si="34"/>
        <v>0.12508102596755261</v>
      </c>
    </row>
    <row r="243" spans="1:27" x14ac:dyDescent="0.25">
      <c r="A243" s="7">
        <v>8</v>
      </c>
      <c r="B243" s="7" t="s">
        <v>23</v>
      </c>
      <c r="C243" s="7">
        <v>192</v>
      </c>
      <c r="D243" s="7" t="s">
        <v>2190</v>
      </c>
      <c r="E243" s="7" t="s">
        <v>598</v>
      </c>
      <c r="F243" s="7">
        <v>4</v>
      </c>
      <c r="G243" s="50">
        <v>6.931471805599454E-2</v>
      </c>
      <c r="H243" s="50">
        <v>2.2964930059969867E-2</v>
      </c>
      <c r="I243" s="50">
        <f t="shared" si="28"/>
        <v>4.6349787996024669E-2</v>
      </c>
      <c r="J243" s="28">
        <v>16.595413563953841</v>
      </c>
      <c r="K243" s="33">
        <v>13.314117777789969</v>
      </c>
      <c r="L243" s="33">
        <f t="shared" si="29"/>
        <v>3.2812957861638719</v>
      </c>
      <c r="M243" s="28">
        <v>0.37499465775534807</v>
      </c>
      <c r="N243" s="26">
        <v>0.17151292002343987</v>
      </c>
      <c r="O243" s="26">
        <f t="shared" si="30"/>
        <v>0.2034817377319082</v>
      </c>
      <c r="P243" s="52">
        <v>4.5971734998869724</v>
      </c>
      <c r="Q243" s="54">
        <v>4.0686345373680544</v>
      </c>
      <c r="R243" s="54">
        <f t="shared" si="31"/>
        <v>0.52853896251891808</v>
      </c>
      <c r="S243" s="52">
        <v>0.447166106608684</v>
      </c>
      <c r="T243" s="56">
        <v>1.6036205516473903E-2</v>
      </c>
      <c r="U243" s="56">
        <f t="shared" si="32"/>
        <v>0.43112990109221011</v>
      </c>
      <c r="V243" s="60">
        <v>1188.8569297082227</v>
      </c>
      <c r="W243" s="61">
        <v>935.78937334217505</v>
      </c>
      <c r="X243" s="61">
        <f t="shared" si="33"/>
        <v>253.0675563660476</v>
      </c>
      <c r="Y243" s="60">
        <v>0.57816953342096533</v>
      </c>
      <c r="Z243" s="84">
        <v>0.2688177933680696</v>
      </c>
      <c r="AA243" s="65">
        <f t="shared" si="34"/>
        <v>0.30935174005289573</v>
      </c>
    </row>
    <row r="244" spans="1:27" x14ac:dyDescent="0.25">
      <c r="A244" s="7">
        <v>9</v>
      </c>
      <c r="B244" s="7" t="s">
        <v>23</v>
      </c>
      <c r="C244" s="7">
        <v>216</v>
      </c>
      <c r="D244" s="7">
        <v>4</v>
      </c>
      <c r="E244" s="7" t="s">
        <v>598</v>
      </c>
      <c r="F244" s="7">
        <v>4</v>
      </c>
      <c r="G244" s="50">
        <v>8.2040896017087306E-2</v>
      </c>
      <c r="H244" s="50">
        <v>4.9621911137343509E-2</v>
      </c>
      <c r="I244" s="50">
        <f t="shared" si="28"/>
        <v>3.2418984879743797E-2</v>
      </c>
      <c r="J244" s="28">
        <v>15.072294885739428</v>
      </c>
      <c r="K244" s="33">
        <v>13.45456791776664</v>
      </c>
      <c r="L244" s="33">
        <f t="shared" si="29"/>
        <v>1.6177269679727875</v>
      </c>
      <c r="M244" s="28">
        <v>0.18732696730903883</v>
      </c>
      <c r="N244" s="26">
        <v>0.13025234277174963</v>
      </c>
      <c r="O244" s="26">
        <f t="shared" si="30"/>
        <v>5.7074624537289204E-2</v>
      </c>
      <c r="P244" s="52">
        <v>3.9865105194088151</v>
      </c>
      <c r="Q244" s="54">
        <v>4.4318152812343063</v>
      </c>
      <c r="R244" s="54">
        <f t="shared" si="31"/>
        <v>-0.44530476182549128</v>
      </c>
      <c r="S244" s="52">
        <v>0.13179104242481518</v>
      </c>
      <c r="T244" s="56">
        <v>0.16858542547120367</v>
      </c>
      <c r="U244" s="56">
        <f t="shared" si="32"/>
        <v>-3.679438304638849E-2</v>
      </c>
      <c r="V244" s="60">
        <v>1304.5878223963434</v>
      </c>
      <c r="W244" s="61">
        <v>838.86970154532594</v>
      </c>
      <c r="X244" s="61">
        <f t="shared" si="33"/>
        <v>465.71812085101749</v>
      </c>
      <c r="Y244" s="60">
        <v>0.55423240679210739</v>
      </c>
      <c r="Z244" s="84">
        <v>-4.6944320793933798E-2</v>
      </c>
      <c r="AA244" s="65">
        <f t="shared" si="34"/>
        <v>0.60117672758604124</v>
      </c>
    </row>
    <row r="245" spans="1:27" x14ac:dyDescent="0.25">
      <c r="A245" s="7">
        <v>10</v>
      </c>
      <c r="B245" s="7" t="s">
        <v>23</v>
      </c>
      <c r="C245" s="7">
        <v>240</v>
      </c>
      <c r="D245" s="7" t="s">
        <v>2190</v>
      </c>
      <c r="E245" s="7" t="s">
        <v>598</v>
      </c>
      <c r="F245" s="7">
        <v>4</v>
      </c>
      <c r="G245" s="50">
        <v>3.3338422593263674E-2</v>
      </c>
      <c r="H245" s="50">
        <v>8.312902068988345E-3</v>
      </c>
      <c r="I245" s="50">
        <f t="shared" si="28"/>
        <v>2.5025520524275327E-2</v>
      </c>
      <c r="J245" s="28">
        <v>14.943710088703877</v>
      </c>
      <c r="K245" s="33">
        <v>11.510023683426688</v>
      </c>
      <c r="L245" s="33">
        <f t="shared" si="29"/>
        <v>3.4336864052771894</v>
      </c>
      <c r="M245" s="28">
        <v>0.19030164098633665</v>
      </c>
      <c r="N245" s="26">
        <v>7.2164884343347531E-3</v>
      </c>
      <c r="O245" s="26">
        <f t="shared" si="30"/>
        <v>0.18308515255200189</v>
      </c>
      <c r="P245" s="52">
        <v>4.7307636501629533</v>
      </c>
      <c r="Q245" s="54">
        <v>4.1268346243135854</v>
      </c>
      <c r="R245" s="54">
        <f t="shared" si="31"/>
        <v>0.60392902584936792</v>
      </c>
      <c r="S245" s="52">
        <v>0.20924211517338767</v>
      </c>
      <c r="T245" s="56">
        <v>1.8882797316289807E-2</v>
      </c>
      <c r="U245" s="56">
        <f t="shared" si="32"/>
        <v>0.19035931785709787</v>
      </c>
      <c r="V245" s="60">
        <v>1145.2782178217822</v>
      </c>
      <c r="W245" s="61">
        <v>698.52227035203532</v>
      </c>
      <c r="X245" s="61">
        <f t="shared" si="33"/>
        <v>446.75594746974684</v>
      </c>
      <c r="Y245" s="60">
        <v>0.29394309838137456</v>
      </c>
      <c r="Z245" s="84">
        <v>-7.6149821802100115E-2</v>
      </c>
      <c r="AA245" s="65">
        <f t="shared" si="34"/>
        <v>0.37009292018347467</v>
      </c>
    </row>
    <row r="246" spans="1:27" x14ac:dyDescent="0.25">
      <c r="A246" s="7">
        <v>11</v>
      </c>
      <c r="B246" s="7" t="s">
        <v>23</v>
      </c>
      <c r="C246" s="7">
        <v>264</v>
      </c>
      <c r="D246" s="7" t="s">
        <v>2190</v>
      </c>
      <c r="E246" s="7" t="s">
        <v>598</v>
      </c>
      <c r="F246" s="7">
        <v>4</v>
      </c>
      <c r="G246" s="50">
        <v>6.1903920840622281E-2</v>
      </c>
      <c r="H246" s="50">
        <v>1.1402580276202409E-2</v>
      </c>
      <c r="I246" s="50">
        <f t="shared" si="28"/>
        <v>5.0501340564419871E-2</v>
      </c>
      <c r="J246" s="28">
        <v>10.914582672423528</v>
      </c>
      <c r="K246" s="33">
        <v>9.6067582172372461</v>
      </c>
      <c r="L246" s="33">
        <f t="shared" si="29"/>
        <v>1.3078244551862817</v>
      </c>
      <c r="M246" s="28">
        <v>-5.224609511785859E-2</v>
      </c>
      <c r="N246" s="26">
        <v>-7.5698486503831763E-2</v>
      </c>
      <c r="O246" s="26">
        <f t="shared" si="30"/>
        <v>2.3452391385973173E-2</v>
      </c>
      <c r="P246" s="52">
        <v>3.9577956576987123</v>
      </c>
      <c r="Q246" s="54">
        <v>3.9766977176627822</v>
      </c>
      <c r="R246" s="54">
        <f t="shared" si="31"/>
        <v>-1.8902059964069906E-2</v>
      </c>
      <c r="S246" s="52">
        <v>0.10467193422709128</v>
      </c>
      <c r="T246" s="56">
        <v>1.8560746180279194E-2</v>
      </c>
      <c r="U246" s="56">
        <f t="shared" si="32"/>
        <v>8.6111188046812087E-2</v>
      </c>
      <c r="V246" s="60">
        <v>637.55899900563475</v>
      </c>
      <c r="W246" s="61">
        <v>478.31294884543149</v>
      </c>
      <c r="X246" s="61">
        <f t="shared" si="33"/>
        <v>159.24605016020325</v>
      </c>
      <c r="Y246" s="60">
        <v>1.5601648709203607E-2</v>
      </c>
      <c r="Z246" s="84">
        <v>-9.7593849701297919E-2</v>
      </c>
      <c r="AA246" s="65">
        <f t="shared" si="34"/>
        <v>0.11319549841050153</v>
      </c>
    </row>
    <row r="247" spans="1:27" x14ac:dyDescent="0.25">
      <c r="A247" s="7">
        <v>12</v>
      </c>
      <c r="B247" s="7" t="s">
        <v>23</v>
      </c>
      <c r="C247" s="7">
        <v>288</v>
      </c>
      <c r="D247" s="7" t="s">
        <v>2190</v>
      </c>
      <c r="E247" s="7" t="s">
        <v>598</v>
      </c>
      <c r="F247" s="7">
        <v>4</v>
      </c>
      <c r="G247" s="50">
        <v>5.9889464231375554E-2</v>
      </c>
      <c r="H247" s="50">
        <v>1.9874084798630436E-2</v>
      </c>
      <c r="I247" s="50">
        <f t="shared" si="28"/>
        <v>4.0015379432745121E-2</v>
      </c>
      <c r="J247" s="28">
        <v>9.7619134836324868</v>
      </c>
      <c r="K247" s="33">
        <v>9.5757510795120258</v>
      </c>
      <c r="L247" s="33">
        <f t="shared" si="29"/>
        <v>0.18616240412046103</v>
      </c>
      <c r="M247" s="28">
        <v>-8.7500862515765415E-2</v>
      </c>
      <c r="N247" s="26">
        <v>-0.12129677891189873</v>
      </c>
      <c r="O247" s="26">
        <f t="shared" si="30"/>
        <v>3.3795916396133316E-2</v>
      </c>
      <c r="P247" s="52">
        <v>3.3327585037090643</v>
      </c>
      <c r="Q247" s="54">
        <v>3.6155338046936252</v>
      </c>
      <c r="R247" s="54">
        <f t="shared" si="31"/>
        <v>-0.28277530098456083</v>
      </c>
      <c r="S247" s="52">
        <v>5.55216813996861E-2</v>
      </c>
      <c r="T247" s="56">
        <v>-6.2303241628159589E-2</v>
      </c>
      <c r="U247" s="56">
        <f t="shared" si="32"/>
        <v>0.1178249230278457</v>
      </c>
      <c r="V247" s="60">
        <v>529.26542588866539</v>
      </c>
      <c r="W247" s="61">
        <v>507.14285714285728</v>
      </c>
      <c r="X247" s="61">
        <f t="shared" si="33"/>
        <v>22.12256874580811</v>
      </c>
      <c r="Y247" s="60">
        <v>-0.20398148085102952</v>
      </c>
      <c r="Z247" s="84">
        <v>-0.26573141069062617</v>
      </c>
      <c r="AA247" s="65">
        <f t="shared" si="34"/>
        <v>6.1749929839596651E-2</v>
      </c>
    </row>
    <row r="248" spans="1:27" x14ac:dyDescent="0.25">
      <c r="A248" s="7">
        <v>13</v>
      </c>
      <c r="B248" s="7" t="s">
        <v>23</v>
      </c>
      <c r="C248" s="7">
        <v>312</v>
      </c>
      <c r="D248" s="7" t="s">
        <v>2190</v>
      </c>
      <c r="E248" s="7" t="s">
        <v>598</v>
      </c>
      <c r="F248" s="7">
        <v>4</v>
      </c>
      <c r="G248" s="50">
        <v>7.5470507355937855E-2</v>
      </c>
      <c r="H248" s="50">
        <v>1.3389339368220154E-2</v>
      </c>
      <c r="I248" s="50">
        <f t="shared" si="28"/>
        <v>6.2081167987717699E-2</v>
      </c>
      <c r="J248" s="28">
        <v>10.793811522150742</v>
      </c>
      <c r="K248" s="33">
        <v>7.8986120953424956</v>
      </c>
      <c r="L248" s="33">
        <f t="shared" si="29"/>
        <v>2.8951994268082464</v>
      </c>
      <c r="M248" s="28">
        <v>8.5780080919350632E-2</v>
      </c>
      <c r="N248" s="26">
        <v>-6.1783624485983173E-2</v>
      </c>
      <c r="O248" s="26">
        <f t="shared" si="30"/>
        <v>0.14756370540533381</v>
      </c>
      <c r="P248" s="52">
        <v>3.5913309205616031</v>
      </c>
      <c r="Q248" s="54">
        <v>3.4422947383738673</v>
      </c>
      <c r="R248" s="54">
        <f t="shared" si="31"/>
        <v>0.14903618218773573</v>
      </c>
      <c r="S248" s="52">
        <v>0.15919367712539739</v>
      </c>
      <c r="T248" s="56">
        <v>-0.17100685841409771</v>
      </c>
      <c r="U248" s="56">
        <f t="shared" si="32"/>
        <v>0.33020053553949513</v>
      </c>
      <c r="V248" s="60">
        <v>608.55191439558598</v>
      </c>
      <c r="W248" s="61">
        <v>412.45665440561783</v>
      </c>
      <c r="X248" s="61">
        <f t="shared" si="33"/>
        <v>196.09525998996816</v>
      </c>
      <c r="Y248" s="60">
        <v>-3.8367299274392808E-2</v>
      </c>
      <c r="Z248" s="84">
        <v>-0.21425833594600299</v>
      </c>
      <c r="AA248" s="65">
        <f t="shared" si="34"/>
        <v>0.17589103667161018</v>
      </c>
    </row>
    <row r="249" spans="1:27" x14ac:dyDescent="0.25">
      <c r="A249" s="7">
        <v>14</v>
      </c>
      <c r="B249" s="7" t="s">
        <v>23</v>
      </c>
      <c r="C249" s="7">
        <v>336</v>
      </c>
      <c r="D249" s="7">
        <v>5</v>
      </c>
      <c r="E249" s="7" t="s">
        <v>598</v>
      </c>
      <c r="F249" s="7">
        <v>4</v>
      </c>
      <c r="G249" s="50">
        <v>3.0058547728768835E-2</v>
      </c>
      <c r="H249" s="50">
        <v>4.392520638178523E-2</v>
      </c>
      <c r="I249" s="50">
        <f t="shared" si="28"/>
        <v>-1.3866658653016395E-2</v>
      </c>
      <c r="J249" s="28">
        <v>7.913010527247482</v>
      </c>
      <c r="K249" s="33">
        <v>8.3205011183702222</v>
      </c>
      <c r="L249" s="33">
        <f t="shared" si="29"/>
        <v>-0.40749059112274022</v>
      </c>
      <c r="M249" s="28">
        <v>-3.8820077153660128E-2</v>
      </c>
      <c r="N249" s="26">
        <v>0.16451723189421197</v>
      </c>
      <c r="O249" s="26">
        <f t="shared" si="30"/>
        <v>-0.20333730904787209</v>
      </c>
      <c r="P249" s="52">
        <v>3.1406958896210173</v>
      </c>
      <c r="Q249" s="54">
        <v>2.980248193470393</v>
      </c>
      <c r="R249" s="54">
        <f t="shared" si="31"/>
        <v>0.16044769615062426</v>
      </c>
      <c r="S249" s="52">
        <v>-3.8360439784902479E-2</v>
      </c>
      <c r="T249" s="56">
        <v>8.3571837472428342E-2</v>
      </c>
      <c r="U249" s="56">
        <f t="shared" si="32"/>
        <v>-0.12193227725733083</v>
      </c>
      <c r="V249" s="60">
        <v>326.59950083194673</v>
      </c>
      <c r="W249" s="61">
        <v>382.34547975596223</v>
      </c>
      <c r="X249" s="61">
        <f t="shared" si="33"/>
        <v>-55.745978924015503</v>
      </c>
      <c r="Y249" s="60">
        <v>-0.37150171304152929</v>
      </c>
      <c r="Z249" s="84">
        <v>-0.23495720545848195</v>
      </c>
      <c r="AA249" s="65">
        <f t="shared" si="34"/>
        <v>-0.13654450758304734</v>
      </c>
    </row>
    <row r="250" spans="1:27" x14ac:dyDescent="0.25">
      <c r="A250" s="7">
        <v>1</v>
      </c>
      <c r="B250" s="7" t="s">
        <v>23</v>
      </c>
      <c r="C250" s="7">
        <v>24</v>
      </c>
      <c r="D250" s="7" t="s">
        <v>2190</v>
      </c>
      <c r="E250" s="7" t="s">
        <v>598</v>
      </c>
      <c r="F250" s="7">
        <v>5</v>
      </c>
      <c r="G250" s="50">
        <v>-2.876820724517808E-2</v>
      </c>
      <c r="H250" s="50">
        <v>1.3629331734718761E-2</v>
      </c>
      <c r="I250" s="50">
        <f t="shared" si="28"/>
        <v>-4.2397538979896843E-2</v>
      </c>
      <c r="J250" s="28">
        <v>14.573925665905</v>
      </c>
      <c r="K250" s="33">
        <v>13.370557873666627</v>
      </c>
      <c r="L250" s="33">
        <f t="shared" si="29"/>
        <v>1.2033677922383728</v>
      </c>
      <c r="M250" s="28">
        <v>0.26546248349599705</v>
      </c>
      <c r="N250" s="26">
        <v>0.24256301407439443</v>
      </c>
      <c r="O250" s="26">
        <f t="shared" si="30"/>
        <v>2.289946942160262E-2</v>
      </c>
      <c r="P250" s="52">
        <v>5.2402598864333427</v>
      </c>
      <c r="Q250" s="54">
        <v>5.4560602180915021</v>
      </c>
      <c r="R250" s="54">
        <f t="shared" si="31"/>
        <v>-0.21580033165815937</v>
      </c>
      <c r="S250" s="52">
        <v>0.34078367141237231</v>
      </c>
      <c r="T250" s="56">
        <v>0.39929967195079025</v>
      </c>
      <c r="U250" s="56">
        <f t="shared" si="32"/>
        <v>-5.8516000538417934E-2</v>
      </c>
      <c r="V250" s="60">
        <v>804.06906307205861</v>
      </c>
      <c r="W250" s="61">
        <v>842.1606201808396</v>
      </c>
      <c r="X250" s="61">
        <f t="shared" si="33"/>
        <v>-38.091557108780989</v>
      </c>
      <c r="Y250" s="60">
        <v>-0.14312997575159331</v>
      </c>
      <c r="Z250" s="84">
        <v>2.1399399411402314E-2</v>
      </c>
      <c r="AA250" s="65">
        <f t="shared" si="34"/>
        <v>-0.16452937516299562</v>
      </c>
    </row>
    <row r="251" spans="1:27" x14ac:dyDescent="0.25">
      <c r="A251" s="7">
        <v>2</v>
      </c>
      <c r="B251" s="7" t="s">
        <v>23</v>
      </c>
      <c r="C251" s="7">
        <v>48</v>
      </c>
      <c r="D251" s="7">
        <v>1</v>
      </c>
      <c r="E251" s="7" t="s">
        <v>598</v>
      </c>
      <c r="F251" s="7">
        <v>5</v>
      </c>
      <c r="G251" s="50">
        <v>-3.4830669426821538E-2</v>
      </c>
      <c r="H251" s="50">
        <v>-4.2260899415680559E-3</v>
      </c>
      <c r="I251" s="50">
        <f t="shared" si="28"/>
        <v>-3.0604579485253483E-2</v>
      </c>
      <c r="J251" s="28">
        <v>11.390036218979622</v>
      </c>
      <c r="K251" s="33">
        <v>12.045231030697556</v>
      </c>
      <c r="L251" s="33">
        <f t="shared" si="29"/>
        <v>-0.65519481171793359</v>
      </c>
      <c r="M251" s="28">
        <v>-0.24194580661912962</v>
      </c>
      <c r="N251" s="26">
        <v>0.42973663146744556</v>
      </c>
      <c r="O251" s="26">
        <f t="shared" si="30"/>
        <v>-0.67168243808657513</v>
      </c>
      <c r="P251" s="52">
        <v>4.0234648014011842</v>
      </c>
      <c r="Q251" s="54">
        <v>6.2957185350514777</v>
      </c>
      <c r="R251" s="54">
        <f t="shared" si="31"/>
        <v>-2.2722537336502935</v>
      </c>
      <c r="S251" s="52">
        <v>-0.1061300380303645</v>
      </c>
      <c r="T251" s="56">
        <v>-0.29316157422815392</v>
      </c>
      <c r="U251" s="56">
        <f t="shared" si="32"/>
        <v>0.18703153619778942</v>
      </c>
      <c r="V251" s="60">
        <v>550.77446669923461</v>
      </c>
      <c r="W251" s="61">
        <v>778.76342072409477</v>
      </c>
      <c r="X251" s="61">
        <f t="shared" si="33"/>
        <v>-227.98895402486016</v>
      </c>
      <c r="Y251" s="60">
        <v>-0.49850566131733409</v>
      </c>
      <c r="Z251" s="84">
        <v>-5.4871092273920861E-2</v>
      </c>
      <c r="AA251" s="65">
        <f t="shared" si="34"/>
        <v>-0.44363456904341325</v>
      </c>
    </row>
    <row r="252" spans="1:27" x14ac:dyDescent="0.25">
      <c r="A252" s="7">
        <v>3</v>
      </c>
      <c r="B252" s="7" t="s">
        <v>23</v>
      </c>
      <c r="C252" s="7">
        <v>72</v>
      </c>
      <c r="D252" s="7" t="s">
        <v>2190</v>
      </c>
      <c r="E252" s="7" t="s">
        <v>598</v>
      </c>
      <c r="F252" s="7">
        <v>5</v>
      </c>
      <c r="G252" s="50">
        <v>-2.7443684570175986E-2</v>
      </c>
      <c r="H252" s="50">
        <v>1.7902191089170408E-2</v>
      </c>
      <c r="I252" s="50">
        <f t="shared" si="28"/>
        <v>-4.5345875659346391E-2</v>
      </c>
      <c r="J252" s="28">
        <v>9.1256310723180825</v>
      </c>
      <c r="K252" s="33">
        <v>12.589811875004676</v>
      </c>
      <c r="L252" s="33">
        <f t="shared" si="29"/>
        <v>-3.4641808026865935</v>
      </c>
      <c r="M252" s="28">
        <v>-0.1721386431954437</v>
      </c>
      <c r="N252" s="26">
        <v>0.51444722688986533</v>
      </c>
      <c r="O252" s="26">
        <f t="shared" si="30"/>
        <v>-0.68658587008530902</v>
      </c>
      <c r="P252" s="52">
        <v>4.3403626860038198</v>
      </c>
      <c r="Q252" s="54">
        <v>5.134393717140755</v>
      </c>
      <c r="R252" s="54">
        <f t="shared" si="31"/>
        <v>-0.79403103113693518</v>
      </c>
      <c r="S252" s="52">
        <v>0.21640427540424489</v>
      </c>
      <c r="T252" s="56">
        <v>2.9346230279375243E-2</v>
      </c>
      <c r="U252" s="56">
        <f t="shared" si="32"/>
        <v>0.18705804512486965</v>
      </c>
      <c r="V252" s="60">
        <v>415.06079383687819</v>
      </c>
      <c r="W252" s="61">
        <v>862.29941243789426</v>
      </c>
      <c r="X252" s="61">
        <f t="shared" si="33"/>
        <v>-447.23861860101607</v>
      </c>
      <c r="Y252" s="60">
        <v>-0.45493661342701852</v>
      </c>
      <c r="Z252" s="84">
        <v>0.70666658267764249</v>
      </c>
      <c r="AA252" s="65">
        <f t="shared" si="34"/>
        <v>-1.1616031961046609</v>
      </c>
    </row>
    <row r="253" spans="1:27" x14ac:dyDescent="0.25">
      <c r="A253" s="7">
        <v>4</v>
      </c>
      <c r="B253" s="7" t="s">
        <v>23</v>
      </c>
      <c r="C253" s="7">
        <v>96</v>
      </c>
      <c r="D253" s="7">
        <v>2</v>
      </c>
      <c r="E253" s="7" t="s">
        <v>598</v>
      </c>
      <c r="F253" s="7">
        <v>5</v>
      </c>
      <c r="G253" s="50">
        <v>4.9247648509779474E-2</v>
      </c>
      <c r="H253" s="50">
        <v>-2.9832523702375767E-3</v>
      </c>
      <c r="I253" s="50">
        <f t="shared" si="28"/>
        <v>5.2230900880017049E-2</v>
      </c>
      <c r="J253" s="28">
        <v>17.684597967749063</v>
      </c>
      <c r="K253" s="33">
        <v>14.419320189971282</v>
      </c>
      <c r="L253" s="33">
        <f t="shared" si="29"/>
        <v>3.2652777777777811</v>
      </c>
      <c r="M253" s="28">
        <v>0.57055341396188319</v>
      </c>
      <c r="N253" s="26">
        <v>0.46275038293277465</v>
      </c>
      <c r="O253" s="26">
        <f t="shared" si="30"/>
        <v>0.10780303102910854</v>
      </c>
      <c r="P253" s="52">
        <v>5.1231264863278998</v>
      </c>
      <c r="Q253" s="54">
        <v>5.7203782901387283</v>
      </c>
      <c r="R253" s="54">
        <f t="shared" si="31"/>
        <v>-0.59725180381082854</v>
      </c>
      <c r="S253" s="52">
        <v>7.8997511126849371E-2</v>
      </c>
      <c r="T253" s="56">
        <v>0.2201664932545829</v>
      </c>
      <c r="U253" s="56">
        <f t="shared" si="32"/>
        <v>-0.14116898212773354</v>
      </c>
      <c r="V253" s="60">
        <v>1469.8810155990707</v>
      </c>
      <c r="W253" s="61">
        <v>1080.3098379245496</v>
      </c>
      <c r="X253" s="61">
        <f t="shared" si="33"/>
        <v>389.5711776745211</v>
      </c>
      <c r="Y253" s="60">
        <v>1.7101826645668561</v>
      </c>
      <c r="Z253" s="84">
        <v>0.55868755357358002</v>
      </c>
      <c r="AA253" s="65">
        <f t="shared" si="34"/>
        <v>1.1514951109932761</v>
      </c>
    </row>
    <row r="254" spans="1:27" x14ac:dyDescent="0.25">
      <c r="A254" s="7">
        <v>5</v>
      </c>
      <c r="B254" s="7" t="s">
        <v>23</v>
      </c>
      <c r="C254" s="7">
        <v>120</v>
      </c>
      <c r="D254" s="7" t="s">
        <v>2190</v>
      </c>
      <c r="E254" s="7" t="s">
        <v>598</v>
      </c>
      <c r="F254" s="7">
        <v>5</v>
      </c>
      <c r="G254" s="50">
        <v>-3.6772478012531716E-2</v>
      </c>
      <c r="H254" s="50">
        <v>3.7247019645241526E-2</v>
      </c>
      <c r="I254" s="50">
        <f t="shared" si="28"/>
        <v>-7.4019497657773242E-2</v>
      </c>
      <c r="J254" s="28">
        <v>18.149546469631385</v>
      </c>
      <c r="K254" s="33">
        <v>16.776982070157057</v>
      </c>
      <c r="L254" s="33">
        <f t="shared" si="29"/>
        <v>1.372564399474328</v>
      </c>
      <c r="M254" s="28">
        <v>0.36477212134178849</v>
      </c>
      <c r="N254" s="26">
        <v>0.35894303813160144</v>
      </c>
      <c r="O254" s="26">
        <f t="shared" si="30"/>
        <v>5.8290832101870471E-3</v>
      </c>
      <c r="P254" s="52">
        <v>6.0972165548992407</v>
      </c>
      <c r="Q254" s="54">
        <v>6.966418766233951</v>
      </c>
      <c r="R254" s="54">
        <f t="shared" si="31"/>
        <v>-0.86920221133471021</v>
      </c>
      <c r="S254" s="52">
        <v>0.32370807762684012</v>
      </c>
      <c r="T254" s="56">
        <v>5.1264740518326989E-2</v>
      </c>
      <c r="U254" s="56">
        <f t="shared" si="32"/>
        <v>0.27244333710851315</v>
      </c>
      <c r="V254" s="60">
        <v>1326.6341705221414</v>
      </c>
      <c r="W254" s="61">
        <v>1139.7663857677901</v>
      </c>
      <c r="X254" s="61">
        <f t="shared" si="33"/>
        <v>186.86778475435131</v>
      </c>
      <c r="Y254" s="60">
        <v>0.30778069235841266</v>
      </c>
      <c r="Z254" s="84">
        <v>0.15567907560124011</v>
      </c>
      <c r="AA254" s="65">
        <f t="shared" si="34"/>
        <v>0.15210161675717254</v>
      </c>
    </row>
    <row r="255" spans="1:27" x14ac:dyDescent="0.25">
      <c r="A255" s="7">
        <v>6</v>
      </c>
      <c r="B255" s="7" t="s">
        <v>23</v>
      </c>
      <c r="C255" s="7">
        <v>144</v>
      </c>
      <c r="D255" s="7">
        <v>3</v>
      </c>
      <c r="E255" s="7" t="s">
        <v>598</v>
      </c>
      <c r="F255" s="7">
        <v>5</v>
      </c>
      <c r="G255" s="50">
        <v>-5.4067221270276637E-3</v>
      </c>
      <c r="H255" s="50">
        <v>5.0816110515069957E-2</v>
      </c>
      <c r="I255" s="50">
        <f t="shared" si="28"/>
        <v>-5.6222832642097618E-2</v>
      </c>
      <c r="J255" s="28">
        <v>13.771166531874275</v>
      </c>
      <c r="K255" s="33">
        <v>14.919323314682467</v>
      </c>
      <c r="L255" s="33">
        <f t="shared" si="29"/>
        <v>-1.1481567828081918</v>
      </c>
      <c r="M255" s="28">
        <v>0.15382675780277652</v>
      </c>
      <c r="N255" s="26">
        <v>7.8252583154270083E-2</v>
      </c>
      <c r="O255" s="26">
        <f t="shared" si="30"/>
        <v>7.5574174648506437E-2</v>
      </c>
      <c r="P255" s="52">
        <v>4.1667340192066993</v>
      </c>
      <c r="Q255" s="54">
        <v>5.4077681800408222</v>
      </c>
      <c r="R255" s="54">
        <f t="shared" si="31"/>
        <v>-1.2410341608341229</v>
      </c>
      <c r="S255" s="52">
        <v>4.0818186342857866E-2</v>
      </c>
      <c r="T255" s="56">
        <v>-2.2748086008028568E-2</v>
      </c>
      <c r="U255" s="56">
        <f t="shared" si="32"/>
        <v>6.3566272350886438E-2</v>
      </c>
      <c r="V255" s="60">
        <v>1067.3317850033179</v>
      </c>
      <c r="W255" s="61">
        <v>1059.1686712010619</v>
      </c>
      <c r="X255" s="61">
        <f t="shared" si="33"/>
        <v>8.1631138022560208</v>
      </c>
      <c r="Y255" s="60">
        <v>0.24057638359037131</v>
      </c>
      <c r="Z255" s="84">
        <v>2.4286775008398348E-2</v>
      </c>
      <c r="AA255" s="65">
        <f t="shared" si="34"/>
        <v>0.21628960858197296</v>
      </c>
    </row>
    <row r="256" spans="1:27" x14ac:dyDescent="0.25">
      <c r="A256" s="7">
        <v>7</v>
      </c>
      <c r="B256" s="7" t="s">
        <v>23</v>
      </c>
      <c r="C256" s="7">
        <v>168</v>
      </c>
      <c r="D256" s="7" t="s">
        <v>2190</v>
      </c>
      <c r="E256" s="7" t="s">
        <v>598</v>
      </c>
      <c r="F256" s="7">
        <v>5</v>
      </c>
      <c r="G256" s="50">
        <v>0.10986122886681091</v>
      </c>
      <c r="H256" s="50">
        <v>2.1088820793520358E-2</v>
      </c>
      <c r="I256" s="50">
        <f t="shared" si="28"/>
        <v>8.8772408073290551E-2</v>
      </c>
      <c r="J256" s="28">
        <v>13.625530248645827</v>
      </c>
      <c r="K256" s="33">
        <v>12.600072648596518</v>
      </c>
      <c r="L256" s="33">
        <f t="shared" si="29"/>
        <v>1.0254576000493092</v>
      </c>
      <c r="M256" s="28">
        <v>0.1979802616479229</v>
      </c>
      <c r="N256" s="26">
        <v>0.24427280911272664</v>
      </c>
      <c r="O256" s="26">
        <f t="shared" si="30"/>
        <v>-4.629254746480374E-2</v>
      </c>
      <c r="P256" s="52">
        <v>4.4319189412966846</v>
      </c>
      <c r="Q256" s="54">
        <v>4.2039889907630217</v>
      </c>
      <c r="R256" s="54">
        <f t="shared" si="31"/>
        <v>0.22792995053366294</v>
      </c>
      <c r="S256" s="52">
        <v>0.26945798585277564</v>
      </c>
      <c r="T256" s="56">
        <v>-4.8245689366170623E-2</v>
      </c>
      <c r="U256" s="56">
        <f t="shared" si="32"/>
        <v>0.31770367521894627</v>
      </c>
      <c r="V256" s="60">
        <v>868.59261083743843</v>
      </c>
      <c r="W256" s="61">
        <v>882.0120689655173</v>
      </c>
      <c r="X256" s="61">
        <f t="shared" si="33"/>
        <v>-13.419458128078873</v>
      </c>
      <c r="Y256" s="60">
        <v>5.2692024643409566E-2</v>
      </c>
      <c r="Z256" s="84">
        <v>0.30507038934760117</v>
      </c>
      <c r="AA256" s="65">
        <f t="shared" si="34"/>
        <v>-0.25237836470419162</v>
      </c>
    </row>
    <row r="257" spans="1:27" x14ac:dyDescent="0.25">
      <c r="A257" s="7">
        <v>8</v>
      </c>
      <c r="B257" s="7" t="s">
        <v>23</v>
      </c>
      <c r="C257" s="7">
        <v>192</v>
      </c>
      <c r="D257" s="7" t="s">
        <v>2190</v>
      </c>
      <c r="E257" s="7" t="s">
        <v>598</v>
      </c>
      <c r="F257" s="7">
        <v>5</v>
      </c>
      <c r="G257" s="50">
        <v>7.0470800296102171E-2</v>
      </c>
      <c r="H257" s="50">
        <v>2.2964930059969867E-2</v>
      </c>
      <c r="I257" s="50">
        <f t="shared" si="28"/>
        <v>4.75058702361323E-2</v>
      </c>
      <c r="J257" s="28">
        <v>13.048635538020008</v>
      </c>
      <c r="K257" s="33">
        <v>13.314117777789969</v>
      </c>
      <c r="L257" s="33">
        <f t="shared" si="29"/>
        <v>-0.26548223976996077</v>
      </c>
      <c r="M257" s="28">
        <v>0.2406209647335649</v>
      </c>
      <c r="N257" s="26">
        <v>0.17151292002343987</v>
      </c>
      <c r="O257" s="26">
        <f t="shared" si="30"/>
        <v>6.9108044710125022E-2</v>
      </c>
      <c r="P257" s="52">
        <v>3.4873563795793179</v>
      </c>
      <c r="Q257" s="54">
        <v>4.0686345373680544</v>
      </c>
      <c r="R257" s="54">
        <f t="shared" si="31"/>
        <v>-0.58127815778873648</v>
      </c>
      <c r="S257" s="52">
        <v>0.23954481248115289</v>
      </c>
      <c r="T257" s="56">
        <v>1.6036205516473903E-2</v>
      </c>
      <c r="U257" s="56">
        <f t="shared" si="32"/>
        <v>0.223508606964679</v>
      </c>
      <c r="V257" s="60">
        <v>940.99767904509281</v>
      </c>
      <c r="W257" s="61">
        <v>935.78937334217505</v>
      </c>
      <c r="X257" s="61">
        <f t="shared" si="33"/>
        <v>5.2083057029177553</v>
      </c>
      <c r="Y257" s="60">
        <v>0.37811214036106588</v>
      </c>
      <c r="Z257" s="84">
        <v>0.2688177933680696</v>
      </c>
      <c r="AA257" s="65">
        <f t="shared" si="34"/>
        <v>0.10929434699299628</v>
      </c>
    </row>
    <row r="258" spans="1:27" x14ac:dyDescent="0.25">
      <c r="A258" s="7">
        <v>9</v>
      </c>
      <c r="B258" s="7" t="s">
        <v>23</v>
      </c>
      <c r="C258" s="7">
        <v>216</v>
      </c>
      <c r="D258" s="7">
        <v>4</v>
      </c>
      <c r="E258" s="7" t="s">
        <v>598</v>
      </c>
      <c r="F258" s="7">
        <v>5</v>
      </c>
      <c r="G258" s="50">
        <v>9.7855393917459205E-2</v>
      </c>
      <c r="H258" s="50">
        <v>4.9621911137343509E-2</v>
      </c>
      <c r="I258" s="50">
        <f t="shared" si="28"/>
        <v>4.8233482780115695E-2</v>
      </c>
      <c r="J258" s="28">
        <v>12.346471067288299</v>
      </c>
      <c r="K258" s="33">
        <v>13.45456791776664</v>
      </c>
      <c r="L258" s="33">
        <f t="shared" si="29"/>
        <v>-1.1080968504783417</v>
      </c>
      <c r="M258" s="28">
        <v>7.3595209239324236E-2</v>
      </c>
      <c r="N258" s="26">
        <v>0.13025234277174963</v>
      </c>
      <c r="O258" s="26">
        <f t="shared" si="30"/>
        <v>-5.6657133532425394E-2</v>
      </c>
      <c r="P258" s="52">
        <v>3.8360731239717119</v>
      </c>
      <c r="Q258" s="54">
        <v>4.4318152812343063</v>
      </c>
      <c r="R258" s="54">
        <f t="shared" si="31"/>
        <v>-0.5957421572625945</v>
      </c>
      <c r="S258" s="52">
        <v>0.17274470703689926</v>
      </c>
      <c r="T258" s="56">
        <v>0.16858542547120367</v>
      </c>
      <c r="U258" s="56">
        <f t="shared" si="32"/>
        <v>4.1592815656955884E-3</v>
      </c>
      <c r="V258" s="60">
        <v>916.3336598106431</v>
      </c>
      <c r="W258" s="61">
        <v>838.86970154532594</v>
      </c>
      <c r="X258" s="61">
        <f t="shared" si="33"/>
        <v>77.46395826531716</v>
      </c>
      <c r="Y258" s="60">
        <v>0.21869758325564662</v>
      </c>
      <c r="Z258" s="84">
        <v>-4.6944320793933798E-2</v>
      </c>
      <c r="AA258" s="65">
        <f t="shared" si="34"/>
        <v>0.26564190404958044</v>
      </c>
    </row>
    <row r="259" spans="1:27" x14ac:dyDescent="0.25">
      <c r="A259" s="7">
        <v>10</v>
      </c>
      <c r="B259" s="7" t="s">
        <v>23</v>
      </c>
      <c r="C259" s="7">
        <v>240</v>
      </c>
      <c r="D259" s="7" t="s">
        <v>2190</v>
      </c>
      <c r="E259" s="7" t="s">
        <v>598</v>
      </c>
      <c r="F259" s="7">
        <v>5</v>
      </c>
      <c r="G259" s="50">
        <v>3.5168871132735903E-2</v>
      </c>
      <c r="H259" s="50">
        <v>8.312902068988345E-3</v>
      </c>
      <c r="I259" s="50">
        <f t="shared" ref="I259:I322" si="35">G259-H259</f>
        <v>2.6855969063747556E-2</v>
      </c>
      <c r="J259" s="28">
        <v>8.9930693285094705</v>
      </c>
      <c r="K259" s="33">
        <v>11.510023683426688</v>
      </c>
      <c r="L259" s="33">
        <f t="shared" ref="L259:L322" si="36">J259-K259</f>
        <v>-2.5169543549172175</v>
      </c>
      <c r="M259" s="28">
        <v>-0.12678826791495135</v>
      </c>
      <c r="N259" s="26">
        <v>7.2164884343347531E-3</v>
      </c>
      <c r="O259" s="26">
        <f t="shared" ref="O259:O322" si="37">M259-N259</f>
        <v>-0.1340047563492861</v>
      </c>
      <c r="P259" s="52">
        <v>3.3090093307736952</v>
      </c>
      <c r="Q259" s="54">
        <v>4.1268346243135854</v>
      </c>
      <c r="R259" s="54">
        <f t="shared" ref="R259:R322" si="38">P259-Q259</f>
        <v>-0.8178252935398902</v>
      </c>
      <c r="S259" s="52">
        <v>3.3032949323809326E-2</v>
      </c>
      <c r="T259" s="56">
        <v>1.8882797316289807E-2</v>
      </c>
      <c r="U259" s="56">
        <f t="shared" ref="U259:U322" si="39">S259-T259</f>
        <v>1.4150152007519519E-2</v>
      </c>
      <c r="V259" s="60">
        <v>503.08234323432345</v>
      </c>
      <c r="W259" s="61">
        <v>698.52227035203532</v>
      </c>
      <c r="X259" s="61">
        <f t="shared" ref="X259:X322" si="40">V259-W259</f>
        <v>-195.43992711771187</v>
      </c>
      <c r="Y259" s="60">
        <v>-0.26535961288640453</v>
      </c>
      <c r="Z259" s="84">
        <v>-7.6149821802100115E-2</v>
      </c>
      <c r="AA259" s="65">
        <f t="shared" ref="AA259:AA322" si="41">Y259-Z259</f>
        <v>-0.18920979108430441</v>
      </c>
    </row>
    <row r="260" spans="1:27" x14ac:dyDescent="0.25">
      <c r="A260" s="7">
        <v>11</v>
      </c>
      <c r="B260" s="7" t="s">
        <v>23</v>
      </c>
      <c r="C260" s="7">
        <v>264</v>
      </c>
      <c r="D260" s="7" t="s">
        <v>2190</v>
      </c>
      <c r="E260" s="7" t="s">
        <v>598</v>
      </c>
      <c r="F260" s="7">
        <v>5</v>
      </c>
      <c r="G260" s="50">
        <v>-3.1748698314579826E-3</v>
      </c>
      <c r="H260" s="50">
        <v>1.1402580276202409E-2</v>
      </c>
      <c r="I260" s="50">
        <f t="shared" si="35"/>
        <v>-1.4577450107660391E-2</v>
      </c>
      <c r="J260" s="28">
        <v>5.7363332813566981</v>
      </c>
      <c r="K260" s="33">
        <v>9.6067582172372461</v>
      </c>
      <c r="L260" s="33">
        <f t="shared" si="36"/>
        <v>-3.870424935880548</v>
      </c>
      <c r="M260" s="28">
        <v>-0.28822353611492507</v>
      </c>
      <c r="N260" s="26">
        <v>-7.5698486503831763E-2</v>
      </c>
      <c r="O260" s="26">
        <f t="shared" si="37"/>
        <v>-0.21252504961109331</v>
      </c>
      <c r="P260" s="52">
        <v>2.6577096661116468</v>
      </c>
      <c r="Q260" s="54">
        <v>3.9766977176627822</v>
      </c>
      <c r="R260" s="54">
        <f t="shared" si="38"/>
        <v>-1.3189880515511354</v>
      </c>
      <c r="S260" s="52">
        <v>-0.11724115347320889</v>
      </c>
      <c r="T260" s="56">
        <v>1.8560746180279194E-2</v>
      </c>
      <c r="U260" s="56">
        <f t="shared" si="39"/>
        <v>-0.13580189965348807</v>
      </c>
      <c r="V260" s="60">
        <v>267.30543586344055</v>
      </c>
      <c r="W260" s="61">
        <v>478.31294884543149</v>
      </c>
      <c r="X260" s="61">
        <f t="shared" si="40"/>
        <v>-211.00751298199094</v>
      </c>
      <c r="Y260" s="60">
        <v>-0.25400190000638256</v>
      </c>
      <c r="Z260" s="84">
        <v>-9.7593849701297919E-2</v>
      </c>
      <c r="AA260" s="65">
        <f t="shared" si="41"/>
        <v>-0.15640805030508464</v>
      </c>
    </row>
    <row r="261" spans="1:27" x14ac:dyDescent="0.25">
      <c r="A261" s="7">
        <v>12</v>
      </c>
      <c r="B261" s="7" t="s">
        <v>23</v>
      </c>
      <c r="C261" s="7">
        <v>288</v>
      </c>
      <c r="D261" s="7" t="s">
        <v>2190</v>
      </c>
      <c r="E261" s="7" t="s">
        <v>598</v>
      </c>
      <c r="F261" s="7">
        <v>5</v>
      </c>
      <c r="G261" s="50">
        <v>3.8179536402225975E-2</v>
      </c>
      <c r="H261" s="50">
        <v>1.9874084798630436E-2</v>
      </c>
      <c r="I261" s="50">
        <f t="shared" si="35"/>
        <v>1.8305451603595538E-2</v>
      </c>
      <c r="J261" s="28">
        <v>7.1652402677411828</v>
      </c>
      <c r="K261" s="33">
        <v>9.5757510795120258</v>
      </c>
      <c r="L261" s="33">
        <f t="shared" si="36"/>
        <v>-2.4105108117708429</v>
      </c>
      <c r="M261" s="28">
        <v>1.5615903834353453E-2</v>
      </c>
      <c r="N261" s="26">
        <v>-0.12129677891189873</v>
      </c>
      <c r="O261" s="26">
        <f t="shared" si="37"/>
        <v>0.13691268274625218</v>
      </c>
      <c r="P261" s="52">
        <v>2.490014926723358</v>
      </c>
      <c r="Q261" s="54">
        <v>3.6155338046936252</v>
      </c>
      <c r="R261" s="54">
        <f t="shared" si="38"/>
        <v>-1.1255188779702672</v>
      </c>
      <c r="S261" s="52">
        <v>8.3988067107750586E-2</v>
      </c>
      <c r="T261" s="56">
        <v>-6.2303241628159589E-2</v>
      </c>
      <c r="U261" s="56">
        <f t="shared" si="39"/>
        <v>0.14629130873591017</v>
      </c>
      <c r="V261" s="60">
        <v>386.87374245472836</v>
      </c>
      <c r="W261" s="61">
        <v>507.14285714285728</v>
      </c>
      <c r="X261" s="61">
        <f t="shared" si="40"/>
        <v>-120.26911468812892</v>
      </c>
      <c r="Y261" s="60">
        <v>7.3914014828881408E-2</v>
      </c>
      <c r="Z261" s="84">
        <v>-0.26573141069062617</v>
      </c>
      <c r="AA261" s="65">
        <f t="shared" si="41"/>
        <v>0.3396454255195076</v>
      </c>
    </row>
    <row r="262" spans="1:27" x14ac:dyDescent="0.25">
      <c r="A262" s="7">
        <v>13</v>
      </c>
      <c r="B262" s="7" t="s">
        <v>23</v>
      </c>
      <c r="C262" s="7">
        <v>312</v>
      </c>
      <c r="D262" s="7" t="s">
        <v>2190</v>
      </c>
      <c r="E262" s="7" t="s">
        <v>598</v>
      </c>
      <c r="F262" s="7">
        <v>5</v>
      </c>
      <c r="G262" s="50">
        <v>2.086693301603031E-2</v>
      </c>
      <c r="H262" s="50">
        <v>1.3389339368220154E-2</v>
      </c>
      <c r="I262" s="50">
        <f t="shared" si="35"/>
        <v>7.4775936478101556E-3</v>
      </c>
      <c r="J262" s="28">
        <v>5.6450732452692307</v>
      </c>
      <c r="K262" s="33">
        <v>7.8986120953424956</v>
      </c>
      <c r="L262" s="33">
        <f t="shared" si="36"/>
        <v>-2.2535388500732649</v>
      </c>
      <c r="M262" s="28">
        <v>-0.1027061894226996</v>
      </c>
      <c r="N262" s="26">
        <v>-6.1783624485983173E-2</v>
      </c>
      <c r="O262" s="26">
        <f t="shared" si="37"/>
        <v>-4.0922564936716428E-2</v>
      </c>
      <c r="P262" s="52">
        <v>2.297255354804185</v>
      </c>
      <c r="Q262" s="54">
        <v>3.4422947383738673</v>
      </c>
      <c r="R262" s="54">
        <f t="shared" si="38"/>
        <v>-1.1450393835696824</v>
      </c>
      <c r="S262" s="52">
        <v>-1.4127202842845929E-2</v>
      </c>
      <c r="T262" s="56">
        <v>-0.17100685841409771</v>
      </c>
      <c r="U262" s="56">
        <f t="shared" si="39"/>
        <v>0.15687965557125177</v>
      </c>
      <c r="V262" s="60">
        <v>238.57030596890149</v>
      </c>
      <c r="W262" s="61">
        <v>412.45665440561783</v>
      </c>
      <c r="X262" s="61">
        <f t="shared" si="40"/>
        <v>-173.88634843671633</v>
      </c>
      <c r="Y262" s="60">
        <v>-0.36782366446236914</v>
      </c>
      <c r="Z262" s="84">
        <v>-0.21425833594600299</v>
      </c>
      <c r="AA262" s="65">
        <f t="shared" si="41"/>
        <v>-0.15356532851636615</v>
      </c>
    </row>
    <row r="263" spans="1:27" x14ac:dyDescent="0.25">
      <c r="A263" s="7">
        <v>14</v>
      </c>
      <c r="B263" s="7" t="s">
        <v>23</v>
      </c>
      <c r="C263" s="7">
        <v>336</v>
      </c>
      <c r="D263" s="7">
        <v>5</v>
      </c>
      <c r="E263" s="7" t="s">
        <v>598</v>
      </c>
      <c r="F263" s="7">
        <v>5</v>
      </c>
      <c r="G263" s="50">
        <v>2.3769059593531594E-2</v>
      </c>
      <c r="H263" s="50">
        <v>4.392520638178523E-2</v>
      </c>
      <c r="I263" s="50">
        <f t="shared" si="35"/>
        <v>-2.0156146788253636E-2</v>
      </c>
      <c r="J263" s="28">
        <v>5.6754974580818605</v>
      </c>
      <c r="K263" s="33">
        <v>8.3205011183702222</v>
      </c>
      <c r="L263" s="33">
        <f t="shared" si="36"/>
        <v>-2.6450036602883618</v>
      </c>
      <c r="M263" s="28">
        <v>9.4772493728251528E-2</v>
      </c>
      <c r="N263" s="26">
        <v>0.16451723189421197</v>
      </c>
      <c r="O263" s="26">
        <f t="shared" si="37"/>
        <v>-6.974473816596044E-2</v>
      </c>
      <c r="P263" s="52">
        <v>2.3045880999426167</v>
      </c>
      <c r="Q263" s="54">
        <v>2.980248193470393</v>
      </c>
      <c r="R263" s="54">
        <f t="shared" si="38"/>
        <v>-0.67566009352777634</v>
      </c>
      <c r="S263" s="52">
        <v>2.0909614565854405E-2</v>
      </c>
      <c r="T263" s="56">
        <v>8.3571837472428342E-2</v>
      </c>
      <c r="U263" s="56">
        <f t="shared" si="39"/>
        <v>-6.2662222906573944E-2</v>
      </c>
      <c r="V263" s="60">
        <v>186.74009983361066</v>
      </c>
      <c r="W263" s="61">
        <v>382.34547975596223</v>
      </c>
      <c r="X263" s="61">
        <f t="shared" si="40"/>
        <v>-195.60537992235157</v>
      </c>
      <c r="Y263" s="60">
        <v>-0.26046838645143977</v>
      </c>
      <c r="Z263" s="84">
        <v>-0.23495720545848195</v>
      </c>
      <c r="AA263" s="65">
        <f t="shared" si="41"/>
        <v>-2.5511180992957821E-2</v>
      </c>
    </row>
    <row r="264" spans="1:27" x14ac:dyDescent="0.25">
      <c r="A264" s="7">
        <v>1</v>
      </c>
      <c r="B264" s="7" t="s">
        <v>23</v>
      </c>
      <c r="C264" s="7">
        <v>24</v>
      </c>
      <c r="D264" s="7" t="s">
        <v>2190</v>
      </c>
      <c r="E264" s="7" t="s">
        <v>598</v>
      </c>
      <c r="F264" s="7">
        <v>6</v>
      </c>
      <c r="G264" s="50">
        <v>-1.8232155679395491E-2</v>
      </c>
      <c r="H264" s="50">
        <v>1.3629331734718761E-2</v>
      </c>
      <c r="I264" s="50">
        <f t="shared" si="35"/>
        <v>-3.1861487414114251E-2</v>
      </c>
      <c r="J264" s="28">
        <v>14.128439911249462</v>
      </c>
      <c r="K264" s="33">
        <v>13.370557873666627</v>
      </c>
      <c r="L264" s="33">
        <f t="shared" si="36"/>
        <v>0.75788203758283501</v>
      </c>
      <c r="M264" s="28">
        <v>0.41049060442142954</v>
      </c>
      <c r="N264" s="26">
        <v>0.24256301407439443</v>
      </c>
      <c r="O264" s="26">
        <f t="shared" si="37"/>
        <v>0.16792759034703511</v>
      </c>
      <c r="P264" s="52">
        <v>4.4545423848998</v>
      </c>
      <c r="Q264" s="54">
        <v>5.4560602180915021</v>
      </c>
      <c r="R264" s="54">
        <f t="shared" si="38"/>
        <v>-1.0015178331917021</v>
      </c>
      <c r="S264" s="52">
        <v>9.8147674135487792E-2</v>
      </c>
      <c r="T264" s="56">
        <v>0.39929967195079025</v>
      </c>
      <c r="U264" s="56">
        <f t="shared" si="39"/>
        <v>-0.30115199781530244</v>
      </c>
      <c r="V264" s="60">
        <v>1041.0550840406058</v>
      </c>
      <c r="W264" s="61">
        <v>842.1606201808396</v>
      </c>
      <c r="X264" s="61">
        <f t="shared" si="40"/>
        <v>198.89446385976623</v>
      </c>
      <c r="Y264" s="60">
        <v>0.50133148761822122</v>
      </c>
      <c r="Z264" s="84">
        <v>2.1399399411402314E-2</v>
      </c>
      <c r="AA264" s="65">
        <f t="shared" si="41"/>
        <v>0.47993208820681887</v>
      </c>
    </row>
    <row r="265" spans="1:27" x14ac:dyDescent="0.25">
      <c r="A265" s="7">
        <v>2</v>
      </c>
      <c r="B265" s="7" t="s">
        <v>23</v>
      </c>
      <c r="C265" s="7">
        <v>48</v>
      </c>
      <c r="D265" s="7">
        <v>1</v>
      </c>
      <c r="E265" s="7" t="s">
        <v>598</v>
      </c>
      <c r="F265" s="7">
        <v>6</v>
      </c>
      <c r="G265" s="50">
        <v>-2.6826398659467898E-2</v>
      </c>
      <c r="H265" s="50">
        <v>-4.2260899415680559E-3</v>
      </c>
      <c r="I265" s="50">
        <f t="shared" si="35"/>
        <v>-2.2600308717899843E-2</v>
      </c>
      <c r="J265" s="28">
        <v>9.3063764034169676</v>
      </c>
      <c r="K265" s="33">
        <v>12.045231030697556</v>
      </c>
      <c r="L265" s="33">
        <f t="shared" si="36"/>
        <v>-2.7388546272805883</v>
      </c>
      <c r="M265" s="28">
        <v>-0.31810040699025949</v>
      </c>
      <c r="N265" s="26">
        <v>0.42973663146744556</v>
      </c>
      <c r="O265" s="26">
        <f t="shared" si="37"/>
        <v>-0.74783703845770511</v>
      </c>
      <c r="P265" s="52">
        <v>3.6314070779897367</v>
      </c>
      <c r="Q265" s="54">
        <v>6.2957185350514777</v>
      </c>
      <c r="R265" s="54">
        <f t="shared" si="38"/>
        <v>-2.664311457061741</v>
      </c>
      <c r="S265" s="52">
        <v>-8.2322462233516844E-2</v>
      </c>
      <c r="T265" s="56">
        <v>-0.29316157422815392</v>
      </c>
      <c r="U265" s="56">
        <f t="shared" si="39"/>
        <v>0.21083911199463706</v>
      </c>
      <c r="V265" s="60">
        <v>598.63523856049505</v>
      </c>
      <c r="W265" s="61">
        <v>778.76342072409477</v>
      </c>
      <c r="X265" s="61">
        <f t="shared" si="40"/>
        <v>-180.12818216359972</v>
      </c>
      <c r="Y265" s="60">
        <v>-0.3974189891535323</v>
      </c>
      <c r="Z265" s="84">
        <v>-5.4871092273920861E-2</v>
      </c>
      <c r="AA265" s="65">
        <f t="shared" si="41"/>
        <v>-0.34254789687961146</v>
      </c>
    </row>
    <row r="266" spans="1:27" x14ac:dyDescent="0.25">
      <c r="A266" s="7">
        <v>3</v>
      </c>
      <c r="B266" s="7" t="s">
        <v>23</v>
      </c>
      <c r="C266" s="7">
        <v>72</v>
      </c>
      <c r="D266" s="7" t="s">
        <v>2190</v>
      </c>
      <c r="E266" s="7" t="s">
        <v>598</v>
      </c>
      <c r="F266" s="7">
        <v>6</v>
      </c>
      <c r="G266" s="50">
        <v>-5.4067221270275743E-3</v>
      </c>
      <c r="H266" s="50">
        <v>1.7902191089170408E-2</v>
      </c>
      <c r="I266" s="50">
        <f t="shared" si="35"/>
        <v>-2.3308913216197984E-2</v>
      </c>
      <c r="J266" s="28">
        <v>10.919744429735006</v>
      </c>
      <c r="K266" s="33">
        <v>12.589811875004676</v>
      </c>
      <c r="L266" s="33">
        <f t="shared" si="36"/>
        <v>-1.6700674452696695</v>
      </c>
      <c r="M266" s="28">
        <v>0.27487746606903829</v>
      </c>
      <c r="N266" s="26">
        <v>0.51444722688986533</v>
      </c>
      <c r="O266" s="26">
        <f t="shared" si="37"/>
        <v>-0.23956976082082704</v>
      </c>
      <c r="P266" s="52">
        <v>4.3827075064908323</v>
      </c>
      <c r="Q266" s="54">
        <v>5.134393717140755</v>
      </c>
      <c r="R266" s="54">
        <f t="shared" si="38"/>
        <v>-0.75168621064992269</v>
      </c>
      <c r="S266" s="52">
        <v>0.30511431707352382</v>
      </c>
      <c r="T266" s="56">
        <v>2.9346230279375243E-2</v>
      </c>
      <c r="U266" s="56">
        <f t="shared" si="39"/>
        <v>0.2757680867941486</v>
      </c>
      <c r="V266" s="60">
        <v>508.44448166136328</v>
      </c>
      <c r="W266" s="61">
        <v>862.29941243789426</v>
      </c>
      <c r="X266" s="61">
        <f t="shared" si="40"/>
        <v>-353.85493077653098</v>
      </c>
      <c r="Y266" s="60">
        <v>-0.13225678199049279</v>
      </c>
      <c r="Z266" s="84">
        <v>0.70666658267764249</v>
      </c>
      <c r="AA266" s="65">
        <f t="shared" si="41"/>
        <v>-0.83892336466813533</v>
      </c>
    </row>
    <row r="267" spans="1:27" x14ac:dyDescent="0.25">
      <c r="A267" s="7">
        <v>4</v>
      </c>
      <c r="B267" s="7" t="s">
        <v>23</v>
      </c>
      <c r="C267" s="7">
        <v>96</v>
      </c>
      <c r="D267" s="7">
        <v>2</v>
      </c>
      <c r="E267" s="7" t="s">
        <v>598</v>
      </c>
      <c r="F267" s="7">
        <v>6</v>
      </c>
      <c r="G267" s="50">
        <v>0.10560526742493144</v>
      </c>
      <c r="H267" s="50">
        <v>-2.9832523702375767E-3</v>
      </c>
      <c r="I267" s="50">
        <f t="shared" si="35"/>
        <v>0.10858851979516902</v>
      </c>
      <c r="J267" s="28">
        <v>15.628352109564833</v>
      </c>
      <c r="K267" s="33">
        <v>14.419320189971282</v>
      </c>
      <c r="L267" s="33">
        <f t="shared" si="36"/>
        <v>1.2090319195935511</v>
      </c>
      <c r="M267" s="28">
        <v>0.77771956703772871</v>
      </c>
      <c r="N267" s="26">
        <v>0.46275038293277465</v>
      </c>
      <c r="O267" s="26">
        <f t="shared" si="37"/>
        <v>0.31496918410495406</v>
      </c>
      <c r="P267" s="52">
        <v>5.4803247564749595</v>
      </c>
      <c r="Q267" s="54">
        <v>5.7203782901387283</v>
      </c>
      <c r="R267" s="54">
        <f t="shared" si="38"/>
        <v>-0.2400535336637688</v>
      </c>
      <c r="S267" s="52">
        <v>-0.27942497053969928</v>
      </c>
      <c r="T267" s="56">
        <v>0.2201664932545829</v>
      </c>
      <c r="U267" s="56">
        <f t="shared" si="39"/>
        <v>-0.49959146379428221</v>
      </c>
      <c r="V267" s="60">
        <v>1207.7364752738135</v>
      </c>
      <c r="W267" s="61">
        <v>1080.3098379245496</v>
      </c>
      <c r="X267" s="61">
        <f t="shared" si="40"/>
        <v>127.42663734926396</v>
      </c>
      <c r="Y267" s="60">
        <v>1.0490425317760077</v>
      </c>
      <c r="Z267" s="84">
        <v>0.55868755357358002</v>
      </c>
      <c r="AA267" s="65">
        <f t="shared" si="41"/>
        <v>0.49035497820242768</v>
      </c>
    </row>
    <row r="268" spans="1:27" x14ac:dyDescent="0.25">
      <c r="A268" s="7">
        <v>5</v>
      </c>
      <c r="B268" s="7" t="s">
        <v>23</v>
      </c>
      <c r="C268" s="7">
        <v>120</v>
      </c>
      <c r="D268" s="7" t="s">
        <v>2190</v>
      </c>
      <c r="E268" s="7" t="s">
        <v>598</v>
      </c>
      <c r="F268" s="7">
        <v>6</v>
      </c>
      <c r="G268" s="50">
        <v>-5.1082562376598958E-2</v>
      </c>
      <c r="H268" s="50">
        <v>3.7247019645241526E-2</v>
      </c>
      <c r="I268" s="50">
        <f t="shared" si="35"/>
        <v>-8.8329582021840491E-2</v>
      </c>
      <c r="J268" s="28">
        <v>15.263185464972016</v>
      </c>
      <c r="K268" s="33">
        <v>16.776982070157057</v>
      </c>
      <c r="L268" s="33">
        <f t="shared" si="36"/>
        <v>-1.5137966051850409</v>
      </c>
      <c r="M268" s="28">
        <v>0.17518681405458139</v>
      </c>
      <c r="N268" s="26">
        <v>0.35894303813160144</v>
      </c>
      <c r="O268" s="26">
        <f t="shared" si="37"/>
        <v>-0.18375622407702005</v>
      </c>
      <c r="P268" s="52">
        <v>4.7727936603527219</v>
      </c>
      <c r="Q268" s="54">
        <v>6.966418766233951</v>
      </c>
      <c r="R268" s="54">
        <f t="shared" si="38"/>
        <v>-2.1936251058812291</v>
      </c>
      <c r="S268" s="52">
        <v>-9.7598399750573831E-3</v>
      </c>
      <c r="T268" s="56">
        <v>5.1264740518326989E-2</v>
      </c>
      <c r="U268" s="56">
        <f t="shared" si="39"/>
        <v>-6.102458049338437E-2</v>
      </c>
      <c r="V268" s="60">
        <v>1218.3828486450759</v>
      </c>
      <c r="W268" s="61">
        <v>1139.7663857677901</v>
      </c>
      <c r="X268" s="61">
        <f t="shared" si="40"/>
        <v>78.616462877285812</v>
      </c>
      <c r="Y268" s="60">
        <v>0.21512538100109685</v>
      </c>
      <c r="Z268" s="84">
        <v>0.15567907560124011</v>
      </c>
      <c r="AA268" s="65">
        <f t="shared" si="41"/>
        <v>5.9446305399856736E-2</v>
      </c>
    </row>
    <row r="269" spans="1:27" x14ac:dyDescent="0.25">
      <c r="A269" s="7">
        <v>6</v>
      </c>
      <c r="B269" s="7" t="s">
        <v>23</v>
      </c>
      <c r="C269" s="7">
        <v>144</v>
      </c>
      <c r="D269" s="7">
        <v>3</v>
      </c>
      <c r="E269" s="7" t="s">
        <v>598</v>
      </c>
      <c r="F269" s="7">
        <v>6</v>
      </c>
      <c r="G269" s="50">
        <v>8.564722366632456E-2</v>
      </c>
      <c r="H269" s="50">
        <v>5.0816110515069957E-2</v>
      </c>
      <c r="I269" s="50">
        <f t="shared" si="35"/>
        <v>3.4831113151254603E-2</v>
      </c>
      <c r="J269" s="28">
        <v>13.008324117935093</v>
      </c>
      <c r="K269" s="33">
        <v>14.919323314682467</v>
      </c>
      <c r="L269" s="33">
        <f t="shared" si="36"/>
        <v>-1.9109991967473743</v>
      </c>
      <c r="M269" s="28">
        <v>6.5598787120547078E-2</v>
      </c>
      <c r="N269" s="26">
        <v>7.8252583154270083E-2</v>
      </c>
      <c r="O269" s="26">
        <f t="shared" si="37"/>
        <v>-1.2653796033723005E-2</v>
      </c>
      <c r="P269" s="52">
        <v>3.8380227539331071</v>
      </c>
      <c r="Q269" s="54">
        <v>5.4077681800408222</v>
      </c>
      <c r="R269" s="54">
        <f t="shared" si="38"/>
        <v>-1.5697454261077151</v>
      </c>
      <c r="S269" s="52">
        <v>-1.9373500057721347E-2</v>
      </c>
      <c r="T269" s="56">
        <v>-2.2748086008028568E-2</v>
      </c>
      <c r="U269" s="56">
        <f t="shared" si="39"/>
        <v>3.3745859503072212E-3</v>
      </c>
      <c r="V269" s="60">
        <v>963.00497677504984</v>
      </c>
      <c r="W269" s="61">
        <v>1059.1686712010619</v>
      </c>
      <c r="X269" s="61">
        <f t="shared" si="40"/>
        <v>-96.163694426012057</v>
      </c>
      <c r="Y269" s="60">
        <v>8.4343115282697279E-2</v>
      </c>
      <c r="Z269" s="84">
        <v>2.4286775008398348E-2</v>
      </c>
      <c r="AA269" s="65">
        <f t="shared" si="41"/>
        <v>6.0056340274298931E-2</v>
      </c>
    </row>
    <row r="270" spans="1:27" x14ac:dyDescent="0.25">
      <c r="A270" s="7">
        <v>7</v>
      </c>
      <c r="B270" s="7" t="s">
        <v>23</v>
      </c>
      <c r="C270" s="7">
        <v>168</v>
      </c>
      <c r="D270" s="7" t="s">
        <v>2190</v>
      </c>
      <c r="E270" s="7" t="s">
        <v>598</v>
      </c>
      <c r="F270" s="7">
        <v>6</v>
      </c>
      <c r="G270" s="50">
        <v>0.13637853722259674</v>
      </c>
      <c r="H270" s="50">
        <v>2.1088820793520358E-2</v>
      </c>
      <c r="I270" s="50">
        <f t="shared" si="35"/>
        <v>0.11528971642907639</v>
      </c>
      <c r="J270" s="28">
        <v>13.466031455981206</v>
      </c>
      <c r="K270" s="33">
        <v>12.600072648596518</v>
      </c>
      <c r="L270" s="33">
        <f t="shared" si="36"/>
        <v>0.865958807384688</v>
      </c>
      <c r="M270" s="28">
        <v>0.28917915887422274</v>
      </c>
      <c r="N270" s="26">
        <v>0.24427280911272664</v>
      </c>
      <c r="O270" s="26">
        <f t="shared" si="37"/>
        <v>4.49063497614961E-2</v>
      </c>
      <c r="P270" s="52">
        <v>3.8996485942384962</v>
      </c>
      <c r="Q270" s="54">
        <v>4.2039889907630217</v>
      </c>
      <c r="R270" s="54">
        <f t="shared" si="38"/>
        <v>-0.30434039652452549</v>
      </c>
      <c r="S270" s="52">
        <v>0.43161467800373282</v>
      </c>
      <c r="T270" s="56">
        <v>-4.8245689366170623E-2</v>
      </c>
      <c r="U270" s="56">
        <f t="shared" si="39"/>
        <v>0.47986036736990345</v>
      </c>
      <c r="V270" s="60">
        <v>873.39178981937596</v>
      </c>
      <c r="W270" s="61">
        <v>882.0120689655173</v>
      </c>
      <c r="X270" s="61">
        <f t="shared" si="40"/>
        <v>-8.6202791461413426</v>
      </c>
      <c r="Y270" s="60">
        <v>0.25576769026312796</v>
      </c>
      <c r="Z270" s="84">
        <v>0.30507038934760117</v>
      </c>
      <c r="AA270" s="65">
        <f t="shared" si="41"/>
        <v>-4.9302699084473212E-2</v>
      </c>
    </row>
    <row r="271" spans="1:27" x14ac:dyDescent="0.25">
      <c r="A271" s="7">
        <v>8</v>
      </c>
      <c r="B271" s="7" t="s">
        <v>23</v>
      </c>
      <c r="C271" s="7">
        <v>192</v>
      </c>
      <c r="D271" s="7" t="s">
        <v>2190</v>
      </c>
      <c r="E271" s="7" t="s">
        <v>598</v>
      </c>
      <c r="F271" s="7">
        <v>6</v>
      </c>
      <c r="G271" s="50">
        <v>5.6597848172325091E-2</v>
      </c>
      <c r="H271" s="50">
        <v>2.2964930059969867E-2</v>
      </c>
      <c r="I271" s="50">
        <f t="shared" si="35"/>
        <v>3.363291811235522E-2</v>
      </c>
      <c r="J271" s="28">
        <v>11.857621835781664</v>
      </c>
      <c r="K271" s="33">
        <v>13.314117777789969</v>
      </c>
      <c r="L271" s="33">
        <f t="shared" si="36"/>
        <v>-1.4564959420083046</v>
      </c>
      <c r="M271" s="28">
        <v>0.14599541994287119</v>
      </c>
      <c r="N271" s="26">
        <v>0.17151292002343987</v>
      </c>
      <c r="O271" s="26">
        <f t="shared" si="37"/>
        <v>-2.5517500080568689E-2</v>
      </c>
      <c r="P271" s="52">
        <v>3.4540428607708686</v>
      </c>
      <c r="Q271" s="54">
        <v>4.0686345373680544</v>
      </c>
      <c r="R271" s="54">
        <f t="shared" si="38"/>
        <v>-0.61459167659718572</v>
      </c>
      <c r="S271" s="52">
        <v>6.3295326068653596E-2</v>
      </c>
      <c r="T271" s="56">
        <v>1.6036205516473903E-2</v>
      </c>
      <c r="U271" s="56">
        <f t="shared" si="39"/>
        <v>4.7259120552179693E-2</v>
      </c>
      <c r="V271" s="60">
        <v>818.10295092838192</v>
      </c>
      <c r="W271" s="61">
        <v>935.78937334217505</v>
      </c>
      <c r="X271" s="61">
        <f t="shared" si="40"/>
        <v>-117.68642241379314</v>
      </c>
      <c r="Y271" s="60">
        <v>0.22418032980055333</v>
      </c>
      <c r="Z271" s="84">
        <v>0.2688177933680696</v>
      </c>
      <c r="AA271" s="65">
        <f t="shared" si="41"/>
        <v>-4.4637463567516272E-2</v>
      </c>
    </row>
    <row r="272" spans="1:27" x14ac:dyDescent="0.25">
      <c r="A272" s="7">
        <v>9</v>
      </c>
      <c r="B272" s="7" t="s">
        <v>23</v>
      </c>
      <c r="C272" s="7">
        <v>216</v>
      </c>
      <c r="D272" s="7">
        <v>4</v>
      </c>
      <c r="E272" s="7" t="s">
        <v>598</v>
      </c>
      <c r="F272" s="7">
        <v>6</v>
      </c>
      <c r="G272" s="50">
        <v>0.12517313906630445</v>
      </c>
      <c r="H272" s="50">
        <v>4.9621911137343509E-2</v>
      </c>
      <c r="I272" s="50">
        <f t="shared" si="35"/>
        <v>7.5551227928960935E-2</v>
      </c>
      <c r="J272" s="28">
        <v>9.6630556572784059</v>
      </c>
      <c r="K272" s="33">
        <v>13.45456791776664</v>
      </c>
      <c r="L272" s="33">
        <f t="shared" si="36"/>
        <v>-3.7915122604882345</v>
      </c>
      <c r="M272" s="28">
        <v>-8.1059601547487273E-2</v>
      </c>
      <c r="N272" s="26">
        <v>0.13025234277174963</v>
      </c>
      <c r="O272" s="26">
        <f t="shared" si="37"/>
        <v>-0.21131194431923689</v>
      </c>
      <c r="P272" s="52">
        <v>3.5059026881854676</v>
      </c>
      <c r="Q272" s="54">
        <v>4.4318152812343063</v>
      </c>
      <c r="R272" s="54">
        <f t="shared" si="38"/>
        <v>-0.92591259304883877</v>
      </c>
      <c r="S272" s="52">
        <v>0.11018578228698653</v>
      </c>
      <c r="T272" s="56">
        <v>0.16858542547120367</v>
      </c>
      <c r="U272" s="56">
        <f t="shared" si="39"/>
        <v>-5.8399643184217143E-2</v>
      </c>
      <c r="V272" s="60">
        <v>464.08700620306888</v>
      </c>
      <c r="W272" s="61">
        <v>838.86970154532594</v>
      </c>
      <c r="X272" s="61">
        <f t="shared" si="40"/>
        <v>-374.78269534225706</v>
      </c>
      <c r="Y272" s="60">
        <v>-0.32805649531104419</v>
      </c>
      <c r="Z272" s="84">
        <v>-4.6944320793933798E-2</v>
      </c>
      <c r="AA272" s="65">
        <f t="shared" si="41"/>
        <v>-0.2811121745171104</v>
      </c>
    </row>
    <row r="273" spans="1:27" x14ac:dyDescent="0.25">
      <c r="A273" s="7">
        <v>10</v>
      </c>
      <c r="B273" s="7" t="s">
        <v>23</v>
      </c>
      <c r="C273" s="7">
        <v>240</v>
      </c>
      <c r="D273" s="7" t="s">
        <v>2190</v>
      </c>
      <c r="E273" s="7" t="s">
        <v>598</v>
      </c>
      <c r="F273" s="7">
        <v>6</v>
      </c>
      <c r="G273" s="50">
        <v>7.0484322032313612E-2</v>
      </c>
      <c r="H273" s="50">
        <v>8.312902068988345E-3</v>
      </c>
      <c r="I273" s="50">
        <f t="shared" si="35"/>
        <v>6.2171419963325265E-2</v>
      </c>
      <c r="J273" s="28">
        <v>7.6951594272388455</v>
      </c>
      <c r="K273" s="33">
        <v>11.510023683426688</v>
      </c>
      <c r="L273" s="33">
        <f t="shared" si="36"/>
        <v>-3.8148642561878425</v>
      </c>
      <c r="M273" s="28">
        <v>-0.12840508228974604</v>
      </c>
      <c r="N273" s="26">
        <v>7.2164884343347531E-3</v>
      </c>
      <c r="O273" s="26">
        <f t="shared" si="37"/>
        <v>-0.13562157072408079</v>
      </c>
      <c r="P273" s="52">
        <v>3.0715740658065092</v>
      </c>
      <c r="Q273" s="54">
        <v>4.1268346243135854</v>
      </c>
      <c r="R273" s="54">
        <f t="shared" si="38"/>
        <v>-1.0552605585070762</v>
      </c>
      <c r="S273" s="52">
        <v>-5.7590578671024892E-2</v>
      </c>
      <c r="T273" s="56">
        <v>1.8882797316289807E-2</v>
      </c>
      <c r="U273" s="56">
        <f t="shared" si="39"/>
        <v>-7.6473375987314698E-2</v>
      </c>
      <c r="V273" s="60">
        <v>336.97062706270628</v>
      </c>
      <c r="W273" s="61">
        <v>698.52227035203532</v>
      </c>
      <c r="X273" s="61">
        <f t="shared" si="40"/>
        <v>-361.55164328932904</v>
      </c>
      <c r="Y273" s="60">
        <v>-0.33215618197421298</v>
      </c>
      <c r="Z273" s="84">
        <v>-7.6149821802100115E-2</v>
      </c>
      <c r="AA273" s="65">
        <f t="shared" si="41"/>
        <v>-0.25600636017211287</v>
      </c>
    </row>
    <row r="274" spans="1:27" x14ac:dyDescent="0.25">
      <c r="A274" s="7">
        <v>11</v>
      </c>
      <c r="B274" s="7" t="s">
        <v>23</v>
      </c>
      <c r="C274" s="7">
        <v>264</v>
      </c>
      <c r="D274" s="7" t="s">
        <v>2190</v>
      </c>
      <c r="E274" s="7" t="s">
        <v>598</v>
      </c>
      <c r="F274" s="7">
        <v>6</v>
      </c>
      <c r="G274" s="50">
        <v>5.4843287569567599E-2</v>
      </c>
      <c r="H274" s="50">
        <v>1.1402580276202409E-2</v>
      </c>
      <c r="I274" s="50">
        <f t="shared" si="35"/>
        <v>4.3440707293365188E-2</v>
      </c>
      <c r="J274" s="28">
        <v>5.2942020959130245</v>
      </c>
      <c r="K274" s="33">
        <v>9.6067582172372461</v>
      </c>
      <c r="L274" s="33">
        <f t="shared" si="36"/>
        <v>-4.3125561213242216</v>
      </c>
      <c r="M274" s="28">
        <v>-0.24458712879415007</v>
      </c>
      <c r="N274" s="26">
        <v>-7.5698486503831763E-2</v>
      </c>
      <c r="O274" s="26">
        <f t="shared" si="37"/>
        <v>-0.1688886422903183</v>
      </c>
      <c r="P274" s="52">
        <v>2.6349711900797477</v>
      </c>
      <c r="Q274" s="54">
        <v>3.9766977176627822</v>
      </c>
      <c r="R274" s="54">
        <f t="shared" si="38"/>
        <v>-1.3417265275830346</v>
      </c>
      <c r="S274" s="52">
        <v>-4.2480882756863743E-2</v>
      </c>
      <c r="T274" s="56">
        <v>1.8560746180279194E-2</v>
      </c>
      <c r="U274" s="56">
        <f t="shared" si="39"/>
        <v>-6.1041628937142933E-2</v>
      </c>
      <c r="V274" s="60">
        <v>235.2605236990388</v>
      </c>
      <c r="W274" s="61">
        <v>478.31294884543149</v>
      </c>
      <c r="X274" s="61">
        <f t="shared" si="40"/>
        <v>-243.05242514639269</v>
      </c>
      <c r="Y274" s="60">
        <v>-0.2386047793900738</v>
      </c>
      <c r="Z274" s="84">
        <v>-9.7593849701297919E-2</v>
      </c>
      <c r="AA274" s="65">
        <f t="shared" si="41"/>
        <v>-0.14101092968877588</v>
      </c>
    </row>
    <row r="275" spans="1:27" x14ac:dyDescent="0.25">
      <c r="A275" s="7">
        <v>12</v>
      </c>
      <c r="B275" s="7" t="s">
        <v>23</v>
      </c>
      <c r="C275" s="7">
        <v>288</v>
      </c>
      <c r="D275" s="7" t="s">
        <v>2190</v>
      </c>
      <c r="E275" s="7" t="s">
        <v>598</v>
      </c>
      <c r="F275" s="7">
        <v>6</v>
      </c>
      <c r="G275" s="50">
        <v>5.0852297470331466E-2</v>
      </c>
      <c r="H275" s="50">
        <v>1.9874084798630436E-2</v>
      </c>
      <c r="I275" s="50">
        <f t="shared" si="35"/>
        <v>3.097821267170103E-2</v>
      </c>
      <c r="J275" s="28">
        <v>6.139581737653601</v>
      </c>
      <c r="K275" s="33">
        <v>9.5757510795120258</v>
      </c>
      <c r="L275" s="33">
        <f t="shared" si="36"/>
        <v>-3.4361693418584247</v>
      </c>
      <c r="M275" s="28">
        <v>-8.759987429880757E-2</v>
      </c>
      <c r="N275" s="26">
        <v>-0.12129677891189873</v>
      </c>
      <c r="O275" s="26">
        <f t="shared" si="37"/>
        <v>3.3696904613091161E-2</v>
      </c>
      <c r="P275" s="52">
        <v>2.4818617694952052</v>
      </c>
      <c r="Q275" s="54">
        <v>3.6155338046936252</v>
      </c>
      <c r="R275" s="54">
        <f t="shared" si="38"/>
        <v>-1.13367203519842</v>
      </c>
      <c r="S275" s="52">
        <v>-5.8106417072935745E-3</v>
      </c>
      <c r="T275" s="56">
        <v>-6.2303241628159589E-2</v>
      </c>
      <c r="U275" s="56">
        <f t="shared" si="39"/>
        <v>5.6492599920866013E-2</v>
      </c>
      <c r="V275" s="60">
        <v>257.7179745137492</v>
      </c>
      <c r="W275" s="61">
        <v>507.14285714285728</v>
      </c>
      <c r="X275" s="61">
        <f t="shared" si="40"/>
        <v>-249.42488262910808</v>
      </c>
      <c r="Y275" s="60">
        <v>-0.27802970307261171</v>
      </c>
      <c r="Z275" s="84">
        <v>-0.26573141069062617</v>
      </c>
      <c r="AA275" s="65">
        <f t="shared" si="41"/>
        <v>-1.2298292381985543E-2</v>
      </c>
    </row>
    <row r="276" spans="1:27" x14ac:dyDescent="0.25">
      <c r="A276" s="7">
        <v>13</v>
      </c>
      <c r="B276" s="7" t="s">
        <v>23</v>
      </c>
      <c r="C276" s="7">
        <v>312</v>
      </c>
      <c r="D276" s="7" t="s">
        <v>2190</v>
      </c>
      <c r="E276" s="7" t="s">
        <v>598</v>
      </c>
      <c r="F276" s="7">
        <v>6</v>
      </c>
      <c r="G276" s="50">
        <v>6.3223091435316722E-2</v>
      </c>
      <c r="H276" s="50">
        <v>1.3389339368220154E-2</v>
      </c>
      <c r="I276" s="50">
        <f t="shared" si="35"/>
        <v>4.9833752067096566E-2</v>
      </c>
      <c r="J276" s="28">
        <v>5.6348255511388183</v>
      </c>
      <c r="K276" s="33">
        <v>7.8986120953424956</v>
      </c>
      <c r="L276" s="33">
        <f t="shared" si="36"/>
        <v>-2.2637865442036773</v>
      </c>
      <c r="M276" s="28">
        <v>-0.1170146684757902</v>
      </c>
      <c r="N276" s="26">
        <v>-6.1783624485983173E-2</v>
      </c>
      <c r="O276" s="26">
        <f t="shared" si="37"/>
        <v>-5.5231043989807029E-2</v>
      </c>
      <c r="P276" s="52">
        <v>2.3661996028784276</v>
      </c>
      <c r="Q276" s="54">
        <v>3.4422947383738673</v>
      </c>
      <c r="R276" s="54">
        <f t="shared" si="38"/>
        <v>-1.0760951354954398</v>
      </c>
      <c r="S276" s="52">
        <v>-4.1357483227044897E-3</v>
      </c>
      <c r="T276" s="56">
        <v>-0.17100685841409771</v>
      </c>
      <c r="U276" s="56">
        <f t="shared" si="39"/>
        <v>0.16687111009139322</v>
      </c>
      <c r="V276" s="60">
        <v>231.1748871426183</v>
      </c>
      <c r="W276" s="61">
        <v>412.45665440561783</v>
      </c>
      <c r="X276" s="61">
        <f t="shared" si="40"/>
        <v>-181.28176726299952</v>
      </c>
      <c r="Y276" s="60">
        <v>-0.32099576634299148</v>
      </c>
      <c r="Z276" s="84">
        <v>-0.21425833594600299</v>
      </c>
      <c r="AA276" s="65">
        <f t="shared" si="41"/>
        <v>-0.10673743039698849</v>
      </c>
    </row>
    <row r="277" spans="1:27" x14ac:dyDescent="0.25">
      <c r="A277" s="7">
        <v>14</v>
      </c>
      <c r="B277" s="7" t="s">
        <v>23</v>
      </c>
      <c r="C277" s="7">
        <v>336</v>
      </c>
      <c r="D277" s="7">
        <v>5</v>
      </c>
      <c r="E277" s="7" t="s">
        <v>598</v>
      </c>
      <c r="F277" s="7">
        <v>6</v>
      </c>
      <c r="G277" s="50">
        <v>2.0642424858515085E-2</v>
      </c>
      <c r="H277" s="50">
        <v>4.392520638178523E-2</v>
      </c>
      <c r="I277" s="50">
        <f t="shared" si="35"/>
        <v>-2.3282781523270145E-2</v>
      </c>
      <c r="J277" s="28">
        <v>5.7523192582799041</v>
      </c>
      <c r="K277" s="33">
        <v>8.3205011183702222</v>
      </c>
      <c r="L277" s="33">
        <f t="shared" si="36"/>
        <v>-2.5681818600903181</v>
      </c>
      <c r="M277" s="28">
        <v>9.6011594202898662E-2</v>
      </c>
      <c r="N277" s="26">
        <v>0.16451723189421197</v>
      </c>
      <c r="O277" s="26">
        <f t="shared" si="37"/>
        <v>-6.8505637691313306E-2</v>
      </c>
      <c r="P277" s="52">
        <v>2.3633506047834283</v>
      </c>
      <c r="Q277" s="54">
        <v>2.980248193470393</v>
      </c>
      <c r="R277" s="54">
        <f t="shared" si="38"/>
        <v>-0.61689758868696476</v>
      </c>
      <c r="S277" s="52">
        <v>3.2208282200257239E-2</v>
      </c>
      <c r="T277" s="56">
        <v>8.3571837472428342E-2</v>
      </c>
      <c r="U277" s="56">
        <f t="shared" si="39"/>
        <v>-5.1363555272171103E-2</v>
      </c>
      <c r="V277" s="60">
        <v>181.09866888519136</v>
      </c>
      <c r="W277" s="61">
        <v>382.34547975596223</v>
      </c>
      <c r="X277" s="61">
        <f t="shared" si="40"/>
        <v>-201.24681087077087</v>
      </c>
      <c r="Y277" s="60">
        <v>-0.26704005947707055</v>
      </c>
      <c r="Z277" s="84">
        <v>-0.23495720545848195</v>
      </c>
      <c r="AA277" s="65">
        <f t="shared" si="41"/>
        <v>-3.2082854018588597E-2</v>
      </c>
    </row>
    <row r="278" spans="1:27" x14ac:dyDescent="0.25">
      <c r="A278" s="7">
        <v>1</v>
      </c>
      <c r="B278" s="7" t="s">
        <v>23</v>
      </c>
      <c r="C278" s="7">
        <v>24</v>
      </c>
      <c r="D278" s="7" t="s">
        <v>2190</v>
      </c>
      <c r="E278" s="7" t="s">
        <v>598</v>
      </c>
      <c r="F278" s="7">
        <v>7</v>
      </c>
      <c r="G278" s="50">
        <v>-0.14136933353080047</v>
      </c>
      <c r="H278" s="50">
        <v>1.3629331734718761E-2</v>
      </c>
      <c r="I278" s="50">
        <f t="shared" si="35"/>
        <v>-0.15499866526551923</v>
      </c>
      <c r="J278" s="28">
        <v>16.576955768233045</v>
      </c>
      <c r="K278" s="33">
        <v>13.370557873666627</v>
      </c>
      <c r="L278" s="33">
        <f t="shared" si="36"/>
        <v>3.2063978945664182</v>
      </c>
      <c r="M278" s="28">
        <v>0.55067549950616024</v>
      </c>
      <c r="N278" s="26">
        <v>0.24256301407439443</v>
      </c>
      <c r="O278" s="26">
        <f t="shared" si="37"/>
        <v>0.30811248543176584</v>
      </c>
      <c r="P278" s="52">
        <v>7.0673521185415291</v>
      </c>
      <c r="Q278" s="54">
        <v>5.4560602180915021</v>
      </c>
      <c r="R278" s="54">
        <f t="shared" si="38"/>
        <v>1.611291900450027</v>
      </c>
      <c r="S278" s="52">
        <v>0.92786504227791022</v>
      </c>
      <c r="T278" s="56">
        <v>0.39929967195079025</v>
      </c>
      <c r="U278" s="56">
        <f t="shared" si="39"/>
        <v>0.52856537032712003</v>
      </c>
      <c r="V278" s="60">
        <v>1088.6551838908306</v>
      </c>
      <c r="W278" s="61">
        <v>842.1606201808396</v>
      </c>
      <c r="X278" s="61">
        <f t="shared" si="40"/>
        <v>246.49456370999098</v>
      </c>
      <c r="Y278" s="60">
        <v>0.39846752222847404</v>
      </c>
      <c r="Z278" s="84">
        <v>2.1399399411402314E-2</v>
      </c>
      <c r="AA278" s="65">
        <f t="shared" si="41"/>
        <v>0.37706812281707169</v>
      </c>
    </row>
    <row r="279" spans="1:27" x14ac:dyDescent="0.25">
      <c r="A279" s="7">
        <v>2</v>
      </c>
      <c r="B279" s="7" t="s">
        <v>23</v>
      </c>
      <c r="C279" s="7">
        <v>48</v>
      </c>
      <c r="D279" s="7">
        <v>1</v>
      </c>
      <c r="E279" s="7" t="s">
        <v>598</v>
      </c>
      <c r="F279" s="7">
        <v>7</v>
      </c>
      <c r="G279" s="50">
        <v>-4.7957308026188625E-2</v>
      </c>
      <c r="H279" s="50">
        <v>-4.2260899415680559E-3</v>
      </c>
      <c r="I279" s="50">
        <f t="shared" si="35"/>
        <v>-4.373121808462057E-2</v>
      </c>
      <c r="J279" s="28">
        <v>12.90298683294886</v>
      </c>
      <c r="K279" s="33">
        <v>12.045231030697556</v>
      </c>
      <c r="L279" s="33">
        <f t="shared" si="36"/>
        <v>0.85775580225130454</v>
      </c>
      <c r="M279" s="28">
        <v>-4.4480522247159406E-2</v>
      </c>
      <c r="N279" s="26">
        <v>0.42973663146744556</v>
      </c>
      <c r="O279" s="26">
        <f t="shared" si="37"/>
        <v>-0.47421715371460499</v>
      </c>
      <c r="P279" s="52">
        <v>4.3472846475949973</v>
      </c>
      <c r="Q279" s="54">
        <v>6.2957185350514777</v>
      </c>
      <c r="R279" s="54">
        <f t="shared" si="38"/>
        <v>-1.9484338874564804</v>
      </c>
      <c r="S279" s="52">
        <v>0.19395723016444158</v>
      </c>
      <c r="T279" s="56">
        <v>-0.29316157422815392</v>
      </c>
      <c r="U279" s="56">
        <f t="shared" si="39"/>
        <v>0.48711880439259547</v>
      </c>
      <c r="V279" s="60">
        <v>648.11512782934369</v>
      </c>
      <c r="W279" s="61">
        <v>778.76342072409477</v>
      </c>
      <c r="X279" s="61">
        <f t="shared" si="40"/>
        <v>-130.64829289475108</v>
      </c>
      <c r="Y279" s="60">
        <v>-0.41924701687551735</v>
      </c>
      <c r="Z279" s="84">
        <v>-5.4871092273920861E-2</v>
      </c>
      <c r="AA279" s="65">
        <f t="shared" si="41"/>
        <v>-0.36437592460159651</v>
      </c>
    </row>
    <row r="280" spans="1:27" x14ac:dyDescent="0.25">
      <c r="A280" s="7">
        <v>3</v>
      </c>
      <c r="B280" s="7" t="s">
        <v>23</v>
      </c>
      <c r="C280" s="7">
        <v>72</v>
      </c>
      <c r="D280" s="7" t="s">
        <v>2190</v>
      </c>
      <c r="E280" s="7" t="s">
        <v>598</v>
      </c>
      <c r="F280" s="7">
        <v>7</v>
      </c>
      <c r="G280" s="50">
        <v>5.1082562376599049E-2</v>
      </c>
      <c r="H280" s="50">
        <v>1.7902191089170408E-2</v>
      </c>
      <c r="I280" s="50">
        <f t="shared" si="35"/>
        <v>3.3180371287428637E-2</v>
      </c>
      <c r="J280" s="28">
        <v>9.7953418448627918</v>
      </c>
      <c r="K280" s="33">
        <v>12.589811875004676</v>
      </c>
      <c r="L280" s="33">
        <f t="shared" si="36"/>
        <v>-2.7944700301418841</v>
      </c>
      <c r="M280" s="28">
        <v>0.11196611240167913</v>
      </c>
      <c r="N280" s="26">
        <v>0.51444722688986533</v>
      </c>
      <c r="O280" s="26">
        <f t="shared" si="37"/>
        <v>-0.40248111448818619</v>
      </c>
      <c r="P280" s="52">
        <v>4.0718194919422164</v>
      </c>
      <c r="Q280" s="54">
        <v>5.134393717140755</v>
      </c>
      <c r="R280" s="54">
        <f t="shared" si="38"/>
        <v>-1.0625742251985386</v>
      </c>
      <c r="S280" s="52">
        <v>-0.18456540710658512</v>
      </c>
      <c r="T280" s="56">
        <v>2.9346230279375243E-2</v>
      </c>
      <c r="U280" s="56">
        <f t="shared" si="39"/>
        <v>-0.21391163738596036</v>
      </c>
      <c r="V280" s="60">
        <v>463.38787472785128</v>
      </c>
      <c r="W280" s="61">
        <v>862.29941243789426</v>
      </c>
      <c r="X280" s="61">
        <f t="shared" si="40"/>
        <v>-398.91153771004298</v>
      </c>
      <c r="Y280" s="60">
        <v>-0.35600502275718643</v>
      </c>
      <c r="Z280" s="84">
        <v>0.70666658267764249</v>
      </c>
      <c r="AA280" s="65">
        <f t="shared" si="41"/>
        <v>-1.0626716054348289</v>
      </c>
    </row>
    <row r="281" spans="1:27" x14ac:dyDescent="0.25">
      <c r="A281" s="7">
        <v>4</v>
      </c>
      <c r="B281" s="7" t="s">
        <v>23</v>
      </c>
      <c r="C281" s="7">
        <v>96</v>
      </c>
      <c r="D281" s="7">
        <v>2</v>
      </c>
      <c r="E281" s="7" t="s">
        <v>598</v>
      </c>
      <c r="F281" s="7">
        <v>7</v>
      </c>
      <c r="G281" s="50">
        <v>1.3976194237515926E-2</v>
      </c>
      <c r="H281" s="50">
        <v>-2.9832523702375767E-3</v>
      </c>
      <c r="I281" s="50">
        <f t="shared" si="35"/>
        <v>1.6959446607753503E-2</v>
      </c>
      <c r="J281" s="28">
        <v>13.647791031588248</v>
      </c>
      <c r="K281" s="33">
        <v>14.419320189971282</v>
      </c>
      <c r="L281" s="33">
        <f t="shared" si="36"/>
        <v>-0.77152915838303393</v>
      </c>
      <c r="M281" s="28">
        <v>0.48194774503472271</v>
      </c>
      <c r="N281" s="26">
        <v>0.46275038293277465</v>
      </c>
      <c r="O281" s="26">
        <f t="shared" si="37"/>
        <v>1.9197362101948057E-2</v>
      </c>
      <c r="P281" s="52">
        <v>5.6604416033581488</v>
      </c>
      <c r="Q281" s="54">
        <v>5.7203782901387283</v>
      </c>
      <c r="R281" s="54">
        <f t="shared" si="38"/>
        <v>-5.9936686780579507E-2</v>
      </c>
      <c r="S281" s="52">
        <v>0.67651678840411134</v>
      </c>
      <c r="T281" s="56">
        <v>0.2201664932545829</v>
      </c>
      <c r="U281" s="56">
        <f t="shared" si="39"/>
        <v>0.45635029514952841</v>
      </c>
      <c r="V281" s="60">
        <v>1258.4510454696315</v>
      </c>
      <c r="W281" s="61">
        <v>1080.3098379245496</v>
      </c>
      <c r="X281" s="61">
        <f t="shared" si="40"/>
        <v>178.1412075450819</v>
      </c>
      <c r="Y281" s="60">
        <v>1.4921223059528568</v>
      </c>
      <c r="Z281" s="84">
        <v>0.55868755357358002</v>
      </c>
      <c r="AA281" s="65">
        <f t="shared" si="41"/>
        <v>0.93343475237927676</v>
      </c>
    </row>
    <row r="282" spans="1:27" x14ac:dyDescent="0.25">
      <c r="A282" s="7">
        <v>5</v>
      </c>
      <c r="B282" s="7" t="s">
        <v>23</v>
      </c>
      <c r="C282" s="7">
        <v>120</v>
      </c>
      <c r="D282" s="7" t="s">
        <v>2190</v>
      </c>
      <c r="E282" s="7" t="s">
        <v>598</v>
      </c>
      <c r="F282" s="7">
        <v>7</v>
      </c>
      <c r="G282" s="50">
        <v>6.6782937257565497E-2</v>
      </c>
      <c r="H282" s="50">
        <v>3.7247019645241526E-2</v>
      </c>
      <c r="I282" s="50">
        <f t="shared" si="35"/>
        <v>2.9535917612323971E-2</v>
      </c>
      <c r="J282" s="28">
        <v>16.661900692012903</v>
      </c>
      <c r="K282" s="33">
        <v>16.776982070157057</v>
      </c>
      <c r="L282" s="33">
        <f t="shared" si="36"/>
        <v>-0.1150813781441542</v>
      </c>
      <c r="M282" s="28">
        <v>-1.324020397980053E-2</v>
      </c>
      <c r="N282" s="26">
        <v>0.35894303813160144</v>
      </c>
      <c r="O282" s="26">
        <f t="shared" si="37"/>
        <v>-0.37218324211140197</v>
      </c>
      <c r="P282" s="52">
        <v>4.6632850336709337</v>
      </c>
      <c r="Q282" s="54">
        <v>6.966418766233951</v>
      </c>
      <c r="R282" s="54">
        <f t="shared" si="38"/>
        <v>-2.3031337325630172</v>
      </c>
      <c r="S282" s="52">
        <v>-0.14238744081961346</v>
      </c>
      <c r="T282" s="56">
        <v>5.1264740518326989E-2</v>
      </c>
      <c r="U282" s="56">
        <f t="shared" si="39"/>
        <v>-0.19365218133794046</v>
      </c>
      <c r="V282" s="60">
        <v>1169.4230006609384</v>
      </c>
      <c r="W282" s="61">
        <v>1139.7663857677901</v>
      </c>
      <c r="X282" s="61">
        <f t="shared" si="40"/>
        <v>29.656614893148344</v>
      </c>
      <c r="Y282" s="60">
        <v>-0.12892452391979711</v>
      </c>
      <c r="Z282" s="84">
        <v>0.15567907560124011</v>
      </c>
      <c r="AA282" s="65">
        <f t="shared" si="41"/>
        <v>-0.2846035995210372</v>
      </c>
    </row>
    <row r="283" spans="1:27" x14ac:dyDescent="0.25">
      <c r="A283" s="7">
        <v>6</v>
      </c>
      <c r="B283" s="7" t="s">
        <v>23</v>
      </c>
      <c r="C283" s="7">
        <v>144</v>
      </c>
      <c r="D283" s="7">
        <v>3</v>
      </c>
      <c r="E283" s="7" t="s">
        <v>598</v>
      </c>
      <c r="F283" s="7">
        <v>7</v>
      </c>
      <c r="G283" s="50">
        <v>8.3290912293510461E-2</v>
      </c>
      <c r="H283" s="50">
        <v>5.0816110515069957E-2</v>
      </c>
      <c r="I283" s="50">
        <f t="shared" si="35"/>
        <v>3.2474801778440504E-2</v>
      </c>
      <c r="J283" s="28">
        <v>12.357315375685653</v>
      </c>
      <c r="K283" s="33">
        <v>14.919323314682467</v>
      </c>
      <c r="L283" s="33">
        <f t="shared" si="36"/>
        <v>-2.562007938996814</v>
      </c>
      <c r="M283" s="28">
        <v>8.7534795305072868E-2</v>
      </c>
      <c r="N283" s="26">
        <v>7.8252583154270083E-2</v>
      </c>
      <c r="O283" s="26">
        <f t="shared" si="37"/>
        <v>9.2822121508027849E-3</v>
      </c>
      <c r="P283" s="52">
        <v>3.2898825259447593</v>
      </c>
      <c r="Q283" s="54">
        <v>5.4077681800408222</v>
      </c>
      <c r="R283" s="54">
        <f t="shared" si="38"/>
        <v>-2.1178856540960629</v>
      </c>
      <c r="S283" s="52">
        <v>-9.8347517430480078E-2</v>
      </c>
      <c r="T283" s="56">
        <v>-2.2748086008028568E-2</v>
      </c>
      <c r="U283" s="56">
        <f t="shared" si="39"/>
        <v>-7.5599431422451513E-2</v>
      </c>
      <c r="V283" s="60">
        <v>1008.2312541473127</v>
      </c>
      <c r="W283" s="61">
        <v>1059.1686712010619</v>
      </c>
      <c r="X283" s="61">
        <f t="shared" si="40"/>
        <v>-50.937417053749186</v>
      </c>
      <c r="Y283" s="60">
        <v>0.32818706804709497</v>
      </c>
      <c r="Z283" s="84">
        <v>2.4286775008398348E-2</v>
      </c>
      <c r="AA283" s="65">
        <f t="shared" si="41"/>
        <v>0.30390029303869659</v>
      </c>
    </row>
    <row r="284" spans="1:27" x14ac:dyDescent="0.25">
      <c r="A284" s="7">
        <v>7</v>
      </c>
      <c r="B284" s="7" t="s">
        <v>23</v>
      </c>
      <c r="C284" s="7">
        <v>168</v>
      </c>
      <c r="D284" s="7" t="s">
        <v>2190</v>
      </c>
      <c r="E284" s="7" t="s">
        <v>598</v>
      </c>
      <c r="F284" s="7">
        <v>7</v>
      </c>
      <c r="G284" s="50">
        <v>0.12664931613072702</v>
      </c>
      <c r="H284" s="50">
        <v>2.1088820793520358E-2</v>
      </c>
      <c r="I284" s="50">
        <f t="shared" si="35"/>
        <v>0.10556049533720667</v>
      </c>
      <c r="J284" s="28">
        <v>12.752403793861081</v>
      </c>
      <c r="K284" s="33">
        <v>12.600072648596518</v>
      </c>
      <c r="L284" s="33">
        <f t="shared" si="36"/>
        <v>0.15233114526456326</v>
      </c>
      <c r="M284" s="28">
        <v>0.37267334174743177</v>
      </c>
      <c r="N284" s="26">
        <v>0.24427280911272664</v>
      </c>
      <c r="O284" s="26">
        <f t="shared" si="37"/>
        <v>0.12840053263470513</v>
      </c>
      <c r="P284" s="52">
        <v>3.5433469668061397</v>
      </c>
      <c r="Q284" s="54">
        <v>4.2039889907630217</v>
      </c>
      <c r="R284" s="54">
        <f t="shared" si="38"/>
        <v>-0.66064202395688199</v>
      </c>
      <c r="S284" s="52">
        <v>0.55694334259696388</v>
      </c>
      <c r="T284" s="56">
        <v>-4.8245689366170623E-2</v>
      </c>
      <c r="U284" s="56">
        <f t="shared" si="39"/>
        <v>0.60518903196313445</v>
      </c>
      <c r="V284" s="60">
        <v>815.29983579638747</v>
      </c>
      <c r="W284" s="61">
        <v>882.0120689655173</v>
      </c>
      <c r="X284" s="61">
        <f t="shared" si="40"/>
        <v>-66.712233169129831</v>
      </c>
      <c r="Y284" s="60">
        <v>0.38685442678575954</v>
      </c>
      <c r="Z284" s="84">
        <v>0.30507038934760117</v>
      </c>
      <c r="AA284" s="65">
        <f t="shared" si="41"/>
        <v>8.1784037438158375E-2</v>
      </c>
    </row>
    <row r="285" spans="1:27" x14ac:dyDescent="0.25">
      <c r="A285" s="7">
        <v>8</v>
      </c>
      <c r="B285" s="7" t="s">
        <v>23</v>
      </c>
      <c r="C285" s="7">
        <v>192</v>
      </c>
      <c r="D285" s="7" t="s">
        <v>2190</v>
      </c>
      <c r="E285" s="7" t="s">
        <v>598</v>
      </c>
      <c r="F285" s="7">
        <v>7</v>
      </c>
      <c r="G285" s="50">
        <v>8.7029694895150556E-2</v>
      </c>
      <c r="H285" s="50">
        <v>2.2964930059969867E-2</v>
      </c>
      <c r="I285" s="50">
        <f t="shared" si="35"/>
        <v>6.4064764835180685E-2</v>
      </c>
      <c r="J285" s="28">
        <v>10.531253944126476</v>
      </c>
      <c r="K285" s="33">
        <v>13.314117777789969</v>
      </c>
      <c r="L285" s="33">
        <f t="shared" si="36"/>
        <v>-2.7828638336634928</v>
      </c>
      <c r="M285" s="28">
        <v>-3.9767880185507615E-2</v>
      </c>
      <c r="N285" s="26">
        <v>0.17151292002343987</v>
      </c>
      <c r="O285" s="26">
        <f t="shared" si="37"/>
        <v>-0.21128080020894749</v>
      </c>
      <c r="P285" s="52">
        <v>3.4060665935482786</v>
      </c>
      <c r="Q285" s="54">
        <v>4.0686345373680544</v>
      </c>
      <c r="R285" s="54">
        <f t="shared" si="38"/>
        <v>-0.6625679438197758</v>
      </c>
      <c r="S285" s="52">
        <v>9.432970879671182E-2</v>
      </c>
      <c r="T285" s="56">
        <v>1.6036205516473903E-2</v>
      </c>
      <c r="U285" s="56">
        <f t="shared" si="39"/>
        <v>7.8293503280237917E-2</v>
      </c>
      <c r="V285" s="60">
        <v>513.16545092838192</v>
      </c>
      <c r="W285" s="61">
        <v>935.78937334217505</v>
      </c>
      <c r="X285" s="61">
        <f t="shared" si="40"/>
        <v>-422.62392241379314</v>
      </c>
      <c r="Y285" s="60">
        <v>-0.25547608882581796</v>
      </c>
      <c r="Z285" s="84">
        <v>0.2688177933680696</v>
      </c>
      <c r="AA285" s="65">
        <f t="shared" si="41"/>
        <v>-0.52429388219388762</v>
      </c>
    </row>
    <row r="286" spans="1:27" x14ac:dyDescent="0.25">
      <c r="A286" s="7">
        <v>9</v>
      </c>
      <c r="B286" s="7" t="s">
        <v>23</v>
      </c>
      <c r="C286" s="7">
        <v>216</v>
      </c>
      <c r="D286" s="7">
        <v>4</v>
      </c>
      <c r="E286" s="7" t="s">
        <v>598</v>
      </c>
      <c r="F286" s="7">
        <v>7</v>
      </c>
      <c r="G286" s="50">
        <v>6.629219346653166E-2</v>
      </c>
      <c r="H286" s="50">
        <v>4.9621911137343509E-2</v>
      </c>
      <c r="I286" s="50">
        <f t="shared" si="35"/>
        <v>1.6670282329188151E-2</v>
      </c>
      <c r="J286" s="28">
        <v>7.8618488295191815</v>
      </c>
      <c r="K286" s="33">
        <v>13.45456791776664</v>
      </c>
      <c r="L286" s="33">
        <f t="shared" si="36"/>
        <v>-5.5927190882474589</v>
      </c>
      <c r="M286" s="28">
        <v>-8.3632758945818036E-2</v>
      </c>
      <c r="N286" s="26">
        <v>0.13025234277174963</v>
      </c>
      <c r="O286" s="26">
        <f t="shared" si="37"/>
        <v>-0.21388510171756767</v>
      </c>
      <c r="P286" s="52">
        <v>3.0387510438949139</v>
      </c>
      <c r="Q286" s="54">
        <v>4.4318152812343063</v>
      </c>
      <c r="R286" s="54">
        <f t="shared" si="38"/>
        <v>-1.3930642373393924</v>
      </c>
      <c r="S286" s="52">
        <v>3.1308733300439623E-2</v>
      </c>
      <c r="T286" s="56">
        <v>0.16858542547120367</v>
      </c>
      <c r="U286" s="56">
        <f t="shared" si="39"/>
        <v>-0.13727669217076405</v>
      </c>
      <c r="V286" s="60">
        <v>303.88507998694092</v>
      </c>
      <c r="W286" s="61">
        <v>838.86970154532594</v>
      </c>
      <c r="X286" s="61">
        <f t="shared" si="40"/>
        <v>-534.98462155838502</v>
      </c>
      <c r="Y286" s="60">
        <v>-0.38806375891763278</v>
      </c>
      <c r="Z286" s="84">
        <v>-4.6944320793933798E-2</v>
      </c>
      <c r="AA286" s="65">
        <f t="shared" si="41"/>
        <v>-0.34111943812369899</v>
      </c>
    </row>
    <row r="287" spans="1:27" x14ac:dyDescent="0.25">
      <c r="A287" s="7">
        <v>10</v>
      </c>
      <c r="B287" s="7" t="s">
        <v>23</v>
      </c>
      <c r="C287" s="7">
        <v>240</v>
      </c>
      <c r="D287" s="7" t="s">
        <v>2190</v>
      </c>
      <c r="E287" s="7" t="s">
        <v>598</v>
      </c>
      <c r="F287" s="7">
        <v>7</v>
      </c>
      <c r="G287" s="50">
        <v>3.9452788747280823E-2</v>
      </c>
      <c r="H287" s="50">
        <v>8.312902068988345E-3</v>
      </c>
      <c r="I287" s="50">
        <f t="shared" si="35"/>
        <v>3.1139886678292476E-2</v>
      </c>
      <c r="J287" s="28">
        <v>6.6569862476298409</v>
      </c>
      <c r="K287" s="33">
        <v>11.510023683426688</v>
      </c>
      <c r="L287" s="33">
        <f t="shared" si="36"/>
        <v>-4.8530374357968471</v>
      </c>
      <c r="M287" s="28">
        <v>-9.0322244393483672E-2</v>
      </c>
      <c r="N287" s="26">
        <v>7.2164884343347531E-3</v>
      </c>
      <c r="O287" s="26">
        <f t="shared" si="37"/>
        <v>-9.7538732827818428E-2</v>
      </c>
      <c r="P287" s="52">
        <v>2.8663388990579937</v>
      </c>
      <c r="Q287" s="54">
        <v>4.1268346243135854</v>
      </c>
      <c r="R287" s="54">
        <f t="shared" si="38"/>
        <v>-1.2604957252555917</v>
      </c>
      <c r="S287" s="52">
        <v>3.0191195864192284E-2</v>
      </c>
      <c r="T287" s="56">
        <v>1.8882797316289807E-2</v>
      </c>
      <c r="U287" s="56">
        <f t="shared" si="39"/>
        <v>1.1308398547902478E-2</v>
      </c>
      <c r="V287" s="60">
        <v>275.49504950495049</v>
      </c>
      <c r="W287" s="61">
        <v>698.52227035203532</v>
      </c>
      <c r="X287" s="61">
        <f t="shared" si="40"/>
        <v>-423.02722084708483</v>
      </c>
      <c r="Y287" s="60">
        <v>-0.27340636843323862</v>
      </c>
      <c r="Z287" s="84">
        <v>-7.6149821802100115E-2</v>
      </c>
      <c r="AA287" s="65">
        <f t="shared" si="41"/>
        <v>-0.19725654663113851</v>
      </c>
    </row>
    <row r="288" spans="1:27" x14ac:dyDescent="0.25">
      <c r="A288" s="7">
        <v>11</v>
      </c>
      <c r="B288" s="7" t="s">
        <v>23</v>
      </c>
      <c r="C288" s="7">
        <v>264</v>
      </c>
      <c r="D288" s="7" t="s">
        <v>2190</v>
      </c>
      <c r="E288" s="7" t="s">
        <v>598</v>
      </c>
      <c r="F288" s="7">
        <v>7</v>
      </c>
      <c r="G288" s="50">
        <v>3.260302449783712E-2</v>
      </c>
      <c r="H288" s="50">
        <v>1.1402580276202409E-2</v>
      </c>
      <c r="I288" s="50">
        <f t="shared" si="35"/>
        <v>2.1200444221634709E-2</v>
      </c>
      <c r="J288" s="28">
        <v>4.9878267134814855</v>
      </c>
      <c r="K288" s="33">
        <v>9.6067582172372461</v>
      </c>
      <c r="L288" s="33">
        <f t="shared" si="36"/>
        <v>-4.6189315037557606</v>
      </c>
      <c r="M288" s="28">
        <v>-0.10955297234514326</v>
      </c>
      <c r="N288" s="26">
        <v>-7.5698486503831763E-2</v>
      </c>
      <c r="O288" s="26">
        <f t="shared" si="37"/>
        <v>-3.3854485841311496E-2</v>
      </c>
      <c r="P288" s="52">
        <v>2.4666741521339062</v>
      </c>
      <c r="Q288" s="54">
        <v>3.9766977176627822</v>
      </c>
      <c r="R288" s="54">
        <f t="shared" si="38"/>
        <v>-1.5100235655288761</v>
      </c>
      <c r="S288" s="52">
        <v>4.4761698183897587E-2</v>
      </c>
      <c r="T288" s="56">
        <v>1.8560746180279194E-2</v>
      </c>
      <c r="U288" s="56">
        <f t="shared" si="39"/>
        <v>2.6200952003618393E-2</v>
      </c>
      <c r="V288" s="60">
        <v>217.64037122969842</v>
      </c>
      <c r="W288" s="61">
        <v>478.31294884543149</v>
      </c>
      <c r="X288" s="61">
        <f t="shared" si="40"/>
        <v>-260.67257761573308</v>
      </c>
      <c r="Y288" s="60">
        <v>-0.1067748133789045</v>
      </c>
      <c r="Z288" s="84">
        <v>-9.7593849701297919E-2</v>
      </c>
      <c r="AA288" s="65">
        <f t="shared" si="41"/>
        <v>-9.1809636776065823E-3</v>
      </c>
    </row>
    <row r="289" spans="1:27" x14ac:dyDescent="0.25">
      <c r="A289" s="7">
        <v>12</v>
      </c>
      <c r="B289" s="7" t="s">
        <v>23</v>
      </c>
      <c r="C289" s="7">
        <v>288</v>
      </c>
      <c r="D289" s="7" t="s">
        <v>2190</v>
      </c>
      <c r="E289" s="7" t="s">
        <v>598</v>
      </c>
      <c r="F289" s="7">
        <v>7</v>
      </c>
      <c r="G289" s="50">
        <v>5.470706362609494E-2</v>
      </c>
      <c r="H289" s="50">
        <v>1.9874084798630436E-2</v>
      </c>
      <c r="I289" s="50">
        <f t="shared" si="35"/>
        <v>3.48329788274645E-2</v>
      </c>
      <c r="J289" s="28">
        <v>5.9518132471943783</v>
      </c>
      <c r="K289" s="33">
        <v>9.5757510795120258</v>
      </c>
      <c r="L289" s="33">
        <f t="shared" si="36"/>
        <v>-3.6239378323176474</v>
      </c>
      <c r="M289" s="28">
        <v>-2.2380001230998555E-5</v>
      </c>
      <c r="N289" s="26">
        <v>-0.12129677891189873</v>
      </c>
      <c r="O289" s="26">
        <f t="shared" si="37"/>
        <v>0.12127439891066773</v>
      </c>
      <c r="P289" s="52">
        <v>2.4174648317351184</v>
      </c>
      <c r="Q289" s="54">
        <v>3.6155338046936252</v>
      </c>
      <c r="R289" s="54">
        <f t="shared" si="38"/>
        <v>-1.1980689729585068</v>
      </c>
      <c r="S289" s="52">
        <v>6.1104479315830414E-2</v>
      </c>
      <c r="T289" s="56">
        <v>-6.2303241628159589E-2</v>
      </c>
      <c r="U289" s="56">
        <f t="shared" si="39"/>
        <v>0.12340772094399</v>
      </c>
      <c r="V289" s="60">
        <v>231.64704896042923</v>
      </c>
      <c r="W289" s="61">
        <v>507.14285714285728</v>
      </c>
      <c r="X289" s="61">
        <f t="shared" si="40"/>
        <v>-275.49580818242805</v>
      </c>
      <c r="Y289" s="60">
        <v>-0.2612326309513307</v>
      </c>
      <c r="Z289" s="84">
        <v>-0.26573141069062617</v>
      </c>
      <c r="AA289" s="65">
        <f t="shared" si="41"/>
        <v>4.4987797392954665E-3</v>
      </c>
    </row>
    <row r="290" spans="1:27" x14ac:dyDescent="0.25">
      <c r="A290" s="7">
        <v>13</v>
      </c>
      <c r="B290" s="7" t="s">
        <v>23</v>
      </c>
      <c r="C290" s="7">
        <v>312</v>
      </c>
      <c r="D290" s="7" t="s">
        <v>2190</v>
      </c>
      <c r="E290" s="7" t="s">
        <v>598</v>
      </c>
      <c r="F290" s="7">
        <v>7</v>
      </c>
      <c r="G290" s="50">
        <v>7.9223808320417533E-2</v>
      </c>
      <c r="H290" s="50">
        <v>1.3389339368220154E-2</v>
      </c>
      <c r="I290" s="50">
        <f t="shared" si="35"/>
        <v>6.5834468952197384E-2</v>
      </c>
      <c r="J290" s="28">
        <v>5.3369448473641672</v>
      </c>
      <c r="K290" s="33">
        <v>7.8986120953424956</v>
      </c>
      <c r="L290" s="33">
        <f t="shared" si="36"/>
        <v>-2.5616672479783285</v>
      </c>
      <c r="M290" s="28">
        <v>-9.0641443365488253E-2</v>
      </c>
      <c r="N290" s="26">
        <v>-6.1783624485983173E-2</v>
      </c>
      <c r="O290" s="26">
        <f t="shared" si="37"/>
        <v>-2.885781887950508E-2</v>
      </c>
      <c r="P290" s="52">
        <v>2.2934305952598892</v>
      </c>
      <c r="Q290" s="54">
        <v>3.4422947383738673</v>
      </c>
      <c r="R290" s="54">
        <f t="shared" si="38"/>
        <v>-1.1488641431139781</v>
      </c>
      <c r="S290" s="52">
        <v>6.6618638128982735E-2</v>
      </c>
      <c r="T290" s="56">
        <v>-0.17100685841409771</v>
      </c>
      <c r="U290" s="56">
        <f t="shared" si="39"/>
        <v>0.23762549654308046</v>
      </c>
      <c r="V290" s="60">
        <v>213.36014044474166</v>
      </c>
      <c r="W290" s="61">
        <v>412.45665440561783</v>
      </c>
      <c r="X290" s="61">
        <f t="shared" si="40"/>
        <v>-199.09651396087617</v>
      </c>
      <c r="Y290" s="60">
        <v>-0.27737355239083794</v>
      </c>
      <c r="Z290" s="84">
        <v>-0.21425833594600299</v>
      </c>
      <c r="AA290" s="65">
        <f t="shared" si="41"/>
        <v>-6.3115216444834948E-2</v>
      </c>
    </row>
    <row r="291" spans="1:27" x14ac:dyDescent="0.25">
      <c r="A291" s="7">
        <v>14</v>
      </c>
      <c r="B291" s="7" t="s">
        <v>23</v>
      </c>
      <c r="C291" s="7">
        <v>336</v>
      </c>
      <c r="D291" s="7">
        <v>5</v>
      </c>
      <c r="E291" s="7" t="s">
        <v>598</v>
      </c>
      <c r="F291" s="7">
        <v>7</v>
      </c>
      <c r="G291" s="50">
        <v>7.5147574599453652E-3</v>
      </c>
      <c r="H291" s="50">
        <v>4.392520638178523E-2</v>
      </c>
      <c r="I291" s="50">
        <f t="shared" si="35"/>
        <v>-3.6410448921839866E-2</v>
      </c>
      <c r="J291" s="28">
        <v>5.7089489901476469</v>
      </c>
      <c r="K291" s="33">
        <v>8.3205011183702222</v>
      </c>
      <c r="L291" s="33">
        <f t="shared" si="36"/>
        <v>-2.6115521282225753</v>
      </c>
      <c r="M291" s="28">
        <v>0.17038896115605298</v>
      </c>
      <c r="N291" s="26">
        <v>0.16451723189421197</v>
      </c>
      <c r="O291" s="26">
        <f t="shared" si="37"/>
        <v>5.8717292618410133E-3</v>
      </c>
      <c r="P291" s="52">
        <v>2.3113609959209978</v>
      </c>
      <c r="Q291" s="54">
        <v>2.980248193470393</v>
      </c>
      <c r="R291" s="54">
        <f t="shared" si="38"/>
        <v>-0.6688871975493953</v>
      </c>
      <c r="S291" s="52">
        <v>0.11705013975524398</v>
      </c>
      <c r="T291" s="56">
        <v>8.3571837472428342E-2</v>
      </c>
      <c r="U291" s="56">
        <f t="shared" si="39"/>
        <v>3.3478302282815633E-2</v>
      </c>
      <c r="V291" s="60">
        <v>179.9412645590682</v>
      </c>
      <c r="W291" s="61">
        <v>382.34547975596223</v>
      </c>
      <c r="X291" s="61">
        <f t="shared" si="40"/>
        <v>-202.40421519689403</v>
      </c>
      <c r="Y291" s="60">
        <v>-0.21153483014177038</v>
      </c>
      <c r="Z291" s="84">
        <v>-0.23495720545848195</v>
      </c>
      <c r="AA291" s="65">
        <f t="shared" si="41"/>
        <v>2.3422375316711569E-2</v>
      </c>
    </row>
    <row r="292" spans="1:27" x14ac:dyDescent="0.25">
      <c r="A292" s="7">
        <v>1</v>
      </c>
      <c r="B292" s="7" t="s">
        <v>23</v>
      </c>
      <c r="C292" s="7">
        <v>24</v>
      </c>
      <c r="D292" s="7" t="s">
        <v>2190</v>
      </c>
      <c r="E292" s="7" t="s">
        <v>598</v>
      </c>
      <c r="F292" s="7">
        <v>8</v>
      </c>
      <c r="G292" s="50">
        <v>-5.1082562376599049E-2</v>
      </c>
      <c r="H292" s="50">
        <v>1.3629331734718761E-2</v>
      </c>
      <c r="I292" s="50">
        <f t="shared" si="35"/>
        <v>-6.4711894111317808E-2</v>
      </c>
      <c r="J292" s="28">
        <v>14.810842136636088</v>
      </c>
      <c r="K292" s="33">
        <v>13.370557873666627</v>
      </c>
      <c r="L292" s="33">
        <f t="shared" si="36"/>
        <v>1.4402842629694614</v>
      </c>
      <c r="M292" s="28">
        <v>0.21944766585838454</v>
      </c>
      <c r="N292" s="26">
        <v>0.24256301407439443</v>
      </c>
      <c r="O292" s="26">
        <f t="shared" si="37"/>
        <v>-2.3115348216009884E-2</v>
      </c>
      <c r="P292" s="52">
        <v>4.8222918179106662</v>
      </c>
      <c r="Q292" s="54">
        <v>5.4560602180915021</v>
      </c>
      <c r="R292" s="54">
        <f t="shared" si="38"/>
        <v>-0.63376840018083591</v>
      </c>
      <c r="S292" s="52">
        <v>-1.199539716196768E-2</v>
      </c>
      <c r="T292" s="56">
        <v>0.39929967195079025</v>
      </c>
      <c r="U292" s="56">
        <f t="shared" si="39"/>
        <v>-0.41129506911275793</v>
      </c>
      <c r="V292" s="60">
        <v>1140.7656848061242</v>
      </c>
      <c r="W292" s="61">
        <v>842.1606201808396</v>
      </c>
      <c r="X292" s="61">
        <f t="shared" si="40"/>
        <v>298.60506462528463</v>
      </c>
      <c r="Y292" s="60">
        <v>0.37568060443674517</v>
      </c>
      <c r="Z292" s="84">
        <v>2.1399399411402314E-2</v>
      </c>
      <c r="AA292" s="65">
        <f t="shared" si="41"/>
        <v>0.35428120502534288</v>
      </c>
    </row>
    <row r="293" spans="1:27" x14ac:dyDescent="0.25">
      <c r="A293" s="7">
        <v>2</v>
      </c>
      <c r="B293" s="7" t="s">
        <v>23</v>
      </c>
      <c r="C293" s="7">
        <v>48</v>
      </c>
      <c r="D293" s="7">
        <v>1</v>
      </c>
      <c r="E293" s="7" t="s">
        <v>598</v>
      </c>
      <c r="F293" s="7">
        <v>8</v>
      </c>
      <c r="G293" s="50">
        <v>-2.6826398659467898E-2</v>
      </c>
      <c r="H293" s="50">
        <v>-4.2260899415680559E-3</v>
      </c>
      <c r="I293" s="50">
        <f t="shared" si="35"/>
        <v>-2.2600308717899843E-2</v>
      </c>
      <c r="J293" s="28">
        <v>12.598024120415781</v>
      </c>
      <c r="K293" s="33">
        <v>12.045231030697556</v>
      </c>
      <c r="L293" s="33">
        <f t="shared" si="36"/>
        <v>0.55279308971822516</v>
      </c>
      <c r="M293" s="28">
        <v>-0.1669117332670482</v>
      </c>
      <c r="N293" s="26">
        <v>0.42973663146744556</v>
      </c>
      <c r="O293" s="26">
        <f t="shared" si="37"/>
        <v>-0.59664836473449379</v>
      </c>
      <c r="P293" s="52">
        <v>3.2058701111505292</v>
      </c>
      <c r="Q293" s="54">
        <v>6.2957185350514777</v>
      </c>
      <c r="R293" s="54">
        <f t="shared" si="38"/>
        <v>-3.0898484239009485</v>
      </c>
      <c r="S293" s="52">
        <v>-0.39503948476090123</v>
      </c>
      <c r="T293" s="56">
        <v>-0.29316157422815392</v>
      </c>
      <c r="U293" s="56">
        <f t="shared" si="39"/>
        <v>-0.10187791053274731</v>
      </c>
      <c r="V293" s="60">
        <v>602.27389675948541</v>
      </c>
      <c r="W293" s="61">
        <v>778.76342072409477</v>
      </c>
      <c r="X293" s="61">
        <f t="shared" si="40"/>
        <v>-176.48952396460936</v>
      </c>
      <c r="Y293" s="60">
        <v>-0.49653666506811711</v>
      </c>
      <c r="Z293" s="84">
        <v>-5.4871092273920861E-2</v>
      </c>
      <c r="AA293" s="65">
        <f t="shared" si="41"/>
        <v>-0.44166557279419627</v>
      </c>
    </row>
    <row r="294" spans="1:27" x14ac:dyDescent="0.25">
      <c r="A294" s="7">
        <v>3</v>
      </c>
      <c r="B294" s="7" t="s">
        <v>23</v>
      </c>
      <c r="C294" s="7">
        <v>72</v>
      </c>
      <c r="D294" s="7" t="s">
        <v>2190</v>
      </c>
      <c r="E294" s="7" t="s">
        <v>598</v>
      </c>
      <c r="F294" s="7">
        <v>8</v>
      </c>
      <c r="G294" s="50">
        <v>6.4538521137571083E-3</v>
      </c>
      <c r="H294" s="50">
        <v>1.7902191089170408E-2</v>
      </c>
      <c r="I294" s="50">
        <f t="shared" si="35"/>
        <v>-1.1448338975413301E-2</v>
      </c>
      <c r="J294" s="28">
        <v>10.467666659187291</v>
      </c>
      <c r="K294" s="33">
        <v>12.589811875004676</v>
      </c>
      <c r="L294" s="33">
        <f t="shared" si="36"/>
        <v>-2.122145215817385</v>
      </c>
      <c r="M294" s="28">
        <v>-0.22205486242287989</v>
      </c>
      <c r="N294" s="26">
        <v>0.51444722688986533</v>
      </c>
      <c r="O294" s="26">
        <f t="shared" si="37"/>
        <v>-0.73650208931274519</v>
      </c>
      <c r="P294" s="52">
        <v>4.7921046310805089</v>
      </c>
      <c r="Q294" s="54">
        <v>5.134393717140755</v>
      </c>
      <c r="R294" s="54">
        <f t="shared" si="38"/>
        <v>-0.34228908606024611</v>
      </c>
      <c r="S294" s="52">
        <v>-1.9587035420698284E-2</v>
      </c>
      <c r="T294" s="56">
        <v>2.9346230279375243E-2</v>
      </c>
      <c r="U294" s="56">
        <f t="shared" si="39"/>
        <v>-4.893326570007353E-2</v>
      </c>
      <c r="V294" s="60">
        <v>628.13498576452855</v>
      </c>
      <c r="W294" s="61">
        <v>862.29941243789426</v>
      </c>
      <c r="X294" s="61">
        <f t="shared" si="40"/>
        <v>-234.16442667336571</v>
      </c>
      <c r="Y294" s="60">
        <v>-0.3603444656132157</v>
      </c>
      <c r="Z294" s="84">
        <v>0.70666658267764249</v>
      </c>
      <c r="AA294" s="65">
        <f t="shared" si="41"/>
        <v>-1.0670110482908581</v>
      </c>
    </row>
    <row r="295" spans="1:27" x14ac:dyDescent="0.25">
      <c r="A295" s="7">
        <v>4</v>
      </c>
      <c r="B295" s="7" t="s">
        <v>23</v>
      </c>
      <c r="C295" s="7">
        <v>96</v>
      </c>
      <c r="D295" s="7">
        <v>2</v>
      </c>
      <c r="E295" s="7" t="s">
        <v>598</v>
      </c>
      <c r="F295" s="7">
        <v>8</v>
      </c>
      <c r="G295" s="50">
        <v>3.3647223662121292E-2</v>
      </c>
      <c r="H295" s="50">
        <v>-2.9832523702375767E-3</v>
      </c>
      <c r="I295" s="50">
        <f t="shared" si="35"/>
        <v>3.6630476032358868E-2</v>
      </c>
      <c r="J295" s="28">
        <v>17.704843163242764</v>
      </c>
      <c r="K295" s="33">
        <v>14.419320189971282</v>
      </c>
      <c r="L295" s="33">
        <f t="shared" si="36"/>
        <v>3.2855229732714815</v>
      </c>
      <c r="M295" s="28">
        <v>0.70944719577532056</v>
      </c>
      <c r="N295" s="26">
        <v>0.46275038293277465</v>
      </c>
      <c r="O295" s="26">
        <f t="shared" si="37"/>
        <v>0.24669681284254591</v>
      </c>
      <c r="P295" s="52">
        <v>6.0280381741193469</v>
      </c>
      <c r="Q295" s="54">
        <v>5.7203782901387283</v>
      </c>
      <c r="R295" s="54">
        <f t="shared" si="38"/>
        <v>0.30765988398061861</v>
      </c>
      <c r="S295" s="52">
        <v>0.39594795699318125</v>
      </c>
      <c r="T295" s="56">
        <v>0.2201664932545829</v>
      </c>
      <c r="U295" s="56">
        <f t="shared" si="39"/>
        <v>0.17578146373859835</v>
      </c>
      <c r="V295" s="60">
        <v>1472.7144042482573</v>
      </c>
      <c r="W295" s="61">
        <v>1080.3098379245496</v>
      </c>
      <c r="X295" s="61">
        <f t="shared" si="40"/>
        <v>392.40456632370774</v>
      </c>
      <c r="Y295" s="60">
        <v>1.5036355932107757</v>
      </c>
      <c r="Z295" s="84">
        <v>0.55868755357358002</v>
      </c>
      <c r="AA295" s="65">
        <f t="shared" si="41"/>
        <v>0.94494803963719565</v>
      </c>
    </row>
    <row r="296" spans="1:27" x14ac:dyDescent="0.25">
      <c r="A296" s="7">
        <v>5</v>
      </c>
      <c r="B296" s="7" t="s">
        <v>23</v>
      </c>
      <c r="C296" s="7">
        <v>120</v>
      </c>
      <c r="D296" s="7" t="s">
        <v>2190</v>
      </c>
      <c r="E296" s="7" t="s">
        <v>598</v>
      </c>
      <c r="F296" s="7">
        <v>8</v>
      </c>
      <c r="G296" s="50">
        <v>-4.4628710262841945E-2</v>
      </c>
      <c r="H296" s="50">
        <v>3.7247019645241526E-2</v>
      </c>
      <c r="I296" s="50">
        <f t="shared" si="35"/>
        <v>-8.1875729908083478E-2</v>
      </c>
      <c r="J296" s="28">
        <v>18.070287557552867</v>
      </c>
      <c r="K296" s="33">
        <v>16.776982070157057</v>
      </c>
      <c r="L296" s="33">
        <f t="shared" si="36"/>
        <v>1.2933054873958092</v>
      </c>
      <c r="M296" s="28">
        <v>0.23409321476692541</v>
      </c>
      <c r="N296" s="26">
        <v>0.35894303813160144</v>
      </c>
      <c r="O296" s="26">
        <f t="shared" si="37"/>
        <v>-0.12484982336467604</v>
      </c>
      <c r="P296" s="52">
        <v>6.1308058792574105</v>
      </c>
      <c r="Q296" s="54">
        <v>6.966418766233951</v>
      </c>
      <c r="R296" s="54">
        <f t="shared" si="38"/>
        <v>-0.83561288697654046</v>
      </c>
      <c r="S296" s="52">
        <v>0.17629260075158742</v>
      </c>
      <c r="T296" s="56">
        <v>5.1264740518326989E-2</v>
      </c>
      <c r="U296" s="56">
        <f t="shared" si="39"/>
        <v>0.12502786023326043</v>
      </c>
      <c r="V296" s="60">
        <v>1407.7999008592201</v>
      </c>
      <c r="W296" s="61">
        <v>1139.7663857677901</v>
      </c>
      <c r="X296" s="61">
        <f t="shared" si="40"/>
        <v>268.03351509142999</v>
      </c>
      <c r="Y296" s="60">
        <v>0.35331639359182831</v>
      </c>
      <c r="Z296" s="84">
        <v>0.15567907560124011</v>
      </c>
      <c r="AA296" s="65">
        <f t="shared" si="41"/>
        <v>0.1976373179905882</v>
      </c>
    </row>
    <row r="297" spans="1:27" x14ac:dyDescent="0.25">
      <c r="A297" s="7">
        <v>6</v>
      </c>
      <c r="B297" s="7" t="s">
        <v>23</v>
      </c>
      <c r="C297" s="7">
        <v>144</v>
      </c>
      <c r="D297" s="7">
        <v>3</v>
      </c>
      <c r="E297" s="7" t="s">
        <v>598</v>
      </c>
      <c r="F297" s="7">
        <v>8</v>
      </c>
      <c r="G297" s="50">
        <v>8.0437281567017044E-2</v>
      </c>
      <c r="H297" s="50">
        <v>5.0816110515069957E-2</v>
      </c>
      <c r="I297" s="50">
        <f t="shared" si="35"/>
        <v>2.9621171051947087E-2</v>
      </c>
      <c r="J297" s="28">
        <v>14.01655470645518</v>
      </c>
      <c r="K297" s="33">
        <v>14.919323314682467</v>
      </c>
      <c r="L297" s="33">
        <f t="shared" si="36"/>
        <v>-0.90276860822728722</v>
      </c>
      <c r="M297" s="28">
        <v>1.2364561440735874E-2</v>
      </c>
      <c r="N297" s="26">
        <v>7.8252583154270083E-2</v>
      </c>
      <c r="O297" s="26">
        <f t="shared" si="37"/>
        <v>-6.5888021713534209E-2</v>
      </c>
      <c r="P297" s="52">
        <v>4.0976696021148697</v>
      </c>
      <c r="Q297" s="54">
        <v>5.4077681800408222</v>
      </c>
      <c r="R297" s="54">
        <f t="shared" si="38"/>
        <v>-1.3100985779259524</v>
      </c>
      <c r="S297" s="52">
        <v>0.2729736798514425</v>
      </c>
      <c r="T297" s="56">
        <v>-2.2748086008028568E-2</v>
      </c>
      <c r="U297" s="56">
        <f t="shared" si="39"/>
        <v>0.29572176585947108</v>
      </c>
      <c r="V297" s="60">
        <v>1065.2677504976775</v>
      </c>
      <c r="W297" s="61">
        <v>1059.1686712010619</v>
      </c>
      <c r="X297" s="61">
        <f t="shared" si="40"/>
        <v>6.0990792966156278</v>
      </c>
      <c r="Y297" s="60">
        <v>0.13867427268350582</v>
      </c>
      <c r="Z297" s="84">
        <v>2.4286775008398348E-2</v>
      </c>
      <c r="AA297" s="65">
        <f t="shared" si="41"/>
        <v>0.11438749767510747</v>
      </c>
    </row>
    <row r="298" spans="1:27" x14ac:dyDescent="0.25">
      <c r="A298" s="7">
        <v>7</v>
      </c>
      <c r="B298" s="7" t="s">
        <v>23</v>
      </c>
      <c r="C298" s="7">
        <v>168</v>
      </c>
      <c r="D298" s="7" t="s">
        <v>2190</v>
      </c>
      <c r="E298" s="7" t="s">
        <v>598</v>
      </c>
      <c r="F298" s="7">
        <v>8</v>
      </c>
      <c r="G298" s="50">
        <v>8.391010931830252E-2</v>
      </c>
      <c r="H298" s="50">
        <v>2.1088820793520358E-2</v>
      </c>
      <c r="I298" s="50">
        <f t="shared" si="35"/>
        <v>6.2821288524782165E-2</v>
      </c>
      <c r="J298" s="28">
        <v>12.879696099545347</v>
      </c>
      <c r="K298" s="33">
        <v>12.600072648596518</v>
      </c>
      <c r="L298" s="33">
        <f t="shared" si="36"/>
        <v>0.27962345094882934</v>
      </c>
      <c r="M298" s="28">
        <v>0.37270866673892677</v>
      </c>
      <c r="N298" s="26">
        <v>0.24427280911272664</v>
      </c>
      <c r="O298" s="26">
        <f t="shared" si="37"/>
        <v>0.12843585762620013</v>
      </c>
      <c r="P298" s="52">
        <v>4.2704799776252287</v>
      </c>
      <c r="Q298" s="54">
        <v>4.2039889907630217</v>
      </c>
      <c r="R298" s="54">
        <f t="shared" si="38"/>
        <v>6.6490986862207002E-2</v>
      </c>
      <c r="S298" s="52">
        <v>0.438847846897095</v>
      </c>
      <c r="T298" s="56">
        <v>-4.8245689366170623E-2</v>
      </c>
      <c r="U298" s="56">
        <f t="shared" si="39"/>
        <v>0.48709353626326563</v>
      </c>
      <c r="V298" s="60">
        <v>867.21559934318566</v>
      </c>
      <c r="W298" s="61">
        <v>882.0120689655173</v>
      </c>
      <c r="X298" s="61">
        <f t="shared" si="40"/>
        <v>-14.796469622331642</v>
      </c>
      <c r="Y298" s="60">
        <v>0.41101799632427116</v>
      </c>
      <c r="Z298" s="84">
        <v>0.30507038934760117</v>
      </c>
      <c r="AA298" s="65">
        <f t="shared" si="41"/>
        <v>0.10594760697666999</v>
      </c>
    </row>
    <row r="299" spans="1:27" x14ac:dyDescent="0.25">
      <c r="A299" s="7">
        <v>8</v>
      </c>
      <c r="B299" s="7" t="s">
        <v>23</v>
      </c>
      <c r="C299" s="7">
        <v>192</v>
      </c>
      <c r="D299" s="7" t="s">
        <v>2190</v>
      </c>
      <c r="E299" s="7" t="s">
        <v>598</v>
      </c>
      <c r="F299" s="7">
        <v>8</v>
      </c>
      <c r="G299" s="50">
        <v>7.1541981616906905E-2</v>
      </c>
      <c r="H299" s="50">
        <v>2.2964930059969867E-2</v>
      </c>
      <c r="I299" s="50">
        <f t="shared" si="35"/>
        <v>4.8577051556937034E-2</v>
      </c>
      <c r="J299" s="28">
        <v>11.123128083278003</v>
      </c>
      <c r="K299" s="33">
        <v>13.314117777789969</v>
      </c>
      <c r="L299" s="33">
        <f t="shared" si="36"/>
        <v>-2.1909896945119662</v>
      </c>
      <c r="M299" s="28">
        <v>0.17059695217591184</v>
      </c>
      <c r="N299" s="26">
        <v>0.17151292002343987</v>
      </c>
      <c r="O299" s="26">
        <f t="shared" si="37"/>
        <v>-9.159678475280375E-4</v>
      </c>
      <c r="P299" s="52">
        <v>2.8436494447746865</v>
      </c>
      <c r="Q299" s="54">
        <v>4.0686345373680544</v>
      </c>
      <c r="R299" s="54">
        <f t="shared" si="38"/>
        <v>-1.2249850925933679</v>
      </c>
      <c r="S299" s="52">
        <v>0.16588631594364092</v>
      </c>
      <c r="T299" s="56">
        <v>1.6036205516473903E-2</v>
      </c>
      <c r="U299" s="56">
        <f t="shared" si="39"/>
        <v>0.149850110427167</v>
      </c>
      <c r="V299" s="60">
        <v>819.78398541114052</v>
      </c>
      <c r="W299" s="61">
        <v>935.78937334217505</v>
      </c>
      <c r="X299" s="61">
        <f t="shared" si="40"/>
        <v>-116.00538793103453</v>
      </c>
      <c r="Y299" s="60">
        <v>0.33617189036819894</v>
      </c>
      <c r="Z299" s="84">
        <v>0.2688177933680696</v>
      </c>
      <c r="AA299" s="65">
        <f t="shared" si="41"/>
        <v>6.7354097000129343E-2</v>
      </c>
    </row>
    <row r="300" spans="1:27" x14ac:dyDescent="0.25">
      <c r="A300" s="7">
        <v>9</v>
      </c>
      <c r="B300" s="7" t="s">
        <v>23</v>
      </c>
      <c r="C300" s="7">
        <v>216</v>
      </c>
      <c r="D300" s="7">
        <v>4</v>
      </c>
      <c r="E300" s="7" t="s">
        <v>598</v>
      </c>
      <c r="F300" s="7">
        <v>8</v>
      </c>
      <c r="G300" s="50">
        <v>8.9938892107155152E-2</v>
      </c>
      <c r="H300" s="50">
        <v>4.9621911137343509E-2</v>
      </c>
      <c r="I300" s="50">
        <f t="shared" si="35"/>
        <v>4.0316980969811643E-2</v>
      </c>
      <c r="J300" s="28">
        <v>9.9148333779699271</v>
      </c>
      <c r="K300" s="33">
        <v>13.45456791776664</v>
      </c>
      <c r="L300" s="33">
        <f t="shared" si="36"/>
        <v>-3.5397345397967133</v>
      </c>
      <c r="M300" s="28">
        <v>5.0479547010200299E-2</v>
      </c>
      <c r="N300" s="26">
        <v>0.13025234277174963</v>
      </c>
      <c r="O300" s="26">
        <f t="shared" si="37"/>
        <v>-7.9772795761549331E-2</v>
      </c>
      <c r="P300" s="52">
        <v>3.1462035518784557</v>
      </c>
      <c r="Q300" s="54">
        <v>4.4318152812343063</v>
      </c>
      <c r="R300" s="54">
        <f t="shared" si="38"/>
        <v>-1.2856117293558507</v>
      </c>
      <c r="S300" s="52">
        <v>0.14365950305535127</v>
      </c>
      <c r="T300" s="56">
        <v>0.16858542547120367</v>
      </c>
      <c r="U300" s="56">
        <f t="shared" si="39"/>
        <v>-2.4925922415852397E-2</v>
      </c>
      <c r="V300" s="60">
        <v>576.05958210904339</v>
      </c>
      <c r="W300" s="61">
        <v>838.86970154532594</v>
      </c>
      <c r="X300" s="61">
        <f t="shared" si="40"/>
        <v>-262.81011943628255</v>
      </c>
      <c r="Y300" s="60">
        <v>-1.6262465227823111E-2</v>
      </c>
      <c r="Z300" s="84">
        <v>-4.6944320793933798E-2</v>
      </c>
      <c r="AA300" s="65">
        <f t="shared" si="41"/>
        <v>3.0681855566110687E-2</v>
      </c>
    </row>
    <row r="301" spans="1:27" x14ac:dyDescent="0.25">
      <c r="A301" s="7">
        <v>10</v>
      </c>
      <c r="B301" s="7" t="s">
        <v>23</v>
      </c>
      <c r="C301" s="7">
        <v>240</v>
      </c>
      <c r="D301" s="7" t="s">
        <v>2190</v>
      </c>
      <c r="E301" s="7" t="s">
        <v>598</v>
      </c>
      <c r="F301" s="7">
        <v>8</v>
      </c>
      <c r="G301" s="50">
        <v>3.0361866471459463E-2</v>
      </c>
      <c r="H301" s="50">
        <v>8.312902068988345E-3</v>
      </c>
      <c r="I301" s="50">
        <f t="shared" si="35"/>
        <v>2.2048964402471116E-2</v>
      </c>
      <c r="J301" s="28">
        <v>6.522448401368699</v>
      </c>
      <c r="K301" s="33">
        <v>11.510023683426688</v>
      </c>
      <c r="L301" s="33">
        <f t="shared" si="36"/>
        <v>-4.9875752820579891</v>
      </c>
      <c r="M301" s="28">
        <v>-0.21169979901959488</v>
      </c>
      <c r="N301" s="26">
        <v>7.2164884343347531E-3</v>
      </c>
      <c r="O301" s="26">
        <f t="shared" si="37"/>
        <v>-0.21891628745392963</v>
      </c>
      <c r="P301" s="52">
        <v>2.5547317960623239</v>
      </c>
      <c r="Q301" s="54">
        <v>4.1268346243135854</v>
      </c>
      <c r="R301" s="54">
        <f t="shared" si="38"/>
        <v>-1.5721028282512615</v>
      </c>
      <c r="S301" s="52">
        <v>-5.8484361117509723E-2</v>
      </c>
      <c r="T301" s="56">
        <v>1.8882797316289807E-2</v>
      </c>
      <c r="U301" s="56">
        <f t="shared" si="39"/>
        <v>-7.7367158433799529E-2</v>
      </c>
      <c r="V301" s="60">
        <v>315.05544554455446</v>
      </c>
      <c r="W301" s="61">
        <v>698.52227035203532</v>
      </c>
      <c r="X301" s="61">
        <f t="shared" si="40"/>
        <v>-383.46682480748086</v>
      </c>
      <c r="Y301" s="60">
        <v>-0.38491583827960102</v>
      </c>
      <c r="Z301" s="84">
        <v>-7.6149821802100115E-2</v>
      </c>
      <c r="AA301" s="65">
        <f t="shared" si="41"/>
        <v>-0.3087660164775009</v>
      </c>
    </row>
    <row r="302" spans="1:27" x14ac:dyDescent="0.25">
      <c r="A302" s="7">
        <v>11</v>
      </c>
      <c r="B302" s="7" t="s">
        <v>23</v>
      </c>
      <c r="C302" s="7">
        <v>264</v>
      </c>
      <c r="D302" s="7" t="s">
        <v>2190</v>
      </c>
      <c r="E302" s="7" t="s">
        <v>598</v>
      </c>
      <c r="F302" s="7">
        <v>8</v>
      </c>
      <c r="G302" s="50">
        <v>-3.251503849170945E-5</v>
      </c>
      <c r="H302" s="50">
        <v>1.1402580276202409E-2</v>
      </c>
      <c r="I302" s="50">
        <f t="shared" si="35"/>
        <v>-1.1435095314694119E-2</v>
      </c>
      <c r="J302" s="28">
        <v>4.9354772799371984</v>
      </c>
      <c r="K302" s="33">
        <v>9.6067582172372461</v>
      </c>
      <c r="L302" s="33">
        <f t="shared" si="36"/>
        <v>-4.6712809373000477</v>
      </c>
      <c r="M302" s="28">
        <v>-0.20086764458784265</v>
      </c>
      <c r="N302" s="26">
        <v>-7.5698486503831763E-2</v>
      </c>
      <c r="O302" s="26">
        <f t="shared" si="37"/>
        <v>-0.12516915808401088</v>
      </c>
      <c r="P302" s="52">
        <v>2.2990042502848134</v>
      </c>
      <c r="Q302" s="54">
        <v>3.9766977176627822</v>
      </c>
      <c r="R302" s="54">
        <f t="shared" si="38"/>
        <v>-1.6776934673779689</v>
      </c>
      <c r="S302" s="52">
        <v>4.4966783451075741E-3</v>
      </c>
      <c r="T302" s="56">
        <v>1.8560746180279194E-2</v>
      </c>
      <c r="U302" s="56">
        <f t="shared" si="39"/>
        <v>-1.4064067835171619E-2</v>
      </c>
      <c r="V302" s="60">
        <v>228.14269141531321</v>
      </c>
      <c r="W302" s="61">
        <v>478.31294884543149</v>
      </c>
      <c r="X302" s="61">
        <f t="shared" si="40"/>
        <v>-250.17025743011828</v>
      </c>
      <c r="Y302" s="60">
        <v>-0.17620816375625425</v>
      </c>
      <c r="Z302" s="84">
        <v>-9.7593849701297919E-2</v>
      </c>
      <c r="AA302" s="65">
        <f t="shared" si="41"/>
        <v>-7.8614314054956336E-2</v>
      </c>
    </row>
    <row r="303" spans="1:27" x14ac:dyDescent="0.25">
      <c r="A303" s="7">
        <v>12</v>
      </c>
      <c r="B303" s="7" t="s">
        <v>23</v>
      </c>
      <c r="C303" s="7">
        <v>288</v>
      </c>
      <c r="D303" s="7" t="s">
        <v>2190</v>
      </c>
      <c r="E303" s="7" t="s">
        <v>598</v>
      </c>
      <c r="F303" s="7">
        <v>8</v>
      </c>
      <c r="G303" s="50">
        <v>2.8319259090765315E-2</v>
      </c>
      <c r="H303" s="50">
        <v>1.9874084798630436E-2</v>
      </c>
      <c r="I303" s="50">
        <f t="shared" si="35"/>
        <v>8.4451742921348785E-3</v>
      </c>
      <c r="J303" s="28">
        <v>5.3620555685059994</v>
      </c>
      <c r="K303" s="33">
        <v>9.5757510795120258</v>
      </c>
      <c r="L303" s="33">
        <f t="shared" si="36"/>
        <v>-4.2136955110060264</v>
      </c>
      <c r="M303" s="28">
        <v>-0.11018608575196917</v>
      </c>
      <c r="N303" s="26">
        <v>-0.12129677891189873</v>
      </c>
      <c r="O303" s="26">
        <f t="shared" si="37"/>
        <v>1.1110693159929561E-2</v>
      </c>
      <c r="P303" s="52">
        <v>2.1267244888728061</v>
      </c>
      <c r="Q303" s="54">
        <v>3.6155338046936252</v>
      </c>
      <c r="R303" s="54">
        <f t="shared" si="38"/>
        <v>-1.4888093158208191</v>
      </c>
      <c r="S303" s="52">
        <v>-1.1079123450460734E-2</v>
      </c>
      <c r="T303" s="56">
        <v>-6.2303241628159589E-2</v>
      </c>
      <c r="U303" s="56">
        <f t="shared" si="39"/>
        <v>5.1224118177698855E-2</v>
      </c>
      <c r="V303" s="60">
        <v>226.5031857813548</v>
      </c>
      <c r="W303" s="61">
        <v>507.14285714285728</v>
      </c>
      <c r="X303" s="61">
        <f t="shared" si="40"/>
        <v>-280.63967136150245</v>
      </c>
      <c r="Y303" s="60">
        <v>-0.31298721245310962</v>
      </c>
      <c r="Z303" s="84">
        <v>-0.26573141069062617</v>
      </c>
      <c r="AA303" s="65">
        <f t="shared" si="41"/>
        <v>-4.7255801762483451E-2</v>
      </c>
    </row>
    <row r="304" spans="1:27" x14ac:dyDescent="0.25">
      <c r="A304" s="7">
        <v>13</v>
      </c>
      <c r="B304" s="7" t="s">
        <v>23</v>
      </c>
      <c r="C304" s="7">
        <v>312</v>
      </c>
      <c r="D304" s="7" t="s">
        <v>2190</v>
      </c>
      <c r="E304" s="7" t="s">
        <v>598</v>
      </c>
      <c r="F304" s="7">
        <v>8</v>
      </c>
      <c r="G304" s="50">
        <v>4.3926267617156969E-2</v>
      </c>
      <c r="H304" s="50">
        <v>1.3389339368220154E-2</v>
      </c>
      <c r="I304" s="50">
        <f t="shared" si="35"/>
        <v>3.0536928248936814E-2</v>
      </c>
      <c r="J304" s="28">
        <v>4.8149269761828313</v>
      </c>
      <c r="K304" s="33">
        <v>7.8986120953424956</v>
      </c>
      <c r="L304" s="33">
        <f t="shared" si="36"/>
        <v>-3.0836851191596644</v>
      </c>
      <c r="M304" s="28">
        <v>-0.14946329308031428</v>
      </c>
      <c r="N304" s="26">
        <v>-6.1783624485983173E-2</v>
      </c>
      <c r="O304" s="26">
        <f t="shared" si="37"/>
        <v>-8.76796685943311E-2</v>
      </c>
      <c r="P304" s="52">
        <v>1.9173170353888835</v>
      </c>
      <c r="Q304" s="54">
        <v>3.4422947383738673</v>
      </c>
      <c r="R304" s="54">
        <f t="shared" si="38"/>
        <v>-1.5249777029849838</v>
      </c>
      <c r="S304" s="52">
        <v>-4.8149510129490106E-2</v>
      </c>
      <c r="T304" s="56">
        <v>-0.17100685841409771</v>
      </c>
      <c r="U304" s="56">
        <f t="shared" si="39"/>
        <v>0.12285734828460761</v>
      </c>
      <c r="V304" s="60">
        <v>202.15265005851865</v>
      </c>
      <c r="W304" s="61">
        <v>412.45665440561783</v>
      </c>
      <c r="X304" s="61">
        <f t="shared" si="40"/>
        <v>-210.30400434709918</v>
      </c>
      <c r="Y304" s="60">
        <v>-0.33546276184111007</v>
      </c>
      <c r="Z304" s="84">
        <v>-0.21425833594600299</v>
      </c>
      <c r="AA304" s="65">
        <f t="shared" si="41"/>
        <v>-0.12120442589510708</v>
      </c>
    </row>
    <row r="305" spans="1:27" x14ac:dyDescent="0.25">
      <c r="A305" s="7">
        <v>14</v>
      </c>
      <c r="B305" s="7" t="s">
        <v>23</v>
      </c>
      <c r="C305" s="7">
        <v>336</v>
      </c>
      <c r="D305" s="7">
        <v>5</v>
      </c>
      <c r="E305" s="7" t="s">
        <v>598</v>
      </c>
      <c r="F305" s="7">
        <v>8</v>
      </c>
      <c r="G305" s="50">
        <v>5.2495434922815318E-2</v>
      </c>
      <c r="H305" s="50">
        <v>4.392520638178523E-2</v>
      </c>
      <c r="I305" s="50">
        <f t="shared" si="35"/>
        <v>8.570228541030088E-3</v>
      </c>
      <c r="J305" s="28">
        <v>5.4224839435965233</v>
      </c>
      <c r="K305" s="33">
        <v>8.3205011183702222</v>
      </c>
      <c r="L305" s="33">
        <f t="shared" si="36"/>
        <v>-2.8980171747736989</v>
      </c>
      <c r="M305" s="28">
        <v>0.22454570666879875</v>
      </c>
      <c r="N305" s="26">
        <v>0.16451723189421197</v>
      </c>
      <c r="O305" s="26">
        <f t="shared" si="37"/>
        <v>6.0028474774586782E-2</v>
      </c>
      <c r="P305" s="52">
        <v>2.0442867117250816</v>
      </c>
      <c r="Q305" s="54">
        <v>2.980248193470393</v>
      </c>
      <c r="R305" s="54">
        <f t="shared" si="38"/>
        <v>-0.93596148174531146</v>
      </c>
      <c r="S305" s="52">
        <v>0.11238042794452208</v>
      </c>
      <c r="T305" s="56">
        <v>8.3571837472428342E-2</v>
      </c>
      <c r="U305" s="56">
        <f t="shared" si="39"/>
        <v>2.8808590472093734E-2</v>
      </c>
      <c r="V305" s="60">
        <v>168.86589018302828</v>
      </c>
      <c r="W305" s="61">
        <v>382.34547975596223</v>
      </c>
      <c r="X305" s="61">
        <f t="shared" si="40"/>
        <v>-213.47958957293395</v>
      </c>
      <c r="Y305" s="60">
        <v>-0.23049090434856456</v>
      </c>
      <c r="Z305" s="84">
        <v>-0.23495720545848195</v>
      </c>
      <c r="AA305" s="65">
        <f t="shared" si="41"/>
        <v>4.4663011099173866E-3</v>
      </c>
    </row>
    <row r="306" spans="1:27" x14ac:dyDescent="0.25">
      <c r="A306" s="7">
        <v>1</v>
      </c>
      <c r="B306" s="7" t="s">
        <v>23</v>
      </c>
      <c r="C306" s="7">
        <v>24</v>
      </c>
      <c r="D306" s="7" t="s">
        <v>2190</v>
      </c>
      <c r="E306" s="7" t="s">
        <v>598</v>
      </c>
      <c r="F306" s="7">
        <v>9</v>
      </c>
      <c r="G306" s="50">
        <v>-0.14880770554298328</v>
      </c>
      <c r="H306" s="50">
        <v>1.3629331734718761E-2</v>
      </c>
      <c r="I306" s="50">
        <f t="shared" si="35"/>
        <v>-0.16243703727770203</v>
      </c>
      <c r="J306" s="28">
        <v>8.6015829387025207</v>
      </c>
      <c r="K306" s="33">
        <v>13.370557873666627</v>
      </c>
      <c r="L306" s="33">
        <f t="shared" si="36"/>
        <v>-4.7689749349641062</v>
      </c>
      <c r="M306" s="28">
        <v>-0.31724580258617813</v>
      </c>
      <c r="N306" s="26">
        <v>0.24256301407439443</v>
      </c>
      <c r="O306" s="26">
        <f t="shared" si="37"/>
        <v>-0.55980881666057258</v>
      </c>
      <c r="P306" s="52">
        <v>4.1747958557737217</v>
      </c>
      <c r="Q306" s="54">
        <v>5.4560602180915021</v>
      </c>
      <c r="R306" s="54">
        <f t="shared" si="38"/>
        <v>-1.2812643623177804</v>
      </c>
      <c r="S306" s="52">
        <v>-2.2040061933912284E-2</v>
      </c>
      <c r="T306" s="56">
        <v>0.39929967195079025</v>
      </c>
      <c r="U306" s="56">
        <f t="shared" si="39"/>
        <v>-0.42133973388470253</v>
      </c>
      <c r="V306" s="60">
        <v>401.16358795140627</v>
      </c>
      <c r="W306" s="61">
        <v>842.1606201808396</v>
      </c>
      <c r="X306" s="61">
        <f t="shared" si="40"/>
        <v>-440.99703222943333</v>
      </c>
      <c r="Y306" s="60">
        <v>-0.55106733137080599</v>
      </c>
      <c r="Z306" s="84">
        <v>2.1399399411402314E-2</v>
      </c>
      <c r="AA306" s="65">
        <f t="shared" si="41"/>
        <v>-0.57246673078220833</v>
      </c>
    </row>
    <row r="307" spans="1:27" x14ac:dyDescent="0.25">
      <c r="A307" s="7">
        <v>2</v>
      </c>
      <c r="B307" s="7" t="s">
        <v>23</v>
      </c>
      <c r="C307" s="7">
        <v>48</v>
      </c>
      <c r="D307" s="7">
        <v>1</v>
      </c>
      <c r="E307" s="7" t="s">
        <v>598</v>
      </c>
      <c r="F307" s="7">
        <v>9</v>
      </c>
      <c r="G307" s="50">
        <v>2.7443684570175986E-2</v>
      </c>
      <c r="H307" s="50">
        <v>-4.2260899415680559E-3</v>
      </c>
      <c r="I307" s="50">
        <f t="shared" si="35"/>
        <v>3.1669774511744041E-2</v>
      </c>
      <c r="J307" s="28">
        <v>13.469093320036603</v>
      </c>
      <c r="K307" s="33">
        <v>12.045231030697556</v>
      </c>
      <c r="L307" s="33">
        <f t="shared" si="36"/>
        <v>1.4238622893390467</v>
      </c>
      <c r="M307" s="28">
        <v>0.19165196971474491</v>
      </c>
      <c r="N307" s="26">
        <v>0.42973663146744556</v>
      </c>
      <c r="O307" s="26">
        <f t="shared" si="37"/>
        <v>-0.23808466175270065</v>
      </c>
      <c r="P307" s="52">
        <v>3.6480391526971951</v>
      </c>
      <c r="Q307" s="54">
        <v>6.2957185350514777</v>
      </c>
      <c r="R307" s="54">
        <f t="shared" si="38"/>
        <v>-2.6476793823542826</v>
      </c>
      <c r="S307" s="52">
        <v>-0.11785935989656966</v>
      </c>
      <c r="T307" s="56">
        <v>-0.29316157422815392</v>
      </c>
      <c r="U307" s="56">
        <f t="shared" si="39"/>
        <v>0.17530221433158427</v>
      </c>
      <c r="V307" s="60">
        <v>583.31102426314931</v>
      </c>
      <c r="W307" s="61">
        <v>778.76342072409477</v>
      </c>
      <c r="X307" s="61">
        <f t="shared" si="40"/>
        <v>-195.45239646094547</v>
      </c>
      <c r="Y307" s="60">
        <v>-0.30014205769328084</v>
      </c>
      <c r="Z307" s="84">
        <v>-5.4871092273920861E-2</v>
      </c>
      <c r="AA307" s="65">
        <f t="shared" si="41"/>
        <v>-0.24527096541935997</v>
      </c>
    </row>
    <row r="308" spans="1:27" x14ac:dyDescent="0.25">
      <c r="A308" s="7">
        <v>3</v>
      </c>
      <c r="B308" s="7" t="s">
        <v>23</v>
      </c>
      <c r="C308" s="7">
        <v>72</v>
      </c>
      <c r="D308" s="7" t="s">
        <v>2190</v>
      </c>
      <c r="E308" s="7" t="s">
        <v>598</v>
      </c>
      <c r="F308" s="7">
        <v>9</v>
      </c>
      <c r="G308" s="50">
        <v>0</v>
      </c>
      <c r="H308" s="50">
        <v>1.7902191089170408E-2</v>
      </c>
      <c r="I308" s="50">
        <f t="shared" si="35"/>
        <v>-1.7902191089170408E-2</v>
      </c>
      <c r="J308" s="28">
        <v>10.931479570085489</v>
      </c>
      <c r="K308" s="33">
        <v>12.589811875004676</v>
      </c>
      <c r="L308" s="33">
        <f t="shared" si="36"/>
        <v>-1.6583323049191865</v>
      </c>
      <c r="M308" s="28">
        <v>-3.6904605402969096E-2</v>
      </c>
      <c r="N308" s="26">
        <v>0.51444722688986533</v>
      </c>
      <c r="O308" s="26">
        <f t="shared" si="37"/>
        <v>-0.55135183229283447</v>
      </c>
      <c r="P308" s="52">
        <v>3.6795244249751233</v>
      </c>
      <c r="Q308" s="54">
        <v>5.134393717140755</v>
      </c>
      <c r="R308" s="54">
        <f t="shared" si="38"/>
        <v>-1.4548692921656317</v>
      </c>
      <c r="S308" s="52">
        <v>-0.19260048902578208</v>
      </c>
      <c r="T308" s="56">
        <v>2.9346230279375243E-2</v>
      </c>
      <c r="U308" s="56">
        <f t="shared" si="39"/>
        <v>-0.22194671930515733</v>
      </c>
      <c r="V308" s="60">
        <v>574.50510802210681</v>
      </c>
      <c r="W308" s="61">
        <v>862.29941243789426</v>
      </c>
      <c r="X308" s="61">
        <f t="shared" si="40"/>
        <v>-287.79430441578745</v>
      </c>
      <c r="Y308" s="60">
        <v>-0.35181451574807465</v>
      </c>
      <c r="Z308" s="84">
        <v>0.70666658267764249</v>
      </c>
      <c r="AA308" s="65">
        <f t="shared" si="41"/>
        <v>-1.0584810984257171</v>
      </c>
    </row>
    <row r="309" spans="1:27" x14ac:dyDescent="0.25">
      <c r="A309" s="7">
        <v>4</v>
      </c>
      <c r="B309" s="7" t="s">
        <v>23</v>
      </c>
      <c r="C309" s="7">
        <v>96</v>
      </c>
      <c r="D309" s="7">
        <v>2</v>
      </c>
      <c r="E309" s="7" t="s">
        <v>598</v>
      </c>
      <c r="F309" s="7">
        <v>9</v>
      </c>
      <c r="G309" s="50">
        <v>1.5415067982725805E-2</v>
      </c>
      <c r="H309" s="50">
        <v>-2.9832523702375767E-3</v>
      </c>
      <c r="I309" s="50">
        <f t="shared" si="35"/>
        <v>1.839832035296338E-2</v>
      </c>
      <c r="J309" s="28">
        <v>15.644278771813562</v>
      </c>
      <c r="K309" s="33">
        <v>14.419320189971282</v>
      </c>
      <c r="L309" s="33">
        <f t="shared" si="36"/>
        <v>1.2249585818422801</v>
      </c>
      <c r="M309" s="28">
        <v>0.42104785290230007</v>
      </c>
      <c r="N309" s="26">
        <v>0.46275038293277465</v>
      </c>
      <c r="O309" s="26">
        <f t="shared" si="37"/>
        <v>-4.1702530030474583E-2</v>
      </c>
      <c r="P309" s="52">
        <v>4.2656785554091758</v>
      </c>
      <c r="Q309" s="54">
        <v>5.7203782901387283</v>
      </c>
      <c r="R309" s="54">
        <f t="shared" si="38"/>
        <v>-1.4546997347295525</v>
      </c>
      <c r="S309" s="52">
        <v>6.6487332085420459E-2</v>
      </c>
      <c r="T309" s="56">
        <v>0.2201664932545829</v>
      </c>
      <c r="U309" s="56">
        <f t="shared" si="39"/>
        <v>-0.15367916116916244</v>
      </c>
      <c r="V309" s="60">
        <v>1294.5039827414537</v>
      </c>
      <c r="W309" s="61">
        <v>1080.3098379245496</v>
      </c>
      <c r="X309" s="61">
        <f t="shared" si="40"/>
        <v>214.1941448169041</v>
      </c>
      <c r="Y309" s="60">
        <v>1.2561211465994981</v>
      </c>
      <c r="Z309" s="84">
        <v>0.55868755357358002</v>
      </c>
      <c r="AA309" s="65">
        <f t="shared" si="41"/>
        <v>0.69743359302591812</v>
      </c>
    </row>
    <row r="310" spans="1:27" x14ac:dyDescent="0.25">
      <c r="A310" s="7">
        <v>5</v>
      </c>
      <c r="B310" s="7" t="s">
        <v>23</v>
      </c>
      <c r="C310" s="7">
        <v>120</v>
      </c>
      <c r="D310" s="7" t="s">
        <v>2190</v>
      </c>
      <c r="E310" s="7" t="s">
        <v>598</v>
      </c>
      <c r="F310" s="7">
        <v>9</v>
      </c>
      <c r="G310" s="50">
        <v>-2.4686007793152685E-2</v>
      </c>
      <c r="H310" s="50">
        <v>3.7247019645241526E-2</v>
      </c>
      <c r="I310" s="50">
        <f t="shared" si="35"/>
        <v>-6.1933027438394211E-2</v>
      </c>
      <c r="J310" s="28">
        <v>17.217755231452124</v>
      </c>
      <c r="K310" s="33">
        <v>16.776982070157057</v>
      </c>
      <c r="L310" s="33">
        <f t="shared" si="36"/>
        <v>0.44077316129506627</v>
      </c>
      <c r="M310" s="28">
        <v>0.19478256477599881</v>
      </c>
      <c r="N310" s="26">
        <v>0.35894303813160144</v>
      </c>
      <c r="O310" s="26">
        <f t="shared" si="37"/>
        <v>-0.16416047335560263</v>
      </c>
      <c r="P310" s="52">
        <v>5.3782598050941184</v>
      </c>
      <c r="Q310" s="54">
        <v>6.966418766233951</v>
      </c>
      <c r="R310" s="54">
        <f t="shared" si="38"/>
        <v>-1.5881589611398326</v>
      </c>
      <c r="S310" s="52">
        <v>2.8358318980105612E-2</v>
      </c>
      <c r="T310" s="56">
        <v>5.1264740518326989E-2</v>
      </c>
      <c r="U310" s="56">
        <f t="shared" si="39"/>
        <v>-2.2906421538221377E-2</v>
      </c>
      <c r="V310" s="60">
        <v>1242.7785855915399</v>
      </c>
      <c r="W310" s="61">
        <v>1139.7663857677901</v>
      </c>
      <c r="X310" s="61">
        <f t="shared" si="40"/>
        <v>103.01219982374982</v>
      </c>
      <c r="Y310" s="60">
        <v>6.8915854151098771E-2</v>
      </c>
      <c r="Z310" s="84">
        <v>0.15567907560124011</v>
      </c>
      <c r="AA310" s="65">
        <f t="shared" si="41"/>
        <v>-8.6763221450141342E-2</v>
      </c>
    </row>
    <row r="311" spans="1:27" x14ac:dyDescent="0.25">
      <c r="A311" s="7">
        <v>6</v>
      </c>
      <c r="B311" s="7" t="s">
        <v>23</v>
      </c>
      <c r="C311" s="7">
        <v>144</v>
      </c>
      <c r="D311" s="7">
        <v>3</v>
      </c>
      <c r="E311" s="7" t="s">
        <v>598</v>
      </c>
      <c r="F311" s="7">
        <v>9</v>
      </c>
      <c r="G311" s="50">
        <v>0.11660535694636423</v>
      </c>
      <c r="H311" s="50">
        <v>5.0816110515069957E-2</v>
      </c>
      <c r="I311" s="50">
        <f t="shared" si="35"/>
        <v>6.5789246431294274E-2</v>
      </c>
      <c r="J311" s="28">
        <v>12.851794389335447</v>
      </c>
      <c r="K311" s="33">
        <v>14.919323314682467</v>
      </c>
      <c r="L311" s="33">
        <f t="shared" si="36"/>
        <v>-2.0675289253470197</v>
      </c>
      <c r="M311" s="28">
        <v>0.31309630813837458</v>
      </c>
      <c r="N311" s="26">
        <v>7.8252583154270083E-2</v>
      </c>
      <c r="O311" s="26">
        <f t="shared" si="37"/>
        <v>0.2348437249841045</v>
      </c>
      <c r="P311" s="52">
        <v>3.0858772948974837</v>
      </c>
      <c r="Q311" s="54">
        <v>5.4077681800408222</v>
      </c>
      <c r="R311" s="54">
        <f t="shared" si="38"/>
        <v>-2.3218908851433384</v>
      </c>
      <c r="S311" s="52">
        <v>0.15063600823734255</v>
      </c>
      <c r="T311" s="56">
        <v>-2.2748086008028568E-2</v>
      </c>
      <c r="U311" s="56">
        <f t="shared" si="39"/>
        <v>0.17338409424537113</v>
      </c>
      <c r="V311" s="60">
        <v>991.94890510948915</v>
      </c>
      <c r="W311" s="61">
        <v>1059.1686712010619</v>
      </c>
      <c r="X311" s="61">
        <f t="shared" si="40"/>
        <v>-67.219766091572751</v>
      </c>
      <c r="Y311" s="60">
        <v>0.62638149328704351</v>
      </c>
      <c r="Z311" s="84">
        <v>2.4286775008398348E-2</v>
      </c>
      <c r="AA311" s="65">
        <f t="shared" si="41"/>
        <v>0.60209471827864514</v>
      </c>
    </row>
    <row r="312" spans="1:27" x14ac:dyDescent="0.25">
      <c r="A312" s="7">
        <v>7</v>
      </c>
      <c r="B312" s="7" t="s">
        <v>23</v>
      </c>
      <c r="C312" s="7">
        <v>168</v>
      </c>
      <c r="D312" s="7" t="s">
        <v>2190</v>
      </c>
      <c r="E312" s="7" t="s">
        <v>598</v>
      </c>
      <c r="F312" s="7">
        <v>9</v>
      </c>
      <c r="G312" s="50">
        <v>0.10855402071007561</v>
      </c>
      <c r="H312" s="50">
        <v>2.1088820793520358E-2</v>
      </c>
      <c r="I312" s="50">
        <f t="shared" si="35"/>
        <v>8.7465199916555256E-2</v>
      </c>
      <c r="J312" s="28">
        <v>12.630452043768628</v>
      </c>
      <c r="K312" s="33">
        <v>12.600072648596518</v>
      </c>
      <c r="L312" s="33">
        <f t="shared" si="36"/>
        <v>3.037939517211008E-2</v>
      </c>
      <c r="M312" s="28">
        <v>0.3807370511888335</v>
      </c>
      <c r="N312" s="26">
        <v>0.24427280911272664</v>
      </c>
      <c r="O312" s="26">
        <f t="shared" si="37"/>
        <v>0.13646424207610686</v>
      </c>
      <c r="P312" s="52">
        <v>3.5584554761423459</v>
      </c>
      <c r="Q312" s="54">
        <v>4.2039889907630217</v>
      </c>
      <c r="R312" s="54">
        <f t="shared" si="38"/>
        <v>-0.64553351462067576</v>
      </c>
      <c r="S312" s="52">
        <v>0.38945018111045032</v>
      </c>
      <c r="T312" s="56">
        <v>-4.8245689366170623E-2</v>
      </c>
      <c r="U312" s="56">
        <f t="shared" si="39"/>
        <v>0.43769587047662095</v>
      </c>
      <c r="V312" s="60">
        <v>778.70344827586212</v>
      </c>
      <c r="W312" s="61">
        <v>882.0120689655173</v>
      </c>
      <c r="X312" s="61">
        <f t="shared" si="40"/>
        <v>-103.30862068965519</v>
      </c>
      <c r="Y312" s="60">
        <v>0.33180970440044749</v>
      </c>
      <c r="Z312" s="84">
        <v>0.30507038934760117</v>
      </c>
      <c r="AA312" s="65">
        <f t="shared" si="41"/>
        <v>2.6739315052846324E-2</v>
      </c>
    </row>
    <row r="313" spans="1:27" x14ac:dyDescent="0.25">
      <c r="A313" s="7">
        <v>8</v>
      </c>
      <c r="B313" s="7" t="s">
        <v>23</v>
      </c>
      <c r="C313" s="7">
        <v>192</v>
      </c>
      <c r="D313" s="7" t="s">
        <v>2190</v>
      </c>
      <c r="E313" s="7" t="s">
        <v>598</v>
      </c>
      <c r="F313" s="7">
        <v>9</v>
      </c>
      <c r="G313" s="50">
        <v>3.0981386418047839E-2</v>
      </c>
      <c r="H313" s="50">
        <v>2.2964930059969867E-2</v>
      </c>
      <c r="I313" s="50">
        <f t="shared" si="35"/>
        <v>8.0164563580779717E-3</v>
      </c>
      <c r="J313" s="28">
        <v>9.8326263629529222</v>
      </c>
      <c r="K313" s="33">
        <v>13.314117777789969</v>
      </c>
      <c r="L313" s="33">
        <f t="shared" si="36"/>
        <v>-3.4814914148370466</v>
      </c>
      <c r="M313" s="28">
        <v>-5.8005978447727584E-2</v>
      </c>
      <c r="N313" s="26">
        <v>0.17151292002343987</v>
      </c>
      <c r="O313" s="26">
        <f t="shared" si="37"/>
        <v>-0.22951889847116747</v>
      </c>
      <c r="P313" s="52">
        <v>3.1977657030109703</v>
      </c>
      <c r="Q313" s="54">
        <v>4.0686345373680544</v>
      </c>
      <c r="R313" s="54">
        <f t="shared" si="38"/>
        <v>-0.87086883435708407</v>
      </c>
      <c r="S313" s="52">
        <v>9.3710059685565117E-2</v>
      </c>
      <c r="T313" s="56">
        <v>1.6036205516473903E-2</v>
      </c>
      <c r="U313" s="56">
        <f t="shared" si="39"/>
        <v>7.7673854169091214E-2</v>
      </c>
      <c r="V313" s="60">
        <v>505.56084217506623</v>
      </c>
      <c r="W313" s="61">
        <v>935.78937334217505</v>
      </c>
      <c r="X313" s="61">
        <f t="shared" si="40"/>
        <v>-430.22853116710883</v>
      </c>
      <c r="Y313" s="60">
        <v>-0.19200858877857652</v>
      </c>
      <c r="Z313" s="84">
        <v>0.2688177933680696</v>
      </c>
      <c r="AA313" s="65">
        <f t="shared" si="41"/>
        <v>-0.46082638214664612</v>
      </c>
    </row>
    <row r="314" spans="1:27" x14ac:dyDescent="0.25">
      <c r="A314" s="7">
        <v>9</v>
      </c>
      <c r="B314" s="7" t="s">
        <v>23</v>
      </c>
      <c r="C314" s="7">
        <v>216</v>
      </c>
      <c r="D314" s="7">
        <v>4</v>
      </c>
      <c r="E314" s="7" t="s">
        <v>598</v>
      </c>
      <c r="F314" s="7">
        <v>9</v>
      </c>
      <c r="G314" s="50">
        <v>3.3742416434659542E-2</v>
      </c>
      <c r="H314" s="50">
        <v>4.9621911137343509E-2</v>
      </c>
      <c r="I314" s="50">
        <f t="shared" si="35"/>
        <v>-1.5879494702683968E-2</v>
      </c>
      <c r="J314" s="28">
        <v>7.812887040265851</v>
      </c>
      <c r="K314" s="33">
        <v>13.45456791776664</v>
      </c>
      <c r="L314" s="33">
        <f t="shared" si="36"/>
        <v>-5.6416808775007894</v>
      </c>
      <c r="M314" s="28">
        <v>-0.13528492977325876</v>
      </c>
      <c r="N314" s="26">
        <v>0.13025234277174963</v>
      </c>
      <c r="O314" s="26">
        <f t="shared" si="37"/>
        <v>-0.26553727254500836</v>
      </c>
      <c r="P314" s="52">
        <v>2.945614809019252</v>
      </c>
      <c r="Q314" s="54">
        <v>4.4318152812343063</v>
      </c>
      <c r="R314" s="54">
        <f t="shared" si="38"/>
        <v>-1.4862004722150544</v>
      </c>
      <c r="S314" s="52">
        <v>-5.2801888534699346E-2</v>
      </c>
      <c r="T314" s="56">
        <v>0.16858542547120367</v>
      </c>
      <c r="U314" s="56">
        <f t="shared" si="39"/>
        <v>-0.221387314005903</v>
      </c>
      <c r="V314" s="60">
        <v>317.7486124714332</v>
      </c>
      <c r="W314" s="61">
        <v>838.86970154532594</v>
      </c>
      <c r="X314" s="61">
        <f t="shared" si="40"/>
        <v>-521.12108907389279</v>
      </c>
      <c r="Y314" s="60">
        <v>-0.39451057779315107</v>
      </c>
      <c r="Z314" s="84">
        <v>-4.6944320793933798E-2</v>
      </c>
      <c r="AA314" s="65">
        <f t="shared" si="41"/>
        <v>-0.34756625699921728</v>
      </c>
    </row>
    <row r="315" spans="1:27" x14ac:dyDescent="0.25">
      <c r="A315" s="7">
        <v>10</v>
      </c>
      <c r="B315" s="7" t="s">
        <v>23</v>
      </c>
      <c r="C315" s="7">
        <v>240</v>
      </c>
      <c r="D315" s="7" t="s">
        <v>2190</v>
      </c>
      <c r="E315" s="7" t="s">
        <v>598</v>
      </c>
      <c r="F315" s="7">
        <v>9</v>
      </c>
      <c r="G315" s="50">
        <v>6.6736864923186798E-2</v>
      </c>
      <c r="H315" s="50">
        <v>8.312902068988345E-3</v>
      </c>
      <c r="I315" s="50">
        <f t="shared" si="35"/>
        <v>5.8423962854198451E-2</v>
      </c>
      <c r="J315" s="28">
        <v>6.9302519451648754</v>
      </c>
      <c r="K315" s="33">
        <v>11.510023683426688</v>
      </c>
      <c r="L315" s="33">
        <f t="shared" si="36"/>
        <v>-4.5797717382618126</v>
      </c>
      <c r="M315" s="28">
        <v>-0.10317876097209466</v>
      </c>
      <c r="N315" s="26">
        <v>7.2164884343347531E-3</v>
      </c>
      <c r="O315" s="26">
        <f t="shared" si="37"/>
        <v>-0.11039524940642942</v>
      </c>
      <c r="P315" s="52">
        <v>2.8171681771507657</v>
      </c>
      <c r="Q315" s="54">
        <v>4.1268346243135854</v>
      </c>
      <c r="R315" s="54">
        <f t="shared" si="38"/>
        <v>-1.3096664471628197</v>
      </c>
      <c r="S315" s="52">
        <v>2.066238100100197E-2</v>
      </c>
      <c r="T315" s="56">
        <v>1.8882797316289807E-2</v>
      </c>
      <c r="U315" s="56">
        <f t="shared" si="39"/>
        <v>1.7795836847121632E-3</v>
      </c>
      <c r="V315" s="60">
        <v>284.05693069306932</v>
      </c>
      <c r="W315" s="61">
        <v>698.52227035203532</v>
      </c>
      <c r="X315" s="61">
        <f t="shared" si="40"/>
        <v>-414.465339658966</v>
      </c>
      <c r="Y315" s="60">
        <v>-0.30589958238290527</v>
      </c>
      <c r="Z315" s="84">
        <v>-7.6149821802100115E-2</v>
      </c>
      <c r="AA315" s="65">
        <f t="shared" si="41"/>
        <v>-0.22974976058080515</v>
      </c>
    </row>
    <row r="316" spans="1:27" x14ac:dyDescent="0.25">
      <c r="A316" s="7">
        <v>11</v>
      </c>
      <c r="B316" s="7" t="s">
        <v>23</v>
      </c>
      <c r="C316" s="7">
        <v>264</v>
      </c>
      <c r="D316" s="7" t="s">
        <v>2190</v>
      </c>
      <c r="E316" s="7" t="s">
        <v>598</v>
      </c>
      <c r="F316" s="7">
        <v>9</v>
      </c>
      <c r="G316" s="50">
        <v>1.6574501260817699E-2</v>
      </c>
      <c r="H316" s="50">
        <v>1.1402580276202409E-2</v>
      </c>
      <c r="I316" s="50">
        <f t="shared" si="35"/>
        <v>5.1719209846152903E-3</v>
      </c>
      <c r="J316" s="28">
        <v>5.1034406740473495</v>
      </c>
      <c r="K316" s="33">
        <v>9.6067582172372461</v>
      </c>
      <c r="L316" s="33">
        <f t="shared" si="36"/>
        <v>-4.5033175431898966</v>
      </c>
      <c r="M316" s="28">
        <v>-0.17265176153296993</v>
      </c>
      <c r="N316" s="26">
        <v>-7.5698486503831763E-2</v>
      </c>
      <c r="O316" s="26">
        <f t="shared" si="37"/>
        <v>-9.695327502913817E-2</v>
      </c>
      <c r="P316" s="52">
        <v>2.3841112742090966</v>
      </c>
      <c r="Q316" s="54">
        <v>3.9766977176627822</v>
      </c>
      <c r="R316" s="54">
        <f t="shared" si="38"/>
        <v>-1.5925864434536856</v>
      </c>
      <c r="S316" s="52">
        <v>-1.0775573095042776E-2</v>
      </c>
      <c r="T316" s="56">
        <v>1.8560746180279194E-2</v>
      </c>
      <c r="U316" s="56">
        <f t="shared" si="39"/>
        <v>-2.933631927532197E-2</v>
      </c>
      <c r="V316" s="60">
        <v>225.77610208816705</v>
      </c>
      <c r="W316" s="61">
        <v>478.31294884543149</v>
      </c>
      <c r="X316" s="61">
        <f t="shared" si="40"/>
        <v>-252.53684675726444</v>
      </c>
      <c r="Y316" s="60">
        <v>-0.14534493088208075</v>
      </c>
      <c r="Z316" s="84">
        <v>-9.7593849701297919E-2</v>
      </c>
      <c r="AA316" s="65">
        <f t="shared" si="41"/>
        <v>-4.7751081180782834E-2</v>
      </c>
    </row>
    <row r="317" spans="1:27" x14ac:dyDescent="0.25">
      <c r="A317" s="7">
        <v>12</v>
      </c>
      <c r="B317" s="7" t="s">
        <v>23</v>
      </c>
      <c r="C317" s="7">
        <v>288</v>
      </c>
      <c r="D317" s="7" t="s">
        <v>2190</v>
      </c>
      <c r="E317" s="7" t="s">
        <v>598</v>
      </c>
      <c r="F317" s="7">
        <v>9</v>
      </c>
      <c r="G317" s="50">
        <v>8.0082554215996637E-2</v>
      </c>
      <c r="H317" s="50">
        <v>1.9874084798630436E-2</v>
      </c>
      <c r="I317" s="50">
        <f t="shared" si="35"/>
        <v>6.0208469417366198E-2</v>
      </c>
      <c r="J317" s="28">
        <v>6.0551577919122623</v>
      </c>
      <c r="K317" s="33">
        <v>9.5757510795120258</v>
      </c>
      <c r="L317" s="33">
        <f t="shared" si="36"/>
        <v>-3.5205932875997634</v>
      </c>
      <c r="M317" s="28">
        <v>-6.3394072070911953E-2</v>
      </c>
      <c r="N317" s="26">
        <v>-0.12129677891189873</v>
      </c>
      <c r="O317" s="26">
        <f t="shared" si="37"/>
        <v>5.7902706840986778E-2</v>
      </c>
      <c r="P317" s="52">
        <v>2.4000248778722635</v>
      </c>
      <c r="Q317" s="54">
        <v>3.6155338046936252</v>
      </c>
      <c r="R317" s="54">
        <f t="shared" si="38"/>
        <v>-1.2155089268213617</v>
      </c>
      <c r="S317" s="52">
        <v>7.1846474338741403E-2</v>
      </c>
      <c r="T317" s="56">
        <v>-6.2303241628159589E-2</v>
      </c>
      <c r="U317" s="56">
        <f t="shared" si="39"/>
        <v>0.13414971596690101</v>
      </c>
      <c r="V317" s="60">
        <v>243.79560697518446</v>
      </c>
      <c r="W317" s="61">
        <v>507.14285714285728</v>
      </c>
      <c r="X317" s="61">
        <f t="shared" si="40"/>
        <v>-263.34725016767283</v>
      </c>
      <c r="Y317" s="60">
        <v>-0.27853871535961489</v>
      </c>
      <c r="Z317" s="84">
        <v>-0.26573141069062617</v>
      </c>
      <c r="AA317" s="65">
        <f t="shared" si="41"/>
        <v>-1.2807304668988717E-2</v>
      </c>
    </row>
    <row r="318" spans="1:27" x14ac:dyDescent="0.25">
      <c r="A318" s="7">
        <v>13</v>
      </c>
      <c r="B318" s="7" t="s">
        <v>23</v>
      </c>
      <c r="C318" s="7">
        <v>312</v>
      </c>
      <c r="D318" s="7" t="s">
        <v>2190</v>
      </c>
      <c r="E318" s="7" t="s">
        <v>598</v>
      </c>
      <c r="F318" s="7">
        <v>9</v>
      </c>
      <c r="G318" s="50">
        <v>4.1874072471058451E-3</v>
      </c>
      <c r="H318" s="50">
        <v>1.3389339368220154E-2</v>
      </c>
      <c r="I318" s="50">
        <f t="shared" si="35"/>
        <v>-9.201932121114309E-3</v>
      </c>
      <c r="J318" s="28">
        <v>5.0177549190039086</v>
      </c>
      <c r="K318" s="33">
        <v>7.8986120953424956</v>
      </c>
      <c r="L318" s="33">
        <f t="shared" si="36"/>
        <v>-2.8808571763385871</v>
      </c>
      <c r="M318" s="28">
        <v>-0.17532631195832674</v>
      </c>
      <c r="N318" s="26">
        <v>-6.1783624485983173E-2</v>
      </c>
      <c r="O318" s="26">
        <f t="shared" si="37"/>
        <v>-0.11354268747234356</v>
      </c>
      <c r="P318" s="52">
        <v>2.1583613806311699</v>
      </c>
      <c r="Q318" s="54">
        <v>3.4422947383738673</v>
      </c>
      <c r="R318" s="54">
        <f t="shared" si="38"/>
        <v>-1.2839333577426975</v>
      </c>
      <c r="S318" s="52">
        <v>2.3298512863722226E-2</v>
      </c>
      <c r="T318" s="56">
        <v>-0.17100685841409771</v>
      </c>
      <c r="U318" s="56">
        <f t="shared" si="39"/>
        <v>0.19430537127781994</v>
      </c>
      <c r="V318" s="60">
        <v>218.98027085771611</v>
      </c>
      <c r="W318" s="61">
        <v>412.45665440561783</v>
      </c>
      <c r="X318" s="61">
        <f t="shared" si="40"/>
        <v>-193.47638354790172</v>
      </c>
      <c r="Y318" s="60">
        <v>-0.29435987231119431</v>
      </c>
      <c r="Z318" s="84">
        <v>-0.21425833594600299</v>
      </c>
      <c r="AA318" s="65">
        <f t="shared" si="41"/>
        <v>-8.0101536365191323E-2</v>
      </c>
    </row>
    <row r="319" spans="1:27" x14ac:dyDescent="0.25">
      <c r="A319" s="7">
        <v>14</v>
      </c>
      <c r="B319" s="7" t="s">
        <v>23</v>
      </c>
      <c r="C319" s="7">
        <v>336</v>
      </c>
      <c r="D319" s="7">
        <v>5</v>
      </c>
      <c r="E319" s="7" t="s">
        <v>598</v>
      </c>
      <c r="F319" s="7">
        <v>9</v>
      </c>
      <c r="G319" s="50">
        <v>4.4424951106094034E-2</v>
      </c>
      <c r="H319" s="50">
        <v>4.392520638178523E-2</v>
      </c>
      <c r="I319" s="50">
        <f t="shared" si="35"/>
        <v>4.9974472430880379E-4</v>
      </c>
      <c r="J319" s="28">
        <v>5.3393004331494884</v>
      </c>
      <c r="K319" s="33">
        <v>8.3205011183702222</v>
      </c>
      <c r="L319" s="33">
        <f t="shared" si="36"/>
        <v>-2.9812006852207338</v>
      </c>
      <c r="M319" s="28">
        <v>9.4441162363234521E-2</v>
      </c>
      <c r="N319" s="26">
        <v>0.16451723189421197</v>
      </c>
      <c r="O319" s="26">
        <f t="shared" si="37"/>
        <v>-7.0076069530977447E-2</v>
      </c>
      <c r="P319" s="52">
        <v>2.1318849059963871</v>
      </c>
      <c r="Q319" s="54">
        <v>2.980248193470393</v>
      </c>
      <c r="R319" s="54">
        <f t="shared" si="38"/>
        <v>-0.84836328747400591</v>
      </c>
      <c r="S319" s="52">
        <v>6.4765610440655666E-2</v>
      </c>
      <c r="T319" s="56">
        <v>8.3571837472428342E-2</v>
      </c>
      <c r="U319" s="56">
        <f t="shared" si="39"/>
        <v>-1.8806227031772677E-2</v>
      </c>
      <c r="V319" s="60">
        <v>180.20682196339436</v>
      </c>
      <c r="W319" s="61">
        <v>382.34547975596223</v>
      </c>
      <c r="X319" s="61">
        <f t="shared" si="40"/>
        <v>-202.13865779256787</v>
      </c>
      <c r="Y319" s="60">
        <v>-0.26592566284348629</v>
      </c>
      <c r="Z319" s="84">
        <v>-0.23495720545848195</v>
      </c>
      <c r="AA319" s="65">
        <f t="shared" si="41"/>
        <v>-3.0968457385004339E-2</v>
      </c>
    </row>
    <row r="320" spans="1:27" x14ac:dyDescent="0.25">
      <c r="A320" s="7">
        <v>1</v>
      </c>
      <c r="B320" s="7" t="s">
        <v>23</v>
      </c>
      <c r="C320" s="7">
        <v>24</v>
      </c>
      <c r="D320" s="7" t="s">
        <v>2190</v>
      </c>
      <c r="E320" s="7" t="s">
        <v>598</v>
      </c>
      <c r="F320" s="7">
        <v>10</v>
      </c>
      <c r="G320" s="50">
        <v>-1.4660347419187491E-2</v>
      </c>
      <c r="H320" s="50">
        <v>1.3629331734718761E-2</v>
      </c>
      <c r="I320" s="50">
        <f t="shared" si="35"/>
        <v>-2.8289679153906254E-2</v>
      </c>
      <c r="J320" s="28">
        <v>15.372796414654879</v>
      </c>
      <c r="K320" s="33">
        <v>13.370557873666627</v>
      </c>
      <c r="L320" s="33">
        <f t="shared" si="36"/>
        <v>2.0022385409882517</v>
      </c>
      <c r="M320" s="28">
        <v>8.1490967235406483E-2</v>
      </c>
      <c r="N320" s="26">
        <v>0.24256301407439443</v>
      </c>
      <c r="O320" s="26">
        <f t="shared" si="37"/>
        <v>-0.16107204683898796</v>
      </c>
      <c r="P320" s="52">
        <v>4.1215410849048641</v>
      </c>
      <c r="Q320" s="54">
        <v>5.4560602180915021</v>
      </c>
      <c r="R320" s="54">
        <f t="shared" si="38"/>
        <v>-1.334519133186638</v>
      </c>
      <c r="S320" s="52">
        <v>-0.13783813532535213</v>
      </c>
      <c r="T320" s="56">
        <v>0.39929967195079025</v>
      </c>
      <c r="U320" s="56">
        <f t="shared" si="39"/>
        <v>-0.53713780727614235</v>
      </c>
      <c r="V320" s="60">
        <v>1107.3589615576636</v>
      </c>
      <c r="W320" s="61">
        <v>842.1606201808396</v>
      </c>
      <c r="X320" s="61">
        <f t="shared" si="40"/>
        <v>265.19834137682403</v>
      </c>
      <c r="Y320" s="60">
        <v>0.15397321907805556</v>
      </c>
      <c r="Z320" s="84">
        <v>2.1399399411402314E-2</v>
      </c>
      <c r="AA320" s="65">
        <f t="shared" si="41"/>
        <v>0.13257381966665324</v>
      </c>
    </row>
    <row r="321" spans="1:27" x14ac:dyDescent="0.25">
      <c r="A321" s="7">
        <v>2</v>
      </c>
      <c r="B321" s="7" t="s">
        <v>23</v>
      </c>
      <c r="C321" s="7">
        <v>48</v>
      </c>
      <c r="D321" s="7">
        <v>1</v>
      </c>
      <c r="E321" s="7" t="s">
        <v>598</v>
      </c>
      <c r="F321" s="7">
        <v>10</v>
      </c>
      <c r="G321" s="50">
        <v>7.6214005204689711E-2</v>
      </c>
      <c r="H321" s="50">
        <v>-4.2260899415680559E-3</v>
      </c>
      <c r="I321" s="50">
        <f t="shared" si="35"/>
        <v>8.0440095146257773E-2</v>
      </c>
      <c r="J321" s="28">
        <v>11.086448841376212</v>
      </c>
      <c r="K321" s="33">
        <v>12.045231030697556</v>
      </c>
      <c r="L321" s="33">
        <f t="shared" si="36"/>
        <v>-0.95878218932134374</v>
      </c>
      <c r="M321" s="28">
        <v>-5.1180205080973519E-2</v>
      </c>
      <c r="N321" s="26">
        <v>0.42973663146744556</v>
      </c>
      <c r="O321" s="26">
        <f t="shared" si="37"/>
        <v>-0.4809168365484191</v>
      </c>
      <c r="P321" s="52">
        <v>3.3639670040197438</v>
      </c>
      <c r="Q321" s="54">
        <v>6.2957185350514777</v>
      </c>
      <c r="R321" s="54">
        <f t="shared" si="38"/>
        <v>-2.9317515310317339</v>
      </c>
      <c r="S321" s="52">
        <v>-9.9944991128324626E-2</v>
      </c>
      <c r="T321" s="56">
        <v>-0.29316157422815392</v>
      </c>
      <c r="U321" s="56">
        <f t="shared" si="39"/>
        <v>0.19321658309982931</v>
      </c>
      <c r="V321" s="60">
        <v>603.48900830483626</v>
      </c>
      <c r="W321" s="61">
        <v>778.76342072409477</v>
      </c>
      <c r="X321" s="61">
        <f t="shared" si="40"/>
        <v>-175.27441241925851</v>
      </c>
      <c r="Y321" s="60">
        <v>-0.31617080479452064</v>
      </c>
      <c r="Z321" s="84">
        <v>-5.4871092273920861E-2</v>
      </c>
      <c r="AA321" s="65">
        <f t="shared" si="41"/>
        <v>-0.2612997125205998</v>
      </c>
    </row>
    <row r="322" spans="1:27" x14ac:dyDescent="0.25">
      <c r="A322" s="7">
        <v>3</v>
      </c>
      <c r="B322" s="7" t="s">
        <v>23</v>
      </c>
      <c r="C322" s="7">
        <v>72</v>
      </c>
      <c r="D322" s="7" t="s">
        <v>2190</v>
      </c>
      <c r="E322" s="7" t="s">
        <v>598</v>
      </c>
      <c r="F322" s="7">
        <v>10</v>
      </c>
      <c r="G322" s="50">
        <v>3.4830669426821538E-2</v>
      </c>
      <c r="H322" s="50">
        <v>1.7902191089170408E-2</v>
      </c>
      <c r="I322" s="50">
        <f t="shared" si="35"/>
        <v>1.692847833765113E-2</v>
      </c>
      <c r="J322" s="28">
        <v>8.7694145892700881</v>
      </c>
      <c r="K322" s="33">
        <v>12.589811875004676</v>
      </c>
      <c r="L322" s="33">
        <f t="shared" si="36"/>
        <v>-3.8203972857345878</v>
      </c>
      <c r="M322" s="28">
        <v>1.3301270105685449E-2</v>
      </c>
      <c r="N322" s="26">
        <v>0.51444722688986533</v>
      </c>
      <c r="O322" s="26">
        <f t="shared" si="37"/>
        <v>-0.50114595678417984</v>
      </c>
      <c r="P322" s="52">
        <v>3.6600976770253109</v>
      </c>
      <c r="Q322" s="54">
        <v>5.134393717140755</v>
      </c>
      <c r="R322" s="54">
        <f t="shared" si="38"/>
        <v>-1.4742960401154441</v>
      </c>
      <c r="S322" s="52">
        <v>0.10248528252808907</v>
      </c>
      <c r="T322" s="56">
        <v>2.9346230279375243E-2</v>
      </c>
      <c r="U322" s="56">
        <f t="shared" si="39"/>
        <v>7.3139052248713823E-2</v>
      </c>
      <c r="V322" s="60">
        <v>389.9656673923966</v>
      </c>
      <c r="W322" s="61">
        <v>862.29941243789426</v>
      </c>
      <c r="X322" s="61">
        <f t="shared" si="40"/>
        <v>-472.33374504549766</v>
      </c>
      <c r="Y322" s="60">
        <v>-0.43687057153954306</v>
      </c>
      <c r="Z322" s="84">
        <v>0.70666658267764249</v>
      </c>
      <c r="AA322" s="65">
        <f t="shared" si="41"/>
        <v>-1.1435371542171855</v>
      </c>
    </row>
    <row r="323" spans="1:27" x14ac:dyDescent="0.25">
      <c r="A323" s="7">
        <v>4</v>
      </c>
      <c r="B323" s="7" t="s">
        <v>23</v>
      </c>
      <c r="C323" s="7">
        <v>96</v>
      </c>
      <c r="D323" s="7">
        <v>2</v>
      </c>
      <c r="E323" s="7" t="s">
        <v>598</v>
      </c>
      <c r="F323" s="7">
        <v>10</v>
      </c>
      <c r="G323" s="50">
        <v>3.2277339226305116E-2</v>
      </c>
      <c r="H323" s="50">
        <v>-2.9832523702375767E-3</v>
      </c>
      <c r="I323" s="50">
        <f t="shared" ref="I323:I386" si="42">G323-H323</f>
        <v>3.5260591596542691E-2</v>
      </c>
      <c r="J323" s="28">
        <v>13.84412414402474</v>
      </c>
      <c r="K323" s="33">
        <v>14.419320189971282</v>
      </c>
      <c r="L323" s="33">
        <f t="shared" ref="L323:L386" si="43">J323-K323</f>
        <v>-0.57519604594654261</v>
      </c>
      <c r="M323" s="28">
        <v>0.64469211728128195</v>
      </c>
      <c r="N323" s="26">
        <v>0.46275038293277465</v>
      </c>
      <c r="O323" s="26">
        <f t="shared" ref="O323:O386" si="44">M323-N323</f>
        <v>0.1819417343485073</v>
      </c>
      <c r="P323" s="52">
        <v>4.3925457217735229</v>
      </c>
      <c r="Q323" s="54">
        <v>5.7203782901387283</v>
      </c>
      <c r="R323" s="54">
        <f t="shared" ref="R323:R386" si="45">P323-Q323</f>
        <v>-1.3278325683652055</v>
      </c>
      <c r="S323" s="52">
        <v>0.17495332857438223</v>
      </c>
      <c r="T323" s="56">
        <v>0.2201664932545829</v>
      </c>
      <c r="U323" s="56">
        <f t="shared" ref="U323:U386" si="46">S323-T323</f>
        <v>-4.5213164680200674E-2</v>
      </c>
      <c r="V323" s="60">
        <v>1032.0189180219049</v>
      </c>
      <c r="W323" s="61">
        <v>1080.3098379245496</v>
      </c>
      <c r="X323" s="61">
        <f t="shared" ref="X323:X386" si="47">V323-W323</f>
        <v>-48.290919902644646</v>
      </c>
      <c r="Y323" s="60">
        <v>1.1390515997795922</v>
      </c>
      <c r="Z323" s="84">
        <v>0.55868755357358002</v>
      </c>
      <c r="AA323" s="65">
        <f t="shared" ref="AA323:AA386" si="48">Y323-Z323</f>
        <v>0.58036404620601223</v>
      </c>
    </row>
    <row r="324" spans="1:27" x14ac:dyDescent="0.25">
      <c r="A324" s="7">
        <v>5</v>
      </c>
      <c r="B324" s="7" t="s">
        <v>23</v>
      </c>
      <c r="C324" s="7">
        <v>120</v>
      </c>
      <c r="D324" s="7" t="s">
        <v>2190</v>
      </c>
      <c r="E324" s="7" t="s">
        <v>598</v>
      </c>
      <c r="F324" s="7">
        <v>10</v>
      </c>
      <c r="G324" s="50">
        <v>5.7251919277133023E-2</v>
      </c>
      <c r="H324" s="50">
        <v>3.7247019645241526E-2</v>
      </c>
      <c r="I324" s="50">
        <f t="shared" si="42"/>
        <v>2.0004899631891497E-2</v>
      </c>
      <c r="J324" s="28">
        <v>15.936345841030022</v>
      </c>
      <c r="K324" s="33">
        <v>16.776982070157057</v>
      </c>
      <c r="L324" s="33">
        <f t="shared" si="43"/>
        <v>-0.84063622912703551</v>
      </c>
      <c r="M324" s="28">
        <v>0.10808283468757154</v>
      </c>
      <c r="N324" s="26">
        <v>0.35894303813160144</v>
      </c>
      <c r="O324" s="26">
        <f t="shared" si="44"/>
        <v>-0.25086020344402993</v>
      </c>
      <c r="P324" s="52">
        <v>4.0916192722125455</v>
      </c>
      <c r="Q324" s="54">
        <v>6.966418766233951</v>
      </c>
      <c r="R324" s="54">
        <f t="shared" si="45"/>
        <v>-2.8747994940214054</v>
      </c>
      <c r="S324" s="52">
        <v>7.3408651137998757E-2</v>
      </c>
      <c r="T324" s="56">
        <v>5.1264740518326989E-2</v>
      </c>
      <c r="U324" s="56">
        <f t="shared" si="46"/>
        <v>2.2143910619671768E-2</v>
      </c>
      <c r="V324" s="60">
        <v>982.79230006609384</v>
      </c>
      <c r="W324" s="61">
        <v>1139.7663857677901</v>
      </c>
      <c r="X324" s="61">
        <f t="shared" si="47"/>
        <v>-156.97408570169625</v>
      </c>
      <c r="Y324" s="60">
        <v>-0.1270147349844222</v>
      </c>
      <c r="Z324" s="84">
        <v>0.15567907560124011</v>
      </c>
      <c r="AA324" s="65">
        <f t="shared" si="48"/>
        <v>-0.28269381058566234</v>
      </c>
    </row>
    <row r="325" spans="1:27" x14ac:dyDescent="0.25">
      <c r="A325" s="7">
        <v>6</v>
      </c>
      <c r="B325" s="7" t="s">
        <v>23</v>
      </c>
      <c r="C325" s="7">
        <v>144</v>
      </c>
      <c r="D325" s="7">
        <v>3</v>
      </c>
      <c r="E325" s="7" t="s">
        <v>598</v>
      </c>
      <c r="F325" s="7">
        <v>10</v>
      </c>
      <c r="G325" s="50">
        <v>0.13365478574506379</v>
      </c>
      <c r="H325" s="50">
        <v>5.0816110515069957E-2</v>
      </c>
      <c r="I325" s="50">
        <f t="shared" si="42"/>
        <v>8.283867522999383E-2</v>
      </c>
      <c r="J325" s="28">
        <v>13.093876024009552</v>
      </c>
      <c r="K325" s="33">
        <v>14.919323314682467</v>
      </c>
      <c r="L325" s="33">
        <f t="shared" si="43"/>
        <v>-1.8254472906729156</v>
      </c>
      <c r="M325" s="28">
        <v>0.24189025452959145</v>
      </c>
      <c r="N325" s="26">
        <v>7.8252583154270083E-2</v>
      </c>
      <c r="O325" s="26">
        <f t="shared" si="44"/>
        <v>0.16363767137532137</v>
      </c>
      <c r="P325" s="52">
        <v>3.7495832561585476</v>
      </c>
      <c r="Q325" s="54">
        <v>5.4077681800408222</v>
      </c>
      <c r="R325" s="54">
        <f t="shared" si="45"/>
        <v>-1.6581849238822746</v>
      </c>
      <c r="S325" s="52">
        <v>0.28043086594855665</v>
      </c>
      <c r="T325" s="56">
        <v>-2.2748086008028568E-2</v>
      </c>
      <c r="U325" s="56">
        <f t="shared" si="46"/>
        <v>0.30317895195658523</v>
      </c>
      <c r="V325" s="60">
        <v>971.95437956204387</v>
      </c>
      <c r="W325" s="61">
        <v>1059.1686712010619</v>
      </c>
      <c r="X325" s="61">
        <f t="shared" si="47"/>
        <v>-87.214291639018029</v>
      </c>
      <c r="Y325" s="60">
        <v>0.40637457276051381</v>
      </c>
      <c r="Z325" s="84">
        <v>2.4286775008398348E-2</v>
      </c>
      <c r="AA325" s="65">
        <f t="shared" si="48"/>
        <v>0.38208779775211543</v>
      </c>
    </row>
    <row r="326" spans="1:27" x14ac:dyDescent="0.25">
      <c r="A326" s="7">
        <v>7</v>
      </c>
      <c r="B326" s="7" t="s">
        <v>23</v>
      </c>
      <c r="C326" s="7">
        <v>168</v>
      </c>
      <c r="D326" s="7" t="s">
        <v>2190</v>
      </c>
      <c r="E326" s="7" t="s">
        <v>598</v>
      </c>
      <c r="F326" s="7">
        <v>10</v>
      </c>
      <c r="G326" s="50">
        <v>0.10379876668516737</v>
      </c>
      <c r="H326" s="50">
        <v>2.1088820793520358E-2</v>
      </c>
      <c r="I326" s="50">
        <f t="shared" si="42"/>
        <v>8.2709945891647013E-2</v>
      </c>
      <c r="J326" s="28">
        <v>11.984810415714939</v>
      </c>
      <c r="K326" s="33">
        <v>12.600072648596518</v>
      </c>
      <c r="L326" s="33">
        <f t="shared" si="43"/>
        <v>-0.61526223288157844</v>
      </c>
      <c r="M326" s="28">
        <v>0.23502620001681296</v>
      </c>
      <c r="N326" s="26">
        <v>0.24427280911272664</v>
      </c>
      <c r="O326" s="26">
        <f t="shared" si="44"/>
        <v>-9.2466090959136826E-3</v>
      </c>
      <c r="P326" s="52">
        <v>3.4336690472168612</v>
      </c>
      <c r="Q326" s="54">
        <v>4.2039889907630217</v>
      </c>
      <c r="R326" s="54">
        <f t="shared" si="45"/>
        <v>-0.77031994354616051</v>
      </c>
      <c r="S326" s="52">
        <v>0.37322044597520404</v>
      </c>
      <c r="T326" s="56">
        <v>-4.8245689366170623E-2</v>
      </c>
      <c r="U326" s="56">
        <f t="shared" si="46"/>
        <v>0.42146613534137467</v>
      </c>
      <c r="V326" s="60">
        <v>777.05681444991785</v>
      </c>
      <c r="W326" s="61">
        <v>882.0120689655173</v>
      </c>
      <c r="X326" s="61">
        <f t="shared" si="47"/>
        <v>-104.95525451559945</v>
      </c>
      <c r="Y326" s="60">
        <v>0.23773738481239376</v>
      </c>
      <c r="Z326" s="84">
        <v>0.30507038934760117</v>
      </c>
      <c r="AA326" s="65">
        <f t="shared" si="48"/>
        <v>-6.7333004535207408E-2</v>
      </c>
    </row>
    <row r="327" spans="1:27" x14ac:dyDescent="0.25">
      <c r="A327" s="7">
        <v>8</v>
      </c>
      <c r="B327" s="7" t="s">
        <v>23</v>
      </c>
      <c r="C327" s="7">
        <v>192</v>
      </c>
      <c r="D327" s="7" t="s">
        <v>2190</v>
      </c>
      <c r="E327" s="7" t="s">
        <v>598</v>
      </c>
      <c r="F327" s="7">
        <v>10</v>
      </c>
      <c r="G327" s="50">
        <v>6.1602987721551372E-2</v>
      </c>
      <c r="H327" s="50">
        <v>2.2964930059969867E-2</v>
      </c>
      <c r="I327" s="50">
        <f t="shared" si="42"/>
        <v>3.8638057661581501E-2</v>
      </c>
      <c r="J327" s="28">
        <v>10.135557226188451</v>
      </c>
      <c r="K327" s="33">
        <v>13.314117777789969</v>
      </c>
      <c r="L327" s="33">
        <f t="shared" si="43"/>
        <v>-3.1785605516015174</v>
      </c>
      <c r="M327" s="28">
        <v>-4.9222327175952471E-2</v>
      </c>
      <c r="N327" s="26">
        <v>0.17151292002343987</v>
      </c>
      <c r="O327" s="26">
        <f t="shared" si="44"/>
        <v>-0.22073524719939236</v>
      </c>
      <c r="P327" s="52">
        <v>3.2896325382406375</v>
      </c>
      <c r="Q327" s="54">
        <v>4.0686345373680544</v>
      </c>
      <c r="R327" s="54">
        <f t="shared" si="45"/>
        <v>-0.77900199912741686</v>
      </c>
      <c r="S327" s="52">
        <v>8.9517350000277329E-2</v>
      </c>
      <c r="T327" s="56">
        <v>1.6036205516473903E-2</v>
      </c>
      <c r="U327" s="56">
        <f t="shared" si="46"/>
        <v>7.3481144483803426E-2</v>
      </c>
      <c r="V327" s="60">
        <v>474.83885941644559</v>
      </c>
      <c r="W327" s="61">
        <v>935.78937334217505</v>
      </c>
      <c r="X327" s="61">
        <f t="shared" si="47"/>
        <v>-460.95051392572947</v>
      </c>
      <c r="Y327" s="60">
        <v>-0.28781266985832482</v>
      </c>
      <c r="Z327" s="84">
        <v>0.2688177933680696</v>
      </c>
      <c r="AA327" s="65">
        <f t="shared" si="48"/>
        <v>-0.55663046322639442</v>
      </c>
    </row>
    <row r="328" spans="1:27" x14ac:dyDescent="0.25">
      <c r="A328" s="7">
        <v>9</v>
      </c>
      <c r="B328" s="7" t="s">
        <v>23</v>
      </c>
      <c r="C328" s="7">
        <v>216</v>
      </c>
      <c r="D328" s="7">
        <v>4</v>
      </c>
      <c r="E328" s="7" t="s">
        <v>598</v>
      </c>
      <c r="F328" s="7">
        <v>10</v>
      </c>
      <c r="G328" s="50">
        <v>6.3699872207925168E-2</v>
      </c>
      <c r="H328" s="50">
        <v>4.9621911137343509E-2</v>
      </c>
      <c r="I328" s="50">
        <f t="shared" si="42"/>
        <v>1.4077961070581659E-2</v>
      </c>
      <c r="J328" s="28">
        <v>7.7912319153471543</v>
      </c>
      <c r="K328" s="33">
        <v>13.45456791776664</v>
      </c>
      <c r="L328" s="33">
        <f t="shared" si="43"/>
        <v>-5.6633360024194861</v>
      </c>
      <c r="M328" s="28">
        <v>-7.3155317206635984E-2</v>
      </c>
      <c r="N328" s="26">
        <v>0.13025234277174963</v>
      </c>
      <c r="O328" s="26">
        <f t="shared" si="44"/>
        <v>-0.20340765997838561</v>
      </c>
      <c r="P328" s="52">
        <v>3.0335461352998787</v>
      </c>
      <c r="Q328" s="54">
        <v>4.4318152812343063</v>
      </c>
      <c r="R328" s="54">
        <f t="shared" si="45"/>
        <v>-1.3982691459344276</v>
      </c>
      <c r="S328" s="52">
        <v>-2.8317812496865243E-3</v>
      </c>
      <c r="T328" s="56">
        <v>0.16858542547120367</v>
      </c>
      <c r="U328" s="56">
        <f t="shared" si="46"/>
        <v>-0.1714172067208902</v>
      </c>
      <c r="V328" s="60">
        <v>310.96702579170744</v>
      </c>
      <c r="W328" s="61">
        <v>838.86970154532594</v>
      </c>
      <c r="X328" s="61">
        <f t="shared" si="47"/>
        <v>-527.9026757536185</v>
      </c>
      <c r="Y328" s="60">
        <v>-0.36054577960026563</v>
      </c>
      <c r="Z328" s="84">
        <v>-4.6944320793933798E-2</v>
      </c>
      <c r="AA328" s="65">
        <f t="shared" si="48"/>
        <v>-0.31360145880633183</v>
      </c>
    </row>
    <row r="329" spans="1:27" x14ac:dyDescent="0.25">
      <c r="A329" s="7">
        <v>10</v>
      </c>
      <c r="B329" s="7" t="s">
        <v>23</v>
      </c>
      <c r="C329" s="7">
        <v>240</v>
      </c>
      <c r="D329" s="7" t="s">
        <v>2190</v>
      </c>
      <c r="E329" s="7" t="s">
        <v>598</v>
      </c>
      <c r="F329" s="7">
        <v>10</v>
      </c>
      <c r="G329" s="50">
        <v>5.613587921532108E-2</v>
      </c>
      <c r="H329" s="50">
        <v>8.312902068988345E-3</v>
      </c>
      <c r="I329" s="50">
        <f t="shared" si="42"/>
        <v>4.7822977146332733E-2</v>
      </c>
      <c r="J329" s="28">
        <v>6.7264019353573214</v>
      </c>
      <c r="K329" s="33">
        <v>11.510023683426688</v>
      </c>
      <c r="L329" s="33">
        <f t="shared" si="43"/>
        <v>-4.7836217480693666</v>
      </c>
      <c r="M329" s="28">
        <v>-7.7623912695886657E-2</v>
      </c>
      <c r="N329" s="26">
        <v>7.2164884343347531E-3</v>
      </c>
      <c r="O329" s="26">
        <f t="shared" si="44"/>
        <v>-8.4840401130221413E-2</v>
      </c>
      <c r="P329" s="52">
        <v>2.8463324255547122</v>
      </c>
      <c r="Q329" s="54">
        <v>4.1268346243135854</v>
      </c>
      <c r="R329" s="54">
        <f t="shared" si="45"/>
        <v>-1.2805021987588732</v>
      </c>
      <c r="S329" s="52">
        <v>1.0713715993884777E-2</v>
      </c>
      <c r="T329" s="56">
        <v>1.8882797316289807E-2</v>
      </c>
      <c r="U329" s="56">
        <f t="shared" si="46"/>
        <v>-8.1690813224050297E-3</v>
      </c>
      <c r="V329" s="60">
        <v>276.81402640264025</v>
      </c>
      <c r="W329" s="61">
        <v>698.52227035203532</v>
      </c>
      <c r="X329" s="61">
        <f t="shared" si="47"/>
        <v>-421.70824394939507</v>
      </c>
      <c r="Y329" s="60">
        <v>-0.2814109335656817</v>
      </c>
      <c r="Z329" s="84">
        <v>-7.6149821802100115E-2</v>
      </c>
      <c r="AA329" s="65">
        <f t="shared" si="48"/>
        <v>-0.20526111176358158</v>
      </c>
    </row>
    <row r="330" spans="1:27" x14ac:dyDescent="0.25">
      <c r="A330" s="7">
        <v>11</v>
      </c>
      <c r="B330" s="7" t="s">
        <v>23</v>
      </c>
      <c r="C330" s="7">
        <v>264</v>
      </c>
      <c r="D330" s="7" t="s">
        <v>2190</v>
      </c>
      <c r="E330" s="7" t="s">
        <v>598</v>
      </c>
      <c r="F330" s="7">
        <v>10</v>
      </c>
      <c r="G330" s="50">
        <v>7.1117742896355016E-2</v>
      </c>
      <c r="H330" s="50">
        <v>1.1402580276202409E-2</v>
      </c>
      <c r="I330" s="50">
        <f t="shared" si="42"/>
        <v>5.9715162620152605E-2</v>
      </c>
      <c r="J330" s="28">
        <v>4.8851979503282594</v>
      </c>
      <c r="K330" s="33">
        <v>9.6067582172372461</v>
      </c>
      <c r="L330" s="33">
        <f t="shared" si="43"/>
        <v>-4.7215602669089867</v>
      </c>
      <c r="M330" s="28">
        <v>-0.17815106286748081</v>
      </c>
      <c r="N330" s="26">
        <v>-7.5698486503831763E-2</v>
      </c>
      <c r="O330" s="26">
        <f t="shared" si="44"/>
        <v>-0.10245257636364904</v>
      </c>
      <c r="P330" s="52">
        <v>2.334104701603716</v>
      </c>
      <c r="Q330" s="54">
        <v>3.9766977176627822</v>
      </c>
      <c r="R330" s="54">
        <f t="shared" si="45"/>
        <v>-1.6425930160590663</v>
      </c>
      <c r="S330" s="52">
        <v>-4.8033749279577528E-2</v>
      </c>
      <c r="T330" s="56">
        <v>1.8560746180279194E-2</v>
      </c>
      <c r="U330" s="56">
        <f t="shared" si="46"/>
        <v>-6.6594495459856726E-2</v>
      </c>
      <c r="V330" s="60">
        <v>212.37255551872724</v>
      </c>
      <c r="W330" s="61">
        <v>478.31294884543149</v>
      </c>
      <c r="X330" s="61">
        <f t="shared" si="47"/>
        <v>-265.94039332670422</v>
      </c>
      <c r="Y330" s="60">
        <v>-0.17212882285791059</v>
      </c>
      <c r="Z330" s="84">
        <v>-9.7593849701297919E-2</v>
      </c>
      <c r="AA330" s="65">
        <f t="shared" si="48"/>
        <v>-7.4534973156612672E-2</v>
      </c>
    </row>
    <row r="331" spans="1:27" x14ac:dyDescent="0.25">
      <c r="A331" s="7">
        <v>12</v>
      </c>
      <c r="B331" s="7" t="s">
        <v>23</v>
      </c>
      <c r="C331" s="7">
        <v>288</v>
      </c>
      <c r="D331" s="7" t="s">
        <v>2190</v>
      </c>
      <c r="E331" s="7" t="s">
        <v>598</v>
      </c>
      <c r="F331" s="7">
        <v>10</v>
      </c>
      <c r="G331" s="50">
        <v>9.7683494327544199E-3</v>
      </c>
      <c r="H331" s="50">
        <v>1.9874084798630436E-2</v>
      </c>
      <c r="I331" s="50">
        <f t="shared" si="42"/>
        <v>-1.0105735365876016E-2</v>
      </c>
      <c r="J331" s="28">
        <v>5.6380221341592014</v>
      </c>
      <c r="K331" s="33">
        <v>9.5757510795120258</v>
      </c>
      <c r="L331" s="33">
        <f t="shared" si="43"/>
        <v>-3.9377289453528244</v>
      </c>
      <c r="M331" s="28">
        <v>-7.4991417610425964E-2</v>
      </c>
      <c r="N331" s="26">
        <v>-0.12129677891189873</v>
      </c>
      <c r="O331" s="26">
        <f t="shared" si="44"/>
        <v>4.6305361301472767E-2</v>
      </c>
      <c r="P331" s="52">
        <v>2.2969654649900488</v>
      </c>
      <c r="Q331" s="54">
        <v>3.6155338046936252</v>
      </c>
      <c r="R331" s="54">
        <f t="shared" si="45"/>
        <v>-1.3185683397035763</v>
      </c>
      <c r="S331" s="52">
        <v>-6.918816123359614E-2</v>
      </c>
      <c r="T331" s="56">
        <v>-6.2303241628159589E-2</v>
      </c>
      <c r="U331" s="56">
        <f t="shared" si="46"/>
        <v>-6.8849196054365513E-3</v>
      </c>
      <c r="V331" s="60">
        <v>231.90610328638496</v>
      </c>
      <c r="W331" s="61">
        <v>507.14285714285728</v>
      </c>
      <c r="X331" s="61">
        <f t="shared" si="47"/>
        <v>-275.23675385647232</v>
      </c>
      <c r="Y331" s="60">
        <v>-0.29537965564954427</v>
      </c>
      <c r="Z331" s="84">
        <v>-0.26573141069062617</v>
      </c>
      <c r="AA331" s="65">
        <f t="shared" si="48"/>
        <v>-2.9648244958918102E-2</v>
      </c>
    </row>
    <row r="332" spans="1:27" x14ac:dyDescent="0.25">
      <c r="A332" s="7">
        <v>13</v>
      </c>
      <c r="B332" s="7" t="s">
        <v>23</v>
      </c>
      <c r="C332" s="7">
        <v>312</v>
      </c>
      <c r="D332" s="7" t="s">
        <v>2190</v>
      </c>
      <c r="E332" s="7" t="s">
        <v>598</v>
      </c>
      <c r="F332" s="7">
        <v>10</v>
      </c>
      <c r="G332" s="50">
        <v>4.3264465062342869E-2</v>
      </c>
      <c r="H332" s="50">
        <v>1.3389339368220154E-2</v>
      </c>
      <c r="I332" s="50">
        <f t="shared" si="42"/>
        <v>2.9875125694122713E-2</v>
      </c>
      <c r="J332" s="28">
        <v>5.3917376235979324</v>
      </c>
      <c r="K332" s="33">
        <v>7.8986120953424956</v>
      </c>
      <c r="L332" s="33">
        <f t="shared" si="43"/>
        <v>-2.5068744717445632</v>
      </c>
      <c r="M332" s="28">
        <v>-9.6108457184118909E-2</v>
      </c>
      <c r="N332" s="26">
        <v>-6.1783624485983173E-2</v>
      </c>
      <c r="O332" s="26">
        <f t="shared" si="44"/>
        <v>-3.4324832698135736E-2</v>
      </c>
      <c r="P332" s="52">
        <v>2.3972961935474784</v>
      </c>
      <c r="Q332" s="54">
        <v>3.4422947383738673</v>
      </c>
      <c r="R332" s="54">
        <f t="shared" si="45"/>
        <v>-1.044998544826389</v>
      </c>
      <c r="S332" s="52">
        <v>0.10114374201961483</v>
      </c>
      <c r="T332" s="56">
        <v>-0.17100685841409771</v>
      </c>
      <c r="U332" s="56">
        <f t="shared" si="46"/>
        <v>0.27215060043371253</v>
      </c>
      <c r="V332" s="60">
        <v>229.12874101320847</v>
      </c>
      <c r="W332" s="61">
        <v>412.45665440561783</v>
      </c>
      <c r="X332" s="61">
        <f t="shared" si="47"/>
        <v>-183.32791339240936</v>
      </c>
      <c r="Y332" s="60">
        <v>-0.27731951695406848</v>
      </c>
      <c r="Z332" s="84">
        <v>-0.21425833594600299</v>
      </c>
      <c r="AA332" s="65">
        <f t="shared" si="48"/>
        <v>-6.3061181008065487E-2</v>
      </c>
    </row>
    <row r="333" spans="1:27" x14ac:dyDescent="0.25">
      <c r="A333" s="7">
        <v>14</v>
      </c>
      <c r="B333" s="7" t="s">
        <v>23</v>
      </c>
      <c r="C333" s="7">
        <v>336</v>
      </c>
      <c r="D333" s="7">
        <v>5</v>
      </c>
      <c r="E333" s="7" t="s">
        <v>598</v>
      </c>
      <c r="F333" s="7">
        <v>10</v>
      </c>
      <c r="G333" s="50">
        <v>-2.7414043793370625E-2</v>
      </c>
      <c r="H333" s="50">
        <v>4.392520638178523E-2</v>
      </c>
      <c r="I333" s="50">
        <f t="shared" si="42"/>
        <v>-7.1339250175155855E-2</v>
      </c>
      <c r="J333" s="28">
        <v>5.6775663968932726</v>
      </c>
      <c r="K333" s="33">
        <v>8.3205011183702222</v>
      </c>
      <c r="L333" s="33">
        <f t="shared" si="43"/>
        <v>-2.6429347214769496</v>
      </c>
      <c r="M333" s="28">
        <v>0.23316712124671099</v>
      </c>
      <c r="N333" s="26">
        <v>0.16451723189421197</v>
      </c>
      <c r="O333" s="26">
        <f t="shared" si="44"/>
        <v>6.8649889352499022E-2</v>
      </c>
      <c r="P333" s="52">
        <v>2.3893454092146436</v>
      </c>
      <c r="Q333" s="54">
        <v>2.980248193470393</v>
      </c>
      <c r="R333" s="54">
        <f t="shared" si="45"/>
        <v>-0.59090278425574949</v>
      </c>
      <c r="S333" s="52">
        <v>0.10893299922595533</v>
      </c>
      <c r="T333" s="56">
        <v>8.3571837472428342E-2</v>
      </c>
      <c r="U333" s="56">
        <f t="shared" si="46"/>
        <v>2.5361161753526984E-2</v>
      </c>
      <c r="V333" s="60">
        <v>159.02579034941763</v>
      </c>
      <c r="W333" s="61">
        <v>382.34547975596223</v>
      </c>
      <c r="X333" s="61">
        <f t="shared" si="47"/>
        <v>-223.3196894065446</v>
      </c>
      <c r="Y333" s="60">
        <v>-0.25204568434167152</v>
      </c>
      <c r="Z333" s="84">
        <v>-0.23495720545848195</v>
      </c>
      <c r="AA333" s="65">
        <f t="shared" si="48"/>
        <v>-1.7088478883189567E-2</v>
      </c>
    </row>
    <row r="334" spans="1:27" x14ac:dyDescent="0.25">
      <c r="A334" s="7">
        <v>1</v>
      </c>
      <c r="B334" s="7" t="s">
        <v>23</v>
      </c>
      <c r="C334" s="7">
        <v>24</v>
      </c>
      <c r="D334" s="7" t="s">
        <v>2190</v>
      </c>
      <c r="E334" s="7" t="s">
        <v>598</v>
      </c>
      <c r="F334" s="7">
        <v>11</v>
      </c>
      <c r="G334" s="50">
        <v>-1.5415067982725805E-2</v>
      </c>
      <c r="H334" s="50">
        <v>1.3629331734718761E-2</v>
      </c>
      <c r="I334" s="50">
        <f t="shared" si="42"/>
        <v>-2.9044399717444568E-2</v>
      </c>
      <c r="J334" s="28">
        <v>12.050888057312536</v>
      </c>
      <c r="K334" s="33">
        <v>13.370557873666627</v>
      </c>
      <c r="L334" s="33">
        <f t="shared" si="43"/>
        <v>-1.3196698163540912</v>
      </c>
      <c r="M334" s="28">
        <v>-9.6306147590804123E-3</v>
      </c>
      <c r="N334" s="26">
        <v>0.24256301407439443</v>
      </c>
      <c r="O334" s="26">
        <f t="shared" si="44"/>
        <v>-0.25219362883347485</v>
      </c>
      <c r="P334" s="52">
        <v>4.0092490981636875</v>
      </c>
      <c r="Q334" s="54">
        <v>5.4560602180915021</v>
      </c>
      <c r="R334" s="54">
        <f t="shared" si="45"/>
        <v>-1.4468111199278146</v>
      </c>
      <c r="S334" s="52">
        <v>-0.14563981778683069</v>
      </c>
      <c r="T334" s="56">
        <v>0.39929967195079025</v>
      </c>
      <c r="U334" s="56">
        <f t="shared" si="46"/>
        <v>-0.54493948973762096</v>
      </c>
      <c r="V334" s="60">
        <v>773.95273756032623</v>
      </c>
      <c r="W334" s="61">
        <v>842.1606201808396</v>
      </c>
      <c r="X334" s="61">
        <f t="shared" si="47"/>
        <v>-68.207882620513374</v>
      </c>
      <c r="Y334" s="60">
        <v>-0.10787644922441711</v>
      </c>
      <c r="Z334" s="84">
        <v>2.1399399411402314E-2</v>
      </c>
      <c r="AA334" s="65">
        <f t="shared" si="48"/>
        <v>-0.12927584863581942</v>
      </c>
    </row>
    <row r="335" spans="1:27" x14ac:dyDescent="0.25">
      <c r="A335" s="7">
        <v>2</v>
      </c>
      <c r="B335" s="7" t="s">
        <v>23</v>
      </c>
      <c r="C335" s="7">
        <v>48</v>
      </c>
      <c r="D335" s="7">
        <v>1</v>
      </c>
      <c r="E335" s="7" t="s">
        <v>598</v>
      </c>
      <c r="F335" s="7">
        <v>11</v>
      </c>
      <c r="G335" s="50">
        <v>2.6826398659467898E-2</v>
      </c>
      <c r="H335" s="50">
        <v>-4.2260899415680559E-3</v>
      </c>
      <c r="I335" s="50">
        <f t="shared" si="42"/>
        <v>3.1052488601035953E-2</v>
      </c>
      <c r="J335" s="28">
        <v>12.820433860636381</v>
      </c>
      <c r="K335" s="33">
        <v>12.045231030697556</v>
      </c>
      <c r="L335" s="33">
        <f t="shared" si="43"/>
        <v>0.77520282993882539</v>
      </c>
      <c r="M335" s="28">
        <v>-0.12447977512365282</v>
      </c>
      <c r="N335" s="26">
        <v>0.42973663146744556</v>
      </c>
      <c r="O335" s="26">
        <f t="shared" si="44"/>
        <v>-0.55421640659109839</v>
      </c>
      <c r="P335" s="52">
        <v>4.6086797417754468</v>
      </c>
      <c r="Q335" s="54">
        <v>6.2957185350514777</v>
      </c>
      <c r="R335" s="54">
        <f t="shared" si="45"/>
        <v>-1.6870387932760309</v>
      </c>
      <c r="S335" s="52">
        <v>-0.14495056524625638</v>
      </c>
      <c r="T335" s="56">
        <v>-0.29316157422815392</v>
      </c>
      <c r="U335" s="56">
        <f t="shared" si="46"/>
        <v>0.14821100898189754</v>
      </c>
      <c r="V335" s="60">
        <v>915.75557726754596</v>
      </c>
      <c r="W335" s="61">
        <v>778.76342072409477</v>
      </c>
      <c r="X335" s="61">
        <f t="shared" si="47"/>
        <v>136.99215654345119</v>
      </c>
      <c r="Y335" s="60">
        <v>-0.26820538612536909</v>
      </c>
      <c r="Z335" s="84">
        <v>-5.4871092273920861E-2</v>
      </c>
      <c r="AA335" s="65">
        <f t="shared" si="48"/>
        <v>-0.21333429385144823</v>
      </c>
    </row>
    <row r="336" spans="1:27" x14ac:dyDescent="0.25">
      <c r="A336" s="7">
        <v>3</v>
      </c>
      <c r="B336" s="7" t="s">
        <v>23</v>
      </c>
      <c r="C336" s="7">
        <v>72</v>
      </c>
      <c r="D336" s="7" t="s">
        <v>2190</v>
      </c>
      <c r="E336" s="7" t="s">
        <v>598</v>
      </c>
      <c r="F336" s="7">
        <v>11</v>
      </c>
      <c r="G336" s="50">
        <v>1.0536051565782589E-2</v>
      </c>
      <c r="H336" s="50">
        <v>1.7902191089170408E-2</v>
      </c>
      <c r="I336" s="50">
        <f t="shared" si="42"/>
        <v>-7.3661395233878199E-3</v>
      </c>
      <c r="J336" s="28">
        <v>12.484332577916396</v>
      </c>
      <c r="K336" s="33">
        <v>12.589811875004676</v>
      </c>
      <c r="L336" s="33">
        <f t="shared" si="43"/>
        <v>-0.10547929708828008</v>
      </c>
      <c r="M336" s="28">
        <v>-9.1934808668566848E-2</v>
      </c>
      <c r="N336" s="26">
        <v>0.51444722688986533</v>
      </c>
      <c r="O336" s="26">
        <f t="shared" si="44"/>
        <v>-0.60638203555843218</v>
      </c>
      <c r="P336" s="52">
        <v>4.4298132241424666</v>
      </c>
      <c r="Q336" s="54">
        <v>5.134393717140755</v>
      </c>
      <c r="R336" s="54">
        <f t="shared" si="45"/>
        <v>-0.7045804929982884</v>
      </c>
      <c r="S336" s="52">
        <v>-6.4314869015967752E-2</v>
      </c>
      <c r="T336" s="56">
        <v>2.9346230279375243E-2</v>
      </c>
      <c r="U336" s="56">
        <f t="shared" si="46"/>
        <v>-9.3661099295342998E-2</v>
      </c>
      <c r="V336" s="60">
        <v>622.02110199296601</v>
      </c>
      <c r="W336" s="61">
        <v>862.29941243789426</v>
      </c>
      <c r="X336" s="61">
        <f t="shared" si="47"/>
        <v>-240.27831044492825</v>
      </c>
      <c r="Y336" s="60">
        <v>-0.35100625720686623</v>
      </c>
      <c r="Z336" s="84">
        <v>0.70666658267764249</v>
      </c>
      <c r="AA336" s="65">
        <f t="shared" si="48"/>
        <v>-1.0576728398845088</v>
      </c>
    </row>
    <row r="337" spans="1:27" x14ac:dyDescent="0.25">
      <c r="A337" s="7">
        <v>4</v>
      </c>
      <c r="B337" s="7" t="s">
        <v>23</v>
      </c>
      <c r="C337" s="7">
        <v>96</v>
      </c>
      <c r="D337" s="7">
        <v>2</v>
      </c>
      <c r="E337" s="7" t="s">
        <v>598</v>
      </c>
      <c r="F337" s="7">
        <v>11</v>
      </c>
      <c r="G337" s="50">
        <v>5.260930958967789E-2</v>
      </c>
      <c r="H337" s="50">
        <v>-2.9832523702375767E-3</v>
      </c>
      <c r="I337" s="50">
        <f t="shared" si="42"/>
        <v>5.5592561959915465E-2</v>
      </c>
      <c r="J337" s="28">
        <v>16.184879611221557</v>
      </c>
      <c r="K337" s="33">
        <v>14.419320189971282</v>
      </c>
      <c r="L337" s="33">
        <f t="shared" si="43"/>
        <v>1.7655594212502752</v>
      </c>
      <c r="M337" s="28">
        <v>0.92824824150424956</v>
      </c>
      <c r="N337" s="26">
        <v>0.46275038293277465</v>
      </c>
      <c r="O337" s="26">
        <f t="shared" si="44"/>
        <v>0.46549785857147491</v>
      </c>
      <c r="P337" s="52">
        <v>5.468425670205173</v>
      </c>
      <c r="Q337" s="54">
        <v>5.7203782901387283</v>
      </c>
      <c r="R337" s="54">
        <f t="shared" si="45"/>
        <v>-0.25195261993355533</v>
      </c>
      <c r="S337" s="52">
        <v>0.2461904605777038</v>
      </c>
      <c r="T337" s="56">
        <v>0.2201664932545829</v>
      </c>
      <c r="U337" s="56">
        <f t="shared" si="46"/>
        <v>2.60239673231209E-2</v>
      </c>
      <c r="V337" s="60">
        <v>1423.3370394955193</v>
      </c>
      <c r="W337" s="61">
        <v>1080.3098379245496</v>
      </c>
      <c r="X337" s="61">
        <f t="shared" si="47"/>
        <v>343.02720157096974</v>
      </c>
      <c r="Y337" s="60">
        <v>1.0241650553876425</v>
      </c>
      <c r="Z337" s="84">
        <v>0.55868755357358002</v>
      </c>
      <c r="AA337" s="65">
        <f t="shared" si="48"/>
        <v>0.46547750181406244</v>
      </c>
    </row>
    <row r="338" spans="1:27" x14ac:dyDescent="0.25">
      <c r="A338" s="7">
        <v>5</v>
      </c>
      <c r="B338" s="7" t="s">
        <v>23</v>
      </c>
      <c r="C338" s="7">
        <v>120</v>
      </c>
      <c r="D338" s="7" t="s">
        <v>2190</v>
      </c>
      <c r="E338" s="7" t="s">
        <v>598</v>
      </c>
      <c r="F338" s="7">
        <v>11</v>
      </c>
      <c r="G338" s="50">
        <v>6.4538521137571083E-3</v>
      </c>
      <c r="H338" s="50">
        <v>3.7247019645241526E-2</v>
      </c>
      <c r="I338" s="50">
        <f t="shared" si="42"/>
        <v>-3.0793167531484419E-2</v>
      </c>
      <c r="J338" s="28">
        <v>15.441559372501448</v>
      </c>
      <c r="K338" s="33">
        <v>16.776982070157057</v>
      </c>
      <c r="L338" s="33">
        <f t="shared" si="43"/>
        <v>-1.3354226976556092</v>
      </c>
      <c r="M338" s="28">
        <v>0.11640111448596556</v>
      </c>
      <c r="N338" s="26">
        <v>0.35894303813160144</v>
      </c>
      <c r="O338" s="26">
        <f t="shared" si="44"/>
        <v>-0.24254192364563587</v>
      </c>
      <c r="P338" s="52">
        <v>4.416861075387434</v>
      </c>
      <c r="Q338" s="54">
        <v>6.966418766233951</v>
      </c>
      <c r="R338" s="54">
        <f t="shared" si="45"/>
        <v>-2.549557690846517</v>
      </c>
      <c r="S338" s="52">
        <v>8.7055231805141992E-2</v>
      </c>
      <c r="T338" s="56">
        <v>5.1264740518326989E-2</v>
      </c>
      <c r="U338" s="56">
        <f t="shared" si="46"/>
        <v>3.5790491286815003E-2</v>
      </c>
      <c r="V338" s="60">
        <v>1139.8190680766688</v>
      </c>
      <c r="W338" s="61">
        <v>1139.7663857677901</v>
      </c>
      <c r="X338" s="61">
        <f t="shared" si="47"/>
        <v>5.26823088787296E-2</v>
      </c>
      <c r="Y338" s="60">
        <v>0.16743156374093404</v>
      </c>
      <c r="Z338" s="84">
        <v>0.15567907560124011</v>
      </c>
      <c r="AA338" s="65">
        <f t="shared" si="48"/>
        <v>1.1752488139693928E-2</v>
      </c>
    </row>
    <row r="339" spans="1:27" x14ac:dyDescent="0.25">
      <c r="A339" s="7">
        <v>6</v>
      </c>
      <c r="B339" s="7" t="s">
        <v>23</v>
      </c>
      <c r="C339" s="7">
        <v>144</v>
      </c>
      <c r="D339" s="7">
        <v>3</v>
      </c>
      <c r="E339" s="7" t="s">
        <v>598</v>
      </c>
      <c r="F339" s="7">
        <v>11</v>
      </c>
      <c r="G339" s="50">
        <v>0.14294665329850992</v>
      </c>
      <c r="H339" s="50">
        <v>5.0816110515069957E-2</v>
      </c>
      <c r="I339" s="50">
        <f t="shared" si="42"/>
        <v>9.2130542783439962E-2</v>
      </c>
      <c r="J339" s="28">
        <v>13.912830585219053</v>
      </c>
      <c r="K339" s="33">
        <v>14.919323314682467</v>
      </c>
      <c r="L339" s="33">
        <f t="shared" si="43"/>
        <v>-1.0064927294634138</v>
      </c>
      <c r="M339" s="28">
        <v>0.54544776739660794</v>
      </c>
      <c r="N339" s="26">
        <v>7.8252583154270083E-2</v>
      </c>
      <c r="O339" s="26">
        <f t="shared" si="44"/>
        <v>0.46719518424233786</v>
      </c>
      <c r="P339" s="52">
        <v>4.4353275297894665</v>
      </c>
      <c r="Q339" s="54">
        <v>5.4077681800408222</v>
      </c>
      <c r="R339" s="54">
        <f t="shared" si="45"/>
        <v>-0.97244065025135562</v>
      </c>
      <c r="S339" s="52">
        <v>0.44599757728355638</v>
      </c>
      <c r="T339" s="56">
        <v>-2.2748086008028568E-2</v>
      </c>
      <c r="U339" s="56">
        <f t="shared" si="46"/>
        <v>0.46874566329158496</v>
      </c>
      <c r="V339" s="60">
        <v>983.06469807564713</v>
      </c>
      <c r="W339" s="61">
        <v>1059.1686712010619</v>
      </c>
      <c r="X339" s="61">
        <f t="shared" si="47"/>
        <v>-76.103973125414768</v>
      </c>
      <c r="Y339" s="60">
        <v>0.49694833836575653</v>
      </c>
      <c r="Z339" s="84">
        <v>2.4286775008398348E-2</v>
      </c>
      <c r="AA339" s="65">
        <f t="shared" si="48"/>
        <v>0.47266156335735821</v>
      </c>
    </row>
    <row r="340" spans="1:27" x14ac:dyDescent="0.25">
      <c r="A340" s="7">
        <v>7</v>
      </c>
      <c r="B340" s="7" t="s">
        <v>23</v>
      </c>
      <c r="C340" s="7">
        <v>168</v>
      </c>
      <c r="D340" s="7" t="s">
        <v>2190</v>
      </c>
      <c r="E340" s="7" t="s">
        <v>598</v>
      </c>
      <c r="F340" s="7">
        <v>11</v>
      </c>
      <c r="G340" s="50">
        <v>0.11249811314233824</v>
      </c>
      <c r="H340" s="50">
        <v>2.1088820793520358E-2</v>
      </c>
      <c r="I340" s="50">
        <f t="shared" si="42"/>
        <v>9.140929234881788E-2</v>
      </c>
      <c r="J340" s="28">
        <v>12.490335878526833</v>
      </c>
      <c r="K340" s="33">
        <v>12.600072648596518</v>
      </c>
      <c r="L340" s="33">
        <f t="shared" si="43"/>
        <v>-0.1097367700696843</v>
      </c>
      <c r="M340" s="28">
        <v>0.31325056637348264</v>
      </c>
      <c r="N340" s="26">
        <v>0.24427280911272664</v>
      </c>
      <c r="O340" s="26">
        <f t="shared" si="44"/>
        <v>6.8977757260756001E-2</v>
      </c>
      <c r="P340" s="52">
        <v>3.6625784709280267</v>
      </c>
      <c r="Q340" s="54">
        <v>4.2039889907630217</v>
      </c>
      <c r="R340" s="54">
        <f t="shared" si="45"/>
        <v>-0.541410519834995</v>
      </c>
      <c r="S340" s="52">
        <v>0.37821320387256896</v>
      </c>
      <c r="T340" s="56">
        <v>-4.8245689366170623E-2</v>
      </c>
      <c r="U340" s="56">
        <f t="shared" si="46"/>
        <v>0.42645889323873959</v>
      </c>
      <c r="V340" s="60">
        <v>826.5</v>
      </c>
      <c r="W340" s="61">
        <v>882.0120689655173</v>
      </c>
      <c r="X340" s="61">
        <f t="shared" si="47"/>
        <v>-55.512068965517301</v>
      </c>
      <c r="Y340" s="60">
        <v>0.34914759317667127</v>
      </c>
      <c r="Z340" s="84">
        <v>0.30507038934760117</v>
      </c>
      <c r="AA340" s="65">
        <f t="shared" si="48"/>
        <v>4.40772038290701E-2</v>
      </c>
    </row>
    <row r="341" spans="1:27" x14ac:dyDescent="0.25">
      <c r="A341" s="7">
        <v>8</v>
      </c>
      <c r="B341" s="7" t="s">
        <v>23</v>
      </c>
      <c r="C341" s="7">
        <v>192</v>
      </c>
      <c r="D341" s="7" t="s">
        <v>2190</v>
      </c>
      <c r="E341" s="7" t="s">
        <v>598</v>
      </c>
      <c r="F341" s="7">
        <v>11</v>
      </c>
      <c r="G341" s="50">
        <v>3.7948962170490395E-2</v>
      </c>
      <c r="H341" s="50">
        <v>2.2964930059969867E-2</v>
      </c>
      <c r="I341" s="50">
        <f t="shared" si="42"/>
        <v>1.4984032110520528E-2</v>
      </c>
      <c r="J341" s="28">
        <v>11.020446351648713</v>
      </c>
      <c r="K341" s="33">
        <v>13.314117777789969</v>
      </c>
      <c r="L341" s="33">
        <f t="shared" si="43"/>
        <v>-2.2936714261412554</v>
      </c>
      <c r="M341" s="28">
        <v>8.7073535246588715E-2</v>
      </c>
      <c r="N341" s="26">
        <v>0.17151292002343987</v>
      </c>
      <c r="O341" s="26">
        <f t="shared" si="44"/>
        <v>-8.4439384776851159E-2</v>
      </c>
      <c r="P341" s="52">
        <v>3.1194983297192755</v>
      </c>
      <c r="Q341" s="54">
        <v>4.0686345373680544</v>
      </c>
      <c r="R341" s="54">
        <f t="shared" si="45"/>
        <v>-0.94913620764877882</v>
      </c>
      <c r="S341" s="52">
        <v>0.11962418366120442</v>
      </c>
      <c r="T341" s="56">
        <v>1.6036205516473903E-2</v>
      </c>
      <c r="U341" s="56">
        <f t="shared" si="46"/>
        <v>0.10358797814473052</v>
      </c>
      <c r="V341" s="60">
        <v>693.03663793103442</v>
      </c>
      <c r="W341" s="61">
        <v>935.78937334217505</v>
      </c>
      <c r="X341" s="61">
        <f t="shared" si="47"/>
        <v>-242.75273541114063</v>
      </c>
      <c r="Y341" s="60">
        <v>0.11590808139696276</v>
      </c>
      <c r="Z341" s="84">
        <v>0.2688177933680696</v>
      </c>
      <c r="AA341" s="65">
        <f t="shared" si="48"/>
        <v>-0.15290971197110684</v>
      </c>
    </row>
    <row r="342" spans="1:27" x14ac:dyDescent="0.25">
      <c r="A342" s="7">
        <v>9</v>
      </c>
      <c r="B342" s="7" t="s">
        <v>23</v>
      </c>
      <c r="C342" s="7">
        <v>216</v>
      </c>
      <c r="D342" s="7">
        <v>4</v>
      </c>
      <c r="E342" s="7" t="s">
        <v>598</v>
      </c>
      <c r="F342" s="7">
        <v>11</v>
      </c>
      <c r="G342" s="50">
        <v>8.9079157063135739E-2</v>
      </c>
      <c r="H342" s="50">
        <v>4.9621911137343509E-2</v>
      </c>
      <c r="I342" s="50">
        <f t="shared" si="42"/>
        <v>3.945724592579223E-2</v>
      </c>
      <c r="J342" s="28">
        <v>8.8698068966271126</v>
      </c>
      <c r="K342" s="33">
        <v>13.45456791776664</v>
      </c>
      <c r="L342" s="33">
        <f t="shared" si="43"/>
        <v>-4.5847610211395278</v>
      </c>
      <c r="M342" s="28">
        <v>-2.7847650837448463E-2</v>
      </c>
      <c r="N342" s="26">
        <v>0.13025234277174963</v>
      </c>
      <c r="O342" s="26">
        <f t="shared" si="44"/>
        <v>-0.1580999936091981</v>
      </c>
      <c r="P342" s="52">
        <v>3.1087204414739102</v>
      </c>
      <c r="Q342" s="54">
        <v>4.4318152812343063</v>
      </c>
      <c r="R342" s="54">
        <f t="shared" si="45"/>
        <v>-1.3230948397603961</v>
      </c>
      <c r="S342" s="52">
        <v>0.10925729944530849</v>
      </c>
      <c r="T342" s="56">
        <v>0.16858542547120367</v>
      </c>
      <c r="U342" s="56">
        <f t="shared" si="46"/>
        <v>-5.9328126025895184E-2</v>
      </c>
      <c r="V342" s="60">
        <v>359.49951028403524</v>
      </c>
      <c r="W342" s="61">
        <v>838.86970154532594</v>
      </c>
      <c r="X342" s="61">
        <f t="shared" si="47"/>
        <v>-479.3701912612907</v>
      </c>
      <c r="Y342" s="60">
        <v>-0.35440225981810769</v>
      </c>
      <c r="Z342" s="84">
        <v>-4.6944320793933798E-2</v>
      </c>
      <c r="AA342" s="65">
        <f t="shared" si="48"/>
        <v>-0.3074579390241739</v>
      </c>
    </row>
    <row r="343" spans="1:27" x14ac:dyDescent="0.25">
      <c r="A343" s="7">
        <v>10</v>
      </c>
      <c r="B343" s="7" t="s">
        <v>23</v>
      </c>
      <c r="C343" s="7">
        <v>240</v>
      </c>
      <c r="D343" s="7" t="s">
        <v>2190</v>
      </c>
      <c r="E343" s="7" t="s">
        <v>598</v>
      </c>
      <c r="F343" s="7">
        <v>11</v>
      </c>
      <c r="G343" s="50">
        <v>6.5190422202589637E-2</v>
      </c>
      <c r="H343" s="50">
        <v>8.312902068988345E-3</v>
      </c>
      <c r="I343" s="50">
        <f t="shared" si="42"/>
        <v>5.6877520133601291E-2</v>
      </c>
      <c r="J343" s="28">
        <v>6.7764422553015269</v>
      </c>
      <c r="K343" s="33">
        <v>11.510023683426688</v>
      </c>
      <c r="L343" s="33">
        <f t="shared" si="43"/>
        <v>-4.7335814281251611</v>
      </c>
      <c r="M343" s="28">
        <v>-0.10275933316596123</v>
      </c>
      <c r="N343" s="26">
        <v>7.2164884343347531E-3</v>
      </c>
      <c r="O343" s="26">
        <f t="shared" si="44"/>
        <v>-0.10997582160029598</v>
      </c>
      <c r="P343" s="52">
        <v>2.7451978882985846</v>
      </c>
      <c r="Q343" s="54">
        <v>4.1268346243135854</v>
      </c>
      <c r="R343" s="54">
        <f t="shared" si="45"/>
        <v>-1.3816367360150008</v>
      </c>
      <c r="S343" s="52">
        <v>-7.291175820660978E-3</v>
      </c>
      <c r="T343" s="56">
        <v>1.8882797316289807E-2</v>
      </c>
      <c r="U343" s="56">
        <f t="shared" si="46"/>
        <v>-2.6173973136950784E-2</v>
      </c>
      <c r="V343" s="60">
        <v>278.1952145214521</v>
      </c>
      <c r="W343" s="61">
        <v>698.52227035203532</v>
      </c>
      <c r="X343" s="61">
        <f t="shared" si="47"/>
        <v>-420.32705583058322</v>
      </c>
      <c r="Y343" s="60">
        <v>-0.31974309539623152</v>
      </c>
      <c r="Z343" s="84">
        <v>-7.6149821802100115E-2</v>
      </c>
      <c r="AA343" s="65">
        <f t="shared" si="48"/>
        <v>-0.24359327359413141</v>
      </c>
    </row>
    <row r="344" spans="1:27" x14ac:dyDescent="0.25">
      <c r="A344" s="7">
        <v>11</v>
      </c>
      <c r="B344" s="7" t="s">
        <v>23</v>
      </c>
      <c r="C344" s="7">
        <v>264</v>
      </c>
      <c r="D344" s="7" t="s">
        <v>2190</v>
      </c>
      <c r="E344" s="7" t="s">
        <v>598</v>
      </c>
      <c r="F344" s="7">
        <v>11</v>
      </c>
      <c r="G344" s="50">
        <v>3.9478752928821415E-2</v>
      </c>
      <c r="H344" s="50">
        <v>1.1402580276202409E-2</v>
      </c>
      <c r="I344" s="50">
        <f t="shared" si="42"/>
        <v>2.8076172652619004E-2</v>
      </c>
      <c r="J344" s="28">
        <v>4.9117974416741506</v>
      </c>
      <c r="K344" s="33">
        <v>9.6067582172372461</v>
      </c>
      <c r="L344" s="33">
        <f t="shared" si="43"/>
        <v>-4.6949607755630955</v>
      </c>
      <c r="M344" s="28">
        <v>-0.19114967300700728</v>
      </c>
      <c r="N344" s="26">
        <v>-7.5698486503831763E-2</v>
      </c>
      <c r="O344" s="26">
        <f t="shared" si="44"/>
        <v>-0.11545118650317551</v>
      </c>
      <c r="P344" s="52">
        <v>2.3643332091841209</v>
      </c>
      <c r="Q344" s="54">
        <v>3.9766977176627822</v>
      </c>
      <c r="R344" s="54">
        <f t="shared" si="45"/>
        <v>-1.6123645084786613</v>
      </c>
      <c r="S344" s="52">
        <v>-3.7398803238284441E-4</v>
      </c>
      <c r="T344" s="56">
        <v>1.8560746180279194E-2</v>
      </c>
      <c r="U344" s="56">
        <f t="shared" si="46"/>
        <v>-1.8934734212662039E-2</v>
      </c>
      <c r="V344" s="60">
        <v>207.99635399403383</v>
      </c>
      <c r="W344" s="61">
        <v>478.31294884543149</v>
      </c>
      <c r="X344" s="61">
        <f t="shared" si="47"/>
        <v>-270.31659485139767</v>
      </c>
      <c r="Y344" s="60">
        <v>-0.19416043209258235</v>
      </c>
      <c r="Z344" s="84">
        <v>-9.7593849701297919E-2</v>
      </c>
      <c r="AA344" s="65">
        <f t="shared" si="48"/>
        <v>-9.6566582391284433E-2</v>
      </c>
    </row>
    <row r="345" spans="1:27" x14ac:dyDescent="0.25">
      <c r="A345" s="7">
        <v>12</v>
      </c>
      <c r="B345" s="7" t="s">
        <v>23</v>
      </c>
      <c r="C345" s="7">
        <v>288</v>
      </c>
      <c r="D345" s="7" t="s">
        <v>2190</v>
      </c>
      <c r="E345" s="7" t="s">
        <v>598</v>
      </c>
      <c r="F345" s="7">
        <v>11</v>
      </c>
      <c r="G345" s="50">
        <v>2.0935022918187406E-2</v>
      </c>
      <c r="H345" s="50">
        <v>1.9874084798630436E-2</v>
      </c>
      <c r="I345" s="50">
        <f t="shared" si="42"/>
        <v>1.0609381195569693E-3</v>
      </c>
      <c r="J345" s="28">
        <v>5.6102989332534099</v>
      </c>
      <c r="K345" s="33">
        <v>9.5757510795120258</v>
      </c>
      <c r="L345" s="33">
        <f t="shared" si="43"/>
        <v>-3.9654521462586159</v>
      </c>
      <c r="M345" s="28">
        <v>-6.8044214033687073E-2</v>
      </c>
      <c r="N345" s="26">
        <v>-0.12129677891189873</v>
      </c>
      <c r="O345" s="26">
        <f t="shared" si="44"/>
        <v>5.3252564878211658E-2</v>
      </c>
      <c r="P345" s="52">
        <v>2.1988166048489233</v>
      </c>
      <c r="Q345" s="54">
        <v>3.6155338046936252</v>
      </c>
      <c r="R345" s="54">
        <f t="shared" si="45"/>
        <v>-1.4167171998447019</v>
      </c>
      <c r="S345" s="52">
        <v>-1.1965162690135329E-2</v>
      </c>
      <c r="T345" s="56">
        <v>-6.2303241628159589E-2</v>
      </c>
      <c r="U345" s="56">
        <f t="shared" si="46"/>
        <v>5.0338078938024264E-2</v>
      </c>
      <c r="V345" s="60">
        <v>221.31958417169685</v>
      </c>
      <c r="W345" s="61">
        <v>507.14285714285728</v>
      </c>
      <c r="X345" s="61">
        <f t="shared" si="47"/>
        <v>-285.82327297116046</v>
      </c>
      <c r="Y345" s="60">
        <v>-0.30093318362850613</v>
      </c>
      <c r="Z345" s="84">
        <v>-0.26573141069062617</v>
      </c>
      <c r="AA345" s="65">
        <f t="shared" si="48"/>
        <v>-3.520177293787996E-2</v>
      </c>
    </row>
    <row r="346" spans="1:27" x14ac:dyDescent="0.25">
      <c r="A346" s="7">
        <v>13</v>
      </c>
      <c r="B346" s="7" t="s">
        <v>23</v>
      </c>
      <c r="C346" s="7">
        <v>312</v>
      </c>
      <c r="D346" s="7" t="s">
        <v>2190</v>
      </c>
      <c r="E346" s="7" t="s">
        <v>598</v>
      </c>
      <c r="F346" s="7">
        <v>11</v>
      </c>
      <c r="G346" s="50">
        <v>5.3329847961804865E-2</v>
      </c>
      <c r="H346" s="50">
        <v>1.3389339368220154E-2</v>
      </c>
      <c r="I346" s="50">
        <f t="shared" si="42"/>
        <v>3.9940508593584709E-2</v>
      </c>
      <c r="J346" s="28">
        <v>5.1564835627207604</v>
      </c>
      <c r="K346" s="33">
        <v>7.8986120953424956</v>
      </c>
      <c r="L346" s="33">
        <f t="shared" si="43"/>
        <v>-2.7421285326217353</v>
      </c>
      <c r="M346" s="28">
        <v>-9.7593019436636938E-2</v>
      </c>
      <c r="N346" s="26">
        <v>-6.1783624485983173E-2</v>
      </c>
      <c r="O346" s="26">
        <f t="shared" si="44"/>
        <v>-3.5809394950653765E-2</v>
      </c>
      <c r="P346" s="52">
        <v>2.1728464604075426</v>
      </c>
      <c r="Q346" s="54">
        <v>3.4422947383738673</v>
      </c>
      <c r="R346" s="54">
        <f t="shared" si="45"/>
        <v>-1.2694482779663248</v>
      </c>
      <c r="S346" s="52">
        <v>4.35488343466999E-2</v>
      </c>
      <c r="T346" s="56">
        <v>-0.17100685841409771</v>
      </c>
      <c r="U346" s="56">
        <f t="shared" si="46"/>
        <v>0.21455569276079761</v>
      </c>
      <c r="V346" s="60">
        <v>209.66443738505265</v>
      </c>
      <c r="W346" s="61">
        <v>412.45665440561783</v>
      </c>
      <c r="X346" s="61">
        <f t="shared" si="47"/>
        <v>-202.79221702056518</v>
      </c>
      <c r="Y346" s="60">
        <v>-0.30683216423726856</v>
      </c>
      <c r="Z346" s="84">
        <v>-0.21425833594600299</v>
      </c>
      <c r="AA346" s="65">
        <f t="shared" si="48"/>
        <v>-9.2573828291265564E-2</v>
      </c>
    </row>
    <row r="347" spans="1:27" x14ac:dyDescent="0.25">
      <c r="A347" s="7">
        <v>14</v>
      </c>
      <c r="B347" s="7" t="s">
        <v>23</v>
      </c>
      <c r="C347" s="7">
        <v>336</v>
      </c>
      <c r="D347" s="7">
        <v>5</v>
      </c>
      <c r="E347" s="7" t="s">
        <v>598</v>
      </c>
      <c r="F347" s="7">
        <v>11</v>
      </c>
      <c r="G347" s="50">
        <v>-1.3195647641381748E-2</v>
      </c>
      <c r="H347" s="50">
        <v>4.392520638178523E-2</v>
      </c>
      <c r="I347" s="50">
        <f t="shared" si="42"/>
        <v>-5.7120854023166981E-2</v>
      </c>
      <c r="J347" s="28">
        <v>5.2089628199525357</v>
      </c>
      <c r="K347" s="33">
        <v>8.3205011183702222</v>
      </c>
      <c r="L347" s="33">
        <f t="shared" si="43"/>
        <v>-3.1115382984176865</v>
      </c>
      <c r="M347" s="28">
        <v>8.7343717702813198E-2</v>
      </c>
      <c r="N347" s="26">
        <v>0.16451723189421197</v>
      </c>
      <c r="O347" s="26">
        <f t="shared" si="44"/>
        <v>-7.717351419139877E-2</v>
      </c>
      <c r="P347" s="52">
        <v>2.1763807973134557</v>
      </c>
      <c r="Q347" s="54">
        <v>2.980248193470393</v>
      </c>
      <c r="R347" s="54">
        <f t="shared" si="45"/>
        <v>-0.80386739615693736</v>
      </c>
      <c r="S347" s="52">
        <v>0.10045437588706214</v>
      </c>
      <c r="T347" s="56">
        <v>8.3571837472428342E-2</v>
      </c>
      <c r="U347" s="56">
        <f t="shared" si="46"/>
        <v>1.6882538414633802E-2</v>
      </c>
      <c r="V347" s="60">
        <v>173.91580698835273</v>
      </c>
      <c r="W347" s="61">
        <v>382.34547975596223</v>
      </c>
      <c r="X347" s="61">
        <f t="shared" si="47"/>
        <v>-208.4296727676095</v>
      </c>
      <c r="Y347" s="60">
        <v>-0.24772406506557734</v>
      </c>
      <c r="Z347" s="84">
        <v>-0.23495720545848195</v>
      </c>
      <c r="AA347" s="65">
        <f t="shared" si="48"/>
        <v>-1.2766859607095393E-2</v>
      </c>
    </row>
    <row r="348" spans="1:27" x14ac:dyDescent="0.25">
      <c r="A348" s="7">
        <v>1</v>
      </c>
      <c r="B348" s="7" t="s">
        <v>23</v>
      </c>
      <c r="C348" s="7">
        <v>24</v>
      </c>
      <c r="D348" s="7" t="s">
        <v>2190</v>
      </c>
      <c r="E348" s="7" t="s">
        <v>598</v>
      </c>
      <c r="F348" s="7">
        <v>12</v>
      </c>
      <c r="G348" s="50">
        <v>-0.15163474893680878</v>
      </c>
      <c r="H348" s="50">
        <v>1.3629331734718761E-2</v>
      </c>
      <c r="I348" s="50">
        <f t="shared" si="42"/>
        <v>-0.16526408067152754</v>
      </c>
      <c r="J348" s="28">
        <v>14.69288891832522</v>
      </c>
      <c r="K348" s="33">
        <v>13.370557873666627</v>
      </c>
      <c r="L348" s="33">
        <f t="shared" si="43"/>
        <v>1.3223310446585934</v>
      </c>
      <c r="M348" s="28">
        <v>0.30263116044397631</v>
      </c>
      <c r="N348" s="26">
        <v>0.24256301407439443</v>
      </c>
      <c r="O348" s="26">
        <f t="shared" si="44"/>
        <v>6.0068146369581882E-2</v>
      </c>
      <c r="P348" s="52">
        <v>4.4578599044419311</v>
      </c>
      <c r="Q348" s="54">
        <v>5.4560602180915021</v>
      </c>
      <c r="R348" s="54">
        <f t="shared" si="45"/>
        <v>-0.99820031364957096</v>
      </c>
      <c r="S348" s="52">
        <v>5.5303726193798884E-2</v>
      </c>
      <c r="T348" s="56">
        <v>0.39929967195079025</v>
      </c>
      <c r="U348" s="56">
        <f t="shared" si="46"/>
        <v>-0.34399594575699138</v>
      </c>
      <c r="V348" s="60">
        <v>1087.3191878848395</v>
      </c>
      <c r="W348" s="61">
        <v>842.1606201808396</v>
      </c>
      <c r="X348" s="61">
        <f t="shared" si="47"/>
        <v>245.15856770399989</v>
      </c>
      <c r="Y348" s="60">
        <v>0.52281376841403604</v>
      </c>
      <c r="Z348" s="84">
        <v>2.1399399411402314E-2</v>
      </c>
      <c r="AA348" s="65">
        <f t="shared" si="48"/>
        <v>0.5014143690026337</v>
      </c>
    </row>
    <row r="349" spans="1:27" x14ac:dyDescent="0.25">
      <c r="A349" s="7">
        <v>2</v>
      </c>
      <c r="B349" s="7" t="s">
        <v>23</v>
      </c>
      <c r="C349" s="7">
        <v>48</v>
      </c>
      <c r="D349" s="7">
        <v>1</v>
      </c>
      <c r="E349" s="7" t="s">
        <v>598</v>
      </c>
      <c r="F349" s="7">
        <v>12</v>
      </c>
      <c r="G349" s="50">
        <v>6.1903920840622371E-2</v>
      </c>
      <c r="H349" s="50">
        <v>-4.2260899415680559E-3</v>
      </c>
      <c r="I349" s="50">
        <f t="shared" si="42"/>
        <v>6.6130010782190426E-2</v>
      </c>
      <c r="J349" s="28">
        <v>13.61017199905754</v>
      </c>
      <c r="K349" s="33">
        <v>12.045231030697556</v>
      </c>
      <c r="L349" s="33">
        <f t="shared" si="43"/>
        <v>1.5649409683599842</v>
      </c>
      <c r="M349" s="28">
        <v>5.8230646813714829E-3</v>
      </c>
      <c r="N349" s="26">
        <v>0.42973663146744556</v>
      </c>
      <c r="O349" s="26">
        <f t="shared" si="44"/>
        <v>-0.42391356678607406</v>
      </c>
      <c r="P349" s="52">
        <v>4.5648312908713544</v>
      </c>
      <c r="Q349" s="54">
        <v>6.2957185350514777</v>
      </c>
      <c r="R349" s="54">
        <f t="shared" si="45"/>
        <v>-1.7308872441801233</v>
      </c>
      <c r="S349" s="52">
        <v>0.16047983456331424</v>
      </c>
      <c r="T349" s="56">
        <v>-0.29316157422815392</v>
      </c>
      <c r="U349" s="56">
        <f t="shared" si="46"/>
        <v>0.45364140879146819</v>
      </c>
      <c r="V349" s="60">
        <v>818.68881289692229</v>
      </c>
      <c r="W349" s="61">
        <v>778.76342072409477</v>
      </c>
      <c r="X349" s="61">
        <f t="shared" si="47"/>
        <v>39.925392172827515</v>
      </c>
      <c r="Y349" s="60">
        <v>-0.23391879786228528</v>
      </c>
      <c r="Z349" s="84">
        <v>-5.4871092273920861E-2</v>
      </c>
      <c r="AA349" s="65">
        <f t="shared" si="48"/>
        <v>-0.17904770558836441</v>
      </c>
    </row>
    <row r="350" spans="1:27" x14ac:dyDescent="0.25">
      <c r="A350" s="7">
        <v>3</v>
      </c>
      <c r="B350" s="7" t="s">
        <v>23</v>
      </c>
      <c r="C350" s="7">
        <v>72</v>
      </c>
      <c r="D350" s="7" t="s">
        <v>2190</v>
      </c>
      <c r="E350" s="7" t="s">
        <v>598</v>
      </c>
      <c r="F350" s="7">
        <v>12</v>
      </c>
      <c r="G350" s="50">
        <v>1.4660347419187491E-2</v>
      </c>
      <c r="H350" s="50">
        <v>1.7902191089170408E-2</v>
      </c>
      <c r="I350" s="50">
        <f t="shared" si="42"/>
        <v>-3.2418436699829176E-3</v>
      </c>
      <c r="J350" s="28">
        <v>10.412480086162407</v>
      </c>
      <c r="K350" s="33">
        <v>12.589811875004676</v>
      </c>
      <c r="L350" s="33">
        <f t="shared" si="43"/>
        <v>-2.1773317888422685</v>
      </c>
      <c r="M350" s="28">
        <v>4.7380071468754573E-2</v>
      </c>
      <c r="N350" s="26">
        <v>0.51444722688986533</v>
      </c>
      <c r="O350" s="26">
        <f t="shared" si="44"/>
        <v>-0.46706715542111077</v>
      </c>
      <c r="P350" s="52">
        <v>3.3538876371081194</v>
      </c>
      <c r="Q350" s="54">
        <v>5.134393717140755</v>
      </c>
      <c r="R350" s="54">
        <f t="shared" si="45"/>
        <v>-1.7805060800326356</v>
      </c>
      <c r="S350" s="52">
        <v>-9.4381767420026366E-2</v>
      </c>
      <c r="T350" s="56">
        <v>2.9346230279375243E-2</v>
      </c>
      <c r="U350" s="56">
        <f t="shared" si="46"/>
        <v>-0.12372799769940161</v>
      </c>
      <c r="V350" s="60">
        <v>411.79668397253386</v>
      </c>
      <c r="W350" s="61">
        <v>862.29941243789426</v>
      </c>
      <c r="X350" s="61">
        <f t="shared" si="47"/>
        <v>-450.50272846536041</v>
      </c>
      <c r="Y350" s="60">
        <v>-0.47833726497906109</v>
      </c>
      <c r="Z350" s="84">
        <v>0.70666658267764249</v>
      </c>
      <c r="AA350" s="65">
        <f t="shared" si="48"/>
        <v>-1.1850038476567035</v>
      </c>
    </row>
    <row r="351" spans="1:27" x14ac:dyDescent="0.25">
      <c r="A351" s="7">
        <v>4</v>
      </c>
      <c r="B351" s="7" t="s">
        <v>23</v>
      </c>
      <c r="C351" s="7">
        <v>96</v>
      </c>
      <c r="D351" s="7">
        <v>2</v>
      </c>
      <c r="E351" s="7" t="s">
        <v>598</v>
      </c>
      <c r="F351" s="7">
        <v>12</v>
      </c>
      <c r="G351" s="50">
        <v>3.2542240043462824E-2</v>
      </c>
      <c r="H351" s="50">
        <v>-2.9832523702375767E-3</v>
      </c>
      <c r="I351" s="50">
        <f t="shared" si="42"/>
        <v>3.5525492413700399E-2</v>
      </c>
      <c r="J351" s="28">
        <v>16.794571460128118</v>
      </c>
      <c r="K351" s="33">
        <v>14.419320189971282</v>
      </c>
      <c r="L351" s="33">
        <f t="shared" si="43"/>
        <v>2.375251270156836</v>
      </c>
      <c r="M351" s="28">
        <v>0.94577518497001811</v>
      </c>
      <c r="N351" s="26">
        <v>0.46275038293277465</v>
      </c>
      <c r="O351" s="26">
        <f t="shared" si="44"/>
        <v>0.48302480203724346</v>
      </c>
      <c r="P351" s="52">
        <v>4.4424835181575322</v>
      </c>
      <c r="Q351" s="54">
        <v>5.7203782901387283</v>
      </c>
      <c r="R351" s="54">
        <f t="shared" si="45"/>
        <v>-1.2778947719811962</v>
      </c>
      <c r="S351" s="52">
        <v>0.382649885201786</v>
      </c>
      <c r="T351" s="56">
        <v>0.2201664932545829</v>
      </c>
      <c r="U351" s="56">
        <f t="shared" si="46"/>
        <v>0.1624833919472031</v>
      </c>
      <c r="V351" s="60">
        <v>1367.7129107202124</v>
      </c>
      <c r="W351" s="61">
        <v>1080.3098379245496</v>
      </c>
      <c r="X351" s="61">
        <f t="shared" si="47"/>
        <v>287.40307279566287</v>
      </c>
      <c r="Y351" s="60">
        <v>1.3198082644442004</v>
      </c>
      <c r="Z351" s="84">
        <v>0.55868755357358002</v>
      </c>
      <c r="AA351" s="65">
        <f t="shared" si="48"/>
        <v>0.76112071087062039</v>
      </c>
    </row>
    <row r="352" spans="1:27" x14ac:dyDescent="0.25">
      <c r="A352" s="7">
        <v>5</v>
      </c>
      <c r="B352" s="7" t="s">
        <v>23</v>
      </c>
      <c r="C352" s="7">
        <v>120</v>
      </c>
      <c r="D352" s="7" t="s">
        <v>2190</v>
      </c>
      <c r="E352" s="7" t="s">
        <v>598</v>
      </c>
      <c r="F352" s="7">
        <v>12</v>
      </c>
      <c r="G352" s="50">
        <v>2.3361485118150505E-2</v>
      </c>
      <c r="H352" s="50">
        <v>3.7247019645241526E-2</v>
      </c>
      <c r="I352" s="50">
        <f t="shared" si="42"/>
        <v>-1.3885534527091022E-2</v>
      </c>
      <c r="J352" s="28">
        <v>13.683697719941552</v>
      </c>
      <c r="K352" s="33">
        <v>16.776982070157057</v>
      </c>
      <c r="L352" s="33">
        <f t="shared" si="43"/>
        <v>-3.0932843502155052</v>
      </c>
      <c r="M352" s="28">
        <v>-0.18593611506033608</v>
      </c>
      <c r="N352" s="26">
        <v>0.35894303813160144</v>
      </c>
      <c r="O352" s="26">
        <f t="shared" si="44"/>
        <v>-0.54487915319193747</v>
      </c>
      <c r="P352" s="52">
        <v>5.3285765341873246</v>
      </c>
      <c r="Q352" s="54">
        <v>6.966418766233951</v>
      </c>
      <c r="R352" s="54">
        <f t="shared" si="45"/>
        <v>-1.6378422320466264</v>
      </c>
      <c r="S352" s="52">
        <v>0.1505420903060532</v>
      </c>
      <c r="T352" s="56">
        <v>5.1264740518326989E-2</v>
      </c>
      <c r="U352" s="56">
        <f t="shared" si="46"/>
        <v>9.9277349787726205E-2</v>
      </c>
      <c r="V352" s="60">
        <v>1052.595175148711</v>
      </c>
      <c r="W352" s="61">
        <v>1139.7663857677901</v>
      </c>
      <c r="X352" s="61">
        <f t="shared" si="47"/>
        <v>-87.171210619079147</v>
      </c>
      <c r="Y352" s="60">
        <v>-0.14132990420964037</v>
      </c>
      <c r="Z352" s="84">
        <v>0.15567907560124011</v>
      </c>
      <c r="AA352" s="65">
        <f t="shared" si="48"/>
        <v>-0.29700897981088048</v>
      </c>
    </row>
    <row r="353" spans="1:27" x14ac:dyDescent="0.25">
      <c r="A353" s="7">
        <v>6</v>
      </c>
      <c r="B353" s="7" t="s">
        <v>23</v>
      </c>
      <c r="C353" s="7">
        <v>144</v>
      </c>
      <c r="D353" s="7">
        <v>3</v>
      </c>
      <c r="E353" s="7" t="s">
        <v>598</v>
      </c>
      <c r="F353" s="7">
        <v>12</v>
      </c>
      <c r="G353" s="50">
        <v>7.6409891653223025E-2</v>
      </c>
      <c r="H353" s="50">
        <v>5.0816110515069957E-2</v>
      </c>
      <c r="I353" s="50">
        <f t="shared" si="42"/>
        <v>2.5593781138153068E-2</v>
      </c>
      <c r="J353" s="28">
        <v>13.923525948910934</v>
      </c>
      <c r="K353" s="33">
        <v>14.919323314682467</v>
      </c>
      <c r="L353" s="33">
        <f t="shared" si="43"/>
        <v>-0.99579736577153355</v>
      </c>
      <c r="M353" s="28">
        <v>-0.13892225185382787</v>
      </c>
      <c r="N353" s="26">
        <v>7.8252583154270083E-2</v>
      </c>
      <c r="O353" s="26">
        <f t="shared" si="44"/>
        <v>-0.21717483500809795</v>
      </c>
      <c r="P353" s="52">
        <v>4.3733800310944222</v>
      </c>
      <c r="Q353" s="54">
        <v>5.4077681800408222</v>
      </c>
      <c r="R353" s="54">
        <f t="shared" si="45"/>
        <v>-1.0343881489464</v>
      </c>
      <c r="S353" s="52">
        <v>-0.20815873165888488</v>
      </c>
      <c r="T353" s="56">
        <v>-2.2748086008028568E-2</v>
      </c>
      <c r="U353" s="56">
        <f t="shared" si="46"/>
        <v>-0.1854106456508563</v>
      </c>
      <c r="V353" s="60">
        <v>997.83294625082942</v>
      </c>
      <c r="W353" s="61">
        <v>1059.1686712010619</v>
      </c>
      <c r="X353" s="61">
        <f t="shared" si="47"/>
        <v>-61.335724950232475</v>
      </c>
      <c r="Y353" s="60">
        <v>-0.12407954576896139</v>
      </c>
      <c r="Z353" s="84">
        <v>2.4286775008398348E-2</v>
      </c>
      <c r="AA353" s="65">
        <f t="shared" si="48"/>
        <v>-0.14836632077735973</v>
      </c>
    </row>
    <row r="354" spans="1:27" x14ac:dyDescent="0.25">
      <c r="A354" s="7">
        <v>7</v>
      </c>
      <c r="B354" s="7" t="s">
        <v>23</v>
      </c>
      <c r="C354" s="7">
        <v>168</v>
      </c>
      <c r="D354" s="7" t="s">
        <v>2190</v>
      </c>
      <c r="E354" s="7" t="s">
        <v>598</v>
      </c>
      <c r="F354" s="7">
        <v>12</v>
      </c>
      <c r="G354" s="50">
        <v>9.0006789636726661E-2</v>
      </c>
      <c r="H354" s="50">
        <v>2.1088820793520358E-2</v>
      </c>
      <c r="I354" s="50">
        <f t="shared" si="42"/>
        <v>6.8917968843206306E-2</v>
      </c>
      <c r="J354" s="28">
        <v>12.116942939807263</v>
      </c>
      <c r="K354" s="33">
        <v>12.600072648596518</v>
      </c>
      <c r="L354" s="33">
        <f t="shared" si="43"/>
        <v>-0.48312970878925476</v>
      </c>
      <c r="M354" s="28">
        <v>0.3033809286468096</v>
      </c>
      <c r="N354" s="26">
        <v>0.24427280911272664</v>
      </c>
      <c r="O354" s="26">
        <f t="shared" si="44"/>
        <v>5.9108119534082959E-2</v>
      </c>
      <c r="P354" s="52">
        <v>3.4119561033559389</v>
      </c>
      <c r="Q354" s="54">
        <v>4.2039889907630217</v>
      </c>
      <c r="R354" s="54">
        <f t="shared" si="45"/>
        <v>-0.79203288740708278</v>
      </c>
      <c r="S354" s="52">
        <v>0.27609956262952545</v>
      </c>
      <c r="T354" s="56">
        <v>-4.8245689366170623E-2</v>
      </c>
      <c r="U354" s="56">
        <f t="shared" si="46"/>
        <v>0.32434525199569608</v>
      </c>
      <c r="V354" s="60">
        <v>806.37668308702791</v>
      </c>
      <c r="W354" s="61">
        <v>882.0120689655173</v>
      </c>
      <c r="X354" s="61">
        <f t="shared" si="47"/>
        <v>-75.635385878489387</v>
      </c>
      <c r="Y354" s="60">
        <v>0.38260560848387143</v>
      </c>
      <c r="Z354" s="84">
        <v>0.30507038934760117</v>
      </c>
      <c r="AA354" s="65">
        <f t="shared" si="48"/>
        <v>7.7535219136270261E-2</v>
      </c>
    </row>
    <row r="355" spans="1:27" x14ac:dyDescent="0.25">
      <c r="A355" s="7">
        <v>8</v>
      </c>
      <c r="B355" s="7" t="s">
        <v>23</v>
      </c>
      <c r="C355" s="7">
        <v>192</v>
      </c>
      <c r="D355" s="7" t="s">
        <v>2190</v>
      </c>
      <c r="E355" s="7" t="s">
        <v>598</v>
      </c>
      <c r="F355" s="7">
        <v>12</v>
      </c>
      <c r="G355" s="50">
        <v>7.3759894313078084E-2</v>
      </c>
      <c r="H355" s="50">
        <v>2.2964930059969867E-2</v>
      </c>
      <c r="I355" s="50">
        <f t="shared" si="42"/>
        <v>5.0794964253108213E-2</v>
      </c>
      <c r="J355" s="28">
        <v>12.346984355193626</v>
      </c>
      <c r="K355" s="33">
        <v>13.314117777789969</v>
      </c>
      <c r="L355" s="33">
        <f t="shared" si="43"/>
        <v>-0.96713342259634238</v>
      </c>
      <c r="M355" s="28">
        <v>0.24943248706159349</v>
      </c>
      <c r="N355" s="26">
        <v>0.17151292002343987</v>
      </c>
      <c r="O355" s="26">
        <f t="shared" si="44"/>
        <v>7.7919567038153614E-2</v>
      </c>
      <c r="P355" s="52">
        <v>3.3392414106825403</v>
      </c>
      <c r="Q355" s="54">
        <v>4.0686345373680544</v>
      </c>
      <c r="R355" s="54">
        <f t="shared" si="45"/>
        <v>-0.72939312668551404</v>
      </c>
      <c r="S355" s="52">
        <v>0.26565719604814991</v>
      </c>
      <c r="T355" s="56">
        <v>1.6036205516473903E-2</v>
      </c>
      <c r="U355" s="56">
        <f t="shared" si="46"/>
        <v>0.24962099053167602</v>
      </c>
      <c r="V355" s="60">
        <v>857.90583554376644</v>
      </c>
      <c r="W355" s="61">
        <v>935.78937334217505</v>
      </c>
      <c r="X355" s="61">
        <f t="shared" si="47"/>
        <v>-77.883537798408611</v>
      </c>
      <c r="Y355" s="60">
        <v>0.4276250178284568</v>
      </c>
      <c r="Z355" s="84">
        <v>0.2688177933680696</v>
      </c>
      <c r="AA355" s="65">
        <f t="shared" si="48"/>
        <v>0.1588072244603872</v>
      </c>
    </row>
    <row r="356" spans="1:27" x14ac:dyDescent="0.25">
      <c r="A356" s="7">
        <v>9</v>
      </c>
      <c r="B356" s="7" t="s">
        <v>23</v>
      </c>
      <c r="C356" s="7">
        <v>216</v>
      </c>
      <c r="D356" s="7">
        <v>4</v>
      </c>
      <c r="E356" s="7" t="s">
        <v>598</v>
      </c>
      <c r="F356" s="7">
        <v>12</v>
      </c>
      <c r="G356" s="50">
        <v>8.7375347106714504E-2</v>
      </c>
      <c r="H356" s="50">
        <v>4.9621911137343509E-2</v>
      </c>
      <c r="I356" s="50">
        <f t="shared" si="42"/>
        <v>3.7753435969370995E-2</v>
      </c>
      <c r="J356" s="28">
        <v>10.528981903049317</v>
      </c>
      <c r="K356" s="33">
        <v>13.45456791776664</v>
      </c>
      <c r="L356" s="33">
        <f t="shared" si="43"/>
        <v>-2.9255860147173234</v>
      </c>
      <c r="M356" s="28">
        <v>6.8236956412038127E-2</v>
      </c>
      <c r="N356" s="26">
        <v>0.13025234277174963</v>
      </c>
      <c r="O356" s="26">
        <f t="shared" si="44"/>
        <v>-6.2015386359711502E-2</v>
      </c>
      <c r="P356" s="52">
        <v>3.2668902890721889</v>
      </c>
      <c r="Q356" s="54">
        <v>4.4318152812343063</v>
      </c>
      <c r="R356" s="54">
        <f t="shared" si="45"/>
        <v>-1.1649249921621174</v>
      </c>
      <c r="S356" s="52">
        <v>0.2138839519511099</v>
      </c>
      <c r="T356" s="56">
        <v>0.16858542547120367</v>
      </c>
      <c r="U356" s="56">
        <f t="shared" si="46"/>
        <v>4.5298526479906231E-2</v>
      </c>
      <c r="V356" s="60">
        <v>634.652954619654</v>
      </c>
      <c r="W356" s="61">
        <v>838.86970154532594</v>
      </c>
      <c r="X356" s="61">
        <f t="shared" si="47"/>
        <v>-204.21674692567194</v>
      </c>
      <c r="Y356" s="60">
        <v>3.6962356449909223E-2</v>
      </c>
      <c r="Z356" s="84">
        <v>-4.6944320793933798E-2</v>
      </c>
      <c r="AA356" s="65">
        <f t="shared" si="48"/>
        <v>8.3906677243843014E-2</v>
      </c>
    </row>
    <row r="357" spans="1:27" x14ac:dyDescent="0.25">
      <c r="A357" s="7">
        <v>10</v>
      </c>
      <c r="B357" s="7" t="s">
        <v>23</v>
      </c>
      <c r="C357" s="7">
        <v>240</v>
      </c>
      <c r="D357" s="7" t="s">
        <v>2190</v>
      </c>
      <c r="E357" s="7" t="s">
        <v>598</v>
      </c>
      <c r="F357" s="7">
        <v>12</v>
      </c>
      <c r="G357" s="50">
        <v>3.1354859671927568E-2</v>
      </c>
      <c r="H357" s="50">
        <v>8.312902068988345E-3</v>
      </c>
      <c r="I357" s="50">
        <f t="shared" si="42"/>
        <v>2.3041957602939221E-2</v>
      </c>
      <c r="J357" s="28">
        <v>7.7422029945731534</v>
      </c>
      <c r="K357" s="33">
        <v>11.510023683426688</v>
      </c>
      <c r="L357" s="33">
        <f t="shared" si="43"/>
        <v>-3.7678206888535346</v>
      </c>
      <c r="M357" s="28">
        <v>-0.12909101830025457</v>
      </c>
      <c r="N357" s="26">
        <v>7.2164884343347531E-3</v>
      </c>
      <c r="O357" s="26">
        <f t="shared" si="44"/>
        <v>-0.13630750673458933</v>
      </c>
      <c r="P357" s="52">
        <v>2.9115920353587215</v>
      </c>
      <c r="Q357" s="54">
        <v>4.1268346243135854</v>
      </c>
      <c r="R357" s="54">
        <f t="shared" si="45"/>
        <v>-1.2152425889548639</v>
      </c>
      <c r="S357" s="52">
        <v>2.5010633522166495E-2</v>
      </c>
      <c r="T357" s="56">
        <v>1.8882797316289807E-2</v>
      </c>
      <c r="U357" s="56">
        <f t="shared" si="46"/>
        <v>6.1278362058766883E-3</v>
      </c>
      <c r="V357" s="60">
        <v>353.49587458745873</v>
      </c>
      <c r="W357" s="61">
        <v>698.52227035203532</v>
      </c>
      <c r="X357" s="61">
        <f t="shared" si="47"/>
        <v>-345.02639576457659</v>
      </c>
      <c r="Y357" s="60">
        <v>-0.37791938101644773</v>
      </c>
      <c r="Z357" s="84">
        <v>-7.6149821802100115E-2</v>
      </c>
      <c r="AA357" s="65">
        <f t="shared" si="48"/>
        <v>-0.30176955921434762</v>
      </c>
    </row>
    <row r="358" spans="1:27" x14ac:dyDescent="0.25">
      <c r="A358" s="7">
        <v>11</v>
      </c>
      <c r="B358" s="7" t="s">
        <v>23</v>
      </c>
      <c r="C358" s="7">
        <v>264</v>
      </c>
      <c r="D358" s="7" t="s">
        <v>2190</v>
      </c>
      <c r="E358" s="7" t="s">
        <v>598</v>
      </c>
      <c r="F358" s="7">
        <v>12</v>
      </c>
      <c r="G358" s="50">
        <v>7.1502989180945248E-2</v>
      </c>
      <c r="H358" s="50">
        <v>1.1402580276202409E-2</v>
      </c>
      <c r="I358" s="50">
        <f t="shared" si="42"/>
        <v>6.0100408904742837E-2</v>
      </c>
      <c r="J358" s="28">
        <v>5.0956011635597189</v>
      </c>
      <c r="K358" s="33">
        <v>9.6067582172372461</v>
      </c>
      <c r="L358" s="33">
        <f t="shared" si="43"/>
        <v>-4.5111570536775272</v>
      </c>
      <c r="M358" s="28">
        <v>-0.29087839834902329</v>
      </c>
      <c r="N358" s="26">
        <v>-7.5698486503831763E-2</v>
      </c>
      <c r="O358" s="26">
        <f t="shared" si="44"/>
        <v>-0.21517991184519153</v>
      </c>
      <c r="P358" s="52">
        <v>2.3430434449215669</v>
      </c>
      <c r="Q358" s="54">
        <v>3.9766977176627822</v>
      </c>
      <c r="R358" s="54">
        <f t="shared" si="45"/>
        <v>-1.6336542727412153</v>
      </c>
      <c r="S358" s="52">
        <v>-3.1572453761347458E-2</v>
      </c>
      <c r="T358" s="56">
        <v>1.8560746180279194E-2</v>
      </c>
      <c r="U358" s="56">
        <f t="shared" si="46"/>
        <v>-5.0133199941626655E-2</v>
      </c>
      <c r="V358" s="60">
        <v>234.39724892277096</v>
      </c>
      <c r="W358" s="61">
        <v>478.31294884543149</v>
      </c>
      <c r="X358" s="61">
        <f t="shared" si="47"/>
        <v>-243.91569992266054</v>
      </c>
      <c r="Y358" s="60">
        <v>-0.26248393278494053</v>
      </c>
      <c r="Z358" s="84">
        <v>-9.7593849701297919E-2</v>
      </c>
      <c r="AA358" s="65">
        <f t="shared" si="48"/>
        <v>-0.16489008308364261</v>
      </c>
    </row>
    <row r="359" spans="1:27" x14ac:dyDescent="0.25">
      <c r="A359" s="7">
        <v>12</v>
      </c>
      <c r="B359" s="7" t="s">
        <v>23</v>
      </c>
      <c r="C359" s="7">
        <v>288</v>
      </c>
      <c r="D359" s="7" t="s">
        <v>2190</v>
      </c>
      <c r="E359" s="7" t="s">
        <v>598</v>
      </c>
      <c r="F359" s="7">
        <v>12</v>
      </c>
      <c r="G359" s="50">
        <v>1.5047339393011505E-2</v>
      </c>
      <c r="H359" s="50">
        <v>1.9874084798630436E-2</v>
      </c>
      <c r="I359" s="50">
        <f t="shared" si="42"/>
        <v>-4.8267454056189311E-3</v>
      </c>
      <c r="J359" s="28">
        <v>5.3852165129263936</v>
      </c>
      <c r="K359" s="33">
        <v>9.5757510795120258</v>
      </c>
      <c r="L359" s="33">
        <f t="shared" si="43"/>
        <v>-4.1905345665856322</v>
      </c>
      <c r="M359" s="28">
        <v>-0.13038848926021585</v>
      </c>
      <c r="N359" s="26">
        <v>-0.12129677891189873</v>
      </c>
      <c r="O359" s="26">
        <f t="shared" si="44"/>
        <v>-9.0917103483171141E-3</v>
      </c>
      <c r="P359" s="52">
        <v>2.1347136783064955</v>
      </c>
      <c r="Q359" s="54">
        <v>3.6155338046936252</v>
      </c>
      <c r="R359" s="54">
        <f t="shared" si="45"/>
        <v>-1.4808201263871297</v>
      </c>
      <c r="S359" s="52">
        <v>-4.8975181172653474E-2</v>
      </c>
      <c r="T359" s="56">
        <v>-6.2303241628159589E-2</v>
      </c>
      <c r="U359" s="56">
        <f t="shared" si="46"/>
        <v>1.3328060455506115E-2</v>
      </c>
      <c r="V359" s="60">
        <v>242.71965124077801</v>
      </c>
      <c r="W359" s="61">
        <v>507.14285714285728</v>
      </c>
      <c r="X359" s="61">
        <f t="shared" si="47"/>
        <v>-264.4232059020793</v>
      </c>
      <c r="Y359" s="60">
        <v>-0.28599719347050306</v>
      </c>
      <c r="Z359" s="84">
        <v>-0.26573141069062617</v>
      </c>
      <c r="AA359" s="65">
        <f t="shared" si="48"/>
        <v>-2.0265782779876895E-2</v>
      </c>
    </row>
    <row r="360" spans="1:27" x14ac:dyDescent="0.25">
      <c r="A360" s="7">
        <v>13</v>
      </c>
      <c r="B360" s="7" t="s">
        <v>23</v>
      </c>
      <c r="C360" s="7">
        <v>312</v>
      </c>
      <c r="D360" s="7" t="s">
        <v>2190</v>
      </c>
      <c r="E360" s="7" t="s">
        <v>598</v>
      </c>
      <c r="F360" s="7">
        <v>12</v>
      </c>
      <c r="G360" s="50">
        <v>8.7903380351839644E-2</v>
      </c>
      <c r="H360" s="50">
        <v>1.3389339368220154E-2</v>
      </c>
      <c r="I360" s="50">
        <f t="shared" si="42"/>
        <v>7.4514040983619495E-2</v>
      </c>
      <c r="J360" s="28">
        <v>5.2339917841285315</v>
      </c>
      <c r="K360" s="33">
        <v>7.8986120953424956</v>
      </c>
      <c r="L360" s="33">
        <f t="shared" si="43"/>
        <v>-2.6646203112139641</v>
      </c>
      <c r="M360" s="28">
        <v>-0.10346864826368443</v>
      </c>
      <c r="N360" s="26">
        <v>-6.1783624485983173E-2</v>
      </c>
      <c r="O360" s="26">
        <f t="shared" si="44"/>
        <v>-4.1685023777701259E-2</v>
      </c>
      <c r="P360" s="52">
        <v>2.0877441523144298</v>
      </c>
      <c r="Q360" s="54">
        <v>3.4422947383738673</v>
      </c>
      <c r="R360" s="54">
        <f t="shared" si="45"/>
        <v>-1.3545505860594376</v>
      </c>
      <c r="S360" s="52">
        <v>4.4152924488568272E-2</v>
      </c>
      <c r="T360" s="56">
        <v>-0.17100685841409771</v>
      </c>
      <c r="U360" s="56">
        <f t="shared" si="46"/>
        <v>0.21515978290266599</v>
      </c>
      <c r="V360" s="60">
        <v>228.77261327537198</v>
      </c>
      <c r="W360" s="61">
        <v>412.45665440561783</v>
      </c>
      <c r="X360" s="61">
        <f t="shared" si="47"/>
        <v>-183.68404113024584</v>
      </c>
      <c r="Y360" s="60">
        <v>-0.27420772476640842</v>
      </c>
      <c r="Z360" s="84">
        <v>-0.21425833594600299</v>
      </c>
      <c r="AA360" s="65">
        <f t="shared" si="48"/>
        <v>-5.994938882040543E-2</v>
      </c>
    </row>
    <row r="361" spans="1:27" x14ac:dyDescent="0.25">
      <c r="A361" s="7">
        <v>14</v>
      </c>
      <c r="B361" s="7" t="s">
        <v>23</v>
      </c>
      <c r="C361" s="7">
        <v>336</v>
      </c>
      <c r="D361" s="7">
        <v>5</v>
      </c>
      <c r="E361" s="7" t="s">
        <v>598</v>
      </c>
      <c r="F361" s="7">
        <v>12</v>
      </c>
      <c r="G361" s="50">
        <v>5.6586662522244424E-3</v>
      </c>
      <c r="H361" s="50">
        <v>4.392520638178523E-2</v>
      </c>
      <c r="I361" s="50">
        <f t="shared" si="42"/>
        <v>-3.8266540129560787E-2</v>
      </c>
      <c r="J361" s="28">
        <v>5.112004823835945</v>
      </c>
      <c r="K361" s="33">
        <v>8.3205011183702222</v>
      </c>
      <c r="L361" s="33">
        <f t="shared" si="43"/>
        <v>-3.2084962945342772</v>
      </c>
      <c r="M361" s="28">
        <v>4.7994266091461318E-2</v>
      </c>
      <c r="N361" s="26">
        <v>0.16451723189421197</v>
      </c>
      <c r="O361" s="26">
        <f t="shared" si="44"/>
        <v>-0.11652296580275065</v>
      </c>
      <c r="P361" s="52">
        <v>2.0660413892917004</v>
      </c>
      <c r="Q361" s="54">
        <v>2.980248193470393</v>
      </c>
      <c r="R361" s="54">
        <f t="shared" si="45"/>
        <v>-0.9142068041786926</v>
      </c>
      <c r="S361" s="52">
        <v>1.9591403999469709E-2</v>
      </c>
      <c r="T361" s="56">
        <v>8.3571837472428342E-2</v>
      </c>
      <c r="U361" s="56">
        <f t="shared" si="46"/>
        <v>-6.3980433472958634E-2</v>
      </c>
      <c r="V361" s="60">
        <v>182.62995008319467</v>
      </c>
      <c r="W361" s="61">
        <v>382.34547975596223</v>
      </c>
      <c r="X361" s="61">
        <f t="shared" si="47"/>
        <v>-199.71552967276756</v>
      </c>
      <c r="Y361" s="60">
        <v>-0.2538287296122867</v>
      </c>
      <c r="Z361" s="84">
        <v>-0.23495720545848195</v>
      </c>
      <c r="AA361" s="65">
        <f t="shared" si="48"/>
        <v>-1.8871524153804747E-2</v>
      </c>
    </row>
    <row r="362" spans="1:27" x14ac:dyDescent="0.25">
      <c r="A362" s="7">
        <v>1</v>
      </c>
      <c r="B362" s="7" t="s">
        <v>23</v>
      </c>
      <c r="C362" s="7">
        <v>24</v>
      </c>
      <c r="D362" s="7" t="s">
        <v>2190</v>
      </c>
      <c r="E362" s="7" t="s">
        <v>793</v>
      </c>
      <c r="F362" s="7">
        <v>1</v>
      </c>
      <c r="G362" s="50">
        <v>2.6236426446749127E-2</v>
      </c>
      <c r="H362" s="50">
        <v>1.3629331734718761E-2</v>
      </c>
      <c r="I362" s="50">
        <f t="shared" si="42"/>
        <v>1.2607094712030366E-2</v>
      </c>
      <c r="J362" s="28">
        <v>16.004967380865647</v>
      </c>
      <c r="K362" s="33">
        <v>13.370557873666627</v>
      </c>
      <c r="L362" s="33">
        <f t="shared" si="43"/>
        <v>2.6344095071990203</v>
      </c>
      <c r="M362" s="28">
        <v>0.21767472875586727</v>
      </c>
      <c r="N362" s="26">
        <v>0.24256301407439443</v>
      </c>
      <c r="O362" s="26">
        <f t="shared" si="44"/>
        <v>-2.4888285318527159E-2</v>
      </c>
      <c r="P362" s="52">
        <v>4.7566083075866805</v>
      </c>
      <c r="Q362" s="54">
        <v>5.4560602180915021</v>
      </c>
      <c r="R362" s="54">
        <f t="shared" si="45"/>
        <v>-0.69945191050482158</v>
      </c>
      <c r="S362" s="52">
        <v>0.10577176554471512</v>
      </c>
      <c r="T362" s="56">
        <v>0.39929967195079025</v>
      </c>
      <c r="U362" s="56">
        <f t="shared" si="46"/>
        <v>-0.29352790640607512</v>
      </c>
      <c r="V362" s="60">
        <v>1065.068230986853</v>
      </c>
      <c r="W362" s="61">
        <v>842.1606201808396</v>
      </c>
      <c r="X362" s="61">
        <f t="shared" si="47"/>
        <v>222.90761080601339</v>
      </c>
      <c r="Y362" s="60">
        <v>0.16667006945702745</v>
      </c>
      <c r="Z362" s="84">
        <v>2.1399399411402314E-2</v>
      </c>
      <c r="AA362" s="65">
        <f t="shared" si="48"/>
        <v>0.14527067004562513</v>
      </c>
    </row>
    <row r="363" spans="1:27" x14ac:dyDescent="0.25">
      <c r="A363" s="7">
        <v>2</v>
      </c>
      <c r="B363" s="7" t="s">
        <v>23</v>
      </c>
      <c r="C363" s="7">
        <v>48</v>
      </c>
      <c r="D363" s="7">
        <v>1</v>
      </c>
      <c r="E363" s="7" t="s">
        <v>793</v>
      </c>
      <c r="F363" s="7">
        <v>1</v>
      </c>
      <c r="G363" s="50">
        <v>3.0228087187293438E-2</v>
      </c>
      <c r="H363" s="50">
        <v>-4.2260899415680559E-3</v>
      </c>
      <c r="I363" s="50">
        <f t="shared" si="42"/>
        <v>3.4454177128861493E-2</v>
      </c>
      <c r="J363" s="28">
        <v>13.382310233916527</v>
      </c>
      <c r="K363" s="33">
        <v>12.045231030697556</v>
      </c>
      <c r="L363" s="33">
        <f t="shared" si="43"/>
        <v>1.3370792032189716</v>
      </c>
      <c r="M363" s="28">
        <v>-0.23991345610109902</v>
      </c>
      <c r="N363" s="26">
        <v>0.42973663146744556</v>
      </c>
      <c r="O363" s="26">
        <f t="shared" si="44"/>
        <v>-0.66965008756854461</v>
      </c>
      <c r="P363" s="52">
        <v>4.6360218222653033</v>
      </c>
      <c r="Q363" s="54">
        <v>6.2957185350514777</v>
      </c>
      <c r="R363" s="54">
        <f t="shared" si="45"/>
        <v>-1.6596967127861744</v>
      </c>
      <c r="S363" s="52">
        <v>-0.22128274944996248</v>
      </c>
      <c r="T363" s="56">
        <v>-0.29316157422815392</v>
      </c>
      <c r="U363" s="56">
        <f t="shared" si="46"/>
        <v>7.1878824778191436E-2</v>
      </c>
      <c r="V363" s="60">
        <v>720.18645171796118</v>
      </c>
      <c r="W363" s="61">
        <v>778.76342072409477</v>
      </c>
      <c r="X363" s="61">
        <f t="shared" si="47"/>
        <v>-58.576969006133595</v>
      </c>
      <c r="Y363" s="60">
        <v>-0.36845244563645835</v>
      </c>
      <c r="Z363" s="84">
        <v>-5.4871092273920861E-2</v>
      </c>
      <c r="AA363" s="65">
        <f t="shared" si="48"/>
        <v>-0.31358135336253751</v>
      </c>
    </row>
    <row r="364" spans="1:27" x14ac:dyDescent="0.25">
      <c r="A364" s="7">
        <v>3</v>
      </c>
      <c r="B364" s="7" t="s">
        <v>23</v>
      </c>
      <c r="C364" s="7">
        <v>72</v>
      </c>
      <c r="D364" s="7" t="s">
        <v>2190</v>
      </c>
      <c r="E364" s="7" t="s">
        <v>793</v>
      </c>
      <c r="F364" s="7">
        <v>1</v>
      </c>
      <c r="G364" s="50">
        <v>6.931471805599454E-2</v>
      </c>
      <c r="H364" s="50">
        <v>1.7902191089170408E-2</v>
      </c>
      <c r="I364" s="50">
        <f t="shared" si="42"/>
        <v>5.1412526966824135E-2</v>
      </c>
      <c r="J364" s="28">
        <v>13.224134449256177</v>
      </c>
      <c r="K364" s="33">
        <v>12.589811875004676</v>
      </c>
      <c r="L364" s="33">
        <f t="shared" si="43"/>
        <v>0.63432257425150063</v>
      </c>
      <c r="M364" s="28">
        <v>0.31184760700664094</v>
      </c>
      <c r="N364" s="26">
        <v>0.51444722688986533</v>
      </c>
      <c r="O364" s="26">
        <f t="shared" si="44"/>
        <v>-0.20259961988322439</v>
      </c>
      <c r="P364" s="52">
        <v>4.9190676075991355</v>
      </c>
      <c r="Q364" s="54">
        <v>5.134393717140755</v>
      </c>
      <c r="R364" s="54">
        <f t="shared" si="45"/>
        <v>-0.21532610954161946</v>
      </c>
      <c r="S364" s="52">
        <v>0.30103625140478552</v>
      </c>
      <c r="T364" s="56">
        <v>2.9346230279375243E-2</v>
      </c>
      <c r="U364" s="56">
        <f t="shared" si="46"/>
        <v>0.2716900211254103</v>
      </c>
      <c r="V364" s="60">
        <v>922.83185396081058</v>
      </c>
      <c r="W364" s="61">
        <v>862.29941243789426</v>
      </c>
      <c r="X364" s="61">
        <f t="shared" si="47"/>
        <v>60.532441522916315</v>
      </c>
      <c r="Y364" s="60">
        <v>0.26854163601919184</v>
      </c>
      <c r="Z364" s="84">
        <v>0.70666658267764249</v>
      </c>
      <c r="AA364" s="65">
        <f t="shared" si="48"/>
        <v>-0.43812494665845064</v>
      </c>
    </row>
    <row r="365" spans="1:27" x14ac:dyDescent="0.25">
      <c r="A365" s="7">
        <v>4</v>
      </c>
      <c r="B365" s="7" t="s">
        <v>23</v>
      </c>
      <c r="C365" s="7">
        <v>96</v>
      </c>
      <c r="D365" s="7" t="s">
        <v>2190</v>
      </c>
      <c r="E365" s="7" t="s">
        <v>793</v>
      </c>
      <c r="F365" s="7">
        <v>1</v>
      </c>
      <c r="G365" s="50">
        <v>3.7729423114146773E-2</v>
      </c>
      <c r="H365" s="50">
        <v>-2.9832523702375767E-3</v>
      </c>
      <c r="I365" s="50">
        <f t="shared" si="42"/>
        <v>4.0712675484384349E-2</v>
      </c>
      <c r="J365" s="28">
        <v>14.749961343052794</v>
      </c>
      <c r="K365" s="33">
        <v>14.419320189971282</v>
      </c>
      <c r="L365" s="33">
        <f t="shared" si="43"/>
        <v>0.33064115308151187</v>
      </c>
      <c r="M365" s="28">
        <v>0.430452868405789</v>
      </c>
      <c r="N365" s="26">
        <v>0.46275038293277465</v>
      </c>
      <c r="O365" s="26">
        <f t="shared" si="44"/>
        <v>-3.2297514526985649E-2</v>
      </c>
      <c r="P365" s="52">
        <v>4.555242735153648</v>
      </c>
      <c r="Q365" s="54">
        <v>5.7203782901387283</v>
      </c>
      <c r="R365" s="54">
        <f t="shared" si="45"/>
        <v>-1.1651355549850804</v>
      </c>
      <c r="S365" s="52">
        <v>0.25776156581966719</v>
      </c>
      <c r="T365" s="56">
        <v>0.2201664932545829</v>
      </c>
      <c r="U365" s="56">
        <f t="shared" si="46"/>
        <v>3.7595072565084292E-2</v>
      </c>
      <c r="V365" s="60">
        <v>1106.9731164951875</v>
      </c>
      <c r="W365" s="61">
        <v>1080.3098379245496</v>
      </c>
      <c r="X365" s="61">
        <f t="shared" si="47"/>
        <v>26.663278570637885</v>
      </c>
      <c r="Y365" s="60">
        <v>0.84163316420595446</v>
      </c>
      <c r="Z365" s="84">
        <v>0.55868755357358002</v>
      </c>
      <c r="AA365" s="65">
        <f t="shared" si="48"/>
        <v>0.28294561063237444</v>
      </c>
    </row>
    <row r="366" spans="1:27" x14ac:dyDescent="0.25">
      <c r="A366" s="7">
        <v>5</v>
      </c>
      <c r="B366" s="7" t="s">
        <v>23</v>
      </c>
      <c r="C366" s="7">
        <v>120</v>
      </c>
      <c r="D366" s="7">
        <v>2</v>
      </c>
      <c r="E366" s="7" t="s">
        <v>793</v>
      </c>
      <c r="F366" s="7">
        <v>1</v>
      </c>
      <c r="G366" s="50">
        <v>5.5338523818478612E-2</v>
      </c>
      <c r="H366" s="50">
        <v>3.7247019645241526E-2</v>
      </c>
      <c r="I366" s="50">
        <f t="shared" si="42"/>
        <v>1.8091504173237086E-2</v>
      </c>
      <c r="J366" s="28">
        <v>11.701066968101239</v>
      </c>
      <c r="K366" s="33">
        <v>16.776982070157057</v>
      </c>
      <c r="L366" s="33">
        <f t="shared" si="43"/>
        <v>-5.0759151020558182</v>
      </c>
      <c r="M366" s="28">
        <v>-9.9184317154809826E-2</v>
      </c>
      <c r="N366" s="26">
        <v>0.35894303813160144</v>
      </c>
      <c r="O366" s="26">
        <f t="shared" si="44"/>
        <v>-0.45812735528641124</v>
      </c>
      <c r="P366" s="52">
        <v>3.3500257491888301</v>
      </c>
      <c r="Q366" s="54">
        <v>6.966418766233951</v>
      </c>
      <c r="R366" s="54">
        <f t="shared" si="45"/>
        <v>-3.6163930170451208</v>
      </c>
      <c r="S366" s="52">
        <v>-0.20288477055152943</v>
      </c>
      <c r="T366" s="56">
        <v>5.1264740518326989E-2</v>
      </c>
      <c r="U366" s="56">
        <f t="shared" si="46"/>
        <v>-0.25414951106985639</v>
      </c>
      <c r="V366" s="60">
        <v>955.02115003304698</v>
      </c>
      <c r="W366" s="61">
        <v>1139.7663857677901</v>
      </c>
      <c r="X366" s="61">
        <f t="shared" si="47"/>
        <v>-184.74523573474312</v>
      </c>
      <c r="Y366" s="60">
        <v>5.2890929611703425E-3</v>
      </c>
      <c r="Z366" s="84">
        <v>0.15567907560124011</v>
      </c>
      <c r="AA366" s="65">
        <f t="shared" si="48"/>
        <v>-0.15038998264006978</v>
      </c>
    </row>
    <row r="367" spans="1:27" x14ac:dyDescent="0.25">
      <c r="A367" s="7">
        <v>6</v>
      </c>
      <c r="B367" s="7" t="s">
        <v>23</v>
      </c>
      <c r="C367" s="7">
        <v>144</v>
      </c>
      <c r="D367" s="7" t="s">
        <v>2190</v>
      </c>
      <c r="E367" s="7" t="s">
        <v>793</v>
      </c>
      <c r="F367" s="7">
        <v>1</v>
      </c>
      <c r="G367" s="50">
        <v>8.2456960930964662E-2</v>
      </c>
      <c r="H367" s="50">
        <v>5.0816110515069957E-2</v>
      </c>
      <c r="I367" s="50">
        <f t="shared" si="42"/>
        <v>3.1640850415894706E-2</v>
      </c>
      <c r="J367" s="28">
        <v>12.441502852647158</v>
      </c>
      <c r="K367" s="33">
        <v>14.919323314682467</v>
      </c>
      <c r="L367" s="33">
        <f t="shared" si="43"/>
        <v>-2.477820462035309</v>
      </c>
      <c r="M367" s="28">
        <v>0.25200419885195957</v>
      </c>
      <c r="N367" s="26">
        <v>7.8252583154270083E-2</v>
      </c>
      <c r="O367" s="26">
        <f t="shared" si="44"/>
        <v>0.17375161569768949</v>
      </c>
      <c r="P367" s="52">
        <v>3.6207013644502064</v>
      </c>
      <c r="Q367" s="54">
        <v>5.4077681800408222</v>
      </c>
      <c r="R367" s="54">
        <f t="shared" si="45"/>
        <v>-1.7870668155906158</v>
      </c>
      <c r="S367" s="52">
        <v>0.38179771574473897</v>
      </c>
      <c r="T367" s="56">
        <v>-2.2748086008028568E-2</v>
      </c>
      <c r="U367" s="56">
        <f t="shared" si="46"/>
        <v>0.40454580175276755</v>
      </c>
      <c r="V367" s="60">
        <v>813.7067020570671</v>
      </c>
      <c r="W367" s="61">
        <v>1059.1686712010619</v>
      </c>
      <c r="X367" s="61">
        <f t="shared" si="47"/>
        <v>-245.46196914399479</v>
      </c>
      <c r="Y367" s="60">
        <v>0.29766933906756621</v>
      </c>
      <c r="Z367" s="84">
        <v>2.4286775008398348E-2</v>
      </c>
      <c r="AA367" s="65">
        <f t="shared" si="48"/>
        <v>0.27338256405916783</v>
      </c>
    </row>
    <row r="368" spans="1:27" x14ac:dyDescent="0.25">
      <c r="A368" s="7">
        <v>7</v>
      </c>
      <c r="B368" s="7" t="s">
        <v>23</v>
      </c>
      <c r="C368" s="7">
        <v>168</v>
      </c>
      <c r="D368" s="7">
        <v>3</v>
      </c>
      <c r="E368" s="7" t="s">
        <v>793</v>
      </c>
      <c r="F368" s="7">
        <v>1</v>
      </c>
      <c r="G368" s="50">
        <v>0.14624834994774361</v>
      </c>
      <c r="H368" s="50">
        <v>2.1088820793520358E-2</v>
      </c>
      <c r="I368" s="50">
        <f t="shared" si="42"/>
        <v>0.12515952915422324</v>
      </c>
      <c r="J368" s="28">
        <v>9.5124431682220632</v>
      </c>
      <c r="K368" s="33">
        <v>12.600072648596518</v>
      </c>
      <c r="L368" s="33">
        <f t="shared" si="43"/>
        <v>-3.0876294803744546</v>
      </c>
      <c r="M368" s="28">
        <v>1.7875255800579989E-3</v>
      </c>
      <c r="N368" s="26">
        <v>0.24427280911272664</v>
      </c>
      <c r="O368" s="26">
        <f t="shared" si="44"/>
        <v>-0.24248528353266866</v>
      </c>
      <c r="P368" s="52">
        <v>3.0198326876587074</v>
      </c>
      <c r="Q368" s="54">
        <v>4.2039889907630217</v>
      </c>
      <c r="R368" s="54">
        <f t="shared" si="45"/>
        <v>-1.1841563031043143</v>
      </c>
      <c r="S368" s="52">
        <v>0.16951397378976035</v>
      </c>
      <c r="T368" s="56">
        <v>-4.8245689366170623E-2</v>
      </c>
      <c r="U368" s="56">
        <f t="shared" si="46"/>
        <v>0.21775966315593098</v>
      </c>
      <c r="V368" s="60">
        <v>539.88489326765193</v>
      </c>
      <c r="W368" s="61">
        <v>882.0120689655173</v>
      </c>
      <c r="X368" s="61">
        <f t="shared" si="47"/>
        <v>-342.12717569786537</v>
      </c>
      <c r="Y368" s="60">
        <v>-6.0301998720165249E-2</v>
      </c>
      <c r="Z368" s="84">
        <v>0.30507038934760117</v>
      </c>
      <c r="AA368" s="65">
        <f t="shared" si="48"/>
        <v>-0.3653723880677664</v>
      </c>
    </row>
    <row r="369" spans="1:27" x14ac:dyDescent="0.25">
      <c r="A369" s="7">
        <v>8</v>
      </c>
      <c r="B369" s="7" t="s">
        <v>23</v>
      </c>
      <c r="C369" s="7">
        <v>192</v>
      </c>
      <c r="D369" s="7" t="s">
        <v>2190</v>
      </c>
      <c r="E369" s="7" t="s">
        <v>793</v>
      </c>
      <c r="F369" s="7">
        <v>1</v>
      </c>
      <c r="G369" s="50">
        <v>6.721322454786556E-2</v>
      </c>
      <c r="H369" s="50">
        <v>2.2964930059969867E-2</v>
      </c>
      <c r="I369" s="50">
        <f t="shared" si="42"/>
        <v>4.424829448789569E-2</v>
      </c>
      <c r="J369" s="28">
        <v>6.7635554482448299</v>
      </c>
      <c r="K369" s="33">
        <v>13.314117777789969</v>
      </c>
      <c r="L369" s="33">
        <f t="shared" si="43"/>
        <v>-6.550562329545139</v>
      </c>
      <c r="M369" s="28">
        <v>-0.11788571919327824</v>
      </c>
      <c r="N369" s="26">
        <v>0.17151292002343987</v>
      </c>
      <c r="O369" s="26">
        <f t="shared" si="44"/>
        <v>-0.2893986392167181</v>
      </c>
      <c r="P369" s="52">
        <v>2.4163087493685862</v>
      </c>
      <c r="Q369" s="54">
        <v>4.0686345373680544</v>
      </c>
      <c r="R369" s="54">
        <f t="shared" si="45"/>
        <v>-1.6523257879994682</v>
      </c>
      <c r="S369" s="52">
        <v>5.8095904128398698E-3</v>
      </c>
      <c r="T369" s="56">
        <v>1.6036205516473903E-2</v>
      </c>
      <c r="U369" s="56">
        <f t="shared" si="46"/>
        <v>-1.0226615103634033E-2</v>
      </c>
      <c r="V369" s="60">
        <v>313.39572281167102</v>
      </c>
      <c r="W369" s="61">
        <v>935.78937334217505</v>
      </c>
      <c r="X369" s="61">
        <f t="shared" si="47"/>
        <v>-622.39365053050403</v>
      </c>
      <c r="Y369" s="60">
        <v>-0.31372817376619028</v>
      </c>
      <c r="Z369" s="84">
        <v>0.2688177933680696</v>
      </c>
      <c r="AA369" s="65">
        <f t="shared" si="48"/>
        <v>-0.58254596713425988</v>
      </c>
    </row>
    <row r="370" spans="1:27" x14ac:dyDescent="0.25">
      <c r="A370" s="7">
        <v>9</v>
      </c>
      <c r="B370" s="7" t="s">
        <v>23</v>
      </c>
      <c r="C370" s="7">
        <v>216</v>
      </c>
      <c r="D370" s="7">
        <v>4</v>
      </c>
      <c r="E370" s="7" t="s">
        <v>793</v>
      </c>
      <c r="F370" s="7">
        <v>1</v>
      </c>
      <c r="G370" s="50">
        <v>0.1163954714528849</v>
      </c>
      <c r="H370" s="50">
        <v>4.9621911137343509E-2</v>
      </c>
      <c r="I370" s="50">
        <f t="shared" si="42"/>
        <v>6.677356031554138E-2</v>
      </c>
      <c r="J370" s="28">
        <v>6.2091834782656221</v>
      </c>
      <c r="K370" s="33">
        <v>13.45456791776664</v>
      </c>
      <c r="L370" s="33">
        <f t="shared" si="43"/>
        <v>-7.2453844395010183</v>
      </c>
      <c r="M370" s="28">
        <v>9.861380546857329E-2</v>
      </c>
      <c r="N370" s="26">
        <v>0.13025234277174963</v>
      </c>
      <c r="O370" s="26">
        <f t="shared" si="44"/>
        <v>-3.1638537303176339E-2</v>
      </c>
      <c r="P370" s="52">
        <v>2.2911031021366206</v>
      </c>
      <c r="Q370" s="54">
        <v>4.4318152812343063</v>
      </c>
      <c r="R370" s="54">
        <f t="shared" si="45"/>
        <v>-2.1407121790976857</v>
      </c>
      <c r="S370" s="52">
        <v>9.5963497081518467E-2</v>
      </c>
      <c r="T370" s="56">
        <v>0.16858542547120367</v>
      </c>
      <c r="U370" s="56">
        <f t="shared" si="46"/>
        <v>-7.2621928389685203E-2</v>
      </c>
      <c r="V370" s="60">
        <v>223.28272935031015</v>
      </c>
      <c r="W370" s="61">
        <v>838.86970154532594</v>
      </c>
      <c r="X370" s="61">
        <f t="shared" si="47"/>
        <v>-615.58697219501573</v>
      </c>
      <c r="Y370" s="60">
        <v>-0.30608851109077362</v>
      </c>
      <c r="Z370" s="84">
        <v>-4.6944320793933798E-2</v>
      </c>
      <c r="AA370" s="65">
        <f t="shared" si="48"/>
        <v>-0.25914419029683983</v>
      </c>
    </row>
    <row r="371" spans="1:27" x14ac:dyDescent="0.25">
      <c r="A371" s="7">
        <v>10</v>
      </c>
      <c r="B371" s="7" t="s">
        <v>23</v>
      </c>
      <c r="C371" s="7">
        <v>240</v>
      </c>
      <c r="D371" s="7" t="s">
        <v>2190</v>
      </c>
      <c r="E371" s="7" t="s">
        <v>793</v>
      </c>
      <c r="F371" s="7">
        <v>1</v>
      </c>
      <c r="G371" s="50">
        <v>7.7925887237867822E-2</v>
      </c>
      <c r="H371" s="50">
        <v>8.312902068988345E-3</v>
      </c>
      <c r="I371" s="50">
        <f t="shared" si="42"/>
        <v>6.9612985168879482E-2</v>
      </c>
      <c r="J371" s="28">
        <v>5.5069742606194012</v>
      </c>
      <c r="K371" s="33">
        <v>11.510023683426688</v>
      </c>
      <c r="L371" s="33">
        <f t="shared" si="43"/>
        <v>-6.0030494228072868</v>
      </c>
      <c r="M371" s="28">
        <v>-4.2978141171012119E-2</v>
      </c>
      <c r="N371" s="26">
        <v>7.2164884343347531E-3</v>
      </c>
      <c r="O371" s="26">
        <f t="shared" si="44"/>
        <v>-5.0194629605346874E-2</v>
      </c>
      <c r="P371" s="52">
        <v>1.9820918344568954</v>
      </c>
      <c r="Q371" s="54">
        <v>4.1268346243135854</v>
      </c>
      <c r="R371" s="54">
        <f t="shared" si="45"/>
        <v>-2.1447427898566902</v>
      </c>
      <c r="S371" s="52">
        <v>1.1334175221992541E-2</v>
      </c>
      <c r="T371" s="56">
        <v>1.8882797316289807E-2</v>
      </c>
      <c r="U371" s="56">
        <f t="shared" si="46"/>
        <v>-7.5486220942972658E-3</v>
      </c>
      <c r="V371" s="60">
        <v>281.01006600660065</v>
      </c>
      <c r="W371" s="61">
        <v>698.52227035203532</v>
      </c>
      <c r="X371" s="61">
        <f t="shared" si="47"/>
        <v>-417.51220434543467</v>
      </c>
      <c r="Y371" s="60">
        <v>3.3786913459582991E-2</v>
      </c>
      <c r="Z371" s="84">
        <v>-7.6149821802100115E-2</v>
      </c>
      <c r="AA371" s="65">
        <f t="shared" si="48"/>
        <v>0.1099367352616831</v>
      </c>
    </row>
    <row r="372" spans="1:27" x14ac:dyDescent="0.25">
      <c r="A372" s="7">
        <v>11</v>
      </c>
      <c r="B372" s="7" t="s">
        <v>23</v>
      </c>
      <c r="C372" s="7">
        <v>264</v>
      </c>
      <c r="D372" s="7" t="s">
        <v>2190</v>
      </c>
      <c r="E372" s="7" t="s">
        <v>793</v>
      </c>
      <c r="F372" s="7">
        <v>1</v>
      </c>
      <c r="G372" s="50">
        <v>1.1595988109486833E-2</v>
      </c>
      <c r="H372" s="50">
        <v>1.1402580276202409E-2</v>
      </c>
      <c r="I372" s="50">
        <f t="shared" si="42"/>
        <v>1.9340783328442371E-4</v>
      </c>
      <c r="J372" s="28">
        <v>4.2070587855748709</v>
      </c>
      <c r="K372" s="33">
        <v>9.6067582172372461</v>
      </c>
      <c r="L372" s="33">
        <f t="shared" si="43"/>
        <v>-5.3996994316623752</v>
      </c>
      <c r="M372" s="28">
        <v>-8.2686078261491464E-2</v>
      </c>
      <c r="N372" s="26">
        <v>-7.5698486503831763E-2</v>
      </c>
      <c r="O372" s="26">
        <f t="shared" si="44"/>
        <v>-6.9875917576597002E-3</v>
      </c>
      <c r="P372" s="52">
        <v>1.9034758128121989</v>
      </c>
      <c r="Q372" s="54">
        <v>3.9766977176627822</v>
      </c>
      <c r="R372" s="54">
        <f t="shared" si="45"/>
        <v>-2.0732219048505831</v>
      </c>
      <c r="S372" s="52">
        <v>0.13288717059368113</v>
      </c>
      <c r="T372" s="56">
        <v>1.8560746180279194E-2</v>
      </c>
      <c r="U372" s="56">
        <f t="shared" si="46"/>
        <v>0.11432642441340193</v>
      </c>
      <c r="V372" s="60">
        <v>189.61783228372556</v>
      </c>
      <c r="W372" s="61">
        <v>478.31294884543149</v>
      </c>
      <c r="X372" s="61">
        <f t="shared" si="47"/>
        <v>-288.69511656170596</v>
      </c>
      <c r="Y372" s="60">
        <v>-0.14748213231919213</v>
      </c>
      <c r="Z372" s="84">
        <v>-9.7593849701297919E-2</v>
      </c>
      <c r="AA372" s="65">
        <f t="shared" si="48"/>
        <v>-4.9888282617894214E-2</v>
      </c>
    </row>
    <row r="373" spans="1:27" x14ac:dyDescent="0.25">
      <c r="A373" s="7">
        <v>12</v>
      </c>
      <c r="B373" s="7" t="s">
        <v>23</v>
      </c>
      <c r="C373" s="7">
        <v>288</v>
      </c>
      <c r="D373" s="7" t="s">
        <v>2190</v>
      </c>
      <c r="E373" s="7" t="s">
        <v>793</v>
      </c>
      <c r="F373" s="7">
        <v>1</v>
      </c>
      <c r="G373" s="50">
        <v>9.8728599713412274E-2</v>
      </c>
      <c r="H373" s="50">
        <v>1.9874084798630436E-2</v>
      </c>
      <c r="I373" s="50">
        <f t="shared" si="42"/>
        <v>7.8854514914781834E-2</v>
      </c>
      <c r="J373" s="28">
        <v>5.0702376591517089</v>
      </c>
      <c r="K373" s="33">
        <v>9.5757510795120258</v>
      </c>
      <c r="L373" s="33">
        <f t="shared" si="43"/>
        <v>-4.5055134203603169</v>
      </c>
      <c r="M373" s="28">
        <v>-0.15637989293197749</v>
      </c>
      <c r="N373" s="26">
        <v>-0.12129677891189873</v>
      </c>
      <c r="O373" s="26">
        <f t="shared" si="44"/>
        <v>-3.5083114020078757E-2</v>
      </c>
      <c r="P373" s="52">
        <v>1.858863307400036</v>
      </c>
      <c r="Q373" s="54">
        <v>3.6155338046936252</v>
      </c>
      <c r="R373" s="54">
        <f t="shared" si="45"/>
        <v>-1.7566704972935892</v>
      </c>
      <c r="S373" s="52">
        <v>3.5301174111251419E-3</v>
      </c>
      <c r="T373" s="56">
        <v>-6.2303241628159589E-2</v>
      </c>
      <c r="U373" s="56">
        <f t="shared" si="46"/>
        <v>6.5833359039284736E-2</v>
      </c>
      <c r="V373" s="60">
        <v>238.45959087860496</v>
      </c>
      <c r="W373" s="61">
        <v>507.14285714285728</v>
      </c>
      <c r="X373" s="61">
        <f t="shared" si="47"/>
        <v>-268.68326626425232</v>
      </c>
      <c r="Y373" s="60">
        <v>-0.23817479886672202</v>
      </c>
      <c r="Z373" s="84">
        <v>-0.26573141069062617</v>
      </c>
      <c r="AA373" s="65">
        <f t="shared" si="48"/>
        <v>2.7556611823904148E-2</v>
      </c>
    </row>
    <row r="374" spans="1:27" x14ac:dyDescent="0.25">
      <c r="A374" s="7">
        <v>13</v>
      </c>
      <c r="B374" s="7" t="s">
        <v>23</v>
      </c>
      <c r="C374" s="7">
        <v>312</v>
      </c>
      <c r="D374" s="7" t="s">
        <v>2190</v>
      </c>
      <c r="E374" s="7" t="s">
        <v>793</v>
      </c>
      <c r="F374" s="7">
        <v>1</v>
      </c>
      <c r="G374" s="50">
        <v>3.8664102286252874E-2</v>
      </c>
      <c r="H374" s="50">
        <v>1.3389339368220154E-2</v>
      </c>
      <c r="I374" s="50">
        <f t="shared" si="42"/>
        <v>2.5274762918032719E-2</v>
      </c>
      <c r="J374" s="28">
        <v>4.3690055695193388</v>
      </c>
      <c r="K374" s="33">
        <v>7.8986120953424956</v>
      </c>
      <c r="L374" s="33">
        <f t="shared" si="43"/>
        <v>-3.5296065258231568</v>
      </c>
      <c r="M374" s="28">
        <v>-5.8301004877012674E-2</v>
      </c>
      <c r="N374" s="26">
        <v>-6.1783624485983173E-2</v>
      </c>
      <c r="O374" s="26">
        <f t="shared" si="44"/>
        <v>3.4826196089704983E-3</v>
      </c>
      <c r="P374" s="52">
        <v>1.8286124684907972</v>
      </c>
      <c r="Q374" s="54">
        <v>3.4422947383738673</v>
      </c>
      <c r="R374" s="54">
        <f t="shared" si="45"/>
        <v>-1.6136822698830702</v>
      </c>
      <c r="S374" s="52">
        <v>4.9894647988447581E-2</v>
      </c>
      <c r="T374" s="56">
        <v>-0.17100685841409771</v>
      </c>
      <c r="U374" s="56">
        <f t="shared" si="46"/>
        <v>0.2209015064025453</v>
      </c>
      <c r="V374" s="60">
        <v>184.72880789165691</v>
      </c>
      <c r="W374" s="61">
        <v>412.45665440561783</v>
      </c>
      <c r="X374" s="61">
        <f t="shared" si="47"/>
        <v>-227.72784651396091</v>
      </c>
      <c r="Y374" s="60">
        <v>-0.24026020016984523</v>
      </c>
      <c r="Z374" s="84">
        <v>-0.21425833594600299</v>
      </c>
      <c r="AA374" s="65">
        <f t="shared" si="48"/>
        <v>-2.6001864223842236E-2</v>
      </c>
    </row>
    <row r="375" spans="1:27" x14ac:dyDescent="0.25">
      <c r="A375" s="7">
        <v>14</v>
      </c>
      <c r="B375" s="7" t="s">
        <v>23</v>
      </c>
      <c r="C375" s="7">
        <v>336</v>
      </c>
      <c r="D375" s="7">
        <v>5</v>
      </c>
      <c r="E375" s="7" t="s">
        <v>793</v>
      </c>
      <c r="F375" s="7">
        <v>1</v>
      </c>
      <c r="G375" s="50">
        <v>-1.6684083094374635E-2</v>
      </c>
      <c r="H375" s="50">
        <v>4.392520638178523E-2</v>
      </c>
      <c r="I375" s="50">
        <f t="shared" si="42"/>
        <v>-6.0609289476159865E-2</v>
      </c>
      <c r="J375" s="28">
        <v>4.6631723359646839</v>
      </c>
      <c r="K375" s="33">
        <v>8.3205011183702222</v>
      </c>
      <c r="L375" s="33">
        <f t="shared" si="43"/>
        <v>-3.6573287824055383</v>
      </c>
      <c r="M375" s="28">
        <v>7.8770931847121556E-2</v>
      </c>
      <c r="N375" s="26">
        <v>0.16451723189421197</v>
      </c>
      <c r="O375" s="26">
        <f t="shared" si="44"/>
        <v>-8.5746300047090412E-2</v>
      </c>
      <c r="P375" s="52">
        <v>1.9140187074397264</v>
      </c>
      <c r="Q375" s="54">
        <v>2.980248193470393</v>
      </c>
      <c r="R375" s="54">
        <f t="shared" si="45"/>
        <v>-1.0662294860306667</v>
      </c>
      <c r="S375" s="52">
        <v>5.6300983278186743E-2</v>
      </c>
      <c r="T375" s="56">
        <v>8.3571837472428342E-2</v>
      </c>
      <c r="U375" s="56">
        <f t="shared" si="46"/>
        <v>-2.7270854194241599E-2</v>
      </c>
      <c r="V375" s="60">
        <v>169.48236272878535</v>
      </c>
      <c r="W375" s="61">
        <v>382.34547975596223</v>
      </c>
      <c r="X375" s="61">
        <f t="shared" si="47"/>
        <v>-212.86311702717688</v>
      </c>
      <c r="Y375" s="60">
        <v>-0.20756115871898312</v>
      </c>
      <c r="Z375" s="84">
        <v>-0.23495720545848195</v>
      </c>
      <c r="AA375" s="65">
        <f t="shared" si="48"/>
        <v>2.7396046739498831E-2</v>
      </c>
    </row>
    <row r="376" spans="1:27" x14ac:dyDescent="0.25">
      <c r="A376" s="7">
        <v>1</v>
      </c>
      <c r="B376" s="7" t="s">
        <v>23</v>
      </c>
      <c r="C376" s="7">
        <v>24</v>
      </c>
      <c r="D376" s="7" t="s">
        <v>2190</v>
      </c>
      <c r="E376" s="7" t="s">
        <v>793</v>
      </c>
      <c r="F376" s="7">
        <v>2</v>
      </c>
      <c r="G376" s="50">
        <v>3.9220713153281569E-3</v>
      </c>
      <c r="H376" s="50">
        <v>1.3629331734718761E-2</v>
      </c>
      <c r="I376" s="50">
        <f t="shared" si="42"/>
        <v>-9.7072604193906044E-3</v>
      </c>
      <c r="J376" s="28">
        <v>12.126773079003431</v>
      </c>
      <c r="K376" s="33">
        <v>13.370557873666627</v>
      </c>
      <c r="L376" s="33">
        <f t="shared" si="43"/>
        <v>-1.2437847946631955</v>
      </c>
      <c r="M376" s="28">
        <v>-2.3391630911302919E-2</v>
      </c>
      <c r="N376" s="26">
        <v>0.24256301407439443</v>
      </c>
      <c r="O376" s="26">
        <f t="shared" si="44"/>
        <v>-0.26595464498569732</v>
      </c>
      <c r="P376" s="52">
        <v>4.1569954922253549</v>
      </c>
      <c r="Q376" s="54">
        <v>5.4560602180915021</v>
      </c>
      <c r="R376" s="54">
        <f t="shared" si="45"/>
        <v>-1.2990647258661472</v>
      </c>
      <c r="S376" s="52">
        <v>-0.17664984860399685</v>
      </c>
      <c r="T376" s="56">
        <v>0.39929967195079025</v>
      </c>
      <c r="U376" s="56">
        <f t="shared" si="46"/>
        <v>-0.5759495205547871</v>
      </c>
      <c r="V376" s="60">
        <v>922.61740722249965</v>
      </c>
      <c r="W376" s="61">
        <v>842.1606201808396</v>
      </c>
      <c r="X376" s="61">
        <f t="shared" si="47"/>
        <v>80.45678704166005</v>
      </c>
      <c r="Y376" s="60">
        <v>0.20690801454121791</v>
      </c>
      <c r="Z376" s="84">
        <v>2.1399399411402314E-2</v>
      </c>
      <c r="AA376" s="65">
        <f t="shared" si="48"/>
        <v>0.18550861512981559</v>
      </c>
    </row>
    <row r="377" spans="1:27" x14ac:dyDescent="0.25">
      <c r="A377" s="7">
        <v>2</v>
      </c>
      <c r="B377" s="7" t="s">
        <v>23</v>
      </c>
      <c r="C377" s="7">
        <v>48</v>
      </c>
      <c r="D377" s="7">
        <v>1</v>
      </c>
      <c r="E377" s="7" t="s">
        <v>793</v>
      </c>
      <c r="F377" s="7">
        <v>2</v>
      </c>
      <c r="G377" s="50">
        <v>8.9381787602209606E-2</v>
      </c>
      <c r="H377" s="50">
        <v>-4.2260899415680559E-3</v>
      </c>
      <c r="I377" s="50">
        <f t="shared" si="42"/>
        <v>9.3607877543777668E-2</v>
      </c>
      <c r="J377" s="28">
        <v>12.139626632182837</v>
      </c>
      <c r="K377" s="33">
        <v>12.045231030697556</v>
      </c>
      <c r="L377" s="33">
        <f t="shared" si="43"/>
        <v>9.4395601485281588E-2</v>
      </c>
      <c r="M377" s="28">
        <v>-5.7862816289768415E-2</v>
      </c>
      <c r="N377" s="26">
        <v>0.42973663146744556</v>
      </c>
      <c r="O377" s="26">
        <f t="shared" si="44"/>
        <v>-0.48759944775721398</v>
      </c>
      <c r="P377" s="52">
        <v>4.4456412734682926</v>
      </c>
      <c r="Q377" s="54">
        <v>6.2957185350514777</v>
      </c>
      <c r="R377" s="54">
        <f t="shared" si="45"/>
        <v>-1.8500772615831851</v>
      </c>
      <c r="S377" s="52">
        <v>0.20153745914566981</v>
      </c>
      <c r="T377" s="56">
        <v>-0.29316157422815392</v>
      </c>
      <c r="U377" s="56">
        <f t="shared" si="46"/>
        <v>0.4946990333738237</v>
      </c>
      <c r="V377" s="60">
        <v>442.96401237583456</v>
      </c>
      <c r="W377" s="61">
        <v>778.76342072409477</v>
      </c>
      <c r="X377" s="61">
        <f t="shared" si="47"/>
        <v>-335.79940834826022</v>
      </c>
      <c r="Y377" s="60">
        <v>-0.54602451316294964</v>
      </c>
      <c r="Z377" s="84">
        <v>-5.4871092273920861E-2</v>
      </c>
      <c r="AA377" s="65">
        <f t="shared" si="48"/>
        <v>-0.4911534208890288</v>
      </c>
    </row>
    <row r="378" spans="1:27" x14ac:dyDescent="0.25">
      <c r="A378" s="7">
        <v>3</v>
      </c>
      <c r="B378" s="7" t="s">
        <v>23</v>
      </c>
      <c r="C378" s="7">
        <v>72</v>
      </c>
      <c r="D378" s="7" t="s">
        <v>2190</v>
      </c>
      <c r="E378" s="7" t="s">
        <v>793</v>
      </c>
      <c r="F378" s="7">
        <v>2</v>
      </c>
      <c r="G378" s="50">
        <v>2.5593337413720007E-2</v>
      </c>
      <c r="H378" s="50">
        <v>1.7902191089170408E-2</v>
      </c>
      <c r="I378" s="50">
        <f t="shared" si="42"/>
        <v>7.6911463245495984E-3</v>
      </c>
      <c r="J378" s="28">
        <v>14.239381156461059</v>
      </c>
      <c r="K378" s="33">
        <v>12.589811875004676</v>
      </c>
      <c r="L378" s="33">
        <f t="shared" si="43"/>
        <v>1.6495692814563832</v>
      </c>
      <c r="M378" s="28">
        <v>0.20100038181428501</v>
      </c>
      <c r="N378" s="26">
        <v>0.51444722688986533</v>
      </c>
      <c r="O378" s="26">
        <f t="shared" si="44"/>
        <v>-0.31344684507558029</v>
      </c>
      <c r="P378" s="52">
        <v>5.9026775400029736</v>
      </c>
      <c r="Q378" s="54">
        <v>5.134393717140755</v>
      </c>
      <c r="R378" s="54">
        <f t="shared" si="45"/>
        <v>0.76828382286221863</v>
      </c>
      <c r="S378" s="52">
        <v>0.32019052930206637</v>
      </c>
      <c r="T378" s="56">
        <v>2.9346230279375243E-2</v>
      </c>
      <c r="U378" s="56">
        <f t="shared" si="46"/>
        <v>0.29084429902269116</v>
      </c>
      <c r="V378" s="60">
        <v>1088.5540110534248</v>
      </c>
      <c r="W378" s="61">
        <v>862.29941243789426</v>
      </c>
      <c r="X378" s="61">
        <f t="shared" si="47"/>
        <v>226.25459861553054</v>
      </c>
      <c r="Y378" s="60">
        <v>0.27891383476639353</v>
      </c>
      <c r="Z378" s="84">
        <v>0.70666658267764249</v>
      </c>
      <c r="AA378" s="65">
        <f t="shared" si="48"/>
        <v>-0.42775274791124895</v>
      </c>
    </row>
    <row r="379" spans="1:27" x14ac:dyDescent="0.25">
      <c r="A379" s="7">
        <v>4</v>
      </c>
      <c r="B379" s="7" t="s">
        <v>23</v>
      </c>
      <c r="C379" s="7">
        <v>96</v>
      </c>
      <c r="D379" s="7" t="s">
        <v>2190</v>
      </c>
      <c r="E379" s="7" t="s">
        <v>793</v>
      </c>
      <c r="F379" s="7">
        <v>2</v>
      </c>
      <c r="G379" s="50">
        <v>2.1357410029805911E-2</v>
      </c>
      <c r="H379" s="50">
        <v>-2.9832523702375767E-3</v>
      </c>
      <c r="I379" s="50">
        <f t="shared" si="42"/>
        <v>2.4340662400043487E-2</v>
      </c>
      <c r="J379" s="28">
        <v>12.179522862823061</v>
      </c>
      <c r="K379" s="33">
        <v>14.419320189971282</v>
      </c>
      <c r="L379" s="33">
        <f t="shared" si="43"/>
        <v>-2.2397973271482208</v>
      </c>
      <c r="M379" s="28">
        <v>-1.1261604563460408E-2</v>
      </c>
      <c r="N379" s="26">
        <v>0.46275038293277465</v>
      </c>
      <c r="O379" s="26">
        <f t="shared" si="44"/>
        <v>-0.47401198749623508</v>
      </c>
      <c r="P379" s="52">
        <v>4.1578053548709235</v>
      </c>
      <c r="Q379" s="54">
        <v>5.7203782901387283</v>
      </c>
      <c r="R379" s="54">
        <f t="shared" si="45"/>
        <v>-1.5625729352678048</v>
      </c>
      <c r="S379" s="52">
        <v>0.16869833441042234</v>
      </c>
      <c r="T379" s="56">
        <v>0.2201664932545829</v>
      </c>
      <c r="U379" s="56">
        <f t="shared" si="46"/>
        <v>-5.1468158844160561E-2</v>
      </c>
      <c r="V379" s="60">
        <v>953.152339860604</v>
      </c>
      <c r="W379" s="61">
        <v>1080.3098379245496</v>
      </c>
      <c r="X379" s="61">
        <f t="shared" si="47"/>
        <v>-127.15749806394558</v>
      </c>
      <c r="Y379" s="60">
        <v>8.8680816349121214E-2</v>
      </c>
      <c r="Z379" s="84">
        <v>0.55868755357358002</v>
      </c>
      <c r="AA379" s="65">
        <f t="shared" si="48"/>
        <v>-0.47000673722445879</v>
      </c>
    </row>
    <row r="380" spans="1:27" x14ac:dyDescent="0.25">
      <c r="A380" s="7">
        <v>5</v>
      </c>
      <c r="B380" s="7" t="s">
        <v>23</v>
      </c>
      <c r="C380" s="7">
        <v>120</v>
      </c>
      <c r="D380" s="7">
        <v>2</v>
      </c>
      <c r="E380" s="7" t="s">
        <v>793</v>
      </c>
      <c r="F380" s="7">
        <v>2</v>
      </c>
      <c r="G380" s="50">
        <v>7.14424579007229E-2</v>
      </c>
      <c r="H380" s="50">
        <v>3.7247019645241526E-2</v>
      </c>
      <c r="I380" s="50">
        <f t="shared" si="42"/>
        <v>3.4195438255481374E-2</v>
      </c>
      <c r="J380" s="28">
        <v>10.095823109371123</v>
      </c>
      <c r="K380" s="33">
        <v>16.776982070157057</v>
      </c>
      <c r="L380" s="33">
        <f t="shared" si="43"/>
        <v>-6.6811589607859343</v>
      </c>
      <c r="M380" s="28">
        <v>6.1008965907299914E-2</v>
      </c>
      <c r="N380" s="26">
        <v>0.35894303813160144</v>
      </c>
      <c r="O380" s="26">
        <f t="shared" si="44"/>
        <v>-0.29793407222430152</v>
      </c>
      <c r="P380" s="52">
        <v>2.6370490022541095</v>
      </c>
      <c r="Q380" s="54">
        <v>6.966418766233951</v>
      </c>
      <c r="R380" s="54">
        <f t="shared" si="45"/>
        <v>-4.329369763979841</v>
      </c>
      <c r="S380" s="52">
        <v>9.634644003706444E-2</v>
      </c>
      <c r="T380" s="56">
        <v>5.1264740518326989E-2</v>
      </c>
      <c r="U380" s="56">
        <f t="shared" si="46"/>
        <v>4.5081699518737452E-2</v>
      </c>
      <c r="V380" s="60">
        <v>796.49933906146725</v>
      </c>
      <c r="W380" s="61">
        <v>1139.7663857677901</v>
      </c>
      <c r="X380" s="61">
        <f t="shared" si="47"/>
        <v>-343.26704670632284</v>
      </c>
      <c r="Y380" s="60">
        <v>0.36903558590400687</v>
      </c>
      <c r="Z380" s="84">
        <v>0.15567907560124011</v>
      </c>
      <c r="AA380" s="65">
        <f t="shared" si="48"/>
        <v>0.21335651030276676</v>
      </c>
    </row>
    <row r="381" spans="1:27" x14ac:dyDescent="0.25">
      <c r="A381" s="7">
        <v>6</v>
      </c>
      <c r="B381" s="7" t="s">
        <v>23</v>
      </c>
      <c r="C381" s="7">
        <v>144</v>
      </c>
      <c r="D381" s="7" t="s">
        <v>2190</v>
      </c>
      <c r="E381" s="7" t="s">
        <v>793</v>
      </c>
      <c r="F381" s="7">
        <v>2</v>
      </c>
      <c r="G381" s="50">
        <v>0.10865494162188352</v>
      </c>
      <c r="H381" s="50">
        <v>5.0816110515069957E-2</v>
      </c>
      <c r="I381" s="50">
        <f t="shared" si="42"/>
        <v>5.7838831106813565E-2</v>
      </c>
      <c r="J381" s="28">
        <v>9.3142588344034198</v>
      </c>
      <c r="K381" s="33">
        <v>14.919323314682467</v>
      </c>
      <c r="L381" s="33">
        <f t="shared" si="43"/>
        <v>-5.6050644802790472</v>
      </c>
      <c r="M381" s="28">
        <v>4.4146044970028719E-2</v>
      </c>
      <c r="N381" s="26">
        <v>7.8252583154270083E-2</v>
      </c>
      <c r="O381" s="26">
        <f t="shared" si="44"/>
        <v>-3.4106538184241364E-2</v>
      </c>
      <c r="P381" s="52">
        <v>2.9814022798834801</v>
      </c>
      <c r="Q381" s="54">
        <v>5.4077681800408222</v>
      </c>
      <c r="R381" s="54">
        <f t="shared" si="45"/>
        <v>-2.4263659001573421</v>
      </c>
      <c r="S381" s="52">
        <v>0.14763882662403247</v>
      </c>
      <c r="T381" s="56">
        <v>-2.2748086008028568E-2</v>
      </c>
      <c r="U381" s="56">
        <f t="shared" si="46"/>
        <v>0.17038691263206104</v>
      </c>
      <c r="V381" s="60">
        <v>407.44873921698741</v>
      </c>
      <c r="W381" s="61">
        <v>1059.1686712010619</v>
      </c>
      <c r="X381" s="61">
        <f t="shared" si="47"/>
        <v>-651.71993198407449</v>
      </c>
      <c r="Y381" s="60">
        <v>-0.30321755002527723</v>
      </c>
      <c r="Z381" s="84">
        <v>2.4286775008398348E-2</v>
      </c>
      <c r="AA381" s="65">
        <f t="shared" si="48"/>
        <v>-0.32750432503367555</v>
      </c>
    </row>
    <row r="382" spans="1:27" x14ac:dyDescent="0.25">
      <c r="A382" s="7">
        <v>7</v>
      </c>
      <c r="B382" s="7" t="s">
        <v>23</v>
      </c>
      <c r="C382" s="7">
        <v>168</v>
      </c>
      <c r="D382" s="7">
        <v>3</v>
      </c>
      <c r="E382" s="7" t="s">
        <v>793</v>
      </c>
      <c r="F382" s="7">
        <v>2</v>
      </c>
      <c r="G382" s="50">
        <v>9.341085751909492E-2</v>
      </c>
      <c r="H382" s="50">
        <v>2.1088820793520358E-2</v>
      </c>
      <c r="I382" s="50">
        <f t="shared" si="42"/>
        <v>7.2322036725574565E-2</v>
      </c>
      <c r="J382" s="28">
        <v>7.0407448497900758</v>
      </c>
      <c r="K382" s="33">
        <v>12.600072648596518</v>
      </c>
      <c r="L382" s="33">
        <f t="shared" si="43"/>
        <v>-5.559327798806442</v>
      </c>
      <c r="M382" s="28">
        <v>-4.8470090866261431E-2</v>
      </c>
      <c r="N382" s="26">
        <v>0.24427280911272664</v>
      </c>
      <c r="O382" s="26">
        <f t="shared" si="44"/>
        <v>-0.29274289997898806</v>
      </c>
      <c r="P382" s="52">
        <v>2.6558632702058316</v>
      </c>
      <c r="Q382" s="54">
        <v>4.2039889907630217</v>
      </c>
      <c r="R382" s="54">
        <f t="shared" si="45"/>
        <v>-1.5481257205571901</v>
      </c>
      <c r="S382" s="52">
        <v>9.7717666367940936E-2</v>
      </c>
      <c r="T382" s="56">
        <v>-4.8245689366170623E-2</v>
      </c>
      <c r="U382" s="56">
        <f t="shared" si="46"/>
        <v>0.14596335573411157</v>
      </c>
      <c r="V382" s="60">
        <v>298.11921182266013</v>
      </c>
      <c r="W382" s="61">
        <v>882.0120689655173</v>
      </c>
      <c r="X382" s="61">
        <f t="shared" si="47"/>
        <v>-583.89285714285711</v>
      </c>
      <c r="Y382" s="60">
        <v>-0.26258019313370079</v>
      </c>
      <c r="Z382" s="84">
        <v>0.30507038934760117</v>
      </c>
      <c r="AA382" s="65">
        <f t="shared" si="48"/>
        <v>-0.56765058248130196</v>
      </c>
    </row>
    <row r="383" spans="1:27" x14ac:dyDescent="0.25">
      <c r="A383" s="7">
        <v>8</v>
      </c>
      <c r="B383" s="7" t="s">
        <v>23</v>
      </c>
      <c r="C383" s="7">
        <v>192</v>
      </c>
      <c r="D383" s="7" t="s">
        <v>2190</v>
      </c>
      <c r="E383" s="7" t="s">
        <v>793</v>
      </c>
      <c r="F383" s="7">
        <v>2</v>
      </c>
      <c r="G383" s="50">
        <v>8.7877015996295424E-2</v>
      </c>
      <c r="H383" s="50">
        <v>2.2964930059969867E-2</v>
      </c>
      <c r="I383" s="50">
        <f t="shared" si="42"/>
        <v>6.4912085936325553E-2</v>
      </c>
      <c r="J383" s="28">
        <v>5.9091108635647771</v>
      </c>
      <c r="K383" s="33">
        <v>13.314117777789969</v>
      </c>
      <c r="L383" s="33">
        <f t="shared" si="43"/>
        <v>-7.4050069142251917</v>
      </c>
      <c r="M383" s="28">
        <v>-4.7279686164593659E-2</v>
      </c>
      <c r="N383" s="26">
        <v>0.17151292002343987</v>
      </c>
      <c r="O383" s="26">
        <f t="shared" si="44"/>
        <v>-0.21879260618803353</v>
      </c>
      <c r="P383" s="52">
        <v>2.1965461329582525</v>
      </c>
      <c r="Q383" s="54">
        <v>4.0686345373680544</v>
      </c>
      <c r="R383" s="54">
        <f t="shared" si="45"/>
        <v>-1.8720884044098018</v>
      </c>
      <c r="S383" s="52">
        <v>-6.8246121209107752E-2</v>
      </c>
      <c r="T383" s="56">
        <v>1.6036205516473903E-2</v>
      </c>
      <c r="U383" s="56">
        <f t="shared" si="46"/>
        <v>-8.4282326725581655E-2</v>
      </c>
      <c r="V383" s="60">
        <v>242.80636604774531</v>
      </c>
      <c r="W383" s="61">
        <v>935.78937334217505</v>
      </c>
      <c r="X383" s="61">
        <f t="shared" si="47"/>
        <v>-692.98300729442974</v>
      </c>
      <c r="Y383" s="60">
        <v>-0.28815305743542091</v>
      </c>
      <c r="Z383" s="84">
        <v>0.2688177933680696</v>
      </c>
      <c r="AA383" s="65">
        <f t="shared" si="48"/>
        <v>-0.55697085080349051</v>
      </c>
    </row>
    <row r="384" spans="1:27" x14ac:dyDescent="0.25">
      <c r="A384" s="7">
        <v>9</v>
      </c>
      <c r="B384" s="7" t="s">
        <v>23</v>
      </c>
      <c r="C384" s="7">
        <v>216</v>
      </c>
      <c r="D384" s="7">
        <v>4</v>
      </c>
      <c r="E384" s="7" t="s">
        <v>793</v>
      </c>
      <c r="F384" s="7">
        <v>2</v>
      </c>
      <c r="G384" s="50">
        <v>0.10622846837356939</v>
      </c>
      <c r="H384" s="50">
        <v>4.9621911137343509E-2</v>
      </c>
      <c r="I384" s="50">
        <f t="shared" si="42"/>
        <v>5.6606557236225881E-2</v>
      </c>
      <c r="J384" s="28">
        <v>6.0474477888488671</v>
      </c>
      <c r="K384" s="33">
        <v>13.45456791776664</v>
      </c>
      <c r="L384" s="33">
        <f t="shared" si="43"/>
        <v>-7.4071201289177733</v>
      </c>
      <c r="M384" s="28">
        <v>-6.9115797355679298E-2</v>
      </c>
      <c r="N384" s="26">
        <v>0.13025234277174963</v>
      </c>
      <c r="O384" s="26">
        <f t="shared" si="44"/>
        <v>-0.19936814012742893</v>
      </c>
      <c r="P384" s="52">
        <v>2.2416758917845123</v>
      </c>
      <c r="Q384" s="54">
        <v>4.4318152812343063</v>
      </c>
      <c r="R384" s="54">
        <f t="shared" si="45"/>
        <v>-2.190139389449794</v>
      </c>
      <c r="S384" s="52">
        <v>8.6612701277497567E-2</v>
      </c>
      <c r="T384" s="56">
        <v>0.16858542547120367</v>
      </c>
      <c r="U384" s="56">
        <f t="shared" si="46"/>
        <v>-8.1972724193706104E-2</v>
      </c>
      <c r="V384" s="60">
        <v>265.86141038197849</v>
      </c>
      <c r="W384" s="61">
        <v>838.86970154532594</v>
      </c>
      <c r="X384" s="61">
        <f t="shared" si="47"/>
        <v>-573.00829116334739</v>
      </c>
      <c r="Y384" s="60">
        <v>-0.20142909187012156</v>
      </c>
      <c r="Z384" s="84">
        <v>-4.6944320793933798E-2</v>
      </c>
      <c r="AA384" s="65">
        <f t="shared" si="48"/>
        <v>-0.15448477107618777</v>
      </c>
    </row>
    <row r="385" spans="1:27" x14ac:dyDescent="0.25">
      <c r="A385" s="7">
        <v>10</v>
      </c>
      <c r="B385" s="7" t="s">
        <v>23</v>
      </c>
      <c r="C385" s="7">
        <v>240</v>
      </c>
      <c r="D385" s="7" t="s">
        <v>2190</v>
      </c>
      <c r="E385" s="7" t="s">
        <v>793</v>
      </c>
      <c r="F385" s="7">
        <v>2</v>
      </c>
      <c r="G385" s="50">
        <v>4.6259313835525083E-2</v>
      </c>
      <c r="H385" s="50">
        <v>8.312902068988345E-3</v>
      </c>
      <c r="I385" s="50">
        <f t="shared" si="42"/>
        <v>3.7946411766536736E-2</v>
      </c>
      <c r="J385" s="28">
        <v>5.1276834557461362</v>
      </c>
      <c r="K385" s="33">
        <v>11.510023683426688</v>
      </c>
      <c r="L385" s="33">
        <f t="shared" si="43"/>
        <v>-6.3823402276805519</v>
      </c>
      <c r="M385" s="28">
        <v>-4.8933112618922005E-2</v>
      </c>
      <c r="N385" s="26">
        <v>7.2164884343347531E-3</v>
      </c>
      <c r="O385" s="26">
        <f t="shared" si="44"/>
        <v>-5.614960105325676E-2</v>
      </c>
      <c r="P385" s="52">
        <v>1.9052887405687753</v>
      </c>
      <c r="Q385" s="54">
        <v>4.1268346243135854</v>
      </c>
      <c r="R385" s="54">
        <f t="shared" si="45"/>
        <v>-2.2215458837448101</v>
      </c>
      <c r="S385" s="52">
        <v>1.1127955359158338E-3</v>
      </c>
      <c r="T385" s="56">
        <v>1.8882797316289807E-2</v>
      </c>
      <c r="U385" s="56">
        <f t="shared" si="46"/>
        <v>-1.7770001780373974E-2</v>
      </c>
      <c r="V385" s="60">
        <v>247.4437293729373</v>
      </c>
      <c r="W385" s="61">
        <v>698.52227035203532</v>
      </c>
      <c r="X385" s="61">
        <f t="shared" si="47"/>
        <v>-451.07854097909802</v>
      </c>
      <c r="Y385" s="60">
        <v>-0.10025213190062557</v>
      </c>
      <c r="Z385" s="84">
        <v>-7.6149821802100115E-2</v>
      </c>
      <c r="AA385" s="65">
        <f t="shared" si="48"/>
        <v>-2.4102310098525453E-2</v>
      </c>
    </row>
    <row r="386" spans="1:27" x14ac:dyDescent="0.25">
      <c r="A386" s="7">
        <v>11</v>
      </c>
      <c r="B386" s="7" t="s">
        <v>23</v>
      </c>
      <c r="C386" s="7">
        <v>264</v>
      </c>
      <c r="D386" s="7" t="s">
        <v>2190</v>
      </c>
      <c r="E386" s="7" t="s">
        <v>793</v>
      </c>
      <c r="F386" s="7">
        <v>2</v>
      </c>
      <c r="G386" s="50">
        <v>2.9886926184234497E-2</v>
      </c>
      <c r="H386" s="50">
        <v>1.1402580276202409E-2</v>
      </c>
      <c r="I386" s="50">
        <f t="shared" si="42"/>
        <v>1.8484345908032086E-2</v>
      </c>
      <c r="J386" s="28">
        <v>4.2102849215780109</v>
      </c>
      <c r="K386" s="33">
        <v>9.6067582172372461</v>
      </c>
      <c r="L386" s="33">
        <f t="shared" si="43"/>
        <v>-5.3964732956592352</v>
      </c>
      <c r="M386" s="28">
        <v>-0.16948742669683123</v>
      </c>
      <c r="N386" s="26">
        <v>-7.5698486503831763E-2</v>
      </c>
      <c r="O386" s="26">
        <f t="shared" si="44"/>
        <v>-9.3788940192999465E-2</v>
      </c>
      <c r="P386" s="52">
        <v>1.962388265708527</v>
      </c>
      <c r="Q386" s="54">
        <v>3.9766977176627822</v>
      </c>
      <c r="R386" s="54">
        <f t="shared" si="45"/>
        <v>-2.0143094519542553</v>
      </c>
      <c r="S386" s="52">
        <v>7.1186187308468457E-2</v>
      </c>
      <c r="T386" s="56">
        <v>1.8560746180279194E-2</v>
      </c>
      <c r="U386" s="56">
        <f t="shared" si="46"/>
        <v>5.262544112818926E-2</v>
      </c>
      <c r="V386" s="60">
        <v>178.65313225058006</v>
      </c>
      <c r="W386" s="61">
        <v>478.31294884543149</v>
      </c>
      <c r="X386" s="61">
        <f t="shared" si="47"/>
        <v>-299.65981659485146</v>
      </c>
      <c r="Y386" s="60">
        <v>-0.23089935417956825</v>
      </c>
      <c r="Z386" s="84">
        <v>-9.7593849701297919E-2</v>
      </c>
      <c r="AA386" s="65">
        <f t="shared" si="48"/>
        <v>-0.13330550447827033</v>
      </c>
    </row>
    <row r="387" spans="1:27" x14ac:dyDescent="0.25">
      <c r="A387" s="7">
        <v>12</v>
      </c>
      <c r="B387" s="7" t="s">
        <v>23</v>
      </c>
      <c r="C387" s="7">
        <v>288</v>
      </c>
      <c r="D387" s="7" t="s">
        <v>2190</v>
      </c>
      <c r="E387" s="7" t="s">
        <v>793</v>
      </c>
      <c r="F387" s="7">
        <v>2</v>
      </c>
      <c r="G387" s="50">
        <v>6.6993685491522112E-2</v>
      </c>
      <c r="H387" s="50">
        <v>1.9874084798630436E-2</v>
      </c>
      <c r="I387" s="50">
        <f t="shared" ref="I387:I450" si="49">G387-H387</f>
        <v>4.7119600692891672E-2</v>
      </c>
      <c r="J387" s="28">
        <v>5.2372872889540112</v>
      </c>
      <c r="K387" s="33">
        <v>9.5757510795120258</v>
      </c>
      <c r="L387" s="33">
        <f t="shared" ref="L387:L450" si="50">J387-K387</f>
        <v>-4.3384637905580146</v>
      </c>
      <c r="M387" s="28">
        <v>-0.12908772409108352</v>
      </c>
      <c r="N387" s="26">
        <v>-0.12129677891189873</v>
      </c>
      <c r="O387" s="26">
        <f t="shared" ref="O387:O450" si="51">M387-N387</f>
        <v>-7.7909451791847856E-3</v>
      </c>
      <c r="P387" s="52">
        <v>1.9253126696218561</v>
      </c>
      <c r="Q387" s="54">
        <v>3.6155338046936252</v>
      </c>
      <c r="R387" s="54">
        <f t="shared" ref="R387:R450" si="52">P387-Q387</f>
        <v>-1.6902211350717691</v>
      </c>
      <c r="S387" s="52">
        <v>5.3248809939901581E-2</v>
      </c>
      <c r="T387" s="56">
        <v>-6.2303241628159589E-2</v>
      </c>
      <c r="U387" s="56">
        <f t="shared" ref="U387:U450" si="53">S387-T387</f>
        <v>0.11555205156806117</v>
      </c>
      <c r="V387" s="60">
        <v>226.13732394366195</v>
      </c>
      <c r="W387" s="61">
        <v>507.14285714285728</v>
      </c>
      <c r="X387" s="61">
        <f t="shared" ref="X387:X450" si="54">V387-W387</f>
        <v>-281.00553319919533</v>
      </c>
      <c r="Y387" s="60">
        <v>-0.28417918939847908</v>
      </c>
      <c r="Z387" s="84">
        <v>-0.26573141069062617</v>
      </c>
      <c r="AA387" s="65">
        <f t="shared" ref="AA387:AA450" si="55">Y387-Z387</f>
        <v>-1.8447778707852913E-2</v>
      </c>
    </row>
    <row r="388" spans="1:27" x14ac:dyDescent="0.25">
      <c r="A388" s="7">
        <v>13</v>
      </c>
      <c r="B388" s="7" t="s">
        <v>23</v>
      </c>
      <c r="C388" s="7">
        <v>312</v>
      </c>
      <c r="D388" s="7" t="s">
        <v>2190</v>
      </c>
      <c r="E388" s="7" t="s">
        <v>793</v>
      </c>
      <c r="F388" s="7">
        <v>2</v>
      </c>
      <c r="G388" s="50">
        <v>3.2857996541994797E-2</v>
      </c>
      <c r="H388" s="50">
        <v>1.3389339368220154E-2</v>
      </c>
      <c r="I388" s="50">
        <f t="shared" si="49"/>
        <v>1.9468657173774641E-2</v>
      </c>
      <c r="J388" s="28">
        <v>4.3815840465935141</v>
      </c>
      <c r="K388" s="33">
        <v>7.8986120953424956</v>
      </c>
      <c r="L388" s="33">
        <f t="shared" si="50"/>
        <v>-3.5170280487489816</v>
      </c>
      <c r="M388" s="28">
        <v>-2.4575778191893216E-2</v>
      </c>
      <c r="N388" s="26">
        <v>-6.1783624485983173E-2</v>
      </c>
      <c r="O388" s="26">
        <f t="shared" si="51"/>
        <v>3.7207846294089957E-2</v>
      </c>
      <c r="P388" s="52">
        <v>1.8919040712002366</v>
      </c>
      <c r="Q388" s="54">
        <v>3.4422947383738673</v>
      </c>
      <c r="R388" s="54">
        <f t="shared" si="52"/>
        <v>-1.5503906671736307</v>
      </c>
      <c r="S388" s="52">
        <v>5.2487265582524284E-2</v>
      </c>
      <c r="T388" s="56">
        <v>-0.17100685841409771</v>
      </c>
      <c r="U388" s="56">
        <f t="shared" si="53"/>
        <v>0.223494123996622</v>
      </c>
      <c r="V388" s="60">
        <v>178.32937635846849</v>
      </c>
      <c r="W388" s="61">
        <v>412.45665440561783</v>
      </c>
      <c r="X388" s="61">
        <f t="shared" si="54"/>
        <v>-234.12727804714933</v>
      </c>
      <c r="Y388" s="60">
        <v>-0.26829204709711185</v>
      </c>
      <c r="Z388" s="84">
        <v>-0.21425833594600299</v>
      </c>
      <c r="AA388" s="65">
        <f t="shared" si="55"/>
        <v>-5.403371115110886E-2</v>
      </c>
    </row>
    <row r="389" spans="1:27" x14ac:dyDescent="0.25">
      <c r="A389" s="7">
        <v>14</v>
      </c>
      <c r="B389" s="7" t="s">
        <v>23</v>
      </c>
      <c r="C389" s="7">
        <v>336</v>
      </c>
      <c r="D389" s="7">
        <v>5</v>
      </c>
      <c r="E389" s="7" t="s">
        <v>793</v>
      </c>
      <c r="F389" s="7">
        <v>2</v>
      </c>
      <c r="G389" s="50">
        <v>1.3001507722176698E-2</v>
      </c>
      <c r="H389" s="50">
        <v>4.392520638178523E-2</v>
      </c>
      <c r="I389" s="50">
        <f t="shared" si="49"/>
        <v>-3.0923698659608534E-2</v>
      </c>
      <c r="J389" s="28">
        <v>4.663260846715974</v>
      </c>
      <c r="K389" s="33">
        <v>8.3205011183702222</v>
      </c>
      <c r="L389" s="33">
        <f t="shared" si="50"/>
        <v>-3.6572402716542483</v>
      </c>
      <c r="M389" s="28">
        <v>0.15705579575869871</v>
      </c>
      <c r="N389" s="26">
        <v>0.16451723189421197</v>
      </c>
      <c r="O389" s="26">
        <f t="shared" si="51"/>
        <v>-7.4614361355132552E-3</v>
      </c>
      <c r="P389" s="52">
        <v>1.9098831703711241</v>
      </c>
      <c r="Q389" s="54">
        <v>2.980248193470393</v>
      </c>
      <c r="R389" s="54">
        <f t="shared" si="52"/>
        <v>-1.070365023099269</v>
      </c>
      <c r="S389" s="52">
        <v>5.5312675229174435E-2</v>
      </c>
      <c r="T389" s="56">
        <v>8.3571837472428342E-2</v>
      </c>
      <c r="U389" s="56">
        <f t="shared" si="53"/>
        <v>-2.8259162243253907E-2</v>
      </c>
      <c r="V389" s="60">
        <v>163.21514143094842</v>
      </c>
      <c r="W389" s="61">
        <v>382.34547975596223</v>
      </c>
      <c r="X389" s="61">
        <f t="shared" si="54"/>
        <v>-219.13033832501381</v>
      </c>
      <c r="Y389" s="60">
        <v>-0.1508299751981336</v>
      </c>
      <c r="Z389" s="84">
        <v>-0.23495720545848195</v>
      </c>
      <c r="AA389" s="65">
        <f t="shared" si="55"/>
        <v>8.4127230260348351E-2</v>
      </c>
    </row>
    <row r="390" spans="1:27" x14ac:dyDescent="0.25">
      <c r="A390" s="7">
        <v>1</v>
      </c>
      <c r="B390" s="7" t="s">
        <v>23</v>
      </c>
      <c r="C390" s="7">
        <v>24</v>
      </c>
      <c r="D390" s="7" t="s">
        <v>2190</v>
      </c>
      <c r="E390" s="7" t="s">
        <v>793</v>
      </c>
      <c r="F390" s="7">
        <v>3</v>
      </c>
      <c r="G390" s="50">
        <v>-1.6034265007517857E-2</v>
      </c>
      <c r="H390" s="50">
        <v>1.3629331734718761E-2</v>
      </c>
      <c r="I390" s="50">
        <f t="shared" si="49"/>
        <v>-2.966359674223662E-2</v>
      </c>
      <c r="J390" s="28">
        <v>13.735922994557958</v>
      </c>
      <c r="K390" s="33">
        <v>13.370557873666627</v>
      </c>
      <c r="L390" s="33">
        <f t="shared" si="50"/>
        <v>0.36536512089133133</v>
      </c>
      <c r="M390" s="28">
        <v>0.17226215278350207</v>
      </c>
      <c r="N390" s="26">
        <v>0.24256301407439443</v>
      </c>
      <c r="O390" s="26">
        <f t="shared" si="51"/>
        <v>-7.0300861290892358E-2</v>
      </c>
      <c r="P390" s="52">
        <v>5.272616253876067</v>
      </c>
      <c r="Q390" s="54">
        <v>5.4560602180915021</v>
      </c>
      <c r="R390" s="54">
        <f t="shared" si="52"/>
        <v>-0.18344396421543507</v>
      </c>
      <c r="S390" s="52">
        <v>0.3120467510315712</v>
      </c>
      <c r="T390" s="56">
        <v>0.39929967195079025</v>
      </c>
      <c r="U390" s="56">
        <f t="shared" si="53"/>
        <v>-8.7252920919219046E-2</v>
      </c>
      <c r="V390" s="60">
        <v>1067.9618904975871</v>
      </c>
      <c r="W390" s="61">
        <v>842.1606201808396</v>
      </c>
      <c r="X390" s="61">
        <f t="shared" si="54"/>
        <v>225.80127031674749</v>
      </c>
      <c r="Y390" s="60">
        <v>0.25459016332549594</v>
      </c>
      <c r="Z390" s="84">
        <v>2.1399399411402314E-2</v>
      </c>
      <c r="AA390" s="65">
        <f t="shared" si="55"/>
        <v>0.23319076391409363</v>
      </c>
    </row>
    <row r="391" spans="1:27" x14ac:dyDescent="0.25">
      <c r="A391" s="7">
        <v>2</v>
      </c>
      <c r="B391" s="7" t="s">
        <v>23</v>
      </c>
      <c r="C391" s="7">
        <v>48</v>
      </c>
      <c r="D391" s="7">
        <v>1</v>
      </c>
      <c r="E391" s="7" t="s">
        <v>793</v>
      </c>
      <c r="F391" s="7">
        <v>3</v>
      </c>
      <c r="G391" s="50">
        <v>6.5677953638907022E-2</v>
      </c>
      <c r="H391" s="50">
        <v>-4.2260899415680559E-3</v>
      </c>
      <c r="I391" s="50">
        <f t="shared" si="49"/>
        <v>6.9904043580475084E-2</v>
      </c>
      <c r="J391" s="28">
        <v>12.325187259247896</v>
      </c>
      <c r="K391" s="33">
        <v>12.045231030697556</v>
      </c>
      <c r="L391" s="33">
        <f t="shared" si="50"/>
        <v>0.27995622855033986</v>
      </c>
      <c r="M391" s="28">
        <v>0.33189033701691156</v>
      </c>
      <c r="N391" s="26">
        <v>0.42973663146744556</v>
      </c>
      <c r="O391" s="26">
        <f t="shared" si="51"/>
        <v>-9.7846294450533999E-2</v>
      </c>
      <c r="P391" s="52">
        <v>4.0939988770416473</v>
      </c>
      <c r="Q391" s="54">
        <v>6.2957185350514777</v>
      </c>
      <c r="R391" s="54">
        <f t="shared" si="52"/>
        <v>-2.2017196580098304</v>
      </c>
      <c r="S391" s="52">
        <v>0.41367196542943152</v>
      </c>
      <c r="T391" s="56">
        <v>-0.29316157422815392</v>
      </c>
      <c r="U391" s="56">
        <f t="shared" si="53"/>
        <v>0.70683353965758544</v>
      </c>
      <c r="V391" s="60">
        <v>609.75508874776085</v>
      </c>
      <c r="W391" s="61">
        <v>778.76342072409477</v>
      </c>
      <c r="X391" s="61">
        <f t="shared" si="54"/>
        <v>-169.00833197633392</v>
      </c>
      <c r="Y391" s="60">
        <v>-1.0823206692314022E-2</v>
      </c>
      <c r="Z391" s="84">
        <v>-5.4871092273920861E-2</v>
      </c>
      <c r="AA391" s="65">
        <f t="shared" si="55"/>
        <v>4.4047885581606841E-2</v>
      </c>
    </row>
    <row r="392" spans="1:27" x14ac:dyDescent="0.25">
      <c r="A392" s="7">
        <v>3</v>
      </c>
      <c r="B392" s="7" t="s">
        <v>23</v>
      </c>
      <c r="C392" s="7">
        <v>72</v>
      </c>
      <c r="D392" s="7" t="s">
        <v>2190</v>
      </c>
      <c r="E392" s="7" t="s">
        <v>793</v>
      </c>
      <c r="F392" s="7">
        <v>3</v>
      </c>
      <c r="G392" s="50">
        <v>5.1293294387550151E-3</v>
      </c>
      <c r="H392" s="50">
        <v>1.7902191089170408E-2</v>
      </c>
      <c r="I392" s="50">
        <f t="shared" si="49"/>
        <v>-1.2772861650415393E-2</v>
      </c>
      <c r="J392" s="28">
        <v>11.242701999237104</v>
      </c>
      <c r="K392" s="33">
        <v>12.589811875004676</v>
      </c>
      <c r="L392" s="33">
        <f t="shared" si="50"/>
        <v>-1.3471098757675719</v>
      </c>
      <c r="M392" s="28">
        <v>0.26367112750429533</v>
      </c>
      <c r="N392" s="26">
        <v>0.51444722688986533</v>
      </c>
      <c r="O392" s="26">
        <f t="shared" si="51"/>
        <v>-0.25077609938556999</v>
      </c>
      <c r="P392" s="52">
        <v>3.5129244775880406</v>
      </c>
      <c r="Q392" s="54">
        <v>5.134393717140755</v>
      </c>
      <c r="R392" s="54">
        <f t="shared" si="52"/>
        <v>-1.6214692395527144</v>
      </c>
      <c r="S392" s="52">
        <v>9.8914997719080119E-2</v>
      </c>
      <c r="T392" s="56">
        <v>2.9346230279375243E-2</v>
      </c>
      <c r="U392" s="56">
        <f t="shared" si="53"/>
        <v>6.9568767439704873E-2</v>
      </c>
      <c r="V392" s="60">
        <v>903.60040194272324</v>
      </c>
      <c r="W392" s="61">
        <v>862.29941243789426</v>
      </c>
      <c r="X392" s="61">
        <f t="shared" si="54"/>
        <v>41.300989504828976</v>
      </c>
      <c r="Y392" s="60">
        <v>0.67048202003501733</v>
      </c>
      <c r="Z392" s="84">
        <v>0.70666658267764249</v>
      </c>
      <c r="AA392" s="65">
        <f t="shared" si="55"/>
        <v>-3.6184562642625151E-2</v>
      </c>
    </row>
    <row r="393" spans="1:27" x14ac:dyDescent="0.25">
      <c r="A393" s="7">
        <v>4</v>
      </c>
      <c r="B393" s="7" t="s">
        <v>23</v>
      </c>
      <c r="C393" s="7">
        <v>96</v>
      </c>
      <c r="D393" s="7" t="s">
        <v>2190</v>
      </c>
      <c r="E393" s="7" t="s">
        <v>793</v>
      </c>
      <c r="F393" s="7">
        <v>3</v>
      </c>
      <c r="G393" s="50">
        <v>5.6393544907993844E-2</v>
      </c>
      <c r="H393" s="50">
        <v>-2.9832523702375767E-3</v>
      </c>
      <c r="I393" s="50">
        <f t="shared" si="49"/>
        <v>5.9376797278231419E-2</v>
      </c>
      <c r="J393" s="28">
        <v>13.924464325160152</v>
      </c>
      <c r="K393" s="33">
        <v>14.419320189971282</v>
      </c>
      <c r="L393" s="33">
        <f t="shared" si="50"/>
        <v>-0.49485586481113053</v>
      </c>
      <c r="M393" s="28">
        <v>0.14994087120229177</v>
      </c>
      <c r="N393" s="26">
        <v>0.46275038293277465</v>
      </c>
      <c r="O393" s="26">
        <f t="shared" si="51"/>
        <v>-0.31280951173048288</v>
      </c>
      <c r="P393" s="52">
        <v>4.0377650706243777</v>
      </c>
      <c r="Q393" s="54">
        <v>5.7203782901387283</v>
      </c>
      <c r="R393" s="54">
        <f t="shared" si="52"/>
        <v>-1.6826132195143506</v>
      </c>
      <c r="S393" s="52">
        <v>-0.17516619872849906</v>
      </c>
      <c r="T393" s="56">
        <v>0.2201664932545829</v>
      </c>
      <c r="U393" s="56">
        <f t="shared" si="53"/>
        <v>-0.39533269198308196</v>
      </c>
      <c r="V393" s="60">
        <v>1009.3752074344507</v>
      </c>
      <c r="W393" s="61">
        <v>1080.3098379245496</v>
      </c>
      <c r="X393" s="61">
        <f t="shared" si="54"/>
        <v>-70.934630490098925</v>
      </c>
      <c r="Y393" s="60">
        <v>0.12950497836808153</v>
      </c>
      <c r="Z393" s="84">
        <v>0.55868755357358002</v>
      </c>
      <c r="AA393" s="65">
        <f t="shared" si="55"/>
        <v>-0.42918257520549852</v>
      </c>
    </row>
    <row r="394" spans="1:27" x14ac:dyDescent="0.25">
      <c r="A394" s="7">
        <v>5</v>
      </c>
      <c r="B394" s="7" t="s">
        <v>23</v>
      </c>
      <c r="C394" s="7">
        <v>120</v>
      </c>
      <c r="D394" s="7">
        <v>2</v>
      </c>
      <c r="E394" s="7" t="s">
        <v>793</v>
      </c>
      <c r="F394" s="7">
        <v>3</v>
      </c>
      <c r="G394" s="50">
        <v>0.11451323043030026</v>
      </c>
      <c r="H394" s="50">
        <v>3.7247019645241526E-2</v>
      </c>
      <c r="I394" s="50">
        <f t="shared" si="49"/>
        <v>7.7266210785058742E-2</v>
      </c>
      <c r="J394" s="28">
        <v>9.8152683962394196</v>
      </c>
      <c r="K394" s="33">
        <v>16.776982070157057</v>
      </c>
      <c r="L394" s="33">
        <f t="shared" si="50"/>
        <v>-6.9617136739176377</v>
      </c>
      <c r="M394" s="28">
        <v>-3.9817376031898749E-2</v>
      </c>
      <c r="N394" s="26">
        <v>0.35894303813160144</v>
      </c>
      <c r="O394" s="26">
        <f t="shared" si="51"/>
        <v>-0.39876041416350017</v>
      </c>
      <c r="P394" s="52">
        <v>3.025780144139175</v>
      </c>
      <c r="Q394" s="54">
        <v>6.966418766233951</v>
      </c>
      <c r="R394" s="54">
        <f t="shared" si="52"/>
        <v>-3.940638622094776</v>
      </c>
      <c r="S394" s="52">
        <v>0.17180213454406329</v>
      </c>
      <c r="T394" s="56">
        <v>5.1264740518326989E-2</v>
      </c>
      <c r="U394" s="56">
        <f t="shared" si="53"/>
        <v>0.12053739402573629</v>
      </c>
      <c r="V394" s="60">
        <v>699.43754130865818</v>
      </c>
      <c r="W394" s="61">
        <v>1139.7663857677901</v>
      </c>
      <c r="X394" s="61">
        <f t="shared" si="54"/>
        <v>-440.32884445913191</v>
      </c>
      <c r="Y394" s="60">
        <v>6.1686475385679923E-2</v>
      </c>
      <c r="Z394" s="84">
        <v>0.15567907560124011</v>
      </c>
      <c r="AA394" s="65">
        <f t="shared" si="55"/>
        <v>-9.399260021556019E-2</v>
      </c>
    </row>
    <row r="395" spans="1:27" x14ac:dyDescent="0.25">
      <c r="A395" s="7">
        <v>6</v>
      </c>
      <c r="B395" s="7" t="s">
        <v>23</v>
      </c>
      <c r="C395" s="7">
        <v>144</v>
      </c>
      <c r="D395" s="7" t="s">
        <v>2190</v>
      </c>
      <c r="E395" s="7" t="s">
        <v>793</v>
      </c>
      <c r="F395" s="7">
        <v>3</v>
      </c>
      <c r="G395" s="50">
        <v>0.13170664996189335</v>
      </c>
      <c r="H395" s="50">
        <v>5.0816110515069957E-2</v>
      </c>
      <c r="I395" s="50">
        <f t="shared" si="49"/>
        <v>8.0890539446823395E-2</v>
      </c>
      <c r="J395" s="28">
        <v>9.8597939051831816</v>
      </c>
      <c r="K395" s="33">
        <v>14.919323314682467</v>
      </c>
      <c r="L395" s="33">
        <f t="shared" si="50"/>
        <v>-5.0595294094992855</v>
      </c>
      <c r="M395" s="28">
        <v>0.1784797890459062</v>
      </c>
      <c r="N395" s="26">
        <v>7.8252583154270083E-2</v>
      </c>
      <c r="O395" s="26">
        <f t="shared" si="51"/>
        <v>0.10022720589163611</v>
      </c>
      <c r="P395" s="52">
        <v>3.0893684015558436</v>
      </c>
      <c r="Q395" s="54">
        <v>5.4077681800408222</v>
      </c>
      <c r="R395" s="54">
        <f t="shared" si="52"/>
        <v>-2.3183997784849786</v>
      </c>
      <c r="S395" s="52">
        <v>0.27641982308519131</v>
      </c>
      <c r="T395" s="56">
        <v>-2.2748086008028568E-2</v>
      </c>
      <c r="U395" s="56">
        <f t="shared" si="53"/>
        <v>0.29916790909321989</v>
      </c>
      <c r="V395" s="60">
        <v>478.21864631718654</v>
      </c>
      <c r="W395" s="61">
        <v>1059.1686712010619</v>
      </c>
      <c r="X395" s="61">
        <f t="shared" si="54"/>
        <v>-580.95002488387536</v>
      </c>
      <c r="Y395" s="60">
        <v>-0.12858336477166096</v>
      </c>
      <c r="Z395" s="84">
        <v>2.4286775008398348E-2</v>
      </c>
      <c r="AA395" s="65">
        <f t="shared" si="55"/>
        <v>-0.15287013978005931</v>
      </c>
    </row>
    <row r="396" spans="1:27" x14ac:dyDescent="0.25">
      <c r="A396" s="7">
        <v>7</v>
      </c>
      <c r="B396" s="7" t="s">
        <v>23</v>
      </c>
      <c r="C396" s="7">
        <v>168</v>
      </c>
      <c r="D396" s="7">
        <v>3</v>
      </c>
      <c r="E396" s="7" t="s">
        <v>793</v>
      </c>
      <c r="F396" s="7">
        <v>3</v>
      </c>
      <c r="G396" s="50">
        <v>0.10040388891673331</v>
      </c>
      <c r="H396" s="50">
        <v>2.1088820793520358E-2</v>
      </c>
      <c r="I396" s="50">
        <f t="shared" si="49"/>
        <v>7.9315068123212956E-2</v>
      </c>
      <c r="J396" s="28">
        <v>7.8868585350997416</v>
      </c>
      <c r="K396" s="33">
        <v>12.600072648596518</v>
      </c>
      <c r="L396" s="33">
        <f t="shared" si="50"/>
        <v>-4.7132141134967762</v>
      </c>
      <c r="M396" s="28">
        <v>2.4085937676541679E-2</v>
      </c>
      <c r="N396" s="26">
        <v>0.24427280911272664</v>
      </c>
      <c r="O396" s="26">
        <f t="shared" si="51"/>
        <v>-0.22018687143618496</v>
      </c>
      <c r="P396" s="52">
        <v>2.7210076400984713</v>
      </c>
      <c r="Q396" s="54">
        <v>4.2039889907630217</v>
      </c>
      <c r="R396" s="54">
        <f t="shared" si="52"/>
        <v>-1.4829813506645504</v>
      </c>
      <c r="S396" s="52">
        <v>0.19126843071312702</v>
      </c>
      <c r="T396" s="56">
        <v>-4.8245689366170623E-2</v>
      </c>
      <c r="U396" s="56">
        <f t="shared" si="53"/>
        <v>0.23951412007929765</v>
      </c>
      <c r="V396" s="60">
        <v>325.20853858784892</v>
      </c>
      <c r="W396" s="61">
        <v>882.0120689655173</v>
      </c>
      <c r="X396" s="61">
        <f t="shared" si="54"/>
        <v>-556.80353037766838</v>
      </c>
      <c r="Y396" s="60">
        <v>-0.21756678170946012</v>
      </c>
      <c r="Z396" s="84">
        <v>0.30507038934760117</v>
      </c>
      <c r="AA396" s="65">
        <f t="shared" si="55"/>
        <v>-0.52263717105706131</v>
      </c>
    </row>
    <row r="397" spans="1:27" x14ac:dyDescent="0.25">
      <c r="A397" s="7">
        <v>8</v>
      </c>
      <c r="B397" s="7" t="s">
        <v>23</v>
      </c>
      <c r="C397" s="7">
        <v>192</v>
      </c>
      <c r="D397" s="7" t="s">
        <v>2190</v>
      </c>
      <c r="E397" s="7" t="s">
        <v>793</v>
      </c>
      <c r="F397" s="7">
        <v>3</v>
      </c>
      <c r="G397" s="50">
        <v>9.8394938034796903E-2</v>
      </c>
      <c r="H397" s="50">
        <v>2.2964930059969867E-2</v>
      </c>
      <c r="I397" s="50">
        <f t="shared" si="49"/>
        <v>7.5430007974827032E-2</v>
      </c>
      <c r="J397" s="28">
        <v>6.7540840572234444</v>
      </c>
      <c r="K397" s="33">
        <v>13.314117777789969</v>
      </c>
      <c r="L397" s="33">
        <f t="shared" si="50"/>
        <v>-6.5600337205665245</v>
      </c>
      <c r="M397" s="28">
        <v>9.1546572779112906E-2</v>
      </c>
      <c r="N397" s="26">
        <v>0.17151292002343987</v>
      </c>
      <c r="O397" s="26">
        <f t="shared" si="51"/>
        <v>-7.9966347244326969E-2</v>
      </c>
      <c r="P397" s="52">
        <v>2.3018533557711893</v>
      </c>
      <c r="Q397" s="54">
        <v>4.0686345373680544</v>
      </c>
      <c r="R397" s="54">
        <f t="shared" si="52"/>
        <v>-1.766781181596865</v>
      </c>
      <c r="S397" s="52">
        <v>-7.8667511881321539E-3</v>
      </c>
      <c r="T397" s="56">
        <v>1.6036205516473903E-2</v>
      </c>
      <c r="U397" s="56">
        <f t="shared" si="53"/>
        <v>-2.3902956704606057E-2</v>
      </c>
      <c r="V397" s="60">
        <v>244.24801061007955</v>
      </c>
      <c r="W397" s="61">
        <v>935.78937334217505</v>
      </c>
      <c r="X397" s="61">
        <f t="shared" si="54"/>
        <v>-691.54136273209554</v>
      </c>
      <c r="Y397" s="60">
        <v>-0.29752348257283179</v>
      </c>
      <c r="Z397" s="84">
        <v>0.2688177933680696</v>
      </c>
      <c r="AA397" s="65">
        <f t="shared" si="55"/>
        <v>-0.56634127594090145</v>
      </c>
    </row>
    <row r="398" spans="1:27" x14ac:dyDescent="0.25">
      <c r="A398" s="7">
        <v>9</v>
      </c>
      <c r="B398" s="7" t="s">
        <v>23</v>
      </c>
      <c r="C398" s="7">
        <v>216</v>
      </c>
      <c r="D398" s="7">
        <v>4</v>
      </c>
      <c r="E398" s="7" t="s">
        <v>793</v>
      </c>
      <c r="F398" s="7">
        <v>3</v>
      </c>
      <c r="G398" s="50">
        <v>0.10161227972928462</v>
      </c>
      <c r="H398" s="50">
        <v>4.9621911137343509E-2</v>
      </c>
      <c r="I398" s="50">
        <f t="shared" si="49"/>
        <v>5.1990368591941109E-2</v>
      </c>
      <c r="J398" s="28">
        <v>5.5297908274531444</v>
      </c>
      <c r="K398" s="33">
        <v>13.45456791776664</v>
      </c>
      <c r="L398" s="33">
        <f t="shared" si="50"/>
        <v>-7.924777090313496</v>
      </c>
      <c r="M398" s="28">
        <v>-0.13114067066347537</v>
      </c>
      <c r="N398" s="26">
        <v>0.13025234277174963</v>
      </c>
      <c r="O398" s="26">
        <f t="shared" si="51"/>
        <v>-0.26139301343522503</v>
      </c>
      <c r="P398" s="52">
        <v>2.0412064512012074</v>
      </c>
      <c r="Q398" s="54">
        <v>4.4318152812343063</v>
      </c>
      <c r="R398" s="54">
        <f t="shared" si="52"/>
        <v>-2.390608830033099</v>
      </c>
      <c r="S398" s="52">
        <v>2.6475652055016296E-2</v>
      </c>
      <c r="T398" s="56">
        <v>0.16858542547120367</v>
      </c>
      <c r="U398" s="56">
        <f t="shared" si="53"/>
        <v>-0.14210977341618738</v>
      </c>
      <c r="V398" s="60">
        <v>257.23032974208292</v>
      </c>
      <c r="W398" s="61">
        <v>838.86970154532594</v>
      </c>
      <c r="X398" s="61">
        <f t="shared" si="54"/>
        <v>-581.63937180324297</v>
      </c>
      <c r="Y398" s="60">
        <v>-0.18039673800821679</v>
      </c>
      <c r="Z398" s="84">
        <v>-4.6944320793933798E-2</v>
      </c>
      <c r="AA398" s="65">
        <f t="shared" si="55"/>
        <v>-0.133452417214283</v>
      </c>
    </row>
    <row r="399" spans="1:27" x14ac:dyDescent="0.25">
      <c r="A399" s="7">
        <v>10</v>
      </c>
      <c r="B399" s="7" t="s">
        <v>23</v>
      </c>
      <c r="C399" s="7">
        <v>240</v>
      </c>
      <c r="D399" s="7" t="s">
        <v>2190</v>
      </c>
      <c r="E399" s="7" t="s">
        <v>793</v>
      </c>
      <c r="F399" s="7">
        <v>3</v>
      </c>
      <c r="G399" s="50">
        <v>7.5608501182794358E-2</v>
      </c>
      <c r="H399" s="50">
        <v>8.312902068988345E-3</v>
      </c>
      <c r="I399" s="50">
        <f t="shared" si="49"/>
        <v>6.7295599113806018E-2</v>
      </c>
      <c r="J399" s="28">
        <v>5.1670716823224287</v>
      </c>
      <c r="K399" s="33">
        <v>11.510023683426688</v>
      </c>
      <c r="L399" s="33">
        <f t="shared" si="50"/>
        <v>-6.3429520011042593</v>
      </c>
      <c r="M399" s="28">
        <v>-3.3718661320644189E-2</v>
      </c>
      <c r="N399" s="26">
        <v>7.2164884343347531E-3</v>
      </c>
      <c r="O399" s="26">
        <f t="shared" si="51"/>
        <v>-4.0935149754978944E-2</v>
      </c>
      <c r="P399" s="52">
        <v>1.8895039957140944</v>
      </c>
      <c r="Q399" s="54">
        <v>4.1268346243135854</v>
      </c>
      <c r="R399" s="54">
        <f t="shared" si="52"/>
        <v>-2.2373306285994907</v>
      </c>
      <c r="S399" s="52">
        <v>4.9092148478651648E-2</v>
      </c>
      <c r="T399" s="56">
        <v>1.8882797316289807E-2</v>
      </c>
      <c r="U399" s="56">
        <f t="shared" si="53"/>
        <v>3.0209351162361842E-2</v>
      </c>
      <c r="V399" s="60">
        <v>235.90066006600659</v>
      </c>
      <c r="W399" s="61">
        <v>698.52227035203532</v>
      </c>
      <c r="X399" s="61">
        <f t="shared" si="54"/>
        <v>-462.62161028602873</v>
      </c>
      <c r="Y399" s="60">
        <v>-0.13616496978361808</v>
      </c>
      <c r="Z399" s="84">
        <v>-7.6149821802100115E-2</v>
      </c>
      <c r="AA399" s="65">
        <f t="shared" si="55"/>
        <v>-6.0015147981517969E-2</v>
      </c>
    </row>
    <row r="400" spans="1:27" x14ac:dyDescent="0.25">
      <c r="A400" s="7">
        <v>11</v>
      </c>
      <c r="B400" s="7" t="s">
        <v>23</v>
      </c>
      <c r="C400" s="7">
        <v>264</v>
      </c>
      <c r="D400" s="7" t="s">
        <v>2190</v>
      </c>
      <c r="E400" s="7" t="s">
        <v>793</v>
      </c>
      <c r="F400" s="7">
        <v>3</v>
      </c>
      <c r="G400" s="50">
        <v>3.0213617501260261E-2</v>
      </c>
      <c r="H400" s="50">
        <v>1.1402580276202409E-2</v>
      </c>
      <c r="I400" s="50">
        <f t="shared" si="49"/>
        <v>1.881103722505785E-2</v>
      </c>
      <c r="J400" s="28">
        <v>3.8756001957189179</v>
      </c>
      <c r="K400" s="33">
        <v>9.6067582172372461</v>
      </c>
      <c r="L400" s="33">
        <f t="shared" si="50"/>
        <v>-5.7311580215183282</v>
      </c>
      <c r="M400" s="28">
        <v>-0.18444721278384438</v>
      </c>
      <c r="N400" s="26">
        <v>-7.5698486503831763E-2</v>
      </c>
      <c r="O400" s="26">
        <f t="shared" si="51"/>
        <v>-0.10874872628001261</v>
      </c>
      <c r="P400" s="52">
        <v>1.8041034966260627</v>
      </c>
      <c r="Q400" s="54">
        <v>3.9766977176627822</v>
      </c>
      <c r="R400" s="54">
        <f t="shared" si="52"/>
        <v>-2.1725942210367197</v>
      </c>
      <c r="S400" s="52">
        <v>2.1668734491315175E-2</v>
      </c>
      <c r="T400" s="56">
        <v>1.8560746180279194E-2</v>
      </c>
      <c r="U400" s="56">
        <f t="shared" si="53"/>
        <v>3.1079883110359807E-3</v>
      </c>
      <c r="V400" s="60">
        <v>160.94580709313888</v>
      </c>
      <c r="W400" s="61">
        <v>478.31294884543149</v>
      </c>
      <c r="X400" s="61">
        <f t="shared" si="54"/>
        <v>-317.36714175229258</v>
      </c>
      <c r="Y400" s="60">
        <v>-0.27685435325865182</v>
      </c>
      <c r="Z400" s="84">
        <v>-9.7593849701297919E-2</v>
      </c>
      <c r="AA400" s="65">
        <f t="shared" si="55"/>
        <v>-0.1792605035573539</v>
      </c>
    </row>
    <row r="401" spans="1:27" x14ac:dyDescent="0.25">
      <c r="A401" s="7">
        <v>12</v>
      </c>
      <c r="B401" s="7" t="s">
        <v>23</v>
      </c>
      <c r="C401" s="7">
        <v>288</v>
      </c>
      <c r="D401" s="7" t="s">
        <v>2190</v>
      </c>
      <c r="E401" s="7" t="s">
        <v>793</v>
      </c>
      <c r="F401" s="7">
        <v>3</v>
      </c>
      <c r="G401" s="50">
        <v>5.8569713589304226E-2</v>
      </c>
      <c r="H401" s="50">
        <v>1.9874084798630436E-2</v>
      </c>
      <c r="I401" s="50">
        <f t="shared" si="49"/>
        <v>3.8695628790673786E-2</v>
      </c>
      <c r="J401" s="28">
        <v>5.1595568728007368</v>
      </c>
      <c r="K401" s="33">
        <v>9.5757510795120258</v>
      </c>
      <c r="L401" s="33">
        <f t="shared" si="50"/>
        <v>-4.4161942067112889</v>
      </c>
      <c r="M401" s="28">
        <v>-5.6831498133686632E-2</v>
      </c>
      <c r="N401" s="26">
        <v>-0.12129677891189873</v>
      </c>
      <c r="O401" s="26">
        <f t="shared" si="51"/>
        <v>6.4465280778212092E-2</v>
      </c>
      <c r="P401" s="52">
        <v>1.8489206395874795</v>
      </c>
      <c r="Q401" s="54">
        <v>3.6155338046936252</v>
      </c>
      <c r="R401" s="54">
        <f t="shared" si="52"/>
        <v>-1.7666131651061456</v>
      </c>
      <c r="S401" s="52">
        <v>4.3057843726725234E-2</v>
      </c>
      <c r="T401" s="56">
        <v>-6.2303241628159589E-2</v>
      </c>
      <c r="U401" s="56">
        <f t="shared" si="53"/>
        <v>0.10536108535488482</v>
      </c>
      <c r="V401" s="60">
        <v>208.05516431924883</v>
      </c>
      <c r="W401" s="61">
        <v>507.14285714285728</v>
      </c>
      <c r="X401" s="61">
        <f t="shared" si="54"/>
        <v>-299.08769282360845</v>
      </c>
      <c r="Y401" s="60">
        <v>-0.28454653119165657</v>
      </c>
      <c r="Z401" s="84">
        <v>-0.26573141069062617</v>
      </c>
      <c r="AA401" s="65">
        <f t="shared" si="55"/>
        <v>-1.8815120501030402E-2</v>
      </c>
    </row>
    <row r="402" spans="1:27" x14ac:dyDescent="0.25">
      <c r="A402" s="7">
        <v>13</v>
      </c>
      <c r="B402" s="7" t="s">
        <v>23</v>
      </c>
      <c r="C402" s="7">
        <v>312</v>
      </c>
      <c r="D402" s="7" t="s">
        <v>2190</v>
      </c>
      <c r="E402" s="7" t="s">
        <v>793</v>
      </c>
      <c r="F402" s="7">
        <v>3</v>
      </c>
      <c r="G402" s="50">
        <v>4.2978241575887033E-2</v>
      </c>
      <c r="H402" s="50">
        <v>1.3389339368220154E-2</v>
      </c>
      <c r="I402" s="50">
        <f t="shared" si="49"/>
        <v>2.9588902207666877E-2</v>
      </c>
      <c r="J402" s="28">
        <v>4.3758041477971057</v>
      </c>
      <c r="K402" s="33">
        <v>7.8986120953424956</v>
      </c>
      <c r="L402" s="33">
        <f t="shared" si="50"/>
        <v>-3.52280794754539</v>
      </c>
      <c r="M402" s="28">
        <v>-1.317088945017876E-2</v>
      </c>
      <c r="N402" s="26">
        <v>-6.1783624485983173E-2</v>
      </c>
      <c r="O402" s="26">
        <f t="shared" si="51"/>
        <v>4.8612735035804412E-2</v>
      </c>
      <c r="P402" s="52">
        <v>1.8599850727352099</v>
      </c>
      <c r="Q402" s="54">
        <v>3.4422947383738673</v>
      </c>
      <c r="R402" s="54">
        <f t="shared" si="52"/>
        <v>-1.5823096656386575</v>
      </c>
      <c r="S402" s="52">
        <v>6.3143338259489132E-2</v>
      </c>
      <c r="T402" s="56">
        <v>-0.17100685841409771</v>
      </c>
      <c r="U402" s="56">
        <f t="shared" si="53"/>
        <v>0.23415019667358683</v>
      </c>
      <c r="V402" s="60">
        <v>170.72295602742014</v>
      </c>
      <c r="W402" s="61">
        <v>412.45665440561783</v>
      </c>
      <c r="X402" s="61">
        <f t="shared" si="54"/>
        <v>-241.73369837819769</v>
      </c>
      <c r="Y402" s="60">
        <v>-0.27956204791564954</v>
      </c>
      <c r="Z402" s="84">
        <v>-0.21425833594600299</v>
      </c>
      <c r="AA402" s="65">
        <f t="shared" si="55"/>
        <v>-6.5303711969646544E-2</v>
      </c>
    </row>
    <row r="403" spans="1:27" x14ac:dyDescent="0.25">
      <c r="A403" s="7">
        <v>14</v>
      </c>
      <c r="B403" s="7" t="s">
        <v>23</v>
      </c>
      <c r="C403" s="7">
        <v>336</v>
      </c>
      <c r="D403" s="7">
        <v>5</v>
      </c>
      <c r="E403" s="7" t="s">
        <v>793</v>
      </c>
      <c r="F403" s="7">
        <v>3</v>
      </c>
      <c r="G403" s="50">
        <v>-8.1931657879783515E-3</v>
      </c>
      <c r="H403" s="50">
        <v>4.392520638178523E-2</v>
      </c>
      <c r="I403" s="50">
        <f t="shared" si="49"/>
        <v>-5.2118372169763581E-2</v>
      </c>
      <c r="J403" s="28">
        <v>4.2831292976118691</v>
      </c>
      <c r="K403" s="33">
        <v>8.3205011183702222</v>
      </c>
      <c r="L403" s="33">
        <f t="shared" si="50"/>
        <v>-4.0373718207583531</v>
      </c>
      <c r="M403" s="28">
        <v>6.3605580015248159E-2</v>
      </c>
      <c r="N403" s="26">
        <v>0.16451723189421197</v>
      </c>
      <c r="O403" s="26">
        <f t="shared" si="51"/>
        <v>-0.10091165187896381</v>
      </c>
      <c r="P403" s="52">
        <v>1.7702331787100403</v>
      </c>
      <c r="Q403" s="54">
        <v>2.980248193470393</v>
      </c>
      <c r="R403" s="54">
        <f t="shared" si="52"/>
        <v>-1.2100150147603528</v>
      </c>
      <c r="S403" s="52">
        <v>5.7914964899292605E-3</v>
      </c>
      <c r="T403" s="56">
        <v>8.3571837472428342E-2</v>
      </c>
      <c r="U403" s="56">
        <f t="shared" si="53"/>
        <v>-7.7780340982499085E-2</v>
      </c>
      <c r="V403" s="60">
        <v>155.41148086522463</v>
      </c>
      <c r="W403" s="61">
        <v>382.34547975596223</v>
      </c>
      <c r="X403" s="61">
        <f t="shared" si="54"/>
        <v>-226.9339988907376</v>
      </c>
      <c r="Y403" s="60">
        <v>-0.19135358362661192</v>
      </c>
      <c r="Z403" s="84">
        <v>-0.23495720545848195</v>
      </c>
      <c r="AA403" s="65">
        <f t="shared" si="55"/>
        <v>4.3603621831870026E-2</v>
      </c>
    </row>
    <row r="404" spans="1:27" x14ac:dyDescent="0.25">
      <c r="A404" s="7">
        <v>1</v>
      </c>
      <c r="B404" s="7" t="s">
        <v>23</v>
      </c>
      <c r="C404" s="7">
        <v>24</v>
      </c>
      <c r="D404" s="7" t="s">
        <v>2190</v>
      </c>
      <c r="E404" s="7" t="s">
        <v>793</v>
      </c>
      <c r="F404" s="7">
        <v>4</v>
      </c>
      <c r="G404" s="50">
        <v>3.8566248081198483E-2</v>
      </c>
      <c r="H404" s="50">
        <v>1.3629331734718761E-2</v>
      </c>
      <c r="I404" s="50">
        <f t="shared" si="49"/>
        <v>2.4936916346479723E-2</v>
      </c>
      <c r="J404" s="28">
        <v>16.934447130509653</v>
      </c>
      <c r="K404" s="33">
        <v>13.370557873666627</v>
      </c>
      <c r="L404" s="33">
        <f t="shared" si="50"/>
        <v>3.5638892568430265</v>
      </c>
      <c r="M404" s="28">
        <v>0.24380200299577806</v>
      </c>
      <c r="N404" s="26">
        <v>0.24256301407439443</v>
      </c>
      <c r="O404" s="26">
        <f t="shared" si="51"/>
        <v>1.2389889213836325E-3</v>
      </c>
      <c r="P404" s="52">
        <v>5.457907739753395</v>
      </c>
      <c r="Q404" s="54">
        <v>5.4560602180915021</v>
      </c>
      <c r="R404" s="54">
        <f t="shared" si="52"/>
        <v>1.847521661892948E-3</v>
      </c>
      <c r="S404" s="52">
        <v>-2.4201970849775632E-2</v>
      </c>
      <c r="T404" s="56">
        <v>0.39929967195079025</v>
      </c>
      <c r="U404" s="56">
        <f t="shared" si="53"/>
        <v>-0.4235016428005659</v>
      </c>
      <c r="V404" s="60">
        <v>1078.2486270594109</v>
      </c>
      <c r="W404" s="61">
        <v>842.1606201808396</v>
      </c>
      <c r="X404" s="61">
        <f t="shared" si="54"/>
        <v>236.08800687857126</v>
      </c>
      <c r="Y404" s="60">
        <v>0.16546597981982666</v>
      </c>
      <c r="Z404" s="84">
        <v>2.1399399411402314E-2</v>
      </c>
      <c r="AA404" s="65">
        <f t="shared" si="55"/>
        <v>0.14406658040842435</v>
      </c>
    </row>
    <row r="405" spans="1:27" x14ac:dyDescent="0.25">
      <c r="A405" s="7">
        <v>2</v>
      </c>
      <c r="B405" s="7" t="s">
        <v>23</v>
      </c>
      <c r="C405" s="7">
        <v>48</v>
      </c>
      <c r="D405" s="7">
        <v>1</v>
      </c>
      <c r="E405" s="7" t="s">
        <v>793</v>
      </c>
      <c r="F405" s="7">
        <v>4</v>
      </c>
      <c r="G405" s="50">
        <v>7.8845736036427014E-2</v>
      </c>
      <c r="H405" s="50">
        <v>-4.2260899415680559E-3</v>
      </c>
      <c r="I405" s="50">
        <f t="shared" si="49"/>
        <v>8.3071825977995076E-2</v>
      </c>
      <c r="J405" s="28">
        <v>11.227949435893503</v>
      </c>
      <c r="K405" s="33">
        <v>12.045231030697556</v>
      </c>
      <c r="L405" s="33">
        <f t="shared" si="50"/>
        <v>-0.8172815948040526</v>
      </c>
      <c r="M405" s="28">
        <v>-0.110600678493425</v>
      </c>
      <c r="N405" s="26">
        <v>0.42973663146744556</v>
      </c>
      <c r="O405" s="26">
        <f t="shared" si="51"/>
        <v>-0.54033730996087059</v>
      </c>
      <c r="P405" s="52">
        <v>3.5689739456901579</v>
      </c>
      <c r="Q405" s="54">
        <v>6.2957185350514777</v>
      </c>
      <c r="R405" s="54">
        <f t="shared" si="52"/>
        <v>-2.7267445893613198</v>
      </c>
      <c r="S405" s="52">
        <v>-4.1839438815277005E-3</v>
      </c>
      <c r="T405" s="56">
        <v>-0.29316157422815392</v>
      </c>
      <c r="U405" s="56">
        <f t="shared" si="53"/>
        <v>0.28897763034662621</v>
      </c>
      <c r="V405" s="60">
        <v>680.75867122618467</v>
      </c>
      <c r="W405" s="61">
        <v>778.76342072409477</v>
      </c>
      <c r="X405" s="61">
        <f t="shared" si="54"/>
        <v>-98.004749497910097</v>
      </c>
      <c r="Y405" s="60">
        <v>-0.29672732704877031</v>
      </c>
      <c r="Z405" s="84">
        <v>-5.4871092273920861E-2</v>
      </c>
      <c r="AA405" s="65">
        <f t="shared" si="55"/>
        <v>-0.24185623477484944</v>
      </c>
    </row>
    <row r="406" spans="1:27" x14ac:dyDescent="0.25">
      <c r="A406" s="7">
        <v>3</v>
      </c>
      <c r="B406" s="7" t="s">
        <v>23</v>
      </c>
      <c r="C406" s="7">
        <v>72</v>
      </c>
      <c r="D406" s="7" t="s">
        <v>2190</v>
      </c>
      <c r="E406" s="7" t="s">
        <v>793</v>
      </c>
      <c r="F406" s="7">
        <v>4</v>
      </c>
      <c r="G406" s="50">
        <v>7.2593700338293571E-2</v>
      </c>
      <c r="H406" s="50">
        <v>1.7902191089170408E-2</v>
      </c>
      <c r="I406" s="50">
        <f t="shared" si="49"/>
        <v>5.4691509249123166E-2</v>
      </c>
      <c r="J406" s="28">
        <v>13.174922027509144</v>
      </c>
      <c r="K406" s="33">
        <v>12.589811875004676</v>
      </c>
      <c r="L406" s="33">
        <f t="shared" si="50"/>
        <v>0.58511015250446796</v>
      </c>
      <c r="M406" s="28">
        <v>0.41822921447100825</v>
      </c>
      <c r="N406" s="26">
        <v>0.51444722688986533</v>
      </c>
      <c r="O406" s="26">
        <f t="shared" si="51"/>
        <v>-9.621801241885708E-2</v>
      </c>
      <c r="P406" s="52">
        <v>4.8419982614862001</v>
      </c>
      <c r="Q406" s="54">
        <v>5.134393717140755</v>
      </c>
      <c r="R406" s="54">
        <f t="shared" si="52"/>
        <v>-0.29239545565455494</v>
      </c>
      <c r="S406" s="52">
        <v>0.61833535462426437</v>
      </c>
      <c r="T406" s="56">
        <v>2.9346230279375243E-2</v>
      </c>
      <c r="U406" s="56">
        <f t="shared" si="53"/>
        <v>0.58898912434488915</v>
      </c>
      <c r="V406" s="60">
        <v>869.96332272651136</v>
      </c>
      <c r="W406" s="61">
        <v>862.29941243789426</v>
      </c>
      <c r="X406" s="61">
        <f t="shared" si="54"/>
        <v>7.6639102886171031</v>
      </c>
      <c r="Y406" s="60">
        <v>0.23406821577985823</v>
      </c>
      <c r="Z406" s="84">
        <v>0.70666658267764249</v>
      </c>
      <c r="AA406" s="65">
        <f t="shared" si="55"/>
        <v>-0.47259836689778423</v>
      </c>
    </row>
    <row r="407" spans="1:27" x14ac:dyDescent="0.25">
      <c r="A407" s="7">
        <v>4</v>
      </c>
      <c r="B407" s="7" t="s">
        <v>23</v>
      </c>
      <c r="C407" s="7">
        <v>96</v>
      </c>
      <c r="D407" s="7" t="s">
        <v>2190</v>
      </c>
      <c r="E407" s="7" t="s">
        <v>793</v>
      </c>
      <c r="F407" s="7">
        <v>4</v>
      </c>
      <c r="G407" s="50">
        <v>6.5058756614114976E-2</v>
      </c>
      <c r="H407" s="50">
        <v>-2.9832523702375767E-3</v>
      </c>
      <c r="I407" s="50">
        <f t="shared" si="49"/>
        <v>6.8042008984352559E-2</v>
      </c>
      <c r="J407" s="28">
        <v>15.106742876076874</v>
      </c>
      <c r="K407" s="33">
        <v>14.419320189971282</v>
      </c>
      <c r="L407" s="33">
        <f t="shared" si="50"/>
        <v>0.68742268610559165</v>
      </c>
      <c r="M407" s="28">
        <v>0.49183033179852703</v>
      </c>
      <c r="N407" s="26">
        <v>0.46275038293277465</v>
      </c>
      <c r="O407" s="26">
        <f t="shared" si="51"/>
        <v>2.9079948865752381E-2</v>
      </c>
      <c r="P407" s="52">
        <v>4.010787602156392</v>
      </c>
      <c r="Q407" s="54">
        <v>5.7203782901387283</v>
      </c>
      <c r="R407" s="54">
        <f t="shared" si="52"/>
        <v>-1.7095906879823364</v>
      </c>
      <c r="S407" s="52">
        <v>0.23085047623829755</v>
      </c>
      <c r="T407" s="56">
        <v>0.2201664932545829</v>
      </c>
      <c r="U407" s="56">
        <f t="shared" si="53"/>
        <v>1.0683982983714646E-2</v>
      </c>
      <c r="V407" s="60">
        <v>1099.4163624294724</v>
      </c>
      <c r="W407" s="61">
        <v>1080.3098379245496</v>
      </c>
      <c r="X407" s="61">
        <f t="shared" si="54"/>
        <v>19.106524504922845</v>
      </c>
      <c r="Y407" s="60">
        <v>0.55266891654362671</v>
      </c>
      <c r="Z407" s="84">
        <v>0.55868755357358002</v>
      </c>
      <c r="AA407" s="65">
        <f t="shared" si="55"/>
        <v>-6.018637029953311E-3</v>
      </c>
    </row>
    <row r="408" spans="1:27" x14ac:dyDescent="0.25">
      <c r="A408" s="7">
        <v>5</v>
      </c>
      <c r="B408" s="7" t="s">
        <v>23</v>
      </c>
      <c r="C408" s="7">
        <v>120</v>
      </c>
      <c r="D408" s="7">
        <v>2</v>
      </c>
      <c r="E408" s="7" t="s">
        <v>793</v>
      </c>
      <c r="F408" s="7">
        <v>4</v>
      </c>
      <c r="G408" s="50">
        <v>4.0075921707075149E-2</v>
      </c>
      <c r="H408" s="50">
        <v>3.7247019645241526E-2</v>
      </c>
      <c r="I408" s="50">
        <f t="shared" si="49"/>
        <v>2.8289020618336227E-3</v>
      </c>
      <c r="J408" s="28">
        <v>10.307992611176974</v>
      </c>
      <c r="K408" s="33">
        <v>16.776982070157057</v>
      </c>
      <c r="L408" s="33">
        <f t="shared" si="50"/>
        <v>-6.4689894589800829</v>
      </c>
      <c r="M408" s="28">
        <v>0.13233305046298074</v>
      </c>
      <c r="N408" s="26">
        <v>0.35894303813160144</v>
      </c>
      <c r="O408" s="26">
        <f t="shared" si="51"/>
        <v>-0.2266099876686207</v>
      </c>
      <c r="P408" s="52">
        <v>3.8156695774037508</v>
      </c>
      <c r="Q408" s="54">
        <v>6.966418766233951</v>
      </c>
      <c r="R408" s="54">
        <f t="shared" si="52"/>
        <v>-3.1507491888302002</v>
      </c>
      <c r="S408" s="52">
        <v>0.43770756017389473</v>
      </c>
      <c r="T408" s="56">
        <v>5.1264740518326989E-2</v>
      </c>
      <c r="U408" s="56">
        <f t="shared" si="53"/>
        <v>0.38644281965556776</v>
      </c>
      <c r="V408" s="60">
        <v>442.9010244547257</v>
      </c>
      <c r="W408" s="61">
        <v>1139.7663857677901</v>
      </c>
      <c r="X408" s="61">
        <f t="shared" si="54"/>
        <v>-696.86536131306434</v>
      </c>
      <c r="Y408" s="60">
        <v>-0.31851125086697679</v>
      </c>
      <c r="Z408" s="84">
        <v>0.15567907560124011</v>
      </c>
      <c r="AA408" s="65">
        <f t="shared" si="55"/>
        <v>-0.47419032646821691</v>
      </c>
    </row>
    <row r="409" spans="1:27" x14ac:dyDescent="0.25">
      <c r="A409" s="7">
        <v>6</v>
      </c>
      <c r="B409" s="7" t="s">
        <v>23</v>
      </c>
      <c r="C409" s="7">
        <v>144</v>
      </c>
      <c r="D409" s="7" t="s">
        <v>2190</v>
      </c>
      <c r="E409" s="7" t="s">
        <v>793</v>
      </c>
      <c r="F409" s="7">
        <v>4</v>
      </c>
      <c r="G409" s="50">
        <v>0.1389859427284387</v>
      </c>
      <c r="H409" s="50">
        <v>5.0816110515069957E-2</v>
      </c>
      <c r="I409" s="50">
        <f t="shared" si="49"/>
        <v>8.8169832213368743E-2</v>
      </c>
      <c r="J409" s="28">
        <v>11.224008450657733</v>
      </c>
      <c r="K409" s="33">
        <v>14.919323314682467</v>
      </c>
      <c r="L409" s="33">
        <f t="shared" si="50"/>
        <v>-3.6953148640247342</v>
      </c>
      <c r="M409" s="28">
        <v>0.41100662729849419</v>
      </c>
      <c r="N409" s="26">
        <v>7.8252583154270083E-2</v>
      </c>
      <c r="O409" s="26">
        <f t="shared" si="51"/>
        <v>0.3327540441442241</v>
      </c>
      <c r="P409" s="52">
        <v>3.0850915152637692</v>
      </c>
      <c r="Q409" s="54">
        <v>5.4077681800408222</v>
      </c>
      <c r="R409" s="54">
        <f t="shared" si="52"/>
        <v>-2.3226766647770529</v>
      </c>
      <c r="S409" s="52">
        <v>2.2961958671079863E-2</v>
      </c>
      <c r="T409" s="56">
        <v>-2.2748086008028568E-2</v>
      </c>
      <c r="U409" s="56">
        <f t="shared" si="53"/>
        <v>4.5710044679108428E-2</v>
      </c>
      <c r="V409" s="60">
        <v>686.67883211678839</v>
      </c>
      <c r="W409" s="61">
        <v>1059.1686712010619</v>
      </c>
      <c r="X409" s="61">
        <f t="shared" si="54"/>
        <v>-372.48983908427351</v>
      </c>
      <c r="Y409" s="60">
        <v>0.62030975070802685</v>
      </c>
      <c r="Z409" s="84">
        <v>2.4286775008398348E-2</v>
      </c>
      <c r="AA409" s="65">
        <f t="shared" si="55"/>
        <v>0.59602297569962848</v>
      </c>
    </row>
    <row r="410" spans="1:27" x14ac:dyDescent="0.25">
      <c r="A410" s="7">
        <v>7</v>
      </c>
      <c r="B410" s="7" t="s">
        <v>23</v>
      </c>
      <c r="C410" s="7">
        <v>168</v>
      </c>
      <c r="D410" s="7">
        <v>3</v>
      </c>
      <c r="E410" s="7" t="s">
        <v>793</v>
      </c>
      <c r="F410" s="7">
        <v>4</v>
      </c>
      <c r="G410" s="50">
        <v>0.11004727543210287</v>
      </c>
      <c r="H410" s="50">
        <v>2.1088820793520358E-2</v>
      </c>
      <c r="I410" s="50">
        <f t="shared" si="49"/>
        <v>8.8958454638582513E-2</v>
      </c>
      <c r="J410" s="28">
        <v>10.41225064717527</v>
      </c>
      <c r="K410" s="33">
        <v>12.600072648596518</v>
      </c>
      <c r="L410" s="33">
        <f t="shared" si="50"/>
        <v>-2.1878220014212477</v>
      </c>
      <c r="M410" s="28">
        <v>0.30664774836751174</v>
      </c>
      <c r="N410" s="26">
        <v>0.24427280911272664</v>
      </c>
      <c r="O410" s="26">
        <f t="shared" si="51"/>
        <v>6.23749392547851E-2</v>
      </c>
      <c r="P410" s="52">
        <v>2.8059126996214565</v>
      </c>
      <c r="Q410" s="54">
        <v>4.2039889907630217</v>
      </c>
      <c r="R410" s="54">
        <f t="shared" si="52"/>
        <v>-1.3980762911415652</v>
      </c>
      <c r="S410" s="52">
        <v>0.34213987594192602</v>
      </c>
      <c r="T410" s="56">
        <v>-4.8245689366170623E-2</v>
      </c>
      <c r="U410" s="56">
        <f t="shared" si="53"/>
        <v>0.39038556530809665</v>
      </c>
      <c r="V410" s="60">
        <v>699.32216748768474</v>
      </c>
      <c r="W410" s="61">
        <v>882.0120689655173</v>
      </c>
      <c r="X410" s="61">
        <f t="shared" si="54"/>
        <v>-182.68990147783256</v>
      </c>
      <c r="Y410" s="60">
        <v>0.54876182607380186</v>
      </c>
      <c r="Z410" s="84">
        <v>0.30507038934760117</v>
      </c>
      <c r="AA410" s="65">
        <f t="shared" si="55"/>
        <v>0.24369143672620069</v>
      </c>
    </row>
    <row r="411" spans="1:27" x14ac:dyDescent="0.25">
      <c r="A411" s="7">
        <v>8</v>
      </c>
      <c r="B411" s="7" t="s">
        <v>23</v>
      </c>
      <c r="C411" s="7">
        <v>192</v>
      </c>
      <c r="D411" s="7" t="s">
        <v>2190</v>
      </c>
      <c r="E411" s="7" t="s">
        <v>793</v>
      </c>
      <c r="F411" s="7">
        <v>4</v>
      </c>
      <c r="G411" s="50">
        <v>0.10714165458596199</v>
      </c>
      <c r="H411" s="50">
        <v>2.2964930059969867E-2</v>
      </c>
      <c r="I411" s="50">
        <f t="shared" si="49"/>
        <v>8.4176724525992119E-2</v>
      </c>
      <c r="J411" s="28">
        <v>8.2166402353031547</v>
      </c>
      <c r="K411" s="33">
        <v>13.314117777789969</v>
      </c>
      <c r="L411" s="33">
        <f t="shared" si="50"/>
        <v>-5.0974775424868142</v>
      </c>
      <c r="M411" s="28">
        <v>-1.0613153782365095E-2</v>
      </c>
      <c r="N411" s="26">
        <v>0.17151292002343987</v>
      </c>
      <c r="O411" s="26">
        <f t="shared" si="51"/>
        <v>-0.18212607380580498</v>
      </c>
      <c r="P411" s="52">
        <v>2.6302777103339721</v>
      </c>
      <c r="Q411" s="54">
        <v>4.0686345373680544</v>
      </c>
      <c r="R411" s="54">
        <f t="shared" si="52"/>
        <v>-1.4383568270340823</v>
      </c>
      <c r="S411" s="52">
        <v>0.11632807281031307</v>
      </c>
      <c r="T411" s="56">
        <v>1.6036205516473903E-2</v>
      </c>
      <c r="U411" s="56">
        <f t="shared" si="53"/>
        <v>0.10029186729383917</v>
      </c>
      <c r="V411" s="60">
        <v>381.96385941644559</v>
      </c>
      <c r="W411" s="61">
        <v>935.78937334217505</v>
      </c>
      <c r="X411" s="61">
        <f t="shared" si="54"/>
        <v>-553.82551392572941</v>
      </c>
      <c r="Y411" s="60">
        <v>-0.27103919672778454</v>
      </c>
      <c r="Z411" s="84">
        <v>0.2688177933680696</v>
      </c>
      <c r="AA411" s="65">
        <f t="shared" si="55"/>
        <v>-0.53985699009585408</v>
      </c>
    </row>
    <row r="412" spans="1:27" x14ac:dyDescent="0.25">
      <c r="A412" s="7">
        <v>9</v>
      </c>
      <c r="B412" s="7" t="s">
        <v>23</v>
      </c>
      <c r="C412" s="7">
        <v>216</v>
      </c>
      <c r="D412" s="7">
        <v>4</v>
      </c>
      <c r="E412" s="7" t="s">
        <v>793</v>
      </c>
      <c r="F412" s="7">
        <v>4</v>
      </c>
      <c r="G412" s="50">
        <v>0.13115184308890998</v>
      </c>
      <c r="H412" s="50">
        <v>4.9621911137343509E-2</v>
      </c>
      <c r="I412" s="50">
        <f t="shared" si="49"/>
        <v>8.1529931951566464E-2</v>
      </c>
      <c r="J412" s="28">
        <v>6.9980159489284475</v>
      </c>
      <c r="K412" s="33">
        <v>13.45456791776664</v>
      </c>
      <c r="L412" s="33">
        <f t="shared" si="50"/>
        <v>-6.4565519688381929</v>
      </c>
      <c r="M412" s="28">
        <v>2.4940061399541216E-2</v>
      </c>
      <c r="N412" s="26">
        <v>0.13025234277174963</v>
      </c>
      <c r="O412" s="26">
        <f t="shared" si="51"/>
        <v>-0.10531228137220841</v>
      </c>
      <c r="P412" s="52">
        <v>2.5339803400947205</v>
      </c>
      <c r="Q412" s="54">
        <v>4.4318152812343063</v>
      </c>
      <c r="R412" s="54">
        <f t="shared" si="52"/>
        <v>-1.8978349411395858</v>
      </c>
      <c r="S412" s="52">
        <v>0.25262643939851132</v>
      </c>
      <c r="T412" s="56">
        <v>0.16858542547120367</v>
      </c>
      <c r="U412" s="56">
        <f t="shared" si="53"/>
        <v>8.4041013927307645E-2</v>
      </c>
      <c r="V412" s="60">
        <v>351.75399934704535</v>
      </c>
      <c r="W412" s="61">
        <v>838.86970154532594</v>
      </c>
      <c r="X412" s="61">
        <f t="shared" si="54"/>
        <v>-487.11570219828059</v>
      </c>
      <c r="Y412" s="60">
        <v>-4.1996471803772591E-2</v>
      </c>
      <c r="Z412" s="84">
        <v>-4.6944320793933798E-2</v>
      </c>
      <c r="AA412" s="65">
        <f t="shared" si="55"/>
        <v>4.9478489901612077E-3</v>
      </c>
    </row>
    <row r="413" spans="1:27" x14ac:dyDescent="0.25">
      <c r="A413" s="7">
        <v>10</v>
      </c>
      <c r="B413" s="7" t="s">
        <v>23</v>
      </c>
      <c r="C413" s="7">
        <v>240</v>
      </c>
      <c r="D413" s="7" t="s">
        <v>2190</v>
      </c>
      <c r="E413" s="7" t="s">
        <v>793</v>
      </c>
      <c r="F413" s="7">
        <v>4</v>
      </c>
      <c r="G413" s="50">
        <v>0.10050632972444493</v>
      </c>
      <c r="H413" s="50">
        <v>8.312902068988345E-3</v>
      </c>
      <c r="I413" s="50">
        <f t="shared" si="49"/>
        <v>9.2193427655456586E-2</v>
      </c>
      <c r="J413" s="28">
        <v>5.8311139201883053</v>
      </c>
      <c r="K413" s="33">
        <v>11.510023683426688</v>
      </c>
      <c r="L413" s="33">
        <f t="shared" si="50"/>
        <v>-5.6789097632383827</v>
      </c>
      <c r="M413" s="28">
        <v>-8.5479996616041068E-2</v>
      </c>
      <c r="N413" s="26">
        <v>7.2164884343347531E-3</v>
      </c>
      <c r="O413" s="26">
        <f t="shared" si="51"/>
        <v>-9.2696485050375824E-2</v>
      </c>
      <c r="P413" s="52">
        <v>2.1905693334523861</v>
      </c>
      <c r="Q413" s="54">
        <v>4.1268346243135854</v>
      </c>
      <c r="R413" s="54">
        <f t="shared" si="52"/>
        <v>-1.9362652908611993</v>
      </c>
      <c r="S413" s="52">
        <v>3.5657984130020456E-2</v>
      </c>
      <c r="T413" s="56">
        <v>1.8882797316289807E-2</v>
      </c>
      <c r="U413" s="56">
        <f t="shared" si="53"/>
        <v>1.677518681373065E-2</v>
      </c>
      <c r="V413" s="60">
        <v>292.71666666666664</v>
      </c>
      <c r="W413" s="61">
        <v>698.52227035203532</v>
      </c>
      <c r="X413" s="61">
        <f t="shared" si="54"/>
        <v>-405.80560368536868</v>
      </c>
      <c r="Y413" s="60">
        <v>-0.10507909360818719</v>
      </c>
      <c r="Z413" s="84">
        <v>-7.6149821802100115E-2</v>
      </c>
      <c r="AA413" s="65">
        <f t="shared" si="55"/>
        <v>-2.8929271806087078E-2</v>
      </c>
    </row>
    <row r="414" spans="1:27" x14ac:dyDescent="0.25">
      <c r="A414" s="7">
        <v>11</v>
      </c>
      <c r="B414" s="7" t="s">
        <v>23</v>
      </c>
      <c r="C414" s="7">
        <v>264</v>
      </c>
      <c r="D414" s="7" t="s">
        <v>2190</v>
      </c>
      <c r="E414" s="7" t="s">
        <v>793</v>
      </c>
      <c r="F414" s="7">
        <v>4</v>
      </c>
      <c r="G414" s="50">
        <v>2.8149010220386118E-2</v>
      </c>
      <c r="H414" s="50">
        <v>1.1402580276202409E-2</v>
      </c>
      <c r="I414" s="50">
        <f t="shared" si="49"/>
        <v>1.6746429944183711E-2</v>
      </c>
      <c r="J414" s="28">
        <v>4.2747861340674582</v>
      </c>
      <c r="K414" s="33">
        <v>9.6067582172372461</v>
      </c>
      <c r="L414" s="33">
        <f t="shared" si="50"/>
        <v>-5.3319720831697879</v>
      </c>
      <c r="M414" s="28">
        <v>-5.5733448620708559E-2</v>
      </c>
      <c r="N414" s="26">
        <v>-7.5698486503831763E-2</v>
      </c>
      <c r="O414" s="26">
        <f t="shared" si="51"/>
        <v>1.9965037883123204E-2</v>
      </c>
      <c r="P414" s="52">
        <v>1.9434755937253527</v>
      </c>
      <c r="Q414" s="54">
        <v>3.9766977176627822</v>
      </c>
      <c r="R414" s="54">
        <f t="shared" si="52"/>
        <v>-2.0332221239374295</v>
      </c>
      <c r="S414" s="52">
        <v>0.1255771314011821</v>
      </c>
      <c r="T414" s="56">
        <v>1.8560746180279194E-2</v>
      </c>
      <c r="U414" s="56">
        <f t="shared" si="53"/>
        <v>0.1070163852209029</v>
      </c>
      <c r="V414" s="60">
        <v>193.75041431885981</v>
      </c>
      <c r="W414" s="61">
        <v>478.31294884543149</v>
      </c>
      <c r="X414" s="61">
        <f t="shared" si="54"/>
        <v>-284.56253452657165</v>
      </c>
      <c r="Y414" s="60">
        <v>-7.548418677735752E-2</v>
      </c>
      <c r="Z414" s="84">
        <v>-9.7593849701297919E-2</v>
      </c>
      <c r="AA414" s="65">
        <f t="shared" si="55"/>
        <v>2.2109662923940399E-2</v>
      </c>
    </row>
    <row r="415" spans="1:27" x14ac:dyDescent="0.25">
      <c r="A415" s="7">
        <v>12</v>
      </c>
      <c r="B415" s="7" t="s">
        <v>23</v>
      </c>
      <c r="C415" s="7">
        <v>288</v>
      </c>
      <c r="D415" s="7" t="s">
        <v>2190</v>
      </c>
      <c r="E415" s="7" t="s">
        <v>793</v>
      </c>
      <c r="F415" s="7">
        <v>4</v>
      </c>
      <c r="G415" s="50">
        <v>6.6287711625718865E-2</v>
      </c>
      <c r="H415" s="50">
        <v>1.9874084798630436E-2</v>
      </c>
      <c r="I415" s="50">
        <f t="shared" si="49"/>
        <v>4.6413626827088425E-2</v>
      </c>
      <c r="J415" s="28">
        <v>5.4827944098482568</v>
      </c>
      <c r="K415" s="33">
        <v>9.5757510795120258</v>
      </c>
      <c r="L415" s="33">
        <f t="shared" si="50"/>
        <v>-4.0929566696637689</v>
      </c>
      <c r="M415" s="28">
        <v>-7.6021340636440393E-2</v>
      </c>
      <c r="N415" s="26">
        <v>-0.12129677891189873</v>
      </c>
      <c r="O415" s="26">
        <f t="shared" si="51"/>
        <v>4.5275438275458338E-2</v>
      </c>
      <c r="P415" s="52">
        <v>1.9898933643929799</v>
      </c>
      <c r="Q415" s="54">
        <v>3.6155338046936252</v>
      </c>
      <c r="R415" s="54">
        <f t="shared" si="52"/>
        <v>-1.6256404403006453</v>
      </c>
      <c r="S415" s="52">
        <v>7.3100565302500961E-2</v>
      </c>
      <c r="T415" s="56">
        <v>-6.2303241628159589E-2</v>
      </c>
      <c r="U415" s="56">
        <f t="shared" si="53"/>
        <v>0.13540380693066056</v>
      </c>
      <c r="V415" s="60">
        <v>261.046277665996</v>
      </c>
      <c r="W415" s="61">
        <v>507.14285714285728</v>
      </c>
      <c r="X415" s="61">
        <f t="shared" si="54"/>
        <v>-246.09657947686128</v>
      </c>
      <c r="Y415" s="60">
        <v>-0.14545180102915953</v>
      </c>
      <c r="Z415" s="84">
        <v>-0.26573141069062617</v>
      </c>
      <c r="AA415" s="65">
        <f t="shared" si="55"/>
        <v>0.12027960966146664</v>
      </c>
    </row>
    <row r="416" spans="1:27" x14ac:dyDescent="0.25">
      <c r="A416" s="7">
        <v>13</v>
      </c>
      <c r="B416" s="7" t="s">
        <v>23</v>
      </c>
      <c r="C416" s="7">
        <v>312</v>
      </c>
      <c r="D416" s="7" t="s">
        <v>2190</v>
      </c>
      <c r="E416" s="7" t="s">
        <v>793</v>
      </c>
      <c r="F416" s="7">
        <v>4</v>
      </c>
      <c r="G416" s="50">
        <v>7.7187634542015895E-2</v>
      </c>
      <c r="H416" s="50">
        <v>1.3389339368220154E-2</v>
      </c>
      <c r="I416" s="50">
        <f t="shared" si="49"/>
        <v>6.3798295173795747E-2</v>
      </c>
      <c r="J416" s="28">
        <v>4.5355652010231093</v>
      </c>
      <c r="K416" s="33">
        <v>7.8986120953424956</v>
      </c>
      <c r="L416" s="33">
        <f t="shared" si="50"/>
        <v>-3.3630468943193863</v>
      </c>
      <c r="M416" s="28">
        <v>-4.7814918989283785E-2</v>
      </c>
      <c r="N416" s="26">
        <v>-6.1783624485983173E-2</v>
      </c>
      <c r="O416" s="26">
        <f t="shared" si="51"/>
        <v>1.3968705496699388E-2</v>
      </c>
      <c r="P416" s="52">
        <v>1.9533424399036767</v>
      </c>
      <c r="Q416" s="54">
        <v>3.4422947383738673</v>
      </c>
      <c r="R416" s="54">
        <f t="shared" si="52"/>
        <v>-1.4889522984701906</v>
      </c>
      <c r="S416" s="52">
        <v>0.14065234267068391</v>
      </c>
      <c r="T416" s="56">
        <v>-0.17100685841409771</v>
      </c>
      <c r="U416" s="56">
        <f t="shared" si="53"/>
        <v>0.31165920108478162</v>
      </c>
      <c r="V416" s="60">
        <v>191.69821100150475</v>
      </c>
      <c r="W416" s="61">
        <v>412.45665440561783</v>
      </c>
      <c r="X416" s="61">
        <f t="shared" si="54"/>
        <v>-220.75844340411308</v>
      </c>
      <c r="Y416" s="60">
        <v>-0.26769936091584601</v>
      </c>
      <c r="Z416" s="84">
        <v>-0.21425833594600299</v>
      </c>
      <c r="AA416" s="65">
        <f t="shared" si="55"/>
        <v>-5.3441024969843015E-2</v>
      </c>
    </row>
    <row r="417" spans="1:27" x14ac:dyDescent="0.25">
      <c r="A417" s="7">
        <v>14</v>
      </c>
      <c r="B417" s="7" t="s">
        <v>23</v>
      </c>
      <c r="C417" s="7">
        <v>336</v>
      </c>
      <c r="D417" s="7">
        <v>5</v>
      </c>
      <c r="E417" s="7" t="s">
        <v>793</v>
      </c>
      <c r="F417" s="7">
        <v>4</v>
      </c>
      <c r="G417" s="50">
        <v>1.0137769936684294E-2</v>
      </c>
      <c r="H417" s="50">
        <v>4.392520638178523E-2</v>
      </c>
      <c r="I417" s="50">
        <f t="shared" si="49"/>
        <v>-3.3787436445100932E-2</v>
      </c>
      <c r="J417" s="28">
        <v>4.6246535633875272</v>
      </c>
      <c r="K417" s="33">
        <v>8.3205011183702222</v>
      </c>
      <c r="L417" s="33">
        <f t="shared" si="50"/>
        <v>-3.695847554982695</v>
      </c>
      <c r="M417" s="28">
        <v>2.3512804408482482E-2</v>
      </c>
      <c r="N417" s="26">
        <v>0.16451723189421197</v>
      </c>
      <c r="O417" s="26">
        <f t="shared" si="51"/>
        <v>-0.1410044274857295</v>
      </c>
      <c r="P417" s="52">
        <v>1.8993930965081141</v>
      </c>
      <c r="Q417" s="54">
        <v>2.980248193470393</v>
      </c>
      <c r="R417" s="54">
        <f t="shared" si="52"/>
        <v>-1.080855096962279</v>
      </c>
      <c r="S417" s="52">
        <v>2.202971699942451E-3</v>
      </c>
      <c r="T417" s="56">
        <v>8.3571837472428342E-2</v>
      </c>
      <c r="U417" s="56">
        <f t="shared" si="53"/>
        <v>-8.1368865772485893E-2</v>
      </c>
      <c r="V417" s="60">
        <v>182.46722129783694</v>
      </c>
      <c r="W417" s="61">
        <v>382.34547975596223</v>
      </c>
      <c r="X417" s="61">
        <f t="shared" si="54"/>
        <v>-199.87825845812529</v>
      </c>
      <c r="Y417" s="60">
        <v>-0.19004383519149734</v>
      </c>
      <c r="Z417" s="84">
        <v>-0.23495720545848195</v>
      </c>
      <c r="AA417" s="65">
        <f t="shared" si="55"/>
        <v>4.4913370266984609E-2</v>
      </c>
    </row>
    <row r="418" spans="1:27" x14ac:dyDescent="0.25">
      <c r="A418" s="7">
        <v>1</v>
      </c>
      <c r="B418" s="7" t="s">
        <v>23</v>
      </c>
      <c r="C418" s="7">
        <v>24</v>
      </c>
      <c r="D418" s="7" t="s">
        <v>2190</v>
      </c>
      <c r="E418" s="7" t="s">
        <v>793</v>
      </c>
      <c r="F418" s="7">
        <v>5</v>
      </c>
      <c r="G418" s="50">
        <v>-4.3531807125784548E-2</v>
      </c>
      <c r="H418" s="50">
        <v>1.3629331734718761E-2</v>
      </c>
      <c r="I418" s="50">
        <f t="shared" si="49"/>
        <v>-5.7161138860503308E-2</v>
      </c>
      <c r="J418" s="28">
        <v>12.726672627523705</v>
      </c>
      <c r="K418" s="33">
        <v>13.370557873666627</v>
      </c>
      <c r="L418" s="33">
        <f t="shared" si="50"/>
        <v>-0.64388524614292209</v>
      </c>
      <c r="M418" s="28">
        <v>8.5564359819725697E-2</v>
      </c>
      <c r="N418" s="26">
        <v>0.24256301407439443</v>
      </c>
      <c r="O418" s="26">
        <f t="shared" si="51"/>
        <v>-0.15699865425466875</v>
      </c>
      <c r="P418" s="52">
        <v>3.3338032449224224</v>
      </c>
      <c r="Q418" s="54">
        <v>5.4560602180915021</v>
      </c>
      <c r="R418" s="54">
        <f t="shared" si="52"/>
        <v>-2.1222569731690797</v>
      </c>
      <c r="S418" s="52">
        <v>-0.16414607286146962</v>
      </c>
      <c r="T418" s="56">
        <v>0.39929967195079025</v>
      </c>
      <c r="U418" s="56">
        <f t="shared" si="53"/>
        <v>-0.56344574481225984</v>
      </c>
      <c r="V418" s="60">
        <v>1044.0114827758364</v>
      </c>
      <c r="W418" s="61">
        <v>842.1606201808396</v>
      </c>
      <c r="X418" s="61">
        <f t="shared" si="54"/>
        <v>201.85086259499678</v>
      </c>
      <c r="Y418" s="60">
        <v>0.34958531240272273</v>
      </c>
      <c r="Z418" s="84">
        <v>2.1399399411402314E-2</v>
      </c>
      <c r="AA418" s="65">
        <f t="shared" si="55"/>
        <v>0.32818591299132038</v>
      </c>
    </row>
    <row r="419" spans="1:27" x14ac:dyDescent="0.25">
      <c r="A419" s="7">
        <v>2</v>
      </c>
      <c r="B419" s="7" t="s">
        <v>23</v>
      </c>
      <c r="C419" s="7">
        <v>48</v>
      </c>
      <c r="D419" s="7">
        <v>1</v>
      </c>
      <c r="E419" s="7" t="s">
        <v>793</v>
      </c>
      <c r="F419" s="7">
        <v>5</v>
      </c>
      <c r="G419" s="50">
        <v>7.3088750854279197E-2</v>
      </c>
      <c r="H419" s="50">
        <v>-4.2260899415680559E-3</v>
      </c>
      <c r="I419" s="50">
        <f t="shared" si="49"/>
        <v>7.7314840795847259E-2</v>
      </c>
      <c r="J419" s="28">
        <v>11.54985452134509</v>
      </c>
      <c r="K419" s="33">
        <v>12.045231030697556</v>
      </c>
      <c r="L419" s="33">
        <f t="shared" si="50"/>
        <v>-0.49537650935246624</v>
      </c>
      <c r="M419" s="28">
        <v>0.11964356000184839</v>
      </c>
      <c r="N419" s="26">
        <v>0.42973663146744556</v>
      </c>
      <c r="O419" s="26">
        <f t="shared" si="51"/>
        <v>-0.31009307146559717</v>
      </c>
      <c r="P419" s="52">
        <v>4.651961126645678</v>
      </c>
      <c r="Q419" s="54">
        <v>6.2957185350514777</v>
      </c>
      <c r="R419" s="54">
        <f t="shared" si="52"/>
        <v>-1.6437574084057998</v>
      </c>
      <c r="S419" s="52">
        <v>0.13595764825294263</v>
      </c>
      <c r="T419" s="56">
        <v>-0.29316157422815392</v>
      </c>
      <c r="U419" s="56">
        <f t="shared" si="53"/>
        <v>0.42911922248109657</v>
      </c>
      <c r="V419" s="60">
        <v>684.99739456114639</v>
      </c>
      <c r="W419" s="61">
        <v>778.76342072409477</v>
      </c>
      <c r="X419" s="61">
        <f t="shared" si="54"/>
        <v>-93.766026162948378</v>
      </c>
      <c r="Y419" s="60">
        <v>-8.1664882711983633E-2</v>
      </c>
      <c r="Z419" s="84">
        <v>-5.4871092273920861E-2</v>
      </c>
      <c r="AA419" s="65">
        <f t="shared" si="55"/>
        <v>-2.6793790438062771E-2</v>
      </c>
    </row>
    <row r="420" spans="1:27" x14ac:dyDescent="0.25">
      <c r="A420" s="7">
        <v>3</v>
      </c>
      <c r="B420" s="7" t="s">
        <v>23</v>
      </c>
      <c r="C420" s="7">
        <v>72</v>
      </c>
      <c r="D420" s="7" t="s">
        <v>2190</v>
      </c>
      <c r="E420" s="7" t="s">
        <v>793</v>
      </c>
      <c r="F420" s="7">
        <v>5</v>
      </c>
      <c r="G420" s="50">
        <v>4.6520015634892607E-3</v>
      </c>
      <c r="H420" s="50">
        <v>1.7902191089170408E-2</v>
      </c>
      <c r="I420" s="50">
        <f t="shared" si="49"/>
        <v>-1.3250189525681147E-2</v>
      </c>
      <c r="J420" s="28">
        <v>11.679914510736644</v>
      </c>
      <c r="K420" s="33">
        <v>12.589811875004676</v>
      </c>
      <c r="L420" s="33">
        <f t="shared" si="50"/>
        <v>-0.90989736426803169</v>
      </c>
      <c r="M420" s="28">
        <v>0.16072503679257907</v>
      </c>
      <c r="N420" s="26">
        <v>0.51444722688986533</v>
      </c>
      <c r="O420" s="26">
        <f t="shared" si="51"/>
        <v>-0.35372219009728623</v>
      </c>
      <c r="P420" s="52">
        <v>4.398139675858677</v>
      </c>
      <c r="Q420" s="54">
        <v>5.134393717140755</v>
      </c>
      <c r="R420" s="54">
        <f t="shared" si="52"/>
        <v>-0.73625404128207794</v>
      </c>
      <c r="S420" s="52">
        <v>-7.7252582074819652E-3</v>
      </c>
      <c r="T420" s="56">
        <v>2.9346230279375243E-2</v>
      </c>
      <c r="U420" s="56">
        <f t="shared" si="53"/>
        <v>-3.7071488486857207E-2</v>
      </c>
      <c r="V420" s="60">
        <v>701.52503768213023</v>
      </c>
      <c r="W420" s="61">
        <v>862.29941243789426</v>
      </c>
      <c r="X420" s="61">
        <f t="shared" si="54"/>
        <v>-160.77437475576403</v>
      </c>
      <c r="Y420" s="60">
        <v>9.4093528041722163E-2</v>
      </c>
      <c r="Z420" s="84">
        <v>0.70666658267764249</v>
      </c>
      <c r="AA420" s="65">
        <f t="shared" si="55"/>
        <v>-0.61257305463592027</v>
      </c>
    </row>
    <row r="421" spans="1:27" x14ac:dyDescent="0.25">
      <c r="A421" s="7">
        <v>4</v>
      </c>
      <c r="B421" s="7" t="s">
        <v>23</v>
      </c>
      <c r="C421" s="7">
        <v>96</v>
      </c>
      <c r="D421" s="7" t="s">
        <v>2190</v>
      </c>
      <c r="E421" s="7" t="s">
        <v>793</v>
      </c>
      <c r="F421" s="7">
        <v>5</v>
      </c>
      <c r="G421" s="50">
        <v>4.5953232937844035E-2</v>
      </c>
      <c r="H421" s="50">
        <v>-2.9832523702375767E-3</v>
      </c>
      <c r="I421" s="50">
        <f t="shared" si="49"/>
        <v>4.8936485308081611E-2</v>
      </c>
      <c r="J421" s="28">
        <v>14.075414181577203</v>
      </c>
      <c r="K421" s="33">
        <v>14.419320189971282</v>
      </c>
      <c r="L421" s="33">
        <f t="shared" si="50"/>
        <v>-0.34390600839407881</v>
      </c>
      <c r="M421" s="28">
        <v>0.41014709088032131</v>
      </c>
      <c r="N421" s="26">
        <v>0.46275038293277465</v>
      </c>
      <c r="O421" s="26">
        <f t="shared" si="51"/>
        <v>-5.2603292052453343E-2</v>
      </c>
      <c r="P421" s="52">
        <v>4.1139750790592444</v>
      </c>
      <c r="Q421" s="54">
        <v>5.7203782901387283</v>
      </c>
      <c r="R421" s="54">
        <f t="shared" si="52"/>
        <v>-1.6064032110794839</v>
      </c>
      <c r="S421" s="52">
        <v>0.19956141072421515</v>
      </c>
      <c r="T421" s="56">
        <v>0.2201664932545829</v>
      </c>
      <c r="U421" s="56">
        <f t="shared" si="53"/>
        <v>-2.0605082530367747E-2</v>
      </c>
      <c r="V421" s="60">
        <v>1074.9354463989378</v>
      </c>
      <c r="W421" s="61">
        <v>1080.3098379245496</v>
      </c>
      <c r="X421" s="61">
        <f t="shared" si="54"/>
        <v>-5.3743915256118271</v>
      </c>
      <c r="Y421" s="60">
        <v>0.73854256886402214</v>
      </c>
      <c r="Z421" s="84">
        <v>0.55868755357358002</v>
      </c>
      <c r="AA421" s="65">
        <f t="shared" si="55"/>
        <v>0.17985501529044212</v>
      </c>
    </row>
    <row r="422" spans="1:27" x14ac:dyDescent="0.25">
      <c r="A422" s="7">
        <v>5</v>
      </c>
      <c r="B422" s="7" t="s">
        <v>23</v>
      </c>
      <c r="C422" s="7">
        <v>120</v>
      </c>
      <c r="D422" s="7">
        <v>2</v>
      </c>
      <c r="E422" s="7" t="s">
        <v>793</v>
      </c>
      <c r="F422" s="7">
        <v>5</v>
      </c>
      <c r="G422" s="50">
        <v>9.1162871876834292E-2</v>
      </c>
      <c r="H422" s="50">
        <v>3.7247019645241526E-2</v>
      </c>
      <c r="I422" s="50">
        <f t="shared" si="49"/>
        <v>5.3915852231592766E-2</v>
      </c>
      <c r="J422" s="28">
        <v>12.173940613713436</v>
      </c>
      <c r="K422" s="33">
        <v>16.776982070157057</v>
      </c>
      <c r="L422" s="33">
        <f t="shared" si="50"/>
        <v>-4.6030414564436217</v>
      </c>
      <c r="M422" s="28">
        <v>4.9765564933592146E-2</v>
      </c>
      <c r="N422" s="26">
        <v>0.35894303813160144</v>
      </c>
      <c r="O422" s="26">
        <f t="shared" si="51"/>
        <v>-0.30917747319800931</v>
      </c>
      <c r="P422" s="52">
        <v>3.3349533278364207</v>
      </c>
      <c r="Q422" s="54">
        <v>6.966418766233951</v>
      </c>
      <c r="R422" s="54">
        <f t="shared" si="52"/>
        <v>-3.6314654383975302</v>
      </c>
      <c r="S422" s="52">
        <v>2.6935102028083132E-2</v>
      </c>
      <c r="T422" s="56">
        <v>5.1264740518326989E-2</v>
      </c>
      <c r="U422" s="56">
        <f t="shared" si="53"/>
        <v>-2.4329638490243857E-2</v>
      </c>
      <c r="V422" s="60">
        <v>974.71579643093185</v>
      </c>
      <c r="W422" s="61">
        <v>1139.7663857677901</v>
      </c>
      <c r="X422" s="61">
        <f t="shared" si="54"/>
        <v>-165.05058933685825</v>
      </c>
      <c r="Y422" s="60">
        <v>0.23079805600431799</v>
      </c>
      <c r="Z422" s="84">
        <v>0.15567907560124011</v>
      </c>
      <c r="AA422" s="65">
        <f t="shared" si="55"/>
        <v>7.5118980403077878E-2</v>
      </c>
    </row>
    <row r="423" spans="1:27" x14ac:dyDescent="0.25">
      <c r="A423" s="7">
        <v>6</v>
      </c>
      <c r="B423" s="7" t="s">
        <v>23</v>
      </c>
      <c r="C423" s="7">
        <v>144</v>
      </c>
      <c r="D423" s="7" t="s">
        <v>2190</v>
      </c>
      <c r="E423" s="7" t="s">
        <v>793</v>
      </c>
      <c r="F423" s="7">
        <v>5</v>
      </c>
      <c r="G423" s="50">
        <v>0.18075909344447361</v>
      </c>
      <c r="H423" s="50">
        <v>5.0816110515069957E-2</v>
      </c>
      <c r="I423" s="50">
        <f t="shared" si="49"/>
        <v>0.12994298292940365</v>
      </c>
      <c r="J423" s="28">
        <v>12.141135887236537</v>
      </c>
      <c r="K423" s="33">
        <v>14.919323314682467</v>
      </c>
      <c r="L423" s="33">
        <f t="shared" si="50"/>
        <v>-2.7781874274459302</v>
      </c>
      <c r="M423" s="28">
        <v>0.21398134456444257</v>
      </c>
      <c r="N423" s="26">
        <v>7.8252583154270083E-2</v>
      </c>
      <c r="O423" s="26">
        <f t="shared" si="51"/>
        <v>0.13572876141017248</v>
      </c>
      <c r="P423" s="52">
        <v>3.2673446822363288</v>
      </c>
      <c r="Q423" s="54">
        <v>5.4077681800408222</v>
      </c>
      <c r="R423" s="54">
        <f t="shared" si="52"/>
        <v>-2.1404234978044934</v>
      </c>
      <c r="S423" s="52">
        <v>0.28622452305119073</v>
      </c>
      <c r="T423" s="56">
        <v>-2.2748086008028568E-2</v>
      </c>
      <c r="U423" s="56">
        <f t="shared" si="53"/>
        <v>0.30897260905921931</v>
      </c>
      <c r="V423" s="60">
        <v>793.74203715992041</v>
      </c>
      <c r="W423" s="61">
        <v>1059.1686712010619</v>
      </c>
      <c r="X423" s="61">
        <f t="shared" si="54"/>
        <v>-265.42663404114148</v>
      </c>
      <c r="Y423" s="60">
        <v>0.22046940611036028</v>
      </c>
      <c r="Z423" s="84">
        <v>2.4286775008398348E-2</v>
      </c>
      <c r="AA423" s="65">
        <f t="shared" si="55"/>
        <v>0.19618263110196194</v>
      </c>
    </row>
    <row r="424" spans="1:27" x14ac:dyDescent="0.25">
      <c r="A424" s="7">
        <v>7</v>
      </c>
      <c r="B424" s="7" t="s">
        <v>23</v>
      </c>
      <c r="C424" s="7">
        <v>168</v>
      </c>
      <c r="D424" s="7">
        <v>3</v>
      </c>
      <c r="E424" s="7" t="s">
        <v>793</v>
      </c>
      <c r="F424" s="7">
        <v>5</v>
      </c>
      <c r="G424" s="50">
        <v>0.10689199403027469</v>
      </c>
      <c r="H424" s="50">
        <v>2.1088820793520358E-2</v>
      </c>
      <c r="I424" s="50">
        <f t="shared" si="49"/>
        <v>8.5803173236754335E-2</v>
      </c>
      <c r="J424" s="28">
        <v>8.9319269507711727</v>
      </c>
      <c r="K424" s="33">
        <v>12.600072648596518</v>
      </c>
      <c r="L424" s="33">
        <f t="shared" si="50"/>
        <v>-3.6681456978253451</v>
      </c>
      <c r="M424" s="28">
        <v>-3.6839404522090009E-2</v>
      </c>
      <c r="N424" s="26">
        <v>0.24427280911272664</v>
      </c>
      <c r="O424" s="26">
        <f t="shared" si="51"/>
        <v>-0.28111221363481664</v>
      </c>
      <c r="P424" s="52">
        <v>3.0881283558696393</v>
      </c>
      <c r="Q424" s="54">
        <v>4.2039889907630217</v>
      </c>
      <c r="R424" s="54">
        <f t="shared" si="52"/>
        <v>-1.1158606348933824</v>
      </c>
      <c r="S424" s="52">
        <v>0.25281329937639518</v>
      </c>
      <c r="T424" s="56">
        <v>-4.8245689366170623E-2</v>
      </c>
      <c r="U424" s="56">
        <f t="shared" si="53"/>
        <v>0.30105898874256581</v>
      </c>
      <c r="V424" s="60">
        <v>479.97996715927746</v>
      </c>
      <c r="W424" s="61">
        <v>882.0120689655173</v>
      </c>
      <c r="X424" s="61">
        <f t="shared" si="54"/>
        <v>-402.03210180623984</v>
      </c>
      <c r="Y424" s="60">
        <v>-0.15353429817616576</v>
      </c>
      <c r="Z424" s="84">
        <v>0.30507038934760117</v>
      </c>
      <c r="AA424" s="65">
        <f t="shared" si="55"/>
        <v>-0.45860468752376693</v>
      </c>
    </row>
    <row r="425" spans="1:27" x14ac:dyDescent="0.25">
      <c r="A425" s="7">
        <v>8</v>
      </c>
      <c r="B425" s="7" t="s">
        <v>23</v>
      </c>
      <c r="C425" s="7">
        <v>192</v>
      </c>
      <c r="D425" s="7" t="s">
        <v>2190</v>
      </c>
      <c r="E425" s="7" t="s">
        <v>793</v>
      </c>
      <c r="F425" s="7">
        <v>5</v>
      </c>
      <c r="G425" s="50">
        <v>6.1447355148697903E-2</v>
      </c>
      <c r="H425" s="50">
        <v>2.2964930059969867E-2</v>
      </c>
      <c r="I425" s="50">
        <f t="shared" si="49"/>
        <v>3.8482425088728039E-2</v>
      </c>
      <c r="J425" s="28">
        <v>7.0542602053415129</v>
      </c>
      <c r="K425" s="33">
        <v>13.314117777789969</v>
      </c>
      <c r="L425" s="33">
        <f t="shared" si="50"/>
        <v>-6.259857572448456</v>
      </c>
      <c r="M425" s="28">
        <v>-9.0452474633161778E-2</v>
      </c>
      <c r="N425" s="26">
        <v>0.17151292002343987</v>
      </c>
      <c r="O425" s="26">
        <f t="shared" si="51"/>
        <v>-0.26196539465660162</v>
      </c>
      <c r="P425" s="52">
        <v>2.5730807120949533</v>
      </c>
      <c r="Q425" s="54">
        <v>4.0686345373680544</v>
      </c>
      <c r="R425" s="54">
        <f t="shared" si="52"/>
        <v>-1.4955538252731011</v>
      </c>
      <c r="S425" s="52">
        <v>-2.5961156514904438E-2</v>
      </c>
      <c r="T425" s="56">
        <v>1.6036205516473903E-2</v>
      </c>
      <c r="U425" s="56">
        <f t="shared" si="53"/>
        <v>-4.1997362031378341E-2</v>
      </c>
      <c r="V425" s="60">
        <v>291.86240053050392</v>
      </c>
      <c r="W425" s="61">
        <v>935.78937334217505</v>
      </c>
      <c r="X425" s="61">
        <f t="shared" si="54"/>
        <v>-643.92697281167113</v>
      </c>
      <c r="Y425" s="60">
        <v>-0.36275646088503222</v>
      </c>
      <c r="Z425" s="84">
        <v>0.2688177933680696</v>
      </c>
      <c r="AA425" s="65">
        <f t="shared" si="55"/>
        <v>-0.63157425425310176</v>
      </c>
    </row>
    <row r="426" spans="1:27" x14ac:dyDescent="0.25">
      <c r="A426" s="7">
        <v>9</v>
      </c>
      <c r="B426" s="7" t="s">
        <v>23</v>
      </c>
      <c r="C426" s="7">
        <v>216</v>
      </c>
      <c r="D426" s="7">
        <v>4</v>
      </c>
      <c r="E426" s="7" t="s">
        <v>793</v>
      </c>
      <c r="F426" s="7">
        <v>5</v>
      </c>
      <c r="G426" s="50">
        <v>1.4934528855231832E-2</v>
      </c>
      <c r="H426" s="50">
        <v>4.9621911137343509E-2</v>
      </c>
      <c r="I426" s="50">
        <f t="shared" si="49"/>
        <v>-3.4687382282111677E-2</v>
      </c>
      <c r="J426" s="28">
        <v>5.8643302597849782</v>
      </c>
      <c r="K426" s="33">
        <v>13.45456791776664</v>
      </c>
      <c r="L426" s="33">
        <f t="shared" si="50"/>
        <v>-7.5902376579816622</v>
      </c>
      <c r="M426" s="28">
        <v>-0.12062322505030311</v>
      </c>
      <c r="N426" s="26">
        <v>0.13025234277174963</v>
      </c>
      <c r="O426" s="26">
        <f t="shared" si="51"/>
        <v>-0.25087556782205273</v>
      </c>
      <c r="P426" s="52">
        <v>2.2717705844979177</v>
      </c>
      <c r="Q426" s="54">
        <v>4.4318152812343063</v>
      </c>
      <c r="R426" s="54">
        <f t="shared" si="52"/>
        <v>-2.1600446967363887</v>
      </c>
      <c r="S426" s="52">
        <v>-4.8475002498471954E-2</v>
      </c>
      <c r="T426" s="56">
        <v>0.16858542547120367</v>
      </c>
      <c r="U426" s="56">
        <f t="shared" si="53"/>
        <v>-0.21706042796967562</v>
      </c>
      <c r="V426" s="60">
        <v>254.45315050603983</v>
      </c>
      <c r="W426" s="61">
        <v>838.86970154532594</v>
      </c>
      <c r="X426" s="61">
        <f t="shared" si="54"/>
        <v>-584.41655103928611</v>
      </c>
      <c r="Y426" s="60">
        <v>-0.29814655723591899</v>
      </c>
      <c r="Z426" s="84">
        <v>-4.6944320793933798E-2</v>
      </c>
      <c r="AA426" s="65">
        <f t="shared" si="55"/>
        <v>-0.25120223644198519</v>
      </c>
    </row>
    <row r="427" spans="1:27" x14ac:dyDescent="0.25">
      <c r="A427" s="7">
        <v>10</v>
      </c>
      <c r="B427" s="7" t="s">
        <v>23</v>
      </c>
      <c r="C427" s="7">
        <v>240</v>
      </c>
      <c r="D427" s="7" t="s">
        <v>2190</v>
      </c>
      <c r="E427" s="7" t="s">
        <v>793</v>
      </c>
      <c r="F427" s="7">
        <v>5</v>
      </c>
      <c r="G427" s="50">
        <v>6.4624765827913142E-2</v>
      </c>
      <c r="H427" s="50">
        <v>8.312902068988345E-3</v>
      </c>
      <c r="I427" s="50">
        <f t="shared" si="49"/>
        <v>5.6311863758924795E-2</v>
      </c>
      <c r="J427" s="28">
        <v>5.7731076869428763</v>
      </c>
      <c r="K427" s="33">
        <v>11.510023683426688</v>
      </c>
      <c r="L427" s="33">
        <f t="shared" si="50"/>
        <v>-5.7369159964838117</v>
      </c>
      <c r="M427" s="28">
        <v>-5.4316024726750935E-2</v>
      </c>
      <c r="N427" s="26">
        <v>7.2164884343347531E-3</v>
      </c>
      <c r="O427" s="26">
        <f t="shared" si="51"/>
        <v>-6.153251316108569E-2</v>
      </c>
      <c r="P427" s="52">
        <v>2.1292412607705704</v>
      </c>
      <c r="Q427" s="54">
        <v>4.1268346243135854</v>
      </c>
      <c r="R427" s="54">
        <f t="shared" si="52"/>
        <v>-1.997593363543015</v>
      </c>
      <c r="S427" s="52">
        <v>1.297604840497496E-2</v>
      </c>
      <c r="T427" s="56">
        <v>1.8882797316289807E-2</v>
      </c>
      <c r="U427" s="56">
        <f t="shared" si="53"/>
        <v>-5.9067489113148464E-3</v>
      </c>
      <c r="V427" s="60">
        <v>268.03052805280527</v>
      </c>
      <c r="W427" s="61">
        <v>698.52227035203532</v>
      </c>
      <c r="X427" s="61">
        <f t="shared" si="54"/>
        <v>-430.49174229923005</v>
      </c>
      <c r="Y427" s="60">
        <v>-0.14104409574738133</v>
      </c>
      <c r="Z427" s="84">
        <v>-7.6149821802100115E-2</v>
      </c>
      <c r="AA427" s="65">
        <f t="shared" si="55"/>
        <v>-6.4894273945281217E-2</v>
      </c>
    </row>
    <row r="428" spans="1:27" x14ac:dyDescent="0.25">
      <c r="A428" s="7">
        <v>11</v>
      </c>
      <c r="B428" s="7" t="s">
        <v>23</v>
      </c>
      <c r="C428" s="7">
        <v>264</v>
      </c>
      <c r="D428" s="7" t="s">
        <v>2190</v>
      </c>
      <c r="E428" s="7" t="s">
        <v>793</v>
      </c>
      <c r="F428" s="7">
        <v>5</v>
      </c>
      <c r="G428" s="50">
        <v>7.676404844248115E-2</v>
      </c>
      <c r="H428" s="50">
        <v>1.1402580276202409E-2</v>
      </c>
      <c r="I428" s="50">
        <f t="shared" si="49"/>
        <v>6.5361468166278747E-2</v>
      </c>
      <c r="J428" s="28">
        <v>4.196536205311296</v>
      </c>
      <c r="K428" s="33">
        <v>9.6067582172372461</v>
      </c>
      <c r="L428" s="33">
        <f t="shared" si="50"/>
        <v>-5.4102220119259501</v>
      </c>
      <c r="M428" s="28">
        <v>-0.17947326977078154</v>
      </c>
      <c r="N428" s="26">
        <v>-7.5698486503831763E-2</v>
      </c>
      <c r="O428" s="26">
        <f t="shared" si="51"/>
        <v>-0.10377478326694978</v>
      </c>
      <c r="P428" s="52">
        <v>1.9440753439663485</v>
      </c>
      <c r="Q428" s="54">
        <v>3.9766977176627822</v>
      </c>
      <c r="R428" s="54">
        <f t="shared" si="52"/>
        <v>-2.0326223736964337</v>
      </c>
      <c r="S428" s="52">
        <v>3.1514323701857798E-2</v>
      </c>
      <c r="T428" s="56">
        <v>1.8560746180279194E-2</v>
      </c>
      <c r="U428" s="56">
        <f t="shared" si="53"/>
        <v>1.2953577521578604E-2</v>
      </c>
      <c r="V428" s="60">
        <v>175.88829963539942</v>
      </c>
      <c r="W428" s="61">
        <v>478.31294884543149</v>
      </c>
      <c r="X428" s="61">
        <f t="shared" si="54"/>
        <v>-302.42464921003204</v>
      </c>
      <c r="Y428" s="60">
        <v>-0.25333736690105912</v>
      </c>
      <c r="Z428" s="84">
        <v>-9.7593849701297919E-2</v>
      </c>
      <c r="AA428" s="65">
        <f t="shared" si="55"/>
        <v>-0.15574351719976121</v>
      </c>
    </row>
    <row r="429" spans="1:27" x14ac:dyDescent="0.25">
      <c r="A429" s="7">
        <v>12</v>
      </c>
      <c r="B429" s="7" t="s">
        <v>23</v>
      </c>
      <c r="C429" s="7">
        <v>288</v>
      </c>
      <c r="D429" s="7" t="s">
        <v>2190</v>
      </c>
      <c r="E429" s="7" t="s">
        <v>793</v>
      </c>
      <c r="F429" s="7">
        <v>5</v>
      </c>
      <c r="G429" s="50">
        <v>6.9597660847828452E-2</v>
      </c>
      <c r="H429" s="50">
        <v>1.9874084798630436E-2</v>
      </c>
      <c r="I429" s="50">
        <f t="shared" si="49"/>
        <v>4.9723576049198012E-2</v>
      </c>
      <c r="J429" s="28">
        <v>5.2620355878206615</v>
      </c>
      <c r="K429" s="33">
        <v>9.5757510795120258</v>
      </c>
      <c r="L429" s="33">
        <f t="shared" si="50"/>
        <v>-4.3137154916913643</v>
      </c>
      <c r="M429" s="28">
        <v>-0.13826786826091506</v>
      </c>
      <c r="N429" s="26">
        <v>-0.12129677891189873</v>
      </c>
      <c r="O429" s="26">
        <f t="shared" si="51"/>
        <v>-1.6971089349016324E-2</v>
      </c>
      <c r="P429" s="52">
        <v>2.025745770761715</v>
      </c>
      <c r="Q429" s="54">
        <v>3.6155338046936252</v>
      </c>
      <c r="R429" s="54">
        <f t="shared" si="52"/>
        <v>-1.5897880339319101</v>
      </c>
      <c r="S429" s="52">
        <v>3.1162398475769452E-2</v>
      </c>
      <c r="T429" s="56">
        <v>-6.2303241628159589E-2</v>
      </c>
      <c r="U429" s="56">
        <f t="shared" si="53"/>
        <v>9.3465640103929049E-2</v>
      </c>
      <c r="V429" s="60">
        <v>240.45724346076463</v>
      </c>
      <c r="W429" s="61">
        <v>507.14285714285728</v>
      </c>
      <c r="X429" s="61">
        <f t="shared" si="54"/>
        <v>-266.68561368209265</v>
      </c>
      <c r="Y429" s="60">
        <v>-0.26463864874011617</v>
      </c>
      <c r="Z429" s="84">
        <v>-0.26573141069062617</v>
      </c>
      <c r="AA429" s="65">
        <f t="shared" si="55"/>
        <v>1.0927619505100017E-3</v>
      </c>
    </row>
    <row r="430" spans="1:27" x14ac:dyDescent="0.25">
      <c r="A430" s="7">
        <v>13</v>
      </c>
      <c r="B430" s="7" t="s">
        <v>23</v>
      </c>
      <c r="C430" s="7">
        <v>312</v>
      </c>
      <c r="D430" s="7" t="s">
        <v>2190</v>
      </c>
      <c r="E430" s="7" t="s">
        <v>793</v>
      </c>
      <c r="F430" s="7">
        <v>5</v>
      </c>
      <c r="G430" s="50">
        <v>-6.7958817909759259E-2</v>
      </c>
      <c r="H430" s="50">
        <v>1.3389339368220154E-2</v>
      </c>
      <c r="I430" s="50">
        <f t="shared" si="49"/>
        <v>-8.1348157277979408E-2</v>
      </c>
      <c r="J430" s="28">
        <v>4.4161139592306755</v>
      </c>
      <c r="K430" s="33">
        <v>7.8986120953424956</v>
      </c>
      <c r="L430" s="33">
        <f t="shared" si="50"/>
        <v>-3.4824981361118201</v>
      </c>
      <c r="M430" s="28">
        <v>-3.8061954084949119E-2</v>
      </c>
      <c r="N430" s="26">
        <v>-6.1783624485983173E-2</v>
      </c>
      <c r="O430" s="26">
        <f t="shared" si="51"/>
        <v>2.3721670401034053E-2</v>
      </c>
      <c r="P430" s="52">
        <v>1.9305797693315119</v>
      </c>
      <c r="Q430" s="54">
        <v>3.4422947383738673</v>
      </c>
      <c r="R430" s="54">
        <f t="shared" si="52"/>
        <v>-1.5117149690423555</v>
      </c>
      <c r="S430" s="52">
        <v>7.3399207629308252E-2</v>
      </c>
      <c r="T430" s="56">
        <v>-0.17100685841409771</v>
      </c>
      <c r="U430" s="56">
        <f t="shared" si="53"/>
        <v>0.24440606604340598</v>
      </c>
      <c r="V430" s="60">
        <v>193.48637351613442</v>
      </c>
      <c r="W430" s="61">
        <v>412.45665440561783</v>
      </c>
      <c r="X430" s="61">
        <f t="shared" si="54"/>
        <v>-218.9702808894834</v>
      </c>
      <c r="Y430" s="60">
        <v>-0.20195270369052448</v>
      </c>
      <c r="Z430" s="84">
        <v>-0.21425833594600299</v>
      </c>
      <c r="AA430" s="65">
        <f t="shared" si="55"/>
        <v>1.230563225547851E-2</v>
      </c>
    </row>
    <row r="431" spans="1:27" x14ac:dyDescent="0.25">
      <c r="A431" s="7">
        <v>14</v>
      </c>
      <c r="B431" s="7" t="s">
        <v>23</v>
      </c>
      <c r="C431" s="7">
        <v>336</v>
      </c>
      <c r="D431" s="7">
        <v>5</v>
      </c>
      <c r="E431" s="7" t="s">
        <v>793</v>
      </c>
      <c r="F431" s="7">
        <v>5</v>
      </c>
      <c r="G431" s="50">
        <v>5.8967523958998666E-2</v>
      </c>
      <c r="H431" s="50">
        <v>4.392520638178523E-2</v>
      </c>
      <c r="I431" s="50">
        <f t="shared" si="49"/>
        <v>1.5042317577213436E-2</v>
      </c>
      <c r="J431" s="28">
        <v>4.8758802670811914</v>
      </c>
      <c r="K431" s="33">
        <v>8.3205011183702222</v>
      </c>
      <c r="L431" s="33">
        <f t="shared" si="50"/>
        <v>-3.4446208512890308</v>
      </c>
      <c r="M431" s="28">
        <v>0.23296436130256035</v>
      </c>
      <c r="N431" s="26">
        <v>0.16451723189421197</v>
      </c>
      <c r="O431" s="26">
        <f t="shared" si="51"/>
        <v>6.8447129408348378E-2</v>
      </c>
      <c r="P431" s="52">
        <v>2.0451234300930281</v>
      </c>
      <c r="Q431" s="54">
        <v>2.980248193470393</v>
      </c>
      <c r="R431" s="54">
        <f t="shared" si="52"/>
        <v>-0.93512476337736494</v>
      </c>
      <c r="S431" s="52">
        <v>0.17619258963016432</v>
      </c>
      <c r="T431" s="56">
        <v>8.3571837472428342E-2</v>
      </c>
      <c r="U431" s="56">
        <f t="shared" si="53"/>
        <v>9.2620752157735978E-2</v>
      </c>
      <c r="V431" s="60">
        <v>157.98302828618969</v>
      </c>
      <c r="W431" s="61">
        <v>382.34547975596223</v>
      </c>
      <c r="X431" s="61">
        <f t="shared" si="54"/>
        <v>-224.36245146977254</v>
      </c>
      <c r="Y431" s="60">
        <v>-0.1614829599145125</v>
      </c>
      <c r="Z431" s="84">
        <v>-0.23495720545848195</v>
      </c>
      <c r="AA431" s="65">
        <f t="shared" si="55"/>
        <v>7.3474245543969446E-2</v>
      </c>
    </row>
    <row r="432" spans="1:27" x14ac:dyDescent="0.25">
      <c r="A432" s="7">
        <v>1</v>
      </c>
      <c r="B432" s="7" t="s">
        <v>23</v>
      </c>
      <c r="C432" s="7">
        <v>24</v>
      </c>
      <c r="D432" s="7" t="s">
        <v>2190</v>
      </c>
      <c r="E432" s="7" t="s">
        <v>793</v>
      </c>
      <c r="F432" s="7">
        <v>6</v>
      </c>
      <c r="G432" s="50">
        <v>2.984929885559957E-2</v>
      </c>
      <c r="H432" s="50">
        <v>1.3629331734718761E-2</v>
      </c>
      <c r="I432" s="50">
        <f t="shared" si="49"/>
        <v>1.6219967120880807E-2</v>
      </c>
      <c r="J432" s="28">
        <v>16.049044607080173</v>
      </c>
      <c r="K432" s="33">
        <v>13.370557873666627</v>
      </c>
      <c r="L432" s="33">
        <f t="shared" si="50"/>
        <v>2.6784867334135463</v>
      </c>
      <c r="M432" s="28">
        <v>0.25310950472879157</v>
      </c>
      <c r="N432" s="26">
        <v>0.24256301407439443</v>
      </c>
      <c r="O432" s="26">
        <f t="shared" si="51"/>
        <v>1.0546490654397139E-2</v>
      </c>
      <c r="P432" s="52">
        <v>4.9168819255682559</v>
      </c>
      <c r="Q432" s="54">
        <v>5.4560602180915021</v>
      </c>
      <c r="R432" s="54">
        <f t="shared" si="52"/>
        <v>-0.53917829252324623</v>
      </c>
      <c r="S432" s="52">
        <v>8.2570427225355514E-2</v>
      </c>
      <c r="T432" s="56">
        <v>0.39929967195079025</v>
      </c>
      <c r="U432" s="56">
        <f t="shared" si="53"/>
        <v>-0.31672924472543473</v>
      </c>
      <c r="V432" s="60">
        <v>1217.954235313696</v>
      </c>
      <c r="W432" s="61">
        <v>842.1606201808396</v>
      </c>
      <c r="X432" s="61">
        <f t="shared" si="54"/>
        <v>375.79361513285642</v>
      </c>
      <c r="Y432" s="60">
        <v>0.34590502973291853</v>
      </c>
      <c r="Z432" s="84">
        <v>2.1399399411402314E-2</v>
      </c>
      <c r="AA432" s="65">
        <f t="shared" si="55"/>
        <v>0.32450563032151625</v>
      </c>
    </row>
    <row r="433" spans="1:27" x14ac:dyDescent="0.25">
      <c r="A433" s="7">
        <v>2</v>
      </c>
      <c r="B433" s="7" t="s">
        <v>23</v>
      </c>
      <c r="C433" s="7">
        <v>48</v>
      </c>
      <c r="D433" s="7">
        <v>1</v>
      </c>
      <c r="E433" s="7" t="s">
        <v>793</v>
      </c>
      <c r="F433" s="7">
        <v>6</v>
      </c>
      <c r="G433" s="50">
        <v>0.13499267169490156</v>
      </c>
      <c r="H433" s="50">
        <v>-4.2260899415680559E-3</v>
      </c>
      <c r="I433" s="50">
        <f t="shared" si="49"/>
        <v>0.13921876163646962</v>
      </c>
      <c r="J433" s="28">
        <v>11.281647771793033</v>
      </c>
      <c r="K433" s="33">
        <v>12.045231030697556</v>
      </c>
      <c r="L433" s="33">
        <f t="shared" si="50"/>
        <v>-0.76358325890452328</v>
      </c>
      <c r="M433" s="28">
        <v>-0.16153022590782781</v>
      </c>
      <c r="N433" s="26">
        <v>0.42973663146744556</v>
      </c>
      <c r="O433" s="26">
        <f t="shared" si="51"/>
        <v>-0.5912668573752734</v>
      </c>
      <c r="P433" s="52">
        <v>4.3905269244628933</v>
      </c>
      <c r="Q433" s="54">
        <v>6.2957185350514777</v>
      </c>
      <c r="R433" s="54">
        <f t="shared" si="52"/>
        <v>-1.9051916105885844</v>
      </c>
      <c r="S433" s="52">
        <v>-4.8926260552381765E-2</v>
      </c>
      <c r="T433" s="56">
        <v>-0.29316157422815392</v>
      </c>
      <c r="U433" s="56">
        <f t="shared" si="53"/>
        <v>0.24423531367577217</v>
      </c>
      <c r="V433" s="60">
        <v>699.55674971503004</v>
      </c>
      <c r="W433" s="61">
        <v>778.76342072409477</v>
      </c>
      <c r="X433" s="61">
        <f t="shared" si="54"/>
        <v>-79.206671009064735</v>
      </c>
      <c r="Y433" s="60">
        <v>-0.23490019902313924</v>
      </c>
      <c r="Z433" s="84">
        <v>-5.4871092273920861E-2</v>
      </c>
      <c r="AA433" s="65">
        <f t="shared" si="55"/>
        <v>-0.18002910674921838</v>
      </c>
    </row>
    <row r="434" spans="1:27" x14ac:dyDescent="0.25">
      <c r="A434" s="7">
        <v>3</v>
      </c>
      <c r="B434" s="7" t="s">
        <v>23</v>
      </c>
      <c r="C434" s="7">
        <v>72</v>
      </c>
      <c r="D434" s="7" t="s">
        <v>2190</v>
      </c>
      <c r="E434" s="7" t="s">
        <v>793</v>
      </c>
      <c r="F434" s="7">
        <v>6</v>
      </c>
      <c r="G434" s="50">
        <v>0.13062516534463545</v>
      </c>
      <c r="H434" s="50">
        <v>1.7902191089170408E-2</v>
      </c>
      <c r="I434" s="50">
        <f t="shared" si="49"/>
        <v>0.11272297425546504</v>
      </c>
      <c r="J434" s="28">
        <v>11.581068952363857</v>
      </c>
      <c r="K434" s="33">
        <v>12.589811875004676</v>
      </c>
      <c r="L434" s="33">
        <f t="shared" si="50"/>
        <v>-1.0087429226408187</v>
      </c>
      <c r="M434" s="28">
        <v>0.33993478593847742</v>
      </c>
      <c r="N434" s="26">
        <v>0.51444722688986533</v>
      </c>
      <c r="O434" s="26">
        <f t="shared" si="51"/>
        <v>-0.1745124409513879</v>
      </c>
      <c r="P434" s="52">
        <v>4.1379402042753712</v>
      </c>
      <c r="Q434" s="54">
        <v>5.134393717140755</v>
      </c>
      <c r="R434" s="54">
        <f t="shared" si="52"/>
        <v>-0.99645351286538375</v>
      </c>
      <c r="S434" s="52">
        <v>0.19161632763300041</v>
      </c>
      <c r="T434" s="56">
        <v>2.9346230279375243E-2</v>
      </c>
      <c r="U434" s="56">
        <f t="shared" si="53"/>
        <v>0.16227009735362516</v>
      </c>
      <c r="V434" s="60">
        <v>717.00117233294259</v>
      </c>
      <c r="W434" s="61">
        <v>862.29941243789426</v>
      </c>
      <c r="X434" s="61">
        <f t="shared" si="54"/>
        <v>-145.29824010495167</v>
      </c>
      <c r="Y434" s="60">
        <v>0.22495533614344643</v>
      </c>
      <c r="Z434" s="84">
        <v>0.70666658267764249</v>
      </c>
      <c r="AA434" s="65">
        <f t="shared" si="55"/>
        <v>-0.48171124653419606</v>
      </c>
    </row>
    <row r="435" spans="1:27" x14ac:dyDescent="0.25">
      <c r="A435" s="7">
        <v>4</v>
      </c>
      <c r="B435" s="7" t="s">
        <v>23</v>
      </c>
      <c r="C435" s="7">
        <v>96</v>
      </c>
      <c r="D435" s="7" t="s">
        <v>2190</v>
      </c>
      <c r="E435" s="7" t="s">
        <v>793</v>
      </c>
      <c r="F435" s="7">
        <v>6</v>
      </c>
      <c r="G435" s="50">
        <v>1.5028220304933804E-2</v>
      </c>
      <c r="H435" s="50">
        <v>-2.9832523702375767E-3</v>
      </c>
      <c r="I435" s="50">
        <f t="shared" si="49"/>
        <v>1.8011472675171381E-2</v>
      </c>
      <c r="J435" s="28">
        <v>11.623740888005303</v>
      </c>
      <c r="K435" s="33">
        <v>14.419320189971282</v>
      </c>
      <c r="L435" s="33">
        <f t="shared" si="50"/>
        <v>-2.7955793019659794</v>
      </c>
      <c r="M435" s="28">
        <v>-2.9213169102365634E-2</v>
      </c>
      <c r="N435" s="26">
        <v>0.46275038293277465</v>
      </c>
      <c r="O435" s="26">
        <f t="shared" si="51"/>
        <v>-0.49196355203514031</v>
      </c>
      <c r="P435" s="52">
        <v>4.9133155232579471</v>
      </c>
      <c r="Q435" s="54">
        <v>5.7203782901387283</v>
      </c>
      <c r="R435" s="54">
        <f t="shared" si="52"/>
        <v>-0.80706276688078127</v>
      </c>
      <c r="S435" s="52">
        <v>0.33216231224271592</v>
      </c>
      <c r="T435" s="56">
        <v>0.2201664932545829</v>
      </c>
      <c r="U435" s="56">
        <f t="shared" si="53"/>
        <v>0.11199581898813302</v>
      </c>
      <c r="V435" s="60">
        <v>955.29140391636236</v>
      </c>
      <c r="W435" s="61">
        <v>1080.3098379245496</v>
      </c>
      <c r="X435" s="61">
        <f t="shared" si="54"/>
        <v>-125.01843400818723</v>
      </c>
      <c r="Y435" s="60">
        <v>0.37483383542936727</v>
      </c>
      <c r="Z435" s="84">
        <v>0.55868755357358002</v>
      </c>
      <c r="AA435" s="65">
        <f t="shared" si="55"/>
        <v>-0.18385371814421275</v>
      </c>
    </row>
    <row r="436" spans="1:27" x14ac:dyDescent="0.25">
      <c r="A436" s="7">
        <v>5</v>
      </c>
      <c r="B436" s="7" t="s">
        <v>23</v>
      </c>
      <c r="C436" s="7">
        <v>120</v>
      </c>
      <c r="D436" s="7">
        <v>2</v>
      </c>
      <c r="E436" s="7" t="s">
        <v>793</v>
      </c>
      <c r="F436" s="7">
        <v>6</v>
      </c>
      <c r="G436" s="50">
        <v>0.12431935174792183</v>
      </c>
      <c r="H436" s="50">
        <v>3.7247019645241526E-2</v>
      </c>
      <c r="I436" s="50">
        <f t="shared" si="49"/>
        <v>8.7072332102680311E-2</v>
      </c>
      <c r="J436" s="28">
        <v>12.010416034848777</v>
      </c>
      <c r="K436" s="33">
        <v>16.776982070157057</v>
      </c>
      <c r="L436" s="33">
        <f t="shared" si="50"/>
        <v>-4.7665660353082799</v>
      </c>
      <c r="M436" s="28">
        <v>7.8220592406539724E-2</v>
      </c>
      <c r="N436" s="26">
        <v>0.35894303813160144</v>
      </c>
      <c r="O436" s="26">
        <f t="shared" si="51"/>
        <v>-0.28072244572506172</v>
      </c>
      <c r="P436" s="52">
        <v>3.6243038573129103</v>
      </c>
      <c r="Q436" s="54">
        <v>6.966418766233951</v>
      </c>
      <c r="R436" s="54">
        <f t="shared" si="52"/>
        <v>-3.3421149089210407</v>
      </c>
      <c r="S436" s="52">
        <v>0.26706688625617597</v>
      </c>
      <c r="T436" s="56">
        <v>5.1264740518326989E-2</v>
      </c>
      <c r="U436" s="56">
        <f t="shared" si="53"/>
        <v>0.21580214573784898</v>
      </c>
      <c r="V436" s="60">
        <v>960.16622604097813</v>
      </c>
      <c r="W436" s="61">
        <v>1139.7663857677901</v>
      </c>
      <c r="X436" s="61">
        <f t="shared" si="54"/>
        <v>-179.60015972681197</v>
      </c>
      <c r="Y436" s="60">
        <v>0.45663236146400066</v>
      </c>
      <c r="Z436" s="84">
        <v>0.15567907560124011</v>
      </c>
      <c r="AA436" s="65">
        <f t="shared" si="55"/>
        <v>0.30095328586276054</v>
      </c>
    </row>
    <row r="437" spans="1:27" x14ac:dyDescent="0.25">
      <c r="A437" s="7">
        <v>6</v>
      </c>
      <c r="B437" s="7" t="s">
        <v>23</v>
      </c>
      <c r="C437" s="7">
        <v>144</v>
      </c>
      <c r="D437" s="7" t="s">
        <v>2190</v>
      </c>
      <c r="E437" s="7" t="s">
        <v>793</v>
      </c>
      <c r="F437" s="7">
        <v>6</v>
      </c>
      <c r="G437" s="50">
        <v>0.13086807465890332</v>
      </c>
      <c r="H437" s="50">
        <v>5.0816110515069957E-2</v>
      </c>
      <c r="I437" s="50">
        <f t="shared" si="49"/>
        <v>8.0051964143833365E-2</v>
      </c>
      <c r="J437" s="28">
        <v>11.208124955298443</v>
      </c>
      <c r="K437" s="33">
        <v>14.919323314682467</v>
      </c>
      <c r="L437" s="33">
        <f t="shared" si="50"/>
        <v>-3.7111983593840243</v>
      </c>
      <c r="M437" s="28">
        <v>0.19468455683137653</v>
      </c>
      <c r="N437" s="26">
        <v>7.8252583154270083E-2</v>
      </c>
      <c r="O437" s="26">
        <f t="shared" si="51"/>
        <v>0.11643197367710645</v>
      </c>
      <c r="P437" s="52">
        <v>3.4470131954851349</v>
      </c>
      <c r="Q437" s="54">
        <v>5.4077681800408222</v>
      </c>
      <c r="R437" s="54">
        <f t="shared" si="52"/>
        <v>-1.9607549845556873</v>
      </c>
      <c r="S437" s="52">
        <v>0.31366576542660612</v>
      </c>
      <c r="T437" s="56">
        <v>-2.2748086008028568E-2</v>
      </c>
      <c r="U437" s="56">
        <f t="shared" si="53"/>
        <v>0.3364138514346347</v>
      </c>
      <c r="V437" s="60">
        <v>621.5416390179164</v>
      </c>
      <c r="W437" s="61">
        <v>1059.1686712010619</v>
      </c>
      <c r="X437" s="61">
        <f t="shared" si="54"/>
        <v>-437.6270321831455</v>
      </c>
      <c r="Y437" s="60">
        <v>3.695178239653537E-2</v>
      </c>
      <c r="Z437" s="84">
        <v>2.4286775008398348E-2</v>
      </c>
      <c r="AA437" s="65">
        <f t="shared" si="55"/>
        <v>1.2665007388137021E-2</v>
      </c>
    </row>
    <row r="438" spans="1:27" x14ac:dyDescent="0.25">
      <c r="A438" s="7">
        <v>7</v>
      </c>
      <c r="B438" s="7" t="s">
        <v>23</v>
      </c>
      <c r="C438" s="7">
        <v>168</v>
      </c>
      <c r="D438" s="7">
        <v>3</v>
      </c>
      <c r="E438" s="7" t="s">
        <v>793</v>
      </c>
      <c r="F438" s="7">
        <v>6</v>
      </c>
      <c r="G438" s="50">
        <v>8.0248111599800609E-2</v>
      </c>
      <c r="H438" s="50">
        <v>2.1088820793520358E-2</v>
      </c>
      <c r="I438" s="50">
        <f t="shared" si="49"/>
        <v>5.9159290806280254E-2</v>
      </c>
      <c r="J438" s="28">
        <v>8.1630120298462021</v>
      </c>
      <c r="K438" s="33">
        <v>12.600072648596518</v>
      </c>
      <c r="L438" s="33">
        <f t="shared" si="50"/>
        <v>-4.4370606187503157</v>
      </c>
      <c r="M438" s="28">
        <v>-2.1075499397703021E-2</v>
      </c>
      <c r="N438" s="26">
        <v>0.24427280911272664</v>
      </c>
      <c r="O438" s="26">
        <f t="shared" si="51"/>
        <v>-0.26534830851042968</v>
      </c>
      <c r="P438" s="52">
        <v>2.9921411382888286</v>
      </c>
      <c r="Q438" s="54">
        <v>4.2039889907630217</v>
      </c>
      <c r="R438" s="54">
        <f t="shared" si="52"/>
        <v>-1.2118478524741931</v>
      </c>
      <c r="S438" s="52">
        <v>0.25638205223312238</v>
      </c>
      <c r="T438" s="56">
        <v>-4.8245689366170623E-2</v>
      </c>
      <c r="U438" s="56">
        <f t="shared" si="53"/>
        <v>0.30462774159929301</v>
      </c>
      <c r="V438" s="60">
        <v>384.88440065681448</v>
      </c>
      <c r="W438" s="61">
        <v>882.0120689655173</v>
      </c>
      <c r="X438" s="61">
        <f t="shared" si="54"/>
        <v>-497.12766830870282</v>
      </c>
      <c r="Y438" s="60">
        <v>-0.17589985968176489</v>
      </c>
      <c r="Z438" s="84">
        <v>0.30507038934760117</v>
      </c>
      <c r="AA438" s="65">
        <f t="shared" si="55"/>
        <v>-0.48097024902936603</v>
      </c>
    </row>
    <row r="439" spans="1:27" x14ac:dyDescent="0.25">
      <c r="A439" s="7">
        <v>8</v>
      </c>
      <c r="B439" s="7" t="s">
        <v>23</v>
      </c>
      <c r="C439" s="7">
        <v>192</v>
      </c>
      <c r="D439" s="7" t="s">
        <v>2190</v>
      </c>
      <c r="E439" s="7" t="s">
        <v>793</v>
      </c>
      <c r="F439" s="7">
        <v>6</v>
      </c>
      <c r="G439" s="50">
        <v>6.7232112898038571E-2</v>
      </c>
      <c r="H439" s="50">
        <v>2.2964930059969867E-2</v>
      </c>
      <c r="I439" s="50">
        <f t="shared" si="49"/>
        <v>4.42671828380687E-2</v>
      </c>
      <c r="J439" s="28">
        <v>6.521925227593246</v>
      </c>
      <c r="K439" s="33">
        <v>13.314117777789969</v>
      </c>
      <c r="L439" s="33">
        <f t="shared" si="50"/>
        <v>-6.7921925501967229</v>
      </c>
      <c r="M439" s="28">
        <v>-6.2985601556605639E-2</v>
      </c>
      <c r="N439" s="26">
        <v>0.17151292002343987</v>
      </c>
      <c r="O439" s="26">
        <f t="shared" si="51"/>
        <v>-0.23449852158004553</v>
      </c>
      <c r="P439" s="52">
        <v>2.5139497045961323</v>
      </c>
      <c r="Q439" s="54">
        <v>4.0686345373680544</v>
      </c>
      <c r="R439" s="54">
        <f t="shared" si="52"/>
        <v>-1.554684832771922</v>
      </c>
      <c r="S439" s="52">
        <v>-1.5584651178547635E-2</v>
      </c>
      <c r="T439" s="56">
        <v>1.6036205516473903E-2</v>
      </c>
      <c r="U439" s="56">
        <f t="shared" si="53"/>
        <v>-3.1620856695021536E-2</v>
      </c>
      <c r="V439" s="60">
        <v>250.30139257294425</v>
      </c>
      <c r="W439" s="61">
        <v>935.78937334217505</v>
      </c>
      <c r="X439" s="61">
        <f t="shared" si="54"/>
        <v>-685.48798076923083</v>
      </c>
      <c r="Y439" s="60">
        <v>-0.35694824513021245</v>
      </c>
      <c r="Z439" s="84">
        <v>0.2688177933680696</v>
      </c>
      <c r="AA439" s="65">
        <f t="shared" si="55"/>
        <v>-0.62576603849828205</v>
      </c>
    </row>
    <row r="440" spans="1:27" x14ac:dyDescent="0.25">
      <c r="A440" s="7">
        <v>9</v>
      </c>
      <c r="B440" s="7" t="s">
        <v>23</v>
      </c>
      <c r="C440" s="7">
        <v>216</v>
      </c>
      <c r="D440" s="7">
        <v>4</v>
      </c>
      <c r="E440" s="7" t="s">
        <v>793</v>
      </c>
      <c r="F440" s="7">
        <v>6</v>
      </c>
      <c r="G440" s="50">
        <v>4.150878716496198E-2</v>
      </c>
      <c r="H440" s="50">
        <v>4.9621911137343509E-2</v>
      </c>
      <c r="I440" s="50">
        <f t="shared" si="49"/>
        <v>-8.1131239723815293E-3</v>
      </c>
      <c r="J440" s="28">
        <v>5.6935597592903324</v>
      </c>
      <c r="K440" s="33">
        <v>13.45456791776664</v>
      </c>
      <c r="L440" s="33">
        <f t="shared" si="50"/>
        <v>-7.761008158476308</v>
      </c>
      <c r="M440" s="28">
        <v>-0.12619230365943168</v>
      </c>
      <c r="N440" s="26">
        <v>0.13025234277174963</v>
      </c>
      <c r="O440" s="26">
        <f t="shared" si="51"/>
        <v>-0.25644464643118131</v>
      </c>
      <c r="P440" s="52">
        <v>2.2601760679634548</v>
      </c>
      <c r="Q440" s="54">
        <v>4.4318152812343063</v>
      </c>
      <c r="R440" s="54">
        <f t="shared" si="52"/>
        <v>-2.1716392132708515</v>
      </c>
      <c r="S440" s="52">
        <v>1.5354337578554126E-2</v>
      </c>
      <c r="T440" s="56">
        <v>0.16858542547120367</v>
      </c>
      <c r="U440" s="56">
        <f t="shared" si="53"/>
        <v>-0.15323108789264955</v>
      </c>
      <c r="V440" s="60">
        <v>248.25155076722166</v>
      </c>
      <c r="W440" s="61">
        <v>838.86970154532594</v>
      </c>
      <c r="X440" s="61">
        <f t="shared" si="54"/>
        <v>-590.61815077810434</v>
      </c>
      <c r="Y440" s="60">
        <v>-0.25425930466336494</v>
      </c>
      <c r="Z440" s="84">
        <v>-4.6944320793933798E-2</v>
      </c>
      <c r="AA440" s="65">
        <f t="shared" si="55"/>
        <v>-0.20731498386943115</v>
      </c>
    </row>
    <row r="441" spans="1:27" x14ac:dyDescent="0.25">
      <c r="A441" s="7">
        <v>10</v>
      </c>
      <c r="B441" s="7" t="s">
        <v>23</v>
      </c>
      <c r="C441" s="7">
        <v>240</v>
      </c>
      <c r="D441" s="7" t="s">
        <v>2190</v>
      </c>
      <c r="E441" s="7" t="s">
        <v>793</v>
      </c>
      <c r="F441" s="7">
        <v>6</v>
      </c>
      <c r="G441" s="50">
        <v>8.6494817114453865E-2</v>
      </c>
      <c r="H441" s="50">
        <v>8.312902068988345E-3</v>
      </c>
      <c r="I441" s="50">
        <f t="shared" si="49"/>
        <v>7.8181915045465525E-2</v>
      </c>
      <c r="J441" s="28">
        <v>6.07580149510712</v>
      </c>
      <c r="K441" s="33">
        <v>11.510023683426688</v>
      </c>
      <c r="L441" s="33">
        <f t="shared" si="50"/>
        <v>-5.434222188319568</v>
      </c>
      <c r="M441" s="28">
        <v>8.0346027264809175E-2</v>
      </c>
      <c r="N441" s="26">
        <v>7.2164884343347531E-3</v>
      </c>
      <c r="O441" s="26">
        <f t="shared" si="51"/>
        <v>7.3129538830474419E-2</v>
      </c>
      <c r="P441" s="52">
        <v>2.1858146569043262</v>
      </c>
      <c r="Q441" s="54">
        <v>4.1268346243135854</v>
      </c>
      <c r="R441" s="54">
        <f t="shared" si="52"/>
        <v>-1.9410199674092592</v>
      </c>
      <c r="S441" s="52">
        <v>0.13257284957313156</v>
      </c>
      <c r="T441" s="56">
        <v>1.8882797316289807E-2</v>
      </c>
      <c r="U441" s="56">
        <f t="shared" si="53"/>
        <v>0.11369005225684176</v>
      </c>
      <c r="V441" s="60">
        <v>236.15379537953797</v>
      </c>
      <c r="W441" s="61">
        <v>698.52227035203532</v>
      </c>
      <c r="X441" s="61">
        <f t="shared" si="54"/>
        <v>-462.36847497249732</v>
      </c>
      <c r="Y441" s="60">
        <v>-0.12832529222980266</v>
      </c>
      <c r="Z441" s="84">
        <v>-7.6149821802100115E-2</v>
      </c>
      <c r="AA441" s="65">
        <f t="shared" si="55"/>
        <v>-5.2175470427702542E-2</v>
      </c>
    </row>
    <row r="442" spans="1:27" x14ac:dyDescent="0.25">
      <c r="A442" s="7">
        <v>11</v>
      </c>
      <c r="B442" s="7" t="s">
        <v>23</v>
      </c>
      <c r="C442" s="7">
        <v>264</v>
      </c>
      <c r="D442" s="7" t="s">
        <v>2190</v>
      </c>
      <c r="E442" s="7" t="s">
        <v>793</v>
      </c>
      <c r="F442" s="7">
        <v>6</v>
      </c>
      <c r="G442" s="50">
        <v>5.1767709871509207E-2</v>
      </c>
      <c r="H442" s="50">
        <v>1.1402580276202409E-2</v>
      </c>
      <c r="I442" s="50">
        <f t="shared" si="49"/>
        <v>4.0365129595306797E-2</v>
      </c>
      <c r="J442" s="28">
        <v>4.9252988208472912</v>
      </c>
      <c r="K442" s="33">
        <v>9.6067582172372461</v>
      </c>
      <c r="L442" s="33">
        <f t="shared" si="50"/>
        <v>-4.6814593963899549</v>
      </c>
      <c r="M442" s="28">
        <v>3.4123366140354452E-2</v>
      </c>
      <c r="N442" s="26">
        <v>-7.5698486503831763E-2</v>
      </c>
      <c r="O442" s="26">
        <f t="shared" si="51"/>
        <v>0.10982185264418622</v>
      </c>
      <c r="P442" s="52">
        <v>2.1725254140741392</v>
      </c>
      <c r="Q442" s="54">
        <v>3.9766977176627822</v>
      </c>
      <c r="R442" s="54">
        <f t="shared" si="52"/>
        <v>-1.804172303588643</v>
      </c>
      <c r="S442" s="52">
        <v>3.2148354200467612E-2</v>
      </c>
      <c r="T442" s="56">
        <v>1.8560746180279194E-2</v>
      </c>
      <c r="U442" s="56">
        <f t="shared" si="53"/>
        <v>1.3587608020188418E-2</v>
      </c>
      <c r="V442" s="60">
        <v>204.17036791514749</v>
      </c>
      <c r="W442" s="61">
        <v>478.31294884543149</v>
      </c>
      <c r="X442" s="61">
        <f t="shared" si="54"/>
        <v>-274.142580930284</v>
      </c>
      <c r="Y442" s="60">
        <v>-0.14351243855113119</v>
      </c>
      <c r="Z442" s="84">
        <v>-9.7593849701297919E-2</v>
      </c>
      <c r="AA442" s="65">
        <f t="shared" si="55"/>
        <v>-4.5918588849833269E-2</v>
      </c>
    </row>
    <row r="443" spans="1:27" x14ac:dyDescent="0.25">
      <c r="A443" s="7">
        <v>12</v>
      </c>
      <c r="B443" s="7" t="s">
        <v>23</v>
      </c>
      <c r="C443" s="7">
        <v>288</v>
      </c>
      <c r="D443" s="7" t="s">
        <v>2190</v>
      </c>
      <c r="E443" s="7" t="s">
        <v>793</v>
      </c>
      <c r="F443" s="7">
        <v>6</v>
      </c>
      <c r="G443" s="50">
        <v>4.8205755358954681E-2</v>
      </c>
      <c r="H443" s="50">
        <v>1.9874084798630436E-2</v>
      </c>
      <c r="I443" s="50">
        <f t="shared" si="49"/>
        <v>2.8331670560324245E-2</v>
      </c>
      <c r="J443" s="28">
        <v>8.7700889140497527</v>
      </c>
      <c r="K443" s="33">
        <v>9.5757510795120258</v>
      </c>
      <c r="L443" s="33">
        <f t="shared" si="50"/>
        <v>-0.80566216546227309</v>
      </c>
      <c r="M443" s="28">
        <v>0.37069916724496899</v>
      </c>
      <c r="N443" s="26">
        <v>-0.12129677891189873</v>
      </c>
      <c r="O443" s="26">
        <f t="shared" si="51"/>
        <v>0.4919959461568677</v>
      </c>
      <c r="P443" s="52">
        <v>2.5727197168445812</v>
      </c>
      <c r="Q443" s="54">
        <v>3.6155338046936252</v>
      </c>
      <c r="R443" s="54">
        <f t="shared" si="52"/>
        <v>-1.0428140878490439</v>
      </c>
      <c r="S443" s="52">
        <v>0.23619936916059242</v>
      </c>
      <c r="T443" s="56">
        <v>-6.2303241628159589E-2</v>
      </c>
      <c r="U443" s="56">
        <f t="shared" si="53"/>
        <v>0.29850261078875201</v>
      </c>
      <c r="V443" s="60">
        <v>485.46244131455398</v>
      </c>
      <c r="W443" s="61">
        <v>507.14285714285728</v>
      </c>
      <c r="X443" s="61">
        <f t="shared" si="54"/>
        <v>-21.680415828303296</v>
      </c>
      <c r="Y443" s="60">
        <v>0.40174534433634557</v>
      </c>
      <c r="Z443" s="84">
        <v>-0.26573141069062617</v>
      </c>
      <c r="AA443" s="65">
        <f t="shared" si="55"/>
        <v>0.66747675502697179</v>
      </c>
    </row>
    <row r="444" spans="1:27" x14ac:dyDescent="0.25">
      <c r="A444" s="7">
        <v>13</v>
      </c>
      <c r="B444" s="7" t="s">
        <v>23</v>
      </c>
      <c r="C444" s="7">
        <v>312</v>
      </c>
      <c r="D444" s="7" t="s">
        <v>2190</v>
      </c>
      <c r="E444" s="7" t="s">
        <v>793</v>
      </c>
      <c r="F444" s="7">
        <v>6</v>
      </c>
      <c r="G444" s="50">
        <v>4.5058554338863389E-2</v>
      </c>
      <c r="H444" s="50">
        <v>1.3389339368220154E-2</v>
      </c>
      <c r="I444" s="50">
        <f t="shared" si="49"/>
        <v>3.1669214970643234E-2</v>
      </c>
      <c r="J444" s="28">
        <v>5.5991773055927725</v>
      </c>
      <c r="K444" s="33">
        <v>7.8986120953424956</v>
      </c>
      <c r="L444" s="33">
        <f t="shared" si="50"/>
        <v>-2.2994347897497232</v>
      </c>
      <c r="M444" s="28">
        <v>-0.10403043980917534</v>
      </c>
      <c r="N444" s="26">
        <v>-6.1783624485983173E-2</v>
      </c>
      <c r="O444" s="26">
        <f t="shared" si="51"/>
        <v>-4.2246815323192168E-2</v>
      </c>
      <c r="P444" s="52">
        <v>2.1674529298277734</v>
      </c>
      <c r="Q444" s="54">
        <v>3.4422947383738673</v>
      </c>
      <c r="R444" s="54">
        <f t="shared" si="52"/>
        <v>-1.274841808546094</v>
      </c>
      <c r="S444" s="52">
        <v>1.612860632468488E-2</v>
      </c>
      <c r="T444" s="56">
        <v>-0.17100685841409771</v>
      </c>
      <c r="U444" s="56">
        <f t="shared" si="53"/>
        <v>0.18713546473878259</v>
      </c>
      <c r="V444" s="60">
        <v>243.99648888145794</v>
      </c>
      <c r="W444" s="61">
        <v>412.45665440561783</v>
      </c>
      <c r="X444" s="61">
        <f t="shared" si="54"/>
        <v>-168.46016552415989</v>
      </c>
      <c r="Y444" s="60">
        <v>-0.37844675469153888</v>
      </c>
      <c r="Z444" s="84">
        <v>-0.21425833594600299</v>
      </c>
      <c r="AA444" s="65">
        <f t="shared" si="55"/>
        <v>-0.16418841874553589</v>
      </c>
    </row>
    <row r="445" spans="1:27" x14ac:dyDescent="0.25">
      <c r="A445" s="7">
        <v>14</v>
      </c>
      <c r="B445" s="7" t="s">
        <v>23</v>
      </c>
      <c r="C445" s="7">
        <v>336</v>
      </c>
      <c r="D445" s="7">
        <v>5</v>
      </c>
      <c r="E445" s="7" t="s">
        <v>793</v>
      </c>
      <c r="F445" s="7">
        <v>6</v>
      </c>
      <c r="G445" s="50">
        <v>-3.5874748354070542E-2</v>
      </c>
      <c r="H445" s="50">
        <v>4.392520638178523E-2</v>
      </c>
      <c r="I445" s="50">
        <f t="shared" si="49"/>
        <v>-7.9799954735855771E-2</v>
      </c>
      <c r="J445" s="28">
        <v>5.0007523413859678</v>
      </c>
      <c r="K445" s="33">
        <v>8.3205011183702222</v>
      </c>
      <c r="L445" s="33">
        <f t="shared" si="50"/>
        <v>-3.3197487769842544</v>
      </c>
      <c r="M445" s="28">
        <v>-2.5407849512909222E-2</v>
      </c>
      <c r="N445" s="26">
        <v>0.16451723189421197</v>
      </c>
      <c r="O445" s="26">
        <f t="shared" si="51"/>
        <v>-0.18992508140712119</v>
      </c>
      <c r="P445" s="52">
        <v>2.1396839126760008</v>
      </c>
      <c r="Q445" s="54">
        <v>2.980248193470393</v>
      </c>
      <c r="R445" s="54">
        <f t="shared" si="52"/>
        <v>-0.84056428079439227</v>
      </c>
      <c r="S445" s="52">
        <v>-1.3954221503726086E-2</v>
      </c>
      <c r="T445" s="56">
        <v>8.3571837472428342E-2</v>
      </c>
      <c r="U445" s="56">
        <f t="shared" si="53"/>
        <v>-9.7526058976154434E-2</v>
      </c>
      <c r="V445" s="60">
        <v>206.01647254575707</v>
      </c>
      <c r="W445" s="61">
        <v>382.34547975596223</v>
      </c>
      <c r="X445" s="61">
        <f t="shared" si="54"/>
        <v>-176.32900721020516</v>
      </c>
      <c r="Y445" s="60">
        <v>-0.22455854676632961</v>
      </c>
      <c r="Z445" s="84">
        <v>-0.23495720545848195</v>
      </c>
      <c r="AA445" s="65">
        <f t="shared" si="55"/>
        <v>1.0398658692152341E-2</v>
      </c>
    </row>
    <row r="446" spans="1:27" x14ac:dyDescent="0.25">
      <c r="A446" s="7">
        <v>1</v>
      </c>
      <c r="B446" s="7" t="s">
        <v>23</v>
      </c>
      <c r="C446" s="7">
        <v>24</v>
      </c>
      <c r="D446" s="7" t="s">
        <v>2190</v>
      </c>
      <c r="E446" s="7" t="s">
        <v>793</v>
      </c>
      <c r="F446" s="7">
        <v>7</v>
      </c>
      <c r="G446" s="50">
        <v>1.7435338714477756E-2</v>
      </c>
      <c r="H446" s="50">
        <v>1.3629331734718761E-2</v>
      </c>
      <c r="I446" s="50">
        <f t="shared" si="49"/>
        <v>3.8060069797589951E-3</v>
      </c>
      <c r="J446" s="28">
        <v>14.945066286937996</v>
      </c>
      <c r="K446" s="33">
        <v>13.370557873666627</v>
      </c>
      <c r="L446" s="33">
        <f t="shared" si="50"/>
        <v>1.5745084132713689</v>
      </c>
      <c r="M446" s="28">
        <v>0.30937625423720616</v>
      </c>
      <c r="N446" s="26">
        <v>0.24256301407439443</v>
      </c>
      <c r="O446" s="26">
        <f t="shared" si="51"/>
        <v>6.6813240162811732E-2</v>
      </c>
      <c r="P446" s="52">
        <v>4.5882251973910062</v>
      </c>
      <c r="Q446" s="54">
        <v>5.4560602180915021</v>
      </c>
      <c r="R446" s="54">
        <f t="shared" si="52"/>
        <v>-0.8678350207004959</v>
      </c>
      <c r="S446" s="52">
        <v>0.175397255613191</v>
      </c>
      <c r="T446" s="56">
        <v>0.39929967195079025</v>
      </c>
      <c r="U446" s="56">
        <f t="shared" si="53"/>
        <v>-0.22390241633759925</v>
      </c>
      <c r="V446" s="60">
        <v>1040.9465801298054</v>
      </c>
      <c r="W446" s="61">
        <v>842.1606201808396</v>
      </c>
      <c r="X446" s="61">
        <f t="shared" si="54"/>
        <v>198.7859599489658</v>
      </c>
      <c r="Y446" s="60">
        <v>0.49559502227714125</v>
      </c>
      <c r="Z446" s="84">
        <v>2.1399399411402314E-2</v>
      </c>
      <c r="AA446" s="65">
        <f t="shared" si="55"/>
        <v>0.47419562286573891</v>
      </c>
    </row>
    <row r="447" spans="1:27" x14ac:dyDescent="0.25">
      <c r="A447" s="7">
        <v>2</v>
      </c>
      <c r="B447" s="7" t="s">
        <v>23</v>
      </c>
      <c r="C447" s="7">
        <v>48</v>
      </c>
      <c r="D447" s="7">
        <v>1</v>
      </c>
      <c r="E447" s="7" t="s">
        <v>793</v>
      </c>
      <c r="F447" s="7">
        <v>7</v>
      </c>
      <c r="G447" s="50">
        <v>4.5198512374305722E-2</v>
      </c>
      <c r="H447" s="50">
        <v>-4.2260899415680559E-3</v>
      </c>
      <c r="I447" s="50">
        <f t="shared" si="49"/>
        <v>4.9424602315873777E-2</v>
      </c>
      <c r="J447" s="28">
        <v>12.819633865019918</v>
      </c>
      <c r="K447" s="33">
        <v>12.045231030697556</v>
      </c>
      <c r="L447" s="33">
        <f t="shared" si="50"/>
        <v>0.77440283432236257</v>
      </c>
      <c r="M447" s="28">
        <v>0.17121223877832487</v>
      </c>
      <c r="N447" s="26">
        <v>0.42973663146744556</v>
      </c>
      <c r="O447" s="26">
        <f t="shared" si="51"/>
        <v>-0.2585243926891207</v>
      </c>
      <c r="P447" s="52">
        <v>4.8091808828910869</v>
      </c>
      <c r="Q447" s="54">
        <v>6.2957185350514777</v>
      </c>
      <c r="R447" s="54">
        <f t="shared" si="52"/>
        <v>-1.4865376521603908</v>
      </c>
      <c r="S447" s="52">
        <v>0.40468891893281161</v>
      </c>
      <c r="T447" s="56">
        <v>-0.29316157422815392</v>
      </c>
      <c r="U447" s="56">
        <f t="shared" si="53"/>
        <v>0.69785049316096548</v>
      </c>
      <c r="V447" s="60">
        <v>678.84334798892689</v>
      </c>
      <c r="W447" s="61">
        <v>778.76342072409477</v>
      </c>
      <c r="X447" s="61">
        <f t="shared" si="54"/>
        <v>-99.920072735167878</v>
      </c>
      <c r="Y447" s="60">
        <v>-0.1333003045357701</v>
      </c>
      <c r="Z447" s="84">
        <v>-5.4871092273920861E-2</v>
      </c>
      <c r="AA447" s="65">
        <f t="shared" si="55"/>
        <v>-7.8429212261849235E-2</v>
      </c>
    </row>
    <row r="448" spans="1:27" x14ac:dyDescent="0.25">
      <c r="A448" s="7">
        <v>3</v>
      </c>
      <c r="B448" s="7" t="s">
        <v>23</v>
      </c>
      <c r="C448" s="7">
        <v>72</v>
      </c>
      <c r="D448" s="7" t="s">
        <v>2190</v>
      </c>
      <c r="E448" s="7" t="s">
        <v>793</v>
      </c>
      <c r="F448" s="7">
        <v>7</v>
      </c>
      <c r="G448" s="50">
        <v>8.109302162163283E-2</v>
      </c>
      <c r="H448" s="50">
        <v>1.7902191089170408E-2</v>
      </c>
      <c r="I448" s="50">
        <f t="shared" si="49"/>
        <v>6.3190830532462425E-2</v>
      </c>
      <c r="J448" s="28">
        <v>13.46394753965939</v>
      </c>
      <c r="K448" s="33">
        <v>12.589811875004676</v>
      </c>
      <c r="L448" s="33">
        <f t="shared" si="50"/>
        <v>0.87413566465471426</v>
      </c>
      <c r="M448" s="28">
        <v>0.49632898663572866</v>
      </c>
      <c r="N448" s="26">
        <v>0.51444722688986533</v>
      </c>
      <c r="O448" s="26">
        <f t="shared" si="51"/>
        <v>-1.8118240254136664E-2</v>
      </c>
      <c r="P448" s="52">
        <v>4.6102612345735494</v>
      </c>
      <c r="Q448" s="54">
        <v>5.134393717140755</v>
      </c>
      <c r="R448" s="54">
        <f t="shared" si="52"/>
        <v>-0.52413248256720557</v>
      </c>
      <c r="S448" s="52">
        <v>0.40422053745226205</v>
      </c>
      <c r="T448" s="56">
        <v>2.9346230279375243E-2</v>
      </c>
      <c r="U448" s="56">
        <f t="shared" si="53"/>
        <v>0.37487430717288683</v>
      </c>
      <c r="V448" s="60">
        <v>990.46826327248357</v>
      </c>
      <c r="W448" s="61">
        <v>862.29941243789426</v>
      </c>
      <c r="X448" s="61">
        <f t="shared" si="54"/>
        <v>128.16885083458931</v>
      </c>
      <c r="Y448" s="60">
        <v>0.79823402243350972</v>
      </c>
      <c r="Z448" s="84">
        <v>0.70666658267764249</v>
      </c>
      <c r="AA448" s="65">
        <f t="shared" si="55"/>
        <v>9.156743975586723E-2</v>
      </c>
    </row>
    <row r="449" spans="1:27" x14ac:dyDescent="0.25">
      <c r="A449" s="7">
        <v>4</v>
      </c>
      <c r="B449" s="7" t="s">
        <v>23</v>
      </c>
      <c r="C449" s="7">
        <v>96</v>
      </c>
      <c r="D449" s="7" t="s">
        <v>2190</v>
      </c>
      <c r="E449" s="7" t="s">
        <v>793</v>
      </c>
      <c r="F449" s="7">
        <v>7</v>
      </c>
      <c r="G449" s="50">
        <v>1.7520408902509211E-2</v>
      </c>
      <c r="H449" s="50">
        <v>-2.9832523702375767E-3</v>
      </c>
      <c r="I449" s="50">
        <f t="shared" si="49"/>
        <v>2.0503661272746786E-2</v>
      </c>
      <c r="J449" s="28">
        <v>10.832819748177602</v>
      </c>
      <c r="K449" s="33">
        <v>14.419320189971282</v>
      </c>
      <c r="L449" s="33">
        <f t="shared" si="50"/>
        <v>-3.5865004417936799</v>
      </c>
      <c r="M449" s="28">
        <v>-5.5193167899608674E-2</v>
      </c>
      <c r="N449" s="26">
        <v>0.46275038293277465</v>
      </c>
      <c r="O449" s="26">
        <f t="shared" si="51"/>
        <v>-0.5179435508323833</v>
      </c>
      <c r="P449" s="52">
        <v>2.9874097624414286</v>
      </c>
      <c r="Q449" s="54">
        <v>5.7203782901387283</v>
      </c>
      <c r="R449" s="54">
        <f t="shared" si="52"/>
        <v>-2.7329685276972997</v>
      </c>
      <c r="S449" s="52">
        <v>-0.10285279561092725</v>
      </c>
      <c r="T449" s="56">
        <v>0.2201664932545829</v>
      </c>
      <c r="U449" s="56">
        <f t="shared" si="53"/>
        <v>-0.32301928886551012</v>
      </c>
      <c r="V449" s="60">
        <v>769.543312313309</v>
      </c>
      <c r="W449" s="61">
        <v>1080.3098379245496</v>
      </c>
      <c r="X449" s="61">
        <f t="shared" si="54"/>
        <v>-310.76652561124058</v>
      </c>
      <c r="Y449" s="60">
        <v>6.0717719229584244E-2</v>
      </c>
      <c r="Z449" s="84">
        <v>0.55868755357358002</v>
      </c>
      <c r="AA449" s="65">
        <f t="shared" si="55"/>
        <v>-0.49796983434399578</v>
      </c>
    </row>
    <row r="450" spans="1:27" x14ac:dyDescent="0.25">
      <c r="A450" s="7">
        <v>5</v>
      </c>
      <c r="B450" s="7" t="s">
        <v>23</v>
      </c>
      <c r="C450" s="7">
        <v>120</v>
      </c>
      <c r="D450" s="7">
        <v>2</v>
      </c>
      <c r="E450" s="7" t="s">
        <v>793</v>
      </c>
      <c r="F450" s="7">
        <v>7</v>
      </c>
      <c r="G450" s="50">
        <v>0.1137597735381064</v>
      </c>
      <c r="H450" s="50">
        <v>3.7247019645241526E-2</v>
      </c>
      <c r="I450" s="50">
        <f t="shared" si="49"/>
        <v>7.6512753892864882E-2</v>
      </c>
      <c r="J450" s="28">
        <v>10.277869372225744</v>
      </c>
      <c r="K450" s="33">
        <v>16.776982070157057</v>
      </c>
      <c r="L450" s="33">
        <f t="shared" si="50"/>
        <v>-6.499112697931313</v>
      </c>
      <c r="M450" s="28">
        <v>-1.7995363784837473E-2</v>
      </c>
      <c r="N450" s="26">
        <v>0.35894303813160144</v>
      </c>
      <c r="O450" s="26">
        <f t="shared" si="51"/>
        <v>-0.3769384019164389</v>
      </c>
      <c r="P450" s="52">
        <v>3.0415729799550308</v>
      </c>
      <c r="Q450" s="54">
        <v>6.966418766233951</v>
      </c>
      <c r="R450" s="54">
        <f t="shared" si="52"/>
        <v>-3.9248457862789201</v>
      </c>
      <c r="S450" s="52">
        <v>0.14493430663120102</v>
      </c>
      <c r="T450" s="56">
        <v>5.1264740518326989E-2</v>
      </c>
      <c r="U450" s="56">
        <f t="shared" si="53"/>
        <v>9.3669566112874025E-2</v>
      </c>
      <c r="V450" s="60">
        <v>711.7997356245869</v>
      </c>
      <c r="W450" s="61">
        <v>1139.7663857677901</v>
      </c>
      <c r="X450" s="61">
        <f t="shared" si="54"/>
        <v>-427.9666501432032</v>
      </c>
      <c r="Y450" s="60">
        <v>7.5667040053615978E-2</v>
      </c>
      <c r="Z450" s="84">
        <v>0.15567907560124011</v>
      </c>
      <c r="AA450" s="65">
        <f t="shared" si="55"/>
        <v>-8.0012035547624136E-2</v>
      </c>
    </row>
    <row r="451" spans="1:27" x14ac:dyDescent="0.25">
      <c r="A451" s="7">
        <v>6</v>
      </c>
      <c r="B451" s="7" t="s">
        <v>23</v>
      </c>
      <c r="C451" s="7">
        <v>144</v>
      </c>
      <c r="D451" s="7" t="s">
        <v>2190</v>
      </c>
      <c r="E451" s="7" t="s">
        <v>793</v>
      </c>
      <c r="F451" s="7">
        <v>7</v>
      </c>
      <c r="G451" s="50">
        <v>8.7564161314307581E-2</v>
      </c>
      <c r="H451" s="50">
        <v>5.0816110515069957E-2</v>
      </c>
      <c r="I451" s="50">
        <f t="shared" ref="I451:I514" si="56">G451-H451</f>
        <v>3.6748050799237625E-2</v>
      </c>
      <c r="J451" s="28">
        <v>8.4912274910459349</v>
      </c>
      <c r="K451" s="33">
        <v>14.919323314682467</v>
      </c>
      <c r="L451" s="33">
        <f t="shared" ref="L451:L514" si="57">J451-K451</f>
        <v>-6.4280958236365322</v>
      </c>
      <c r="M451" s="28">
        <v>5.4108352203291995E-3</v>
      </c>
      <c r="N451" s="26">
        <v>7.8252583154270083E-2</v>
      </c>
      <c r="O451" s="26">
        <f t="shared" ref="O451:O514" si="58">M451-N451</f>
        <v>-7.2841747933940881E-2</v>
      </c>
      <c r="P451" s="52">
        <v>2.7508601480633339</v>
      </c>
      <c r="Q451" s="54">
        <v>5.4077681800408222</v>
      </c>
      <c r="R451" s="54">
        <f t="shared" ref="R451:R514" si="59">P451-Q451</f>
        <v>-2.6569080319774883</v>
      </c>
      <c r="S451" s="52">
        <v>9.2836318432920353E-2</v>
      </c>
      <c r="T451" s="56">
        <v>-2.2748086008028568E-2</v>
      </c>
      <c r="U451" s="56">
        <f t="shared" ref="U451:U514" si="60">S451-T451</f>
        <v>0.11558440444094892</v>
      </c>
      <c r="V451" s="60">
        <v>358.57067020570673</v>
      </c>
      <c r="W451" s="61">
        <v>1059.1686712010619</v>
      </c>
      <c r="X451" s="61">
        <f t="shared" ref="X451:X514" si="61">V451-W451</f>
        <v>-700.59800099535516</v>
      </c>
      <c r="Y451" s="60">
        <v>-0.35099863501765222</v>
      </c>
      <c r="Z451" s="84">
        <v>2.4286775008398348E-2</v>
      </c>
      <c r="AA451" s="65">
        <f t="shared" ref="AA451:AA514" si="62">Y451-Z451</f>
        <v>-0.37528541002605054</v>
      </c>
    </row>
    <row r="452" spans="1:27" x14ac:dyDescent="0.25">
      <c r="A452" s="7">
        <v>7</v>
      </c>
      <c r="B452" s="7" t="s">
        <v>23</v>
      </c>
      <c r="C452" s="7">
        <v>168</v>
      </c>
      <c r="D452" s="7">
        <v>3</v>
      </c>
      <c r="E452" s="7" t="s">
        <v>793</v>
      </c>
      <c r="F452" s="7">
        <v>7</v>
      </c>
      <c r="G452" s="50">
        <v>0.10391992857863652</v>
      </c>
      <c r="H452" s="50">
        <v>2.1088820793520358E-2</v>
      </c>
      <c r="I452" s="50">
        <f t="shared" si="56"/>
        <v>8.2831107785116168E-2</v>
      </c>
      <c r="J452" s="28">
        <v>7.0068578824860239</v>
      </c>
      <c r="K452" s="33">
        <v>12.600072648596518</v>
      </c>
      <c r="L452" s="33">
        <f t="shared" si="57"/>
        <v>-5.5932147661104938</v>
      </c>
      <c r="M452" s="28">
        <v>2.7798740532856428E-2</v>
      </c>
      <c r="N452" s="26">
        <v>0.24427280911272664</v>
      </c>
      <c r="O452" s="26">
        <f t="shared" si="58"/>
        <v>-0.21647406857987023</v>
      </c>
      <c r="P452" s="52">
        <v>2.6484613190592627</v>
      </c>
      <c r="Q452" s="54">
        <v>4.2039889907630217</v>
      </c>
      <c r="R452" s="54">
        <f t="shared" si="59"/>
        <v>-1.5555276717037589</v>
      </c>
      <c r="S452" s="52">
        <v>0.17227545834957392</v>
      </c>
      <c r="T452" s="56">
        <v>-4.8245689366170623E-2</v>
      </c>
      <c r="U452" s="56">
        <f t="shared" si="60"/>
        <v>0.22052114771574455</v>
      </c>
      <c r="V452" s="60">
        <v>282.06929392446636</v>
      </c>
      <c r="W452" s="61">
        <v>882.0120689655173</v>
      </c>
      <c r="X452" s="61">
        <f t="shared" si="61"/>
        <v>-599.94277504105094</v>
      </c>
      <c r="Y452" s="60">
        <v>-0.21907761435717171</v>
      </c>
      <c r="Z452" s="84">
        <v>0.30507038934760117</v>
      </c>
      <c r="AA452" s="65">
        <f t="shared" si="62"/>
        <v>-0.52414800370477288</v>
      </c>
    </row>
    <row r="453" spans="1:27" x14ac:dyDescent="0.25">
      <c r="A453" s="7">
        <v>8</v>
      </c>
      <c r="B453" s="7" t="s">
        <v>23</v>
      </c>
      <c r="C453" s="7">
        <v>192</v>
      </c>
      <c r="D453" s="7" t="s">
        <v>2190</v>
      </c>
      <c r="E453" s="7" t="s">
        <v>793</v>
      </c>
      <c r="F453" s="7">
        <v>7</v>
      </c>
      <c r="G453" s="50">
        <v>5.1807203228675824E-2</v>
      </c>
      <c r="H453" s="50">
        <v>2.2964930059969867E-2</v>
      </c>
      <c r="I453" s="50">
        <f t="shared" si="56"/>
        <v>2.8842273168705957E-2</v>
      </c>
      <c r="J453" s="28">
        <v>5.9321966932443635</v>
      </c>
      <c r="K453" s="33">
        <v>13.314117777789969</v>
      </c>
      <c r="L453" s="33">
        <f t="shared" si="57"/>
        <v>-7.3819210845456054</v>
      </c>
      <c r="M453" s="28">
        <v>-4.422561411202186E-2</v>
      </c>
      <c r="N453" s="26">
        <v>0.17151292002343987</v>
      </c>
      <c r="O453" s="26">
        <f t="shared" si="58"/>
        <v>-0.21573853413546173</v>
      </c>
      <c r="P453" s="52">
        <v>2.2255562718552815</v>
      </c>
      <c r="Q453" s="54">
        <v>4.0686345373680544</v>
      </c>
      <c r="R453" s="54">
        <f t="shared" si="59"/>
        <v>-1.8430782655127729</v>
      </c>
      <c r="S453" s="52">
        <v>-8.6463538409019602E-2</v>
      </c>
      <c r="T453" s="56">
        <v>1.6036205516473903E-2</v>
      </c>
      <c r="U453" s="56">
        <f t="shared" si="60"/>
        <v>-0.10249974392549351</v>
      </c>
      <c r="V453" s="60">
        <v>230.61936339522546</v>
      </c>
      <c r="W453" s="61">
        <v>935.78937334217505</v>
      </c>
      <c r="X453" s="61">
        <f t="shared" si="61"/>
        <v>-705.17000994694956</v>
      </c>
      <c r="Y453" s="60">
        <v>-0.29258943218836669</v>
      </c>
      <c r="Z453" s="84">
        <v>0.2688177933680696</v>
      </c>
      <c r="AA453" s="65">
        <f t="shared" si="62"/>
        <v>-0.5614072255564363</v>
      </c>
    </row>
    <row r="454" spans="1:27" x14ac:dyDescent="0.25">
      <c r="A454" s="7">
        <v>9</v>
      </c>
      <c r="B454" s="7" t="s">
        <v>23</v>
      </c>
      <c r="C454" s="7">
        <v>216</v>
      </c>
      <c r="D454" s="7">
        <v>4</v>
      </c>
      <c r="E454" s="7" t="s">
        <v>793</v>
      </c>
      <c r="F454" s="7">
        <v>7</v>
      </c>
      <c r="G454" s="50">
        <v>6.2491389893101254E-2</v>
      </c>
      <c r="H454" s="50">
        <v>4.9621911137343509E-2</v>
      </c>
      <c r="I454" s="50">
        <f t="shared" si="56"/>
        <v>1.2869478755757745E-2</v>
      </c>
      <c r="J454" s="28">
        <v>5.3263354084794949</v>
      </c>
      <c r="K454" s="33">
        <v>13.45456791776664</v>
      </c>
      <c r="L454" s="33">
        <f t="shared" si="57"/>
        <v>-8.1282325092871446</v>
      </c>
      <c r="M454" s="28">
        <v>-9.553699709309893E-2</v>
      </c>
      <c r="N454" s="26">
        <v>0.13025234277174963</v>
      </c>
      <c r="O454" s="26">
        <f t="shared" si="58"/>
        <v>-0.22578933986484856</v>
      </c>
      <c r="P454" s="52">
        <v>2.0701414148140129</v>
      </c>
      <c r="Q454" s="54">
        <v>4.4318152812343063</v>
      </c>
      <c r="R454" s="54">
        <f t="shared" si="59"/>
        <v>-2.3616738664202934</v>
      </c>
      <c r="S454" s="52">
        <v>1.154656450051632E-2</v>
      </c>
      <c r="T454" s="56">
        <v>0.16858542547120367</v>
      </c>
      <c r="U454" s="56">
        <f t="shared" si="60"/>
        <v>-0.15703886097068734</v>
      </c>
      <c r="V454" s="60">
        <v>234.31129611492003</v>
      </c>
      <c r="W454" s="61">
        <v>838.86970154532594</v>
      </c>
      <c r="X454" s="61">
        <f t="shared" si="61"/>
        <v>-604.55840543040586</v>
      </c>
      <c r="Y454" s="60">
        <v>-0.23641088522950637</v>
      </c>
      <c r="Z454" s="84">
        <v>-4.6944320793933798E-2</v>
      </c>
      <c r="AA454" s="65">
        <f t="shared" si="62"/>
        <v>-0.18946656443557258</v>
      </c>
    </row>
    <row r="455" spans="1:27" x14ac:dyDescent="0.25">
      <c r="A455" s="7">
        <v>10</v>
      </c>
      <c r="B455" s="7" t="s">
        <v>23</v>
      </c>
      <c r="C455" s="7">
        <v>240</v>
      </c>
      <c r="D455" s="7" t="s">
        <v>2190</v>
      </c>
      <c r="E455" s="7" t="s">
        <v>793</v>
      </c>
      <c r="F455" s="7">
        <v>7</v>
      </c>
      <c r="G455" s="50">
        <v>8.791607819430744E-2</v>
      </c>
      <c r="H455" s="50">
        <v>8.312902068988345E-3</v>
      </c>
      <c r="I455" s="50">
        <f t="shared" si="56"/>
        <v>7.96031761253191E-2</v>
      </c>
      <c r="J455" s="28">
        <v>5.4140585837892026</v>
      </c>
      <c r="K455" s="33">
        <v>11.510023683426688</v>
      </c>
      <c r="L455" s="33">
        <f t="shared" si="57"/>
        <v>-6.0959650996374855</v>
      </c>
      <c r="M455" s="28">
        <v>4.0798028287331173E-2</v>
      </c>
      <c r="N455" s="26">
        <v>7.2164884343347531E-3</v>
      </c>
      <c r="O455" s="26">
        <f t="shared" si="58"/>
        <v>3.3581539852996417E-2</v>
      </c>
      <c r="P455" s="52">
        <v>2.1276535782847446</v>
      </c>
      <c r="Q455" s="54">
        <v>4.1268346243135854</v>
      </c>
      <c r="R455" s="54">
        <f t="shared" si="59"/>
        <v>-1.9991810460288408</v>
      </c>
      <c r="S455" s="52">
        <v>0.10871246819338412</v>
      </c>
      <c r="T455" s="56">
        <v>1.8882797316289807E-2</v>
      </c>
      <c r="U455" s="56">
        <f t="shared" si="60"/>
        <v>8.9829670877094314E-2</v>
      </c>
      <c r="V455" s="60">
        <v>221.00363036303634</v>
      </c>
      <c r="W455" s="61">
        <v>698.52227035203532</v>
      </c>
      <c r="X455" s="61">
        <f t="shared" si="61"/>
        <v>-477.51863998899898</v>
      </c>
      <c r="Y455" s="60">
        <v>-0.18246235174186123</v>
      </c>
      <c r="Z455" s="84">
        <v>-7.6149821802100115E-2</v>
      </c>
      <c r="AA455" s="65">
        <f t="shared" si="62"/>
        <v>-0.10631252993976112</v>
      </c>
    </row>
    <row r="456" spans="1:27" x14ac:dyDescent="0.25">
      <c r="A456" s="7">
        <v>11</v>
      </c>
      <c r="B456" s="7" t="s">
        <v>23</v>
      </c>
      <c r="C456" s="7">
        <v>264</v>
      </c>
      <c r="D456" s="7" t="s">
        <v>2190</v>
      </c>
      <c r="E456" s="7" t="s">
        <v>793</v>
      </c>
      <c r="F456" s="7">
        <v>7</v>
      </c>
      <c r="G456" s="50">
        <v>4.0351295523567646E-3</v>
      </c>
      <c r="H456" s="50">
        <v>1.1402580276202409E-2</v>
      </c>
      <c r="I456" s="50">
        <f t="shared" si="56"/>
        <v>-7.3674507238456442E-3</v>
      </c>
      <c r="J456" s="28">
        <v>3.9521402723934171</v>
      </c>
      <c r="K456" s="33">
        <v>9.6067582172372461</v>
      </c>
      <c r="L456" s="33">
        <f t="shared" si="57"/>
        <v>-5.654617944843829</v>
      </c>
      <c r="M456" s="28">
        <v>-8.8072108286497572E-2</v>
      </c>
      <c r="N456" s="26">
        <v>-7.5698486503831763E-2</v>
      </c>
      <c r="O456" s="26">
        <f t="shared" si="58"/>
        <v>-1.2373621782665808E-2</v>
      </c>
      <c r="P456" s="52">
        <v>1.911666922267987</v>
      </c>
      <c r="Q456" s="54">
        <v>3.9766977176627822</v>
      </c>
      <c r="R456" s="54">
        <f t="shared" si="59"/>
        <v>-2.0650307953947955</v>
      </c>
      <c r="S456" s="52">
        <v>6.4485285820160318E-2</v>
      </c>
      <c r="T456" s="56">
        <v>1.8560746180279194E-2</v>
      </c>
      <c r="U456" s="56">
        <f t="shared" si="60"/>
        <v>4.5924539639881121E-2</v>
      </c>
      <c r="V456" s="60">
        <v>163.86625787205833</v>
      </c>
      <c r="W456" s="61">
        <v>478.31294884543149</v>
      </c>
      <c r="X456" s="61">
        <f t="shared" si="61"/>
        <v>-314.44669097337317</v>
      </c>
      <c r="Y456" s="60">
        <v>-0.11173067922212922</v>
      </c>
      <c r="Z456" s="84">
        <v>-9.7593849701297919E-2</v>
      </c>
      <c r="AA456" s="65">
        <f t="shared" si="62"/>
        <v>-1.4136829520831298E-2</v>
      </c>
    </row>
    <row r="457" spans="1:27" x14ac:dyDescent="0.25">
      <c r="A457" s="7">
        <v>12</v>
      </c>
      <c r="B457" s="7" t="s">
        <v>23</v>
      </c>
      <c r="C457" s="7">
        <v>288</v>
      </c>
      <c r="D457" s="7" t="s">
        <v>2190</v>
      </c>
      <c r="E457" s="7" t="s">
        <v>793</v>
      </c>
      <c r="F457" s="7">
        <v>7</v>
      </c>
      <c r="G457" s="50">
        <v>5.557989894087214E-2</v>
      </c>
      <c r="H457" s="50">
        <v>1.9874084798630436E-2</v>
      </c>
      <c r="I457" s="50">
        <f t="shared" si="56"/>
        <v>3.5705814142241707E-2</v>
      </c>
      <c r="J457" s="28">
        <v>4.7661760298378235</v>
      </c>
      <c r="K457" s="33">
        <v>9.5757510795120258</v>
      </c>
      <c r="L457" s="33">
        <f t="shared" si="57"/>
        <v>-4.8095750496742022</v>
      </c>
      <c r="M457" s="28">
        <v>-0.12808966632009877</v>
      </c>
      <c r="N457" s="26">
        <v>-0.12129677891189873</v>
      </c>
      <c r="O457" s="26">
        <f t="shared" si="58"/>
        <v>-6.7928874082000407E-3</v>
      </c>
      <c r="P457" s="52">
        <v>1.9693238872806222</v>
      </c>
      <c r="Q457" s="54">
        <v>3.6155338046936252</v>
      </c>
      <c r="R457" s="54">
        <f t="shared" si="59"/>
        <v>-1.6462099174130029</v>
      </c>
      <c r="S457" s="52">
        <v>3.2122087639367324E-2</v>
      </c>
      <c r="T457" s="56">
        <v>-6.2303241628159589E-2</v>
      </c>
      <c r="U457" s="56">
        <f t="shared" si="60"/>
        <v>9.442532926752692E-2</v>
      </c>
      <c r="V457" s="60">
        <v>202.40409121395038</v>
      </c>
      <c r="W457" s="61">
        <v>507.14285714285728</v>
      </c>
      <c r="X457" s="61">
        <f t="shared" si="61"/>
        <v>-304.7387659289069</v>
      </c>
      <c r="Y457" s="60">
        <v>-0.28852936322700801</v>
      </c>
      <c r="Z457" s="84">
        <v>-0.26573141069062617</v>
      </c>
      <c r="AA457" s="65">
        <f t="shared" si="62"/>
        <v>-2.2797952536381838E-2</v>
      </c>
    </row>
    <row r="458" spans="1:27" x14ac:dyDescent="0.25">
      <c r="A458" s="7">
        <v>13</v>
      </c>
      <c r="B458" s="7" t="s">
        <v>23</v>
      </c>
      <c r="C458" s="7">
        <v>312</v>
      </c>
      <c r="D458" s="7" t="s">
        <v>2190</v>
      </c>
      <c r="E458" s="7" t="s">
        <v>793</v>
      </c>
      <c r="F458" s="7">
        <v>7</v>
      </c>
      <c r="G458" s="50">
        <v>3.053816495511814E-2</v>
      </c>
      <c r="H458" s="50">
        <v>1.3389339368220154E-2</v>
      </c>
      <c r="I458" s="50">
        <f t="shared" si="56"/>
        <v>1.7148825586897988E-2</v>
      </c>
      <c r="J458" s="28">
        <v>4.3020882929367863</v>
      </c>
      <c r="K458" s="33">
        <v>7.8986120953424956</v>
      </c>
      <c r="L458" s="33">
        <f t="shared" si="57"/>
        <v>-3.5965238024057093</v>
      </c>
      <c r="M458" s="28">
        <v>5.537009371180214E-2</v>
      </c>
      <c r="N458" s="26">
        <v>-6.1783624485983173E-2</v>
      </c>
      <c r="O458" s="26">
        <f t="shared" si="58"/>
        <v>0.11715371819778531</v>
      </c>
      <c r="P458" s="52">
        <v>1.9611806621509342</v>
      </c>
      <c r="Q458" s="54">
        <v>3.4422947383738673</v>
      </c>
      <c r="R458" s="54">
        <f t="shared" si="59"/>
        <v>-1.4811140762229331</v>
      </c>
      <c r="S458" s="52">
        <v>0.14530292688141966</v>
      </c>
      <c r="T458" s="56">
        <v>-0.17100685841409771</v>
      </c>
      <c r="U458" s="56">
        <f t="shared" si="60"/>
        <v>0.31630978529551734</v>
      </c>
      <c r="V458" s="60">
        <v>163.62581508109011</v>
      </c>
      <c r="W458" s="61">
        <v>412.45665440561783</v>
      </c>
      <c r="X458" s="61">
        <f t="shared" si="61"/>
        <v>-248.83083932452772</v>
      </c>
      <c r="Y458" s="60">
        <v>-0.18181415363212788</v>
      </c>
      <c r="Z458" s="84">
        <v>-0.21425833594600299</v>
      </c>
      <c r="AA458" s="65">
        <f t="shared" si="62"/>
        <v>3.2444182313875108E-2</v>
      </c>
    </row>
    <row r="459" spans="1:27" x14ac:dyDescent="0.25">
      <c r="A459" s="7">
        <v>14</v>
      </c>
      <c r="B459" s="7" t="s">
        <v>23</v>
      </c>
      <c r="C459" s="7">
        <v>336</v>
      </c>
      <c r="D459" s="7">
        <v>5</v>
      </c>
      <c r="E459" s="7" t="s">
        <v>793</v>
      </c>
      <c r="F459" s="7">
        <v>7</v>
      </c>
      <c r="G459" s="50">
        <v>1.418251622579696E-2</v>
      </c>
      <c r="H459" s="50">
        <v>4.392520638178523E-2</v>
      </c>
      <c r="I459" s="50">
        <f t="shared" si="56"/>
        <v>-2.974269015598827E-2</v>
      </c>
      <c r="J459" s="28">
        <v>4.546470910388396</v>
      </c>
      <c r="K459" s="33">
        <v>8.3205011183702222</v>
      </c>
      <c r="L459" s="33">
        <f t="shared" si="57"/>
        <v>-3.7740302079818262</v>
      </c>
      <c r="M459" s="28">
        <v>0.15450670907129377</v>
      </c>
      <c r="N459" s="26">
        <v>0.16451723189421197</v>
      </c>
      <c r="O459" s="26">
        <f t="shared" si="58"/>
        <v>-1.00105228229182E-2</v>
      </c>
      <c r="P459" s="52">
        <v>1.8733898118231698</v>
      </c>
      <c r="Q459" s="54">
        <v>2.980248193470393</v>
      </c>
      <c r="R459" s="54">
        <f t="shared" si="59"/>
        <v>-1.1068583816472233</v>
      </c>
      <c r="S459" s="52">
        <v>9.9130296336099724E-2</v>
      </c>
      <c r="T459" s="56">
        <v>8.3571837472428342E-2</v>
      </c>
      <c r="U459" s="56">
        <f t="shared" si="60"/>
        <v>1.5558458863671382E-2</v>
      </c>
      <c r="V459" s="60">
        <v>153.03277870216306</v>
      </c>
      <c r="W459" s="61">
        <v>382.34547975596223</v>
      </c>
      <c r="X459" s="61">
        <f t="shared" si="61"/>
        <v>-229.31270105379917</v>
      </c>
      <c r="Y459" s="60">
        <v>-0.17534130381374402</v>
      </c>
      <c r="Z459" s="84">
        <v>-0.23495720545848195</v>
      </c>
      <c r="AA459" s="65">
        <f t="shared" si="62"/>
        <v>5.9615901644737929E-2</v>
      </c>
    </row>
    <row r="460" spans="1:27" x14ac:dyDescent="0.25">
      <c r="A460" s="7">
        <v>1</v>
      </c>
      <c r="B460" s="7" t="s">
        <v>23</v>
      </c>
      <c r="C460" s="7">
        <v>24</v>
      </c>
      <c r="D460" s="7" t="s">
        <v>2190</v>
      </c>
      <c r="E460" s="7" t="s">
        <v>793</v>
      </c>
      <c r="F460" s="7">
        <v>8</v>
      </c>
      <c r="G460" s="50">
        <v>-8.7011376989630136E-3</v>
      </c>
      <c r="H460" s="50">
        <v>1.3629331734718761E-2</v>
      </c>
      <c r="I460" s="50">
        <f t="shared" si="56"/>
        <v>-2.2330469433681777E-2</v>
      </c>
      <c r="J460" s="28">
        <v>13.523219745890872</v>
      </c>
      <c r="K460" s="33">
        <v>13.370557873666627</v>
      </c>
      <c r="L460" s="33">
        <f t="shared" si="57"/>
        <v>0.15266187222424499</v>
      </c>
      <c r="M460" s="28">
        <v>0.24021196587772525</v>
      </c>
      <c r="N460" s="26">
        <v>0.24256301407439443</v>
      </c>
      <c r="O460" s="26">
        <f t="shared" si="58"/>
        <v>-2.3510481966691754E-3</v>
      </c>
      <c r="P460" s="52">
        <v>5.2219980528214398</v>
      </c>
      <c r="Q460" s="54">
        <v>5.4560602180915021</v>
      </c>
      <c r="R460" s="54">
        <f t="shared" si="59"/>
        <v>-0.23406216527006229</v>
      </c>
      <c r="S460" s="52">
        <v>0.3298895786589926</v>
      </c>
      <c r="T460" s="56">
        <v>0.39929967195079025</v>
      </c>
      <c r="U460" s="56">
        <f t="shared" si="60"/>
        <v>-6.9410093291797648E-2</v>
      </c>
      <c r="V460" s="60">
        <v>873.6796471958728</v>
      </c>
      <c r="W460" s="61">
        <v>842.1606201808396</v>
      </c>
      <c r="X460" s="61">
        <f t="shared" si="61"/>
        <v>31.519027015033203</v>
      </c>
      <c r="Y460" s="60">
        <v>0.35039106478631804</v>
      </c>
      <c r="Z460" s="84">
        <v>2.1399399411402314E-2</v>
      </c>
      <c r="AA460" s="65">
        <f t="shared" si="62"/>
        <v>0.32899166537491575</v>
      </c>
    </row>
    <row r="461" spans="1:27" x14ac:dyDescent="0.25">
      <c r="A461" s="7">
        <v>2</v>
      </c>
      <c r="B461" s="7" t="s">
        <v>23</v>
      </c>
      <c r="C461" s="7">
        <v>48</v>
      </c>
      <c r="D461" s="7">
        <v>1</v>
      </c>
      <c r="E461" s="7" t="s">
        <v>793</v>
      </c>
      <c r="F461" s="7">
        <v>8</v>
      </c>
      <c r="G461" s="50">
        <v>5.4067221270275743E-3</v>
      </c>
      <c r="H461" s="50">
        <v>-4.2260899415680559E-3</v>
      </c>
      <c r="I461" s="50">
        <f t="shared" si="56"/>
        <v>9.6328120685956302E-3</v>
      </c>
      <c r="J461" s="28">
        <v>11.416929222305633</v>
      </c>
      <c r="K461" s="33">
        <v>12.045231030697556</v>
      </c>
      <c r="L461" s="33">
        <f t="shared" si="57"/>
        <v>-0.62830180839192273</v>
      </c>
      <c r="M461" s="28">
        <v>-7.8987116169302402E-2</v>
      </c>
      <c r="N461" s="26">
        <v>0.42973663146744556</v>
      </c>
      <c r="O461" s="26">
        <f t="shared" si="58"/>
        <v>-0.50872374763674799</v>
      </c>
      <c r="P461" s="52">
        <v>3.8355676107524652</v>
      </c>
      <c r="Q461" s="54">
        <v>6.2957185350514777</v>
      </c>
      <c r="R461" s="54">
        <f t="shared" si="59"/>
        <v>-2.4601509242990125</v>
      </c>
      <c r="S461" s="52">
        <v>2.3981900782824592E-3</v>
      </c>
      <c r="T461" s="56">
        <v>-0.29316157422815392</v>
      </c>
      <c r="U461" s="56">
        <f t="shared" si="60"/>
        <v>0.29555976430643638</v>
      </c>
      <c r="V461" s="60">
        <v>722.97117733268192</v>
      </c>
      <c r="W461" s="61">
        <v>778.76342072409477</v>
      </c>
      <c r="X461" s="61">
        <f t="shared" si="61"/>
        <v>-55.792243391412853</v>
      </c>
      <c r="Y461" s="60">
        <v>-0.29484856551297389</v>
      </c>
      <c r="Z461" s="84">
        <v>-5.4871092273920861E-2</v>
      </c>
      <c r="AA461" s="65">
        <f t="shared" si="62"/>
        <v>-0.23997747323905302</v>
      </c>
    </row>
    <row r="462" spans="1:27" x14ac:dyDescent="0.25">
      <c r="A462" s="7">
        <v>3</v>
      </c>
      <c r="B462" s="7" t="s">
        <v>23</v>
      </c>
      <c r="C462" s="7">
        <v>72</v>
      </c>
      <c r="D462" s="7" t="s">
        <v>2190</v>
      </c>
      <c r="E462" s="7" t="s">
        <v>793</v>
      </c>
      <c r="F462" s="7">
        <v>8</v>
      </c>
      <c r="G462" s="50">
        <v>9.0971778205727102E-3</v>
      </c>
      <c r="H462" s="50">
        <v>1.7902191089170408E-2</v>
      </c>
      <c r="I462" s="50">
        <f t="shared" si="56"/>
        <v>-8.8050132685976983E-3</v>
      </c>
      <c r="J462" s="28">
        <v>11.880842327282519</v>
      </c>
      <c r="K462" s="33">
        <v>12.589811875004676</v>
      </c>
      <c r="L462" s="33">
        <f t="shared" si="57"/>
        <v>-0.70896954772215715</v>
      </c>
      <c r="M462" s="28">
        <v>0.10369492205514901</v>
      </c>
      <c r="N462" s="26">
        <v>0.51444722688986533</v>
      </c>
      <c r="O462" s="26">
        <f t="shared" si="58"/>
        <v>-0.41075230483471631</v>
      </c>
      <c r="P462" s="52">
        <v>4.4180525214168886</v>
      </c>
      <c r="Q462" s="54">
        <v>5.134393717140755</v>
      </c>
      <c r="R462" s="54">
        <f t="shared" si="59"/>
        <v>-0.71634119572386634</v>
      </c>
      <c r="S462" s="52">
        <v>9.3434927806073334E-2</v>
      </c>
      <c r="T462" s="56">
        <v>2.9346230279375243E-2</v>
      </c>
      <c r="U462" s="56">
        <f t="shared" si="60"/>
        <v>6.4088697526698088E-2</v>
      </c>
      <c r="V462" s="60">
        <v>778.65231954446483</v>
      </c>
      <c r="W462" s="61">
        <v>862.29941243789426</v>
      </c>
      <c r="X462" s="61">
        <f t="shared" si="61"/>
        <v>-83.647092893429431</v>
      </c>
      <c r="Y462" s="60">
        <v>9.0520050973293728E-2</v>
      </c>
      <c r="Z462" s="84">
        <v>0.70666658267764249</v>
      </c>
      <c r="AA462" s="65">
        <f t="shared" si="62"/>
        <v>-0.61614653170434874</v>
      </c>
    </row>
    <row r="463" spans="1:27" x14ac:dyDescent="0.25">
      <c r="A463" s="7">
        <v>4</v>
      </c>
      <c r="B463" s="7" t="s">
        <v>23</v>
      </c>
      <c r="C463" s="7">
        <v>96</v>
      </c>
      <c r="D463" s="7" t="s">
        <v>2190</v>
      </c>
      <c r="E463" s="7" t="s">
        <v>793</v>
      </c>
      <c r="F463" s="7">
        <v>8</v>
      </c>
      <c r="G463" s="50">
        <v>5.8314628534561666E-2</v>
      </c>
      <c r="H463" s="50">
        <v>-2.9832523702375767E-3</v>
      </c>
      <c r="I463" s="50">
        <f t="shared" si="56"/>
        <v>6.1297880904799242E-2</v>
      </c>
      <c r="J463" s="28">
        <v>13.862961122155953</v>
      </c>
      <c r="K463" s="33">
        <v>14.419320189971282</v>
      </c>
      <c r="L463" s="33">
        <f t="shared" si="57"/>
        <v>-0.55635906781532896</v>
      </c>
      <c r="M463" s="28">
        <v>0.4742365879856682</v>
      </c>
      <c r="N463" s="26">
        <v>0.46275038293277465</v>
      </c>
      <c r="O463" s="26">
        <f t="shared" si="58"/>
        <v>1.148620505289355E-2</v>
      </c>
      <c r="P463" s="52">
        <v>3.6969118232006792</v>
      </c>
      <c r="Q463" s="54">
        <v>5.7203782901387283</v>
      </c>
      <c r="R463" s="54">
        <f t="shared" si="59"/>
        <v>-2.0234664669380491</v>
      </c>
      <c r="S463" s="52">
        <v>0.12563443819418854</v>
      </c>
      <c r="T463" s="56">
        <v>0.2201664932545829</v>
      </c>
      <c r="U463" s="56">
        <f t="shared" si="60"/>
        <v>-9.453205506039436E-2</v>
      </c>
      <c r="V463" s="60">
        <v>952.76999668104872</v>
      </c>
      <c r="W463" s="61">
        <v>1080.3098379245496</v>
      </c>
      <c r="X463" s="61">
        <f t="shared" si="61"/>
        <v>-127.53984124350086</v>
      </c>
      <c r="Y463" s="60">
        <v>0.78674543867969715</v>
      </c>
      <c r="Z463" s="84">
        <v>0.55868755357358002</v>
      </c>
      <c r="AA463" s="65">
        <f t="shared" si="62"/>
        <v>0.22805788510611713</v>
      </c>
    </row>
    <row r="464" spans="1:27" x14ac:dyDescent="0.25">
      <c r="A464" s="7">
        <v>5</v>
      </c>
      <c r="B464" s="7" t="s">
        <v>23</v>
      </c>
      <c r="C464" s="7">
        <v>120</v>
      </c>
      <c r="D464" s="7">
        <v>2</v>
      </c>
      <c r="E464" s="7" t="s">
        <v>793</v>
      </c>
      <c r="F464" s="7">
        <v>8</v>
      </c>
      <c r="G464" s="50">
        <v>5.8239581626724227E-2</v>
      </c>
      <c r="H464" s="50">
        <v>3.7247019645241526E-2</v>
      </c>
      <c r="I464" s="50">
        <f t="shared" si="56"/>
        <v>2.0992561981482701E-2</v>
      </c>
      <c r="J464" s="28">
        <v>9.9031623059744689</v>
      </c>
      <c r="K464" s="33">
        <v>16.776982070157057</v>
      </c>
      <c r="L464" s="33">
        <f t="shared" si="57"/>
        <v>-6.8738197641825884</v>
      </c>
      <c r="M464" s="28">
        <v>-0.12085487155388486</v>
      </c>
      <c r="N464" s="26">
        <v>0.35894303813160144</v>
      </c>
      <c r="O464" s="26">
        <f t="shared" si="58"/>
        <v>-0.4797979096854863</v>
      </c>
      <c r="P464" s="52">
        <v>2.9342171543065869</v>
      </c>
      <c r="Q464" s="54">
        <v>6.966418766233951</v>
      </c>
      <c r="R464" s="54">
        <f t="shared" si="59"/>
        <v>-4.0322016119273645</v>
      </c>
      <c r="S464" s="52">
        <v>-4.7171837261730583E-2</v>
      </c>
      <c r="T464" s="56">
        <v>5.1264740518326989E-2</v>
      </c>
      <c r="U464" s="56">
        <f t="shared" si="60"/>
        <v>-9.8436577780057571E-2</v>
      </c>
      <c r="V464" s="60">
        <v>700.15218109715784</v>
      </c>
      <c r="W464" s="61">
        <v>1139.7663857677901</v>
      </c>
      <c r="X464" s="61">
        <f t="shared" si="61"/>
        <v>-439.61420467063226</v>
      </c>
      <c r="Y464" s="60">
        <v>-0.1075247007580306</v>
      </c>
      <c r="Z464" s="84">
        <v>0.15567907560124011</v>
      </c>
      <c r="AA464" s="65">
        <f t="shared" si="62"/>
        <v>-0.26320377635927072</v>
      </c>
    </row>
    <row r="465" spans="1:27" x14ac:dyDescent="0.25">
      <c r="A465" s="7">
        <v>6</v>
      </c>
      <c r="B465" s="7" t="s">
        <v>23</v>
      </c>
      <c r="C465" s="7">
        <v>144</v>
      </c>
      <c r="D465" s="7" t="s">
        <v>2190</v>
      </c>
      <c r="E465" s="7" t="s">
        <v>793</v>
      </c>
      <c r="F465" s="7">
        <v>8</v>
      </c>
      <c r="G465" s="50">
        <v>9.8917844762264728E-2</v>
      </c>
      <c r="H465" s="50">
        <v>5.0816110515069957E-2</v>
      </c>
      <c r="I465" s="50">
        <f t="shared" si="56"/>
        <v>4.8101734247194772E-2</v>
      </c>
      <c r="J465" s="28">
        <v>10.400867072694364</v>
      </c>
      <c r="K465" s="33">
        <v>14.919323314682467</v>
      </c>
      <c r="L465" s="33">
        <f t="shared" si="57"/>
        <v>-4.5184562419881029</v>
      </c>
      <c r="M465" s="28">
        <v>0.26304705846982318</v>
      </c>
      <c r="N465" s="26">
        <v>7.8252583154270083E-2</v>
      </c>
      <c r="O465" s="26">
        <f t="shared" si="58"/>
        <v>0.1847944753155531</v>
      </c>
      <c r="P465" s="52">
        <v>3.0363563398384659</v>
      </c>
      <c r="Q465" s="54">
        <v>5.4077681800408222</v>
      </c>
      <c r="R465" s="54">
        <f t="shared" si="59"/>
        <v>-2.3714118402023563</v>
      </c>
      <c r="S465" s="52">
        <v>0.19999977817976516</v>
      </c>
      <c r="T465" s="56">
        <v>-2.2748086008028568E-2</v>
      </c>
      <c r="U465" s="56">
        <f t="shared" si="60"/>
        <v>0.22274786418779374</v>
      </c>
      <c r="V465" s="60">
        <v>567.85152621101531</v>
      </c>
      <c r="W465" s="61">
        <v>1059.1686712010619</v>
      </c>
      <c r="X465" s="61">
        <f t="shared" si="61"/>
        <v>-491.31714499004659</v>
      </c>
      <c r="Y465" s="60">
        <v>5.1598545400028763E-2</v>
      </c>
      <c r="Z465" s="84">
        <v>2.4286775008398348E-2</v>
      </c>
      <c r="AA465" s="65">
        <f t="shared" si="62"/>
        <v>2.7311770391630415E-2</v>
      </c>
    </row>
    <row r="466" spans="1:27" x14ac:dyDescent="0.25">
      <c r="A466" s="7">
        <v>7</v>
      </c>
      <c r="B466" s="7" t="s">
        <v>23</v>
      </c>
      <c r="C466" s="7">
        <v>168</v>
      </c>
      <c r="D466" s="7">
        <v>3</v>
      </c>
      <c r="E466" s="7" t="s">
        <v>793</v>
      </c>
      <c r="F466" s="7">
        <v>8</v>
      </c>
      <c r="G466" s="50">
        <v>0.11391478459877628</v>
      </c>
      <c r="H466" s="50">
        <v>2.1088820793520358E-2</v>
      </c>
      <c r="I466" s="50">
        <f t="shared" si="56"/>
        <v>9.2825963805255929E-2</v>
      </c>
      <c r="J466" s="28">
        <v>8.1571656986229861</v>
      </c>
      <c r="K466" s="33">
        <v>12.600072648596518</v>
      </c>
      <c r="L466" s="33">
        <f t="shared" si="57"/>
        <v>-4.4429069499735316</v>
      </c>
      <c r="M466" s="28">
        <v>2.257020550163252E-2</v>
      </c>
      <c r="N466" s="26">
        <v>0.24427280911272664</v>
      </c>
      <c r="O466" s="26">
        <f t="shared" si="58"/>
        <v>-0.22170260361109412</v>
      </c>
      <c r="P466" s="52">
        <v>2.7789882061691236</v>
      </c>
      <c r="Q466" s="54">
        <v>4.2039889907630217</v>
      </c>
      <c r="R466" s="54">
        <f t="shared" si="59"/>
        <v>-1.4250007845938981</v>
      </c>
      <c r="S466" s="52">
        <v>0.18025250357233163</v>
      </c>
      <c r="T466" s="56">
        <v>-4.8245689366170623E-2</v>
      </c>
      <c r="U466" s="56">
        <f t="shared" si="60"/>
        <v>0.22849819293850226</v>
      </c>
      <c r="V466" s="60">
        <v>391.4650246305419</v>
      </c>
      <c r="W466" s="61">
        <v>882.0120689655173</v>
      </c>
      <c r="X466" s="61">
        <f t="shared" si="61"/>
        <v>-490.5470443349754</v>
      </c>
      <c r="Y466" s="60">
        <v>-0.10831781444130296</v>
      </c>
      <c r="Z466" s="84">
        <v>0.30507038934760117</v>
      </c>
      <c r="AA466" s="65">
        <f t="shared" si="62"/>
        <v>-0.41338820378890412</v>
      </c>
    </row>
    <row r="467" spans="1:27" x14ac:dyDescent="0.25">
      <c r="A467" s="7">
        <v>8</v>
      </c>
      <c r="B467" s="7" t="s">
        <v>23</v>
      </c>
      <c r="C467" s="7">
        <v>192</v>
      </c>
      <c r="D467" s="7" t="s">
        <v>2190</v>
      </c>
      <c r="E467" s="7" t="s">
        <v>793</v>
      </c>
      <c r="F467" s="7">
        <v>8</v>
      </c>
      <c r="G467" s="50">
        <v>0.11754176998918542</v>
      </c>
      <c r="H467" s="50">
        <v>2.2964930059969867E-2</v>
      </c>
      <c r="I467" s="50">
        <f t="shared" si="56"/>
        <v>9.4576839929215548E-2</v>
      </c>
      <c r="J467" s="28">
        <v>6.1932800316078866</v>
      </c>
      <c r="K467" s="33">
        <v>13.314117777789969</v>
      </c>
      <c r="L467" s="33">
        <f t="shared" si="57"/>
        <v>-7.1208377461820822</v>
      </c>
      <c r="M467" s="28">
        <v>-0.14195112568452242</v>
      </c>
      <c r="N467" s="26">
        <v>0.17151292002343987</v>
      </c>
      <c r="O467" s="26">
        <f t="shared" si="58"/>
        <v>-0.31346404570796227</v>
      </c>
      <c r="P467" s="52">
        <v>2.2788824607965439</v>
      </c>
      <c r="Q467" s="54">
        <v>4.0686345373680544</v>
      </c>
      <c r="R467" s="54">
        <f t="shared" si="59"/>
        <v>-1.7897520765715105</v>
      </c>
      <c r="S467" s="52">
        <v>-5.1096569972354677E-2</v>
      </c>
      <c r="T467" s="56">
        <v>1.6036205516473903E-2</v>
      </c>
      <c r="U467" s="56">
        <f t="shared" si="60"/>
        <v>-6.713277548882858E-2</v>
      </c>
      <c r="V467" s="60">
        <v>267.68650530503976</v>
      </c>
      <c r="W467" s="61">
        <v>935.78937334217505</v>
      </c>
      <c r="X467" s="61">
        <f t="shared" si="61"/>
        <v>-668.10286803713529</v>
      </c>
      <c r="Y467" s="60">
        <v>-0.35822182829184152</v>
      </c>
      <c r="Z467" s="84">
        <v>0.2688177933680696</v>
      </c>
      <c r="AA467" s="65">
        <f t="shared" si="62"/>
        <v>-0.62703962165991112</v>
      </c>
    </row>
    <row r="468" spans="1:27" x14ac:dyDescent="0.25">
      <c r="A468" s="7">
        <v>9</v>
      </c>
      <c r="B468" s="7" t="s">
        <v>23</v>
      </c>
      <c r="C468" s="7">
        <v>216</v>
      </c>
      <c r="D468" s="7">
        <v>4</v>
      </c>
      <c r="E468" s="7" t="s">
        <v>793</v>
      </c>
      <c r="F468" s="7">
        <v>8</v>
      </c>
      <c r="G468" s="50">
        <v>8.6273277282126415E-2</v>
      </c>
      <c r="H468" s="50">
        <v>4.9621911137343509E-2</v>
      </c>
      <c r="I468" s="50">
        <f t="shared" si="56"/>
        <v>3.6651366144782906E-2</v>
      </c>
      <c r="J468" s="28">
        <v>5.9328155488388106</v>
      </c>
      <c r="K468" s="33">
        <v>13.45456791776664</v>
      </c>
      <c r="L468" s="33">
        <f t="shared" si="57"/>
        <v>-7.5217523689278298</v>
      </c>
      <c r="M468" s="28">
        <v>-0.10198587615492544</v>
      </c>
      <c r="N468" s="26">
        <v>0.13025234277174963</v>
      </c>
      <c r="O468" s="26">
        <f t="shared" si="58"/>
        <v>-0.23223821892667507</v>
      </c>
      <c r="P468" s="52">
        <v>2.2075193727474756</v>
      </c>
      <c r="Q468" s="54">
        <v>4.4318152812343063</v>
      </c>
      <c r="R468" s="54">
        <f t="shared" si="59"/>
        <v>-2.2242959084868308</v>
      </c>
      <c r="S468" s="52">
        <v>3.3049900090755709E-2</v>
      </c>
      <c r="T468" s="56">
        <v>0.16858542547120367</v>
      </c>
      <c r="U468" s="56">
        <f t="shared" si="60"/>
        <v>-0.13553552538044797</v>
      </c>
      <c r="V468" s="60">
        <v>262.12863206007182</v>
      </c>
      <c r="W468" s="61">
        <v>838.86970154532594</v>
      </c>
      <c r="X468" s="61">
        <f t="shared" si="61"/>
        <v>-576.74106948525412</v>
      </c>
      <c r="Y468" s="60">
        <v>-0.22265784407362527</v>
      </c>
      <c r="Z468" s="84">
        <v>-4.6944320793933798E-2</v>
      </c>
      <c r="AA468" s="65">
        <f t="shared" si="62"/>
        <v>-0.17571352327969147</v>
      </c>
    </row>
    <row r="469" spans="1:27" x14ac:dyDescent="0.25">
      <c r="A469" s="7">
        <v>10</v>
      </c>
      <c r="B469" s="7" t="s">
        <v>23</v>
      </c>
      <c r="C469" s="7">
        <v>240</v>
      </c>
      <c r="D469" s="7" t="s">
        <v>2190</v>
      </c>
      <c r="E469" s="7" t="s">
        <v>793</v>
      </c>
      <c r="F469" s="7">
        <v>8</v>
      </c>
      <c r="G469" s="50">
        <v>9.4112680619635652E-2</v>
      </c>
      <c r="H469" s="50">
        <v>8.312902068988345E-3</v>
      </c>
      <c r="I469" s="50">
        <f t="shared" si="56"/>
        <v>8.5799778550647313E-2</v>
      </c>
      <c r="J469" s="28">
        <v>5.5647625482204734</v>
      </c>
      <c r="K469" s="33">
        <v>11.510023683426688</v>
      </c>
      <c r="L469" s="33">
        <f t="shared" si="57"/>
        <v>-5.9452611352062146</v>
      </c>
      <c r="M469" s="28">
        <v>-4.0634669261877098E-3</v>
      </c>
      <c r="N469" s="26">
        <v>7.2164884343347531E-3</v>
      </c>
      <c r="O469" s="26">
        <f t="shared" si="58"/>
        <v>-1.1279955360522464E-2</v>
      </c>
      <c r="P469" s="52">
        <v>2.0945075673021116</v>
      </c>
      <c r="Q469" s="54">
        <v>4.1268346243135854</v>
      </c>
      <c r="R469" s="54">
        <f t="shared" si="59"/>
        <v>-2.0323270570114738</v>
      </c>
      <c r="S469" s="52">
        <v>7.0207229877601071E-2</v>
      </c>
      <c r="T469" s="56">
        <v>1.8882797316289807E-2</v>
      </c>
      <c r="U469" s="56">
        <f t="shared" si="60"/>
        <v>5.1324432561311265E-2</v>
      </c>
      <c r="V469" s="60">
        <v>240.37211221122112</v>
      </c>
      <c r="W469" s="61">
        <v>698.52227035203532</v>
      </c>
      <c r="X469" s="61">
        <f t="shared" si="61"/>
        <v>-458.1501581408142</v>
      </c>
      <c r="Y469" s="60">
        <v>-0.13969022694051114</v>
      </c>
      <c r="Z469" s="84">
        <v>-7.6149821802100115E-2</v>
      </c>
      <c r="AA469" s="65">
        <f t="shared" si="62"/>
        <v>-6.3540405138411027E-2</v>
      </c>
    </row>
    <row r="470" spans="1:27" x14ac:dyDescent="0.25">
      <c r="A470" s="7">
        <v>11</v>
      </c>
      <c r="B470" s="7" t="s">
        <v>23</v>
      </c>
      <c r="C470" s="7">
        <v>264</v>
      </c>
      <c r="D470" s="7" t="s">
        <v>2190</v>
      </c>
      <c r="E470" s="7" t="s">
        <v>793</v>
      </c>
      <c r="F470" s="7">
        <v>8</v>
      </c>
      <c r="G470" s="50">
        <v>4.0295569650273852E-2</v>
      </c>
      <c r="H470" s="50">
        <v>1.1402580276202409E-2</v>
      </c>
      <c r="I470" s="50">
        <f t="shared" si="56"/>
        <v>2.8892989374071441E-2</v>
      </c>
      <c r="J470" s="28">
        <v>4.1765986848118901</v>
      </c>
      <c r="K470" s="33">
        <v>9.6067582172372461</v>
      </c>
      <c r="L470" s="33">
        <f t="shared" si="57"/>
        <v>-5.430159532425356</v>
      </c>
      <c r="M470" s="28">
        <v>-0.15879484383240605</v>
      </c>
      <c r="N470" s="26">
        <v>-7.5698486503831763E-2</v>
      </c>
      <c r="O470" s="26">
        <f t="shared" si="58"/>
        <v>-8.3096357328574288E-2</v>
      </c>
      <c r="P470" s="52">
        <v>1.9204358732801685</v>
      </c>
      <c r="Q470" s="54">
        <v>3.9766977176627822</v>
      </c>
      <c r="R470" s="54">
        <f t="shared" si="59"/>
        <v>-2.0562618443826137</v>
      </c>
      <c r="S470" s="52">
        <v>1.0325839523746515E-2</v>
      </c>
      <c r="T470" s="56">
        <v>1.8560746180279194E-2</v>
      </c>
      <c r="U470" s="56">
        <f t="shared" si="60"/>
        <v>-8.2349066565326791E-3</v>
      </c>
      <c r="V470" s="60">
        <v>176.88448790188932</v>
      </c>
      <c r="W470" s="61">
        <v>478.31294884543149</v>
      </c>
      <c r="X470" s="61">
        <f t="shared" si="61"/>
        <v>-301.42846094354218</v>
      </c>
      <c r="Y470" s="60">
        <v>-0.2108217259690959</v>
      </c>
      <c r="Z470" s="84">
        <v>-9.7593849701297919E-2</v>
      </c>
      <c r="AA470" s="65">
        <f t="shared" si="62"/>
        <v>-0.11322787626779798</v>
      </c>
    </row>
    <row r="471" spans="1:27" x14ac:dyDescent="0.25">
      <c r="A471" s="7">
        <v>12</v>
      </c>
      <c r="B471" s="7" t="s">
        <v>23</v>
      </c>
      <c r="C471" s="7">
        <v>288</v>
      </c>
      <c r="D471" s="7" t="s">
        <v>2190</v>
      </c>
      <c r="E471" s="7" t="s">
        <v>793</v>
      </c>
      <c r="F471" s="7">
        <v>8</v>
      </c>
      <c r="G471" s="50">
        <v>4.0952012502351386E-2</v>
      </c>
      <c r="H471" s="50">
        <v>1.9874084798630436E-2</v>
      </c>
      <c r="I471" s="50">
        <f t="shared" si="56"/>
        <v>2.1077927703720949E-2</v>
      </c>
      <c r="J471" s="28">
        <v>4.8668176318447713</v>
      </c>
      <c r="K471" s="33">
        <v>9.5757510795120258</v>
      </c>
      <c r="L471" s="33">
        <f t="shared" si="57"/>
        <v>-4.7089334476672544</v>
      </c>
      <c r="M471" s="28">
        <v>-0.19151568795581747</v>
      </c>
      <c r="N471" s="26">
        <v>-0.12129677891189873</v>
      </c>
      <c r="O471" s="26">
        <f t="shared" si="58"/>
        <v>-7.021890904391874E-2</v>
      </c>
      <c r="P471" s="52">
        <v>1.9712915008141849</v>
      </c>
      <c r="Q471" s="54">
        <v>3.6155338046936252</v>
      </c>
      <c r="R471" s="54">
        <f t="shared" si="59"/>
        <v>-1.6442423038794403</v>
      </c>
      <c r="S471" s="52">
        <v>1.1849637589151715E-2</v>
      </c>
      <c r="T471" s="56">
        <v>-6.2303241628159589E-2</v>
      </c>
      <c r="U471" s="56">
        <f t="shared" si="60"/>
        <v>7.4152879217311299E-2</v>
      </c>
      <c r="V471" s="60">
        <v>219.05734406438634</v>
      </c>
      <c r="W471" s="61">
        <v>507.14285714285728</v>
      </c>
      <c r="X471" s="61">
        <f t="shared" si="61"/>
        <v>-288.08551307847097</v>
      </c>
      <c r="Y471" s="60">
        <v>-0.31672214827579886</v>
      </c>
      <c r="Z471" s="84">
        <v>-0.26573141069062617</v>
      </c>
      <c r="AA471" s="65">
        <f t="shared" si="62"/>
        <v>-5.0990737585172696E-2</v>
      </c>
    </row>
    <row r="472" spans="1:27" x14ac:dyDescent="0.25">
      <c r="A472" s="7">
        <v>13</v>
      </c>
      <c r="B472" s="7" t="s">
        <v>23</v>
      </c>
      <c r="C472" s="7">
        <v>312</v>
      </c>
      <c r="D472" s="7" t="s">
        <v>2190</v>
      </c>
      <c r="E472" s="7" t="s">
        <v>793</v>
      </c>
      <c r="F472" s="7">
        <v>8</v>
      </c>
      <c r="G472" s="50">
        <v>5.8757255506295535E-2</v>
      </c>
      <c r="H472" s="50">
        <v>1.3389339368220154E-2</v>
      </c>
      <c r="I472" s="50">
        <f t="shared" si="56"/>
        <v>4.5367916138075379E-2</v>
      </c>
      <c r="J472" s="28">
        <v>4.6842259696832134</v>
      </c>
      <c r="K472" s="33">
        <v>7.8986120953424956</v>
      </c>
      <c r="L472" s="33">
        <f t="shared" si="57"/>
        <v>-3.2143861256592823</v>
      </c>
      <c r="M472" s="28">
        <v>-3.7700698670785425E-2</v>
      </c>
      <c r="N472" s="26">
        <v>-6.1783624485983173E-2</v>
      </c>
      <c r="O472" s="26">
        <f t="shared" si="58"/>
        <v>2.4082925815197748E-2</v>
      </c>
      <c r="P472" s="52">
        <v>2.0354818267592347</v>
      </c>
      <c r="Q472" s="54">
        <v>3.4422947383738673</v>
      </c>
      <c r="R472" s="54">
        <f t="shared" si="59"/>
        <v>-1.4068129116146326</v>
      </c>
      <c r="S472" s="52">
        <v>0.10465103837882385</v>
      </c>
      <c r="T472" s="56">
        <v>-0.17100685841409771</v>
      </c>
      <c r="U472" s="56">
        <f t="shared" si="60"/>
        <v>0.27565789679292158</v>
      </c>
      <c r="V472" s="60">
        <v>173.63618124059522</v>
      </c>
      <c r="W472" s="61">
        <v>412.45665440561783</v>
      </c>
      <c r="X472" s="61">
        <f t="shared" si="61"/>
        <v>-238.82047316502261</v>
      </c>
      <c r="Y472" s="60">
        <v>-0.30289530051504965</v>
      </c>
      <c r="Z472" s="84">
        <v>-0.21425833594600299</v>
      </c>
      <c r="AA472" s="65">
        <f t="shared" si="62"/>
        <v>-8.8636964569046656E-2</v>
      </c>
    </row>
    <row r="473" spans="1:27" x14ac:dyDescent="0.25">
      <c r="A473" s="7">
        <v>14</v>
      </c>
      <c r="B473" s="7" t="s">
        <v>23</v>
      </c>
      <c r="C473" s="7">
        <v>336</v>
      </c>
      <c r="D473" s="7">
        <v>5</v>
      </c>
      <c r="E473" s="7" t="s">
        <v>793</v>
      </c>
      <c r="F473" s="7">
        <v>8</v>
      </c>
      <c r="G473" s="50">
        <v>9.6162206593570859E-2</v>
      </c>
      <c r="H473" s="50">
        <v>4.392520638178523E-2</v>
      </c>
      <c r="I473" s="50">
        <f t="shared" si="56"/>
        <v>5.2237000211785629E-2</v>
      </c>
      <c r="J473" s="28">
        <v>4.8148908275202054</v>
      </c>
      <c r="K473" s="33">
        <v>8.3205011183702222</v>
      </c>
      <c r="L473" s="33">
        <f t="shared" si="57"/>
        <v>-3.5056102908500169</v>
      </c>
      <c r="M473" s="28">
        <v>0.15299926081554027</v>
      </c>
      <c r="N473" s="26">
        <v>0.16451723189421197</v>
      </c>
      <c r="O473" s="26">
        <f t="shared" si="58"/>
        <v>-1.1517971078671696E-2</v>
      </c>
      <c r="P473" s="52">
        <v>1.9411102913532505</v>
      </c>
      <c r="Q473" s="54">
        <v>2.980248193470393</v>
      </c>
      <c r="R473" s="54">
        <f t="shared" si="59"/>
        <v>-1.0391379021171425</v>
      </c>
      <c r="S473" s="52">
        <v>0.13238502472737221</v>
      </c>
      <c r="T473" s="56">
        <v>8.3571837472428342E-2</v>
      </c>
      <c r="U473" s="56">
        <f t="shared" si="60"/>
        <v>4.8813187254943866E-2</v>
      </c>
      <c r="V473" s="60">
        <v>153.51281198003326</v>
      </c>
      <c r="W473" s="61">
        <v>382.34547975596223</v>
      </c>
      <c r="X473" s="61">
        <f t="shared" si="61"/>
        <v>-228.83266777592897</v>
      </c>
      <c r="Y473" s="60">
        <v>-0.24693771441304604</v>
      </c>
      <c r="Z473" s="84">
        <v>-0.23495720545848195</v>
      </c>
      <c r="AA473" s="65">
        <f t="shared" si="62"/>
        <v>-1.1980508954564095E-2</v>
      </c>
    </row>
    <row r="474" spans="1:27" x14ac:dyDescent="0.25">
      <c r="A474" s="7">
        <v>1</v>
      </c>
      <c r="B474" s="7" t="s">
        <v>23</v>
      </c>
      <c r="C474" s="7">
        <v>24</v>
      </c>
      <c r="D474" s="7" t="s">
        <v>2190</v>
      </c>
      <c r="E474" s="7" t="s">
        <v>793</v>
      </c>
      <c r="F474" s="7">
        <v>9</v>
      </c>
      <c r="G474" s="50">
        <v>-7.8845736036427014E-2</v>
      </c>
      <c r="H474" s="50">
        <v>1.3629331734718761E-2</v>
      </c>
      <c r="I474" s="50">
        <f t="shared" si="56"/>
        <v>-9.247506777114578E-2</v>
      </c>
      <c r="J474" s="28">
        <v>12.229956618207105</v>
      </c>
      <c r="K474" s="33">
        <v>13.370557873666627</v>
      </c>
      <c r="L474" s="33">
        <f t="shared" si="57"/>
        <v>-1.1406012554595222</v>
      </c>
      <c r="M474" s="28">
        <v>0.18885468849173004</v>
      </c>
      <c r="N474" s="26">
        <v>0.24256301407439443</v>
      </c>
      <c r="O474" s="26">
        <f t="shared" si="58"/>
        <v>-5.370832558266439E-2</v>
      </c>
      <c r="P474" s="52">
        <v>4.5094601363024989</v>
      </c>
      <c r="Q474" s="54">
        <v>5.4560602180915021</v>
      </c>
      <c r="R474" s="54">
        <f t="shared" si="59"/>
        <v>-0.94660008178900323</v>
      </c>
      <c r="S474" s="52">
        <v>0.25003919537549157</v>
      </c>
      <c r="T474" s="56">
        <v>0.39929967195079025</v>
      </c>
      <c r="U474" s="56">
        <f t="shared" si="60"/>
        <v>-0.14926047657529867</v>
      </c>
      <c r="V474" s="60">
        <v>1018.3293393243468</v>
      </c>
      <c r="W474" s="61">
        <v>842.1606201808396</v>
      </c>
      <c r="X474" s="61">
        <f t="shared" si="61"/>
        <v>176.16871914350725</v>
      </c>
      <c r="Y474" s="60">
        <v>0.40188915044359286</v>
      </c>
      <c r="Z474" s="84">
        <v>2.1399399411402314E-2</v>
      </c>
      <c r="AA474" s="65">
        <f t="shared" si="62"/>
        <v>0.38048975103219052</v>
      </c>
    </row>
    <row r="475" spans="1:27" x14ac:dyDescent="0.25">
      <c r="A475" s="7">
        <v>2</v>
      </c>
      <c r="B475" s="7" t="s">
        <v>23</v>
      </c>
      <c r="C475" s="7">
        <v>48</v>
      </c>
      <c r="D475" s="7">
        <v>1</v>
      </c>
      <c r="E475" s="7" t="s">
        <v>793</v>
      </c>
      <c r="F475" s="7">
        <v>9</v>
      </c>
      <c r="G475" s="50">
        <v>-1.4310084364067333E-2</v>
      </c>
      <c r="H475" s="50">
        <v>-4.2260899415680559E-3</v>
      </c>
      <c r="I475" s="50">
        <f t="shared" si="56"/>
        <v>-1.0083994422499278E-2</v>
      </c>
      <c r="J475" s="28">
        <v>12.861814455811201</v>
      </c>
      <c r="K475" s="33">
        <v>12.045231030697556</v>
      </c>
      <c r="L475" s="33">
        <f t="shared" si="57"/>
        <v>0.81658342511364523</v>
      </c>
      <c r="M475" s="28">
        <v>7.6322181244259518E-2</v>
      </c>
      <c r="N475" s="26">
        <v>0.42973663146744556</v>
      </c>
      <c r="O475" s="26">
        <f t="shared" si="58"/>
        <v>-0.35341445022318607</v>
      </c>
      <c r="P475" s="52">
        <v>5.9694985516071988</v>
      </c>
      <c r="Q475" s="54">
        <v>6.2957185350514777</v>
      </c>
      <c r="R475" s="54">
        <f t="shared" si="59"/>
        <v>-0.32621998344427894</v>
      </c>
      <c r="S475" s="52">
        <v>-0.14051146706521797</v>
      </c>
      <c r="T475" s="56">
        <v>-0.29316157422815392</v>
      </c>
      <c r="U475" s="56">
        <f t="shared" si="60"/>
        <v>0.15265010716293595</v>
      </c>
      <c r="V475" s="60">
        <v>665.15665201107311</v>
      </c>
      <c r="W475" s="61">
        <v>778.76342072409477</v>
      </c>
      <c r="X475" s="61">
        <f t="shared" si="61"/>
        <v>-113.60676871302167</v>
      </c>
      <c r="Y475" s="60">
        <v>-0.25538433212989808</v>
      </c>
      <c r="Z475" s="84">
        <v>-5.4871092273920861E-2</v>
      </c>
      <c r="AA475" s="65">
        <f t="shared" si="62"/>
        <v>-0.20051323985597722</v>
      </c>
    </row>
    <row r="476" spans="1:27" x14ac:dyDescent="0.25">
      <c r="A476" s="7">
        <v>3</v>
      </c>
      <c r="B476" s="7" t="s">
        <v>23</v>
      </c>
      <c r="C476" s="7">
        <v>72</v>
      </c>
      <c r="D476" s="7" t="s">
        <v>2190</v>
      </c>
      <c r="E476" s="7" t="s">
        <v>793</v>
      </c>
      <c r="F476" s="7">
        <v>9</v>
      </c>
      <c r="G476" s="50">
        <v>4.0546510810816463E-2</v>
      </c>
      <c r="H476" s="50">
        <v>1.7902191089170408E-2</v>
      </c>
      <c r="I476" s="50">
        <f t="shared" si="56"/>
        <v>2.2644319721646055E-2</v>
      </c>
      <c r="J476" s="28">
        <v>15.922582852783451</v>
      </c>
      <c r="K476" s="33">
        <v>12.589811875004676</v>
      </c>
      <c r="L476" s="33">
        <f t="shared" si="57"/>
        <v>3.3327709777787753</v>
      </c>
      <c r="M476" s="28">
        <v>0.48823588319090583</v>
      </c>
      <c r="N476" s="26">
        <v>0.51444722688986533</v>
      </c>
      <c r="O476" s="26">
        <f t="shared" si="58"/>
        <v>-2.6211343698959499E-2</v>
      </c>
      <c r="P476" s="52">
        <v>4.5123097070832996</v>
      </c>
      <c r="Q476" s="54">
        <v>5.134393717140755</v>
      </c>
      <c r="R476" s="54">
        <f t="shared" si="59"/>
        <v>-0.62208401005745539</v>
      </c>
      <c r="S476" s="52">
        <v>0.18087110086765862</v>
      </c>
      <c r="T476" s="56">
        <v>2.9346230279375243E-2</v>
      </c>
      <c r="U476" s="56">
        <f t="shared" si="60"/>
        <v>0.15152487058828337</v>
      </c>
      <c r="V476" s="60">
        <v>1177.5504940545973</v>
      </c>
      <c r="W476" s="61">
        <v>862.29941243789426</v>
      </c>
      <c r="X476" s="61">
        <f t="shared" si="61"/>
        <v>315.251081616703</v>
      </c>
      <c r="Y476" s="60">
        <v>0.71763156229716418</v>
      </c>
      <c r="Z476" s="84">
        <v>0.70666658267764249</v>
      </c>
      <c r="AA476" s="65">
        <f t="shared" si="62"/>
        <v>1.0964979619521698E-2</v>
      </c>
    </row>
    <row r="477" spans="1:27" x14ac:dyDescent="0.25">
      <c r="A477" s="7">
        <v>4</v>
      </c>
      <c r="B477" s="7" t="s">
        <v>23</v>
      </c>
      <c r="C477" s="7">
        <v>96</v>
      </c>
      <c r="D477" s="7" t="s">
        <v>2190</v>
      </c>
      <c r="E477" s="7" t="s">
        <v>793</v>
      </c>
      <c r="F477" s="7">
        <v>9</v>
      </c>
      <c r="G477" s="50">
        <v>2.876820724517808E-2</v>
      </c>
      <c r="H477" s="50">
        <v>-2.9832523702375767E-3</v>
      </c>
      <c r="I477" s="50">
        <f t="shared" si="56"/>
        <v>3.1751459615415659E-2</v>
      </c>
      <c r="J477" s="28">
        <v>16.185619615639496</v>
      </c>
      <c r="K477" s="33">
        <v>14.419320189971282</v>
      </c>
      <c r="L477" s="33">
        <f t="shared" si="57"/>
        <v>1.7662994256682136</v>
      </c>
      <c r="M477" s="28">
        <v>0.36358167624837906</v>
      </c>
      <c r="N477" s="26">
        <v>0.46275038293277465</v>
      </c>
      <c r="O477" s="26">
        <f t="shared" si="58"/>
        <v>-9.9168706684395591E-2</v>
      </c>
      <c r="P477" s="52">
        <v>5.1862046202758405</v>
      </c>
      <c r="Q477" s="54">
        <v>5.7203782901387283</v>
      </c>
      <c r="R477" s="54">
        <f t="shared" si="59"/>
        <v>-0.53417366986288783</v>
      </c>
      <c r="S477" s="52">
        <v>0.22200648755001937</v>
      </c>
      <c r="T477" s="56">
        <v>0.2201664932545829</v>
      </c>
      <c r="U477" s="56">
        <f t="shared" si="60"/>
        <v>1.8399942954364645E-3</v>
      </c>
      <c r="V477" s="60">
        <v>1265.0243942914037</v>
      </c>
      <c r="W477" s="61">
        <v>1080.3098379245496</v>
      </c>
      <c r="X477" s="61">
        <f t="shared" si="61"/>
        <v>184.71455636685414</v>
      </c>
      <c r="Y477" s="60">
        <v>0.65773044907467193</v>
      </c>
      <c r="Z477" s="84">
        <v>0.55868755357358002</v>
      </c>
      <c r="AA477" s="65">
        <f t="shared" si="62"/>
        <v>9.904289550109191E-2</v>
      </c>
    </row>
    <row r="478" spans="1:27" x14ac:dyDescent="0.25">
      <c r="A478" s="7">
        <v>5</v>
      </c>
      <c r="B478" s="7" t="s">
        <v>23</v>
      </c>
      <c r="C478" s="7">
        <v>120</v>
      </c>
      <c r="D478" s="7">
        <v>2</v>
      </c>
      <c r="E478" s="7" t="s">
        <v>793</v>
      </c>
      <c r="F478" s="7">
        <v>9</v>
      </c>
      <c r="G478" s="50">
        <v>5.5734563940088397E-2</v>
      </c>
      <c r="H478" s="50">
        <v>3.7247019645241526E-2</v>
      </c>
      <c r="I478" s="50">
        <f t="shared" si="56"/>
        <v>1.8487544294846871E-2</v>
      </c>
      <c r="J478" s="28">
        <v>11.572176118662293</v>
      </c>
      <c r="K478" s="33">
        <v>16.776982070157057</v>
      </c>
      <c r="L478" s="33">
        <f t="shared" si="57"/>
        <v>-5.2048059514947642</v>
      </c>
      <c r="M478" s="28">
        <v>9.3835982352036842E-2</v>
      </c>
      <c r="N478" s="26">
        <v>0.35894303813160144</v>
      </c>
      <c r="O478" s="26">
        <f t="shared" si="58"/>
        <v>-0.26510705577956462</v>
      </c>
      <c r="P478" s="52">
        <v>3.1486192525137118</v>
      </c>
      <c r="Q478" s="54">
        <v>6.966418766233951</v>
      </c>
      <c r="R478" s="54">
        <f t="shared" si="59"/>
        <v>-3.8177995137202392</v>
      </c>
      <c r="S478" s="52">
        <v>5.5807927347120638E-2</v>
      </c>
      <c r="T478" s="56">
        <v>5.1264740518326989E-2</v>
      </c>
      <c r="U478" s="56">
        <f t="shared" si="60"/>
        <v>4.5431868287936494E-3</v>
      </c>
      <c r="V478" s="60">
        <v>885.57270323859871</v>
      </c>
      <c r="W478" s="61">
        <v>1139.7663857677901</v>
      </c>
      <c r="X478" s="61">
        <f t="shared" si="61"/>
        <v>-254.19368252919139</v>
      </c>
      <c r="Y478" s="60">
        <v>0.29080167434959986</v>
      </c>
      <c r="Z478" s="84">
        <v>0.15567907560124011</v>
      </c>
      <c r="AA478" s="65">
        <f t="shared" si="62"/>
        <v>0.13512259874835975</v>
      </c>
    </row>
    <row r="479" spans="1:27" x14ac:dyDescent="0.25">
      <c r="A479" s="7">
        <v>6</v>
      </c>
      <c r="B479" s="7" t="s">
        <v>23</v>
      </c>
      <c r="C479" s="7">
        <v>144</v>
      </c>
      <c r="D479" s="7" t="s">
        <v>2190</v>
      </c>
      <c r="E479" s="7" t="s">
        <v>793</v>
      </c>
      <c r="F479" s="7">
        <v>9</v>
      </c>
      <c r="G479" s="50">
        <v>8.54327039629105E-2</v>
      </c>
      <c r="H479" s="50">
        <v>5.0816110515069957E-2</v>
      </c>
      <c r="I479" s="50">
        <f t="shared" si="56"/>
        <v>3.4616593447840543E-2</v>
      </c>
      <c r="J479" s="28">
        <v>10.827201654920472</v>
      </c>
      <c r="K479" s="33">
        <v>14.919323314682467</v>
      </c>
      <c r="L479" s="33">
        <f t="shared" si="57"/>
        <v>-4.0921216597619949</v>
      </c>
      <c r="M479" s="28">
        <v>0.15072500546721584</v>
      </c>
      <c r="N479" s="26">
        <v>7.8252583154270083E-2</v>
      </c>
      <c r="O479" s="26">
        <f t="shared" si="58"/>
        <v>7.2472422312945761E-2</v>
      </c>
      <c r="P479" s="52">
        <v>3.430581982072999</v>
      </c>
      <c r="Q479" s="54">
        <v>5.4077681800408222</v>
      </c>
      <c r="R479" s="54">
        <f t="shared" si="59"/>
        <v>-1.9771861979678231</v>
      </c>
      <c r="S479" s="52">
        <v>0.3791468338806977</v>
      </c>
      <c r="T479" s="56">
        <v>-2.2748086008028568E-2</v>
      </c>
      <c r="U479" s="56">
        <f t="shared" si="60"/>
        <v>0.40189491988872628</v>
      </c>
      <c r="V479" s="60">
        <v>646.88918380889186</v>
      </c>
      <c r="W479" s="61">
        <v>1059.1686712010619</v>
      </c>
      <c r="X479" s="61">
        <f t="shared" si="61"/>
        <v>-412.27948739217004</v>
      </c>
      <c r="Y479" s="60">
        <v>7.6468814976849708E-2</v>
      </c>
      <c r="Z479" s="84">
        <v>2.4286775008398348E-2</v>
      </c>
      <c r="AA479" s="65">
        <f t="shared" si="62"/>
        <v>5.218203996845136E-2</v>
      </c>
    </row>
    <row r="480" spans="1:27" x14ac:dyDescent="0.25">
      <c r="A480" s="7">
        <v>7</v>
      </c>
      <c r="B480" s="7" t="s">
        <v>23</v>
      </c>
      <c r="C480" s="7">
        <v>168</v>
      </c>
      <c r="D480" s="7">
        <v>3</v>
      </c>
      <c r="E480" s="7" t="s">
        <v>793</v>
      </c>
      <c r="F480" s="7">
        <v>9</v>
      </c>
      <c r="G480" s="50">
        <v>5.6142902505960282E-2</v>
      </c>
      <c r="H480" s="50">
        <v>2.1088820793520358E-2</v>
      </c>
      <c r="I480" s="50">
        <f t="shared" si="56"/>
        <v>3.5054081712439927E-2</v>
      </c>
      <c r="J480" s="28">
        <v>7.7625845678609497</v>
      </c>
      <c r="K480" s="33">
        <v>12.600072648596518</v>
      </c>
      <c r="L480" s="33">
        <f t="shared" si="57"/>
        <v>-4.837488080735568</v>
      </c>
      <c r="M480" s="28">
        <v>-7.3346572911926242E-2</v>
      </c>
      <c r="N480" s="26">
        <v>0.24427280911272664</v>
      </c>
      <c r="O480" s="26">
        <f t="shared" si="58"/>
        <v>-0.3176193820246529</v>
      </c>
      <c r="P480" s="52">
        <v>2.8058351632832212</v>
      </c>
      <c r="Q480" s="54">
        <v>4.2039889907630217</v>
      </c>
      <c r="R480" s="54">
        <f t="shared" si="59"/>
        <v>-1.3981538274798004</v>
      </c>
      <c r="S480" s="52">
        <v>0.11766620007434606</v>
      </c>
      <c r="T480" s="56">
        <v>-4.8245689366170623E-2</v>
      </c>
      <c r="U480" s="56">
        <f t="shared" si="60"/>
        <v>0.16591188944051669</v>
      </c>
      <c r="V480" s="60">
        <v>354.04466338259442</v>
      </c>
      <c r="W480" s="61">
        <v>882.0120689655173</v>
      </c>
      <c r="X480" s="61">
        <f t="shared" si="61"/>
        <v>-527.96740558292288</v>
      </c>
      <c r="Y480" s="60">
        <v>-0.28477676184258882</v>
      </c>
      <c r="Z480" s="84">
        <v>0.30507038934760117</v>
      </c>
      <c r="AA480" s="65">
        <f t="shared" si="62"/>
        <v>-0.58984715119018993</v>
      </c>
    </row>
    <row r="481" spans="1:27" x14ac:dyDescent="0.25">
      <c r="A481" s="7">
        <v>8</v>
      </c>
      <c r="B481" s="7" t="s">
        <v>23</v>
      </c>
      <c r="C481" s="7">
        <v>192</v>
      </c>
      <c r="D481" s="7" t="s">
        <v>2190</v>
      </c>
      <c r="E481" s="7" t="s">
        <v>793</v>
      </c>
      <c r="F481" s="7">
        <v>9</v>
      </c>
      <c r="G481" s="50">
        <v>3.7038880049430567E-2</v>
      </c>
      <c r="H481" s="50">
        <v>2.2964930059969867E-2</v>
      </c>
      <c r="I481" s="50">
        <f t="shared" si="56"/>
        <v>1.40739499894607E-2</v>
      </c>
      <c r="J481" s="28">
        <v>6.1443207322493736</v>
      </c>
      <c r="K481" s="33">
        <v>13.314117777789969</v>
      </c>
      <c r="L481" s="33">
        <f t="shared" si="57"/>
        <v>-7.1697970455405953</v>
      </c>
      <c r="M481" s="28">
        <v>-2.9005025387093552E-2</v>
      </c>
      <c r="N481" s="26">
        <v>0.17151292002343987</v>
      </c>
      <c r="O481" s="26">
        <f t="shared" si="58"/>
        <v>-0.20051794541053342</v>
      </c>
      <c r="P481" s="52">
        <v>2.412309564275807</v>
      </c>
      <c r="Q481" s="54">
        <v>4.0686345373680544</v>
      </c>
      <c r="R481" s="54">
        <f t="shared" si="59"/>
        <v>-1.6563249730922474</v>
      </c>
      <c r="S481" s="52">
        <v>-4.5385772439429949E-2</v>
      </c>
      <c r="T481" s="56">
        <v>1.6036205516473903E-2</v>
      </c>
      <c r="U481" s="56">
        <f t="shared" si="60"/>
        <v>-6.1421977955903852E-2</v>
      </c>
      <c r="V481" s="60">
        <v>234.86455570291773</v>
      </c>
      <c r="W481" s="61">
        <v>935.78937334217505</v>
      </c>
      <c r="X481" s="61">
        <f t="shared" si="61"/>
        <v>-700.9248176392573</v>
      </c>
      <c r="Y481" s="60">
        <v>-0.34758343426342531</v>
      </c>
      <c r="Z481" s="84">
        <v>0.2688177933680696</v>
      </c>
      <c r="AA481" s="65">
        <f t="shared" si="62"/>
        <v>-0.61640122763149496</v>
      </c>
    </row>
    <row r="482" spans="1:27" x14ac:dyDescent="0.25">
      <c r="A482" s="7">
        <v>9</v>
      </c>
      <c r="B482" s="7" t="s">
        <v>23</v>
      </c>
      <c r="C482" s="7">
        <v>216</v>
      </c>
      <c r="D482" s="7">
        <v>4</v>
      </c>
      <c r="E482" s="7" t="s">
        <v>793</v>
      </c>
      <c r="F482" s="7">
        <v>9</v>
      </c>
      <c r="G482" s="50">
        <v>5.3177202334744857E-2</v>
      </c>
      <c r="H482" s="50">
        <v>4.9621911137343509E-2</v>
      </c>
      <c r="I482" s="50">
        <f t="shared" si="56"/>
        <v>3.5552911974013474E-3</v>
      </c>
      <c r="J482" s="28">
        <v>5.8886745117758625</v>
      </c>
      <c r="K482" s="33">
        <v>13.45456791776664</v>
      </c>
      <c r="L482" s="33">
        <f t="shared" si="57"/>
        <v>-7.5658934059907779</v>
      </c>
      <c r="M482" s="28">
        <v>3.4069848131614962E-2</v>
      </c>
      <c r="N482" s="26">
        <v>0.13025234277174963</v>
      </c>
      <c r="O482" s="26">
        <f t="shared" si="58"/>
        <v>-9.6182494640134675E-2</v>
      </c>
      <c r="P482" s="52">
        <v>2.262398419661015</v>
      </c>
      <c r="Q482" s="54">
        <v>4.4318152812343063</v>
      </c>
      <c r="R482" s="54">
        <f t="shared" si="59"/>
        <v>-2.1694168615732914</v>
      </c>
      <c r="S482" s="52">
        <v>1.6380569667901471E-2</v>
      </c>
      <c r="T482" s="56">
        <v>0.16858542547120367</v>
      </c>
      <c r="U482" s="56">
        <f t="shared" si="60"/>
        <v>-0.1522048558033022</v>
      </c>
      <c r="V482" s="60">
        <v>211.6682990532158</v>
      </c>
      <c r="W482" s="61">
        <v>838.86970154532594</v>
      </c>
      <c r="X482" s="61">
        <f t="shared" si="61"/>
        <v>-627.20140249211011</v>
      </c>
      <c r="Y482" s="60">
        <v>-0.29145531214533277</v>
      </c>
      <c r="Z482" s="84">
        <v>-4.6944320793933798E-2</v>
      </c>
      <c r="AA482" s="65">
        <f t="shared" si="62"/>
        <v>-0.24451099135139898</v>
      </c>
    </row>
    <row r="483" spans="1:27" x14ac:dyDescent="0.25">
      <c r="A483" s="7">
        <v>10</v>
      </c>
      <c r="B483" s="7" t="s">
        <v>23</v>
      </c>
      <c r="C483" s="7">
        <v>240</v>
      </c>
      <c r="D483" s="7" t="s">
        <v>2190</v>
      </c>
      <c r="E483" s="7" t="s">
        <v>793</v>
      </c>
      <c r="F483" s="7">
        <v>9</v>
      </c>
      <c r="G483" s="50">
        <v>5.7139887000122867E-2</v>
      </c>
      <c r="H483" s="50">
        <v>8.312902068988345E-3</v>
      </c>
      <c r="I483" s="50">
        <f t="shared" si="56"/>
        <v>4.8826984931134521E-2</v>
      </c>
      <c r="J483" s="28">
        <v>5.2390373340888781</v>
      </c>
      <c r="K483" s="33">
        <v>11.510023683426688</v>
      </c>
      <c r="L483" s="33">
        <f t="shared" si="57"/>
        <v>-6.27098634933781</v>
      </c>
      <c r="M483" s="28">
        <v>3.0866017468943577E-2</v>
      </c>
      <c r="N483" s="26">
        <v>7.2164884343347531E-3</v>
      </c>
      <c r="O483" s="26">
        <f t="shared" si="58"/>
        <v>2.3649529034608825E-2</v>
      </c>
      <c r="P483" s="52">
        <v>2.1728230054913165</v>
      </c>
      <c r="Q483" s="54">
        <v>4.1268346243135854</v>
      </c>
      <c r="R483" s="54">
        <f t="shared" si="59"/>
        <v>-1.9540116188222689</v>
      </c>
      <c r="S483" s="52">
        <v>6.966588780874447E-2</v>
      </c>
      <c r="T483" s="56">
        <v>1.8882797316289807E-2</v>
      </c>
      <c r="U483" s="56">
        <f t="shared" si="60"/>
        <v>5.0783090492454663E-2</v>
      </c>
      <c r="V483" s="60">
        <v>202.18135313531351</v>
      </c>
      <c r="W483" s="61">
        <v>698.52227035203532</v>
      </c>
      <c r="X483" s="61">
        <f t="shared" si="61"/>
        <v>-496.34091721672178</v>
      </c>
      <c r="Y483" s="60">
        <v>-0.1762624462985499</v>
      </c>
      <c r="Z483" s="84">
        <v>-7.6149821802100115E-2</v>
      </c>
      <c r="AA483" s="65">
        <f t="shared" si="62"/>
        <v>-0.10011262449644978</v>
      </c>
    </row>
    <row r="484" spans="1:27" x14ac:dyDescent="0.25">
      <c r="A484" s="7">
        <v>11</v>
      </c>
      <c r="B484" s="7" t="s">
        <v>23</v>
      </c>
      <c r="C484" s="7">
        <v>264</v>
      </c>
      <c r="D484" s="7" t="s">
        <v>2190</v>
      </c>
      <c r="E484" s="7" t="s">
        <v>793</v>
      </c>
      <c r="F484" s="7">
        <v>9</v>
      </c>
      <c r="G484" s="50">
        <v>1.9839538162501568E-2</v>
      </c>
      <c r="H484" s="50">
        <v>1.1402580276202409E-2</v>
      </c>
      <c r="I484" s="50">
        <f t="shared" si="56"/>
        <v>8.4369578862991592E-3</v>
      </c>
      <c r="J484" s="28">
        <v>3.8252294589232236</v>
      </c>
      <c r="K484" s="33">
        <v>9.6067582172372461</v>
      </c>
      <c r="L484" s="33">
        <f t="shared" si="57"/>
        <v>-5.7815287583140229</v>
      </c>
      <c r="M484" s="28">
        <v>-7.5035234524112954E-2</v>
      </c>
      <c r="N484" s="26">
        <v>-7.5698486503831763E-2</v>
      </c>
      <c r="O484" s="26">
        <f t="shared" si="58"/>
        <v>6.6325197971880967E-4</v>
      </c>
      <c r="P484" s="52">
        <v>1.8531543028656561</v>
      </c>
      <c r="Q484" s="54">
        <v>3.9766977176627822</v>
      </c>
      <c r="R484" s="54">
        <f t="shared" si="59"/>
        <v>-2.1235434147971262</v>
      </c>
      <c r="S484" s="52">
        <v>1.3271540235392724E-2</v>
      </c>
      <c r="T484" s="56">
        <v>1.8560746180279194E-2</v>
      </c>
      <c r="U484" s="56">
        <f t="shared" si="60"/>
        <v>-5.2892059448864694E-3</v>
      </c>
      <c r="V484" s="60">
        <v>148.96370566788201</v>
      </c>
      <c r="W484" s="61">
        <v>478.31294884543149</v>
      </c>
      <c r="X484" s="61">
        <f t="shared" si="61"/>
        <v>-329.34924317754951</v>
      </c>
      <c r="Y484" s="60">
        <v>-0.14117756094950901</v>
      </c>
      <c r="Z484" s="84">
        <v>-9.7593849701297919E-2</v>
      </c>
      <c r="AA484" s="65">
        <f t="shared" si="62"/>
        <v>-4.3583711248211088E-2</v>
      </c>
    </row>
    <row r="485" spans="1:27" x14ac:dyDescent="0.25">
      <c r="A485" s="7">
        <v>12</v>
      </c>
      <c r="B485" s="7" t="s">
        <v>23</v>
      </c>
      <c r="C485" s="7">
        <v>288</v>
      </c>
      <c r="D485" s="7" t="s">
        <v>2190</v>
      </c>
      <c r="E485" s="7" t="s">
        <v>793</v>
      </c>
      <c r="F485" s="7">
        <v>9</v>
      </c>
      <c r="G485" s="50">
        <v>-2.1167589116242523E-2</v>
      </c>
      <c r="H485" s="50">
        <v>1.9874084798630436E-2</v>
      </c>
      <c r="I485" s="50">
        <f t="shared" si="56"/>
        <v>-4.1041673914872956E-2</v>
      </c>
      <c r="J485" s="28">
        <v>4.3899952268362803</v>
      </c>
      <c r="K485" s="33">
        <v>9.5757510795120258</v>
      </c>
      <c r="L485" s="33">
        <f t="shared" si="57"/>
        <v>-5.1857558526757455</v>
      </c>
      <c r="M485" s="28">
        <v>-0.12448307771323314</v>
      </c>
      <c r="N485" s="26">
        <v>-0.12129677891189873</v>
      </c>
      <c r="O485" s="26">
        <f t="shared" si="58"/>
        <v>-3.1862988013344057E-3</v>
      </c>
      <c r="P485" s="52">
        <v>1.8423138682829745</v>
      </c>
      <c r="Q485" s="54">
        <v>3.6155338046936252</v>
      </c>
      <c r="R485" s="54">
        <f t="shared" si="59"/>
        <v>-1.7732199364106507</v>
      </c>
      <c r="S485" s="52">
        <v>-9.9403405439692991E-2</v>
      </c>
      <c r="T485" s="56">
        <v>-6.2303241628159589E-2</v>
      </c>
      <c r="U485" s="56">
        <f t="shared" si="60"/>
        <v>-3.7100163811533401E-2</v>
      </c>
      <c r="V485" s="60">
        <v>184.78101945003354</v>
      </c>
      <c r="W485" s="61">
        <v>507.14285714285728</v>
      </c>
      <c r="X485" s="61">
        <f t="shared" si="61"/>
        <v>-322.36183769282377</v>
      </c>
      <c r="Y485" s="60">
        <v>-0.29554719017018205</v>
      </c>
      <c r="Z485" s="84">
        <v>-0.26573141069062617</v>
      </c>
      <c r="AA485" s="65">
        <f t="shared" si="62"/>
        <v>-2.9815779479555882E-2</v>
      </c>
    </row>
    <row r="486" spans="1:27" x14ac:dyDescent="0.25">
      <c r="A486" s="7">
        <v>13</v>
      </c>
      <c r="B486" s="7" t="s">
        <v>23</v>
      </c>
      <c r="C486" s="7">
        <v>312</v>
      </c>
      <c r="D486" s="7" t="s">
        <v>2190</v>
      </c>
      <c r="E486" s="7" t="s">
        <v>793</v>
      </c>
      <c r="F486" s="7">
        <v>9</v>
      </c>
      <c r="G486" s="50">
        <v>2.8090238546640122E-2</v>
      </c>
      <c r="H486" s="50">
        <v>1.3389339368220154E-2</v>
      </c>
      <c r="I486" s="50">
        <f t="shared" si="56"/>
        <v>1.4700899178419968E-2</v>
      </c>
      <c r="J486" s="28">
        <v>4.2502685106241627</v>
      </c>
      <c r="K486" s="33">
        <v>7.8986120953424956</v>
      </c>
      <c r="L486" s="33">
        <f t="shared" si="57"/>
        <v>-3.648343584718333</v>
      </c>
      <c r="M486" s="28">
        <v>-6.2495388570386091E-3</v>
      </c>
      <c r="N486" s="26">
        <v>-6.1783624485983173E-2</v>
      </c>
      <c r="O486" s="26">
        <f t="shared" si="58"/>
        <v>5.553408562894456E-2</v>
      </c>
      <c r="P486" s="52">
        <v>1.9161087718804126</v>
      </c>
      <c r="Q486" s="54">
        <v>3.4422947383738673</v>
      </c>
      <c r="R486" s="54">
        <f t="shared" si="59"/>
        <v>-1.5261859664934547</v>
      </c>
      <c r="S486" s="52">
        <v>4.3016192780245946E-2</v>
      </c>
      <c r="T486" s="56">
        <v>-0.17100685841409771</v>
      </c>
      <c r="U486" s="56">
        <f t="shared" si="60"/>
        <v>0.21402305119434367</v>
      </c>
      <c r="V486" s="60">
        <v>164.05701387727805</v>
      </c>
      <c r="W486" s="61">
        <v>412.45665440561783</v>
      </c>
      <c r="X486" s="61">
        <f t="shared" si="61"/>
        <v>-248.39964052833977</v>
      </c>
      <c r="Y486" s="60">
        <v>-0.24763415647768031</v>
      </c>
      <c r="Z486" s="84">
        <v>-0.21425833594600299</v>
      </c>
      <c r="AA486" s="65">
        <f t="shared" si="62"/>
        <v>-3.3375820531677314E-2</v>
      </c>
    </row>
    <row r="487" spans="1:27" x14ac:dyDescent="0.25">
      <c r="A487" s="7">
        <v>14</v>
      </c>
      <c r="B487" s="7" t="s">
        <v>23</v>
      </c>
      <c r="C487" s="7">
        <v>336</v>
      </c>
      <c r="D487" s="7">
        <v>5</v>
      </c>
      <c r="E487" s="7" t="s">
        <v>793</v>
      </c>
      <c r="F487" s="7">
        <v>9</v>
      </c>
      <c r="G487" s="50">
        <v>3.2161262602708976E-2</v>
      </c>
      <c r="H487" s="50">
        <v>4.392520638178523E-2</v>
      </c>
      <c r="I487" s="50">
        <f t="shared" si="56"/>
        <v>-1.1763943779076254E-2</v>
      </c>
      <c r="J487" s="28">
        <v>4.657087221813474</v>
      </c>
      <c r="K487" s="33">
        <v>8.3205011183702222</v>
      </c>
      <c r="L487" s="33">
        <f t="shared" si="57"/>
        <v>-3.6634138965567482</v>
      </c>
      <c r="M487" s="28">
        <v>0.19147849100931963</v>
      </c>
      <c r="N487" s="26">
        <v>0.16451723189421197</v>
      </c>
      <c r="O487" s="26">
        <f t="shared" si="58"/>
        <v>2.6961259115107661E-2</v>
      </c>
      <c r="P487" s="52">
        <v>1.8835943838106304</v>
      </c>
      <c r="Q487" s="54">
        <v>2.980248193470393</v>
      </c>
      <c r="R487" s="54">
        <f t="shared" si="59"/>
        <v>-1.0966538096597627</v>
      </c>
      <c r="S487" s="52">
        <v>6.985787590954938E-2</v>
      </c>
      <c r="T487" s="56">
        <v>8.3571837472428342E-2</v>
      </c>
      <c r="U487" s="56">
        <f t="shared" si="60"/>
        <v>-1.3713961562878962E-2</v>
      </c>
      <c r="V487" s="60">
        <v>148.00049916805324</v>
      </c>
      <c r="W487" s="61">
        <v>382.34547975596223</v>
      </c>
      <c r="X487" s="61">
        <f t="shared" si="61"/>
        <v>-234.34498058790899</v>
      </c>
      <c r="Y487" s="60">
        <v>-0.14835148526701292</v>
      </c>
      <c r="Z487" s="84">
        <v>-0.23495720545848195</v>
      </c>
      <c r="AA487" s="65">
        <f t="shared" si="62"/>
        <v>8.6605720191469032E-2</v>
      </c>
    </row>
    <row r="488" spans="1:27" x14ac:dyDescent="0.25">
      <c r="A488" s="7">
        <v>1</v>
      </c>
      <c r="B488" s="7" t="s">
        <v>23</v>
      </c>
      <c r="C488" s="7">
        <v>24</v>
      </c>
      <c r="D488" s="7" t="s">
        <v>2190</v>
      </c>
      <c r="E488" s="7" t="s">
        <v>793</v>
      </c>
      <c r="F488" s="7">
        <v>10</v>
      </c>
      <c r="G488" s="50">
        <v>-5.6798403760593884E-2</v>
      </c>
      <c r="H488" s="50">
        <v>1.3629331734718761E-2</v>
      </c>
      <c r="I488" s="50">
        <f t="shared" si="56"/>
        <v>-7.0427735495312643E-2</v>
      </c>
      <c r="J488" s="28">
        <v>15.432410504354737</v>
      </c>
      <c r="K488" s="33">
        <v>13.370557873666627</v>
      </c>
      <c r="L488" s="33">
        <f t="shared" si="57"/>
        <v>2.0618526306881098</v>
      </c>
      <c r="M488" s="28">
        <v>0.41633226385217853</v>
      </c>
      <c r="N488" s="26">
        <v>0.24256301407439443</v>
      </c>
      <c r="O488" s="26">
        <f t="shared" si="58"/>
        <v>0.1737692497777841</v>
      </c>
      <c r="P488" s="52">
        <v>4.5843814894227686</v>
      </c>
      <c r="Q488" s="54">
        <v>5.4560602180915021</v>
      </c>
      <c r="R488" s="54">
        <f t="shared" si="59"/>
        <v>-0.87167872866873353</v>
      </c>
      <c r="S488" s="52">
        <v>0.23849570539275558</v>
      </c>
      <c r="T488" s="56">
        <v>0.39929967195079025</v>
      </c>
      <c r="U488" s="56">
        <f t="shared" si="60"/>
        <v>-0.16080396655803467</v>
      </c>
      <c r="V488" s="60">
        <v>826.03211848893329</v>
      </c>
      <c r="W488" s="61">
        <v>842.1606201808396</v>
      </c>
      <c r="X488" s="61">
        <f t="shared" si="61"/>
        <v>-16.128501691906308</v>
      </c>
      <c r="Y488" s="60">
        <v>0.15826484301695123</v>
      </c>
      <c r="Z488" s="84">
        <v>2.1399399411402314E-2</v>
      </c>
      <c r="AA488" s="65">
        <f t="shared" si="62"/>
        <v>0.13686544360554892</v>
      </c>
    </row>
    <row r="489" spans="1:27" x14ac:dyDescent="0.25">
      <c r="A489" s="7">
        <v>2</v>
      </c>
      <c r="B489" s="7" t="s">
        <v>23</v>
      </c>
      <c r="C489" s="7">
        <v>48</v>
      </c>
      <c r="D489" s="7">
        <v>1</v>
      </c>
      <c r="E489" s="7" t="s">
        <v>793</v>
      </c>
      <c r="F489" s="7">
        <v>10</v>
      </c>
      <c r="G489" s="50">
        <v>7.7318988823348173E-2</v>
      </c>
      <c r="H489" s="50">
        <v>-4.2260899415680559E-3</v>
      </c>
      <c r="I489" s="50">
        <f t="shared" si="56"/>
        <v>8.1545078764916235E-2</v>
      </c>
      <c r="J489" s="28">
        <v>10.23383981457636</v>
      </c>
      <c r="K489" s="33">
        <v>12.045231030697556</v>
      </c>
      <c r="L489" s="33">
        <f t="shared" si="57"/>
        <v>-1.811391216121196</v>
      </c>
      <c r="M489" s="28">
        <v>-0.40127388535031844</v>
      </c>
      <c r="N489" s="26">
        <v>0.42973663146744556</v>
      </c>
      <c r="O489" s="26">
        <f t="shared" si="58"/>
        <v>-0.83101051681776394</v>
      </c>
      <c r="P489" s="52">
        <v>4.0947950042320445</v>
      </c>
      <c r="Q489" s="54">
        <v>6.2957185350514777</v>
      </c>
      <c r="R489" s="54">
        <f t="shared" si="59"/>
        <v>-2.2009235308194333</v>
      </c>
      <c r="S489" s="52">
        <v>-0.20517162476359033</v>
      </c>
      <c r="T489" s="56">
        <v>-0.29316157422815392</v>
      </c>
      <c r="U489" s="56">
        <f t="shared" si="60"/>
        <v>8.7989949464563594E-2</v>
      </c>
      <c r="V489" s="60">
        <v>701.38413939097859</v>
      </c>
      <c r="W489" s="61">
        <v>778.76342072409477</v>
      </c>
      <c r="X489" s="61">
        <f t="shared" si="61"/>
        <v>-77.379281333116182</v>
      </c>
      <c r="Y489" s="60">
        <v>-0.38976487557916173</v>
      </c>
      <c r="Z489" s="84">
        <v>-5.4871092273920861E-2</v>
      </c>
      <c r="AA489" s="65">
        <f t="shared" si="62"/>
        <v>-0.33489378330524089</v>
      </c>
    </row>
    <row r="490" spans="1:27" x14ac:dyDescent="0.25">
      <c r="A490" s="7">
        <v>3</v>
      </c>
      <c r="B490" s="7" t="s">
        <v>23</v>
      </c>
      <c r="C490" s="7">
        <v>72</v>
      </c>
      <c r="D490" s="7" t="s">
        <v>2190</v>
      </c>
      <c r="E490" s="7" t="s">
        <v>793</v>
      </c>
      <c r="F490" s="7">
        <v>10</v>
      </c>
      <c r="G490" s="50">
        <v>2.6570316573300445E-2</v>
      </c>
      <c r="H490" s="50">
        <v>1.7902191089170408E-2</v>
      </c>
      <c r="I490" s="50">
        <f t="shared" si="56"/>
        <v>8.6681254841300369E-3</v>
      </c>
      <c r="J490" s="28">
        <v>10.708164112459892</v>
      </c>
      <c r="K490" s="33">
        <v>12.589811875004676</v>
      </c>
      <c r="L490" s="33">
        <f t="shared" si="57"/>
        <v>-1.8816477625447838</v>
      </c>
      <c r="M490" s="28">
        <v>0.28416856990053835</v>
      </c>
      <c r="N490" s="26">
        <v>0.51444722688986533</v>
      </c>
      <c r="O490" s="26">
        <f t="shared" si="58"/>
        <v>-0.23027865698932698</v>
      </c>
      <c r="P490" s="52">
        <v>2.9286265740984319</v>
      </c>
      <c r="Q490" s="54">
        <v>5.134393717140755</v>
      </c>
      <c r="R490" s="54">
        <f t="shared" si="59"/>
        <v>-2.2057671430423231</v>
      </c>
      <c r="S490" s="52">
        <v>-0.18272538447482173</v>
      </c>
      <c r="T490" s="56">
        <v>2.9346230279375243E-2</v>
      </c>
      <c r="U490" s="56">
        <f t="shared" si="60"/>
        <v>-0.21207161475419697</v>
      </c>
      <c r="V490" s="60">
        <v>781.96198291743428</v>
      </c>
      <c r="W490" s="61">
        <v>862.29941243789426</v>
      </c>
      <c r="X490" s="61">
        <f t="shared" si="61"/>
        <v>-80.337429520459978</v>
      </c>
      <c r="Y490" s="60">
        <v>0.30957623210974095</v>
      </c>
      <c r="Z490" s="84">
        <v>0.70666658267764249</v>
      </c>
      <c r="AA490" s="65">
        <f t="shared" si="62"/>
        <v>-0.39709035056790154</v>
      </c>
    </row>
    <row r="491" spans="1:27" x14ac:dyDescent="0.25">
      <c r="A491" s="7">
        <v>4</v>
      </c>
      <c r="B491" s="7" t="s">
        <v>23</v>
      </c>
      <c r="C491" s="7">
        <v>96</v>
      </c>
      <c r="D491" s="7" t="s">
        <v>2190</v>
      </c>
      <c r="E491" s="7" t="s">
        <v>793</v>
      </c>
      <c r="F491" s="7">
        <v>10</v>
      </c>
      <c r="G491" s="50">
        <v>1.9918536284595945E-2</v>
      </c>
      <c r="H491" s="50">
        <v>-2.9832523702375767E-3</v>
      </c>
      <c r="I491" s="50">
        <f t="shared" si="56"/>
        <v>2.290178865483352E-2</v>
      </c>
      <c r="J491" s="28">
        <v>10.20757123923128</v>
      </c>
      <c r="K491" s="33">
        <v>14.419320189971282</v>
      </c>
      <c r="L491" s="33">
        <f t="shared" si="57"/>
        <v>-4.2117489507400023</v>
      </c>
      <c r="M491" s="28">
        <v>4.4294110634710865E-2</v>
      </c>
      <c r="N491" s="26">
        <v>0.46275038293277465</v>
      </c>
      <c r="O491" s="26">
        <f t="shared" si="58"/>
        <v>-0.41845627229806381</v>
      </c>
      <c r="P491" s="52">
        <v>2.9470465271763508</v>
      </c>
      <c r="Q491" s="54">
        <v>5.7203782901387283</v>
      </c>
      <c r="R491" s="54">
        <f t="shared" si="59"/>
        <v>-2.7733317629623775</v>
      </c>
      <c r="S491" s="52">
        <v>7.9131919588210253E-2</v>
      </c>
      <c r="T491" s="56">
        <v>0.2201664932545829</v>
      </c>
      <c r="U491" s="56">
        <f t="shared" si="60"/>
        <v>-0.14103457366637265</v>
      </c>
      <c r="V491" s="60">
        <v>730.83355459674738</v>
      </c>
      <c r="W491" s="61">
        <v>1080.3098379245496</v>
      </c>
      <c r="X491" s="61">
        <f t="shared" si="61"/>
        <v>-349.47628332780221</v>
      </c>
      <c r="Y491" s="60">
        <v>0.20161366455356683</v>
      </c>
      <c r="Z491" s="84">
        <v>0.55868755357358002</v>
      </c>
      <c r="AA491" s="65">
        <f t="shared" si="62"/>
        <v>-0.35707388902001319</v>
      </c>
    </row>
    <row r="492" spans="1:27" x14ac:dyDescent="0.25">
      <c r="A492" s="7">
        <v>5</v>
      </c>
      <c r="B492" s="7" t="s">
        <v>23</v>
      </c>
      <c r="C492" s="7">
        <v>120</v>
      </c>
      <c r="D492" s="7">
        <v>2</v>
      </c>
      <c r="E492" s="7" t="s">
        <v>793</v>
      </c>
      <c r="F492" s="7">
        <v>10</v>
      </c>
      <c r="G492" s="50">
        <v>0.15184661342283726</v>
      </c>
      <c r="H492" s="50">
        <v>3.7247019645241526E-2</v>
      </c>
      <c r="I492" s="50">
        <f t="shared" si="56"/>
        <v>0.11459959377759574</v>
      </c>
      <c r="J492" s="28">
        <v>10.121821841140305</v>
      </c>
      <c r="K492" s="33">
        <v>16.776982070157057</v>
      </c>
      <c r="L492" s="33">
        <f t="shared" si="57"/>
        <v>-6.6551602290167526</v>
      </c>
      <c r="M492" s="28">
        <v>7.196340600276098E-2</v>
      </c>
      <c r="N492" s="26">
        <v>0.35894303813160144</v>
      </c>
      <c r="O492" s="26">
        <f t="shared" si="58"/>
        <v>-0.28697963212884048</v>
      </c>
      <c r="P492" s="52">
        <v>2.9634839918840807</v>
      </c>
      <c r="Q492" s="54">
        <v>6.966418766233951</v>
      </c>
      <c r="R492" s="54">
        <f t="shared" si="59"/>
        <v>-4.0029347743498702</v>
      </c>
      <c r="S492" s="52">
        <v>0.20049270181166517</v>
      </c>
      <c r="T492" s="56">
        <v>5.1264740518326989E-2</v>
      </c>
      <c r="U492" s="56">
        <f t="shared" si="60"/>
        <v>0.14922796129333818</v>
      </c>
      <c r="V492" s="60">
        <v>693.06113681427621</v>
      </c>
      <c r="W492" s="61">
        <v>1139.7663857677901</v>
      </c>
      <c r="X492" s="61">
        <f t="shared" si="61"/>
        <v>-446.70524895351389</v>
      </c>
      <c r="Y492" s="60">
        <v>0.19013334786097499</v>
      </c>
      <c r="Z492" s="84">
        <v>0.15567907560124011</v>
      </c>
      <c r="AA492" s="65">
        <f t="shared" si="62"/>
        <v>3.4454272259734881E-2</v>
      </c>
    </row>
    <row r="493" spans="1:27" x14ac:dyDescent="0.25">
      <c r="A493" s="7">
        <v>6</v>
      </c>
      <c r="B493" s="7" t="s">
        <v>23</v>
      </c>
      <c r="C493" s="7">
        <v>144</v>
      </c>
      <c r="D493" s="7" t="s">
        <v>2190</v>
      </c>
      <c r="E493" s="7" t="s">
        <v>793</v>
      </c>
      <c r="F493" s="7">
        <v>10</v>
      </c>
      <c r="G493" s="50">
        <v>0.10168713691865179</v>
      </c>
      <c r="H493" s="50">
        <v>5.0816110515069957E-2</v>
      </c>
      <c r="I493" s="50">
        <f t="shared" si="56"/>
        <v>5.0871026403581834E-2</v>
      </c>
      <c r="J493" s="28">
        <v>8.3305769664559506</v>
      </c>
      <c r="K493" s="33">
        <v>14.919323314682467</v>
      </c>
      <c r="L493" s="33">
        <f t="shared" si="57"/>
        <v>-6.5887463482265165</v>
      </c>
      <c r="M493" s="28">
        <v>-9.9690898834518967E-4</v>
      </c>
      <c r="N493" s="26">
        <v>7.8252583154270083E-2</v>
      </c>
      <c r="O493" s="26">
        <f t="shared" si="58"/>
        <v>-7.9249492142615272E-2</v>
      </c>
      <c r="P493" s="52">
        <v>2.7830153732172622</v>
      </c>
      <c r="Q493" s="54">
        <v>5.4077681800408222</v>
      </c>
      <c r="R493" s="54">
        <f t="shared" si="59"/>
        <v>-2.6247528068235599</v>
      </c>
      <c r="S493" s="52">
        <v>0.10224108783290366</v>
      </c>
      <c r="T493" s="56">
        <v>-2.2748086008028568E-2</v>
      </c>
      <c r="U493" s="56">
        <f t="shared" si="60"/>
        <v>0.12498917384093222</v>
      </c>
      <c r="V493" s="60">
        <v>349.06818181818181</v>
      </c>
      <c r="W493" s="61">
        <v>1059.1686712010619</v>
      </c>
      <c r="X493" s="61">
        <f t="shared" si="61"/>
        <v>-710.10048938288014</v>
      </c>
      <c r="Y493" s="60">
        <v>-0.34151002028811445</v>
      </c>
      <c r="Z493" s="84">
        <v>2.4286775008398348E-2</v>
      </c>
      <c r="AA493" s="65">
        <f t="shared" si="62"/>
        <v>-0.36579679529651277</v>
      </c>
    </row>
    <row r="494" spans="1:27" x14ac:dyDescent="0.25">
      <c r="A494" s="7">
        <v>7</v>
      </c>
      <c r="B494" s="7" t="s">
        <v>23</v>
      </c>
      <c r="C494" s="7">
        <v>168</v>
      </c>
      <c r="D494" s="7">
        <v>3</v>
      </c>
      <c r="E494" s="7" t="s">
        <v>793</v>
      </c>
      <c r="F494" s="7">
        <v>10</v>
      </c>
      <c r="G494" s="50">
        <v>9.4695351145102968E-2</v>
      </c>
      <c r="H494" s="50">
        <v>2.1088820793520358E-2</v>
      </c>
      <c r="I494" s="50">
        <f t="shared" si="56"/>
        <v>7.3606530351582614E-2</v>
      </c>
      <c r="J494" s="28">
        <v>7.0303247840936294</v>
      </c>
      <c r="K494" s="33">
        <v>12.600072648596518</v>
      </c>
      <c r="L494" s="33">
        <f t="shared" si="57"/>
        <v>-5.5697478645028884</v>
      </c>
      <c r="M494" s="28">
        <v>2.5291476975301798E-2</v>
      </c>
      <c r="N494" s="26">
        <v>0.24427280911272664</v>
      </c>
      <c r="O494" s="26">
        <f t="shared" si="58"/>
        <v>-0.21898133213742485</v>
      </c>
      <c r="P494" s="52">
        <v>2.5728024678708801</v>
      </c>
      <c r="Q494" s="54">
        <v>4.2039889907630217</v>
      </c>
      <c r="R494" s="54">
        <f t="shared" si="59"/>
        <v>-1.6311865228921416</v>
      </c>
      <c r="S494" s="52">
        <v>0.11211219119233072</v>
      </c>
      <c r="T494" s="56">
        <v>-4.8245689366170623E-2</v>
      </c>
      <c r="U494" s="56">
        <f t="shared" si="60"/>
        <v>0.16035788055850134</v>
      </c>
      <c r="V494" s="60">
        <v>273.81986863711001</v>
      </c>
      <c r="W494" s="61">
        <v>882.0120689655173</v>
      </c>
      <c r="X494" s="61">
        <f t="shared" si="61"/>
        <v>-608.19220032840735</v>
      </c>
      <c r="Y494" s="60">
        <v>-0.24563605067505676</v>
      </c>
      <c r="Z494" s="84">
        <v>0.30507038934760117</v>
      </c>
      <c r="AA494" s="65">
        <f t="shared" si="62"/>
        <v>-0.55070644002265789</v>
      </c>
    </row>
    <row r="495" spans="1:27" x14ac:dyDescent="0.25">
      <c r="A495" s="7">
        <v>8</v>
      </c>
      <c r="B495" s="7" t="s">
        <v>23</v>
      </c>
      <c r="C495" s="7">
        <v>192</v>
      </c>
      <c r="D495" s="7" t="s">
        <v>2190</v>
      </c>
      <c r="E495" s="7" t="s">
        <v>793</v>
      </c>
      <c r="F495" s="7">
        <v>10</v>
      </c>
      <c r="G495" s="50">
        <v>9.7493488092426264E-2</v>
      </c>
      <c r="H495" s="50">
        <v>2.2964930059969867E-2</v>
      </c>
      <c r="I495" s="50">
        <f t="shared" si="56"/>
        <v>7.4528558032456393E-2</v>
      </c>
      <c r="J495" s="28">
        <v>5.9489664330829219</v>
      </c>
      <c r="K495" s="33">
        <v>13.314117777789969</v>
      </c>
      <c r="L495" s="33">
        <f t="shared" si="57"/>
        <v>-7.3651513447070469</v>
      </c>
      <c r="M495" s="28">
        <v>-4.0295109134431482E-2</v>
      </c>
      <c r="N495" s="26">
        <v>0.17151292002343987</v>
      </c>
      <c r="O495" s="26">
        <f t="shared" si="58"/>
        <v>-0.21180802915787136</v>
      </c>
      <c r="P495" s="52">
        <v>2.2451475344870411</v>
      </c>
      <c r="Q495" s="54">
        <v>4.0686345373680544</v>
      </c>
      <c r="R495" s="54">
        <f t="shared" si="59"/>
        <v>-1.8234870028810133</v>
      </c>
      <c r="S495" s="52">
        <v>-4.8895425408407606E-2</v>
      </c>
      <c r="T495" s="56">
        <v>1.6036205516473903E-2</v>
      </c>
      <c r="U495" s="56">
        <f t="shared" si="60"/>
        <v>-6.4931630924881509E-2</v>
      </c>
      <c r="V495" s="60">
        <v>235.47944297082228</v>
      </c>
      <c r="W495" s="61">
        <v>935.78937334217505</v>
      </c>
      <c r="X495" s="61">
        <f t="shared" si="61"/>
        <v>-700.30993037135272</v>
      </c>
      <c r="Y495" s="60">
        <v>-0.28774305613012674</v>
      </c>
      <c r="Z495" s="84">
        <v>0.2688177933680696</v>
      </c>
      <c r="AA495" s="65">
        <f t="shared" si="62"/>
        <v>-0.5565608494981964</v>
      </c>
    </row>
    <row r="496" spans="1:27" x14ac:dyDescent="0.25">
      <c r="A496" s="7">
        <v>9</v>
      </c>
      <c r="B496" s="7" t="s">
        <v>23</v>
      </c>
      <c r="C496" s="7">
        <v>216</v>
      </c>
      <c r="D496" s="7">
        <v>4</v>
      </c>
      <c r="E496" s="7" t="s">
        <v>793</v>
      </c>
      <c r="F496" s="7">
        <v>10</v>
      </c>
      <c r="G496" s="50">
        <v>5.8562683684868944E-2</v>
      </c>
      <c r="H496" s="50">
        <v>4.9621911137343509E-2</v>
      </c>
      <c r="I496" s="50">
        <f t="shared" si="56"/>
        <v>8.9407725475254343E-3</v>
      </c>
      <c r="J496" s="28">
        <v>5.5628255510797491</v>
      </c>
      <c r="K496" s="33">
        <v>13.45456791776664</v>
      </c>
      <c r="L496" s="33">
        <f t="shared" si="57"/>
        <v>-7.8917423666868913</v>
      </c>
      <c r="M496" s="28">
        <v>-2.9752740521974221E-2</v>
      </c>
      <c r="N496" s="26">
        <v>0.13025234277174963</v>
      </c>
      <c r="O496" s="26">
        <f t="shared" si="58"/>
        <v>-0.16000508329372384</v>
      </c>
      <c r="P496" s="52">
        <v>2.1395947606879577</v>
      </c>
      <c r="Q496" s="54">
        <v>4.4318152812343063</v>
      </c>
      <c r="R496" s="54">
        <f t="shared" si="59"/>
        <v>-2.2922205205463486</v>
      </c>
      <c r="S496" s="52">
        <v>5.1002454517825625E-2</v>
      </c>
      <c r="T496" s="56">
        <v>0.16858542547120367</v>
      </c>
      <c r="U496" s="56">
        <f t="shared" si="60"/>
        <v>-0.11758297095337805</v>
      </c>
      <c r="V496" s="60">
        <v>222.13630427685277</v>
      </c>
      <c r="W496" s="61">
        <v>838.86970154532594</v>
      </c>
      <c r="X496" s="61">
        <f t="shared" si="61"/>
        <v>-616.73339726847314</v>
      </c>
      <c r="Y496" s="60">
        <v>-0.23651823134366037</v>
      </c>
      <c r="Z496" s="84">
        <v>-4.6944320793933798E-2</v>
      </c>
      <c r="AA496" s="65">
        <f t="shared" si="62"/>
        <v>-0.18957391054972658</v>
      </c>
    </row>
    <row r="497" spans="1:27" x14ac:dyDescent="0.25">
      <c r="A497" s="7">
        <v>10</v>
      </c>
      <c r="B497" s="7" t="s">
        <v>23</v>
      </c>
      <c r="C497" s="7">
        <v>240</v>
      </c>
      <c r="D497" s="7" t="s">
        <v>2190</v>
      </c>
      <c r="E497" s="7" t="s">
        <v>793</v>
      </c>
      <c r="F497" s="7">
        <v>10</v>
      </c>
      <c r="G497" s="50">
        <v>5.2653359219639206E-2</v>
      </c>
      <c r="H497" s="50">
        <v>8.312902068988345E-3</v>
      </c>
      <c r="I497" s="50">
        <f t="shared" si="56"/>
        <v>4.434045715065086E-2</v>
      </c>
      <c r="J497" s="28">
        <v>5.2658337510624849</v>
      </c>
      <c r="K497" s="33">
        <v>11.510023683426688</v>
      </c>
      <c r="L497" s="33">
        <f t="shared" si="57"/>
        <v>-6.2441899323642032</v>
      </c>
      <c r="M497" s="28">
        <v>-1.1863377407336213E-2</v>
      </c>
      <c r="N497" s="26">
        <v>7.2164884343347531E-3</v>
      </c>
      <c r="O497" s="26">
        <f t="shared" si="58"/>
        <v>-1.9079865841670967E-2</v>
      </c>
      <c r="P497" s="52">
        <v>2.0356154292602349</v>
      </c>
      <c r="Q497" s="54">
        <v>4.1268346243135854</v>
      </c>
      <c r="R497" s="54">
        <f t="shared" si="59"/>
        <v>-2.0912191950533505</v>
      </c>
      <c r="S497" s="52">
        <v>5.3932389482808478E-2</v>
      </c>
      <c r="T497" s="56">
        <v>1.8882797316289807E-2</v>
      </c>
      <c r="U497" s="56">
        <f t="shared" si="60"/>
        <v>3.5049592166518671E-2</v>
      </c>
      <c r="V497" s="60">
        <v>223.2443894389439</v>
      </c>
      <c r="W497" s="61">
        <v>698.52227035203532</v>
      </c>
      <c r="X497" s="61">
        <f t="shared" si="61"/>
        <v>-475.27788091309139</v>
      </c>
      <c r="Y497" s="60">
        <v>-0.18695227826998354</v>
      </c>
      <c r="Z497" s="84">
        <v>-7.6149821802100115E-2</v>
      </c>
      <c r="AA497" s="65">
        <f t="shared" si="62"/>
        <v>-0.11080245646788342</v>
      </c>
    </row>
    <row r="498" spans="1:27" x14ac:dyDescent="0.25">
      <c r="A498" s="7">
        <v>11</v>
      </c>
      <c r="B498" s="7" t="s">
        <v>23</v>
      </c>
      <c r="C498" s="7">
        <v>264</v>
      </c>
      <c r="D498" s="7" t="s">
        <v>2190</v>
      </c>
      <c r="E498" s="7" t="s">
        <v>793</v>
      </c>
      <c r="F498" s="7">
        <v>10</v>
      </c>
      <c r="G498" s="50">
        <v>-4.6955726504057434E-3</v>
      </c>
      <c r="H498" s="50">
        <v>1.1402580276202409E-2</v>
      </c>
      <c r="I498" s="50">
        <f t="shared" si="56"/>
        <v>-1.6098152926608152E-2</v>
      </c>
      <c r="J498" s="28">
        <v>4.066915437598464</v>
      </c>
      <c r="K498" s="33">
        <v>9.6067582172372461</v>
      </c>
      <c r="L498" s="33">
        <f t="shared" si="57"/>
        <v>-5.5398427796387821</v>
      </c>
      <c r="M498" s="28">
        <v>-9.1071975773744221E-2</v>
      </c>
      <c r="N498" s="26">
        <v>-7.5698486503831763E-2</v>
      </c>
      <c r="O498" s="26">
        <f t="shared" si="58"/>
        <v>-1.5373489269912458E-2</v>
      </c>
      <c r="P498" s="52">
        <v>1.9209972833231095</v>
      </c>
      <c r="Q498" s="54">
        <v>3.9766977176627822</v>
      </c>
      <c r="R498" s="54">
        <f t="shared" si="59"/>
        <v>-2.0557004343396725</v>
      </c>
      <c r="S498" s="52">
        <v>7.5461833658624231E-2</v>
      </c>
      <c r="T498" s="56">
        <v>1.8560746180279194E-2</v>
      </c>
      <c r="U498" s="56">
        <f t="shared" si="60"/>
        <v>5.6901087478345033E-2</v>
      </c>
      <c r="V498" s="60">
        <v>165.54690089492874</v>
      </c>
      <c r="W498" s="61">
        <v>478.31294884543149</v>
      </c>
      <c r="X498" s="61">
        <f t="shared" si="61"/>
        <v>-312.76604795050275</v>
      </c>
      <c r="Y498" s="60">
        <v>-0.16220473233426269</v>
      </c>
      <c r="Z498" s="84">
        <v>-9.7593849701297919E-2</v>
      </c>
      <c r="AA498" s="65">
        <f t="shared" si="62"/>
        <v>-6.4610882632964772E-2</v>
      </c>
    </row>
    <row r="499" spans="1:27" x14ac:dyDescent="0.25">
      <c r="A499" s="7">
        <v>12</v>
      </c>
      <c r="B499" s="7" t="s">
        <v>23</v>
      </c>
      <c r="C499" s="7">
        <v>288</v>
      </c>
      <c r="D499" s="7" t="s">
        <v>2190</v>
      </c>
      <c r="E499" s="7" t="s">
        <v>793</v>
      </c>
      <c r="F499" s="7">
        <v>10</v>
      </c>
      <c r="G499" s="50">
        <v>9.7860406785492418E-2</v>
      </c>
      <c r="H499" s="50">
        <v>1.9874084798630436E-2</v>
      </c>
      <c r="I499" s="50">
        <f t="shared" si="56"/>
        <v>7.7986321986861978E-2</v>
      </c>
      <c r="J499" s="28">
        <v>5.046643799882335</v>
      </c>
      <c r="K499" s="33">
        <v>9.5757510795120258</v>
      </c>
      <c r="L499" s="33">
        <f t="shared" si="57"/>
        <v>-4.5291072796296907</v>
      </c>
      <c r="M499" s="28">
        <v>-9.5800368332915789E-2</v>
      </c>
      <c r="N499" s="26">
        <v>-0.12129677891189873</v>
      </c>
      <c r="O499" s="26">
        <f t="shared" si="58"/>
        <v>2.5496410578982942E-2</v>
      </c>
      <c r="P499" s="52">
        <v>1.9800015831373257</v>
      </c>
      <c r="Q499" s="54">
        <v>3.6155338046936252</v>
      </c>
      <c r="R499" s="54">
        <f t="shared" si="59"/>
        <v>-1.6355322215562995</v>
      </c>
      <c r="S499" s="52">
        <v>8.926138590455808E-2</v>
      </c>
      <c r="T499" s="56">
        <v>-6.2303241628159589E-2</v>
      </c>
      <c r="U499" s="56">
        <f t="shared" si="60"/>
        <v>0.15156462753271766</v>
      </c>
      <c r="V499" s="60">
        <v>208.24195171026159</v>
      </c>
      <c r="W499" s="61">
        <v>507.14285714285728</v>
      </c>
      <c r="X499" s="61">
        <f t="shared" si="61"/>
        <v>-298.90090543259566</v>
      </c>
      <c r="Y499" s="60">
        <v>-0.29025464894334407</v>
      </c>
      <c r="Z499" s="84">
        <v>-0.26573141069062617</v>
      </c>
      <c r="AA499" s="65">
        <f t="shared" si="62"/>
        <v>-2.4523238252717905E-2</v>
      </c>
    </row>
    <row r="500" spans="1:27" x14ac:dyDescent="0.25">
      <c r="A500" s="7">
        <v>13</v>
      </c>
      <c r="B500" s="7" t="s">
        <v>23</v>
      </c>
      <c r="C500" s="7">
        <v>312</v>
      </c>
      <c r="D500" s="7" t="s">
        <v>2190</v>
      </c>
      <c r="E500" s="7" t="s">
        <v>793</v>
      </c>
      <c r="F500" s="7">
        <v>10</v>
      </c>
      <c r="G500" s="50">
        <v>1.9217147185777606E-3</v>
      </c>
      <c r="H500" s="50">
        <v>1.3389339368220154E-2</v>
      </c>
      <c r="I500" s="50">
        <f t="shared" si="56"/>
        <v>-1.1467624649642393E-2</v>
      </c>
      <c r="J500" s="28">
        <v>4.2713452105455474</v>
      </c>
      <c r="K500" s="33">
        <v>7.8986120953424956</v>
      </c>
      <c r="L500" s="33">
        <f t="shared" si="57"/>
        <v>-3.6272668847969483</v>
      </c>
      <c r="M500" s="28">
        <v>-5.4265523391579862E-2</v>
      </c>
      <c r="N500" s="26">
        <v>-6.1783624485983173E-2</v>
      </c>
      <c r="O500" s="26">
        <f t="shared" si="58"/>
        <v>7.5181010944033108E-3</v>
      </c>
      <c r="P500" s="52">
        <v>1.8990156454633789</v>
      </c>
      <c r="Q500" s="54">
        <v>3.4422947383738673</v>
      </c>
      <c r="R500" s="54">
        <f t="shared" si="59"/>
        <v>-1.5432790929104885</v>
      </c>
      <c r="S500" s="52">
        <v>5.4716585637502382E-2</v>
      </c>
      <c r="T500" s="56">
        <v>-0.17100685841409771</v>
      </c>
      <c r="U500" s="56">
        <f t="shared" si="60"/>
        <v>0.22572344405160011</v>
      </c>
      <c r="V500" s="60">
        <v>171.80488212673464</v>
      </c>
      <c r="W500" s="61">
        <v>412.45665440561783</v>
      </c>
      <c r="X500" s="61">
        <f t="shared" si="61"/>
        <v>-240.65177227888319</v>
      </c>
      <c r="Y500" s="60">
        <v>-0.23823584357356362</v>
      </c>
      <c r="Z500" s="84">
        <v>-0.21425833594600299</v>
      </c>
      <c r="AA500" s="65">
        <f t="shared" si="62"/>
        <v>-2.3977507627560624E-2</v>
      </c>
    </row>
    <row r="501" spans="1:27" x14ac:dyDescent="0.25">
      <c r="A501" s="7">
        <v>14</v>
      </c>
      <c r="B501" s="7" t="s">
        <v>23</v>
      </c>
      <c r="C501" s="7">
        <v>336</v>
      </c>
      <c r="D501" s="7">
        <v>5</v>
      </c>
      <c r="E501" s="7" t="s">
        <v>793</v>
      </c>
      <c r="F501" s="7">
        <v>10</v>
      </c>
      <c r="G501" s="50">
        <v>4.3458317908363672E-2</v>
      </c>
      <c r="H501" s="50">
        <v>4.392520638178523E-2</v>
      </c>
      <c r="I501" s="50">
        <f t="shared" si="56"/>
        <v>-4.6688847342155754E-4</v>
      </c>
      <c r="J501" s="28">
        <v>4.7248919892238153</v>
      </c>
      <c r="K501" s="33">
        <v>8.3205011183702222</v>
      </c>
      <c r="L501" s="33">
        <f t="shared" si="57"/>
        <v>-3.595609129146407</v>
      </c>
      <c r="M501" s="28">
        <v>0.14534714539542057</v>
      </c>
      <c r="N501" s="26">
        <v>0.16451723189421197</v>
      </c>
      <c r="O501" s="26">
        <f t="shared" si="58"/>
        <v>-1.91700864987914E-2</v>
      </c>
      <c r="P501" s="52">
        <v>1.8810474809406297</v>
      </c>
      <c r="Q501" s="54">
        <v>2.980248193470393</v>
      </c>
      <c r="R501" s="54">
        <f t="shared" si="59"/>
        <v>-1.0992007125297634</v>
      </c>
      <c r="S501" s="52">
        <v>6.4591062455305118E-2</v>
      </c>
      <c r="T501" s="56">
        <v>8.3571837472428342E-2</v>
      </c>
      <c r="U501" s="56">
        <f t="shared" si="60"/>
        <v>-1.8980775017123225E-2</v>
      </c>
      <c r="V501" s="60">
        <v>157.62262895174709</v>
      </c>
      <c r="W501" s="61">
        <v>382.34547975596223</v>
      </c>
      <c r="X501" s="61">
        <f t="shared" si="61"/>
        <v>-224.72285080421514</v>
      </c>
      <c r="Y501" s="60">
        <v>-0.21316660506414281</v>
      </c>
      <c r="Z501" s="84">
        <v>-0.23495720545848195</v>
      </c>
      <c r="AA501" s="65">
        <f t="shared" si="62"/>
        <v>2.1790600394339138E-2</v>
      </c>
    </row>
    <row r="502" spans="1:27" x14ac:dyDescent="0.25">
      <c r="A502" s="7">
        <v>1</v>
      </c>
      <c r="B502" s="7" t="s">
        <v>23</v>
      </c>
      <c r="C502" s="7">
        <v>24</v>
      </c>
      <c r="D502" s="7" t="s">
        <v>2190</v>
      </c>
      <c r="E502" s="7" t="s">
        <v>793</v>
      </c>
      <c r="F502" s="7">
        <v>11</v>
      </c>
      <c r="G502" s="50">
        <v>-4.5953232937844035E-2</v>
      </c>
      <c r="H502" s="50">
        <v>1.3629331734718761E-2</v>
      </c>
      <c r="I502" s="50">
        <f t="shared" si="56"/>
        <v>-5.9582564672562795E-2</v>
      </c>
      <c r="J502" s="28">
        <v>11.211516596571403</v>
      </c>
      <c r="K502" s="33">
        <v>13.370557873666627</v>
      </c>
      <c r="L502" s="33">
        <f t="shared" si="57"/>
        <v>-2.1590412770952234</v>
      </c>
      <c r="M502" s="28">
        <v>0.11770260001727725</v>
      </c>
      <c r="N502" s="26">
        <v>0.24256301407439443</v>
      </c>
      <c r="O502" s="26">
        <f t="shared" si="58"/>
        <v>-0.12486041405711718</v>
      </c>
      <c r="P502" s="52">
        <v>3.8549858463754902</v>
      </c>
      <c r="Q502" s="54">
        <v>5.4560602180915021</v>
      </c>
      <c r="R502" s="54">
        <f t="shared" si="59"/>
        <v>-1.6010743717160119</v>
      </c>
      <c r="S502" s="52">
        <v>0.14140034841667029</v>
      </c>
      <c r="T502" s="56">
        <v>0.39929967195079025</v>
      </c>
      <c r="U502" s="56">
        <f t="shared" si="60"/>
        <v>-0.25789932353411993</v>
      </c>
      <c r="V502" s="60">
        <v>970.02978865035789</v>
      </c>
      <c r="W502" s="61">
        <v>842.1606201808396</v>
      </c>
      <c r="X502" s="61">
        <f t="shared" si="61"/>
        <v>127.86916846951829</v>
      </c>
      <c r="Y502" s="60">
        <v>0.48658697103112208</v>
      </c>
      <c r="Z502" s="84">
        <v>2.1399399411402314E-2</v>
      </c>
      <c r="AA502" s="65">
        <f t="shared" si="62"/>
        <v>0.4651875716197198</v>
      </c>
    </row>
    <row r="503" spans="1:27" x14ac:dyDescent="0.25">
      <c r="A503" s="7">
        <v>2</v>
      </c>
      <c r="B503" s="7" t="s">
        <v>23</v>
      </c>
      <c r="C503" s="7">
        <v>48</v>
      </c>
      <c r="D503" s="7">
        <v>1</v>
      </c>
      <c r="E503" s="7" t="s">
        <v>793</v>
      </c>
      <c r="F503" s="7">
        <v>11</v>
      </c>
      <c r="G503" s="50">
        <v>6.1450405324083232E-2</v>
      </c>
      <c r="H503" s="50">
        <v>-4.2260899415680559E-3</v>
      </c>
      <c r="I503" s="50">
        <f t="shared" si="56"/>
        <v>6.5676495265651294E-2</v>
      </c>
      <c r="J503" s="28">
        <v>10.954367373329461</v>
      </c>
      <c r="K503" s="33">
        <v>12.045231030697556</v>
      </c>
      <c r="L503" s="33">
        <f t="shared" si="57"/>
        <v>-1.0908636573680948</v>
      </c>
      <c r="M503" s="28">
        <v>-4.7166425580691625E-2</v>
      </c>
      <c r="N503" s="26">
        <v>0.42973663146744556</v>
      </c>
      <c r="O503" s="26">
        <f t="shared" si="58"/>
        <v>-0.47690305704813718</v>
      </c>
      <c r="P503" s="52">
        <v>3.9769262786221691</v>
      </c>
      <c r="Q503" s="54">
        <v>6.2957185350514777</v>
      </c>
      <c r="R503" s="54">
        <f t="shared" si="59"/>
        <v>-2.3187922564293086</v>
      </c>
      <c r="S503" s="52">
        <v>0.25817204871237431</v>
      </c>
      <c r="T503" s="56">
        <v>-0.29316157422815392</v>
      </c>
      <c r="U503" s="56">
        <f t="shared" si="60"/>
        <v>0.55133362294052823</v>
      </c>
      <c r="V503" s="60">
        <v>582.19475655430711</v>
      </c>
      <c r="W503" s="61">
        <v>778.76342072409477</v>
      </c>
      <c r="X503" s="61">
        <f t="shared" si="61"/>
        <v>-196.56866416978767</v>
      </c>
      <c r="Y503" s="60">
        <v>-0.42248815822714875</v>
      </c>
      <c r="Z503" s="84">
        <v>-5.4871092273920861E-2</v>
      </c>
      <c r="AA503" s="65">
        <f t="shared" si="62"/>
        <v>-0.36761706595322791</v>
      </c>
    </row>
    <row r="504" spans="1:27" x14ac:dyDescent="0.25">
      <c r="A504" s="7">
        <v>3</v>
      </c>
      <c r="B504" s="7" t="s">
        <v>23</v>
      </c>
      <c r="C504" s="7">
        <v>72</v>
      </c>
      <c r="D504" s="7" t="s">
        <v>2190</v>
      </c>
      <c r="E504" s="7" t="s">
        <v>793</v>
      </c>
      <c r="F504" s="7">
        <v>11</v>
      </c>
      <c r="G504" s="50">
        <v>3.6772478012531716E-2</v>
      </c>
      <c r="H504" s="50">
        <v>1.7902191089170408E-2</v>
      </c>
      <c r="I504" s="50">
        <f t="shared" si="56"/>
        <v>1.8870286923361308E-2</v>
      </c>
      <c r="J504" s="28">
        <v>14.558456930015483</v>
      </c>
      <c r="K504" s="33">
        <v>12.589811875004676</v>
      </c>
      <c r="L504" s="33">
        <f t="shared" si="57"/>
        <v>1.968645055010807</v>
      </c>
      <c r="M504" s="28">
        <v>0.41997124282848902</v>
      </c>
      <c r="N504" s="26">
        <v>0.51444722688986533</v>
      </c>
      <c r="O504" s="26">
        <f t="shared" si="58"/>
        <v>-9.4475984061376306E-2</v>
      </c>
      <c r="P504" s="52">
        <v>4.9725269069323241</v>
      </c>
      <c r="Q504" s="54">
        <v>5.134393717140755</v>
      </c>
      <c r="R504" s="54">
        <f t="shared" si="59"/>
        <v>-0.16186681020843086</v>
      </c>
      <c r="S504" s="52">
        <v>0.17807428523427213</v>
      </c>
      <c r="T504" s="56">
        <v>2.9346230279375243E-2</v>
      </c>
      <c r="U504" s="56">
        <f t="shared" si="60"/>
        <v>0.14872805495489688</v>
      </c>
      <c r="V504" s="60">
        <v>1090.1882431753475</v>
      </c>
      <c r="W504" s="61">
        <v>862.29941243789426</v>
      </c>
      <c r="X504" s="61">
        <f t="shared" si="61"/>
        <v>227.88883073745319</v>
      </c>
      <c r="Y504" s="60">
        <v>0.72438964367105718</v>
      </c>
      <c r="Z504" s="84">
        <v>0.70666658267764249</v>
      </c>
      <c r="AA504" s="65">
        <f t="shared" si="62"/>
        <v>1.7723060993414697E-2</v>
      </c>
    </row>
    <row r="505" spans="1:27" x14ac:dyDescent="0.25">
      <c r="A505" s="7">
        <v>4</v>
      </c>
      <c r="B505" s="7" t="s">
        <v>23</v>
      </c>
      <c r="C505" s="7">
        <v>96</v>
      </c>
      <c r="D505" s="7" t="s">
        <v>2190</v>
      </c>
      <c r="E505" s="7" t="s">
        <v>793</v>
      </c>
      <c r="F505" s="7">
        <v>11</v>
      </c>
      <c r="G505" s="50">
        <v>1.031842362352311E-2</v>
      </c>
      <c r="H505" s="50">
        <v>-2.9832523702375767E-3</v>
      </c>
      <c r="I505" s="50">
        <f t="shared" si="56"/>
        <v>1.3301675993760687E-2</v>
      </c>
      <c r="J505" s="28">
        <v>10.300960901259112</v>
      </c>
      <c r="K505" s="33">
        <v>14.419320189971282</v>
      </c>
      <c r="L505" s="33">
        <f t="shared" si="57"/>
        <v>-4.1183592887121705</v>
      </c>
      <c r="M505" s="28">
        <v>2.2093977074779454E-2</v>
      </c>
      <c r="N505" s="26">
        <v>0.46275038293277465</v>
      </c>
      <c r="O505" s="26">
        <f t="shared" si="58"/>
        <v>-0.4406564058579952</v>
      </c>
      <c r="P505" s="52">
        <v>3.0866760136650484</v>
      </c>
      <c r="Q505" s="54">
        <v>5.7203782901387283</v>
      </c>
      <c r="R505" s="54">
        <f t="shared" si="59"/>
        <v>-2.6337022764736799</v>
      </c>
      <c r="S505" s="52">
        <v>9.1004088144381268E-2</v>
      </c>
      <c r="T505" s="56">
        <v>0.2201664932545829</v>
      </c>
      <c r="U505" s="56">
        <f t="shared" si="60"/>
        <v>-0.12916240511020163</v>
      </c>
      <c r="V505" s="60">
        <v>817.57998672419512</v>
      </c>
      <c r="W505" s="61">
        <v>1080.3098379245496</v>
      </c>
      <c r="X505" s="61">
        <f t="shared" si="61"/>
        <v>-262.72985120035446</v>
      </c>
      <c r="Y505" s="60">
        <v>0.20696825579979586</v>
      </c>
      <c r="Z505" s="84">
        <v>0.55868755357358002</v>
      </c>
      <c r="AA505" s="65">
        <f t="shared" si="62"/>
        <v>-0.35171929777378419</v>
      </c>
    </row>
    <row r="506" spans="1:27" x14ac:dyDescent="0.25">
      <c r="A506" s="7">
        <v>5</v>
      </c>
      <c r="B506" s="7" t="s">
        <v>23</v>
      </c>
      <c r="C506" s="7">
        <v>120</v>
      </c>
      <c r="D506" s="7">
        <v>2</v>
      </c>
      <c r="E506" s="7" t="s">
        <v>793</v>
      </c>
      <c r="F506" s="7">
        <v>11</v>
      </c>
      <c r="G506" s="50">
        <v>0.11989602625023928</v>
      </c>
      <c r="H506" s="50">
        <v>3.7247019645241526E-2</v>
      </c>
      <c r="I506" s="50">
        <f t="shared" si="56"/>
        <v>8.2649006604997743E-2</v>
      </c>
      <c r="J506" s="28">
        <v>9.2106476248242402</v>
      </c>
      <c r="K506" s="33">
        <v>16.776982070157057</v>
      </c>
      <c r="L506" s="33">
        <f t="shared" si="57"/>
        <v>-7.5663344453328172</v>
      </c>
      <c r="M506" s="28">
        <v>-2.5348701394089213E-3</v>
      </c>
      <c r="N506" s="26">
        <v>0.35894303813160144</v>
      </c>
      <c r="O506" s="26">
        <f t="shared" si="58"/>
        <v>-0.36147790827101034</v>
      </c>
      <c r="P506" s="52">
        <v>2.7372625938860451</v>
      </c>
      <c r="Q506" s="54">
        <v>6.966418766233951</v>
      </c>
      <c r="R506" s="54">
        <f t="shared" si="59"/>
        <v>-4.2291561723479063</v>
      </c>
      <c r="S506" s="52">
        <v>0.28034081380946169</v>
      </c>
      <c r="T506" s="56">
        <v>5.1264740518326989E-2</v>
      </c>
      <c r="U506" s="56">
        <f t="shared" si="60"/>
        <v>0.22907607329113469</v>
      </c>
      <c r="V506" s="60">
        <v>640.75016523463319</v>
      </c>
      <c r="W506" s="61">
        <v>1139.7663857677901</v>
      </c>
      <c r="X506" s="61">
        <f t="shared" si="61"/>
        <v>-499.01622053315691</v>
      </c>
      <c r="Y506" s="60">
        <v>0.19132973992599164</v>
      </c>
      <c r="Z506" s="84">
        <v>0.15567907560124011</v>
      </c>
      <c r="AA506" s="65">
        <f t="shared" si="62"/>
        <v>3.565066432475153E-2</v>
      </c>
    </row>
    <row r="507" spans="1:27" x14ac:dyDescent="0.25">
      <c r="A507" s="7">
        <v>6</v>
      </c>
      <c r="B507" s="7" t="s">
        <v>23</v>
      </c>
      <c r="C507" s="7">
        <v>144</v>
      </c>
      <c r="D507" s="7" t="s">
        <v>2190</v>
      </c>
      <c r="E507" s="7" t="s">
        <v>793</v>
      </c>
      <c r="F507" s="7">
        <v>11</v>
      </c>
      <c r="G507" s="50">
        <v>0.11361049649187827</v>
      </c>
      <c r="H507" s="50">
        <v>5.0816110515069957E-2</v>
      </c>
      <c r="I507" s="50">
        <f t="shared" si="56"/>
        <v>6.2794385976808309E-2</v>
      </c>
      <c r="J507" s="28">
        <v>7.3477478667040783</v>
      </c>
      <c r="K507" s="33">
        <v>14.919323314682467</v>
      </c>
      <c r="L507" s="33">
        <f t="shared" si="57"/>
        <v>-7.5715754479783888</v>
      </c>
      <c r="M507" s="28">
        <v>-9.1339951992945881E-2</v>
      </c>
      <c r="N507" s="26">
        <v>7.8252583154270083E-2</v>
      </c>
      <c r="O507" s="26">
        <f t="shared" si="58"/>
        <v>-0.16959253514721595</v>
      </c>
      <c r="P507" s="52">
        <v>2.5459456577256168</v>
      </c>
      <c r="Q507" s="54">
        <v>5.4077681800408222</v>
      </c>
      <c r="R507" s="54">
        <f t="shared" si="59"/>
        <v>-2.8618225223152054</v>
      </c>
      <c r="S507" s="52">
        <v>7.299807921578999E-2</v>
      </c>
      <c r="T507" s="56">
        <v>-2.2748086008028568E-2</v>
      </c>
      <c r="U507" s="56">
        <f t="shared" si="60"/>
        <v>9.5746165223818555E-2</v>
      </c>
      <c r="V507" s="60">
        <v>343.31453218314533</v>
      </c>
      <c r="W507" s="61">
        <v>1059.1686712010619</v>
      </c>
      <c r="X507" s="61">
        <f t="shared" si="61"/>
        <v>-715.85413901791662</v>
      </c>
      <c r="Y507" s="60">
        <v>-0.31718171412960383</v>
      </c>
      <c r="Z507" s="84">
        <v>2.4286775008398348E-2</v>
      </c>
      <c r="AA507" s="65">
        <f t="shared" si="62"/>
        <v>-0.34146848913800221</v>
      </c>
    </row>
    <row r="508" spans="1:27" x14ac:dyDescent="0.25">
      <c r="A508" s="7">
        <v>7</v>
      </c>
      <c r="B508" s="7" t="s">
        <v>23</v>
      </c>
      <c r="C508" s="7">
        <v>168</v>
      </c>
      <c r="D508" s="7">
        <v>3</v>
      </c>
      <c r="E508" s="7" t="s">
        <v>793</v>
      </c>
      <c r="F508" s="7">
        <v>11</v>
      </c>
      <c r="G508" s="50">
        <v>9.619928853550111E-2</v>
      </c>
      <c r="H508" s="50">
        <v>2.1088820793520358E-2</v>
      </c>
      <c r="I508" s="50">
        <f t="shared" si="56"/>
        <v>7.5110467741980755E-2</v>
      </c>
      <c r="J508" s="28">
        <v>6.3283136461528429</v>
      </c>
      <c r="K508" s="33">
        <v>12.600072648596518</v>
      </c>
      <c r="L508" s="33">
        <f t="shared" si="57"/>
        <v>-6.2717590024436749</v>
      </c>
      <c r="M508" s="28">
        <v>-5.362872235302725E-2</v>
      </c>
      <c r="N508" s="26">
        <v>0.24427280911272664</v>
      </c>
      <c r="O508" s="26">
        <f t="shared" si="58"/>
        <v>-0.29790153146575388</v>
      </c>
      <c r="P508" s="52">
        <v>2.3916941966819989</v>
      </c>
      <c r="Q508" s="54">
        <v>4.2039889907630217</v>
      </c>
      <c r="R508" s="54">
        <f t="shared" si="59"/>
        <v>-1.8122947940810228</v>
      </c>
      <c r="S508" s="52">
        <v>7.2793465542811672E-2</v>
      </c>
      <c r="T508" s="56">
        <v>-4.8245689366170623E-2</v>
      </c>
      <c r="U508" s="56">
        <f t="shared" si="60"/>
        <v>0.12103915490898229</v>
      </c>
      <c r="V508" s="60">
        <v>276.23464696223317</v>
      </c>
      <c r="W508" s="61">
        <v>882.0120689655173</v>
      </c>
      <c r="X508" s="61">
        <f t="shared" si="61"/>
        <v>-605.77742200328407</v>
      </c>
      <c r="Y508" s="60">
        <v>-0.21346811642176805</v>
      </c>
      <c r="Z508" s="84">
        <v>0.30507038934760117</v>
      </c>
      <c r="AA508" s="65">
        <f t="shared" si="62"/>
        <v>-0.51853850576936922</v>
      </c>
    </row>
    <row r="509" spans="1:27" x14ac:dyDescent="0.25">
      <c r="A509" s="7">
        <v>8</v>
      </c>
      <c r="B509" s="7" t="s">
        <v>23</v>
      </c>
      <c r="C509" s="7">
        <v>192</v>
      </c>
      <c r="D509" s="7" t="s">
        <v>2190</v>
      </c>
      <c r="E509" s="7" t="s">
        <v>793</v>
      </c>
      <c r="F509" s="7">
        <v>11</v>
      </c>
      <c r="G509" s="50">
        <v>3.920872321250872E-2</v>
      </c>
      <c r="H509" s="50">
        <v>2.2964930059969867E-2</v>
      </c>
      <c r="I509" s="50">
        <f t="shared" si="56"/>
        <v>1.6243793152538853E-2</v>
      </c>
      <c r="J509" s="28">
        <v>6.0245564744036484</v>
      </c>
      <c r="K509" s="33">
        <v>13.314117777789969</v>
      </c>
      <c r="L509" s="33">
        <f t="shared" si="57"/>
        <v>-7.2895613033863205</v>
      </c>
      <c r="M509" s="28">
        <v>-1.7193934185555142E-2</v>
      </c>
      <c r="N509" s="26">
        <v>0.17151292002343987</v>
      </c>
      <c r="O509" s="26">
        <f t="shared" si="58"/>
        <v>-0.18870685420899502</v>
      </c>
      <c r="P509" s="52">
        <v>2.2589311877830891</v>
      </c>
      <c r="Q509" s="54">
        <v>4.0686345373680544</v>
      </c>
      <c r="R509" s="54">
        <f t="shared" si="59"/>
        <v>-1.8097033495849653</v>
      </c>
      <c r="S509" s="52">
        <v>-5.8456567028932947E-2</v>
      </c>
      <c r="T509" s="56">
        <v>1.6036205516473903E-2</v>
      </c>
      <c r="U509" s="56">
        <f t="shared" si="60"/>
        <v>-7.4492772545406843E-2</v>
      </c>
      <c r="V509" s="60">
        <v>246.8803050397878</v>
      </c>
      <c r="W509" s="61">
        <v>935.78937334217505</v>
      </c>
      <c r="X509" s="61">
        <f t="shared" si="61"/>
        <v>-688.90906830238725</v>
      </c>
      <c r="Y509" s="60">
        <v>-0.24159310153058255</v>
      </c>
      <c r="Z509" s="84">
        <v>0.2688177933680696</v>
      </c>
      <c r="AA509" s="65">
        <f t="shared" si="62"/>
        <v>-0.5104108948986521</v>
      </c>
    </row>
    <row r="510" spans="1:27" x14ac:dyDescent="0.25">
      <c r="A510" s="7">
        <v>9</v>
      </c>
      <c r="B510" s="7" t="s">
        <v>23</v>
      </c>
      <c r="C510" s="7">
        <v>216</v>
      </c>
      <c r="D510" s="7">
        <v>4</v>
      </c>
      <c r="E510" s="7" t="s">
        <v>793</v>
      </c>
      <c r="F510" s="7">
        <v>11</v>
      </c>
      <c r="G510" s="50">
        <v>7.5847200575175397E-2</v>
      </c>
      <c r="H510" s="50">
        <v>4.9621911137343509E-2</v>
      </c>
      <c r="I510" s="50">
        <f t="shared" si="56"/>
        <v>2.6225289437831888E-2</v>
      </c>
      <c r="J510" s="28">
        <v>5.2077787919697851</v>
      </c>
      <c r="K510" s="33">
        <v>13.45456791776664</v>
      </c>
      <c r="L510" s="33">
        <f t="shared" si="57"/>
        <v>-8.2467891257968553</v>
      </c>
      <c r="M510" s="28">
        <v>-0.16055976191441113</v>
      </c>
      <c r="N510" s="26">
        <v>0.13025234277174963</v>
      </c>
      <c r="O510" s="26">
        <f t="shared" si="58"/>
        <v>-0.29081210468616076</v>
      </c>
      <c r="P510" s="52">
        <v>2.0395445427532191</v>
      </c>
      <c r="Q510" s="54">
        <v>4.4318152812343063</v>
      </c>
      <c r="R510" s="54">
        <f t="shared" si="59"/>
        <v>-2.3922707384810873</v>
      </c>
      <c r="S510" s="52">
        <v>-1.6742283595585002E-2</v>
      </c>
      <c r="T510" s="56">
        <v>0.16858542547120367</v>
      </c>
      <c r="U510" s="56">
        <f t="shared" si="60"/>
        <v>-0.18532770906678867</v>
      </c>
      <c r="V510" s="60">
        <v>228.73016650342802</v>
      </c>
      <c r="W510" s="61">
        <v>838.86970154532594</v>
      </c>
      <c r="X510" s="61">
        <f t="shared" si="61"/>
        <v>-610.13953504189794</v>
      </c>
      <c r="Y510" s="60">
        <v>-0.25762612187807943</v>
      </c>
      <c r="Z510" s="84">
        <v>-4.6944320793933798E-2</v>
      </c>
      <c r="AA510" s="65">
        <f t="shared" si="62"/>
        <v>-0.21068180108414564</v>
      </c>
    </row>
    <row r="511" spans="1:27" x14ac:dyDescent="0.25">
      <c r="A511" s="7">
        <v>10</v>
      </c>
      <c r="B511" s="7" t="s">
        <v>23</v>
      </c>
      <c r="C511" s="7">
        <v>240</v>
      </c>
      <c r="D511" s="7" t="s">
        <v>2190</v>
      </c>
      <c r="E511" s="7" t="s">
        <v>793</v>
      </c>
      <c r="F511" s="7">
        <v>11</v>
      </c>
      <c r="G511" s="50">
        <v>7.1207904370561084E-2</v>
      </c>
      <c r="H511" s="50">
        <v>8.312902068988345E-3</v>
      </c>
      <c r="I511" s="50">
        <f t="shared" si="56"/>
        <v>6.2895002301572744E-2</v>
      </c>
      <c r="J511" s="28">
        <v>5.2963624871956929</v>
      </c>
      <c r="K511" s="33">
        <v>11.510023683426688</v>
      </c>
      <c r="L511" s="33">
        <f t="shared" si="57"/>
        <v>-6.2136611962309951</v>
      </c>
      <c r="M511" s="28">
        <v>-6.8088235435103811E-2</v>
      </c>
      <c r="N511" s="26">
        <v>7.2164884343347531E-3</v>
      </c>
      <c r="O511" s="26">
        <f t="shared" si="58"/>
        <v>-7.5304723869438567E-2</v>
      </c>
      <c r="P511" s="52">
        <v>2.0186364346622616</v>
      </c>
      <c r="Q511" s="54">
        <v>4.1268346243135854</v>
      </c>
      <c r="R511" s="54">
        <f t="shared" si="59"/>
        <v>-2.1081981896513238</v>
      </c>
      <c r="S511" s="52">
        <v>4.542702355887402E-2</v>
      </c>
      <c r="T511" s="56">
        <v>1.8882797316289807E-2</v>
      </c>
      <c r="U511" s="56">
        <f t="shared" si="60"/>
        <v>2.6544226242584214E-2</v>
      </c>
      <c r="V511" s="60">
        <v>225.15181518151815</v>
      </c>
      <c r="W511" s="61">
        <v>698.52227035203532</v>
      </c>
      <c r="X511" s="61">
        <f t="shared" si="61"/>
        <v>-473.37045517051718</v>
      </c>
      <c r="Y511" s="60">
        <v>-0.168681364210198</v>
      </c>
      <c r="Z511" s="84">
        <v>-7.6149821802100115E-2</v>
      </c>
      <c r="AA511" s="65">
        <f t="shared" si="62"/>
        <v>-9.2531542408097883E-2</v>
      </c>
    </row>
    <row r="512" spans="1:27" x14ac:dyDescent="0.25">
      <c r="A512" s="7">
        <v>11</v>
      </c>
      <c r="B512" s="7" t="s">
        <v>23</v>
      </c>
      <c r="C512" s="7">
        <v>264</v>
      </c>
      <c r="D512" s="7" t="s">
        <v>2190</v>
      </c>
      <c r="E512" s="7" t="s">
        <v>793</v>
      </c>
      <c r="F512" s="7">
        <v>11</v>
      </c>
      <c r="G512" s="50">
        <v>-1.8546127679862145E-2</v>
      </c>
      <c r="H512" s="50">
        <v>1.1402580276202409E-2</v>
      </c>
      <c r="I512" s="50">
        <f t="shared" si="56"/>
        <v>-2.9948707956064552E-2</v>
      </c>
      <c r="J512" s="28">
        <v>4.1260128722826526</v>
      </c>
      <c r="K512" s="33">
        <v>9.6067582172372461</v>
      </c>
      <c r="L512" s="33">
        <f t="shared" si="57"/>
        <v>-5.4807453449545935</v>
      </c>
      <c r="M512" s="28">
        <v>-0.11498423404201336</v>
      </c>
      <c r="N512" s="26">
        <v>-7.5698486503831763E-2</v>
      </c>
      <c r="O512" s="26">
        <f t="shared" si="58"/>
        <v>-3.9285747538181592E-2</v>
      </c>
      <c r="P512" s="52">
        <v>1.9433003242485323</v>
      </c>
      <c r="Q512" s="54">
        <v>3.9766977176627822</v>
      </c>
      <c r="R512" s="54">
        <f t="shared" si="59"/>
        <v>-2.03339739341425</v>
      </c>
      <c r="S512" s="52">
        <v>7.2551390568319163E-2</v>
      </c>
      <c r="T512" s="56">
        <v>1.8560746180279194E-2</v>
      </c>
      <c r="U512" s="56">
        <f t="shared" si="60"/>
        <v>5.3990644388039966E-2</v>
      </c>
      <c r="V512" s="60">
        <v>178.03612860457409</v>
      </c>
      <c r="W512" s="61">
        <v>478.31294884543149</v>
      </c>
      <c r="X512" s="61">
        <f t="shared" si="61"/>
        <v>-300.27682024085743</v>
      </c>
      <c r="Y512" s="60">
        <v>-0.13646181411586347</v>
      </c>
      <c r="Z512" s="84">
        <v>-9.7593849701297919E-2</v>
      </c>
      <c r="AA512" s="65">
        <f t="shared" si="62"/>
        <v>-3.8867964414565553E-2</v>
      </c>
    </row>
    <row r="513" spans="1:27" x14ac:dyDescent="0.25">
      <c r="A513" s="7">
        <v>12</v>
      </c>
      <c r="B513" s="7" t="s">
        <v>23</v>
      </c>
      <c r="C513" s="7">
        <v>288</v>
      </c>
      <c r="D513" s="7" t="s">
        <v>2190</v>
      </c>
      <c r="E513" s="7" t="s">
        <v>793</v>
      </c>
      <c r="F513" s="7">
        <v>11</v>
      </c>
      <c r="G513" s="50">
        <v>8.4266904671036438E-2</v>
      </c>
      <c r="H513" s="50">
        <v>1.9874084798630436E-2</v>
      </c>
      <c r="I513" s="50">
        <f t="shared" si="56"/>
        <v>6.4392819872405999E-2</v>
      </c>
      <c r="J513" s="28">
        <v>4.7959306004195934</v>
      </c>
      <c r="K513" s="33">
        <v>9.5757510795120258</v>
      </c>
      <c r="L513" s="33">
        <f t="shared" si="57"/>
        <v>-4.7798204790924324</v>
      </c>
      <c r="M513" s="28">
        <v>-0.13308746957636669</v>
      </c>
      <c r="N513" s="26">
        <v>-0.12129677891189873</v>
      </c>
      <c r="O513" s="26">
        <f t="shared" si="58"/>
        <v>-1.1790690664467959E-2</v>
      </c>
      <c r="P513" s="52">
        <v>1.8886489053736204</v>
      </c>
      <c r="Q513" s="54">
        <v>3.6155338046936252</v>
      </c>
      <c r="R513" s="54">
        <f t="shared" si="59"/>
        <v>-1.7268848993200048</v>
      </c>
      <c r="S513" s="52">
        <v>4.9100111337764957E-2</v>
      </c>
      <c r="T513" s="56">
        <v>-6.2303241628159589E-2</v>
      </c>
      <c r="U513" s="56">
        <f t="shared" si="60"/>
        <v>0.11140335296592455</v>
      </c>
      <c r="V513" s="60">
        <v>208.58517773306505</v>
      </c>
      <c r="W513" s="61">
        <v>507.14285714285728</v>
      </c>
      <c r="X513" s="61">
        <f t="shared" si="61"/>
        <v>-298.55767940979223</v>
      </c>
      <c r="Y513" s="60">
        <v>-0.28510562489943231</v>
      </c>
      <c r="Z513" s="84">
        <v>-0.26573141069062617</v>
      </c>
      <c r="AA513" s="65">
        <f t="shared" si="62"/>
        <v>-1.937421420880614E-2</v>
      </c>
    </row>
    <row r="514" spans="1:27" x14ac:dyDescent="0.25">
      <c r="A514" s="7">
        <v>13</v>
      </c>
      <c r="B514" s="7" t="s">
        <v>23</v>
      </c>
      <c r="C514" s="7">
        <v>312</v>
      </c>
      <c r="D514" s="7" t="s">
        <v>2190</v>
      </c>
      <c r="E514" s="7" t="s">
        <v>793</v>
      </c>
      <c r="F514" s="7">
        <v>11</v>
      </c>
      <c r="G514" s="50">
        <v>7.859067452400588E-2</v>
      </c>
      <c r="H514" s="50">
        <v>1.3389339368220154E-2</v>
      </c>
      <c r="I514" s="50">
        <f t="shared" si="56"/>
        <v>6.5201335155785731E-2</v>
      </c>
      <c r="J514" s="28">
        <v>4.4940263306500734</v>
      </c>
      <c r="K514" s="33">
        <v>7.8986120953424956</v>
      </c>
      <c r="L514" s="33">
        <f t="shared" si="57"/>
        <v>-3.4045857646924222</v>
      </c>
      <c r="M514" s="28">
        <v>-8.2663755557213003E-2</v>
      </c>
      <c r="N514" s="26">
        <v>-6.1783624485983173E-2</v>
      </c>
      <c r="O514" s="26">
        <f t="shared" si="58"/>
        <v>-2.0880131071229831E-2</v>
      </c>
      <c r="P514" s="52">
        <v>1.8452577769641323</v>
      </c>
      <c r="Q514" s="54">
        <v>3.4422947383738673</v>
      </c>
      <c r="R514" s="54">
        <f t="shared" si="59"/>
        <v>-1.5970369614097351</v>
      </c>
      <c r="S514" s="52">
        <v>1.6371012154541825E-2</v>
      </c>
      <c r="T514" s="56">
        <v>-0.17100685841409771</v>
      </c>
      <c r="U514" s="56">
        <f t="shared" si="60"/>
        <v>0.18737787056863953</v>
      </c>
      <c r="V514" s="60">
        <v>180.52265507440228</v>
      </c>
      <c r="W514" s="61">
        <v>412.45665440561783</v>
      </c>
      <c r="X514" s="61">
        <f t="shared" si="61"/>
        <v>-231.93399933121555</v>
      </c>
      <c r="Y514" s="60">
        <v>-0.31756910072199351</v>
      </c>
      <c r="Z514" s="84">
        <v>-0.21425833594600299</v>
      </c>
      <c r="AA514" s="65">
        <f t="shared" si="62"/>
        <v>-0.10331076477599052</v>
      </c>
    </row>
    <row r="515" spans="1:27" x14ac:dyDescent="0.25">
      <c r="A515" s="7">
        <v>14</v>
      </c>
      <c r="B515" s="7" t="s">
        <v>23</v>
      </c>
      <c r="C515" s="7">
        <v>336</v>
      </c>
      <c r="D515" s="7">
        <v>5</v>
      </c>
      <c r="E515" s="7" t="s">
        <v>793</v>
      </c>
      <c r="F515" s="7">
        <v>11</v>
      </c>
      <c r="G515" s="50">
        <v>2.2298548722455179E-3</v>
      </c>
      <c r="H515" s="50">
        <v>4.392520638178523E-2</v>
      </c>
      <c r="I515" s="50">
        <f t="shared" ref="I515:I578" si="63">G515-H515</f>
        <v>-4.1695351509539715E-2</v>
      </c>
      <c r="J515" s="28">
        <v>4.5587628409738397</v>
      </c>
      <c r="K515" s="33">
        <v>8.3205011183702222</v>
      </c>
      <c r="L515" s="33">
        <f t="shared" ref="L515:L578" si="64">J515-K515</f>
        <v>-3.7617382773963826</v>
      </c>
      <c r="M515" s="28">
        <v>5.8574100431094366E-2</v>
      </c>
      <c r="N515" s="26">
        <v>0.16451723189421197</v>
      </c>
      <c r="O515" s="26">
        <f t="shared" ref="O515:O578" si="65">M515-N515</f>
        <v>-0.1059431314631176</v>
      </c>
      <c r="P515" s="52">
        <v>1.867838072381792</v>
      </c>
      <c r="Q515" s="54">
        <v>2.980248193470393</v>
      </c>
      <c r="R515" s="54">
        <f t="shared" ref="R515:R578" si="66">P515-Q515</f>
        <v>-1.112410121088601</v>
      </c>
      <c r="S515" s="52">
        <v>5.9511879125865676E-2</v>
      </c>
      <c r="T515" s="56">
        <v>8.3571837472428342E-2</v>
      </c>
      <c r="U515" s="56">
        <f t="shared" ref="U515:U578" si="67">S515-T515</f>
        <v>-2.4059958346562667E-2</v>
      </c>
      <c r="V515" s="60">
        <v>165.30782029950083</v>
      </c>
      <c r="W515" s="61">
        <v>382.34547975596223</v>
      </c>
      <c r="X515" s="61">
        <f t="shared" ref="X515:X578" si="68">V515-W515</f>
        <v>-217.0376594564614</v>
      </c>
      <c r="Y515" s="60">
        <v>-0.19780504603638177</v>
      </c>
      <c r="Z515" s="84">
        <v>-0.23495720545848195</v>
      </c>
      <c r="AA515" s="65">
        <f t="shared" ref="AA515:AA578" si="69">Y515-Z515</f>
        <v>3.7152159422100178E-2</v>
      </c>
    </row>
    <row r="516" spans="1:27" x14ac:dyDescent="0.25">
      <c r="A516" s="7">
        <v>1</v>
      </c>
      <c r="B516" s="7" t="s">
        <v>23</v>
      </c>
      <c r="C516" s="7">
        <v>24</v>
      </c>
      <c r="D516" s="7" t="s">
        <v>2190</v>
      </c>
      <c r="E516" s="7" t="s">
        <v>793</v>
      </c>
      <c r="F516" s="7">
        <v>12</v>
      </c>
      <c r="G516" s="50">
        <v>3.4484048629173002E-2</v>
      </c>
      <c r="H516" s="50">
        <v>1.3629331734718761E-2</v>
      </c>
      <c r="I516" s="50">
        <f t="shared" si="63"/>
        <v>2.0854716894454242E-2</v>
      </c>
      <c r="J516" s="28">
        <v>14.798462319656478</v>
      </c>
      <c r="K516" s="33">
        <v>13.370557873666627</v>
      </c>
      <c r="L516" s="33">
        <f t="shared" si="64"/>
        <v>1.4279044459898511</v>
      </c>
      <c r="M516" s="28">
        <v>0.19725319182378698</v>
      </c>
      <c r="N516" s="26">
        <v>0.24256301407439443</v>
      </c>
      <c r="O516" s="26">
        <f t="shared" si="65"/>
        <v>-4.5309822250607451E-2</v>
      </c>
      <c r="P516" s="52">
        <v>5.2777909090397479</v>
      </c>
      <c r="Q516" s="54">
        <v>5.4560602180915021</v>
      </c>
      <c r="R516" s="54">
        <f t="shared" si="66"/>
        <v>-0.1782693090517542</v>
      </c>
      <c r="S516" s="52">
        <v>0.1001065118881577</v>
      </c>
      <c r="T516" s="56">
        <v>0.39929967195079025</v>
      </c>
      <c r="U516" s="56">
        <f t="shared" si="67"/>
        <v>-0.29919316006263252</v>
      </c>
      <c r="V516" s="60">
        <v>1172.6661674155434</v>
      </c>
      <c r="W516" s="61">
        <v>842.1606201808396</v>
      </c>
      <c r="X516" s="61">
        <f t="shared" si="68"/>
        <v>330.50554723470384</v>
      </c>
      <c r="Y516" s="60">
        <v>0.53797738830565078</v>
      </c>
      <c r="Z516" s="84">
        <v>2.1399399411402314E-2</v>
      </c>
      <c r="AA516" s="65">
        <f t="shared" si="69"/>
        <v>0.51657798889424844</v>
      </c>
    </row>
    <row r="517" spans="1:27" x14ac:dyDescent="0.25">
      <c r="A517" s="7">
        <v>2</v>
      </c>
      <c r="B517" s="7" t="s">
        <v>23</v>
      </c>
      <c r="C517" s="7">
        <v>48</v>
      </c>
      <c r="D517" s="7">
        <v>1</v>
      </c>
      <c r="E517" s="7" t="s">
        <v>793</v>
      </c>
      <c r="F517" s="7">
        <v>12</v>
      </c>
      <c r="G517" s="50">
        <v>4.5953232937844035E-2</v>
      </c>
      <c r="H517" s="50">
        <v>-4.2260899415680559E-3</v>
      </c>
      <c r="I517" s="50">
        <f t="shared" si="63"/>
        <v>5.017932287941209E-2</v>
      </c>
      <c r="J517" s="28">
        <v>11.119632221193308</v>
      </c>
      <c r="K517" s="33">
        <v>12.045231030697556</v>
      </c>
      <c r="L517" s="33">
        <f t="shared" si="64"/>
        <v>-0.92559880950424755</v>
      </c>
      <c r="M517" s="28">
        <v>0.22025655318220089</v>
      </c>
      <c r="N517" s="26">
        <v>0.42973663146744556</v>
      </c>
      <c r="O517" s="26">
        <f t="shared" si="65"/>
        <v>-0.20948007828524468</v>
      </c>
      <c r="P517" s="52">
        <v>4.0416528159158389</v>
      </c>
      <c r="Q517" s="54">
        <v>6.2957185350514777</v>
      </c>
      <c r="R517" s="54">
        <f t="shared" si="66"/>
        <v>-2.2540657191356388</v>
      </c>
      <c r="S517" s="52">
        <v>0.36562388505994475</v>
      </c>
      <c r="T517" s="56">
        <v>-0.29316157422815392</v>
      </c>
      <c r="U517" s="56">
        <f t="shared" si="67"/>
        <v>0.65878545928809862</v>
      </c>
      <c r="V517" s="60">
        <v>576.82836671551865</v>
      </c>
      <c r="W517" s="61">
        <v>778.76342072409477</v>
      </c>
      <c r="X517" s="61">
        <f t="shared" si="68"/>
        <v>-201.93505400857612</v>
      </c>
      <c r="Y517" s="60">
        <v>-3.163320898798414E-3</v>
      </c>
      <c r="Z517" s="84">
        <v>-5.4871092273920861E-2</v>
      </c>
      <c r="AA517" s="65">
        <f t="shared" si="69"/>
        <v>5.1707771375122447E-2</v>
      </c>
    </row>
    <row r="518" spans="1:27" x14ac:dyDescent="0.25">
      <c r="A518" s="7">
        <v>3</v>
      </c>
      <c r="B518" s="7" t="s">
        <v>23</v>
      </c>
      <c r="C518" s="7">
        <v>72</v>
      </c>
      <c r="D518" s="7" t="s">
        <v>2190</v>
      </c>
      <c r="E518" s="7" t="s">
        <v>793</v>
      </c>
      <c r="F518" s="7">
        <v>12</v>
      </c>
      <c r="G518" s="50">
        <v>-2.5975486403259753E-3</v>
      </c>
      <c r="H518" s="50">
        <v>1.7902191089170408E-2</v>
      </c>
      <c r="I518" s="50">
        <f t="shared" si="63"/>
        <v>-2.0499739729496383E-2</v>
      </c>
      <c r="J518" s="28">
        <v>14.061295353063926</v>
      </c>
      <c r="K518" s="33">
        <v>12.589811875004676</v>
      </c>
      <c r="L518" s="33">
        <f t="shared" si="64"/>
        <v>1.4714834780592501</v>
      </c>
      <c r="M518" s="28">
        <v>0.23384050163245143</v>
      </c>
      <c r="N518" s="26">
        <v>0.51444722688986533</v>
      </c>
      <c r="O518" s="26">
        <f t="shared" si="65"/>
        <v>-0.28060672525741392</v>
      </c>
      <c r="P518" s="52">
        <v>4.7554442932140768</v>
      </c>
      <c r="Q518" s="54">
        <v>5.134393717140755</v>
      </c>
      <c r="R518" s="54">
        <f t="shared" si="66"/>
        <v>-0.37894942392667819</v>
      </c>
      <c r="S518" s="52">
        <v>0.14895035471772153</v>
      </c>
      <c r="T518" s="56">
        <v>2.9346230279375243E-2</v>
      </c>
      <c r="U518" s="56">
        <f t="shared" si="67"/>
        <v>0.11960412443834628</v>
      </c>
      <c r="V518" s="60">
        <v>996.80103835203488</v>
      </c>
      <c r="W518" s="61">
        <v>862.29941243789426</v>
      </c>
      <c r="X518" s="61">
        <f t="shared" si="68"/>
        <v>134.50162591414062</v>
      </c>
      <c r="Y518" s="60">
        <v>0.63474905956388361</v>
      </c>
      <c r="Z518" s="84">
        <v>0.70666658267764249</v>
      </c>
      <c r="AA518" s="65">
        <f t="shared" si="69"/>
        <v>-7.1917523113758874E-2</v>
      </c>
    </row>
    <row r="519" spans="1:27" x14ac:dyDescent="0.25">
      <c r="A519" s="7">
        <v>4</v>
      </c>
      <c r="B519" s="7" t="s">
        <v>23</v>
      </c>
      <c r="C519" s="7">
        <v>96</v>
      </c>
      <c r="D519" s="7" t="s">
        <v>2190</v>
      </c>
      <c r="E519" s="7" t="s">
        <v>793</v>
      </c>
      <c r="F519" s="7">
        <v>12</v>
      </c>
      <c r="G519" s="50">
        <v>7.1613669878464487E-2</v>
      </c>
      <c r="H519" s="50">
        <v>-2.9832523702375767E-3</v>
      </c>
      <c r="I519" s="50">
        <f t="shared" si="63"/>
        <v>7.4596922248702069E-2</v>
      </c>
      <c r="J519" s="28">
        <v>12.504412414402474</v>
      </c>
      <c r="K519" s="33">
        <v>14.419320189971282</v>
      </c>
      <c r="L519" s="33">
        <f t="shared" si="64"/>
        <v>-1.9149077755688086</v>
      </c>
      <c r="M519" s="28">
        <v>4.9445823024878405E-2</v>
      </c>
      <c r="N519" s="26">
        <v>0.46275038293277465</v>
      </c>
      <c r="O519" s="26">
        <f t="shared" si="65"/>
        <v>-0.41330455990789627</v>
      </c>
      <c r="P519" s="52">
        <v>3.6989542457846825</v>
      </c>
      <c r="Q519" s="54">
        <v>5.7203782901387283</v>
      </c>
      <c r="R519" s="54">
        <f t="shared" si="66"/>
        <v>-2.0214240443540459</v>
      </c>
      <c r="S519" s="52">
        <v>0.11454715457520505</v>
      </c>
      <c r="T519" s="56">
        <v>0.2201664932545829</v>
      </c>
      <c r="U519" s="56">
        <f t="shared" si="67"/>
        <v>-0.10561933867937785</v>
      </c>
      <c r="V519" s="60">
        <v>849.86126783936277</v>
      </c>
      <c r="W519" s="61">
        <v>1080.3098379245496</v>
      </c>
      <c r="X519" s="61">
        <f t="shared" si="68"/>
        <v>-230.44857008518682</v>
      </c>
      <c r="Y519" s="60">
        <v>0.10079953777830515</v>
      </c>
      <c r="Z519" s="84">
        <v>0.55868755357358002</v>
      </c>
      <c r="AA519" s="65">
        <f t="shared" si="69"/>
        <v>-0.45788801579527488</v>
      </c>
    </row>
    <row r="520" spans="1:27" x14ac:dyDescent="0.25">
      <c r="A520" s="7">
        <v>5</v>
      </c>
      <c r="B520" s="7" t="s">
        <v>23</v>
      </c>
      <c r="C520" s="7">
        <v>120</v>
      </c>
      <c r="D520" s="7">
        <v>2</v>
      </c>
      <c r="E520" s="7" t="s">
        <v>793</v>
      </c>
      <c r="F520" s="7">
        <v>12</v>
      </c>
      <c r="G520" s="50">
        <v>0.13059452339556774</v>
      </c>
      <c r="H520" s="50">
        <v>3.7247019645241526E-2</v>
      </c>
      <c r="I520" s="50">
        <f t="shared" si="63"/>
        <v>9.3347503750326216E-2</v>
      </c>
      <c r="J520" s="28">
        <v>8.9919439772821264</v>
      </c>
      <c r="K520" s="33">
        <v>16.776982070157057</v>
      </c>
      <c r="L520" s="33">
        <f t="shared" si="64"/>
        <v>-7.785038092874931</v>
      </c>
      <c r="M520" s="28">
        <v>-0.15051115689456229</v>
      </c>
      <c r="N520" s="26">
        <v>0.35894303813160144</v>
      </c>
      <c r="O520" s="26">
        <f t="shared" si="65"/>
        <v>-0.50945419502616374</v>
      </c>
      <c r="P520" s="52">
        <v>2.711369884986957</v>
      </c>
      <c r="Q520" s="54">
        <v>6.966418766233951</v>
      </c>
      <c r="R520" s="54">
        <f t="shared" si="66"/>
        <v>-4.255048881246994</v>
      </c>
      <c r="S520" s="52">
        <v>9.6248020243578356E-2</v>
      </c>
      <c r="T520" s="56">
        <v>5.1264740518326989E-2</v>
      </c>
      <c r="U520" s="56">
        <f t="shared" si="67"/>
        <v>4.4983279725251367E-2</v>
      </c>
      <c r="V520" s="60">
        <v>610.56840713813608</v>
      </c>
      <c r="W520" s="61">
        <v>1139.7663857677901</v>
      </c>
      <c r="X520" s="61">
        <f t="shared" si="68"/>
        <v>-529.19797862965402</v>
      </c>
      <c r="Y520" s="60">
        <v>-6.3765809194359133E-2</v>
      </c>
      <c r="Z520" s="84">
        <v>0.15567907560124011</v>
      </c>
      <c r="AA520" s="65">
        <f t="shared" si="69"/>
        <v>-0.21944488479559926</v>
      </c>
    </row>
    <row r="521" spans="1:27" x14ac:dyDescent="0.25">
      <c r="A521" s="7">
        <v>6</v>
      </c>
      <c r="B521" s="7" t="s">
        <v>23</v>
      </c>
      <c r="C521" s="7">
        <v>144</v>
      </c>
      <c r="D521" s="7" t="s">
        <v>2190</v>
      </c>
      <c r="E521" s="7" t="s">
        <v>793</v>
      </c>
      <c r="F521" s="7">
        <v>12</v>
      </c>
      <c r="G521" s="50">
        <v>0.14247104218761492</v>
      </c>
      <c r="H521" s="50">
        <v>5.0816110515069957E-2</v>
      </c>
      <c r="I521" s="50">
        <f t="shared" si="63"/>
        <v>9.1654931672544959E-2</v>
      </c>
      <c r="J521" s="28">
        <v>8.1905414252782514</v>
      </c>
      <c r="K521" s="33">
        <v>14.919323314682467</v>
      </c>
      <c r="L521" s="33">
        <f t="shared" si="64"/>
        <v>-6.7287818894042157</v>
      </c>
      <c r="M521" s="28">
        <v>5.1033757285014969E-2</v>
      </c>
      <c r="N521" s="26">
        <v>7.8252583154270083E-2</v>
      </c>
      <c r="O521" s="26">
        <f t="shared" si="65"/>
        <v>-2.7218825869255114E-2</v>
      </c>
      <c r="P521" s="52">
        <v>2.6703738627242979</v>
      </c>
      <c r="Q521" s="54">
        <v>5.4077681800408222</v>
      </c>
      <c r="R521" s="54">
        <f t="shared" si="66"/>
        <v>-2.7373943173165243</v>
      </c>
      <c r="S521" s="52">
        <v>9.0369791481652514E-2</v>
      </c>
      <c r="T521" s="56">
        <v>-2.2748086008028568E-2</v>
      </c>
      <c r="U521" s="56">
        <f t="shared" si="67"/>
        <v>0.11311787748968108</v>
      </c>
      <c r="V521" s="60">
        <v>391.18165228931656</v>
      </c>
      <c r="W521" s="61">
        <v>1059.1686712010619</v>
      </c>
      <c r="X521" s="61">
        <f t="shared" si="68"/>
        <v>-667.98701891174528</v>
      </c>
      <c r="Y521" s="60">
        <v>-0.20682915048174669</v>
      </c>
      <c r="Z521" s="84">
        <v>2.4286775008398348E-2</v>
      </c>
      <c r="AA521" s="65">
        <f t="shared" si="69"/>
        <v>-0.23111592549014504</v>
      </c>
    </row>
    <row r="522" spans="1:27" x14ac:dyDescent="0.25">
      <c r="A522" s="7">
        <v>7</v>
      </c>
      <c r="B522" s="7" t="s">
        <v>23</v>
      </c>
      <c r="C522" s="7">
        <v>168</v>
      </c>
      <c r="D522" s="7">
        <v>3</v>
      </c>
      <c r="E522" s="7" t="s">
        <v>793</v>
      </c>
      <c r="F522" s="7">
        <v>12</v>
      </c>
      <c r="G522" s="50">
        <v>8.2480063836026934E-2</v>
      </c>
      <c r="H522" s="50">
        <v>2.1088820793520358E-2</v>
      </c>
      <c r="I522" s="50">
        <f t="shared" si="63"/>
        <v>6.139124304250658E-2</v>
      </c>
      <c r="J522" s="28">
        <v>6.930159455285084</v>
      </c>
      <c r="K522" s="33">
        <v>12.600072648596518</v>
      </c>
      <c r="L522" s="33">
        <f t="shared" si="64"/>
        <v>-5.6699131933114337</v>
      </c>
      <c r="M522" s="28">
        <v>1.6305843226236145E-2</v>
      </c>
      <c r="N522" s="26">
        <v>0.24427280911272664</v>
      </c>
      <c r="O522" s="26">
        <f t="shared" si="65"/>
        <v>-0.22796696588649049</v>
      </c>
      <c r="P522" s="52">
        <v>2.645465093417442</v>
      </c>
      <c r="Q522" s="54">
        <v>4.2039889907630217</v>
      </c>
      <c r="R522" s="54">
        <f t="shared" si="66"/>
        <v>-1.5585238973455797</v>
      </c>
      <c r="S522" s="52">
        <v>0.23599382606636865</v>
      </c>
      <c r="T522" s="56">
        <v>-4.8245689366170623E-2</v>
      </c>
      <c r="U522" s="56">
        <f t="shared" si="67"/>
        <v>0.28423951543253928</v>
      </c>
      <c r="V522" s="60">
        <v>320.28620689655173</v>
      </c>
      <c r="W522" s="61">
        <v>882.0120689655173</v>
      </c>
      <c r="X522" s="61">
        <f t="shared" si="68"/>
        <v>-561.72586206896563</v>
      </c>
      <c r="Y522" s="60">
        <v>-0.10580596715233105</v>
      </c>
      <c r="Z522" s="84">
        <v>0.30507038934760117</v>
      </c>
      <c r="AA522" s="65">
        <f t="shared" si="69"/>
        <v>-0.4108763564999322</v>
      </c>
    </row>
    <row r="523" spans="1:27" x14ac:dyDescent="0.25">
      <c r="A523" s="7">
        <v>8</v>
      </c>
      <c r="B523" s="7" t="s">
        <v>23</v>
      </c>
      <c r="C523" s="7">
        <v>192</v>
      </c>
      <c r="D523" s="7" t="s">
        <v>2190</v>
      </c>
      <c r="E523" s="7" t="s">
        <v>793</v>
      </c>
      <c r="F523" s="7">
        <v>12</v>
      </c>
      <c r="G523" s="50">
        <v>9.2196210089193723E-2</v>
      </c>
      <c r="H523" s="50">
        <v>2.2964930059969867E-2</v>
      </c>
      <c r="I523" s="50">
        <f t="shared" si="63"/>
        <v>6.9231280029223852E-2</v>
      </c>
      <c r="J523" s="28">
        <v>6.593657570253467</v>
      </c>
      <c r="K523" s="33">
        <v>13.314117777789969</v>
      </c>
      <c r="L523" s="33">
        <f t="shared" si="64"/>
        <v>-6.7204602075365019</v>
      </c>
      <c r="M523" s="28">
        <v>0.12496091226559058</v>
      </c>
      <c r="N523" s="26">
        <v>0.17151292002343987</v>
      </c>
      <c r="O523" s="26">
        <f t="shared" si="65"/>
        <v>-4.655200775784929E-2</v>
      </c>
      <c r="P523" s="52">
        <v>2.3016719551912659</v>
      </c>
      <c r="Q523" s="54">
        <v>4.0686345373680544</v>
      </c>
      <c r="R523" s="54">
        <f t="shared" si="66"/>
        <v>-1.7669625821767885</v>
      </c>
      <c r="S523" s="52">
        <v>3.5144419579260913E-2</v>
      </c>
      <c r="T523" s="56">
        <v>1.6036205516473903E-2</v>
      </c>
      <c r="U523" s="56">
        <f t="shared" si="67"/>
        <v>1.910821406278701E-2</v>
      </c>
      <c r="V523" s="60">
        <v>246.67224801061008</v>
      </c>
      <c r="W523" s="61">
        <v>935.78937334217505</v>
      </c>
      <c r="X523" s="61">
        <f t="shared" si="68"/>
        <v>-689.11712533156492</v>
      </c>
      <c r="Y523" s="60">
        <v>-0.22775014623123049</v>
      </c>
      <c r="Z523" s="84">
        <v>0.2688177933680696</v>
      </c>
      <c r="AA523" s="65">
        <f t="shared" si="69"/>
        <v>-0.49656793959930012</v>
      </c>
    </row>
    <row r="524" spans="1:27" x14ac:dyDescent="0.25">
      <c r="A524" s="7">
        <v>9</v>
      </c>
      <c r="B524" s="7" t="s">
        <v>23</v>
      </c>
      <c r="C524" s="7">
        <v>216</v>
      </c>
      <c r="D524" s="7">
        <v>4</v>
      </c>
      <c r="E524" s="7" t="s">
        <v>793</v>
      </c>
      <c r="F524" s="7">
        <v>12</v>
      </c>
      <c r="G524" s="50">
        <v>7.2036059730203481E-2</v>
      </c>
      <c r="H524" s="50">
        <v>4.9621911137343509E-2</v>
      </c>
      <c r="I524" s="50">
        <f t="shared" si="63"/>
        <v>2.2414148592859971E-2</v>
      </c>
      <c r="J524" s="28">
        <v>5.6530588820446104</v>
      </c>
      <c r="K524" s="33">
        <v>13.45456791776664</v>
      </c>
      <c r="L524" s="33">
        <f t="shared" si="64"/>
        <v>-7.80150903572203</v>
      </c>
      <c r="M524" s="28">
        <v>-7.8434936639383598E-2</v>
      </c>
      <c r="N524" s="26">
        <v>0.13025234277174963</v>
      </c>
      <c r="O524" s="26">
        <f t="shared" si="65"/>
        <v>-0.20868727941113324</v>
      </c>
      <c r="P524" s="52">
        <v>2.096543285917615</v>
      </c>
      <c r="Q524" s="54">
        <v>4.4318152812343063</v>
      </c>
      <c r="R524" s="54">
        <f t="shared" si="66"/>
        <v>-2.3352719953166914</v>
      </c>
      <c r="S524" s="52">
        <v>2.7716122925268972E-2</v>
      </c>
      <c r="T524" s="56">
        <v>0.16858542547120367</v>
      </c>
      <c r="U524" s="56">
        <f t="shared" si="67"/>
        <v>-0.14086930254593469</v>
      </c>
      <c r="V524" s="60">
        <v>279.16209598432908</v>
      </c>
      <c r="W524" s="61">
        <v>838.86970154532594</v>
      </c>
      <c r="X524" s="61">
        <f t="shared" si="68"/>
        <v>-559.70760556099685</v>
      </c>
      <c r="Y524" s="60">
        <v>-0.11793714062896507</v>
      </c>
      <c r="Z524" s="84">
        <v>-4.6944320793933798E-2</v>
      </c>
      <c r="AA524" s="65">
        <f t="shared" si="69"/>
        <v>-7.0992819835031279E-2</v>
      </c>
    </row>
    <row r="525" spans="1:27" x14ac:dyDescent="0.25">
      <c r="A525" s="7">
        <v>10</v>
      </c>
      <c r="B525" s="7" t="s">
        <v>23</v>
      </c>
      <c r="C525" s="7">
        <v>240</v>
      </c>
      <c r="D525" s="7" t="s">
        <v>2190</v>
      </c>
      <c r="E525" s="7" t="s">
        <v>793</v>
      </c>
      <c r="F525" s="7">
        <v>12</v>
      </c>
      <c r="G525" s="50">
        <v>6.0563088056034428E-2</v>
      </c>
      <c r="H525" s="50">
        <v>8.312902068988345E-3</v>
      </c>
      <c r="I525" s="50">
        <f t="shared" si="63"/>
        <v>5.2250185987046081E-2</v>
      </c>
      <c r="J525" s="28">
        <v>5.2238301767539177</v>
      </c>
      <c r="K525" s="33">
        <v>11.510023683426688</v>
      </c>
      <c r="L525" s="33">
        <f t="shared" si="64"/>
        <v>-6.2861935066727703</v>
      </c>
      <c r="M525" s="28">
        <v>-2.1280418462493355E-2</v>
      </c>
      <c r="N525" s="26">
        <v>7.2164884343347531E-3</v>
      </c>
      <c r="O525" s="26">
        <f t="shared" si="65"/>
        <v>-2.8496906896828107E-2</v>
      </c>
      <c r="P525" s="52">
        <v>1.9456448948613778</v>
      </c>
      <c r="Q525" s="54">
        <v>4.1268346243135854</v>
      </c>
      <c r="R525" s="54">
        <f t="shared" si="66"/>
        <v>-2.1811897294522078</v>
      </c>
      <c r="S525" s="52">
        <v>3.0433253435083133E-2</v>
      </c>
      <c r="T525" s="56">
        <v>1.8882797316289807E-2</v>
      </c>
      <c r="U525" s="56">
        <f t="shared" si="67"/>
        <v>1.1550456118793326E-2</v>
      </c>
      <c r="V525" s="60">
        <v>234.93597359735975</v>
      </c>
      <c r="W525" s="61">
        <v>698.52227035203532</v>
      </c>
      <c r="X525" s="61">
        <f t="shared" si="68"/>
        <v>-463.58629675467557</v>
      </c>
      <c r="Y525" s="60">
        <v>-0.1396408482536734</v>
      </c>
      <c r="Z525" s="84">
        <v>-7.6149821802100115E-2</v>
      </c>
      <c r="AA525" s="65">
        <f t="shared" si="69"/>
        <v>-6.3491026451573285E-2</v>
      </c>
    </row>
    <row r="526" spans="1:27" x14ac:dyDescent="0.25">
      <c r="A526" s="7">
        <v>11</v>
      </c>
      <c r="B526" s="7" t="s">
        <v>23</v>
      </c>
      <c r="C526" s="7">
        <v>264</v>
      </c>
      <c r="D526" s="7" t="s">
        <v>2190</v>
      </c>
      <c r="E526" s="7" t="s">
        <v>793</v>
      </c>
      <c r="F526" s="7">
        <v>12</v>
      </c>
      <c r="G526" s="50">
        <v>-1.605600650124419E-2</v>
      </c>
      <c r="H526" s="50">
        <v>1.1402580276202409E-2</v>
      </c>
      <c r="I526" s="50">
        <f t="shared" si="63"/>
        <v>-2.74585867774466E-2</v>
      </c>
      <c r="J526" s="28">
        <v>4.2132045746608533</v>
      </c>
      <c r="K526" s="33">
        <v>9.6067582172372461</v>
      </c>
      <c r="L526" s="33">
        <f t="shared" si="64"/>
        <v>-5.3935536425763928</v>
      </c>
      <c r="M526" s="28">
        <v>-0.22408691760176497</v>
      </c>
      <c r="N526" s="26">
        <v>-7.5698486503831763E-2</v>
      </c>
      <c r="O526" s="26">
        <f t="shared" si="65"/>
        <v>-0.1483884310979332</v>
      </c>
      <c r="P526" s="52">
        <v>1.9131156340373325</v>
      </c>
      <c r="Q526" s="54">
        <v>3.9766977176627822</v>
      </c>
      <c r="R526" s="54">
        <f t="shared" si="66"/>
        <v>-2.0635820836254499</v>
      </c>
      <c r="S526" s="52">
        <v>3.2734852572678878E-2</v>
      </c>
      <c r="T526" s="56">
        <v>1.8560746180279194E-2</v>
      </c>
      <c r="U526" s="56">
        <f t="shared" si="67"/>
        <v>1.4174106392399684E-2</v>
      </c>
      <c r="V526" s="60">
        <v>193.13937686443489</v>
      </c>
      <c r="W526" s="61">
        <v>478.31294884543149</v>
      </c>
      <c r="X526" s="61">
        <f t="shared" si="68"/>
        <v>-285.1735719809966</v>
      </c>
      <c r="Y526" s="60">
        <v>-0.18622337112420154</v>
      </c>
      <c r="Z526" s="84">
        <v>-9.7593849701297919E-2</v>
      </c>
      <c r="AA526" s="65">
        <f t="shared" si="69"/>
        <v>-8.8629521422903618E-2</v>
      </c>
    </row>
    <row r="527" spans="1:27" x14ac:dyDescent="0.25">
      <c r="A527" s="7">
        <v>12</v>
      </c>
      <c r="B527" s="7" t="s">
        <v>23</v>
      </c>
      <c r="C527" s="7">
        <v>288</v>
      </c>
      <c r="D527" s="7" t="s">
        <v>2190</v>
      </c>
      <c r="E527" s="7" t="s">
        <v>793</v>
      </c>
      <c r="F527" s="7">
        <v>12</v>
      </c>
      <c r="G527" s="50">
        <v>5.8851533822848447E-2</v>
      </c>
      <c r="H527" s="50">
        <v>1.9874084798630436E-2</v>
      </c>
      <c r="I527" s="50">
        <f t="shared" si="63"/>
        <v>3.8977449024218014E-2</v>
      </c>
      <c r="J527" s="28">
        <v>4.6359796641024786</v>
      </c>
      <c r="K527" s="33">
        <v>9.5757510795120258</v>
      </c>
      <c r="L527" s="33">
        <f t="shared" si="64"/>
        <v>-4.9397714154095471</v>
      </c>
      <c r="M527" s="28">
        <v>-0.18391379578182418</v>
      </c>
      <c r="N527" s="26">
        <v>-0.12129677891189873</v>
      </c>
      <c r="O527" s="26">
        <f t="shared" si="65"/>
        <v>-6.2617016869925449E-2</v>
      </c>
      <c r="P527" s="52">
        <v>1.8004822914781977</v>
      </c>
      <c r="Q527" s="54">
        <v>3.6155338046936252</v>
      </c>
      <c r="R527" s="54">
        <f t="shared" si="66"/>
        <v>-1.8150515132154275</v>
      </c>
      <c r="S527" s="52">
        <v>-2.0922656885337357E-2</v>
      </c>
      <c r="T527" s="56">
        <v>-6.2303241628159589E-2</v>
      </c>
      <c r="U527" s="56">
        <f t="shared" si="67"/>
        <v>4.1380584742822232E-2</v>
      </c>
      <c r="V527" s="60">
        <v>220.22853789403084</v>
      </c>
      <c r="W527" s="61">
        <v>507.14285714285728</v>
      </c>
      <c r="X527" s="61">
        <f t="shared" si="68"/>
        <v>-286.91431924882647</v>
      </c>
      <c r="Y527" s="60">
        <v>-0.29899645666958979</v>
      </c>
      <c r="Z527" s="84">
        <v>-0.26573141069062617</v>
      </c>
      <c r="AA527" s="65">
        <f t="shared" si="69"/>
        <v>-3.3265045978963625E-2</v>
      </c>
    </row>
    <row r="528" spans="1:27" x14ac:dyDescent="0.25">
      <c r="A528" s="7">
        <v>13</v>
      </c>
      <c r="B528" s="7" t="s">
        <v>23</v>
      </c>
      <c r="C528" s="7">
        <v>312</v>
      </c>
      <c r="D528" s="7" t="s">
        <v>2190</v>
      </c>
      <c r="E528" s="7" t="s">
        <v>793</v>
      </c>
      <c r="F528" s="7">
        <v>12</v>
      </c>
      <c r="G528" s="50">
        <v>3.5766253107139254E-2</v>
      </c>
      <c r="H528" s="50">
        <v>1.3389339368220154E-2</v>
      </c>
      <c r="I528" s="50">
        <f t="shared" si="63"/>
        <v>2.2376913738919098E-2</v>
      </c>
      <c r="J528" s="28">
        <v>4.4547075171902168</v>
      </c>
      <c r="K528" s="33">
        <v>7.8986120953424956</v>
      </c>
      <c r="L528" s="33">
        <f t="shared" si="64"/>
        <v>-3.4439045781522788</v>
      </c>
      <c r="M528" s="28">
        <v>-0.13761989022990423</v>
      </c>
      <c r="N528" s="26">
        <v>-6.1783624485983173E-2</v>
      </c>
      <c r="O528" s="26">
        <f t="shared" si="65"/>
        <v>-7.583626574392105E-2</v>
      </c>
      <c r="P528" s="52">
        <v>1.8503724775034851</v>
      </c>
      <c r="Q528" s="54">
        <v>3.4422947383738673</v>
      </c>
      <c r="R528" s="54">
        <f t="shared" si="66"/>
        <v>-1.5919222608703822</v>
      </c>
      <c r="S528" s="52">
        <v>3.9405009199828415E-2</v>
      </c>
      <c r="T528" s="56">
        <v>-0.17100685841409771</v>
      </c>
      <c r="U528" s="56">
        <f t="shared" si="67"/>
        <v>0.21041186761392613</v>
      </c>
      <c r="V528" s="60">
        <v>193.38070556763083</v>
      </c>
      <c r="W528" s="61">
        <v>412.45665440561783</v>
      </c>
      <c r="X528" s="61">
        <f t="shared" si="68"/>
        <v>-219.075948837987</v>
      </c>
      <c r="Y528" s="60">
        <v>-0.28775698966314373</v>
      </c>
      <c r="Z528" s="84">
        <v>-0.21425833594600299</v>
      </c>
      <c r="AA528" s="65">
        <f t="shared" si="69"/>
        <v>-7.3498653717140733E-2</v>
      </c>
    </row>
    <row r="529" spans="1:27" x14ac:dyDescent="0.25">
      <c r="A529" s="7">
        <v>14</v>
      </c>
      <c r="B529" s="7" t="s">
        <v>23</v>
      </c>
      <c r="C529" s="7">
        <v>336</v>
      </c>
      <c r="D529" s="7">
        <v>5</v>
      </c>
      <c r="E529" s="7" t="s">
        <v>793</v>
      </c>
      <c r="F529" s="7">
        <v>12</v>
      </c>
      <c r="G529" s="50">
        <v>2.7394559272389429E-2</v>
      </c>
      <c r="H529" s="50">
        <v>4.392520638178523E-2</v>
      </c>
      <c r="I529" s="50">
        <f t="shared" si="63"/>
        <v>-1.65306471093958E-2</v>
      </c>
      <c r="J529" s="28">
        <v>4.6679408526904496</v>
      </c>
      <c r="K529" s="33">
        <v>8.3205011183702222</v>
      </c>
      <c r="L529" s="33">
        <f t="shared" si="64"/>
        <v>-3.6525602656797727</v>
      </c>
      <c r="M529" s="28">
        <v>4.6073037510506398E-2</v>
      </c>
      <c r="N529" s="26">
        <v>0.16451723189421197</v>
      </c>
      <c r="O529" s="26">
        <f t="shared" si="65"/>
        <v>-0.11844419438370557</v>
      </c>
      <c r="P529" s="52">
        <v>1.9101093104705693</v>
      </c>
      <c r="Q529" s="54">
        <v>2.980248193470393</v>
      </c>
      <c r="R529" s="54">
        <f t="shared" si="66"/>
        <v>-1.0701388829998237</v>
      </c>
      <c r="S529" s="52">
        <v>6.6271334073924534E-2</v>
      </c>
      <c r="T529" s="56">
        <v>8.3571837472428342E-2</v>
      </c>
      <c r="U529" s="56">
        <f t="shared" si="67"/>
        <v>-1.7300503398503808E-2</v>
      </c>
      <c r="V529" s="60">
        <v>180.51464226289517</v>
      </c>
      <c r="W529" s="61">
        <v>382.34547975596223</v>
      </c>
      <c r="X529" s="61">
        <f t="shared" si="68"/>
        <v>-201.83083749306707</v>
      </c>
      <c r="Y529" s="60">
        <v>-0.18932993191941533</v>
      </c>
      <c r="Z529" s="84">
        <v>-0.23495720545848195</v>
      </c>
      <c r="AA529" s="65">
        <f t="shared" si="69"/>
        <v>4.5627273539066621E-2</v>
      </c>
    </row>
    <row r="530" spans="1:27" x14ac:dyDescent="0.25">
      <c r="A530" s="7">
        <v>1</v>
      </c>
      <c r="B530" s="7" t="s">
        <v>23</v>
      </c>
      <c r="C530" s="7">
        <v>24</v>
      </c>
      <c r="D530" s="7" t="s">
        <v>2190</v>
      </c>
      <c r="E530" s="7" t="s">
        <v>184</v>
      </c>
      <c r="F530" s="7">
        <v>1</v>
      </c>
      <c r="G530" s="50">
        <v>3.0010459245033781E-2</v>
      </c>
      <c r="H530" s="50">
        <v>1.3629331734718761E-2</v>
      </c>
      <c r="I530" s="50">
        <f t="shared" si="63"/>
        <v>1.6381127510315022E-2</v>
      </c>
      <c r="J530" s="28">
        <v>14.297844156704308</v>
      </c>
      <c r="K530" s="33">
        <v>13.370557873666627</v>
      </c>
      <c r="L530" s="33">
        <f t="shared" si="64"/>
        <v>0.9272862830376809</v>
      </c>
      <c r="M530" s="28">
        <v>0.13220639146231616</v>
      </c>
      <c r="N530" s="26">
        <v>0.24256301407439443</v>
      </c>
      <c r="O530" s="26">
        <f t="shared" si="65"/>
        <v>-0.11035662261207826</v>
      </c>
      <c r="P530" s="52">
        <v>4.3782957122677875</v>
      </c>
      <c r="Q530" s="54">
        <v>5.4560602180915021</v>
      </c>
      <c r="R530" s="54">
        <f t="shared" si="66"/>
        <v>-1.0777645058237146</v>
      </c>
      <c r="S530" s="52">
        <v>-6.006064962758479E-2</v>
      </c>
      <c r="T530" s="56">
        <v>0.39929967195079025</v>
      </c>
      <c r="U530" s="56">
        <f t="shared" si="67"/>
        <v>-0.45936032157837503</v>
      </c>
      <c r="V530" s="60">
        <v>955.83108670327852</v>
      </c>
      <c r="W530" s="61">
        <v>842.1606201808396</v>
      </c>
      <c r="X530" s="61">
        <f t="shared" si="68"/>
        <v>113.67046652243891</v>
      </c>
      <c r="Y530" s="60">
        <v>0.22607766041494515</v>
      </c>
      <c r="Z530" s="84">
        <v>2.1399399411402314E-2</v>
      </c>
      <c r="AA530" s="65">
        <f t="shared" si="69"/>
        <v>0.20467826100354283</v>
      </c>
    </row>
    <row r="531" spans="1:27" x14ac:dyDescent="0.25">
      <c r="A531" s="7">
        <v>2</v>
      </c>
      <c r="B531" s="7" t="s">
        <v>23</v>
      </c>
      <c r="C531" s="7">
        <v>48</v>
      </c>
      <c r="D531" s="7">
        <v>1</v>
      </c>
      <c r="E531" s="7" t="s">
        <v>184</v>
      </c>
      <c r="F531" s="7">
        <v>1</v>
      </c>
      <c r="G531" s="50">
        <v>-1.6034265007517857E-2</v>
      </c>
      <c r="H531" s="50">
        <v>-4.2260899415680559E-3</v>
      </c>
      <c r="I531" s="50">
        <f t="shared" si="63"/>
        <v>-1.1808175065949802E-2</v>
      </c>
      <c r="J531" s="28">
        <v>13.760116382923931</v>
      </c>
      <c r="K531" s="33">
        <v>12.045231030697556</v>
      </c>
      <c r="L531" s="33">
        <f t="shared" si="64"/>
        <v>1.7148853522263749</v>
      </c>
      <c r="M531" s="28">
        <v>4.0502460551824992E-2</v>
      </c>
      <c r="N531" s="26">
        <v>0.42973663146744556</v>
      </c>
      <c r="O531" s="26">
        <f t="shared" si="65"/>
        <v>-0.38923417091562057</v>
      </c>
      <c r="P531" s="52">
        <v>4.9989720182243289</v>
      </c>
      <c r="Q531" s="54">
        <v>6.2957185350514777</v>
      </c>
      <c r="R531" s="54">
        <f t="shared" si="66"/>
        <v>-1.2967465168271488</v>
      </c>
      <c r="S531" s="52">
        <v>0.14311967979436521</v>
      </c>
      <c r="T531" s="56">
        <v>-0.29316157422815392</v>
      </c>
      <c r="U531" s="56">
        <f t="shared" si="67"/>
        <v>0.43628125402251916</v>
      </c>
      <c r="V531" s="60">
        <v>540.37892851327149</v>
      </c>
      <c r="W531" s="61">
        <v>778.76342072409477</v>
      </c>
      <c r="X531" s="61">
        <f t="shared" si="68"/>
        <v>-238.38449221082328</v>
      </c>
      <c r="Y531" s="60">
        <v>-0.4558706459585552</v>
      </c>
      <c r="Z531" s="84">
        <v>-5.4871092273920861E-2</v>
      </c>
      <c r="AA531" s="65">
        <f t="shared" si="69"/>
        <v>-0.40099955368463436</v>
      </c>
    </row>
    <row r="532" spans="1:27" x14ac:dyDescent="0.25">
      <c r="A532" s="7">
        <v>3</v>
      </c>
      <c r="B532" s="7" t="s">
        <v>23</v>
      </c>
      <c r="C532" s="7">
        <v>72</v>
      </c>
      <c r="D532" s="7" t="s">
        <v>2190</v>
      </c>
      <c r="E532" s="7" t="s">
        <v>184</v>
      </c>
      <c r="F532" s="7">
        <v>1</v>
      </c>
      <c r="G532" s="50">
        <v>-1.3976194237515926E-2</v>
      </c>
      <c r="H532" s="50">
        <v>1.7902191089170408E-2</v>
      </c>
      <c r="I532" s="50">
        <f t="shared" si="63"/>
        <v>-3.1878385326686333E-2</v>
      </c>
      <c r="J532" s="28">
        <v>14.929364776628447</v>
      </c>
      <c r="K532" s="33">
        <v>12.589811875004676</v>
      </c>
      <c r="L532" s="33">
        <f t="shared" si="64"/>
        <v>2.3395529016237706</v>
      </c>
      <c r="M532" s="28">
        <v>0.358862843809514</v>
      </c>
      <c r="N532" s="26">
        <v>0.51444722688986533</v>
      </c>
      <c r="O532" s="26">
        <f t="shared" si="65"/>
        <v>-0.15558438308035133</v>
      </c>
      <c r="P532" s="52">
        <v>5.2341646555569525</v>
      </c>
      <c r="Q532" s="54">
        <v>5.134393717140755</v>
      </c>
      <c r="R532" s="54">
        <f t="shared" si="66"/>
        <v>9.9770938416197552E-2</v>
      </c>
      <c r="S532" s="52">
        <v>0.21613902353466419</v>
      </c>
      <c r="T532" s="56">
        <v>2.9346230279375243E-2</v>
      </c>
      <c r="U532" s="56">
        <f t="shared" si="67"/>
        <v>0.18679279325528894</v>
      </c>
      <c r="V532" s="60">
        <v>1042.0864176854798</v>
      </c>
      <c r="W532" s="61">
        <v>862.29941243789426</v>
      </c>
      <c r="X532" s="61">
        <f t="shared" si="68"/>
        <v>179.78700524758551</v>
      </c>
      <c r="Y532" s="60">
        <v>0.35269700342614646</v>
      </c>
      <c r="Z532" s="84">
        <v>0.70666658267764249</v>
      </c>
      <c r="AA532" s="65">
        <f t="shared" si="69"/>
        <v>-0.35396957925149602</v>
      </c>
    </row>
    <row r="533" spans="1:27" x14ac:dyDescent="0.25">
      <c r="A533" s="7">
        <v>4</v>
      </c>
      <c r="B533" s="7" t="s">
        <v>23</v>
      </c>
      <c r="C533" s="7">
        <v>96</v>
      </c>
      <c r="D533" s="7">
        <v>2</v>
      </c>
      <c r="E533" s="7" t="s">
        <v>184</v>
      </c>
      <c r="F533" s="7">
        <v>1</v>
      </c>
      <c r="G533" s="50">
        <v>-6.062462181643369E-3</v>
      </c>
      <c r="H533" s="50">
        <v>-2.9832523702375767E-3</v>
      </c>
      <c r="I533" s="50">
        <f t="shared" si="63"/>
        <v>-3.0792098114057922E-3</v>
      </c>
      <c r="J533" s="28">
        <v>12.003573006406009</v>
      </c>
      <c r="K533" s="33">
        <v>14.419320189971282</v>
      </c>
      <c r="L533" s="33">
        <f t="shared" si="64"/>
        <v>-2.4157471835652728</v>
      </c>
      <c r="M533" s="28">
        <v>-0.1580789263604189</v>
      </c>
      <c r="N533" s="26">
        <v>0.46275038293277465</v>
      </c>
      <c r="O533" s="26">
        <f t="shared" si="65"/>
        <v>-0.62082930929319358</v>
      </c>
      <c r="P533" s="52">
        <v>3.4851346052397729</v>
      </c>
      <c r="Q533" s="54">
        <v>5.7203782901387283</v>
      </c>
      <c r="R533" s="54">
        <f t="shared" si="66"/>
        <v>-2.2352436848989554</v>
      </c>
      <c r="S533" s="52">
        <v>-0.23509507956369838</v>
      </c>
      <c r="T533" s="56">
        <v>0.2201664932545829</v>
      </c>
      <c r="U533" s="56">
        <f t="shared" si="67"/>
        <v>-0.45526157281828128</v>
      </c>
      <c r="V533" s="60">
        <v>977.96150016594754</v>
      </c>
      <c r="W533" s="61">
        <v>1080.3098379245496</v>
      </c>
      <c r="X533" s="61">
        <f t="shared" si="68"/>
        <v>-102.34833775860204</v>
      </c>
      <c r="Y533" s="60">
        <v>-4.3536547601503842E-2</v>
      </c>
      <c r="Z533" s="84">
        <v>0.55868755357358002</v>
      </c>
      <c r="AA533" s="65">
        <f t="shared" si="69"/>
        <v>-0.60222410117508385</v>
      </c>
    </row>
    <row r="534" spans="1:27" x14ac:dyDescent="0.25">
      <c r="A534" s="7">
        <v>5</v>
      </c>
      <c r="B534" s="7" t="s">
        <v>23</v>
      </c>
      <c r="C534" s="7">
        <v>120</v>
      </c>
      <c r="D534" s="7" t="s">
        <v>2190</v>
      </c>
      <c r="E534" s="7" t="s">
        <v>184</v>
      </c>
      <c r="F534" s="7">
        <v>1</v>
      </c>
      <c r="G534" s="50">
        <v>5.0724780241810666E-2</v>
      </c>
      <c r="H534" s="50">
        <v>3.7247019645241526E-2</v>
      </c>
      <c r="I534" s="50">
        <f t="shared" si="63"/>
        <v>1.347776059656914E-2</v>
      </c>
      <c r="J534" s="28">
        <v>12.123007361252791</v>
      </c>
      <c r="K534" s="33">
        <v>16.776982070157057</v>
      </c>
      <c r="L534" s="33">
        <f t="shared" si="64"/>
        <v>-4.6539747089042667</v>
      </c>
      <c r="M534" s="28">
        <v>0.19437344460554834</v>
      </c>
      <c r="N534" s="26">
        <v>0.35894303813160144</v>
      </c>
      <c r="O534" s="26">
        <f t="shared" si="65"/>
        <v>-0.1645695935260531</v>
      </c>
      <c r="P534" s="52">
        <v>3.5967592605620924</v>
      </c>
      <c r="Q534" s="54">
        <v>6.966418766233951</v>
      </c>
      <c r="R534" s="54">
        <f t="shared" si="66"/>
        <v>-3.3696595056718586</v>
      </c>
      <c r="S534" s="52">
        <v>0.27720518431913349</v>
      </c>
      <c r="T534" s="56">
        <v>5.1264740518326989E-2</v>
      </c>
      <c r="U534" s="56">
        <f t="shared" si="67"/>
        <v>0.2259404438008065</v>
      </c>
      <c r="V534" s="60">
        <v>939.85327164573675</v>
      </c>
      <c r="W534" s="61">
        <v>1139.7663857677901</v>
      </c>
      <c r="X534" s="61">
        <f t="shared" si="68"/>
        <v>-199.91311412205334</v>
      </c>
      <c r="Y534" s="60">
        <v>0.36507800130988122</v>
      </c>
      <c r="Z534" s="84">
        <v>0.15567907560124011</v>
      </c>
      <c r="AA534" s="65">
        <f t="shared" si="69"/>
        <v>0.2093989257086411</v>
      </c>
    </row>
    <row r="535" spans="1:27" x14ac:dyDescent="0.25">
      <c r="A535" s="7">
        <v>6</v>
      </c>
      <c r="B535" s="7" t="s">
        <v>23</v>
      </c>
      <c r="C535" s="7">
        <v>144</v>
      </c>
      <c r="D535" s="7">
        <v>3</v>
      </c>
      <c r="E535" s="7" t="s">
        <v>184</v>
      </c>
      <c r="F535" s="7">
        <v>1</v>
      </c>
      <c r="G535" s="50">
        <v>0.14687955826316337</v>
      </c>
      <c r="H535" s="50">
        <v>5.0816110515069957E-2</v>
      </c>
      <c r="I535" s="50">
        <f t="shared" si="63"/>
        <v>9.6063447748093417E-2</v>
      </c>
      <c r="J535" s="28">
        <v>10.471998943667785</v>
      </c>
      <c r="K535" s="33">
        <v>14.919323314682467</v>
      </c>
      <c r="L535" s="33">
        <f t="shared" si="64"/>
        <v>-4.4473243710146821</v>
      </c>
      <c r="M535" s="28">
        <v>0.2321199002083095</v>
      </c>
      <c r="N535" s="26">
        <v>7.8252583154270083E-2</v>
      </c>
      <c r="O535" s="26">
        <f t="shared" si="65"/>
        <v>0.15386731705403942</v>
      </c>
      <c r="P535" s="52">
        <v>2.7634915556752935</v>
      </c>
      <c r="Q535" s="54">
        <v>5.4077681800408222</v>
      </c>
      <c r="R535" s="54">
        <f t="shared" si="66"/>
        <v>-2.6442766243655287</v>
      </c>
      <c r="S535" s="52">
        <v>0.17865478666995432</v>
      </c>
      <c r="T535" s="56">
        <v>-2.2748086008028568E-2</v>
      </c>
      <c r="U535" s="56">
        <f t="shared" si="67"/>
        <v>0.2014028726779829</v>
      </c>
      <c r="V535" s="60">
        <v>777.66954213669555</v>
      </c>
      <c r="W535" s="61">
        <v>1059.1686712010619</v>
      </c>
      <c r="X535" s="61">
        <f t="shared" si="68"/>
        <v>-281.49912906436634</v>
      </c>
      <c r="Y535" s="60">
        <v>0.44528811469092039</v>
      </c>
      <c r="Z535" s="84">
        <v>2.4286775008398348E-2</v>
      </c>
      <c r="AA535" s="65">
        <f t="shared" si="69"/>
        <v>0.42100133968252207</v>
      </c>
    </row>
    <row r="536" spans="1:27" x14ac:dyDescent="0.25">
      <c r="A536" s="7">
        <v>7</v>
      </c>
      <c r="B536" s="7" t="s">
        <v>23</v>
      </c>
      <c r="C536" s="7">
        <v>168</v>
      </c>
      <c r="D536" s="7" t="s">
        <v>2190</v>
      </c>
      <c r="E536" s="7" t="s">
        <v>184</v>
      </c>
      <c r="F536" s="7">
        <v>1</v>
      </c>
      <c r="G536" s="50">
        <v>6.0100100409827564E-2</v>
      </c>
      <c r="H536" s="50">
        <v>2.1088820793520358E-2</v>
      </c>
      <c r="I536" s="50">
        <f t="shared" si="63"/>
        <v>3.901127961630721E-2</v>
      </c>
      <c r="J536" s="28">
        <v>7.4645086906393443</v>
      </c>
      <c r="K536" s="33">
        <v>12.600072648596518</v>
      </c>
      <c r="L536" s="33">
        <f t="shared" si="64"/>
        <v>-5.1355639579571735</v>
      </c>
      <c r="M536" s="28">
        <v>-0.11195250958381184</v>
      </c>
      <c r="N536" s="26">
        <v>0.24427280911272664</v>
      </c>
      <c r="O536" s="26">
        <f t="shared" si="65"/>
        <v>-0.35622531869653851</v>
      </c>
      <c r="P536" s="52">
        <v>2.4797200938189694</v>
      </c>
      <c r="Q536" s="54">
        <v>4.2039889907630217</v>
      </c>
      <c r="R536" s="54">
        <f t="shared" si="66"/>
        <v>-1.7242688969440523</v>
      </c>
      <c r="S536" s="52">
        <v>4.8102661458997664E-2</v>
      </c>
      <c r="T536" s="56">
        <v>-4.8245689366170623E-2</v>
      </c>
      <c r="U536" s="56">
        <f t="shared" si="67"/>
        <v>9.6348350825168294E-2</v>
      </c>
      <c r="V536" s="60">
        <v>379.24351395730702</v>
      </c>
      <c r="W536" s="61">
        <v>882.0120689655173</v>
      </c>
      <c r="X536" s="61">
        <f t="shared" si="68"/>
        <v>-502.76855500821028</v>
      </c>
      <c r="Y536" s="60">
        <v>-0.29722470468346879</v>
      </c>
      <c r="Z536" s="84">
        <v>0.30507038934760117</v>
      </c>
      <c r="AA536" s="65">
        <f t="shared" si="69"/>
        <v>-0.60229509403106996</v>
      </c>
    </row>
    <row r="537" spans="1:27" x14ac:dyDescent="0.25">
      <c r="A537" s="7">
        <v>8</v>
      </c>
      <c r="B537" s="7" t="s">
        <v>23</v>
      </c>
      <c r="C537" s="7">
        <v>192</v>
      </c>
      <c r="D537" s="7">
        <v>4</v>
      </c>
      <c r="E537" s="7" t="s">
        <v>184</v>
      </c>
      <c r="F537" s="7">
        <v>1</v>
      </c>
      <c r="G537" s="50">
        <v>8.5756677517633412E-2</v>
      </c>
      <c r="H537" s="50">
        <v>2.2964930059969867E-2</v>
      </c>
      <c r="I537" s="50">
        <f t="shared" si="63"/>
        <v>6.2791747457663541E-2</v>
      </c>
      <c r="J537" s="28">
        <v>5.7383514511641689</v>
      </c>
      <c r="K537" s="33">
        <v>13.314117777789969</v>
      </c>
      <c r="L537" s="33">
        <f t="shared" si="64"/>
        <v>-7.5757663266258</v>
      </c>
      <c r="M537" s="28">
        <v>-0.23826309034197121</v>
      </c>
      <c r="N537" s="26">
        <v>0.17151292002343987</v>
      </c>
      <c r="O537" s="26">
        <f t="shared" si="65"/>
        <v>-0.40977601036541111</v>
      </c>
      <c r="P537" s="52">
        <v>2.2306940944343507</v>
      </c>
      <c r="Q537" s="54">
        <v>4.0686345373680544</v>
      </c>
      <c r="R537" s="54">
        <f t="shared" si="66"/>
        <v>-1.8379404429337036</v>
      </c>
      <c r="S537" s="52">
        <v>-2.3531251412522793E-2</v>
      </c>
      <c r="T537" s="56">
        <v>1.6036205516473903E-2</v>
      </c>
      <c r="U537" s="56">
        <f t="shared" si="67"/>
        <v>-3.95674569289967E-2</v>
      </c>
      <c r="V537" s="60">
        <v>272.58736737400528</v>
      </c>
      <c r="W537" s="61">
        <v>935.78937334217505</v>
      </c>
      <c r="X537" s="61">
        <f t="shared" si="68"/>
        <v>-663.20200596816971</v>
      </c>
      <c r="Y537" s="60">
        <v>-0.36480979992969143</v>
      </c>
      <c r="Z537" s="84">
        <v>0.2688177933680696</v>
      </c>
      <c r="AA537" s="65">
        <f t="shared" si="69"/>
        <v>-0.63362759329776108</v>
      </c>
    </row>
    <row r="538" spans="1:27" x14ac:dyDescent="0.25">
      <c r="A538" s="7">
        <v>9</v>
      </c>
      <c r="B538" s="7" t="s">
        <v>23</v>
      </c>
      <c r="C538" s="7">
        <v>216</v>
      </c>
      <c r="D538" s="7" t="s">
        <v>2190</v>
      </c>
      <c r="E538" s="7" t="s">
        <v>184</v>
      </c>
      <c r="F538" s="7">
        <v>1</v>
      </c>
      <c r="G538" s="50">
        <v>9.8051979919523899E-2</v>
      </c>
      <c r="H538" s="50">
        <v>4.9621911137343509E-2</v>
      </c>
      <c r="I538" s="50">
        <f t="shared" si="63"/>
        <v>4.843006878218039E-2</v>
      </c>
      <c r="J538" s="28">
        <v>5.2822818227034469</v>
      </c>
      <c r="K538" s="33">
        <v>13.45456791776664</v>
      </c>
      <c r="L538" s="33">
        <f t="shared" si="64"/>
        <v>-8.1722860950631926</v>
      </c>
      <c r="M538" s="28">
        <v>-9.0120734651146117E-2</v>
      </c>
      <c r="N538" s="26">
        <v>0.13025234277174963</v>
      </c>
      <c r="O538" s="26">
        <f t="shared" si="65"/>
        <v>-0.22037307742289575</v>
      </c>
      <c r="P538" s="52">
        <v>1.9420884557014002</v>
      </c>
      <c r="Q538" s="54">
        <v>4.4318152812343063</v>
      </c>
      <c r="R538" s="54">
        <f t="shared" si="66"/>
        <v>-2.4897268255329061</v>
      </c>
      <c r="S538" s="52">
        <v>-6.2136151272641549E-2</v>
      </c>
      <c r="T538" s="56">
        <v>0.16858542547120367</v>
      </c>
      <c r="U538" s="56">
        <f t="shared" si="67"/>
        <v>-0.23072157674384522</v>
      </c>
      <c r="V538" s="60">
        <v>244.25628468821415</v>
      </c>
      <c r="W538" s="61">
        <v>838.86970154532594</v>
      </c>
      <c r="X538" s="61">
        <f t="shared" si="68"/>
        <v>-594.61341685711182</v>
      </c>
      <c r="Y538" s="60">
        <v>-0.20013492217919629</v>
      </c>
      <c r="Z538" s="84">
        <v>-4.6944320793933798E-2</v>
      </c>
      <c r="AA538" s="65">
        <f t="shared" si="69"/>
        <v>-0.1531906013852625</v>
      </c>
    </row>
    <row r="539" spans="1:27" x14ac:dyDescent="0.25">
      <c r="A539" s="7">
        <v>10</v>
      </c>
      <c r="B539" s="7" t="s">
        <v>23</v>
      </c>
      <c r="C539" s="7">
        <v>240</v>
      </c>
      <c r="D539" s="7" t="s">
        <v>2190</v>
      </c>
      <c r="E539" s="7" t="s">
        <v>184</v>
      </c>
      <c r="F539" s="7">
        <v>1</v>
      </c>
      <c r="G539" s="50">
        <v>7.2139039287334047E-2</v>
      </c>
      <c r="H539" s="50">
        <v>8.312902068988345E-3</v>
      </c>
      <c r="I539" s="50">
        <f t="shared" si="63"/>
        <v>6.3826137218345708E-2</v>
      </c>
      <c r="J539" s="28">
        <v>5.870703746485626</v>
      </c>
      <c r="K539" s="33">
        <v>11.510023683426688</v>
      </c>
      <c r="L539" s="33">
        <f t="shared" si="64"/>
        <v>-5.639319936941062</v>
      </c>
      <c r="M539" s="28">
        <v>-6.53943437665893E-2</v>
      </c>
      <c r="N539" s="26">
        <v>7.2164884343347531E-3</v>
      </c>
      <c r="O539" s="26">
        <f t="shared" si="65"/>
        <v>-7.2610832200924055E-2</v>
      </c>
      <c r="P539" s="52">
        <v>2.1352515737309701</v>
      </c>
      <c r="Q539" s="54">
        <v>4.1268346243135854</v>
      </c>
      <c r="R539" s="54">
        <f t="shared" si="66"/>
        <v>-1.9915830505826153</v>
      </c>
      <c r="S539" s="52">
        <v>0.13396776096047341</v>
      </c>
      <c r="T539" s="56">
        <v>1.8882797316289807E-2</v>
      </c>
      <c r="U539" s="56">
        <f t="shared" si="67"/>
        <v>0.11508496364418361</v>
      </c>
      <c r="V539" s="60">
        <v>244.84735973597358</v>
      </c>
      <c r="W539" s="61">
        <v>698.52227035203532</v>
      </c>
      <c r="X539" s="61">
        <f t="shared" si="68"/>
        <v>-453.67491061606177</v>
      </c>
      <c r="Y539" s="60">
        <v>-0.26888907503399884</v>
      </c>
      <c r="Z539" s="84">
        <v>-7.6149821802100115E-2</v>
      </c>
      <c r="AA539" s="65">
        <f t="shared" si="69"/>
        <v>-0.19273925323189872</v>
      </c>
    </row>
    <row r="540" spans="1:27" x14ac:dyDescent="0.25">
      <c r="A540" s="7">
        <v>11</v>
      </c>
      <c r="B540" s="7" t="s">
        <v>23</v>
      </c>
      <c r="C540" s="7">
        <v>264</v>
      </c>
      <c r="D540" s="7" t="s">
        <v>2190</v>
      </c>
      <c r="E540" s="7" t="s">
        <v>184</v>
      </c>
      <c r="F540" s="7">
        <v>1</v>
      </c>
      <c r="G540" s="50">
        <v>4.4292267064306577E-2</v>
      </c>
      <c r="H540" s="50">
        <v>1.1402580276202409E-2</v>
      </c>
      <c r="I540" s="50">
        <f t="shared" si="63"/>
        <v>3.2889686788104167E-2</v>
      </c>
      <c r="J540" s="28">
        <v>4.3380829224490682</v>
      </c>
      <c r="K540" s="33">
        <v>9.6067582172372461</v>
      </c>
      <c r="L540" s="33">
        <f t="shared" si="64"/>
        <v>-5.2686752947881779</v>
      </c>
      <c r="M540" s="28">
        <v>-0.18134238171436914</v>
      </c>
      <c r="N540" s="26">
        <v>-7.5698486503831763E-2</v>
      </c>
      <c r="O540" s="26">
        <f t="shared" si="65"/>
        <v>-0.10564389521053738</v>
      </c>
      <c r="P540" s="52">
        <v>1.9066553106651476</v>
      </c>
      <c r="Q540" s="54">
        <v>3.9766977176627822</v>
      </c>
      <c r="R540" s="54">
        <f t="shared" si="66"/>
        <v>-2.0700424069976346</v>
      </c>
      <c r="S540" s="52">
        <v>7.7770089213150123E-2</v>
      </c>
      <c r="T540" s="56">
        <v>1.8560746180279194E-2</v>
      </c>
      <c r="U540" s="56">
        <f t="shared" si="67"/>
        <v>5.9209343032870926E-2</v>
      </c>
      <c r="V540" s="60">
        <v>188.86228041100432</v>
      </c>
      <c r="W540" s="61">
        <v>478.31294884543149</v>
      </c>
      <c r="X540" s="61">
        <f t="shared" si="68"/>
        <v>-289.45066843442714</v>
      </c>
      <c r="Y540" s="60">
        <v>-0.20330549970497841</v>
      </c>
      <c r="Z540" s="84">
        <v>-9.7593849701297919E-2</v>
      </c>
      <c r="AA540" s="65">
        <f t="shared" si="69"/>
        <v>-0.10571165000368049</v>
      </c>
    </row>
    <row r="541" spans="1:27" x14ac:dyDescent="0.25">
      <c r="A541" s="7">
        <v>12</v>
      </c>
      <c r="B541" s="7" t="s">
        <v>23</v>
      </c>
      <c r="C541" s="7">
        <v>288</v>
      </c>
      <c r="D541" s="7" t="s">
        <v>2190</v>
      </c>
      <c r="E541" s="7" t="s">
        <v>184</v>
      </c>
      <c r="F541" s="7">
        <v>1</v>
      </c>
      <c r="G541" s="50">
        <v>4.7097971521879244E-2</v>
      </c>
      <c r="H541" s="50">
        <v>1.9874084798630436E-2</v>
      </c>
      <c r="I541" s="50">
        <f t="shared" si="63"/>
        <v>2.7223886723248807E-2</v>
      </c>
      <c r="J541" s="28">
        <v>4.9120738841342257</v>
      </c>
      <c r="K541" s="33">
        <v>9.5757510795120258</v>
      </c>
      <c r="L541" s="33">
        <f t="shared" si="64"/>
        <v>-4.6636771953778</v>
      </c>
      <c r="M541" s="28">
        <v>-0.12620550206544662</v>
      </c>
      <c r="N541" s="26">
        <v>-0.12129677891189873</v>
      </c>
      <c r="O541" s="26">
        <f t="shared" si="65"/>
        <v>-4.9087231535478865E-3</v>
      </c>
      <c r="P541" s="52">
        <v>1.9292987832458837</v>
      </c>
      <c r="Q541" s="54">
        <v>3.6155338046936252</v>
      </c>
      <c r="R541" s="54">
        <f t="shared" si="66"/>
        <v>-1.6862350214477415</v>
      </c>
      <c r="S541" s="52">
        <v>1.6426428841645489E-2</v>
      </c>
      <c r="T541" s="56">
        <v>-6.2303241628159589E-2</v>
      </c>
      <c r="U541" s="56">
        <f t="shared" si="67"/>
        <v>7.8729670469805085E-2</v>
      </c>
      <c r="V541" s="60">
        <v>209.17957746478874</v>
      </c>
      <c r="W541" s="61">
        <v>507.14285714285728</v>
      </c>
      <c r="X541" s="61">
        <f t="shared" si="68"/>
        <v>-297.96327967806855</v>
      </c>
      <c r="Y541" s="60">
        <v>-0.2962149354770468</v>
      </c>
      <c r="Z541" s="84">
        <v>-0.26573141069062617</v>
      </c>
      <c r="AA541" s="65">
        <f t="shared" si="69"/>
        <v>-3.0483524786420635E-2</v>
      </c>
    </row>
    <row r="542" spans="1:27" x14ac:dyDescent="0.25">
      <c r="A542" s="7">
        <v>13</v>
      </c>
      <c r="B542" s="7" t="s">
        <v>23</v>
      </c>
      <c r="C542" s="7">
        <v>312</v>
      </c>
      <c r="D542" s="7">
        <v>5</v>
      </c>
      <c r="E542" s="7" t="s">
        <v>184</v>
      </c>
      <c r="F542" s="7">
        <v>1</v>
      </c>
      <c r="G542" s="50">
        <v>7.3740696770304301E-2</v>
      </c>
      <c r="H542" s="50">
        <v>1.3389339368220154E-2</v>
      </c>
      <c r="I542" s="50">
        <f t="shared" si="63"/>
        <v>6.0351357402084145E-2</v>
      </c>
      <c r="J542" s="28">
        <v>4.98067277136182</v>
      </c>
      <c r="K542" s="33">
        <v>7.8986120953424956</v>
      </c>
      <c r="L542" s="33">
        <f t="shared" si="64"/>
        <v>-2.9179393239806757</v>
      </c>
      <c r="M542" s="28">
        <v>-0.13265151668532202</v>
      </c>
      <c r="N542" s="26">
        <v>-6.1783624485983173E-2</v>
      </c>
      <c r="O542" s="26">
        <f t="shared" si="65"/>
        <v>-7.0867892199338839E-2</v>
      </c>
      <c r="P542" s="52">
        <v>1.905732914618862</v>
      </c>
      <c r="Q542" s="54">
        <v>3.4422947383738673</v>
      </c>
      <c r="R542" s="54">
        <f t="shared" si="66"/>
        <v>-1.5365618237550054</v>
      </c>
      <c r="S542" s="52">
        <v>9.64178132246164E-2</v>
      </c>
      <c r="T542" s="56">
        <v>-0.17100685841409771</v>
      </c>
      <c r="U542" s="56">
        <f t="shared" si="67"/>
        <v>0.26742467163871408</v>
      </c>
      <c r="V542" s="60">
        <v>225.36014044474166</v>
      </c>
      <c r="W542" s="61">
        <v>412.45665440561783</v>
      </c>
      <c r="X542" s="61">
        <f t="shared" si="68"/>
        <v>-187.09651396087617</v>
      </c>
      <c r="Y542" s="60">
        <v>-0.28891670873935454</v>
      </c>
      <c r="Z542" s="84">
        <v>-0.21425833594600299</v>
      </c>
      <c r="AA542" s="65">
        <f t="shared" si="69"/>
        <v>-7.4658372793351552E-2</v>
      </c>
    </row>
    <row r="543" spans="1:27" x14ac:dyDescent="0.25">
      <c r="A543" s="7">
        <v>1</v>
      </c>
      <c r="B543" s="7" t="s">
        <v>23</v>
      </c>
      <c r="C543" s="7">
        <v>24</v>
      </c>
      <c r="D543" s="7" t="s">
        <v>2190</v>
      </c>
      <c r="E543" s="7" t="s">
        <v>184</v>
      </c>
      <c r="F543" s="7">
        <v>2</v>
      </c>
      <c r="G543" s="50">
        <v>1.3976194237515926E-2</v>
      </c>
      <c r="H543" s="50">
        <v>1.3629331734718761E-2</v>
      </c>
      <c r="I543" s="50">
        <f t="shared" si="63"/>
        <v>3.4686250279716488E-4</v>
      </c>
      <c r="J543" s="28">
        <v>12.102824783918932</v>
      </c>
      <c r="K543" s="33">
        <v>13.370557873666627</v>
      </c>
      <c r="L543" s="33">
        <f t="shared" si="64"/>
        <v>-1.2677330897476953</v>
      </c>
      <c r="M543" s="28">
        <v>8.7861845205907604E-2</v>
      </c>
      <c r="N543" s="26">
        <v>0.24256301407439443</v>
      </c>
      <c r="O543" s="26">
        <f t="shared" si="65"/>
        <v>-0.15470116886848684</v>
      </c>
      <c r="P543" s="52">
        <v>4.8210340306033439</v>
      </c>
      <c r="Q543" s="54">
        <v>5.4560602180915021</v>
      </c>
      <c r="R543" s="54">
        <f t="shared" si="66"/>
        <v>-0.6350261874881582</v>
      </c>
      <c r="S543" s="52">
        <v>0.31051901303842977</v>
      </c>
      <c r="T543" s="56">
        <v>0.39929967195079025</v>
      </c>
      <c r="U543" s="56">
        <f t="shared" si="67"/>
        <v>-8.8780658912360477E-2</v>
      </c>
      <c r="V543" s="60">
        <v>821.51406223997344</v>
      </c>
      <c r="W543" s="61">
        <v>842.1606201808396</v>
      </c>
      <c r="X543" s="61">
        <f t="shared" si="68"/>
        <v>-20.64655794086616</v>
      </c>
      <c r="Y543" s="60">
        <v>0.2227040295045383</v>
      </c>
      <c r="Z543" s="84">
        <v>2.1399399411402314E-2</v>
      </c>
      <c r="AA543" s="65">
        <f t="shared" si="69"/>
        <v>0.20130463009313598</v>
      </c>
    </row>
    <row r="544" spans="1:27" x14ac:dyDescent="0.25">
      <c r="A544" s="7">
        <v>2</v>
      </c>
      <c r="B544" s="7" t="s">
        <v>23</v>
      </c>
      <c r="C544" s="7">
        <v>48</v>
      </c>
      <c r="D544" s="7">
        <v>1</v>
      </c>
      <c r="E544" s="7" t="s">
        <v>184</v>
      </c>
      <c r="F544" s="7">
        <v>2</v>
      </c>
      <c r="G544" s="50">
        <v>5.5004633691927207E-2</v>
      </c>
      <c r="H544" s="50">
        <v>-4.2260899415680559E-3</v>
      </c>
      <c r="I544" s="50">
        <f t="shared" si="63"/>
        <v>5.9230723633495262E-2</v>
      </c>
      <c r="J544" s="28">
        <v>12.603476145336192</v>
      </c>
      <c r="K544" s="33">
        <v>12.045231030697556</v>
      </c>
      <c r="L544" s="33">
        <f t="shared" si="64"/>
        <v>0.5582451146386358</v>
      </c>
      <c r="M544" s="28">
        <v>0.40655965266312005</v>
      </c>
      <c r="N544" s="26">
        <v>0.42973663146744556</v>
      </c>
      <c r="O544" s="26">
        <f t="shared" si="65"/>
        <v>-2.317697880432551E-2</v>
      </c>
      <c r="P544" s="52">
        <v>5.1365567638686747</v>
      </c>
      <c r="Q544" s="54">
        <v>6.2957185350514777</v>
      </c>
      <c r="R544" s="54">
        <f t="shared" si="66"/>
        <v>-1.1591617711828031</v>
      </c>
      <c r="S544" s="52">
        <v>0.61119036019585216</v>
      </c>
      <c r="T544" s="56">
        <v>-0.29316157422815392</v>
      </c>
      <c r="U544" s="56">
        <f t="shared" si="67"/>
        <v>0.90435193442400608</v>
      </c>
      <c r="V544" s="60">
        <v>635.81941051945932</v>
      </c>
      <c r="W544" s="61">
        <v>778.76342072409477</v>
      </c>
      <c r="X544" s="61">
        <f t="shared" si="68"/>
        <v>-142.94401020463545</v>
      </c>
      <c r="Y544" s="60">
        <v>5.6895716810403264E-2</v>
      </c>
      <c r="Z544" s="84">
        <v>-5.4871092273920861E-2</v>
      </c>
      <c r="AA544" s="65">
        <f t="shared" si="69"/>
        <v>0.11176680908432413</v>
      </c>
    </row>
    <row r="545" spans="1:27" x14ac:dyDescent="0.25">
      <c r="A545" s="7">
        <v>3</v>
      </c>
      <c r="B545" s="7" t="s">
        <v>23</v>
      </c>
      <c r="C545" s="7">
        <v>72</v>
      </c>
      <c r="D545" s="7" t="s">
        <v>2190</v>
      </c>
      <c r="E545" s="7" t="s">
        <v>184</v>
      </c>
      <c r="F545" s="7">
        <v>2</v>
      </c>
      <c r="G545" s="50">
        <v>5.2324814376454754E-2</v>
      </c>
      <c r="H545" s="50">
        <v>1.7902191089170408E-2</v>
      </c>
      <c r="I545" s="50">
        <f t="shared" si="63"/>
        <v>3.4422623287284349E-2</v>
      </c>
      <c r="J545" s="28">
        <v>12.541016895909531</v>
      </c>
      <c r="K545" s="33">
        <v>12.589811875004676</v>
      </c>
      <c r="L545" s="33">
        <f t="shared" si="64"/>
        <v>-4.8794979095145408E-2</v>
      </c>
      <c r="M545" s="28">
        <v>9.7461025898301593E-2</v>
      </c>
      <c r="N545" s="26">
        <v>0.51444722688986533</v>
      </c>
      <c r="O545" s="26">
        <f t="shared" si="65"/>
        <v>-0.41698620099156375</v>
      </c>
      <c r="P545" s="52">
        <v>5.0393224371218448</v>
      </c>
      <c r="Q545" s="54">
        <v>5.134393717140755</v>
      </c>
      <c r="R545" s="54">
        <f t="shared" si="66"/>
        <v>-9.5071280018910187E-2</v>
      </c>
      <c r="S545" s="52">
        <v>0.30934415852647407</v>
      </c>
      <c r="T545" s="56">
        <v>2.9346230279375243E-2</v>
      </c>
      <c r="U545" s="56">
        <f t="shared" si="67"/>
        <v>0.27999792824709885</v>
      </c>
      <c r="V545" s="60">
        <v>836.78529559537765</v>
      </c>
      <c r="W545" s="61">
        <v>862.29941243789426</v>
      </c>
      <c r="X545" s="61">
        <f t="shared" si="68"/>
        <v>-25.514116842516614</v>
      </c>
      <c r="Y545" s="60">
        <v>0.20422496852326386</v>
      </c>
      <c r="Z545" s="84">
        <v>0.70666658267764249</v>
      </c>
      <c r="AA545" s="65">
        <f t="shared" si="69"/>
        <v>-0.5024416141543786</v>
      </c>
    </row>
    <row r="546" spans="1:27" x14ac:dyDescent="0.25">
      <c r="A546" s="7">
        <v>4</v>
      </c>
      <c r="B546" s="7" t="s">
        <v>23</v>
      </c>
      <c r="C546" s="7">
        <v>96</v>
      </c>
      <c r="D546" s="7">
        <v>2</v>
      </c>
      <c r="E546" s="7" t="s">
        <v>184</v>
      </c>
      <c r="F546" s="7">
        <v>2</v>
      </c>
      <c r="G546" s="50">
        <v>3.8206417794355116E-2</v>
      </c>
      <c r="H546" s="50">
        <v>-2.9832523702375767E-3</v>
      </c>
      <c r="I546" s="50">
        <f t="shared" si="63"/>
        <v>4.1189670164592691E-2</v>
      </c>
      <c r="J546" s="28">
        <v>10.9811464546057</v>
      </c>
      <c r="K546" s="33">
        <v>14.419320189971282</v>
      </c>
      <c r="L546" s="33">
        <f t="shared" si="64"/>
        <v>-3.4381737353655826</v>
      </c>
      <c r="M546" s="28">
        <v>0.2027654703325884</v>
      </c>
      <c r="N546" s="26">
        <v>0.46275038293277465</v>
      </c>
      <c r="O546" s="26">
        <f t="shared" si="65"/>
        <v>-0.25998491260018625</v>
      </c>
      <c r="P546" s="52">
        <v>2.8489876749388543</v>
      </c>
      <c r="Q546" s="54">
        <v>5.7203782901387283</v>
      </c>
      <c r="R546" s="54">
        <f t="shared" si="66"/>
        <v>-2.871390615199874</v>
      </c>
      <c r="S546" s="52">
        <v>7.5723700258089582E-2</v>
      </c>
      <c r="T546" s="56">
        <v>0.2201664932545829</v>
      </c>
      <c r="U546" s="56">
        <f t="shared" si="67"/>
        <v>-0.14444279299649332</v>
      </c>
      <c r="V546" s="60">
        <v>909.20577497510783</v>
      </c>
      <c r="W546" s="61">
        <v>1080.3098379245496</v>
      </c>
      <c r="X546" s="61">
        <f t="shared" si="68"/>
        <v>-171.10406294944175</v>
      </c>
      <c r="Y546" s="60">
        <v>0.62310797219411973</v>
      </c>
      <c r="Z546" s="84">
        <v>0.55868755357358002</v>
      </c>
      <c r="AA546" s="65">
        <f t="shared" si="69"/>
        <v>6.442041862053971E-2</v>
      </c>
    </row>
    <row r="547" spans="1:27" x14ac:dyDescent="0.25">
      <c r="A547" s="7">
        <v>5</v>
      </c>
      <c r="B547" s="7" t="s">
        <v>23</v>
      </c>
      <c r="C547" s="7">
        <v>120</v>
      </c>
      <c r="D547" s="7" t="s">
        <v>2190</v>
      </c>
      <c r="E547" s="7" t="s">
        <v>184</v>
      </c>
      <c r="F547" s="7">
        <v>2</v>
      </c>
      <c r="G547" s="50">
        <v>6.690496289808863E-2</v>
      </c>
      <c r="H547" s="50">
        <v>3.7247019645241526E-2</v>
      </c>
      <c r="I547" s="50">
        <f t="shared" si="63"/>
        <v>2.9657943252847103E-2</v>
      </c>
      <c r="J547" s="28">
        <v>10.514295166937774</v>
      </c>
      <c r="K547" s="33">
        <v>16.776982070157057</v>
      </c>
      <c r="L547" s="33">
        <f t="shared" si="64"/>
        <v>-6.2626869032192829</v>
      </c>
      <c r="M547" s="28">
        <v>0.16164397581700463</v>
      </c>
      <c r="N547" s="26">
        <v>0.35894303813160144</v>
      </c>
      <c r="O547" s="26">
        <f t="shared" si="65"/>
        <v>-0.19729906231459682</v>
      </c>
      <c r="P547" s="52">
        <v>2.5646079510118169</v>
      </c>
      <c r="Q547" s="54">
        <v>6.966418766233951</v>
      </c>
      <c r="R547" s="54">
        <f t="shared" si="66"/>
        <v>-4.4018108152221345</v>
      </c>
      <c r="S547" s="52">
        <v>3.5384365438864959E-2</v>
      </c>
      <c r="T547" s="56">
        <v>5.1264740518326989E-2</v>
      </c>
      <c r="U547" s="56">
        <f t="shared" si="67"/>
        <v>-1.5880375079462029E-2</v>
      </c>
      <c r="V547" s="60">
        <v>764.72620621282215</v>
      </c>
      <c r="W547" s="61">
        <v>1139.7663857677901</v>
      </c>
      <c r="X547" s="61">
        <f t="shared" si="68"/>
        <v>-375.04017955496795</v>
      </c>
      <c r="Y547" s="60">
        <v>0.19364368103944296</v>
      </c>
      <c r="Z547" s="84">
        <v>0.15567907560124011</v>
      </c>
      <c r="AA547" s="65">
        <f t="shared" si="69"/>
        <v>3.7964605438202847E-2</v>
      </c>
    </row>
    <row r="548" spans="1:27" x14ac:dyDescent="0.25">
      <c r="A548" s="7">
        <v>6</v>
      </c>
      <c r="B548" s="7" t="s">
        <v>23</v>
      </c>
      <c r="C548" s="7">
        <v>144</v>
      </c>
      <c r="D548" s="7">
        <v>3</v>
      </c>
      <c r="E548" s="7" t="s">
        <v>184</v>
      </c>
      <c r="F548" s="7">
        <v>2</v>
      </c>
      <c r="G548" s="50">
        <v>9.6246159565354178E-2</v>
      </c>
      <c r="H548" s="50">
        <v>5.0816110515069957E-2</v>
      </c>
      <c r="I548" s="50">
        <f t="shared" si="63"/>
        <v>4.5430049050284221E-2</v>
      </c>
      <c r="J548" s="28">
        <v>8.0652505212889452</v>
      </c>
      <c r="K548" s="33">
        <v>14.919323314682467</v>
      </c>
      <c r="L548" s="33">
        <f t="shared" si="64"/>
        <v>-6.8540727933935219</v>
      </c>
      <c r="M548" s="28">
        <v>-9.6897245315681432E-2</v>
      </c>
      <c r="N548" s="26">
        <v>7.8252583154270083E-2</v>
      </c>
      <c r="O548" s="26">
        <f t="shared" si="65"/>
        <v>-0.17514982846995153</v>
      </c>
      <c r="P548" s="52">
        <v>2.7474504257241801</v>
      </c>
      <c r="Q548" s="54">
        <v>5.4077681800408222</v>
      </c>
      <c r="R548" s="54">
        <f t="shared" si="66"/>
        <v>-2.6603177543166421</v>
      </c>
      <c r="S548" s="52">
        <v>0.16057774606012201</v>
      </c>
      <c r="T548" s="56">
        <v>-2.2748086008028568E-2</v>
      </c>
      <c r="U548" s="56">
        <f t="shared" si="67"/>
        <v>0.18332583206815059</v>
      </c>
      <c r="V548" s="60">
        <v>403.0849369608494</v>
      </c>
      <c r="W548" s="61">
        <v>1059.1686712010619</v>
      </c>
      <c r="X548" s="61">
        <f t="shared" si="68"/>
        <v>-656.08373424021249</v>
      </c>
      <c r="Y548" s="60">
        <v>-0.26926988820394315</v>
      </c>
      <c r="Z548" s="84">
        <v>2.4286775008398348E-2</v>
      </c>
      <c r="AA548" s="65">
        <f t="shared" si="69"/>
        <v>-0.29355666321234153</v>
      </c>
    </row>
    <row r="549" spans="1:27" x14ac:dyDescent="0.25">
      <c r="A549" s="7">
        <v>7</v>
      </c>
      <c r="B549" s="7" t="s">
        <v>23</v>
      </c>
      <c r="C549" s="7">
        <v>168</v>
      </c>
      <c r="D549" s="7" t="s">
        <v>2190</v>
      </c>
      <c r="E549" s="7" t="s">
        <v>184</v>
      </c>
      <c r="F549" s="7">
        <v>2</v>
      </c>
      <c r="G549" s="50">
        <v>5.371762743079618E-2</v>
      </c>
      <c r="H549" s="50">
        <v>2.1088820793520358E-2</v>
      </c>
      <c r="I549" s="50">
        <f t="shared" si="63"/>
        <v>3.2628806637275826E-2</v>
      </c>
      <c r="J549" s="28">
        <v>5.8830298679544919</v>
      </c>
      <c r="K549" s="33">
        <v>12.600072648596518</v>
      </c>
      <c r="L549" s="33">
        <f t="shared" si="64"/>
        <v>-6.7170427806420259</v>
      </c>
      <c r="M549" s="28">
        <v>-0.18538226295088336</v>
      </c>
      <c r="N549" s="26">
        <v>0.24427280911272664</v>
      </c>
      <c r="O549" s="26">
        <f t="shared" si="65"/>
        <v>-0.42965507206360998</v>
      </c>
      <c r="P549" s="52">
        <v>2.2134547700078366</v>
      </c>
      <c r="Q549" s="54">
        <v>4.2039889907630217</v>
      </c>
      <c r="R549" s="54">
        <f t="shared" si="66"/>
        <v>-1.990534220755185</v>
      </c>
      <c r="S549" s="52">
        <v>-9.5616371400059311E-2</v>
      </c>
      <c r="T549" s="56">
        <v>-4.8245689366170623E-2</v>
      </c>
      <c r="U549" s="56">
        <f t="shared" si="67"/>
        <v>-4.7370682033888688E-2</v>
      </c>
      <c r="V549" s="60">
        <v>260.04203612479478</v>
      </c>
      <c r="W549" s="61">
        <v>882.0120689655173</v>
      </c>
      <c r="X549" s="61">
        <f t="shared" si="68"/>
        <v>-621.97003284072252</v>
      </c>
      <c r="Y549" s="60">
        <v>-0.36857508192564226</v>
      </c>
      <c r="Z549" s="84">
        <v>0.30507038934760117</v>
      </c>
      <c r="AA549" s="65">
        <f t="shared" si="69"/>
        <v>-0.67364547127324337</v>
      </c>
    </row>
    <row r="550" spans="1:27" x14ac:dyDescent="0.25">
      <c r="A550" s="7">
        <v>8</v>
      </c>
      <c r="B550" s="7" t="s">
        <v>23</v>
      </c>
      <c r="C550" s="7">
        <v>192</v>
      </c>
      <c r="D550" s="7">
        <v>4</v>
      </c>
      <c r="E550" s="7" t="s">
        <v>184</v>
      </c>
      <c r="F550" s="7">
        <v>2</v>
      </c>
      <c r="G550" s="50">
        <v>7.3027816113498997E-2</v>
      </c>
      <c r="H550" s="50">
        <v>2.2964930059969867E-2</v>
      </c>
      <c r="I550" s="50">
        <f t="shared" si="63"/>
        <v>5.0062886053529126E-2</v>
      </c>
      <c r="J550" s="28">
        <v>5.5964232603315542</v>
      </c>
      <c r="K550" s="33">
        <v>13.314117777789969</v>
      </c>
      <c r="L550" s="33">
        <f t="shared" si="64"/>
        <v>-7.7176945174584146</v>
      </c>
      <c r="M550" s="28">
        <v>-9.1060359617655504E-2</v>
      </c>
      <c r="N550" s="26">
        <v>0.17151292002343987</v>
      </c>
      <c r="O550" s="26">
        <f t="shared" si="65"/>
        <v>-0.26257327964109539</v>
      </c>
      <c r="P550" s="52">
        <v>2.2087613689324992</v>
      </c>
      <c r="Q550" s="54">
        <v>4.0686345373680544</v>
      </c>
      <c r="R550" s="54">
        <f t="shared" si="66"/>
        <v>-1.8598731684355552</v>
      </c>
      <c r="S550" s="52">
        <v>4.7523373886894718E-2</v>
      </c>
      <c r="T550" s="56">
        <v>1.6036205516473903E-2</v>
      </c>
      <c r="U550" s="56">
        <f t="shared" si="67"/>
        <v>3.1487168370420815E-2</v>
      </c>
      <c r="V550" s="60">
        <v>232.40716180371351</v>
      </c>
      <c r="W550" s="61">
        <v>935.78937334217505</v>
      </c>
      <c r="X550" s="61">
        <f t="shared" si="68"/>
        <v>-703.38221153846155</v>
      </c>
      <c r="Y550" s="60">
        <v>-0.34246549641772495</v>
      </c>
      <c r="Z550" s="84">
        <v>0.2688177933680696</v>
      </c>
      <c r="AA550" s="65">
        <f t="shared" si="69"/>
        <v>-0.61128328978579449</v>
      </c>
    </row>
    <row r="551" spans="1:27" x14ac:dyDescent="0.25">
      <c r="A551" s="7">
        <v>9</v>
      </c>
      <c r="B551" s="7" t="s">
        <v>23</v>
      </c>
      <c r="C551" s="7">
        <v>216</v>
      </c>
      <c r="D551" s="7" t="s">
        <v>2190</v>
      </c>
      <c r="E551" s="7" t="s">
        <v>184</v>
      </c>
      <c r="F551" s="7">
        <v>2</v>
      </c>
      <c r="G551" s="50">
        <v>4.7502910671546238E-2</v>
      </c>
      <c r="H551" s="50">
        <v>4.9621911137343509E-2</v>
      </c>
      <c r="I551" s="50">
        <f t="shared" si="63"/>
        <v>-2.1190004657972716E-3</v>
      </c>
      <c r="J551" s="28">
        <v>5.1643100366748831</v>
      </c>
      <c r="K551" s="33">
        <v>13.45456791776664</v>
      </c>
      <c r="L551" s="33">
        <f t="shared" si="64"/>
        <v>-8.2902578810917582</v>
      </c>
      <c r="M551" s="28">
        <v>-7.9519173253890449E-2</v>
      </c>
      <c r="N551" s="26">
        <v>0.13025234277174963</v>
      </c>
      <c r="O551" s="26">
        <f t="shared" si="65"/>
        <v>-0.20977151602564009</v>
      </c>
      <c r="P551" s="52">
        <v>1.9058871511448856</v>
      </c>
      <c r="Q551" s="54">
        <v>4.4318152812343063</v>
      </c>
      <c r="R551" s="54">
        <f t="shared" si="66"/>
        <v>-2.5259281300894205</v>
      </c>
      <c r="S551" s="52">
        <v>-3.8389553741035788E-2</v>
      </c>
      <c r="T551" s="56">
        <v>0.16858542547120367</v>
      </c>
      <c r="U551" s="56">
        <f t="shared" si="67"/>
        <v>-0.20697497921223945</v>
      </c>
      <c r="V551" s="60">
        <v>231.78811622592227</v>
      </c>
      <c r="W551" s="61">
        <v>838.86970154532594</v>
      </c>
      <c r="X551" s="61">
        <f t="shared" si="68"/>
        <v>-607.08158531940364</v>
      </c>
      <c r="Y551" s="60">
        <v>-0.17243859296365274</v>
      </c>
      <c r="Z551" s="84">
        <v>-4.6944320793933798E-2</v>
      </c>
      <c r="AA551" s="65">
        <f t="shared" si="69"/>
        <v>-0.12549427216971895</v>
      </c>
    </row>
    <row r="552" spans="1:27" x14ac:dyDescent="0.25">
      <c r="A552" s="7">
        <v>10</v>
      </c>
      <c r="B552" s="7" t="s">
        <v>23</v>
      </c>
      <c r="C552" s="7">
        <v>240</v>
      </c>
      <c r="D552" s="7" t="s">
        <v>2190</v>
      </c>
      <c r="E552" s="7" t="s">
        <v>184</v>
      </c>
      <c r="F552" s="7">
        <v>2</v>
      </c>
      <c r="G552" s="50">
        <v>7.3900048505606719E-2</v>
      </c>
      <c r="H552" s="50">
        <v>8.312902068988345E-3</v>
      </c>
      <c r="I552" s="50">
        <f t="shared" si="63"/>
        <v>6.5587146436618379E-2</v>
      </c>
      <c r="J552" s="28">
        <v>5.3989386047119847</v>
      </c>
      <c r="K552" s="33">
        <v>11.510023683426688</v>
      </c>
      <c r="L552" s="33">
        <f t="shared" si="64"/>
        <v>-6.1110850787147033</v>
      </c>
      <c r="M552" s="28">
        <v>-0.13814512257067904</v>
      </c>
      <c r="N552" s="26">
        <v>7.2164884343347531E-3</v>
      </c>
      <c r="O552" s="26">
        <f t="shared" si="65"/>
        <v>-0.1453616110050138</v>
      </c>
      <c r="P552" s="52">
        <v>2.0546843609089693</v>
      </c>
      <c r="Q552" s="54">
        <v>4.1268346243135854</v>
      </c>
      <c r="R552" s="54">
        <f t="shared" si="66"/>
        <v>-2.0721502634046161</v>
      </c>
      <c r="S552" s="52">
        <v>5.1961948190910628E-2</v>
      </c>
      <c r="T552" s="56">
        <v>1.8882797316289807E-2</v>
      </c>
      <c r="U552" s="56">
        <f t="shared" si="67"/>
        <v>3.3079150874620822E-2</v>
      </c>
      <c r="V552" s="60">
        <v>228.29125412541254</v>
      </c>
      <c r="W552" s="61">
        <v>698.52227035203532</v>
      </c>
      <c r="X552" s="61">
        <f t="shared" si="68"/>
        <v>-470.23101622662278</v>
      </c>
      <c r="Y552" s="60">
        <v>-0.29835946014893533</v>
      </c>
      <c r="Z552" s="84">
        <v>-7.6149821802100115E-2</v>
      </c>
      <c r="AA552" s="65">
        <f t="shared" si="69"/>
        <v>-0.22220963834683521</v>
      </c>
    </row>
    <row r="553" spans="1:27" x14ac:dyDescent="0.25">
      <c r="A553" s="7">
        <v>11</v>
      </c>
      <c r="B553" s="7" t="s">
        <v>23</v>
      </c>
      <c r="C553" s="7">
        <v>264</v>
      </c>
      <c r="D553" s="7" t="s">
        <v>2190</v>
      </c>
      <c r="E553" s="7" t="s">
        <v>184</v>
      </c>
      <c r="F553" s="7">
        <v>2</v>
      </c>
      <c r="G553" s="50">
        <v>-1.0489311672433388E-2</v>
      </c>
      <c r="H553" s="50">
        <v>1.1402580276202409E-2</v>
      </c>
      <c r="I553" s="50">
        <f t="shared" si="63"/>
        <v>-2.1891891948635799E-2</v>
      </c>
      <c r="J553" s="28">
        <v>4.2365456686435712</v>
      </c>
      <c r="K553" s="33">
        <v>9.6067582172372461</v>
      </c>
      <c r="L553" s="33">
        <f t="shared" si="64"/>
        <v>-5.3702125485936749</v>
      </c>
      <c r="M553" s="28">
        <v>-0.13499648143614498</v>
      </c>
      <c r="N553" s="26">
        <v>-7.5698486503831763E-2</v>
      </c>
      <c r="O553" s="26">
        <f t="shared" si="65"/>
        <v>-5.9297994932313219E-2</v>
      </c>
      <c r="P553" s="52">
        <v>1.9498181579177987</v>
      </c>
      <c r="Q553" s="54">
        <v>3.9766977176627822</v>
      </c>
      <c r="R553" s="54">
        <f t="shared" si="66"/>
        <v>-2.0268795597449838</v>
      </c>
      <c r="S553" s="52">
        <v>9.6967231805547824E-2</v>
      </c>
      <c r="T553" s="56">
        <v>1.8560746180279194E-2</v>
      </c>
      <c r="U553" s="56">
        <f t="shared" si="67"/>
        <v>7.8406485625268627E-2</v>
      </c>
      <c r="V553" s="60">
        <v>180.1869406695393</v>
      </c>
      <c r="W553" s="61">
        <v>478.31294884543149</v>
      </c>
      <c r="X553" s="61">
        <f t="shared" si="68"/>
        <v>-298.1260081758922</v>
      </c>
      <c r="Y553" s="60">
        <v>-0.16662987490802059</v>
      </c>
      <c r="Z553" s="84">
        <v>-9.7593849701297919E-2</v>
      </c>
      <c r="AA553" s="65">
        <f t="shared" si="69"/>
        <v>-6.9036025206722668E-2</v>
      </c>
    </row>
    <row r="554" spans="1:27" x14ac:dyDescent="0.25">
      <c r="A554" s="7">
        <v>12</v>
      </c>
      <c r="B554" s="7" t="s">
        <v>23</v>
      </c>
      <c r="C554" s="7">
        <v>288</v>
      </c>
      <c r="D554" s="7" t="s">
        <v>2190</v>
      </c>
      <c r="E554" s="7" t="s">
        <v>184</v>
      </c>
      <c r="F554" s="7">
        <v>2</v>
      </c>
      <c r="G554" s="50">
        <v>8.7535102797821368E-2</v>
      </c>
      <c r="H554" s="50">
        <v>1.9874084798630436E-2</v>
      </c>
      <c r="I554" s="50">
        <f t="shared" si="63"/>
        <v>6.7661017999190928E-2</v>
      </c>
      <c r="J554" s="28">
        <v>5.1443937527057173</v>
      </c>
      <c r="K554" s="33">
        <v>9.5757510795120258</v>
      </c>
      <c r="L554" s="33">
        <f t="shared" si="64"/>
        <v>-4.4313573268063084</v>
      </c>
      <c r="M554" s="28">
        <v>-2.5002761254082715E-2</v>
      </c>
      <c r="N554" s="26">
        <v>-0.12129677891189873</v>
      </c>
      <c r="O554" s="26">
        <f t="shared" si="65"/>
        <v>9.629401765781602E-2</v>
      </c>
      <c r="P554" s="52">
        <v>1.983617355708341</v>
      </c>
      <c r="Q554" s="54">
        <v>3.6155338046936252</v>
      </c>
      <c r="R554" s="54">
        <f t="shared" si="66"/>
        <v>-1.6319164489852842</v>
      </c>
      <c r="S554" s="52">
        <v>6.6778869397845414E-2</v>
      </c>
      <c r="T554" s="56">
        <v>-6.2303241628159589E-2</v>
      </c>
      <c r="U554" s="56">
        <f t="shared" si="67"/>
        <v>0.129082111026005</v>
      </c>
      <c r="V554" s="60">
        <v>189.24916163648558</v>
      </c>
      <c r="W554" s="61">
        <v>507.14285714285728</v>
      </c>
      <c r="X554" s="61">
        <f t="shared" si="68"/>
        <v>-317.89369550637173</v>
      </c>
      <c r="Y554" s="60">
        <v>-0.33249827754959621</v>
      </c>
      <c r="Z554" s="84">
        <v>-0.26573141069062617</v>
      </c>
      <c r="AA554" s="65">
        <f t="shared" si="69"/>
        <v>-6.6766866858970042E-2</v>
      </c>
    </row>
    <row r="555" spans="1:27" x14ac:dyDescent="0.25">
      <c r="A555" s="7">
        <v>13</v>
      </c>
      <c r="B555" s="7" t="s">
        <v>23</v>
      </c>
      <c r="C555" s="7">
        <v>312</v>
      </c>
      <c r="D555" s="7">
        <v>5</v>
      </c>
      <c r="E555" s="7" t="s">
        <v>184</v>
      </c>
      <c r="F555" s="7">
        <v>2</v>
      </c>
      <c r="G555" s="50">
        <v>2.8641674731673027E-2</v>
      </c>
      <c r="H555" s="50">
        <v>1.3389339368220154E-2</v>
      </c>
      <c r="I555" s="50">
        <f t="shared" si="63"/>
        <v>1.5252335363452873E-2</v>
      </c>
      <c r="J555" s="28">
        <v>4.7580248690664693</v>
      </c>
      <c r="K555" s="33">
        <v>7.8986120953424956</v>
      </c>
      <c r="L555" s="33">
        <f t="shared" si="64"/>
        <v>-3.1405872262760264</v>
      </c>
      <c r="M555" s="28">
        <v>-0.11262925849634223</v>
      </c>
      <c r="N555" s="26">
        <v>-6.1783624485983173E-2</v>
      </c>
      <c r="O555" s="26">
        <f t="shared" si="65"/>
        <v>-5.0845634010359055E-2</v>
      </c>
      <c r="P555" s="52">
        <v>1.8494740251510329</v>
      </c>
      <c r="Q555" s="54">
        <v>3.4422947383738673</v>
      </c>
      <c r="R555" s="54">
        <f t="shared" si="66"/>
        <v>-1.5928207132228345</v>
      </c>
      <c r="S555" s="52">
        <v>8.4789232489279765E-3</v>
      </c>
      <c r="T555" s="56">
        <v>-0.17100685841409771</v>
      </c>
      <c r="U555" s="56">
        <f t="shared" si="67"/>
        <v>0.1794857816630257</v>
      </c>
      <c r="V555" s="60">
        <v>201.28088948336398</v>
      </c>
      <c r="W555" s="61">
        <v>412.45665440561783</v>
      </c>
      <c r="X555" s="61">
        <f t="shared" si="68"/>
        <v>-211.17576492225385</v>
      </c>
      <c r="Y555" s="60">
        <v>-0.27879132077302854</v>
      </c>
      <c r="Z555" s="84">
        <v>-0.21425833594600299</v>
      </c>
      <c r="AA555" s="65">
        <f t="shared" si="69"/>
        <v>-6.4532984827025547E-2</v>
      </c>
    </row>
    <row r="556" spans="1:27" x14ac:dyDescent="0.25">
      <c r="A556" s="7">
        <v>1</v>
      </c>
      <c r="B556" s="7" t="s">
        <v>23</v>
      </c>
      <c r="C556" s="7">
        <v>24</v>
      </c>
      <c r="D556" s="7" t="s">
        <v>2190</v>
      </c>
      <c r="E556" s="7" t="s">
        <v>184</v>
      </c>
      <c r="F556" s="7">
        <v>3</v>
      </c>
      <c r="G556" s="50">
        <v>2.3361485118150505E-2</v>
      </c>
      <c r="H556" s="50">
        <v>1.3629331734718761E-2</v>
      </c>
      <c r="I556" s="50">
        <f t="shared" si="63"/>
        <v>9.7321533834317433E-3</v>
      </c>
      <c r="J556" s="28">
        <v>11.61551368237463</v>
      </c>
      <c r="K556" s="33">
        <v>13.370557873666627</v>
      </c>
      <c r="L556" s="33">
        <f t="shared" si="64"/>
        <v>-1.7550441912919972</v>
      </c>
      <c r="M556" s="28">
        <v>1.6251647256921842E-2</v>
      </c>
      <c r="N556" s="26">
        <v>0.24256301407439443</v>
      </c>
      <c r="O556" s="26">
        <f t="shared" si="65"/>
        <v>-0.22631136681747258</v>
      </c>
      <c r="P556" s="52">
        <v>4.5197531697928452</v>
      </c>
      <c r="Q556" s="54">
        <v>5.4560602180915021</v>
      </c>
      <c r="R556" s="54">
        <f t="shared" si="66"/>
        <v>-0.93630704829865685</v>
      </c>
      <c r="S556" s="52">
        <v>8.7098088475355523E-2</v>
      </c>
      <c r="T556" s="56">
        <v>0.39929967195079025</v>
      </c>
      <c r="U556" s="56">
        <f t="shared" si="67"/>
        <v>-0.3122015834754347</v>
      </c>
      <c r="V556" s="60">
        <v>781.4746214012315</v>
      </c>
      <c r="W556" s="61">
        <v>842.1606201808396</v>
      </c>
      <c r="X556" s="61">
        <f t="shared" si="68"/>
        <v>-60.685998779608099</v>
      </c>
      <c r="Y556" s="60">
        <v>-4.2055365543882013E-2</v>
      </c>
      <c r="Z556" s="84">
        <v>2.1399399411402314E-2</v>
      </c>
      <c r="AA556" s="65">
        <f t="shared" si="69"/>
        <v>-6.3454764955284321E-2</v>
      </c>
    </row>
    <row r="557" spans="1:27" x14ac:dyDescent="0.25">
      <c r="A557" s="7">
        <v>2</v>
      </c>
      <c r="B557" s="7" t="s">
        <v>23</v>
      </c>
      <c r="C557" s="7">
        <v>48</v>
      </c>
      <c r="D557" s="7">
        <v>1</v>
      </c>
      <c r="E557" s="7" t="s">
        <v>184</v>
      </c>
      <c r="F557" s="7">
        <v>3</v>
      </c>
      <c r="G557" s="50">
        <v>-9.5310179804324775E-3</v>
      </c>
      <c r="H557" s="50">
        <v>-4.2260899415680559E-3</v>
      </c>
      <c r="I557" s="50">
        <f t="shared" si="63"/>
        <v>-5.3049280388644217E-3</v>
      </c>
      <c r="J557" s="28">
        <v>12.555459970082357</v>
      </c>
      <c r="K557" s="33">
        <v>12.045231030697556</v>
      </c>
      <c r="L557" s="33">
        <f t="shared" si="64"/>
        <v>0.51022893938480074</v>
      </c>
      <c r="M557" s="28">
        <v>0.16694557984573033</v>
      </c>
      <c r="N557" s="26">
        <v>0.42973663146744556</v>
      </c>
      <c r="O557" s="26">
        <f t="shared" si="65"/>
        <v>-0.26279105162171523</v>
      </c>
      <c r="P557" s="52">
        <v>6.2197283111209192</v>
      </c>
      <c r="Q557" s="54">
        <v>6.2957185350514777</v>
      </c>
      <c r="R557" s="54">
        <f t="shared" si="66"/>
        <v>-7.5990223930558543E-2</v>
      </c>
      <c r="S557" s="52">
        <v>0.47041610422681823</v>
      </c>
      <c r="T557" s="56">
        <v>-0.29316157422815392</v>
      </c>
      <c r="U557" s="56">
        <f t="shared" si="67"/>
        <v>0.76357767845497215</v>
      </c>
      <c r="V557" s="60">
        <v>833.74124735385112</v>
      </c>
      <c r="W557" s="61">
        <v>778.76342072409477</v>
      </c>
      <c r="X557" s="61">
        <f t="shared" si="68"/>
        <v>54.97782662975635</v>
      </c>
      <c r="Y557" s="60">
        <v>-0.13489609470175071</v>
      </c>
      <c r="Z557" s="84">
        <v>-5.4871092273920861E-2</v>
      </c>
      <c r="AA557" s="65">
        <f t="shared" si="69"/>
        <v>-8.0025002427829839E-2</v>
      </c>
    </row>
    <row r="558" spans="1:27" x14ac:dyDescent="0.25">
      <c r="A558" s="7">
        <v>3</v>
      </c>
      <c r="B558" s="7" t="s">
        <v>23</v>
      </c>
      <c r="C558" s="7">
        <v>72</v>
      </c>
      <c r="D558" s="7" t="s">
        <v>2190</v>
      </c>
      <c r="E558" s="7" t="s">
        <v>184</v>
      </c>
      <c r="F558" s="7">
        <v>3</v>
      </c>
      <c r="G558" s="50">
        <v>6.6329421741026448E-2</v>
      </c>
      <c r="H558" s="50">
        <v>1.7902191089170408E-2</v>
      </c>
      <c r="I558" s="50">
        <f t="shared" si="63"/>
        <v>4.8427230651856043E-2</v>
      </c>
      <c r="J558" s="28">
        <v>14.176369286691948</v>
      </c>
      <c r="K558" s="33">
        <v>12.589811875004676</v>
      </c>
      <c r="L558" s="33">
        <f t="shared" si="64"/>
        <v>1.5865574116872718</v>
      </c>
      <c r="M558" s="28">
        <v>0.57250485809025264</v>
      </c>
      <c r="N558" s="26">
        <v>0.51444722688986533</v>
      </c>
      <c r="O558" s="26">
        <f t="shared" si="65"/>
        <v>5.8057631200387316E-2</v>
      </c>
      <c r="P558" s="52">
        <v>4.3651908362022622</v>
      </c>
      <c r="Q558" s="54">
        <v>5.134393717140755</v>
      </c>
      <c r="R558" s="54">
        <f t="shared" si="66"/>
        <v>-0.76920288093849276</v>
      </c>
      <c r="S558" s="52">
        <v>0.34201395451464683</v>
      </c>
      <c r="T558" s="56">
        <v>2.9346230279375243E-2</v>
      </c>
      <c r="U558" s="56">
        <f t="shared" si="67"/>
        <v>0.31266772423527162</v>
      </c>
      <c r="V558" s="60">
        <v>888.73304304136661</v>
      </c>
      <c r="W558" s="61">
        <v>862.29941243789426</v>
      </c>
      <c r="X558" s="61">
        <f t="shared" si="68"/>
        <v>26.433630603472352</v>
      </c>
      <c r="Y558" s="60">
        <v>0.34128429653804415</v>
      </c>
      <c r="Z558" s="84">
        <v>0.70666658267764249</v>
      </c>
      <c r="AA558" s="65">
        <f t="shared" si="69"/>
        <v>-0.36538228613959833</v>
      </c>
    </row>
    <row r="559" spans="1:27" x14ac:dyDescent="0.25">
      <c r="A559" s="7">
        <v>4</v>
      </c>
      <c r="B559" s="7" t="s">
        <v>23</v>
      </c>
      <c r="C559" s="7">
        <v>96</v>
      </c>
      <c r="D559" s="7">
        <v>2</v>
      </c>
      <c r="E559" s="7" t="s">
        <v>184</v>
      </c>
      <c r="F559" s="7">
        <v>3</v>
      </c>
      <c r="G559" s="50">
        <v>6.5287328142200535E-2</v>
      </c>
      <c r="H559" s="50">
        <v>-2.9832523702375767E-3</v>
      </c>
      <c r="I559" s="50">
        <f t="shared" si="63"/>
        <v>6.8270580512438117E-2</v>
      </c>
      <c r="J559" s="28">
        <v>11.65585928871217</v>
      </c>
      <c r="K559" s="33">
        <v>14.419320189971282</v>
      </c>
      <c r="L559" s="33">
        <f t="shared" si="64"/>
        <v>-2.763460901259112</v>
      </c>
      <c r="M559" s="28">
        <v>0.33760921008769751</v>
      </c>
      <c r="N559" s="26">
        <v>0.46275038293277465</v>
      </c>
      <c r="O559" s="26">
        <f t="shared" si="65"/>
        <v>-0.12514117284507714</v>
      </c>
      <c r="P559" s="52">
        <v>3.02861930540706</v>
      </c>
      <c r="Q559" s="54">
        <v>5.7203782901387283</v>
      </c>
      <c r="R559" s="54">
        <f t="shared" si="66"/>
        <v>-2.6917589847316683</v>
      </c>
      <c r="S559" s="52">
        <v>5.5722016317852931E-2</v>
      </c>
      <c r="T559" s="56">
        <v>0.2201664932545829</v>
      </c>
      <c r="U559" s="56">
        <f t="shared" si="67"/>
        <v>-0.16444447693672998</v>
      </c>
      <c r="V559" s="60">
        <v>973.26302688350484</v>
      </c>
      <c r="W559" s="61">
        <v>1080.3098379245496</v>
      </c>
      <c r="X559" s="61">
        <f t="shared" si="68"/>
        <v>-107.04681104104475</v>
      </c>
      <c r="Y559" s="60">
        <v>0.86389423420703493</v>
      </c>
      <c r="Z559" s="84">
        <v>0.55868755357358002</v>
      </c>
      <c r="AA559" s="65">
        <f t="shared" si="69"/>
        <v>0.30520668063345491</v>
      </c>
    </row>
    <row r="560" spans="1:27" x14ac:dyDescent="0.25">
      <c r="A560" s="7">
        <v>5</v>
      </c>
      <c r="B560" s="7" t="s">
        <v>23</v>
      </c>
      <c r="C560" s="7">
        <v>120</v>
      </c>
      <c r="D560" s="7" t="s">
        <v>2190</v>
      </c>
      <c r="E560" s="7" t="s">
        <v>184</v>
      </c>
      <c r="F560" s="7">
        <v>3</v>
      </c>
      <c r="G560" s="50">
        <v>8.5520303989431667E-2</v>
      </c>
      <c r="H560" s="50">
        <v>3.7247019645241526E-2</v>
      </c>
      <c r="I560" s="50">
        <f t="shared" si="63"/>
        <v>4.8273284344190141E-2</v>
      </c>
      <c r="J560" s="28">
        <v>11.175352209754349</v>
      </c>
      <c r="K560" s="33">
        <v>16.776982070157057</v>
      </c>
      <c r="L560" s="33">
        <f t="shared" si="64"/>
        <v>-5.6016298604027082</v>
      </c>
      <c r="M560" s="28">
        <v>0.12312934707736189</v>
      </c>
      <c r="N560" s="26">
        <v>0.35894303813160144</v>
      </c>
      <c r="O560" s="26">
        <f t="shared" si="65"/>
        <v>-0.23581369105423955</v>
      </c>
      <c r="P560" s="52">
        <v>2.6707199360632168</v>
      </c>
      <c r="Q560" s="54">
        <v>6.966418766233951</v>
      </c>
      <c r="R560" s="54">
        <f t="shared" si="66"/>
        <v>-4.2956988301707337</v>
      </c>
      <c r="S560" s="52">
        <v>-2.8589297156321213E-2</v>
      </c>
      <c r="T560" s="56">
        <v>5.1264740518326989E-2</v>
      </c>
      <c r="U560" s="56">
        <f t="shared" si="67"/>
        <v>-7.9854037674648201E-2</v>
      </c>
      <c r="V560" s="60">
        <v>776.50892267019162</v>
      </c>
      <c r="W560" s="61">
        <v>1139.7663857677901</v>
      </c>
      <c r="X560" s="61">
        <f t="shared" si="68"/>
        <v>-363.25746309759847</v>
      </c>
      <c r="Y560" s="60">
        <v>9.693118585824112E-2</v>
      </c>
      <c r="Z560" s="84">
        <v>0.15567907560124011</v>
      </c>
      <c r="AA560" s="65">
        <f t="shared" si="69"/>
        <v>-5.8747889742998993E-2</v>
      </c>
    </row>
    <row r="561" spans="1:27" x14ac:dyDescent="0.25">
      <c r="A561" s="7">
        <v>6</v>
      </c>
      <c r="B561" s="7" t="s">
        <v>23</v>
      </c>
      <c r="C561" s="7">
        <v>144</v>
      </c>
      <c r="D561" s="7">
        <v>3</v>
      </c>
      <c r="E561" s="7" t="s">
        <v>184</v>
      </c>
      <c r="F561" s="7">
        <v>3</v>
      </c>
      <c r="G561" s="50">
        <v>9.5462688061770079E-2</v>
      </c>
      <c r="H561" s="50">
        <v>5.0816110515069957E-2</v>
      </c>
      <c r="I561" s="50">
        <f t="shared" si="63"/>
        <v>4.4646577546700122E-2</v>
      </c>
      <c r="J561" s="28">
        <v>8.4632731994212183</v>
      </c>
      <c r="K561" s="33">
        <v>14.919323314682467</v>
      </c>
      <c r="L561" s="33">
        <f t="shared" si="64"/>
        <v>-6.4560501152612488</v>
      </c>
      <c r="M561" s="28">
        <v>-3.5004836603111239E-2</v>
      </c>
      <c r="N561" s="26">
        <v>7.8252583154270083E-2</v>
      </c>
      <c r="O561" s="26">
        <f t="shared" si="65"/>
        <v>-0.11325741975738132</v>
      </c>
      <c r="P561" s="52">
        <v>2.7979227354111589</v>
      </c>
      <c r="Q561" s="54">
        <v>5.4077681800408222</v>
      </c>
      <c r="R561" s="54">
        <f t="shared" si="66"/>
        <v>-2.6098454446296633</v>
      </c>
      <c r="S561" s="52">
        <v>0.18561016419058793</v>
      </c>
      <c r="T561" s="56">
        <v>-2.2748086008028568E-2</v>
      </c>
      <c r="U561" s="56">
        <f t="shared" si="67"/>
        <v>0.20835825019861651</v>
      </c>
      <c r="V561" s="60">
        <v>389.20587259455874</v>
      </c>
      <c r="W561" s="61">
        <v>1059.1686712010619</v>
      </c>
      <c r="X561" s="61">
        <f t="shared" si="68"/>
        <v>-669.96279860650316</v>
      </c>
      <c r="Y561" s="60">
        <v>-0.28006538575076706</v>
      </c>
      <c r="Z561" s="84">
        <v>2.4286775008398348E-2</v>
      </c>
      <c r="AA561" s="65">
        <f t="shared" si="69"/>
        <v>-0.30435216075916538</v>
      </c>
    </row>
    <row r="562" spans="1:27" x14ac:dyDescent="0.25">
      <c r="A562" s="7">
        <v>7</v>
      </c>
      <c r="B562" s="7" t="s">
        <v>23</v>
      </c>
      <c r="C562" s="7">
        <v>168</v>
      </c>
      <c r="D562" s="7" t="s">
        <v>2190</v>
      </c>
      <c r="E562" s="7" t="s">
        <v>184</v>
      </c>
      <c r="F562" s="7">
        <v>3</v>
      </c>
      <c r="G562" s="50">
        <v>5.995263941826412E-2</v>
      </c>
      <c r="H562" s="50">
        <v>2.1088820793520358E-2</v>
      </c>
      <c r="I562" s="50">
        <f t="shared" si="63"/>
        <v>3.8863818624743765E-2</v>
      </c>
      <c r="J562" s="28">
        <v>5.857545302268921</v>
      </c>
      <c r="K562" s="33">
        <v>12.600072648596518</v>
      </c>
      <c r="L562" s="33">
        <f t="shared" si="64"/>
        <v>-6.7425273463275968</v>
      </c>
      <c r="M562" s="28">
        <v>-0.17342812653726228</v>
      </c>
      <c r="N562" s="26">
        <v>0.24427280911272664</v>
      </c>
      <c r="O562" s="26">
        <f t="shared" si="65"/>
        <v>-0.41770093564998889</v>
      </c>
      <c r="P562" s="52">
        <v>2.2182204856543932</v>
      </c>
      <c r="Q562" s="54">
        <v>4.2039889907630217</v>
      </c>
      <c r="R562" s="54">
        <f t="shared" si="66"/>
        <v>-1.9857685051086285</v>
      </c>
      <c r="S562" s="52">
        <v>-0.19027782691539841</v>
      </c>
      <c r="T562" s="56">
        <v>-4.8245689366170623E-2</v>
      </c>
      <c r="U562" s="56">
        <f t="shared" si="67"/>
        <v>-0.14203213754922778</v>
      </c>
      <c r="V562" s="60">
        <v>255.24220032840722</v>
      </c>
      <c r="W562" s="61">
        <v>882.0120689655173</v>
      </c>
      <c r="X562" s="61">
        <f t="shared" si="68"/>
        <v>-626.76986863711011</v>
      </c>
      <c r="Y562" s="60">
        <v>-0.39824252789819531</v>
      </c>
      <c r="Z562" s="84">
        <v>0.30507038934760117</v>
      </c>
      <c r="AA562" s="65">
        <f t="shared" si="69"/>
        <v>-0.70331291724579648</v>
      </c>
    </row>
    <row r="563" spans="1:27" x14ac:dyDescent="0.25">
      <c r="A563" s="7">
        <v>8</v>
      </c>
      <c r="B563" s="7" t="s">
        <v>23</v>
      </c>
      <c r="C563" s="7">
        <v>192</v>
      </c>
      <c r="D563" s="7">
        <v>4</v>
      </c>
      <c r="E563" s="7" t="s">
        <v>184</v>
      </c>
      <c r="F563" s="7">
        <v>3</v>
      </c>
      <c r="G563" s="50">
        <v>0.10864725341174993</v>
      </c>
      <c r="H563" s="50">
        <v>2.2964930059969867E-2</v>
      </c>
      <c r="I563" s="50">
        <f t="shared" si="63"/>
        <v>8.5682323351780054E-2</v>
      </c>
      <c r="J563" s="28">
        <v>5.825767012560843</v>
      </c>
      <c r="K563" s="33">
        <v>13.314117777789969</v>
      </c>
      <c r="L563" s="33">
        <f t="shared" si="64"/>
        <v>-7.4883507652291259</v>
      </c>
      <c r="M563" s="28">
        <v>-9.796916101931083E-2</v>
      </c>
      <c r="N563" s="26">
        <v>0.17151292002343987</v>
      </c>
      <c r="O563" s="26">
        <f t="shared" si="65"/>
        <v>-0.26948208104275073</v>
      </c>
      <c r="P563" s="52">
        <v>2.301585441068533</v>
      </c>
      <c r="Q563" s="54">
        <v>4.0686345373680544</v>
      </c>
      <c r="R563" s="54">
        <f t="shared" si="66"/>
        <v>-1.7670490962995213</v>
      </c>
      <c r="S563" s="52">
        <v>2.2088567434389923E-2</v>
      </c>
      <c r="T563" s="56">
        <v>1.6036205516473903E-2</v>
      </c>
      <c r="U563" s="56">
        <f t="shared" si="67"/>
        <v>6.0523619179160201E-3</v>
      </c>
      <c r="V563" s="60">
        <v>244.19910477453578</v>
      </c>
      <c r="W563" s="61">
        <v>935.78937334217505</v>
      </c>
      <c r="X563" s="61">
        <f t="shared" si="68"/>
        <v>-691.59026856763921</v>
      </c>
      <c r="Y563" s="60">
        <v>-0.34242930042136954</v>
      </c>
      <c r="Z563" s="84">
        <v>0.2688177933680696</v>
      </c>
      <c r="AA563" s="65">
        <f t="shared" si="69"/>
        <v>-0.6112470937894392</v>
      </c>
    </row>
    <row r="564" spans="1:27" x14ac:dyDescent="0.25">
      <c r="A564" s="7">
        <v>9</v>
      </c>
      <c r="B564" s="7" t="s">
        <v>23</v>
      </c>
      <c r="C564" s="7">
        <v>216</v>
      </c>
      <c r="D564" s="7" t="s">
        <v>2190</v>
      </c>
      <c r="E564" s="7" t="s">
        <v>184</v>
      </c>
      <c r="F564" s="7">
        <v>3</v>
      </c>
      <c r="G564" s="50">
        <v>2.908040851593352E-2</v>
      </c>
      <c r="H564" s="50">
        <v>4.9621911137343509E-2</v>
      </c>
      <c r="I564" s="50">
        <f t="shared" si="63"/>
        <v>-2.0541502621409989E-2</v>
      </c>
      <c r="J564" s="28">
        <v>4.9582092162724978</v>
      </c>
      <c r="K564" s="33">
        <v>13.45456791776664</v>
      </c>
      <c r="L564" s="33">
        <f t="shared" si="64"/>
        <v>-8.4963587014941417</v>
      </c>
      <c r="M564" s="28">
        <v>-0.11683682857279157</v>
      </c>
      <c r="N564" s="26">
        <v>0.13025234277174963</v>
      </c>
      <c r="O564" s="26">
        <f t="shared" si="65"/>
        <v>-0.2470891713445412</v>
      </c>
      <c r="P564" s="52">
        <v>1.8632490726328901</v>
      </c>
      <c r="Q564" s="54">
        <v>4.4318152812343063</v>
      </c>
      <c r="R564" s="54">
        <f t="shared" si="66"/>
        <v>-2.5685662086014163</v>
      </c>
      <c r="S564" s="52">
        <v>-5.786354103098286E-2</v>
      </c>
      <c r="T564" s="56">
        <v>0.16858542547120367</v>
      </c>
      <c r="U564" s="56">
        <f t="shared" si="67"/>
        <v>-0.22644896650218654</v>
      </c>
      <c r="V564" s="60">
        <v>220.0556643813255</v>
      </c>
      <c r="W564" s="61">
        <v>838.86970154532594</v>
      </c>
      <c r="X564" s="61">
        <f t="shared" si="68"/>
        <v>-618.81403716400041</v>
      </c>
      <c r="Y564" s="60">
        <v>-0.23364869043991573</v>
      </c>
      <c r="Z564" s="84">
        <v>-4.6944320793933798E-2</v>
      </c>
      <c r="AA564" s="65">
        <f t="shared" si="69"/>
        <v>-0.18670436964598194</v>
      </c>
    </row>
    <row r="565" spans="1:27" x14ac:dyDescent="0.25">
      <c r="A565" s="7">
        <v>10</v>
      </c>
      <c r="B565" s="7" t="s">
        <v>23</v>
      </c>
      <c r="C565" s="7">
        <v>240</v>
      </c>
      <c r="D565" s="7" t="s">
        <v>2190</v>
      </c>
      <c r="E565" s="7" t="s">
        <v>184</v>
      </c>
      <c r="F565" s="7">
        <v>3</v>
      </c>
      <c r="G565" s="50">
        <v>5.3964474532289232E-2</v>
      </c>
      <c r="H565" s="50">
        <v>8.312902068988345E-3</v>
      </c>
      <c r="I565" s="50">
        <f t="shared" si="63"/>
        <v>4.5651572463300885E-2</v>
      </c>
      <c r="J565" s="28">
        <v>5.0626375781880002</v>
      </c>
      <c r="K565" s="33">
        <v>11.510023683426688</v>
      </c>
      <c r="L565" s="33">
        <f t="shared" si="64"/>
        <v>-6.4473861052386878</v>
      </c>
      <c r="M565" s="28">
        <v>-0.16757883156290612</v>
      </c>
      <c r="N565" s="26">
        <v>7.2164884343347531E-3</v>
      </c>
      <c r="O565" s="26">
        <f t="shared" si="65"/>
        <v>-0.17479531999724088</v>
      </c>
      <c r="P565" s="52">
        <v>1.9254263583195677</v>
      </c>
      <c r="Q565" s="54">
        <v>4.1268346243135854</v>
      </c>
      <c r="R565" s="54">
        <f t="shared" si="66"/>
        <v>-2.2014082659940177</v>
      </c>
      <c r="S565" s="52">
        <v>2.2943674812657015E-2</v>
      </c>
      <c r="T565" s="56">
        <v>1.8882797316289807E-2</v>
      </c>
      <c r="U565" s="56">
        <f t="shared" si="67"/>
        <v>4.0608774963672087E-3</v>
      </c>
      <c r="V565" s="60">
        <v>219.28679867986796</v>
      </c>
      <c r="W565" s="61">
        <v>698.52227035203532</v>
      </c>
      <c r="X565" s="61">
        <f t="shared" si="68"/>
        <v>-479.23547167216736</v>
      </c>
      <c r="Y565" s="60">
        <v>-0.34575994816800892</v>
      </c>
      <c r="Z565" s="84">
        <v>-7.6149821802100115E-2</v>
      </c>
      <c r="AA565" s="65">
        <f t="shared" si="69"/>
        <v>-0.26961012636590881</v>
      </c>
    </row>
    <row r="566" spans="1:27" x14ac:dyDescent="0.25">
      <c r="A566" s="7">
        <v>11</v>
      </c>
      <c r="B566" s="7" t="s">
        <v>23</v>
      </c>
      <c r="C566" s="7">
        <v>264</v>
      </c>
      <c r="D566" s="7" t="s">
        <v>2190</v>
      </c>
      <c r="E566" s="7" t="s">
        <v>184</v>
      </c>
      <c r="F566" s="7">
        <v>3</v>
      </c>
      <c r="G566" s="50">
        <v>2.490092482277273E-2</v>
      </c>
      <c r="H566" s="50">
        <v>1.1402580276202409E-2</v>
      </c>
      <c r="I566" s="50">
        <f t="shared" si="63"/>
        <v>1.3498344546570321E-2</v>
      </c>
      <c r="J566" s="28">
        <v>4.3721939337889362</v>
      </c>
      <c r="K566" s="33">
        <v>9.6067582172372461</v>
      </c>
      <c r="L566" s="33">
        <f t="shared" si="64"/>
        <v>-5.2345642834483099</v>
      </c>
      <c r="M566" s="28">
        <v>-0.11718500632951233</v>
      </c>
      <c r="N566" s="26">
        <v>-7.5698486503831763E-2</v>
      </c>
      <c r="O566" s="26">
        <f t="shared" si="65"/>
        <v>-4.1486519825680565E-2</v>
      </c>
      <c r="P566" s="52">
        <v>2.0106667908158795</v>
      </c>
      <c r="Q566" s="54">
        <v>3.9766977176627822</v>
      </c>
      <c r="R566" s="54">
        <f t="shared" si="66"/>
        <v>-1.9660309268469027</v>
      </c>
      <c r="S566" s="52">
        <v>0.14654458912046067</v>
      </c>
      <c r="T566" s="56">
        <v>1.8560746180279194E-2</v>
      </c>
      <c r="U566" s="56">
        <f t="shared" si="67"/>
        <v>0.12798384294018147</v>
      </c>
      <c r="V566" s="60">
        <v>186.46005966191581</v>
      </c>
      <c r="W566" s="61">
        <v>478.31294884543149</v>
      </c>
      <c r="X566" s="61">
        <f t="shared" si="68"/>
        <v>-291.85288918351569</v>
      </c>
      <c r="Y566" s="60">
        <v>-0.14152250613470727</v>
      </c>
      <c r="Z566" s="84">
        <v>-9.7593849701297919E-2</v>
      </c>
      <c r="AA566" s="65">
        <f t="shared" si="69"/>
        <v>-4.3928656433409347E-2</v>
      </c>
    </row>
    <row r="567" spans="1:27" x14ac:dyDescent="0.25">
      <c r="A567" s="7">
        <v>12</v>
      </c>
      <c r="B567" s="7" t="s">
        <v>23</v>
      </c>
      <c r="C567" s="7">
        <v>288</v>
      </c>
      <c r="D567" s="7" t="s">
        <v>2190</v>
      </c>
      <c r="E567" s="7" t="s">
        <v>184</v>
      </c>
      <c r="F567" s="7">
        <v>3</v>
      </c>
      <c r="G567" s="50">
        <v>7.3536665573263355E-2</v>
      </c>
      <c r="H567" s="50">
        <v>1.9874084798630436E-2</v>
      </c>
      <c r="I567" s="50">
        <f t="shared" si="63"/>
        <v>5.3662580774632915E-2</v>
      </c>
      <c r="J567" s="28">
        <v>5.1403920654478448</v>
      </c>
      <c r="K567" s="33">
        <v>9.5757510795120258</v>
      </c>
      <c r="L567" s="33">
        <f t="shared" si="64"/>
        <v>-4.435359014064181</v>
      </c>
      <c r="M567" s="28">
        <v>2.3431974893918024E-2</v>
      </c>
      <c r="N567" s="26">
        <v>-0.12129677891189873</v>
      </c>
      <c r="O567" s="26">
        <f t="shared" si="65"/>
        <v>0.14472875380581676</v>
      </c>
      <c r="P567" s="52">
        <v>2.0434034060068749</v>
      </c>
      <c r="Q567" s="54">
        <v>3.6155338046936252</v>
      </c>
      <c r="R567" s="54">
        <f t="shared" si="66"/>
        <v>-1.5721303986867503</v>
      </c>
      <c r="S567" s="52">
        <v>9.0229385750571475E-2</v>
      </c>
      <c r="T567" s="56">
        <v>-6.2303241628159589E-2</v>
      </c>
      <c r="U567" s="56">
        <f t="shared" si="67"/>
        <v>0.15253262737873108</v>
      </c>
      <c r="V567" s="60">
        <v>186.63397048960431</v>
      </c>
      <c r="W567" s="61">
        <v>507.14285714285728</v>
      </c>
      <c r="X567" s="61">
        <f t="shared" si="68"/>
        <v>-320.50888665325294</v>
      </c>
      <c r="Y567" s="60">
        <v>-0.2934668767273193</v>
      </c>
      <c r="Z567" s="84">
        <v>-0.26573141069062617</v>
      </c>
      <c r="AA567" s="65">
        <f t="shared" si="69"/>
        <v>-2.7735466036693135E-2</v>
      </c>
    </row>
    <row r="568" spans="1:27" x14ac:dyDescent="0.25">
      <c r="A568" s="7">
        <v>13</v>
      </c>
      <c r="B568" s="7" t="s">
        <v>23</v>
      </c>
      <c r="C568" s="7">
        <v>312</v>
      </c>
      <c r="D568" s="7">
        <v>5</v>
      </c>
      <c r="E568" s="7" t="s">
        <v>184</v>
      </c>
      <c r="F568" s="7">
        <v>3</v>
      </c>
      <c r="G568" s="50">
        <v>5.3786974005009647E-2</v>
      </c>
      <c r="H568" s="50">
        <v>1.3389339368220154E-2</v>
      </c>
      <c r="I568" s="50">
        <f t="shared" si="63"/>
        <v>4.0397634636789491E-2</v>
      </c>
      <c r="J568" s="28">
        <v>4.6762869132904452</v>
      </c>
      <c r="K568" s="33">
        <v>7.8986120953424956</v>
      </c>
      <c r="L568" s="33">
        <f t="shared" si="64"/>
        <v>-3.2223251820520504</v>
      </c>
      <c r="M568" s="28">
        <v>-0.15663977474688992</v>
      </c>
      <c r="N568" s="26">
        <v>-6.1783624485983173E-2</v>
      </c>
      <c r="O568" s="26">
        <f t="shared" si="65"/>
        <v>-9.4856150260906741E-2</v>
      </c>
      <c r="P568" s="52">
        <v>1.8564475926264947</v>
      </c>
      <c r="Q568" s="54">
        <v>3.4422947383738673</v>
      </c>
      <c r="R568" s="54">
        <f t="shared" si="66"/>
        <v>-1.5858471457473726</v>
      </c>
      <c r="S568" s="52">
        <v>1.1301446051168142E-2</v>
      </c>
      <c r="T568" s="56">
        <v>-0.17100685841409771</v>
      </c>
      <c r="U568" s="56">
        <f t="shared" si="67"/>
        <v>0.18230830446526586</v>
      </c>
      <c r="V568" s="60">
        <v>209.38053837150977</v>
      </c>
      <c r="W568" s="61">
        <v>412.45665440561783</v>
      </c>
      <c r="X568" s="61">
        <f t="shared" si="68"/>
        <v>-203.07611603410805</v>
      </c>
      <c r="Y568" s="60">
        <v>-0.23442991451789696</v>
      </c>
      <c r="Z568" s="84">
        <v>-0.21425833594600299</v>
      </c>
      <c r="AA568" s="65">
        <f t="shared" si="69"/>
        <v>-2.0171578571893972E-2</v>
      </c>
    </row>
    <row r="569" spans="1:27" x14ac:dyDescent="0.25">
      <c r="A569" s="7">
        <v>1</v>
      </c>
      <c r="B569" s="7" t="s">
        <v>23</v>
      </c>
      <c r="C569" s="7">
        <v>24</v>
      </c>
      <c r="D569" s="7" t="s">
        <v>2190</v>
      </c>
      <c r="E569" s="7" t="s">
        <v>184</v>
      </c>
      <c r="F569" s="7">
        <v>4</v>
      </c>
      <c r="G569" s="50">
        <v>6.899287148695166E-3</v>
      </c>
      <c r="H569" s="50">
        <v>1.3629331734718761E-2</v>
      </c>
      <c r="I569" s="50">
        <f t="shared" si="63"/>
        <v>-6.7300445860235952E-3</v>
      </c>
      <c r="J569" s="28">
        <v>11.71797971100882</v>
      </c>
      <c r="K569" s="33">
        <v>13.370557873666627</v>
      </c>
      <c r="L569" s="33">
        <f t="shared" si="64"/>
        <v>-1.6525781626578073</v>
      </c>
      <c r="M569" s="28">
        <v>7.8653095399222522E-2</v>
      </c>
      <c r="N569" s="26">
        <v>0.24256301407439443</v>
      </c>
      <c r="O569" s="26">
        <f t="shared" si="65"/>
        <v>-0.16390991867517191</v>
      </c>
      <c r="P569" s="52">
        <v>4.6147766090954629</v>
      </c>
      <c r="Q569" s="54">
        <v>5.4560602180915021</v>
      </c>
      <c r="R569" s="54">
        <f t="shared" si="66"/>
        <v>-0.84128360899603916</v>
      </c>
      <c r="S569" s="52">
        <v>9.3750917001677939E-2</v>
      </c>
      <c r="T569" s="56">
        <v>0.39929967195079025</v>
      </c>
      <c r="U569" s="56">
        <f t="shared" si="67"/>
        <v>-0.30554875494911232</v>
      </c>
      <c r="V569" s="60">
        <v>699.43002163421534</v>
      </c>
      <c r="W569" s="61">
        <v>842.1606201808396</v>
      </c>
      <c r="X569" s="61">
        <f t="shared" si="68"/>
        <v>-142.73059854662426</v>
      </c>
      <c r="Y569" s="60">
        <v>-8.7304131167523346E-3</v>
      </c>
      <c r="Z569" s="84">
        <v>2.1399399411402314E-2</v>
      </c>
      <c r="AA569" s="65">
        <f t="shared" si="69"/>
        <v>-3.0129812528154651E-2</v>
      </c>
    </row>
    <row r="570" spans="1:27" x14ac:dyDescent="0.25">
      <c r="A570" s="7">
        <v>2</v>
      </c>
      <c r="B570" s="7" t="s">
        <v>23</v>
      </c>
      <c r="C570" s="7">
        <v>48</v>
      </c>
      <c r="D570" s="7">
        <v>1</v>
      </c>
      <c r="E570" s="7" t="s">
        <v>184</v>
      </c>
      <c r="F570" s="7">
        <v>4</v>
      </c>
      <c r="G570" s="50">
        <v>-9.3090423066012565E-3</v>
      </c>
      <c r="H570" s="50">
        <v>-4.2260899415680559E-3</v>
      </c>
      <c r="I570" s="50">
        <f t="shared" si="63"/>
        <v>-5.0829523650332007E-3</v>
      </c>
      <c r="J570" s="28">
        <v>11.757683519542359</v>
      </c>
      <c r="K570" s="33">
        <v>12.045231030697556</v>
      </c>
      <c r="L570" s="33">
        <f t="shared" si="64"/>
        <v>-0.28754751115519639</v>
      </c>
      <c r="M570" s="28">
        <v>-0.21990967367132569</v>
      </c>
      <c r="N570" s="26">
        <v>0.42973663146744556</v>
      </c>
      <c r="O570" s="26">
        <f t="shared" si="65"/>
        <v>-0.64964630513877131</v>
      </c>
      <c r="P570" s="52">
        <v>5.0023241327102124</v>
      </c>
      <c r="Q570" s="54">
        <v>6.2957185350514777</v>
      </c>
      <c r="R570" s="54">
        <f t="shared" si="66"/>
        <v>-1.2933944023412653</v>
      </c>
      <c r="S570" s="52">
        <v>3.1034433124429751E-2</v>
      </c>
      <c r="T570" s="56">
        <v>-0.29316157422815392</v>
      </c>
      <c r="U570" s="56">
        <f t="shared" si="67"/>
        <v>0.32419600735258369</v>
      </c>
      <c r="V570" s="60">
        <v>615.96857189382831</v>
      </c>
      <c r="W570" s="61">
        <v>778.76342072409477</v>
      </c>
      <c r="X570" s="61">
        <f t="shared" si="68"/>
        <v>-162.79484883026646</v>
      </c>
      <c r="Y570" s="60">
        <v>-0.45607887803362263</v>
      </c>
      <c r="Z570" s="84">
        <v>-5.4871092273920861E-2</v>
      </c>
      <c r="AA570" s="65">
        <f t="shared" si="69"/>
        <v>-0.40120778575970178</v>
      </c>
    </row>
    <row r="571" spans="1:27" x14ac:dyDescent="0.25">
      <c r="A571" s="7">
        <v>3</v>
      </c>
      <c r="B571" s="7" t="s">
        <v>23</v>
      </c>
      <c r="C571" s="7">
        <v>72</v>
      </c>
      <c r="D571" s="7" t="s">
        <v>2190</v>
      </c>
      <c r="E571" s="7" t="s">
        <v>184</v>
      </c>
      <c r="F571" s="7">
        <v>4</v>
      </c>
      <c r="G571" s="50">
        <v>2.876820724517808E-2</v>
      </c>
      <c r="H571" s="50">
        <v>1.7902191089170408E-2</v>
      </c>
      <c r="I571" s="50">
        <f t="shared" si="63"/>
        <v>1.0866016156007671E-2</v>
      </c>
      <c r="J571" s="28">
        <v>11.69141966028676</v>
      </c>
      <c r="K571" s="33">
        <v>12.589811875004676</v>
      </c>
      <c r="L571" s="33">
        <f t="shared" si="64"/>
        <v>-0.89839221471791575</v>
      </c>
      <c r="M571" s="28">
        <v>0.41869000603087864</v>
      </c>
      <c r="N571" s="26">
        <v>0.51444722688986533</v>
      </c>
      <c r="O571" s="26">
        <f t="shared" si="65"/>
        <v>-9.5757220858986691E-2</v>
      </c>
      <c r="P571" s="52">
        <v>4.2336814173462498</v>
      </c>
      <c r="Q571" s="54">
        <v>5.134393717140755</v>
      </c>
      <c r="R571" s="54">
        <f t="shared" si="66"/>
        <v>-0.90071229979450518</v>
      </c>
      <c r="S571" s="52">
        <v>8.685368128398015E-3</v>
      </c>
      <c r="T571" s="56">
        <v>2.9346230279375243E-2</v>
      </c>
      <c r="U571" s="56">
        <f t="shared" si="67"/>
        <v>-2.0660862150977226E-2</v>
      </c>
      <c r="V571" s="60">
        <v>903.57444314185238</v>
      </c>
      <c r="W571" s="61">
        <v>862.29941243789426</v>
      </c>
      <c r="X571" s="61">
        <f t="shared" si="68"/>
        <v>41.275030703958123</v>
      </c>
      <c r="Y571" s="60">
        <v>0.32739391291211972</v>
      </c>
      <c r="Z571" s="84">
        <v>0.70666658267764249</v>
      </c>
      <c r="AA571" s="65">
        <f t="shared" si="69"/>
        <v>-0.37927266976552276</v>
      </c>
    </row>
    <row r="572" spans="1:27" x14ac:dyDescent="0.25">
      <c r="A572" s="7">
        <v>4</v>
      </c>
      <c r="B572" s="7" t="s">
        <v>23</v>
      </c>
      <c r="C572" s="7">
        <v>96</v>
      </c>
      <c r="D572" s="7">
        <v>2</v>
      </c>
      <c r="E572" s="7" t="s">
        <v>184</v>
      </c>
      <c r="F572" s="7">
        <v>4</v>
      </c>
      <c r="G572" s="50">
        <v>2.9924289485285627E-2</v>
      </c>
      <c r="H572" s="50">
        <v>-2.9832523702375767E-3</v>
      </c>
      <c r="I572" s="50">
        <f t="shared" si="63"/>
        <v>3.2907541855523206E-2</v>
      </c>
      <c r="J572" s="28">
        <v>11.500038656947206</v>
      </c>
      <c r="K572" s="33">
        <v>14.419320189971282</v>
      </c>
      <c r="L572" s="33">
        <f t="shared" si="64"/>
        <v>-2.9192815330240762</v>
      </c>
      <c r="M572" s="28">
        <v>9.5767374507216313E-2</v>
      </c>
      <c r="N572" s="26">
        <v>0.46275038293277465</v>
      </c>
      <c r="O572" s="26">
        <f t="shared" si="65"/>
        <v>-0.36698300842555831</v>
      </c>
      <c r="P572" s="52">
        <v>3.2986648085510928</v>
      </c>
      <c r="Q572" s="54">
        <v>5.7203782901387283</v>
      </c>
      <c r="R572" s="54">
        <f t="shared" si="66"/>
        <v>-2.4217134815876356</v>
      </c>
      <c r="S572" s="52">
        <v>-2.8567432785520969E-3</v>
      </c>
      <c r="T572" s="56">
        <v>0.2201664932545829</v>
      </c>
      <c r="U572" s="56">
        <f t="shared" si="67"/>
        <v>-0.22302323653313499</v>
      </c>
      <c r="V572" s="60">
        <v>977.79588450049789</v>
      </c>
      <c r="W572" s="61">
        <v>1080.3098379245496</v>
      </c>
      <c r="X572" s="61">
        <f t="shared" si="68"/>
        <v>-102.51395342405169</v>
      </c>
      <c r="Y572" s="60">
        <v>0.31391940673135849</v>
      </c>
      <c r="Z572" s="84">
        <v>0.55868755357358002</v>
      </c>
      <c r="AA572" s="65">
        <f t="shared" si="69"/>
        <v>-0.24476814684222153</v>
      </c>
    </row>
    <row r="573" spans="1:27" x14ac:dyDescent="0.25">
      <c r="A573" s="7">
        <v>5</v>
      </c>
      <c r="B573" s="7" t="s">
        <v>23</v>
      </c>
      <c r="C573" s="7">
        <v>120</v>
      </c>
      <c r="D573" s="7" t="s">
        <v>2190</v>
      </c>
      <c r="E573" s="7" t="s">
        <v>184</v>
      </c>
      <c r="F573" s="7">
        <v>4</v>
      </c>
      <c r="G573" s="50">
        <v>5.4159728243274328E-2</v>
      </c>
      <c r="H573" s="50">
        <v>3.7247019645241526E-2</v>
      </c>
      <c r="I573" s="50">
        <f t="shared" si="63"/>
        <v>1.6912708598032802E-2</v>
      </c>
      <c r="J573" s="28">
        <v>11.468914559841195</v>
      </c>
      <c r="K573" s="33">
        <v>16.776982070157057</v>
      </c>
      <c r="L573" s="33">
        <f t="shared" si="64"/>
        <v>-5.3080675103158619</v>
      </c>
      <c r="M573" s="28">
        <v>0.13435602596216922</v>
      </c>
      <c r="N573" s="26">
        <v>0.35894303813160144</v>
      </c>
      <c r="O573" s="26">
        <f t="shared" si="65"/>
        <v>-0.22458701216943222</v>
      </c>
      <c r="P573" s="52">
        <v>2.9423668429243199</v>
      </c>
      <c r="Q573" s="54">
        <v>6.966418766233951</v>
      </c>
      <c r="R573" s="54">
        <f t="shared" si="66"/>
        <v>-4.0240519233096315</v>
      </c>
      <c r="S573" s="52">
        <v>-9.1152239407947283E-2</v>
      </c>
      <c r="T573" s="56">
        <v>5.1264740518326989E-2</v>
      </c>
      <c r="U573" s="56">
        <f t="shared" si="67"/>
        <v>-0.14241697992627428</v>
      </c>
      <c r="V573" s="60">
        <v>847.17250495703888</v>
      </c>
      <c r="W573" s="61">
        <v>1139.7663857677901</v>
      </c>
      <c r="X573" s="61">
        <f t="shared" si="68"/>
        <v>-292.59388081075122</v>
      </c>
      <c r="Y573" s="60">
        <v>0.12195854229735172</v>
      </c>
      <c r="Z573" s="84">
        <v>0.15567907560124011</v>
      </c>
      <c r="AA573" s="65">
        <f t="shared" si="69"/>
        <v>-3.3720533303888398E-2</v>
      </c>
    </row>
    <row r="574" spans="1:27" x14ac:dyDescent="0.25">
      <c r="A574" s="7">
        <v>6</v>
      </c>
      <c r="B574" s="7" t="s">
        <v>23</v>
      </c>
      <c r="C574" s="7">
        <v>144</v>
      </c>
      <c r="D574" s="7">
        <v>3</v>
      </c>
      <c r="E574" s="7" t="s">
        <v>184</v>
      </c>
      <c r="F574" s="7">
        <v>4</v>
      </c>
      <c r="G574" s="50">
        <v>0.10396850809368079</v>
      </c>
      <c r="H574" s="50">
        <v>5.0816110515069957E-2</v>
      </c>
      <c r="I574" s="50">
        <f t="shared" si="63"/>
        <v>5.315239757861083E-2</v>
      </c>
      <c r="J574" s="28">
        <v>8.9047265364957298</v>
      </c>
      <c r="K574" s="33">
        <v>14.919323314682467</v>
      </c>
      <c r="L574" s="33">
        <f t="shared" si="64"/>
        <v>-6.0145967781867373</v>
      </c>
      <c r="M574" s="28">
        <v>-1.3220811636509068E-2</v>
      </c>
      <c r="N574" s="26">
        <v>7.8252583154270083E-2</v>
      </c>
      <c r="O574" s="26">
        <f t="shared" si="65"/>
        <v>-9.147339479077915E-2</v>
      </c>
      <c r="P574" s="52">
        <v>2.978719403705512</v>
      </c>
      <c r="Q574" s="54">
        <v>5.4077681800408222</v>
      </c>
      <c r="R574" s="54">
        <f t="shared" si="66"/>
        <v>-2.4290487763353101</v>
      </c>
      <c r="S574" s="52">
        <v>0.18960887292909315</v>
      </c>
      <c r="T574" s="56">
        <v>-2.2748086008028568E-2</v>
      </c>
      <c r="U574" s="56">
        <f t="shared" si="67"/>
        <v>0.21235695893712173</v>
      </c>
      <c r="V574" s="60">
        <v>490.27704047777047</v>
      </c>
      <c r="W574" s="61">
        <v>1059.1686712010619</v>
      </c>
      <c r="X574" s="61">
        <f t="shared" si="68"/>
        <v>-568.89163072329143</v>
      </c>
      <c r="Y574" s="60">
        <v>-0.16384472028426086</v>
      </c>
      <c r="Z574" s="84">
        <v>2.4286775008398348E-2</v>
      </c>
      <c r="AA574" s="65">
        <f t="shared" si="69"/>
        <v>-0.18813149529265921</v>
      </c>
    </row>
    <row r="575" spans="1:27" x14ac:dyDescent="0.25">
      <c r="A575" s="7">
        <v>7</v>
      </c>
      <c r="B575" s="7" t="s">
        <v>23</v>
      </c>
      <c r="C575" s="7">
        <v>168</v>
      </c>
      <c r="D575" s="7" t="s">
        <v>2190</v>
      </c>
      <c r="E575" s="7" t="s">
        <v>184</v>
      </c>
      <c r="F575" s="7">
        <v>4</v>
      </c>
      <c r="G575" s="50">
        <v>4.1612296768176904E-2</v>
      </c>
      <c r="H575" s="50">
        <v>2.1088820793520358E-2</v>
      </c>
      <c r="I575" s="50">
        <f t="shared" si="63"/>
        <v>2.0523475974656546E-2</v>
      </c>
      <c r="J575" s="28">
        <v>6.8854717309491189</v>
      </c>
      <c r="K575" s="33">
        <v>12.600072648596518</v>
      </c>
      <c r="L575" s="33">
        <f t="shared" si="64"/>
        <v>-5.7146009176473989</v>
      </c>
      <c r="M575" s="28">
        <v>-0.13055066070219426</v>
      </c>
      <c r="N575" s="26">
        <v>0.24427280911272664</v>
      </c>
      <c r="O575" s="26">
        <f t="shared" si="65"/>
        <v>-0.37482346981492087</v>
      </c>
      <c r="P575" s="52">
        <v>2.6004109425926494</v>
      </c>
      <c r="Q575" s="54">
        <v>4.2039889907630217</v>
      </c>
      <c r="R575" s="54">
        <f t="shared" si="66"/>
        <v>-1.6035780481703723</v>
      </c>
      <c r="S575" s="52">
        <v>-2.1095590534764883E-2</v>
      </c>
      <c r="T575" s="56">
        <v>-4.8245689366170623E-2</v>
      </c>
      <c r="U575" s="56">
        <f t="shared" si="67"/>
        <v>2.715009883140574E-2</v>
      </c>
      <c r="V575" s="60">
        <v>321.53940886699507</v>
      </c>
      <c r="W575" s="61">
        <v>882.0120689655173</v>
      </c>
      <c r="X575" s="61">
        <f t="shared" si="68"/>
        <v>-560.47266009852228</v>
      </c>
      <c r="Y575" s="60">
        <v>-0.28439738342347609</v>
      </c>
      <c r="Z575" s="84">
        <v>0.30507038934760117</v>
      </c>
      <c r="AA575" s="65">
        <f t="shared" si="69"/>
        <v>-0.58946777277107731</v>
      </c>
    </row>
    <row r="576" spans="1:27" x14ac:dyDescent="0.25">
      <c r="A576" s="7">
        <v>8</v>
      </c>
      <c r="B576" s="7" t="s">
        <v>23</v>
      </c>
      <c r="C576" s="7">
        <v>192</v>
      </c>
      <c r="D576" s="7">
        <v>4</v>
      </c>
      <c r="E576" s="7" t="s">
        <v>184</v>
      </c>
      <c r="F576" s="7">
        <v>4</v>
      </c>
      <c r="G576" s="50">
        <v>4.1004876777582133E-2</v>
      </c>
      <c r="H576" s="50">
        <v>2.2964930059969867E-2</v>
      </c>
      <c r="I576" s="50">
        <f t="shared" si="63"/>
        <v>1.8039946717612266E-2</v>
      </c>
      <c r="J576" s="28">
        <v>5.7648120812366583</v>
      </c>
      <c r="K576" s="33">
        <v>13.314117777789969</v>
      </c>
      <c r="L576" s="33">
        <f t="shared" si="64"/>
        <v>-7.5493056965533105</v>
      </c>
      <c r="M576" s="28">
        <v>-0.16834113767975406</v>
      </c>
      <c r="N576" s="26">
        <v>0.17151292002343987</v>
      </c>
      <c r="O576" s="26">
        <f t="shared" si="65"/>
        <v>-0.33985405770319393</v>
      </c>
      <c r="P576" s="52">
        <v>2.2224724619965786</v>
      </c>
      <c r="Q576" s="54">
        <v>4.0686345373680544</v>
      </c>
      <c r="R576" s="54">
        <f t="shared" si="66"/>
        <v>-1.8461620753714758</v>
      </c>
      <c r="S576" s="52">
        <v>-5.8018980072461583E-2</v>
      </c>
      <c r="T576" s="56">
        <v>1.6036205516473903E-2</v>
      </c>
      <c r="U576" s="56">
        <f t="shared" si="67"/>
        <v>-7.4055185588935479E-2</v>
      </c>
      <c r="V576" s="60">
        <v>249.111074270557</v>
      </c>
      <c r="W576" s="61">
        <v>935.78937334217505</v>
      </c>
      <c r="X576" s="61">
        <f t="shared" si="68"/>
        <v>-686.67829907161808</v>
      </c>
      <c r="Y576" s="60">
        <v>-0.35556615336846048</v>
      </c>
      <c r="Z576" s="84">
        <v>0.2688177933680696</v>
      </c>
      <c r="AA576" s="65">
        <f t="shared" si="69"/>
        <v>-0.62438394673653008</v>
      </c>
    </row>
    <row r="577" spans="1:27" x14ac:dyDescent="0.25">
      <c r="A577" s="7">
        <v>9</v>
      </c>
      <c r="B577" s="7" t="s">
        <v>23</v>
      </c>
      <c r="C577" s="7">
        <v>216</v>
      </c>
      <c r="D577" s="7" t="s">
        <v>2190</v>
      </c>
      <c r="E577" s="7" t="s">
        <v>184</v>
      </c>
      <c r="F577" s="7">
        <v>4</v>
      </c>
      <c r="G577" s="50">
        <v>7.4627772847084911E-2</v>
      </c>
      <c r="H577" s="50">
        <v>4.9621911137343509E-2</v>
      </c>
      <c r="I577" s="50">
        <f t="shared" si="63"/>
        <v>2.5005861709741402E-2</v>
      </c>
      <c r="J577" s="28">
        <v>5.3474767570876525</v>
      </c>
      <c r="K577" s="33">
        <v>13.45456791776664</v>
      </c>
      <c r="L577" s="33">
        <f t="shared" si="64"/>
        <v>-8.1070911606789871</v>
      </c>
      <c r="M577" s="28">
        <v>-0.10423241620453166</v>
      </c>
      <c r="N577" s="26">
        <v>0.13025234277174963</v>
      </c>
      <c r="O577" s="26">
        <f t="shared" si="65"/>
        <v>-0.23448475897628129</v>
      </c>
      <c r="P577" s="52">
        <v>1.9757150506757224</v>
      </c>
      <c r="Q577" s="54">
        <v>4.4318152812343063</v>
      </c>
      <c r="R577" s="54">
        <f t="shared" si="66"/>
        <v>-2.456100230558584</v>
      </c>
      <c r="S577" s="52">
        <v>-4.5413903533994798E-2</v>
      </c>
      <c r="T577" s="56">
        <v>0.16858542547120367</v>
      </c>
      <c r="U577" s="56">
        <f t="shared" si="67"/>
        <v>-0.21399932900519847</v>
      </c>
      <c r="V577" s="60">
        <v>244.24142997061702</v>
      </c>
      <c r="W577" s="61">
        <v>838.86970154532594</v>
      </c>
      <c r="X577" s="61">
        <f t="shared" si="68"/>
        <v>-594.62827157470895</v>
      </c>
      <c r="Y577" s="60">
        <v>-0.19494754218497201</v>
      </c>
      <c r="Z577" s="84">
        <v>-4.6944320793933798E-2</v>
      </c>
      <c r="AA577" s="65">
        <f t="shared" si="69"/>
        <v>-0.14800322139103822</v>
      </c>
    </row>
    <row r="578" spans="1:27" x14ac:dyDescent="0.25">
      <c r="A578" s="7">
        <v>10</v>
      </c>
      <c r="B578" s="7" t="s">
        <v>23</v>
      </c>
      <c r="C578" s="7">
        <v>240</v>
      </c>
      <c r="D578" s="7" t="s">
        <v>2190</v>
      </c>
      <c r="E578" s="7" t="s">
        <v>184</v>
      </c>
      <c r="F578" s="7">
        <v>4</v>
      </c>
      <c r="G578" s="50">
        <v>0.10733927173359933</v>
      </c>
      <c r="H578" s="50">
        <v>8.312902068988345E-3</v>
      </c>
      <c r="I578" s="50">
        <f t="shared" si="63"/>
        <v>9.9026369664610994E-2</v>
      </c>
      <c r="J578" s="28">
        <v>5.7851709783579972</v>
      </c>
      <c r="K578" s="33">
        <v>11.510023683426688</v>
      </c>
      <c r="L578" s="33">
        <f t="shared" si="64"/>
        <v>-5.7248527050686908</v>
      </c>
      <c r="M578" s="28">
        <v>-7.0958822602943505E-2</v>
      </c>
      <c r="N578" s="26">
        <v>7.2164884343347531E-3</v>
      </c>
      <c r="O578" s="26">
        <f t="shared" si="65"/>
        <v>-7.8175311037278261E-2</v>
      </c>
      <c r="P578" s="52">
        <v>2.1949054645296662</v>
      </c>
      <c r="Q578" s="54">
        <v>4.1268346243135854</v>
      </c>
      <c r="R578" s="54">
        <f t="shared" si="66"/>
        <v>-1.9319291597839192</v>
      </c>
      <c r="S578" s="52">
        <v>0.10158231349104628</v>
      </c>
      <c r="T578" s="56">
        <v>1.8882797316289807E-2</v>
      </c>
      <c r="U578" s="56">
        <f t="shared" si="67"/>
        <v>8.2699516174756474E-2</v>
      </c>
      <c r="V578" s="60">
        <v>235.49273927392741</v>
      </c>
      <c r="W578" s="61">
        <v>698.52227035203532</v>
      </c>
      <c r="X578" s="61">
        <f t="shared" si="68"/>
        <v>-463.02953107810788</v>
      </c>
      <c r="Y578" s="60">
        <v>-0.2992984077307228</v>
      </c>
      <c r="Z578" s="84">
        <v>-7.6149821802100115E-2</v>
      </c>
      <c r="AA578" s="65">
        <f t="shared" si="69"/>
        <v>-0.22314858592862269</v>
      </c>
    </row>
    <row r="579" spans="1:27" x14ac:dyDescent="0.25">
      <c r="A579" s="7">
        <v>11</v>
      </c>
      <c r="B579" s="7" t="s">
        <v>23</v>
      </c>
      <c r="C579" s="7">
        <v>264</v>
      </c>
      <c r="D579" s="7" t="s">
        <v>2190</v>
      </c>
      <c r="E579" s="7" t="s">
        <v>184</v>
      </c>
      <c r="F579" s="7">
        <v>4</v>
      </c>
      <c r="G579" s="50">
        <v>8.0081146554341134E-2</v>
      </c>
      <c r="H579" s="50">
        <v>1.1402580276202409E-2</v>
      </c>
      <c r="I579" s="50">
        <f t="shared" ref="I579:I642" si="70">G579-H579</f>
        <v>6.8678566278138731E-2</v>
      </c>
      <c r="J579" s="28">
        <v>4.5869900688780039</v>
      </c>
      <c r="K579" s="33">
        <v>9.6067582172372461</v>
      </c>
      <c r="L579" s="33">
        <f t="shared" ref="L579:L642" si="71">J579-K579</f>
        <v>-5.0197681483592422</v>
      </c>
      <c r="M579" s="28">
        <v>-0.13702332817761828</v>
      </c>
      <c r="N579" s="26">
        <v>-7.5698486503831763E-2</v>
      </c>
      <c r="O579" s="26">
        <f t="shared" ref="O579:O642" si="72">M579-N579</f>
        <v>-6.1324841673786518E-2</v>
      </c>
      <c r="P579" s="52">
        <v>2.0914112479186753</v>
      </c>
      <c r="Q579" s="54">
        <v>3.9766977176627822</v>
      </c>
      <c r="R579" s="54">
        <f t="shared" ref="R579:R642" si="73">P579-Q579</f>
        <v>-1.885286469744107</v>
      </c>
      <c r="S579" s="52">
        <v>0.16289052566501858</v>
      </c>
      <c r="T579" s="56">
        <v>1.8560746180279194E-2</v>
      </c>
      <c r="U579" s="56">
        <f t="shared" ref="U579:U642" si="74">S579-T579</f>
        <v>0.14432977948473938</v>
      </c>
      <c r="V579" s="60">
        <v>194.43702353331125</v>
      </c>
      <c r="W579" s="61">
        <v>478.31294884543149</v>
      </c>
      <c r="X579" s="61">
        <f t="shared" ref="X579:X642" si="75">V579-W579</f>
        <v>-283.87592531212022</v>
      </c>
      <c r="Y579" s="60">
        <v>-0.17579713321475038</v>
      </c>
      <c r="Z579" s="84">
        <v>-9.7593849701297919E-2</v>
      </c>
      <c r="AA579" s="65">
        <f t="shared" ref="AA579:AA642" si="76">Y579-Z579</f>
        <v>-7.820328351345246E-2</v>
      </c>
    </row>
    <row r="580" spans="1:27" x14ac:dyDescent="0.25">
      <c r="A580" s="7">
        <v>12</v>
      </c>
      <c r="B580" s="7" t="s">
        <v>23</v>
      </c>
      <c r="C580" s="7">
        <v>288</v>
      </c>
      <c r="D580" s="7" t="s">
        <v>2190</v>
      </c>
      <c r="E580" s="7" t="s">
        <v>184</v>
      </c>
      <c r="F580" s="7">
        <v>4</v>
      </c>
      <c r="G580" s="50">
        <v>7.7512482306385341E-2</v>
      </c>
      <c r="H580" s="50">
        <v>1.9874084798630436E-2</v>
      </c>
      <c r="I580" s="50">
        <f t="shared" si="70"/>
        <v>5.7638397507754902E-2</v>
      </c>
      <c r="J580" s="28">
        <v>5.0162898087404395</v>
      </c>
      <c r="K580" s="33">
        <v>9.5757510795120258</v>
      </c>
      <c r="L580" s="33">
        <f t="shared" si="71"/>
        <v>-4.5594612707715862</v>
      </c>
      <c r="M580" s="28">
        <v>-8.243799282644694E-2</v>
      </c>
      <c r="N580" s="26">
        <v>-0.12129677891189873</v>
      </c>
      <c r="O580" s="26">
        <f t="shared" si="72"/>
        <v>3.8858786085451791E-2</v>
      </c>
      <c r="P580" s="52">
        <v>2.0396151845485795</v>
      </c>
      <c r="Q580" s="54">
        <v>3.6155338046936252</v>
      </c>
      <c r="R580" s="54">
        <f t="shared" si="73"/>
        <v>-1.5759186201450457</v>
      </c>
      <c r="S580" s="52">
        <v>4.0321208468275534E-2</v>
      </c>
      <c r="T580" s="56">
        <v>-6.2303241628159589E-2</v>
      </c>
      <c r="U580" s="56">
        <f t="shared" si="74"/>
        <v>0.10262445009643512</v>
      </c>
      <c r="V580" s="60">
        <v>191.95992622401073</v>
      </c>
      <c r="W580" s="61">
        <v>507.14285714285728</v>
      </c>
      <c r="X580" s="61">
        <f t="shared" si="75"/>
        <v>-315.18293091884652</v>
      </c>
      <c r="Y580" s="60">
        <v>-0.35774936916498651</v>
      </c>
      <c r="Z580" s="84">
        <v>-0.26573141069062617</v>
      </c>
      <c r="AA580" s="65">
        <f t="shared" si="76"/>
        <v>-9.201795847436034E-2</v>
      </c>
    </row>
    <row r="581" spans="1:27" x14ac:dyDescent="0.25">
      <c r="A581" s="7">
        <v>13</v>
      </c>
      <c r="B581" s="7" t="s">
        <v>23</v>
      </c>
      <c r="C581" s="7">
        <v>312</v>
      </c>
      <c r="D581" s="7">
        <v>5</v>
      </c>
      <c r="E581" s="7" t="s">
        <v>184</v>
      </c>
      <c r="F581" s="7">
        <v>4</v>
      </c>
      <c r="G581" s="50">
        <v>4.1572160827535322E-2</v>
      </c>
      <c r="H581" s="50">
        <v>1.3389339368220154E-2</v>
      </c>
      <c r="I581" s="50">
        <f t="shared" si="70"/>
        <v>2.8182821459315166E-2</v>
      </c>
      <c r="J581" s="28">
        <v>4.9814423172743689</v>
      </c>
      <c r="K581" s="33">
        <v>7.8986120953424956</v>
      </c>
      <c r="L581" s="33">
        <f t="shared" si="71"/>
        <v>-2.9171697780681267</v>
      </c>
      <c r="M581" s="28">
        <v>-9.9344761797991177E-2</v>
      </c>
      <c r="N581" s="26">
        <v>-6.1783624485983173E-2</v>
      </c>
      <c r="O581" s="26">
        <f t="shared" si="72"/>
        <v>-3.7561137312008004E-2</v>
      </c>
      <c r="P581" s="52">
        <v>1.9992113897846813</v>
      </c>
      <c r="Q581" s="54">
        <v>3.4422947383738673</v>
      </c>
      <c r="R581" s="54">
        <f t="shared" si="73"/>
        <v>-1.4430833485891861</v>
      </c>
      <c r="S581" s="52">
        <v>2.6696153885095268E-2</v>
      </c>
      <c r="T581" s="56">
        <v>-0.17100685841409771</v>
      </c>
      <c r="U581" s="56">
        <f t="shared" si="74"/>
        <v>0.19770301229919299</v>
      </c>
      <c r="V581" s="60">
        <v>208.10483196789835</v>
      </c>
      <c r="W581" s="61">
        <v>412.45665440561783</v>
      </c>
      <c r="X581" s="61">
        <f t="shared" si="75"/>
        <v>-204.35182243771948</v>
      </c>
      <c r="Y581" s="60">
        <v>-0.26879783061170892</v>
      </c>
      <c r="Z581" s="84">
        <v>-0.21425833594600299</v>
      </c>
      <c r="AA581" s="65">
        <f t="shared" si="76"/>
        <v>-5.4539494665705929E-2</v>
      </c>
    </row>
    <row r="582" spans="1:27" x14ac:dyDescent="0.25">
      <c r="A582" s="7">
        <v>1</v>
      </c>
      <c r="B582" s="7" t="s">
        <v>23</v>
      </c>
      <c r="C582" s="7">
        <v>24</v>
      </c>
      <c r="D582" s="7" t="s">
        <v>2190</v>
      </c>
      <c r="E582" s="7" t="s">
        <v>184</v>
      </c>
      <c r="F582" s="7">
        <v>5</v>
      </c>
      <c r="G582" s="50">
        <v>-4.3531807125784548E-2</v>
      </c>
      <c r="H582" s="50">
        <v>1.3629331734718761E-2</v>
      </c>
      <c r="I582" s="50">
        <f t="shared" si="70"/>
        <v>-5.7161138860503308E-2</v>
      </c>
      <c r="J582" s="28">
        <v>15.916310671037962</v>
      </c>
      <c r="K582" s="33">
        <v>13.370557873666627</v>
      </c>
      <c r="L582" s="33">
        <f t="shared" si="71"/>
        <v>2.5457527973713354</v>
      </c>
      <c r="M582" s="28">
        <v>0.39138664422755887</v>
      </c>
      <c r="N582" s="26">
        <v>0.24256301407439443</v>
      </c>
      <c r="O582" s="26">
        <f t="shared" si="72"/>
        <v>0.14882363015316444</v>
      </c>
      <c r="P582" s="52">
        <v>5.0992779681810765</v>
      </c>
      <c r="Q582" s="54">
        <v>5.4560602180915021</v>
      </c>
      <c r="R582" s="54">
        <f t="shared" si="73"/>
        <v>-0.35678224991042562</v>
      </c>
      <c r="S582" s="52">
        <v>0.1947198505324518</v>
      </c>
      <c r="T582" s="56">
        <v>0.39929967195079025</v>
      </c>
      <c r="U582" s="56">
        <f t="shared" si="74"/>
        <v>-0.20457982141833844</v>
      </c>
      <c r="V582" s="60">
        <v>1206.0409385921118</v>
      </c>
      <c r="W582" s="61">
        <v>842.1606201808396</v>
      </c>
      <c r="X582" s="61">
        <f t="shared" si="75"/>
        <v>363.88031841127224</v>
      </c>
      <c r="Y582" s="60">
        <v>0.49737152628339421</v>
      </c>
      <c r="Z582" s="84">
        <v>2.1399399411402314E-2</v>
      </c>
      <c r="AA582" s="65">
        <f t="shared" si="76"/>
        <v>0.47597212687199186</v>
      </c>
    </row>
    <row r="583" spans="1:27" x14ac:dyDescent="0.25">
      <c r="A583" s="7">
        <v>2</v>
      </c>
      <c r="B583" s="7" t="s">
        <v>23</v>
      </c>
      <c r="C583" s="7">
        <v>48</v>
      </c>
      <c r="D583" s="7">
        <v>1</v>
      </c>
      <c r="E583" s="7" t="s">
        <v>184</v>
      </c>
      <c r="F583" s="7">
        <v>5</v>
      </c>
      <c r="G583" s="50">
        <v>2.6372883142928759E-2</v>
      </c>
      <c r="H583" s="50">
        <v>-4.2260899415680559E-3</v>
      </c>
      <c r="I583" s="50">
        <f t="shared" si="70"/>
        <v>3.0598973084496814E-2</v>
      </c>
      <c r="J583" s="28">
        <v>15.130004767097166</v>
      </c>
      <c r="K583" s="33">
        <v>12.045231030697556</v>
      </c>
      <c r="L583" s="33">
        <f t="shared" si="71"/>
        <v>3.0847737363996099</v>
      </c>
      <c r="M583" s="28">
        <v>0.50793714072887997</v>
      </c>
      <c r="N583" s="26">
        <v>0.42973663146744556</v>
      </c>
      <c r="O583" s="26">
        <f t="shared" si="72"/>
        <v>7.8200509261434403E-2</v>
      </c>
      <c r="P583" s="52">
        <v>4.969372847313978</v>
      </c>
      <c r="Q583" s="54">
        <v>6.2957185350514777</v>
      </c>
      <c r="R583" s="54">
        <f t="shared" si="73"/>
        <v>-1.3263456877374997</v>
      </c>
      <c r="S583" s="52">
        <v>0.12339427236272935</v>
      </c>
      <c r="T583" s="56">
        <v>-0.29316157422815392</v>
      </c>
      <c r="U583" s="56">
        <f t="shared" si="74"/>
        <v>0.41655584659088329</v>
      </c>
      <c r="V583" s="60">
        <v>584.50920045595171</v>
      </c>
      <c r="W583" s="61">
        <v>778.76342072409477</v>
      </c>
      <c r="X583" s="61">
        <f t="shared" si="75"/>
        <v>-194.25422026814306</v>
      </c>
      <c r="Y583" s="60">
        <v>-0.30266437010627495</v>
      </c>
      <c r="Z583" s="84">
        <v>-5.4871092273920861E-2</v>
      </c>
      <c r="AA583" s="65">
        <f t="shared" si="76"/>
        <v>-0.24779327783235408</v>
      </c>
    </row>
    <row r="584" spans="1:27" x14ac:dyDescent="0.25">
      <c r="A584" s="7">
        <v>3</v>
      </c>
      <c r="B584" s="7" t="s">
        <v>23</v>
      </c>
      <c r="C584" s="7">
        <v>72</v>
      </c>
      <c r="D584" s="7" t="s">
        <v>2190</v>
      </c>
      <c r="E584" s="7" t="s">
        <v>184</v>
      </c>
      <c r="F584" s="7">
        <v>5</v>
      </c>
      <c r="G584" s="50">
        <v>4.0546510810816463E-2</v>
      </c>
      <c r="H584" s="50">
        <v>1.7902191089170408E-2</v>
      </c>
      <c r="I584" s="50">
        <f t="shared" si="70"/>
        <v>2.2644319721646055E-2</v>
      </c>
      <c r="J584" s="28">
        <v>14.369393273049566</v>
      </c>
      <c r="K584" s="33">
        <v>12.589811875004676</v>
      </c>
      <c r="L584" s="33">
        <f t="shared" si="71"/>
        <v>1.7795813980448898</v>
      </c>
      <c r="M584" s="28">
        <v>0.30005004090564907</v>
      </c>
      <c r="N584" s="26">
        <v>0.51444722688986533</v>
      </c>
      <c r="O584" s="26">
        <f t="shared" si="72"/>
        <v>-0.21439718598421625</v>
      </c>
      <c r="P584" s="52">
        <v>4.9881992657066707</v>
      </c>
      <c r="Q584" s="54">
        <v>5.134393717140755</v>
      </c>
      <c r="R584" s="54">
        <f t="shared" si="73"/>
        <v>-0.14619445143408427</v>
      </c>
      <c r="S584" s="52">
        <v>7.6250942378854089E-2</v>
      </c>
      <c r="T584" s="56">
        <v>2.9346230279375243E-2</v>
      </c>
      <c r="U584" s="56">
        <f t="shared" si="74"/>
        <v>4.6904712099478843E-2</v>
      </c>
      <c r="V584" s="60">
        <v>1052.2833696198293</v>
      </c>
      <c r="W584" s="61">
        <v>862.29941243789426</v>
      </c>
      <c r="X584" s="61">
        <f t="shared" si="75"/>
        <v>189.98395718193501</v>
      </c>
      <c r="Y584" s="60">
        <v>0.27681351793582931</v>
      </c>
      <c r="Z584" s="84">
        <v>0.70666658267764249</v>
      </c>
      <c r="AA584" s="65">
        <f t="shared" si="76"/>
        <v>-0.42985306474181317</v>
      </c>
    </row>
    <row r="585" spans="1:27" x14ac:dyDescent="0.25">
      <c r="A585" s="7">
        <v>4</v>
      </c>
      <c r="B585" s="7" t="s">
        <v>23</v>
      </c>
      <c r="C585" s="7">
        <v>96</v>
      </c>
      <c r="D585" s="7">
        <v>2</v>
      </c>
      <c r="E585" s="7" t="s">
        <v>184</v>
      </c>
      <c r="F585" s="7">
        <v>5</v>
      </c>
      <c r="G585" s="50">
        <v>4.5198512374305812E-2</v>
      </c>
      <c r="H585" s="50">
        <v>-2.9832523702375767E-3</v>
      </c>
      <c r="I585" s="50">
        <f t="shared" si="70"/>
        <v>4.8181764744543387E-2</v>
      </c>
      <c r="J585" s="28">
        <v>11.378445990722332</v>
      </c>
      <c r="K585" s="33">
        <v>14.419320189971282</v>
      </c>
      <c r="L585" s="33">
        <f t="shared" si="71"/>
        <v>-3.0408741992489503</v>
      </c>
      <c r="M585" s="28">
        <v>-2.1578460004273842E-2</v>
      </c>
      <c r="N585" s="26">
        <v>0.46275038293277465</v>
      </c>
      <c r="O585" s="26">
        <f t="shared" si="72"/>
        <v>-0.48432884293704848</v>
      </c>
      <c r="P585" s="52">
        <v>3.8499863180255081</v>
      </c>
      <c r="Q585" s="54">
        <v>5.7203782901387283</v>
      </c>
      <c r="R585" s="54">
        <f t="shared" si="73"/>
        <v>-1.8703919721132203</v>
      </c>
      <c r="S585" s="52">
        <v>1.691079920407777E-3</v>
      </c>
      <c r="T585" s="56">
        <v>0.2201664932545829</v>
      </c>
      <c r="U585" s="56">
        <f t="shared" si="74"/>
        <v>-0.21847541333417511</v>
      </c>
      <c r="V585" s="60">
        <v>863.29787587122462</v>
      </c>
      <c r="W585" s="61">
        <v>1080.3098379245496</v>
      </c>
      <c r="X585" s="61">
        <f t="shared" si="75"/>
        <v>-217.01196205332496</v>
      </c>
      <c r="Y585" s="60">
        <v>0.13686031252424338</v>
      </c>
      <c r="Z585" s="84">
        <v>0.55868755357358002</v>
      </c>
      <c r="AA585" s="65">
        <f t="shared" si="76"/>
        <v>-0.42182724104933667</v>
      </c>
    </row>
    <row r="586" spans="1:27" x14ac:dyDescent="0.25">
      <c r="A586" s="7">
        <v>5</v>
      </c>
      <c r="B586" s="7" t="s">
        <v>23</v>
      </c>
      <c r="C586" s="7">
        <v>120</v>
      </c>
      <c r="D586" s="7" t="s">
        <v>2190</v>
      </c>
      <c r="E586" s="7" t="s">
        <v>184</v>
      </c>
      <c r="F586" s="7">
        <v>5</v>
      </c>
      <c r="G586" s="50">
        <v>8.823891801984729E-2</v>
      </c>
      <c r="H586" s="50">
        <v>3.7247019645241526E-2</v>
      </c>
      <c r="I586" s="50">
        <f t="shared" si="70"/>
        <v>5.0991898374605764E-2</v>
      </c>
      <c r="J586" s="28">
        <v>13.269223346475146</v>
      </c>
      <c r="K586" s="33">
        <v>16.776982070157057</v>
      </c>
      <c r="L586" s="33">
        <f t="shared" si="71"/>
        <v>-3.5077587236819117</v>
      </c>
      <c r="M586" s="28">
        <v>0.14244913209206084</v>
      </c>
      <c r="N586" s="26">
        <v>0.35894303813160144</v>
      </c>
      <c r="O586" s="26">
        <f t="shared" si="72"/>
        <v>-0.21649390603954061</v>
      </c>
      <c r="P586" s="52">
        <v>3.5077571190175347</v>
      </c>
      <c r="Q586" s="54">
        <v>6.966418766233951</v>
      </c>
      <c r="R586" s="54">
        <f t="shared" si="73"/>
        <v>-3.4586616472164162</v>
      </c>
      <c r="S586" s="52">
        <v>9.2978373411150658E-2</v>
      </c>
      <c r="T586" s="56">
        <v>5.1264740518326989E-2</v>
      </c>
      <c r="U586" s="56">
        <f t="shared" si="74"/>
        <v>4.171363289282367E-2</v>
      </c>
      <c r="V586" s="60">
        <v>968.19778585591541</v>
      </c>
      <c r="W586" s="61">
        <v>1139.7663857677901</v>
      </c>
      <c r="X586" s="61">
        <f t="shared" si="75"/>
        <v>-171.56859991187468</v>
      </c>
      <c r="Y586" s="60">
        <v>0.21084820477446997</v>
      </c>
      <c r="Z586" s="84">
        <v>0.15567907560124011</v>
      </c>
      <c r="AA586" s="65">
        <f t="shared" si="76"/>
        <v>5.5169129173229858E-2</v>
      </c>
    </row>
    <row r="587" spans="1:27" x14ac:dyDescent="0.25">
      <c r="A587" s="7">
        <v>6</v>
      </c>
      <c r="B587" s="7" t="s">
        <v>23</v>
      </c>
      <c r="C587" s="7">
        <v>144</v>
      </c>
      <c r="D587" s="7">
        <v>3</v>
      </c>
      <c r="E587" s="7" t="s">
        <v>184</v>
      </c>
      <c r="F587" s="7">
        <v>5</v>
      </c>
      <c r="G587" s="50">
        <v>9.3175495757173543E-2</v>
      </c>
      <c r="H587" s="50">
        <v>5.0816110515069957E-2</v>
      </c>
      <c r="I587" s="50">
        <f t="shared" si="70"/>
        <v>4.2359385242103587E-2</v>
      </c>
      <c r="J587" s="28">
        <v>10.88639477115553</v>
      </c>
      <c r="K587" s="33">
        <v>14.919323314682467</v>
      </c>
      <c r="L587" s="33">
        <f t="shared" si="71"/>
        <v>-4.0329285435269373</v>
      </c>
      <c r="M587" s="28">
        <v>7.2518740548421862E-2</v>
      </c>
      <c r="N587" s="26">
        <v>7.8252583154270083E-2</v>
      </c>
      <c r="O587" s="26">
        <f t="shared" si="72"/>
        <v>-5.7338426058482217E-3</v>
      </c>
      <c r="P587" s="52">
        <v>3.1165086688331733</v>
      </c>
      <c r="Q587" s="54">
        <v>5.4077681800408222</v>
      </c>
      <c r="R587" s="54">
        <f t="shared" si="73"/>
        <v>-2.2912595112076488</v>
      </c>
      <c r="S587" s="52">
        <v>0.17581699692418468</v>
      </c>
      <c r="T587" s="56">
        <v>-2.2748086008028568E-2</v>
      </c>
      <c r="U587" s="56">
        <f t="shared" si="74"/>
        <v>0.19856508293221325</v>
      </c>
      <c r="V587" s="60">
        <v>783.59439283344398</v>
      </c>
      <c r="W587" s="61">
        <v>1059.1686712010619</v>
      </c>
      <c r="X587" s="61">
        <f t="shared" si="75"/>
        <v>-275.57427836761792</v>
      </c>
      <c r="Y587" s="60">
        <v>0.20647698514785229</v>
      </c>
      <c r="Z587" s="84">
        <v>2.4286775008398348E-2</v>
      </c>
      <c r="AA587" s="65">
        <f t="shared" si="76"/>
        <v>0.18219021013945394</v>
      </c>
    </row>
    <row r="588" spans="1:27" x14ac:dyDescent="0.25">
      <c r="A588" s="7">
        <v>7</v>
      </c>
      <c r="B588" s="7" t="s">
        <v>23</v>
      </c>
      <c r="C588" s="7">
        <v>168</v>
      </c>
      <c r="D588" s="7" t="s">
        <v>2190</v>
      </c>
      <c r="E588" s="7" t="s">
        <v>184</v>
      </c>
      <c r="F588" s="7">
        <v>5</v>
      </c>
      <c r="G588" s="50">
        <v>4.5432979070231028E-2</v>
      </c>
      <c r="H588" s="50">
        <v>2.1088820793520358E-2</v>
      </c>
      <c r="I588" s="50">
        <f t="shared" si="70"/>
        <v>2.4344158276710669E-2</v>
      </c>
      <c r="J588" s="28">
        <v>7.6049837934260047</v>
      </c>
      <c r="K588" s="33">
        <v>12.600072648596518</v>
      </c>
      <c r="L588" s="33">
        <f t="shared" si="71"/>
        <v>-4.995088855170513</v>
      </c>
      <c r="M588" s="28">
        <v>-0.1619793810973216</v>
      </c>
      <c r="N588" s="26">
        <v>0.24427280911272664</v>
      </c>
      <c r="O588" s="26">
        <f t="shared" si="72"/>
        <v>-0.40625219021004821</v>
      </c>
      <c r="P588" s="52">
        <v>2.6955757211571743</v>
      </c>
      <c r="Q588" s="54">
        <v>4.2039889907630217</v>
      </c>
      <c r="R588" s="54">
        <f t="shared" si="73"/>
        <v>-1.5084132696058474</v>
      </c>
      <c r="S588" s="52">
        <v>2.8053599981412256E-2</v>
      </c>
      <c r="T588" s="56">
        <v>-4.8245689366170623E-2</v>
      </c>
      <c r="U588" s="56">
        <f t="shared" si="74"/>
        <v>7.6299289347582872E-2</v>
      </c>
      <c r="V588" s="60">
        <v>398.92692939244665</v>
      </c>
      <c r="W588" s="61">
        <v>882.0120689655173</v>
      </c>
      <c r="X588" s="61">
        <f t="shared" si="75"/>
        <v>-483.08513957307065</v>
      </c>
      <c r="Y588" s="60">
        <v>-0.31510230339812251</v>
      </c>
      <c r="Z588" s="84">
        <v>0.30507038934760117</v>
      </c>
      <c r="AA588" s="65">
        <f t="shared" si="76"/>
        <v>-0.62017269274572362</v>
      </c>
    </row>
    <row r="589" spans="1:27" x14ac:dyDescent="0.25">
      <c r="A589" s="7">
        <v>8</v>
      </c>
      <c r="B589" s="7" t="s">
        <v>23</v>
      </c>
      <c r="C589" s="7">
        <v>192</v>
      </c>
      <c r="D589" s="7">
        <v>4</v>
      </c>
      <c r="E589" s="7" t="s">
        <v>184</v>
      </c>
      <c r="F589" s="7">
        <v>5</v>
      </c>
      <c r="G589" s="50">
        <v>3.7158238900152976E-2</v>
      </c>
      <c r="H589" s="50">
        <v>2.2964930059969867E-2</v>
      </c>
      <c r="I589" s="50">
        <f t="shared" si="70"/>
        <v>1.4193308840183109E-2</v>
      </c>
      <c r="J589" s="28">
        <v>6.4933080177574869</v>
      </c>
      <c r="K589" s="33">
        <v>13.314117777789969</v>
      </c>
      <c r="L589" s="33">
        <f t="shared" si="71"/>
        <v>-6.820809760032482</v>
      </c>
      <c r="M589" s="28">
        <v>-0.15818540630371181</v>
      </c>
      <c r="N589" s="26">
        <v>0.17151292002343987</v>
      </c>
      <c r="O589" s="26">
        <f t="shared" si="72"/>
        <v>-0.32969832632715168</v>
      </c>
      <c r="P589" s="52">
        <v>2.5294775942376009</v>
      </c>
      <c r="Q589" s="54">
        <v>4.0686345373680544</v>
      </c>
      <c r="R589" s="54">
        <f t="shared" si="73"/>
        <v>-1.5391569431304535</v>
      </c>
      <c r="S589" s="52">
        <v>-7.1051732146144844E-3</v>
      </c>
      <c r="T589" s="56">
        <v>1.6036205516473903E-2</v>
      </c>
      <c r="U589" s="56">
        <f t="shared" si="74"/>
        <v>-2.3141378731088388E-2</v>
      </c>
      <c r="V589" s="60">
        <v>280.7818302387268</v>
      </c>
      <c r="W589" s="61">
        <v>935.78937334217505</v>
      </c>
      <c r="X589" s="61">
        <f t="shared" si="75"/>
        <v>-655.00754310344826</v>
      </c>
      <c r="Y589" s="60">
        <v>-0.35393187064111442</v>
      </c>
      <c r="Z589" s="84">
        <v>0.2688177933680696</v>
      </c>
      <c r="AA589" s="65">
        <f t="shared" si="76"/>
        <v>-0.62274966400918408</v>
      </c>
    </row>
    <row r="590" spans="1:27" x14ac:dyDescent="0.25">
      <c r="A590" s="7">
        <v>9</v>
      </c>
      <c r="B590" s="7" t="s">
        <v>23</v>
      </c>
      <c r="C590" s="7">
        <v>216</v>
      </c>
      <c r="D590" s="7" t="s">
        <v>2190</v>
      </c>
      <c r="E590" s="7" t="s">
        <v>184</v>
      </c>
      <c r="F590" s="7">
        <v>5</v>
      </c>
      <c r="G590" s="50">
        <v>3.8259432149080654E-2</v>
      </c>
      <c r="H590" s="50">
        <v>4.9621911137343509E-2</v>
      </c>
      <c r="I590" s="50">
        <f t="shared" si="70"/>
        <v>-1.1362478988262856E-2</v>
      </c>
      <c r="J590" s="28">
        <v>5.5158860728359906</v>
      </c>
      <c r="K590" s="33">
        <v>13.45456791776664</v>
      </c>
      <c r="L590" s="33">
        <f t="shared" si="71"/>
        <v>-7.9386818449306498</v>
      </c>
      <c r="M590" s="28">
        <v>-9.2397834376573826E-2</v>
      </c>
      <c r="N590" s="26">
        <v>0.13025234277174963</v>
      </c>
      <c r="O590" s="26">
        <f t="shared" si="72"/>
        <v>-0.22265017714832347</v>
      </c>
      <c r="P590" s="52">
        <v>2.0791695451808816</v>
      </c>
      <c r="Q590" s="54">
        <v>4.4318152812343063</v>
      </c>
      <c r="R590" s="54">
        <f t="shared" si="73"/>
        <v>-2.3526457360534248</v>
      </c>
      <c r="S590" s="52">
        <v>-5.0036444765581008E-2</v>
      </c>
      <c r="T590" s="56">
        <v>0.16858542547120367</v>
      </c>
      <c r="U590" s="56">
        <f t="shared" si="74"/>
        <v>-0.21862187023678467</v>
      </c>
      <c r="V590" s="60">
        <v>247.21237349004241</v>
      </c>
      <c r="W590" s="61">
        <v>838.86970154532594</v>
      </c>
      <c r="X590" s="61">
        <f t="shared" si="75"/>
        <v>-591.65732805528353</v>
      </c>
      <c r="Y590" s="60">
        <v>-0.1981324988616027</v>
      </c>
      <c r="Z590" s="84">
        <v>-4.6944320793933798E-2</v>
      </c>
      <c r="AA590" s="65">
        <f t="shared" si="76"/>
        <v>-0.1511881780676689</v>
      </c>
    </row>
    <row r="591" spans="1:27" x14ac:dyDescent="0.25">
      <c r="A591" s="7">
        <v>10</v>
      </c>
      <c r="B591" s="7" t="s">
        <v>23</v>
      </c>
      <c r="C591" s="7">
        <v>240</v>
      </c>
      <c r="D591" s="7" t="s">
        <v>2190</v>
      </c>
      <c r="E591" s="7" t="s">
        <v>184</v>
      </c>
      <c r="F591" s="7">
        <v>5</v>
      </c>
      <c r="G591" s="50">
        <v>6.406974567413784E-2</v>
      </c>
      <c r="H591" s="50">
        <v>8.312902068988345E-3</v>
      </c>
      <c r="I591" s="50">
        <f t="shared" si="70"/>
        <v>5.5756843605149493E-2</v>
      </c>
      <c r="J591" s="28">
        <v>5.660560556197284</v>
      </c>
      <c r="K591" s="33">
        <v>11.510023683426688</v>
      </c>
      <c r="L591" s="33">
        <f t="shared" si="71"/>
        <v>-5.849463127229404</v>
      </c>
      <c r="M591" s="28">
        <v>-0.12552187849321905</v>
      </c>
      <c r="N591" s="26">
        <v>7.2164884343347531E-3</v>
      </c>
      <c r="O591" s="26">
        <f t="shared" si="72"/>
        <v>-0.13273836692755381</v>
      </c>
      <c r="P591" s="52">
        <v>2.2330879726773518</v>
      </c>
      <c r="Q591" s="54">
        <v>4.1268346243135854</v>
      </c>
      <c r="R591" s="54">
        <f t="shared" si="73"/>
        <v>-1.8937466516362336</v>
      </c>
      <c r="S591" s="52">
        <v>9.2261120808840691E-2</v>
      </c>
      <c r="T591" s="56">
        <v>1.8882797316289807E-2</v>
      </c>
      <c r="U591" s="56">
        <f t="shared" si="74"/>
        <v>7.3378323492550884E-2</v>
      </c>
      <c r="V591" s="60">
        <v>240.42409240924093</v>
      </c>
      <c r="W591" s="61">
        <v>698.52227035203532</v>
      </c>
      <c r="X591" s="61">
        <f t="shared" si="75"/>
        <v>-458.09817794279439</v>
      </c>
      <c r="Y591" s="60">
        <v>-0.30960021380562636</v>
      </c>
      <c r="Z591" s="84">
        <v>-7.6149821802100115E-2</v>
      </c>
      <c r="AA591" s="65">
        <f t="shared" si="76"/>
        <v>-0.23345039200352624</v>
      </c>
    </row>
    <row r="592" spans="1:27" x14ac:dyDescent="0.25">
      <c r="A592" s="7">
        <v>11</v>
      </c>
      <c r="B592" s="7" t="s">
        <v>23</v>
      </c>
      <c r="C592" s="7">
        <v>264</v>
      </c>
      <c r="D592" s="7" t="s">
        <v>2190</v>
      </c>
      <c r="E592" s="7" t="s">
        <v>184</v>
      </c>
      <c r="F592" s="7">
        <v>5</v>
      </c>
      <c r="G592" s="50">
        <v>8.0887789464091503E-2</v>
      </c>
      <c r="H592" s="50">
        <v>1.1402580276202409E-2</v>
      </c>
      <c r="I592" s="50">
        <f t="shared" si="70"/>
        <v>6.9485209187889099E-2</v>
      </c>
      <c r="J592" s="28">
        <v>4.3975836241336479</v>
      </c>
      <c r="K592" s="33">
        <v>9.6067582172372461</v>
      </c>
      <c r="L592" s="33">
        <f t="shared" si="71"/>
        <v>-5.2091745931035982</v>
      </c>
      <c r="M592" s="28">
        <v>-0.16322609358454279</v>
      </c>
      <c r="N592" s="26">
        <v>-7.5698486503831763E-2</v>
      </c>
      <c r="O592" s="26">
        <f t="shared" si="72"/>
        <v>-8.7527607080711028E-2</v>
      </c>
      <c r="P592" s="52">
        <v>2.0514415914468498</v>
      </c>
      <c r="Q592" s="54">
        <v>3.9766977176627822</v>
      </c>
      <c r="R592" s="54">
        <f t="shared" si="73"/>
        <v>-1.9252561262159325</v>
      </c>
      <c r="S592" s="52">
        <v>4.3443376514834965E-2</v>
      </c>
      <c r="T592" s="56">
        <v>1.8560746180279194E-2</v>
      </c>
      <c r="U592" s="56">
        <f t="shared" si="74"/>
        <v>2.4882630334555771E-2</v>
      </c>
      <c r="V592" s="60">
        <v>189.09197878687439</v>
      </c>
      <c r="W592" s="61">
        <v>478.31294884543149</v>
      </c>
      <c r="X592" s="61">
        <f t="shared" si="75"/>
        <v>-289.2209700585571</v>
      </c>
      <c r="Y592" s="60">
        <v>-0.2138950666787926</v>
      </c>
      <c r="Z592" s="84">
        <v>-9.7593849701297919E-2</v>
      </c>
      <c r="AA592" s="65">
        <f t="shared" si="76"/>
        <v>-0.11630121697749468</v>
      </c>
    </row>
    <row r="593" spans="1:27" x14ac:dyDescent="0.25">
      <c r="A593" s="7">
        <v>12</v>
      </c>
      <c r="B593" s="7" t="s">
        <v>23</v>
      </c>
      <c r="C593" s="7">
        <v>288</v>
      </c>
      <c r="D593" s="7" t="s">
        <v>2190</v>
      </c>
      <c r="E593" s="7" t="s">
        <v>184</v>
      </c>
      <c r="F593" s="7">
        <v>5</v>
      </c>
      <c r="G593" s="50">
        <v>6.2729219612978143E-2</v>
      </c>
      <c r="H593" s="50">
        <v>1.9874084798630436E-2</v>
      </c>
      <c r="I593" s="50">
        <f t="shared" si="70"/>
        <v>4.2855134814347703E-2</v>
      </c>
      <c r="J593" s="28">
        <v>4.9339194334365661</v>
      </c>
      <c r="K593" s="33">
        <v>9.5757510795120258</v>
      </c>
      <c r="L593" s="33">
        <f t="shared" si="71"/>
        <v>-4.6418316460754596</v>
      </c>
      <c r="M593" s="28">
        <v>-0.15019338902070412</v>
      </c>
      <c r="N593" s="26">
        <v>-0.12129677891189873</v>
      </c>
      <c r="O593" s="26">
        <f t="shared" si="72"/>
        <v>-2.8896610108805384E-2</v>
      </c>
      <c r="P593" s="52">
        <v>1.9544734937579153</v>
      </c>
      <c r="Q593" s="54">
        <v>3.6155338046936252</v>
      </c>
      <c r="R593" s="54">
        <f t="shared" si="73"/>
        <v>-1.6610603109357098</v>
      </c>
      <c r="S593" s="52">
        <v>-6.7586467331566563E-2</v>
      </c>
      <c r="T593" s="56">
        <v>-6.2303241628159589E-2</v>
      </c>
      <c r="U593" s="56">
        <f t="shared" si="74"/>
        <v>-5.2832257034069741E-3</v>
      </c>
      <c r="V593" s="60">
        <v>206.72535211267606</v>
      </c>
      <c r="W593" s="61">
        <v>507.14285714285728</v>
      </c>
      <c r="X593" s="61">
        <f t="shared" si="75"/>
        <v>-300.41750503018125</v>
      </c>
      <c r="Y593" s="60">
        <v>-0.32842515914979936</v>
      </c>
      <c r="Z593" s="84">
        <v>-0.26573141069062617</v>
      </c>
      <c r="AA593" s="65">
        <f t="shared" si="76"/>
        <v>-6.2693748459173193E-2</v>
      </c>
    </row>
    <row r="594" spans="1:27" x14ac:dyDescent="0.25">
      <c r="A594" s="7">
        <v>13</v>
      </c>
      <c r="B594" s="7" t="s">
        <v>23</v>
      </c>
      <c r="C594" s="7">
        <v>312</v>
      </c>
      <c r="D594" s="7">
        <v>5</v>
      </c>
      <c r="E594" s="7" t="s">
        <v>184</v>
      </c>
      <c r="F594" s="7">
        <v>5</v>
      </c>
      <c r="G594" s="50">
        <v>2.8273268102091721E-2</v>
      </c>
      <c r="H594" s="50">
        <v>1.3389339368220154E-2</v>
      </c>
      <c r="I594" s="50">
        <f t="shared" si="70"/>
        <v>1.4883928733871567E-2</v>
      </c>
      <c r="J594" s="28">
        <v>5.0487748164716049</v>
      </c>
      <c r="K594" s="33">
        <v>7.8986120953424956</v>
      </c>
      <c r="L594" s="33">
        <f t="shared" si="71"/>
        <v>-2.8498372788708908</v>
      </c>
      <c r="M594" s="28">
        <v>-0.10655345013564232</v>
      </c>
      <c r="N594" s="26">
        <v>-6.1783624485983173E-2</v>
      </c>
      <c r="O594" s="26">
        <f t="shared" si="72"/>
        <v>-4.4769825649659152E-2</v>
      </c>
      <c r="P594" s="52">
        <v>2.0072157834701665</v>
      </c>
      <c r="Q594" s="54">
        <v>3.4422947383738673</v>
      </c>
      <c r="R594" s="54">
        <f t="shared" si="73"/>
        <v>-1.4350789549037009</v>
      </c>
      <c r="S594" s="52">
        <v>-8.2272914509645897E-3</v>
      </c>
      <c r="T594" s="56">
        <v>-0.17100685841409771</v>
      </c>
      <c r="U594" s="56">
        <f t="shared" si="74"/>
        <v>0.16277956696313312</v>
      </c>
      <c r="V594" s="60">
        <v>218.24778465139607</v>
      </c>
      <c r="W594" s="61">
        <v>412.45665440561783</v>
      </c>
      <c r="X594" s="61">
        <f t="shared" si="75"/>
        <v>-194.20886975422175</v>
      </c>
      <c r="Y594" s="60">
        <v>-0.29245646081880222</v>
      </c>
      <c r="Z594" s="84">
        <v>-0.21425833594600299</v>
      </c>
      <c r="AA594" s="65">
        <f t="shared" si="76"/>
        <v>-7.819812487279923E-2</v>
      </c>
    </row>
    <row r="595" spans="1:27" x14ac:dyDescent="0.25">
      <c r="A595" s="7">
        <v>1</v>
      </c>
      <c r="B595" s="7" t="s">
        <v>23</v>
      </c>
      <c r="C595" s="7">
        <v>24</v>
      </c>
      <c r="D595" s="7" t="s">
        <v>2190</v>
      </c>
      <c r="E595" s="7" t="s">
        <v>184</v>
      </c>
      <c r="F595" s="7">
        <v>6</v>
      </c>
      <c r="G595" s="50">
        <v>-2.0479441264601307E-2</v>
      </c>
      <c r="H595" s="50">
        <v>1.3629331734718761E-2</v>
      </c>
      <c r="I595" s="50">
        <f t="shared" si="70"/>
        <v>-3.4108772999320067E-2</v>
      </c>
      <c r="J595" s="28">
        <v>16.205108675254717</v>
      </c>
      <c r="K595" s="33">
        <v>13.370557873666627</v>
      </c>
      <c r="L595" s="33">
        <f t="shared" si="71"/>
        <v>2.8345508015880903</v>
      </c>
      <c r="M595" s="28">
        <v>0.3116209546715939</v>
      </c>
      <c r="N595" s="26">
        <v>0.24256301407439443</v>
      </c>
      <c r="O595" s="26">
        <f t="shared" si="72"/>
        <v>6.9057940597199469E-2</v>
      </c>
      <c r="P595" s="52">
        <v>5.4504538726905398</v>
      </c>
      <c r="Q595" s="54">
        <v>5.4560602180915021</v>
      </c>
      <c r="R595" s="54">
        <f t="shared" si="73"/>
        <v>-5.606345400962276E-3</v>
      </c>
      <c r="S595" s="52">
        <v>0.17432355667537469</v>
      </c>
      <c r="T595" s="56">
        <v>0.39929967195079025</v>
      </c>
      <c r="U595" s="56">
        <f t="shared" si="74"/>
        <v>-0.22497611527541556</v>
      </c>
      <c r="V595" s="60">
        <v>1055.660842070228</v>
      </c>
      <c r="W595" s="61">
        <v>842.1606201808396</v>
      </c>
      <c r="X595" s="61">
        <f t="shared" si="75"/>
        <v>213.5002218893884</v>
      </c>
      <c r="Y595" s="60">
        <v>0.18294109057925523</v>
      </c>
      <c r="Z595" s="84">
        <v>2.1399399411402314E-2</v>
      </c>
      <c r="AA595" s="65">
        <f t="shared" si="76"/>
        <v>0.16154169116785291</v>
      </c>
    </row>
    <row r="596" spans="1:27" x14ac:dyDescent="0.25">
      <c r="A596" s="7">
        <v>2</v>
      </c>
      <c r="B596" s="7" t="s">
        <v>23</v>
      </c>
      <c r="C596" s="7">
        <v>48</v>
      </c>
      <c r="D596" s="7">
        <v>1</v>
      </c>
      <c r="E596" s="7" t="s">
        <v>184</v>
      </c>
      <c r="F596" s="7">
        <v>6</v>
      </c>
      <c r="G596" s="50">
        <v>9.9325177301028328E-2</v>
      </c>
      <c r="H596" s="50">
        <v>-4.2260899415680559E-3</v>
      </c>
      <c r="I596" s="50">
        <f t="shared" si="70"/>
        <v>0.10355126724259639</v>
      </c>
      <c r="J596" s="28">
        <v>11.624659590906353</v>
      </c>
      <c r="K596" s="33">
        <v>12.045231030697556</v>
      </c>
      <c r="L596" s="33">
        <f t="shared" si="71"/>
        <v>-0.42057143979120326</v>
      </c>
      <c r="M596" s="28">
        <v>3.1337610334027072E-2</v>
      </c>
      <c r="N596" s="26">
        <v>0.42973663146744556</v>
      </c>
      <c r="O596" s="26">
        <f t="shared" si="72"/>
        <v>-0.39839902113341852</v>
      </c>
      <c r="P596" s="52">
        <v>5.341622367542592</v>
      </c>
      <c r="Q596" s="54">
        <v>6.2957185350514777</v>
      </c>
      <c r="R596" s="54">
        <f t="shared" si="73"/>
        <v>-0.95409616750888571</v>
      </c>
      <c r="S596" s="52">
        <v>0.60435376478326819</v>
      </c>
      <c r="T596" s="56">
        <v>-0.29316157422815392</v>
      </c>
      <c r="U596" s="56">
        <f t="shared" si="74"/>
        <v>0.89751533901142211</v>
      </c>
      <c r="V596" s="60">
        <v>508.86223742061549</v>
      </c>
      <c r="W596" s="61">
        <v>778.76342072409477</v>
      </c>
      <c r="X596" s="61">
        <f t="shared" si="75"/>
        <v>-269.90118330347929</v>
      </c>
      <c r="Y596" s="60">
        <v>-0.50366526424162406</v>
      </c>
      <c r="Z596" s="84">
        <v>-5.4871092273920861E-2</v>
      </c>
      <c r="AA596" s="65">
        <f t="shared" si="76"/>
        <v>-0.44879417196770321</v>
      </c>
    </row>
    <row r="597" spans="1:27" x14ac:dyDescent="0.25">
      <c r="A597" s="7">
        <v>3</v>
      </c>
      <c r="B597" s="7" t="s">
        <v>23</v>
      </c>
      <c r="C597" s="7">
        <v>72</v>
      </c>
      <c r="D597" s="7" t="s">
        <v>2190</v>
      </c>
      <c r="E597" s="7" t="s">
        <v>184</v>
      </c>
      <c r="F597" s="7">
        <v>6</v>
      </c>
      <c r="G597" s="50">
        <v>0</v>
      </c>
      <c r="H597" s="50">
        <v>1.7902191089170408E-2</v>
      </c>
      <c r="I597" s="50">
        <f t="shared" si="70"/>
        <v>-1.7902191089170408E-2</v>
      </c>
      <c r="J597" s="28">
        <v>13.359610249736352</v>
      </c>
      <c r="K597" s="33">
        <v>12.589811875004676</v>
      </c>
      <c r="L597" s="33">
        <f t="shared" si="71"/>
        <v>0.76979837473167656</v>
      </c>
      <c r="M597" s="28">
        <v>0.2850341196840927</v>
      </c>
      <c r="N597" s="26">
        <v>0.51444722688986533</v>
      </c>
      <c r="O597" s="26">
        <f t="shared" si="72"/>
        <v>-0.22941310720577263</v>
      </c>
      <c r="P597" s="52">
        <v>5.3345323741007187</v>
      </c>
      <c r="Q597" s="54">
        <v>5.134393717140755</v>
      </c>
      <c r="R597" s="54">
        <f t="shared" si="73"/>
        <v>0.20013865695996369</v>
      </c>
      <c r="S597" s="52">
        <v>0.33641407321711891</v>
      </c>
      <c r="T597" s="56">
        <v>2.9346230279375243E-2</v>
      </c>
      <c r="U597" s="56">
        <f t="shared" si="74"/>
        <v>0.3070678429377437</v>
      </c>
      <c r="V597" s="60">
        <v>817.23463406464577</v>
      </c>
      <c r="W597" s="61">
        <v>862.29941243789426</v>
      </c>
      <c r="X597" s="61">
        <f t="shared" si="75"/>
        <v>-45.064778373248487</v>
      </c>
      <c r="Y597" s="60">
        <v>0.25181511226221148</v>
      </c>
      <c r="Z597" s="84">
        <v>0.70666658267764249</v>
      </c>
      <c r="AA597" s="65">
        <f t="shared" si="76"/>
        <v>-0.454851470415431</v>
      </c>
    </row>
    <row r="598" spans="1:27" x14ac:dyDescent="0.25">
      <c r="A598" s="7">
        <v>4</v>
      </c>
      <c r="B598" s="7" t="s">
        <v>23</v>
      </c>
      <c r="C598" s="7">
        <v>96</v>
      </c>
      <c r="D598" s="7">
        <v>2</v>
      </c>
      <c r="E598" s="7" t="s">
        <v>184</v>
      </c>
      <c r="F598" s="7">
        <v>6</v>
      </c>
      <c r="G598" s="50">
        <v>5.9911823091166917E-2</v>
      </c>
      <c r="H598" s="50">
        <v>-2.9832523702375767E-3</v>
      </c>
      <c r="I598" s="50">
        <f t="shared" si="70"/>
        <v>6.2895075461404493E-2</v>
      </c>
      <c r="J598" s="28">
        <v>13.364634415727854</v>
      </c>
      <c r="K598" s="33">
        <v>14.419320189971282</v>
      </c>
      <c r="L598" s="33">
        <f t="shared" si="71"/>
        <v>-1.0546857742434277</v>
      </c>
      <c r="M598" s="28">
        <v>0.37764990914597224</v>
      </c>
      <c r="N598" s="26">
        <v>0.46275038293277465</v>
      </c>
      <c r="O598" s="26">
        <f t="shared" si="72"/>
        <v>-8.5100473786802411E-2</v>
      </c>
      <c r="P598" s="52">
        <v>4.3628375004584168</v>
      </c>
      <c r="Q598" s="54">
        <v>5.7203782901387283</v>
      </c>
      <c r="R598" s="54">
        <f t="shared" si="73"/>
        <v>-1.3575407896803116</v>
      </c>
      <c r="S598" s="52">
        <v>0.25512749760586922</v>
      </c>
      <c r="T598" s="56">
        <v>0.2201664932545829</v>
      </c>
      <c r="U598" s="56">
        <f t="shared" si="74"/>
        <v>3.4961004351286323E-2</v>
      </c>
      <c r="V598" s="60">
        <v>1100.5579156986391</v>
      </c>
      <c r="W598" s="61">
        <v>1080.3098379245496</v>
      </c>
      <c r="X598" s="61">
        <f t="shared" si="75"/>
        <v>20.248077774089552</v>
      </c>
      <c r="Y598" s="60">
        <v>0.48748493610080662</v>
      </c>
      <c r="Z598" s="84">
        <v>0.55868755357358002</v>
      </c>
      <c r="AA598" s="65">
        <f t="shared" si="76"/>
        <v>-7.12026174727734E-2</v>
      </c>
    </row>
    <row r="599" spans="1:27" x14ac:dyDescent="0.25">
      <c r="A599" s="7">
        <v>5</v>
      </c>
      <c r="B599" s="7" t="s">
        <v>23</v>
      </c>
      <c r="C599" s="7">
        <v>120</v>
      </c>
      <c r="D599" s="7" t="s">
        <v>2190</v>
      </c>
      <c r="E599" s="7" t="s">
        <v>184</v>
      </c>
      <c r="F599" s="7">
        <v>6</v>
      </c>
      <c r="G599" s="50">
        <v>8.7837149701186057E-2</v>
      </c>
      <c r="H599" s="50">
        <v>3.7247019645241526E-2</v>
      </c>
      <c r="I599" s="50">
        <f t="shared" si="70"/>
        <v>5.0590130055944531E-2</v>
      </c>
      <c r="J599" s="28">
        <v>10.808971354525655</v>
      </c>
      <c r="K599" s="33">
        <v>16.776982070157057</v>
      </c>
      <c r="L599" s="33">
        <f t="shared" si="71"/>
        <v>-5.9680107156314026</v>
      </c>
      <c r="M599" s="28">
        <v>1.7539315391036037E-2</v>
      </c>
      <c r="N599" s="26">
        <v>0.35894303813160144</v>
      </c>
      <c r="O599" s="26">
        <f t="shared" si="72"/>
        <v>-0.34140372274056541</v>
      </c>
      <c r="P599" s="52">
        <v>2.9089885774909878</v>
      </c>
      <c r="Q599" s="54">
        <v>6.966418766233951</v>
      </c>
      <c r="R599" s="54">
        <f t="shared" si="73"/>
        <v>-4.0574301887429627</v>
      </c>
      <c r="S599" s="52">
        <v>-2.1013353537266806E-2</v>
      </c>
      <c r="T599" s="56">
        <v>5.1264740518326989E-2</v>
      </c>
      <c r="U599" s="56">
        <f t="shared" si="74"/>
        <v>-7.2278094055593795E-2</v>
      </c>
      <c r="V599" s="60">
        <v>802.0936880370125</v>
      </c>
      <c r="W599" s="61">
        <v>1139.7663857677901</v>
      </c>
      <c r="X599" s="61">
        <f t="shared" si="75"/>
        <v>-337.6726977307776</v>
      </c>
      <c r="Y599" s="60">
        <v>0.1251503419649537</v>
      </c>
      <c r="Z599" s="84">
        <v>0.15567907560124011</v>
      </c>
      <c r="AA599" s="65">
        <f t="shared" si="76"/>
        <v>-3.0528733636286415E-2</v>
      </c>
    </row>
    <row r="600" spans="1:27" x14ac:dyDescent="0.25">
      <c r="A600" s="7">
        <v>6</v>
      </c>
      <c r="B600" s="7" t="s">
        <v>23</v>
      </c>
      <c r="C600" s="7">
        <v>144</v>
      </c>
      <c r="D600" s="7">
        <v>3</v>
      </c>
      <c r="E600" s="7" t="s">
        <v>184</v>
      </c>
      <c r="F600" s="7">
        <v>6</v>
      </c>
      <c r="G600" s="50">
        <v>7.5479134367115286E-2</v>
      </c>
      <c r="H600" s="50">
        <v>5.0816110515069957E-2</v>
      </c>
      <c r="I600" s="50">
        <f t="shared" si="70"/>
        <v>2.4663023852045329E-2</v>
      </c>
      <c r="J600" s="28">
        <v>8.2354905617816812</v>
      </c>
      <c r="K600" s="33">
        <v>14.919323314682467</v>
      </c>
      <c r="L600" s="33">
        <f t="shared" si="71"/>
        <v>-6.6838327529007859</v>
      </c>
      <c r="M600" s="28">
        <v>-8.2986850286855485E-2</v>
      </c>
      <c r="N600" s="26">
        <v>7.8252583154270083E-2</v>
      </c>
      <c r="O600" s="26">
        <f t="shared" si="72"/>
        <v>-0.16123943344112557</v>
      </c>
      <c r="P600" s="52">
        <v>2.8257870424938396</v>
      </c>
      <c r="Q600" s="54">
        <v>5.4077681800408222</v>
      </c>
      <c r="R600" s="54">
        <f t="shared" si="73"/>
        <v>-2.5819811375469826</v>
      </c>
      <c r="S600" s="52">
        <v>0.13510582532480331</v>
      </c>
      <c r="T600" s="56">
        <v>-2.2748086008028568E-2</v>
      </c>
      <c r="U600" s="56">
        <f t="shared" si="74"/>
        <v>0.15785391133283189</v>
      </c>
      <c r="V600" s="60">
        <v>409.74850696748507</v>
      </c>
      <c r="W600" s="61">
        <v>1059.1686712010619</v>
      </c>
      <c r="X600" s="61">
        <f t="shared" si="75"/>
        <v>-649.42016423357677</v>
      </c>
      <c r="Y600" s="60">
        <v>-0.29313856489011009</v>
      </c>
      <c r="Z600" s="84">
        <v>2.4286775008398348E-2</v>
      </c>
      <c r="AA600" s="65">
        <f t="shared" si="76"/>
        <v>-0.31742533989850841</v>
      </c>
    </row>
    <row r="601" spans="1:27" x14ac:dyDescent="0.25">
      <c r="A601" s="7">
        <v>7</v>
      </c>
      <c r="B601" s="7" t="s">
        <v>23</v>
      </c>
      <c r="C601" s="7">
        <v>168</v>
      </c>
      <c r="D601" s="7" t="s">
        <v>2190</v>
      </c>
      <c r="E601" s="7" t="s">
        <v>184</v>
      </c>
      <c r="F601" s="7">
        <v>6</v>
      </c>
      <c r="G601" s="50">
        <v>2.8240384666995234E-2</v>
      </c>
      <c r="H601" s="50">
        <v>2.1088820793520358E-2</v>
      </c>
      <c r="I601" s="50">
        <f t="shared" si="70"/>
        <v>7.1515638734748754E-3</v>
      </c>
      <c r="J601" s="28">
        <v>6.3933520415932481</v>
      </c>
      <c r="K601" s="33">
        <v>12.600072648596518</v>
      </c>
      <c r="L601" s="33">
        <f t="shared" si="71"/>
        <v>-6.2067206070032697</v>
      </c>
      <c r="M601" s="28">
        <v>-0.15286596205715999</v>
      </c>
      <c r="N601" s="26">
        <v>0.24427280911272664</v>
      </c>
      <c r="O601" s="26">
        <f t="shared" si="72"/>
        <v>-0.39713877116988661</v>
      </c>
      <c r="P601" s="52">
        <v>2.4444770589359246</v>
      </c>
      <c r="Q601" s="54">
        <v>4.2039889907630217</v>
      </c>
      <c r="R601" s="54">
        <f t="shared" si="73"/>
        <v>-1.7595119318270971</v>
      </c>
      <c r="S601" s="52">
        <v>-5.511824508748233E-2</v>
      </c>
      <c r="T601" s="56">
        <v>-4.8245689366170623E-2</v>
      </c>
      <c r="U601" s="56">
        <f t="shared" si="74"/>
        <v>-6.8725557213117072E-3</v>
      </c>
      <c r="V601" s="60">
        <v>289.62594417077179</v>
      </c>
      <c r="W601" s="61">
        <v>882.0120689655173</v>
      </c>
      <c r="X601" s="61">
        <f t="shared" si="75"/>
        <v>-592.38612479474546</v>
      </c>
      <c r="Y601" s="60">
        <v>-0.3269144614276196</v>
      </c>
      <c r="Z601" s="84">
        <v>0.30507038934760117</v>
      </c>
      <c r="AA601" s="65">
        <f t="shared" si="76"/>
        <v>-0.63198485077522082</v>
      </c>
    </row>
    <row r="602" spans="1:27" x14ac:dyDescent="0.25">
      <c r="A602" s="7">
        <v>8</v>
      </c>
      <c r="B602" s="7" t="s">
        <v>23</v>
      </c>
      <c r="C602" s="7">
        <v>192</v>
      </c>
      <c r="D602" s="7">
        <v>4</v>
      </c>
      <c r="E602" s="7" t="s">
        <v>184</v>
      </c>
      <c r="F602" s="7">
        <v>6</v>
      </c>
      <c r="G602" s="50">
        <v>9.0558961077393543E-2</v>
      </c>
      <c r="H602" s="50">
        <v>2.2964930059969867E-2</v>
      </c>
      <c r="I602" s="50">
        <f t="shared" si="70"/>
        <v>6.7594031017423672E-2</v>
      </c>
      <c r="J602" s="28">
        <v>6.2128264364851589</v>
      </c>
      <c r="K602" s="33">
        <v>13.314117777789969</v>
      </c>
      <c r="L602" s="33">
        <f t="shared" si="71"/>
        <v>-7.10129134130481</v>
      </c>
      <c r="M602" s="28">
        <v>-5.8001787179235501E-2</v>
      </c>
      <c r="N602" s="26">
        <v>0.17151292002343987</v>
      </c>
      <c r="O602" s="26">
        <f t="shared" si="72"/>
        <v>-0.22951470720267536</v>
      </c>
      <c r="P602" s="52">
        <v>2.349115183786695</v>
      </c>
      <c r="Q602" s="54">
        <v>4.0686345373680544</v>
      </c>
      <c r="R602" s="54">
        <f t="shared" si="73"/>
        <v>-1.7195193535813593</v>
      </c>
      <c r="S602" s="52">
        <v>3.3662028907199715E-2</v>
      </c>
      <c r="T602" s="56">
        <v>1.6036205516473903E-2</v>
      </c>
      <c r="U602" s="56">
        <f t="shared" si="74"/>
        <v>1.7625823390725812E-2</v>
      </c>
      <c r="V602" s="60">
        <v>245.73209549071618</v>
      </c>
      <c r="W602" s="61">
        <v>935.78937334217505</v>
      </c>
      <c r="X602" s="61">
        <f t="shared" si="75"/>
        <v>-690.05727785145882</v>
      </c>
      <c r="Y602" s="60">
        <v>-0.32942882813270485</v>
      </c>
      <c r="Z602" s="84">
        <v>0.2688177933680696</v>
      </c>
      <c r="AA602" s="65">
        <f t="shared" si="76"/>
        <v>-0.59824662150077446</v>
      </c>
    </row>
    <row r="603" spans="1:27" x14ac:dyDescent="0.25">
      <c r="A603" s="7">
        <v>9</v>
      </c>
      <c r="B603" s="7" t="s">
        <v>23</v>
      </c>
      <c r="C603" s="7">
        <v>216</v>
      </c>
      <c r="D603" s="7" t="s">
        <v>2190</v>
      </c>
      <c r="E603" s="7" t="s">
        <v>184</v>
      </c>
      <c r="F603" s="7">
        <v>6</v>
      </c>
      <c r="G603" s="50">
        <v>2.4628239570486342E-2</v>
      </c>
      <c r="H603" s="50">
        <v>4.9621911137343509E-2</v>
      </c>
      <c r="I603" s="50">
        <f t="shared" si="70"/>
        <v>-2.4993671566857167E-2</v>
      </c>
      <c r="J603" s="28">
        <v>5.0353904426674827</v>
      </c>
      <c r="K603" s="33">
        <v>13.45456791776664</v>
      </c>
      <c r="L603" s="33">
        <f t="shared" si="71"/>
        <v>-8.4191774750991577</v>
      </c>
      <c r="M603" s="28">
        <v>-0.17640138352623971</v>
      </c>
      <c r="N603" s="26">
        <v>0.13025234277174963</v>
      </c>
      <c r="O603" s="26">
        <f t="shared" si="72"/>
        <v>-0.30665372629798937</v>
      </c>
      <c r="P603" s="52">
        <v>1.9242097611457458</v>
      </c>
      <c r="Q603" s="54">
        <v>4.4318152812343063</v>
      </c>
      <c r="R603" s="54">
        <f t="shared" si="73"/>
        <v>-2.5076055200885605</v>
      </c>
      <c r="S603" s="52">
        <v>-0.13481061768499736</v>
      </c>
      <c r="T603" s="56">
        <v>0.16858542547120367</v>
      </c>
      <c r="U603" s="56">
        <f t="shared" si="74"/>
        <v>-0.30339604315620106</v>
      </c>
      <c r="V603" s="60">
        <v>218.49902056807051</v>
      </c>
      <c r="W603" s="61">
        <v>838.86970154532594</v>
      </c>
      <c r="X603" s="61">
        <f t="shared" si="75"/>
        <v>-620.37068097725546</v>
      </c>
      <c r="Y603" s="60">
        <v>-0.27955181801447448</v>
      </c>
      <c r="Z603" s="84">
        <v>-4.6944320793933798E-2</v>
      </c>
      <c r="AA603" s="65">
        <f t="shared" si="76"/>
        <v>-0.23260749722054069</v>
      </c>
    </row>
    <row r="604" spans="1:27" x14ac:dyDescent="0.25">
      <c r="A604" s="7">
        <v>10</v>
      </c>
      <c r="B604" s="7" t="s">
        <v>23</v>
      </c>
      <c r="C604" s="7">
        <v>240</v>
      </c>
      <c r="D604" s="7" t="s">
        <v>2190</v>
      </c>
      <c r="E604" s="7" t="s">
        <v>184</v>
      </c>
      <c r="F604" s="7">
        <v>6</v>
      </c>
      <c r="G604" s="50">
        <v>5.2081093983790794E-2</v>
      </c>
      <c r="H604" s="50">
        <v>8.312902068988345E-3</v>
      </c>
      <c r="I604" s="50">
        <f t="shared" si="70"/>
        <v>4.3768191914802447E-2</v>
      </c>
      <c r="J604" s="28">
        <v>5.5640923653640773</v>
      </c>
      <c r="K604" s="33">
        <v>11.510023683426688</v>
      </c>
      <c r="L604" s="33">
        <f t="shared" si="71"/>
        <v>-5.9459313180626108</v>
      </c>
      <c r="M604" s="28">
        <v>-6.9973160804757031E-2</v>
      </c>
      <c r="N604" s="26">
        <v>7.2164884343347531E-3</v>
      </c>
      <c r="O604" s="26">
        <f t="shared" si="72"/>
        <v>-7.7189649239091787E-2</v>
      </c>
      <c r="P604" s="52">
        <v>2.1598146122594759</v>
      </c>
      <c r="Q604" s="54">
        <v>4.1268346243135854</v>
      </c>
      <c r="R604" s="54">
        <f t="shared" si="73"/>
        <v>-1.9670200120541095</v>
      </c>
      <c r="S604" s="52">
        <v>8.3169957277336379E-2</v>
      </c>
      <c r="T604" s="56">
        <v>1.8882797316289807E-2</v>
      </c>
      <c r="U604" s="56">
        <f t="shared" si="74"/>
        <v>6.4287159961046572E-2</v>
      </c>
      <c r="V604" s="60">
        <v>215.66996699669966</v>
      </c>
      <c r="W604" s="61">
        <v>698.52227035203532</v>
      </c>
      <c r="X604" s="61">
        <f t="shared" si="75"/>
        <v>-482.85230335533566</v>
      </c>
      <c r="Y604" s="60">
        <v>-0.31483164893142973</v>
      </c>
      <c r="Z604" s="84">
        <v>-7.6149821802100115E-2</v>
      </c>
      <c r="AA604" s="65">
        <f t="shared" si="76"/>
        <v>-0.23868182712932962</v>
      </c>
    </row>
    <row r="605" spans="1:27" x14ac:dyDescent="0.25">
      <c r="A605" s="7">
        <v>11</v>
      </c>
      <c r="B605" s="7" t="s">
        <v>23</v>
      </c>
      <c r="C605" s="7">
        <v>264</v>
      </c>
      <c r="D605" s="7" t="s">
        <v>2190</v>
      </c>
      <c r="E605" s="7" t="s">
        <v>184</v>
      </c>
      <c r="F605" s="7">
        <v>6</v>
      </c>
      <c r="G605" s="50">
        <v>-7.5677971227349873E-3</v>
      </c>
      <c r="H605" s="50">
        <v>1.1402580276202409E-2</v>
      </c>
      <c r="I605" s="50">
        <f t="shared" si="70"/>
        <v>-1.8970377398937397E-2</v>
      </c>
      <c r="J605" s="28">
        <v>4.2267005769406563</v>
      </c>
      <c r="K605" s="33">
        <v>9.6067582172372461</v>
      </c>
      <c r="L605" s="33">
        <f t="shared" si="71"/>
        <v>-5.3800576402965898</v>
      </c>
      <c r="M605" s="28">
        <v>-9.2992692813157155E-2</v>
      </c>
      <c r="N605" s="26">
        <v>-7.5698486503831763E-2</v>
      </c>
      <c r="O605" s="26">
        <f t="shared" si="72"/>
        <v>-1.7294206309325391E-2</v>
      </c>
      <c r="P605" s="52">
        <v>2.0687631452107618</v>
      </c>
      <c r="Q605" s="54">
        <v>3.9766977176627822</v>
      </c>
      <c r="R605" s="54">
        <f t="shared" si="73"/>
        <v>-1.9079345724520205</v>
      </c>
      <c r="S605" s="52">
        <v>0.14478370113082212</v>
      </c>
      <c r="T605" s="56">
        <v>1.8560746180279194E-2</v>
      </c>
      <c r="U605" s="56">
        <f t="shared" si="74"/>
        <v>0.12622295495054292</v>
      </c>
      <c r="V605" s="60">
        <v>182.38233344381837</v>
      </c>
      <c r="W605" s="61">
        <v>478.31294884543149</v>
      </c>
      <c r="X605" s="61">
        <f t="shared" si="75"/>
        <v>-295.93061540161312</v>
      </c>
      <c r="Y605" s="60">
        <v>-9.5959359471357655E-2</v>
      </c>
      <c r="Z605" s="84">
        <v>-9.7593849701297919E-2</v>
      </c>
      <c r="AA605" s="65">
        <f t="shared" si="76"/>
        <v>1.6344902299402636E-3</v>
      </c>
    </row>
    <row r="606" spans="1:27" x14ac:dyDescent="0.25">
      <c r="A606" s="7">
        <v>12</v>
      </c>
      <c r="B606" s="7" t="s">
        <v>23</v>
      </c>
      <c r="C606" s="7">
        <v>288</v>
      </c>
      <c r="D606" s="7" t="s">
        <v>2190</v>
      </c>
      <c r="E606" s="7" t="s">
        <v>184</v>
      </c>
      <c r="F606" s="7">
        <v>6</v>
      </c>
      <c r="G606" s="50">
        <v>7.0177708841217518E-2</v>
      </c>
      <c r="H606" s="50">
        <v>1.9874084798630436E-2</v>
      </c>
      <c r="I606" s="50">
        <f t="shared" si="70"/>
        <v>5.0303624042587078E-2</v>
      </c>
      <c r="J606" s="28">
        <v>5.1686036831063307</v>
      </c>
      <c r="K606" s="33">
        <v>9.5757510795120258</v>
      </c>
      <c r="L606" s="33">
        <f t="shared" si="71"/>
        <v>-4.4071473964056951</v>
      </c>
      <c r="M606" s="28">
        <v>-1.1198827770374628E-2</v>
      </c>
      <c r="N606" s="26">
        <v>-0.12129677891189873</v>
      </c>
      <c r="O606" s="26">
        <f t="shared" si="72"/>
        <v>0.1100979511415241</v>
      </c>
      <c r="P606" s="52">
        <v>2.0364686991134433</v>
      </c>
      <c r="Q606" s="54">
        <v>3.6155338046936252</v>
      </c>
      <c r="R606" s="54">
        <f t="shared" si="73"/>
        <v>-1.5790651055801819</v>
      </c>
      <c r="S606" s="52">
        <v>4.9628731626004008E-2</v>
      </c>
      <c r="T606" s="56">
        <v>-6.2303241628159589E-2</v>
      </c>
      <c r="U606" s="56">
        <f t="shared" si="74"/>
        <v>0.1119319732541636</v>
      </c>
      <c r="V606" s="60">
        <v>192.79862508383636</v>
      </c>
      <c r="W606" s="61">
        <v>507.14285714285728</v>
      </c>
      <c r="X606" s="61">
        <f t="shared" si="75"/>
        <v>-314.3442320590209</v>
      </c>
      <c r="Y606" s="60">
        <v>-0.28424016294049836</v>
      </c>
      <c r="Z606" s="84">
        <v>-0.26573141069062617</v>
      </c>
      <c r="AA606" s="65">
        <f t="shared" si="76"/>
        <v>-1.8508752249872196E-2</v>
      </c>
    </row>
    <row r="607" spans="1:27" x14ac:dyDescent="0.25">
      <c r="A607" s="7">
        <v>13</v>
      </c>
      <c r="B607" s="7" t="s">
        <v>23</v>
      </c>
      <c r="C607" s="7">
        <v>312</v>
      </c>
      <c r="D607" s="7">
        <v>5</v>
      </c>
      <c r="E607" s="7" t="s">
        <v>184</v>
      </c>
      <c r="F607" s="7">
        <v>6</v>
      </c>
      <c r="G607" s="50">
        <v>2.259000998583378E-2</v>
      </c>
      <c r="H607" s="50">
        <v>1.3389339368220154E-2</v>
      </c>
      <c r="I607" s="50">
        <f t="shared" si="70"/>
        <v>9.2006706176136262E-3</v>
      </c>
      <c r="J607" s="28">
        <v>4.7979858935037045</v>
      </c>
      <c r="K607" s="33">
        <v>7.8986120953424956</v>
      </c>
      <c r="L607" s="33">
        <f t="shared" si="71"/>
        <v>-3.1006262018387911</v>
      </c>
      <c r="M607" s="28">
        <v>-7.4800337779049209E-2</v>
      </c>
      <c r="N607" s="26">
        <v>-6.1783624485983173E-2</v>
      </c>
      <c r="O607" s="26">
        <f t="shared" si="72"/>
        <v>-1.3016713293066036E-2</v>
      </c>
      <c r="P607" s="52">
        <v>1.9918970300376</v>
      </c>
      <c r="Q607" s="54">
        <v>3.4422947383738673</v>
      </c>
      <c r="R607" s="54">
        <f t="shared" si="73"/>
        <v>-1.4503977083362674</v>
      </c>
      <c r="S607" s="52">
        <v>4.1505104933517459E-2</v>
      </c>
      <c r="T607" s="56">
        <v>-0.17100685841409771</v>
      </c>
      <c r="U607" s="56">
        <f t="shared" si="74"/>
        <v>0.21251196334761518</v>
      </c>
      <c r="V607" s="60">
        <v>190.13944156495569</v>
      </c>
      <c r="W607" s="61">
        <v>412.45665440561783</v>
      </c>
      <c r="X607" s="61">
        <f t="shared" si="75"/>
        <v>-222.31721284066214</v>
      </c>
      <c r="Y607" s="60">
        <v>-0.27334440460801873</v>
      </c>
      <c r="Z607" s="84">
        <v>-0.21425833594600299</v>
      </c>
      <c r="AA607" s="65">
        <f t="shared" si="76"/>
        <v>-5.9086068662015739E-2</v>
      </c>
    </row>
    <row r="608" spans="1:27" x14ac:dyDescent="0.25">
      <c r="A608" s="7">
        <v>1</v>
      </c>
      <c r="B608" s="7" t="s">
        <v>23</v>
      </c>
      <c r="C608" s="7">
        <v>24</v>
      </c>
      <c r="D608" s="7" t="s">
        <v>2190</v>
      </c>
      <c r="E608" s="7" t="s">
        <v>184</v>
      </c>
      <c r="F608" s="7">
        <v>7</v>
      </c>
      <c r="G608" s="50">
        <v>-7.3759894313077987E-2</v>
      </c>
      <c r="H608" s="50">
        <v>1.3629331734718761E-2</v>
      </c>
      <c r="I608" s="50">
        <f t="shared" si="70"/>
        <v>-8.7389226047796753E-2</v>
      </c>
      <c r="J608" s="28">
        <v>15.554453532911658</v>
      </c>
      <c r="K608" s="33">
        <v>13.370557873666627</v>
      </c>
      <c r="L608" s="33">
        <f t="shared" si="71"/>
        <v>2.1838956592450316</v>
      </c>
      <c r="M608" s="28">
        <v>0.62717948481072738</v>
      </c>
      <c r="N608" s="26">
        <v>0.24256301407439443</v>
      </c>
      <c r="O608" s="26">
        <f t="shared" si="72"/>
        <v>0.38461647073633298</v>
      </c>
      <c r="P608" s="52">
        <v>5.7360925866522603</v>
      </c>
      <c r="Q608" s="54">
        <v>5.4560602180915021</v>
      </c>
      <c r="R608" s="54">
        <f t="shared" si="73"/>
        <v>0.28003236856075819</v>
      </c>
      <c r="S608" s="52">
        <v>0.63923942228129882</v>
      </c>
      <c r="T608" s="56">
        <v>0.39929967195079025</v>
      </c>
      <c r="U608" s="56">
        <f t="shared" si="74"/>
        <v>0.23993975033050857</v>
      </c>
      <c r="V608" s="60">
        <v>1158.5137294058914</v>
      </c>
      <c r="W608" s="61">
        <v>842.1606201808396</v>
      </c>
      <c r="X608" s="61">
        <f t="shared" si="75"/>
        <v>316.35310922505175</v>
      </c>
      <c r="Y608" s="60">
        <v>1.1032054241269964</v>
      </c>
      <c r="Z608" s="84">
        <v>2.1399399411402314E-2</v>
      </c>
      <c r="AA608" s="65">
        <f t="shared" si="76"/>
        <v>1.0818060247155941</v>
      </c>
    </row>
    <row r="609" spans="1:27" x14ac:dyDescent="0.25">
      <c r="A609" s="7">
        <v>2</v>
      </c>
      <c r="B609" s="7" t="s">
        <v>23</v>
      </c>
      <c r="C609" s="7">
        <v>48</v>
      </c>
      <c r="D609" s="7">
        <v>1</v>
      </c>
      <c r="E609" s="7" t="s">
        <v>184</v>
      </c>
      <c r="F609" s="7">
        <v>7</v>
      </c>
      <c r="G609" s="50">
        <v>9.8082925301172713E-2</v>
      </c>
      <c r="H609" s="50">
        <v>-4.2260899415680559E-3</v>
      </c>
      <c r="I609" s="50">
        <f t="shared" si="70"/>
        <v>0.10230901524274078</v>
      </c>
      <c r="J609" s="28">
        <v>12.111780209423511</v>
      </c>
      <c r="K609" s="33">
        <v>12.045231030697556</v>
      </c>
      <c r="L609" s="33">
        <f t="shared" si="71"/>
        <v>6.6549178725955116E-2</v>
      </c>
      <c r="M609" s="28">
        <v>-1.79647848277627E-2</v>
      </c>
      <c r="N609" s="26">
        <v>0.42973663146744556</v>
      </c>
      <c r="O609" s="26">
        <f t="shared" si="72"/>
        <v>-0.44770141629520827</v>
      </c>
      <c r="P609" s="52">
        <v>4.1016193506395551</v>
      </c>
      <c r="Q609" s="54">
        <v>6.2957185350514777</v>
      </c>
      <c r="R609" s="54">
        <f t="shared" si="73"/>
        <v>-2.1940991844119226</v>
      </c>
      <c r="S609" s="52">
        <v>-0.50569226009506352</v>
      </c>
      <c r="T609" s="56">
        <v>-0.29316157422815392</v>
      </c>
      <c r="U609" s="56">
        <f t="shared" si="74"/>
        <v>-0.2125306858669096</v>
      </c>
      <c r="V609" s="60">
        <v>509.46458231558375</v>
      </c>
      <c r="W609" s="61">
        <v>778.76342072409477</v>
      </c>
      <c r="X609" s="61">
        <f t="shared" si="75"/>
        <v>-269.29883840851102</v>
      </c>
      <c r="Y609" s="60">
        <v>-0.4196633789317733</v>
      </c>
      <c r="Z609" s="84">
        <v>-5.4871092273920861E-2</v>
      </c>
      <c r="AA609" s="65">
        <f t="shared" si="76"/>
        <v>-0.36479228665785246</v>
      </c>
    </row>
    <row r="610" spans="1:27" x14ac:dyDescent="0.25">
      <c r="A610" s="7">
        <v>3</v>
      </c>
      <c r="B610" s="7" t="s">
        <v>23</v>
      </c>
      <c r="C610" s="7">
        <v>72</v>
      </c>
      <c r="D610" s="7" t="s">
        <v>2190</v>
      </c>
      <c r="E610" s="7" t="s">
        <v>184</v>
      </c>
      <c r="F610" s="7">
        <v>7</v>
      </c>
      <c r="G610" s="50">
        <v>3.0538164955118231E-2</v>
      </c>
      <c r="H610" s="50">
        <v>1.7902191089170408E-2</v>
      </c>
      <c r="I610" s="50">
        <f t="shared" si="70"/>
        <v>1.2635973865947822E-2</v>
      </c>
      <c r="J610" s="28">
        <v>13.575425763457266</v>
      </c>
      <c r="K610" s="33">
        <v>12.589811875004676</v>
      </c>
      <c r="L610" s="33">
        <f t="shared" si="71"/>
        <v>0.98561388845259046</v>
      </c>
      <c r="M610" s="28">
        <v>0.25815779376947623</v>
      </c>
      <c r="N610" s="26">
        <v>0.51444722688986533</v>
      </c>
      <c r="O610" s="26">
        <f t="shared" si="72"/>
        <v>-0.2562894331203891</v>
      </c>
      <c r="P610" s="52">
        <v>5.5519867095195066</v>
      </c>
      <c r="Q610" s="54">
        <v>5.134393717140755</v>
      </c>
      <c r="R610" s="54">
        <f t="shared" si="73"/>
        <v>0.41759299237875158</v>
      </c>
      <c r="S610" s="52">
        <v>-6.0460338205883972E-2</v>
      </c>
      <c r="T610" s="56">
        <v>2.9346230279375243E-2</v>
      </c>
      <c r="U610" s="56">
        <f t="shared" si="74"/>
        <v>-8.9806568485259211E-2</v>
      </c>
      <c r="V610" s="60">
        <v>715.66437782615981</v>
      </c>
      <c r="W610" s="61">
        <v>862.29941243789426</v>
      </c>
      <c r="X610" s="61">
        <f t="shared" si="75"/>
        <v>-146.63503461173445</v>
      </c>
      <c r="Y610" s="60">
        <v>-1.1466870670197329E-2</v>
      </c>
      <c r="Z610" s="84">
        <v>0.70666658267764249</v>
      </c>
      <c r="AA610" s="65">
        <f t="shared" si="76"/>
        <v>-0.71813345334783985</v>
      </c>
    </row>
    <row r="611" spans="1:27" x14ac:dyDescent="0.25">
      <c r="A611" s="7">
        <v>4</v>
      </c>
      <c r="B611" s="7" t="s">
        <v>23</v>
      </c>
      <c r="C611" s="7">
        <v>96</v>
      </c>
      <c r="D611" s="7">
        <v>2</v>
      </c>
      <c r="E611" s="7" t="s">
        <v>184</v>
      </c>
      <c r="F611" s="7">
        <v>7</v>
      </c>
      <c r="G611" s="50">
        <v>6.5287328142200535E-2</v>
      </c>
      <c r="H611" s="50">
        <v>-2.9832523702375767E-3</v>
      </c>
      <c r="I611" s="50">
        <f t="shared" si="70"/>
        <v>6.8270580512438117E-2</v>
      </c>
      <c r="J611" s="28">
        <v>11.885271703114645</v>
      </c>
      <c r="K611" s="33">
        <v>14.419320189971282</v>
      </c>
      <c r="L611" s="33">
        <f t="shared" si="71"/>
        <v>-2.5340484868566371</v>
      </c>
      <c r="M611" s="28">
        <v>0.24515821464751808</v>
      </c>
      <c r="N611" s="26">
        <v>0.46275038293277465</v>
      </c>
      <c r="O611" s="26">
        <f t="shared" si="72"/>
        <v>-0.21759216828525657</v>
      </c>
      <c r="P611" s="52">
        <v>3.4587495521621756</v>
      </c>
      <c r="Q611" s="54">
        <v>5.7203782901387283</v>
      </c>
      <c r="R611" s="54">
        <f t="shared" si="73"/>
        <v>-2.2616287379765527</v>
      </c>
      <c r="S611" s="52">
        <v>0.107599870997233</v>
      </c>
      <c r="T611" s="56">
        <v>0.2201664932545829</v>
      </c>
      <c r="U611" s="56">
        <f t="shared" si="74"/>
        <v>-0.1125666222573499</v>
      </c>
      <c r="V611" s="60">
        <v>948.99701294390968</v>
      </c>
      <c r="W611" s="61">
        <v>1080.3098379245496</v>
      </c>
      <c r="X611" s="61">
        <f t="shared" si="75"/>
        <v>-131.3128249806399</v>
      </c>
      <c r="Y611" s="60">
        <v>0.6180869943138606</v>
      </c>
      <c r="Z611" s="84">
        <v>0.55868755357358002</v>
      </c>
      <c r="AA611" s="65">
        <f t="shared" si="76"/>
        <v>5.9399440740280585E-2</v>
      </c>
    </row>
    <row r="612" spans="1:27" x14ac:dyDescent="0.25">
      <c r="A612" s="7">
        <v>5</v>
      </c>
      <c r="B612" s="7" t="s">
        <v>23</v>
      </c>
      <c r="C612" s="7">
        <v>120</v>
      </c>
      <c r="D612" s="7" t="s">
        <v>2190</v>
      </c>
      <c r="E612" s="7" t="s">
        <v>184</v>
      </c>
      <c r="F612" s="7">
        <v>7</v>
      </c>
      <c r="G612" s="50">
        <v>0.10528027526368167</v>
      </c>
      <c r="H612" s="50">
        <v>3.7247019645241526E-2</v>
      </c>
      <c r="I612" s="50">
        <f t="shared" si="70"/>
        <v>6.8033255618440147E-2</v>
      </c>
      <c r="J612" s="28">
        <v>11.501243417606352</v>
      </c>
      <c r="K612" s="33">
        <v>16.776982070157057</v>
      </c>
      <c r="L612" s="33">
        <f t="shared" si="71"/>
        <v>-5.2757386525507055</v>
      </c>
      <c r="M612" s="28">
        <v>0.15957653214674256</v>
      </c>
      <c r="N612" s="26">
        <v>0.35894303813160144</v>
      </c>
      <c r="O612" s="26">
        <f t="shared" si="72"/>
        <v>-0.19936650598485889</v>
      </c>
      <c r="P612" s="52">
        <v>3.0612352293929104</v>
      </c>
      <c r="Q612" s="54">
        <v>6.966418766233951</v>
      </c>
      <c r="R612" s="54">
        <f t="shared" si="73"/>
        <v>-3.9051835368410406</v>
      </c>
      <c r="S612" s="52">
        <v>0.1767544552356185</v>
      </c>
      <c r="T612" s="56">
        <v>5.1264740518326989E-2</v>
      </c>
      <c r="U612" s="56">
        <f t="shared" si="74"/>
        <v>0.12548971471729151</v>
      </c>
      <c r="V612" s="60">
        <v>759.3342696629212</v>
      </c>
      <c r="W612" s="61">
        <v>1139.7663857677901</v>
      </c>
      <c r="X612" s="61">
        <f t="shared" si="75"/>
        <v>-380.4321161048689</v>
      </c>
      <c r="Y612" s="60">
        <v>9.0869578221590544E-2</v>
      </c>
      <c r="Z612" s="84">
        <v>0.15567907560124011</v>
      </c>
      <c r="AA612" s="65">
        <f t="shared" si="76"/>
        <v>-6.4809497379649569E-2</v>
      </c>
    </row>
    <row r="613" spans="1:27" x14ac:dyDescent="0.25">
      <c r="A613" s="7">
        <v>6</v>
      </c>
      <c r="B613" s="7" t="s">
        <v>23</v>
      </c>
      <c r="C613" s="7">
        <v>144</v>
      </c>
      <c r="D613" s="7">
        <v>3</v>
      </c>
      <c r="E613" s="7" t="s">
        <v>184</v>
      </c>
      <c r="F613" s="7">
        <v>7</v>
      </c>
      <c r="G613" s="50">
        <v>0.1010243138218021</v>
      </c>
      <c r="H613" s="50">
        <v>5.0816110515069957E-2</v>
      </c>
      <c r="I613" s="50">
        <f t="shared" si="70"/>
        <v>5.0208203306732146E-2</v>
      </c>
      <c r="J613" s="28">
        <v>7.7661159434642206</v>
      </c>
      <c r="K613" s="33">
        <v>14.919323314682467</v>
      </c>
      <c r="L613" s="33">
        <f t="shared" si="71"/>
        <v>-7.1532073712182465</v>
      </c>
      <c r="M613" s="28">
        <v>-8.2392319428364363E-2</v>
      </c>
      <c r="N613" s="26">
        <v>7.8252583154270083E-2</v>
      </c>
      <c r="O613" s="26">
        <f t="shared" si="72"/>
        <v>-0.16064490258263445</v>
      </c>
      <c r="P613" s="52">
        <v>2.699568382472624</v>
      </c>
      <c r="Q613" s="54">
        <v>5.4077681800408222</v>
      </c>
      <c r="R613" s="54">
        <f t="shared" si="73"/>
        <v>-2.7081997975681982</v>
      </c>
      <c r="S613" s="52">
        <v>8.8816951147733941E-2</v>
      </c>
      <c r="T613" s="56">
        <v>-2.2748086008028568E-2</v>
      </c>
      <c r="U613" s="56">
        <f t="shared" si="74"/>
        <v>0.11156503715576251</v>
      </c>
      <c r="V613" s="60">
        <v>386.21400132714001</v>
      </c>
      <c r="W613" s="61">
        <v>1059.1686712010619</v>
      </c>
      <c r="X613" s="61">
        <f t="shared" si="75"/>
        <v>-672.95466987392183</v>
      </c>
      <c r="Y613" s="60">
        <v>-0.25947948815900929</v>
      </c>
      <c r="Z613" s="84">
        <v>2.4286775008398348E-2</v>
      </c>
      <c r="AA613" s="65">
        <f t="shared" si="76"/>
        <v>-0.28376626316740761</v>
      </c>
    </row>
    <row r="614" spans="1:27" x14ac:dyDescent="0.25">
      <c r="A614" s="7">
        <v>7</v>
      </c>
      <c r="B614" s="7" t="s">
        <v>23</v>
      </c>
      <c r="C614" s="7">
        <v>168</v>
      </c>
      <c r="D614" s="7" t="s">
        <v>2190</v>
      </c>
      <c r="E614" s="7" t="s">
        <v>184</v>
      </c>
      <c r="F614" s="7">
        <v>7</v>
      </c>
      <c r="G614" s="50">
        <v>6.7159585537113209E-2</v>
      </c>
      <c r="H614" s="50">
        <v>2.1088820793520358E-2</v>
      </c>
      <c r="I614" s="50">
        <f t="shared" si="70"/>
        <v>4.6070764743592854E-2</v>
      </c>
      <c r="J614" s="28">
        <v>6.3324468663664648</v>
      </c>
      <c r="K614" s="33">
        <v>12.600072648596518</v>
      </c>
      <c r="L614" s="33">
        <f t="shared" si="71"/>
        <v>-6.267625782230053</v>
      </c>
      <c r="M614" s="28">
        <v>-0.12452848063434155</v>
      </c>
      <c r="N614" s="26">
        <v>0.24427280911272664</v>
      </c>
      <c r="O614" s="26">
        <f t="shared" si="72"/>
        <v>-0.36880128974706816</v>
      </c>
      <c r="P614" s="52">
        <v>2.3179017559211457</v>
      </c>
      <c r="Q614" s="54">
        <v>4.2039889907630217</v>
      </c>
      <c r="R614" s="54">
        <f t="shared" si="73"/>
        <v>-1.886087234841876</v>
      </c>
      <c r="S614" s="52">
        <v>-9.7746638281818343E-2</v>
      </c>
      <c r="T614" s="56">
        <v>-4.8245689366170623E-2</v>
      </c>
      <c r="U614" s="56">
        <f t="shared" si="74"/>
        <v>-4.950094891564772E-2</v>
      </c>
      <c r="V614" s="60">
        <v>285.1200328407225</v>
      </c>
      <c r="W614" s="61">
        <v>882.0120689655173</v>
      </c>
      <c r="X614" s="61">
        <f t="shared" si="75"/>
        <v>-596.8920361247948</v>
      </c>
      <c r="Y614" s="60">
        <v>-0.29567809167399156</v>
      </c>
      <c r="Z614" s="84">
        <v>0.30507038934760117</v>
      </c>
      <c r="AA614" s="65">
        <f t="shared" si="76"/>
        <v>-0.60074848102159273</v>
      </c>
    </row>
    <row r="615" spans="1:27" x14ac:dyDescent="0.25">
      <c r="A615" s="7">
        <v>8</v>
      </c>
      <c r="B615" s="7" t="s">
        <v>23</v>
      </c>
      <c r="C615" s="7">
        <v>192</v>
      </c>
      <c r="D615" s="7">
        <v>4</v>
      </c>
      <c r="E615" s="7" t="s">
        <v>184</v>
      </c>
      <c r="F615" s="7">
        <v>7</v>
      </c>
      <c r="G615" s="50">
        <v>7.3808624882727963E-2</v>
      </c>
      <c r="H615" s="50">
        <v>2.2964930059969867E-2</v>
      </c>
      <c r="I615" s="50">
        <f t="shared" si="70"/>
        <v>5.0843694822758093E-2</v>
      </c>
      <c r="J615" s="28">
        <v>6.4098818545488472</v>
      </c>
      <c r="K615" s="33">
        <v>13.314117777789969</v>
      </c>
      <c r="L615" s="33">
        <f t="shared" si="71"/>
        <v>-6.9042359232411217</v>
      </c>
      <c r="M615" s="28">
        <v>-6.0677240184729565E-2</v>
      </c>
      <c r="N615" s="26">
        <v>0.17151292002343987</v>
      </c>
      <c r="O615" s="26">
        <f t="shared" si="72"/>
        <v>-0.23219016020816943</v>
      </c>
      <c r="P615" s="52">
        <v>2.4132333118443414</v>
      </c>
      <c r="Q615" s="54">
        <v>4.0686345373680544</v>
      </c>
      <c r="R615" s="54">
        <f t="shared" si="73"/>
        <v>-1.6554012255237129</v>
      </c>
      <c r="S615" s="52">
        <v>8.5207235743993137E-2</v>
      </c>
      <c r="T615" s="56">
        <v>1.6036205516473903E-2</v>
      </c>
      <c r="U615" s="56">
        <f t="shared" si="74"/>
        <v>6.9171030227519234E-2</v>
      </c>
      <c r="V615" s="60">
        <v>245.49751326259945</v>
      </c>
      <c r="W615" s="61">
        <v>935.78937334217505</v>
      </c>
      <c r="X615" s="61">
        <f t="shared" si="75"/>
        <v>-690.2918600795756</v>
      </c>
      <c r="Y615" s="60">
        <v>-0.33069756846736337</v>
      </c>
      <c r="Z615" s="84">
        <v>0.2688177933680696</v>
      </c>
      <c r="AA615" s="65">
        <f t="shared" si="76"/>
        <v>-0.59951536183543297</v>
      </c>
    </row>
    <row r="616" spans="1:27" x14ac:dyDescent="0.25">
      <c r="A616" s="7">
        <v>9</v>
      </c>
      <c r="B616" s="7" t="s">
        <v>23</v>
      </c>
      <c r="C616" s="7">
        <v>216</v>
      </c>
      <c r="D616" s="7" t="s">
        <v>2190</v>
      </c>
      <c r="E616" s="7" t="s">
        <v>184</v>
      </c>
      <c r="F616" s="7">
        <v>7</v>
      </c>
      <c r="G616" s="50">
        <v>7.8935261557178296E-2</v>
      </c>
      <c r="H616" s="50">
        <v>4.9621911137343509E-2</v>
      </c>
      <c r="I616" s="50">
        <f t="shared" si="70"/>
        <v>2.9313350419834787E-2</v>
      </c>
      <c r="J616" s="28">
        <v>4.9900305532933604</v>
      </c>
      <c r="K616" s="33">
        <v>13.45456791776664</v>
      </c>
      <c r="L616" s="33">
        <f t="shared" si="71"/>
        <v>-8.46453736447328</v>
      </c>
      <c r="M616" s="28">
        <v>-0.15397182534754986</v>
      </c>
      <c r="N616" s="26">
        <v>0.13025234277174963</v>
      </c>
      <c r="O616" s="26">
        <f t="shared" si="72"/>
        <v>-0.28422416811929951</v>
      </c>
      <c r="P616" s="52">
        <v>1.9110005021793472</v>
      </c>
      <c r="Q616" s="54">
        <v>4.4318152812343063</v>
      </c>
      <c r="R616" s="54">
        <f t="shared" si="73"/>
        <v>-2.5208147790549589</v>
      </c>
      <c r="S616" s="52">
        <v>-5.2441876461686597E-2</v>
      </c>
      <c r="T616" s="56">
        <v>0.16858542547120367</v>
      </c>
      <c r="U616" s="56">
        <f t="shared" si="74"/>
        <v>-0.22102730193289027</v>
      </c>
      <c r="V616" s="60">
        <v>217.69980411361408</v>
      </c>
      <c r="W616" s="61">
        <v>838.86970154532594</v>
      </c>
      <c r="X616" s="61">
        <f t="shared" si="75"/>
        <v>-621.16989743171189</v>
      </c>
      <c r="Y616" s="60">
        <v>-0.24964764701348149</v>
      </c>
      <c r="Z616" s="84">
        <v>-4.6944320793933798E-2</v>
      </c>
      <c r="AA616" s="65">
        <f t="shared" si="76"/>
        <v>-0.2027033262195477</v>
      </c>
    </row>
    <row r="617" spans="1:27" x14ac:dyDescent="0.25">
      <c r="A617" s="7">
        <v>10</v>
      </c>
      <c r="B617" s="7" t="s">
        <v>23</v>
      </c>
      <c r="C617" s="7">
        <v>240</v>
      </c>
      <c r="D617" s="7" t="s">
        <v>2190</v>
      </c>
      <c r="E617" s="7" t="s">
        <v>184</v>
      </c>
      <c r="F617" s="7">
        <v>7</v>
      </c>
      <c r="G617" s="50">
        <v>9.587564451707635E-2</v>
      </c>
      <c r="H617" s="50">
        <v>8.312902068988345E-3</v>
      </c>
      <c r="I617" s="50">
        <f t="shared" si="70"/>
        <v>8.756274244808801E-2</v>
      </c>
      <c r="J617" s="28">
        <v>5.1614759279035809</v>
      </c>
      <c r="K617" s="33">
        <v>11.510023683426688</v>
      </c>
      <c r="L617" s="33">
        <f t="shared" si="71"/>
        <v>-6.3485477555231071</v>
      </c>
      <c r="M617" s="28">
        <v>-8.9559540251095443E-2</v>
      </c>
      <c r="N617" s="26">
        <v>7.2164884343347531E-3</v>
      </c>
      <c r="O617" s="26">
        <f t="shared" si="72"/>
        <v>-9.6776028685430199E-2</v>
      </c>
      <c r="P617" s="52">
        <v>1.9839613375597125</v>
      </c>
      <c r="Q617" s="54">
        <v>4.1268346243135854</v>
      </c>
      <c r="R617" s="54">
        <f t="shared" si="73"/>
        <v>-2.1428732867538729</v>
      </c>
      <c r="S617" s="52">
        <v>3.9744618997690918E-2</v>
      </c>
      <c r="T617" s="56">
        <v>1.8882797316289807E-2</v>
      </c>
      <c r="U617" s="56">
        <f t="shared" si="74"/>
        <v>2.0861821681401112E-2</v>
      </c>
      <c r="V617" s="60">
        <v>203.59323432343234</v>
      </c>
      <c r="W617" s="61">
        <v>698.52227035203532</v>
      </c>
      <c r="X617" s="61">
        <f t="shared" si="75"/>
        <v>-494.92903602860298</v>
      </c>
      <c r="Y617" s="60">
        <v>-0.32892413012108218</v>
      </c>
      <c r="Z617" s="84">
        <v>-7.6149821802100115E-2</v>
      </c>
      <c r="AA617" s="65">
        <f t="shared" si="76"/>
        <v>-0.25277430831898207</v>
      </c>
    </row>
    <row r="618" spans="1:27" x14ac:dyDescent="0.25">
      <c r="A618" s="7">
        <v>11</v>
      </c>
      <c r="B618" s="7" t="s">
        <v>23</v>
      </c>
      <c r="C618" s="7">
        <v>264</v>
      </c>
      <c r="D618" s="7" t="s">
        <v>2190</v>
      </c>
      <c r="E618" s="7" t="s">
        <v>184</v>
      </c>
      <c r="F618" s="7">
        <v>7</v>
      </c>
      <c r="G618" s="50">
        <v>4.0631259340938544E-2</v>
      </c>
      <c r="H618" s="50">
        <v>1.1402580276202409E-2</v>
      </c>
      <c r="I618" s="50">
        <f t="shared" si="70"/>
        <v>2.9228679064736134E-2</v>
      </c>
      <c r="J618" s="28">
        <v>4.2176835268118786</v>
      </c>
      <c r="K618" s="33">
        <v>9.6067582172372461</v>
      </c>
      <c r="L618" s="33">
        <f t="shared" si="71"/>
        <v>-5.3890746904253675</v>
      </c>
      <c r="M618" s="28">
        <v>-0.14902981399072673</v>
      </c>
      <c r="N618" s="26">
        <v>-7.5698486503831763E-2</v>
      </c>
      <c r="O618" s="26">
        <f t="shared" si="72"/>
        <v>-7.333132748689497E-2</v>
      </c>
      <c r="P618" s="52">
        <v>1.95437790290071</v>
      </c>
      <c r="Q618" s="54">
        <v>3.9766977176627822</v>
      </c>
      <c r="R618" s="54">
        <f t="shared" si="73"/>
        <v>-2.0223198147620725</v>
      </c>
      <c r="S618" s="52">
        <v>5.0002942647794556E-2</v>
      </c>
      <c r="T618" s="56">
        <v>1.8560746180279194E-2</v>
      </c>
      <c r="U618" s="56">
        <f t="shared" si="74"/>
        <v>3.1442196467515365E-2</v>
      </c>
      <c r="V618" s="60">
        <v>183.30261849519391</v>
      </c>
      <c r="W618" s="61">
        <v>478.31294884543149</v>
      </c>
      <c r="X618" s="61">
        <f t="shared" si="75"/>
        <v>-295.01033035023761</v>
      </c>
      <c r="Y618" s="60">
        <v>-0.16156018842093606</v>
      </c>
      <c r="Z618" s="84">
        <v>-9.7593849701297919E-2</v>
      </c>
      <c r="AA618" s="65">
        <f t="shared" si="76"/>
        <v>-6.3966338719638138E-2</v>
      </c>
    </row>
    <row r="619" spans="1:27" x14ac:dyDescent="0.25">
      <c r="A619" s="7">
        <v>12</v>
      </c>
      <c r="B619" s="7" t="s">
        <v>23</v>
      </c>
      <c r="C619" s="7">
        <v>288</v>
      </c>
      <c r="D619" s="7" t="s">
        <v>2190</v>
      </c>
      <c r="E619" s="7" t="s">
        <v>184</v>
      </c>
      <c r="F619" s="7">
        <v>7</v>
      </c>
      <c r="G619" s="50">
        <v>6.0428439562898895E-2</v>
      </c>
      <c r="H619" s="50">
        <v>1.9874084798630436E-2</v>
      </c>
      <c r="I619" s="50">
        <f t="shared" si="70"/>
        <v>4.0554354764268455E-2</v>
      </c>
      <c r="J619" s="28">
        <v>5.0325407661482791</v>
      </c>
      <c r="K619" s="33">
        <v>9.5757510795120258</v>
      </c>
      <c r="L619" s="33">
        <f t="shared" si="71"/>
        <v>-4.5432103133637467</v>
      </c>
      <c r="M619" s="28">
        <v>1.6524793356001707E-2</v>
      </c>
      <c r="N619" s="26">
        <v>-0.12129677891189873</v>
      </c>
      <c r="O619" s="26">
        <f t="shared" si="72"/>
        <v>0.13782157226790043</v>
      </c>
      <c r="P619" s="52">
        <v>2.0184576850009046</v>
      </c>
      <c r="Q619" s="54">
        <v>3.6155338046936252</v>
      </c>
      <c r="R619" s="54">
        <f t="shared" si="73"/>
        <v>-1.5970761196927206</v>
      </c>
      <c r="S619" s="52">
        <v>0.10981664324707478</v>
      </c>
      <c r="T619" s="56">
        <v>-6.2303241628159589E-2</v>
      </c>
      <c r="U619" s="56">
        <f t="shared" si="74"/>
        <v>0.17211988487523439</v>
      </c>
      <c r="V619" s="60">
        <v>183.11032863849766</v>
      </c>
      <c r="W619" s="61">
        <v>507.14285714285728</v>
      </c>
      <c r="X619" s="61">
        <f t="shared" si="75"/>
        <v>-324.03252850435962</v>
      </c>
      <c r="Y619" s="60">
        <v>-0.2719450820442631</v>
      </c>
      <c r="Z619" s="84">
        <v>-0.26573141069062617</v>
      </c>
      <c r="AA619" s="65">
        <f t="shared" si="76"/>
        <v>-6.2136713536369292E-3</v>
      </c>
    </row>
    <row r="620" spans="1:27" x14ac:dyDescent="0.25">
      <c r="A620" s="7">
        <v>13</v>
      </c>
      <c r="B620" s="7" t="s">
        <v>23</v>
      </c>
      <c r="C620" s="7">
        <v>312</v>
      </c>
      <c r="D620" s="7">
        <v>5</v>
      </c>
      <c r="E620" s="7" t="s">
        <v>184</v>
      </c>
      <c r="F620" s="7">
        <v>7</v>
      </c>
      <c r="G620" s="50">
        <v>1.3976194237515749E-2</v>
      </c>
      <c r="H620" s="50">
        <v>1.3389339368220154E-2</v>
      </c>
      <c r="I620" s="50">
        <f t="shared" si="70"/>
        <v>5.8685486929559508E-4</v>
      </c>
      <c r="J620" s="28">
        <v>4.6175246088602977</v>
      </c>
      <c r="K620" s="33">
        <v>7.8986120953424956</v>
      </c>
      <c r="L620" s="33">
        <f t="shared" si="71"/>
        <v>-3.2810874864821979</v>
      </c>
      <c r="M620" s="28">
        <v>-9.3691389228766478E-2</v>
      </c>
      <c r="N620" s="26">
        <v>-6.1783624485983173E-2</v>
      </c>
      <c r="O620" s="26">
        <f t="shared" si="72"/>
        <v>-3.1907764742783305E-2</v>
      </c>
      <c r="P620" s="52">
        <v>1.916756558842996</v>
      </c>
      <c r="Q620" s="54">
        <v>3.4422947383738673</v>
      </c>
      <c r="R620" s="54">
        <f t="shared" si="73"/>
        <v>-1.5255381795308713</v>
      </c>
      <c r="S620" s="52">
        <v>1.5006890462525945E-2</v>
      </c>
      <c r="T620" s="56">
        <v>-0.17100685841409771</v>
      </c>
      <c r="U620" s="56">
        <f t="shared" si="74"/>
        <v>0.18601374887662367</v>
      </c>
      <c r="V620" s="60">
        <v>182.83464303628153</v>
      </c>
      <c r="W620" s="61">
        <v>412.45665440561783</v>
      </c>
      <c r="X620" s="61">
        <f t="shared" si="75"/>
        <v>-229.62201136933629</v>
      </c>
      <c r="Y620" s="60">
        <v>-0.28883191917063539</v>
      </c>
      <c r="Z620" s="84">
        <v>-0.21425833594600299</v>
      </c>
      <c r="AA620" s="65">
        <f t="shared" si="76"/>
        <v>-7.4573583224632395E-2</v>
      </c>
    </row>
    <row r="621" spans="1:27" x14ac:dyDescent="0.25">
      <c r="A621" s="7">
        <v>1</v>
      </c>
      <c r="B621" s="7" t="s">
        <v>23</v>
      </c>
      <c r="C621" s="7">
        <v>24</v>
      </c>
      <c r="D621" s="7" t="s">
        <v>2190</v>
      </c>
      <c r="E621" s="7" t="s">
        <v>184</v>
      </c>
      <c r="F621" s="7">
        <v>8</v>
      </c>
      <c r="G621" s="50">
        <v>-5.9470710774669297E-2</v>
      </c>
      <c r="H621" s="50">
        <v>1.3629331734718761E-2</v>
      </c>
      <c r="I621" s="50">
        <f t="shared" si="70"/>
        <v>-7.3100042509388063E-2</v>
      </c>
      <c r="J621" s="28">
        <v>15.806310781424203</v>
      </c>
      <c r="K621" s="33">
        <v>13.370557873666627</v>
      </c>
      <c r="L621" s="33">
        <f t="shared" si="71"/>
        <v>2.4357529077575766</v>
      </c>
      <c r="M621" s="28">
        <v>0.3843186995862734</v>
      </c>
      <c r="N621" s="26">
        <v>0.24256301407439443</v>
      </c>
      <c r="O621" s="26">
        <f t="shared" si="72"/>
        <v>0.14175568551187898</v>
      </c>
      <c r="P621" s="52">
        <v>5.1698266110651518</v>
      </c>
      <c r="Q621" s="54">
        <v>5.4560602180915021</v>
      </c>
      <c r="R621" s="54">
        <f t="shared" si="73"/>
        <v>-0.28623360702635026</v>
      </c>
      <c r="S621" s="52">
        <v>0.30737395789156097</v>
      </c>
      <c r="T621" s="56">
        <v>0.39929967195079025</v>
      </c>
      <c r="U621" s="56">
        <f t="shared" si="74"/>
        <v>-9.192571405922928E-2</v>
      </c>
      <c r="V621" s="60">
        <v>1003.0026626726578</v>
      </c>
      <c r="W621" s="61">
        <v>842.1606201808396</v>
      </c>
      <c r="X621" s="61">
        <f t="shared" si="75"/>
        <v>160.84204249181823</v>
      </c>
      <c r="Y621" s="60">
        <v>0.26027623836887503</v>
      </c>
      <c r="Z621" s="84">
        <v>2.1399399411402314E-2</v>
      </c>
      <c r="AA621" s="65">
        <f t="shared" si="76"/>
        <v>0.23887683895747272</v>
      </c>
    </row>
    <row r="622" spans="1:27" x14ac:dyDescent="0.25">
      <c r="A622" s="7">
        <v>2</v>
      </c>
      <c r="B622" s="7" t="s">
        <v>23</v>
      </c>
      <c r="C622" s="7">
        <v>48</v>
      </c>
      <c r="D622" s="7">
        <v>1</v>
      </c>
      <c r="E622" s="7" t="s">
        <v>184</v>
      </c>
      <c r="F622" s="7">
        <v>8</v>
      </c>
      <c r="G622" s="50">
        <v>9.5551144502743671E-2</v>
      </c>
      <c r="H622" s="50">
        <v>-4.2260899415680559E-3</v>
      </c>
      <c r="I622" s="50">
        <f t="shared" si="70"/>
        <v>9.9777234444311733E-2</v>
      </c>
      <c r="J622" s="28">
        <v>11.536994317839355</v>
      </c>
      <c r="K622" s="33">
        <v>12.045231030697556</v>
      </c>
      <c r="L622" s="33">
        <f t="shared" si="71"/>
        <v>-0.50823671285820105</v>
      </c>
      <c r="M622" s="28">
        <v>-0.2112180546221101</v>
      </c>
      <c r="N622" s="26">
        <v>0.42973663146744556</v>
      </c>
      <c r="O622" s="26">
        <f t="shared" si="72"/>
        <v>-0.64095468608955564</v>
      </c>
      <c r="P622" s="52">
        <v>4.523452230971861</v>
      </c>
      <c r="Q622" s="54">
        <v>6.2957185350514777</v>
      </c>
      <c r="R622" s="54">
        <f t="shared" si="73"/>
        <v>-1.7722663040796167</v>
      </c>
      <c r="S622" s="52">
        <v>-4.1585458169806633E-2</v>
      </c>
      <c r="T622" s="56">
        <v>-0.29316157422815392</v>
      </c>
      <c r="U622" s="56">
        <f t="shared" si="74"/>
        <v>0.25157611605834729</v>
      </c>
      <c r="V622" s="60">
        <v>587.733756717147</v>
      </c>
      <c r="W622" s="61">
        <v>778.76342072409477</v>
      </c>
      <c r="X622" s="61">
        <f t="shared" si="75"/>
        <v>-191.02966400694777</v>
      </c>
      <c r="Y622" s="60">
        <v>-0.53913906094140807</v>
      </c>
      <c r="Z622" s="84">
        <v>-5.4871092273920861E-2</v>
      </c>
      <c r="AA622" s="65">
        <f t="shared" si="76"/>
        <v>-0.48426796866748723</v>
      </c>
    </row>
    <row r="623" spans="1:27" x14ac:dyDescent="0.25">
      <c r="A623" s="7">
        <v>3</v>
      </c>
      <c r="B623" s="7" t="s">
        <v>23</v>
      </c>
      <c r="C623" s="7">
        <v>72</v>
      </c>
      <c r="D623" s="7" t="s">
        <v>2190</v>
      </c>
      <c r="E623" s="7" t="s">
        <v>184</v>
      </c>
      <c r="F623" s="7">
        <v>8</v>
      </c>
      <c r="G623" s="50">
        <v>4.7000362924573658E-2</v>
      </c>
      <c r="H623" s="50">
        <v>1.7902191089170408E-2</v>
      </c>
      <c r="I623" s="50">
        <f t="shared" si="70"/>
        <v>2.9098171835403249E-2</v>
      </c>
      <c r="J623" s="28">
        <v>12.666126281777998</v>
      </c>
      <c r="K623" s="33">
        <v>12.589811875004676</v>
      </c>
      <c r="L623" s="33">
        <f t="shared" si="71"/>
        <v>7.6314406773322574E-2</v>
      </c>
      <c r="M623" s="28">
        <v>9.0804347826087026E-2</v>
      </c>
      <c r="N623" s="26">
        <v>0.51444722688986533</v>
      </c>
      <c r="O623" s="26">
        <f t="shared" si="72"/>
        <v>-0.42364287906377829</v>
      </c>
      <c r="P623" s="52">
        <v>4.7801351923230886</v>
      </c>
      <c r="Q623" s="54">
        <v>5.134393717140755</v>
      </c>
      <c r="R623" s="54">
        <f t="shared" si="73"/>
        <v>-0.3542585248176664</v>
      </c>
      <c r="S623" s="52">
        <v>6.3607322524595084E-2</v>
      </c>
      <c r="T623" s="56">
        <v>2.9346230279375243E-2</v>
      </c>
      <c r="U623" s="56">
        <f t="shared" si="74"/>
        <v>3.4261092245219837E-2</v>
      </c>
      <c r="V623" s="60">
        <v>885.62585831518993</v>
      </c>
      <c r="W623" s="61">
        <v>862.29941243789426</v>
      </c>
      <c r="X623" s="61">
        <f t="shared" si="75"/>
        <v>23.326445877295669</v>
      </c>
      <c r="Y623" s="60">
        <v>0.17141528653982838</v>
      </c>
      <c r="Z623" s="84">
        <v>0.70666658267764249</v>
      </c>
      <c r="AA623" s="65">
        <f t="shared" si="76"/>
        <v>-0.53525129613781408</v>
      </c>
    </row>
    <row r="624" spans="1:27" x14ac:dyDescent="0.25">
      <c r="A624" s="7">
        <v>4</v>
      </c>
      <c r="B624" s="7" t="s">
        <v>23</v>
      </c>
      <c r="C624" s="7">
        <v>96</v>
      </c>
      <c r="D624" s="7">
        <v>2</v>
      </c>
      <c r="E624" s="7" t="s">
        <v>184</v>
      </c>
      <c r="F624" s="7">
        <v>8</v>
      </c>
      <c r="G624" s="50">
        <v>1.6126814759612175E-2</v>
      </c>
      <c r="H624" s="50">
        <v>-2.9832523702375767E-3</v>
      </c>
      <c r="I624" s="50">
        <f t="shared" si="70"/>
        <v>1.911006712984975E-2</v>
      </c>
      <c r="J624" s="28">
        <v>11.568312348133421</v>
      </c>
      <c r="K624" s="33">
        <v>14.419320189971282</v>
      </c>
      <c r="L624" s="33">
        <f t="shared" si="71"/>
        <v>-2.8510078418378608</v>
      </c>
      <c r="M624" s="28">
        <v>-3.5056969590883037E-2</v>
      </c>
      <c r="N624" s="26">
        <v>0.46275038293277465</v>
      </c>
      <c r="O624" s="26">
        <f t="shared" si="72"/>
        <v>-0.49780735252365771</v>
      </c>
      <c r="P624" s="52">
        <v>3.0382897813987211</v>
      </c>
      <c r="Q624" s="54">
        <v>5.7203782901387283</v>
      </c>
      <c r="R624" s="54">
        <f t="shared" si="73"/>
        <v>-2.6820885087400073</v>
      </c>
      <c r="S624" s="52">
        <v>-0.2546235835809233</v>
      </c>
      <c r="T624" s="56">
        <v>0.2201664932545829</v>
      </c>
      <c r="U624" s="56">
        <f t="shared" si="74"/>
        <v>-0.47479007683550623</v>
      </c>
      <c r="V624" s="60">
        <v>1007.8119814138731</v>
      </c>
      <c r="W624" s="61">
        <v>1080.3098379245496</v>
      </c>
      <c r="X624" s="61">
        <f t="shared" si="75"/>
        <v>-72.497856510676456</v>
      </c>
      <c r="Y624" s="60">
        <v>0.21099750824337546</v>
      </c>
      <c r="Z624" s="84">
        <v>0.55868755357358002</v>
      </c>
      <c r="AA624" s="65">
        <f t="shared" si="76"/>
        <v>-0.34769004533020453</v>
      </c>
    </row>
    <row r="625" spans="1:27" x14ac:dyDescent="0.25">
      <c r="A625" s="7">
        <v>5</v>
      </c>
      <c r="B625" s="7" t="s">
        <v>23</v>
      </c>
      <c r="C625" s="7">
        <v>120</v>
      </c>
      <c r="D625" s="7" t="s">
        <v>2190</v>
      </c>
      <c r="E625" s="7" t="s">
        <v>184</v>
      </c>
      <c r="F625" s="7">
        <v>8</v>
      </c>
      <c r="G625" s="50">
        <v>0.12675780542805093</v>
      </c>
      <c r="H625" s="50">
        <v>3.7247019645241526E-2</v>
      </c>
      <c r="I625" s="50">
        <f t="shared" si="70"/>
        <v>8.951078578280941E-2</v>
      </c>
      <c r="J625" s="28">
        <v>10.23745692150754</v>
      </c>
      <c r="K625" s="33">
        <v>16.776982070157057</v>
      </c>
      <c r="L625" s="33">
        <f t="shared" si="71"/>
        <v>-6.539525148649517</v>
      </c>
      <c r="M625" s="28">
        <v>0.12670649292642908</v>
      </c>
      <c r="N625" s="26">
        <v>0.35894303813160144</v>
      </c>
      <c r="O625" s="26">
        <f t="shared" si="72"/>
        <v>-0.23223654520517237</v>
      </c>
      <c r="P625" s="52">
        <v>2.906821705862654</v>
      </c>
      <c r="Q625" s="54">
        <v>6.966418766233951</v>
      </c>
      <c r="R625" s="54">
        <f t="shared" si="73"/>
        <v>-4.0595970603712974</v>
      </c>
      <c r="S625" s="52">
        <v>0.3271771810355904</v>
      </c>
      <c r="T625" s="56">
        <v>5.1264740518326989E-2</v>
      </c>
      <c r="U625" s="56">
        <f t="shared" si="74"/>
        <v>0.27591244051726344</v>
      </c>
      <c r="V625" s="60">
        <v>617.13813615333765</v>
      </c>
      <c r="W625" s="61">
        <v>1139.7663857677901</v>
      </c>
      <c r="X625" s="61">
        <f t="shared" si="75"/>
        <v>-522.62824961445244</v>
      </c>
      <c r="Y625" s="60">
        <v>-2.2907105906581175E-2</v>
      </c>
      <c r="Z625" s="84">
        <v>0.15567907560124011</v>
      </c>
      <c r="AA625" s="65">
        <f t="shared" si="76"/>
        <v>-0.1785861815078213</v>
      </c>
    </row>
    <row r="626" spans="1:27" x14ac:dyDescent="0.25">
      <c r="A626" s="7">
        <v>6</v>
      </c>
      <c r="B626" s="7" t="s">
        <v>23</v>
      </c>
      <c r="C626" s="7">
        <v>144</v>
      </c>
      <c r="D626" s="7">
        <v>3</v>
      </c>
      <c r="E626" s="7" t="s">
        <v>184</v>
      </c>
      <c r="F626" s="7">
        <v>8</v>
      </c>
      <c r="G626" s="50">
        <v>6.4854287432319246E-2</v>
      </c>
      <c r="H626" s="50">
        <v>5.0816110515069957E-2</v>
      </c>
      <c r="I626" s="50">
        <f t="shared" si="70"/>
        <v>1.403817691724929E-2</v>
      </c>
      <c r="J626" s="28">
        <v>8.6810591931162353</v>
      </c>
      <c r="K626" s="33">
        <v>14.919323314682467</v>
      </c>
      <c r="L626" s="33">
        <f t="shared" si="71"/>
        <v>-6.2382641215662318</v>
      </c>
      <c r="M626" s="28">
        <v>4.2451413180178291E-3</v>
      </c>
      <c r="N626" s="26">
        <v>7.8252583154270083E-2</v>
      </c>
      <c r="O626" s="26">
        <f t="shared" si="72"/>
        <v>-7.4007441836252255E-2</v>
      </c>
      <c r="P626" s="52">
        <v>2.9132864110637771</v>
      </c>
      <c r="Q626" s="54">
        <v>5.4077681800408222</v>
      </c>
      <c r="R626" s="54">
        <f t="shared" si="73"/>
        <v>-2.4944817689770451</v>
      </c>
      <c r="S626" s="52">
        <v>0.18606726322139558</v>
      </c>
      <c r="T626" s="56">
        <v>-2.2748086008028568E-2</v>
      </c>
      <c r="U626" s="56">
        <f t="shared" si="74"/>
        <v>0.20881534922942416</v>
      </c>
      <c r="V626" s="60">
        <v>448.68978102189789</v>
      </c>
      <c r="W626" s="61">
        <v>1059.1686712010619</v>
      </c>
      <c r="X626" s="61">
        <f t="shared" si="75"/>
        <v>-610.47889017916395</v>
      </c>
      <c r="Y626" s="60">
        <v>-0.12793548139557284</v>
      </c>
      <c r="Z626" s="84">
        <v>2.4286775008398348E-2</v>
      </c>
      <c r="AA626" s="65">
        <f t="shared" si="76"/>
        <v>-0.15222225640397119</v>
      </c>
    </row>
    <row r="627" spans="1:27" x14ac:dyDescent="0.25">
      <c r="A627" s="7">
        <v>7</v>
      </c>
      <c r="B627" s="7" t="s">
        <v>23</v>
      </c>
      <c r="C627" s="7">
        <v>168</v>
      </c>
      <c r="D627" s="7" t="s">
        <v>2190</v>
      </c>
      <c r="E627" s="7" t="s">
        <v>184</v>
      </c>
      <c r="F627" s="7">
        <v>8</v>
      </c>
      <c r="G627" s="50">
        <v>0.12979169629625015</v>
      </c>
      <c r="H627" s="50">
        <v>2.1088820793520358E-2</v>
      </c>
      <c r="I627" s="50">
        <f t="shared" si="70"/>
        <v>0.10870287550272979</v>
      </c>
      <c r="J627" s="28">
        <v>6.6892035937262069</v>
      </c>
      <c r="K627" s="33">
        <v>12.600072648596518</v>
      </c>
      <c r="L627" s="33">
        <f t="shared" si="71"/>
        <v>-5.9108690548703109</v>
      </c>
      <c r="M627" s="28">
        <v>-7.5819826101592103E-2</v>
      </c>
      <c r="N627" s="26">
        <v>0.24427280911272664</v>
      </c>
      <c r="O627" s="26">
        <f t="shared" si="72"/>
        <v>-0.32009263521431874</v>
      </c>
      <c r="P627" s="52">
        <v>2.4213352311275167</v>
      </c>
      <c r="Q627" s="54">
        <v>4.2039889907630217</v>
      </c>
      <c r="R627" s="54">
        <f t="shared" si="73"/>
        <v>-1.782653759635505</v>
      </c>
      <c r="S627" s="52">
        <v>2.0747774397575528E-2</v>
      </c>
      <c r="T627" s="56">
        <v>-4.8245689366170623E-2</v>
      </c>
      <c r="U627" s="56">
        <f t="shared" si="74"/>
        <v>6.8993463763746155E-2</v>
      </c>
      <c r="V627" s="60">
        <v>304.95566502463055</v>
      </c>
      <c r="W627" s="61">
        <v>882.0120689655173</v>
      </c>
      <c r="X627" s="61">
        <f t="shared" si="75"/>
        <v>-577.05640394088675</v>
      </c>
      <c r="Y627" s="60">
        <v>-0.25015837203640395</v>
      </c>
      <c r="Z627" s="84">
        <v>0.30507038934760117</v>
      </c>
      <c r="AA627" s="65">
        <f t="shared" si="76"/>
        <v>-0.55522876138400512</v>
      </c>
    </row>
    <row r="628" spans="1:27" x14ac:dyDescent="0.25">
      <c r="A628" s="7">
        <v>8</v>
      </c>
      <c r="B628" s="7" t="s">
        <v>23</v>
      </c>
      <c r="C628" s="7">
        <v>192</v>
      </c>
      <c r="D628" s="7">
        <v>4</v>
      </c>
      <c r="E628" s="7" t="s">
        <v>184</v>
      </c>
      <c r="F628" s="7">
        <v>8</v>
      </c>
      <c r="G628" s="50">
        <v>7.8495472981306769E-2</v>
      </c>
      <c r="H628" s="50">
        <v>2.2964930059969867E-2</v>
      </c>
      <c r="I628" s="50">
        <f t="shared" si="70"/>
        <v>5.5530542921336898E-2</v>
      </c>
      <c r="J628" s="28">
        <v>6.2716302755263866</v>
      </c>
      <c r="K628" s="33">
        <v>13.314117777789969</v>
      </c>
      <c r="L628" s="33">
        <f t="shared" si="71"/>
        <v>-7.0424875022635822</v>
      </c>
      <c r="M628" s="28">
        <v>-8.2470245860511812E-2</v>
      </c>
      <c r="N628" s="26">
        <v>0.17151292002343987</v>
      </c>
      <c r="O628" s="26">
        <f t="shared" si="72"/>
        <v>-0.2539831658839517</v>
      </c>
      <c r="P628" s="52">
        <v>2.3772434367874795</v>
      </c>
      <c r="Q628" s="54">
        <v>4.0686345373680544</v>
      </c>
      <c r="R628" s="54">
        <f t="shared" si="73"/>
        <v>-1.6913911005805748</v>
      </c>
      <c r="S628" s="52">
        <v>2.5402091441269824E-2</v>
      </c>
      <c r="T628" s="56">
        <v>1.6036205516473903E-2</v>
      </c>
      <c r="U628" s="56">
        <f t="shared" si="74"/>
        <v>9.3658859247959213E-3</v>
      </c>
      <c r="V628" s="60">
        <v>246.00066312997347</v>
      </c>
      <c r="W628" s="61">
        <v>935.78937334217505</v>
      </c>
      <c r="X628" s="61">
        <f t="shared" si="75"/>
        <v>-689.78871021220152</v>
      </c>
      <c r="Y628" s="60">
        <v>-0.34804542271188316</v>
      </c>
      <c r="Z628" s="84">
        <v>0.2688177933680696</v>
      </c>
      <c r="AA628" s="65">
        <f t="shared" si="76"/>
        <v>-0.61686321607995276</v>
      </c>
    </row>
    <row r="629" spans="1:27" x14ac:dyDescent="0.25">
      <c r="A629" s="7">
        <v>9</v>
      </c>
      <c r="B629" s="7" t="s">
        <v>23</v>
      </c>
      <c r="C629" s="7">
        <v>216</v>
      </c>
      <c r="D629" s="7" t="s">
        <v>2190</v>
      </c>
      <c r="E629" s="7" t="s">
        <v>184</v>
      </c>
      <c r="F629" s="7">
        <v>8</v>
      </c>
      <c r="G629" s="50">
        <v>0.11149097879137085</v>
      </c>
      <c r="H629" s="50">
        <v>4.9621911137343509E-2</v>
      </c>
      <c r="I629" s="50">
        <f t="shared" si="70"/>
        <v>6.1869067654027339E-2</v>
      </c>
      <c r="J629" s="28">
        <v>5.2962958914292271</v>
      </c>
      <c r="K629" s="33">
        <v>13.45456791776664</v>
      </c>
      <c r="L629" s="33">
        <f t="shared" si="71"/>
        <v>-8.1582720263374142</v>
      </c>
      <c r="M629" s="28">
        <v>-0.10127860775882845</v>
      </c>
      <c r="N629" s="26">
        <v>0.13025234277174963</v>
      </c>
      <c r="O629" s="26">
        <f t="shared" si="72"/>
        <v>-0.23153095053057809</v>
      </c>
      <c r="P629" s="52">
        <v>2.0546626381340012</v>
      </c>
      <c r="Q629" s="54">
        <v>4.4318152812343063</v>
      </c>
      <c r="R629" s="54">
        <f t="shared" si="73"/>
        <v>-2.3771526431003052</v>
      </c>
      <c r="S629" s="52">
        <v>2.2655402027745557E-2</v>
      </c>
      <c r="T629" s="56">
        <v>0.16858542547120367</v>
      </c>
      <c r="U629" s="56">
        <f t="shared" si="74"/>
        <v>-0.14593002344345812</v>
      </c>
      <c r="V629" s="60">
        <v>228.27424094025463</v>
      </c>
      <c r="W629" s="61">
        <v>838.86970154532594</v>
      </c>
      <c r="X629" s="61">
        <f t="shared" si="75"/>
        <v>-610.59546060507137</v>
      </c>
      <c r="Y629" s="60">
        <v>-0.23708663032519653</v>
      </c>
      <c r="Z629" s="84">
        <v>-4.6944320793933798E-2</v>
      </c>
      <c r="AA629" s="65">
        <f t="shared" si="76"/>
        <v>-0.19014230953126274</v>
      </c>
    </row>
    <row r="630" spans="1:27" x14ac:dyDescent="0.25">
      <c r="A630" s="7">
        <v>10</v>
      </c>
      <c r="B630" s="7" t="s">
        <v>23</v>
      </c>
      <c r="C630" s="7">
        <v>240</v>
      </c>
      <c r="D630" s="7" t="s">
        <v>2190</v>
      </c>
      <c r="E630" s="7" t="s">
        <v>184</v>
      </c>
      <c r="F630" s="7">
        <v>8</v>
      </c>
      <c r="G630" s="50">
        <v>4.1366900744581339E-2</v>
      </c>
      <c r="H630" s="50">
        <v>8.312902068988345E-3</v>
      </c>
      <c r="I630" s="50">
        <f t="shared" si="70"/>
        <v>3.3053998675592992E-2</v>
      </c>
      <c r="J630" s="28">
        <v>5.2319486520061895</v>
      </c>
      <c r="K630" s="33">
        <v>11.510023683426688</v>
      </c>
      <c r="L630" s="33">
        <f t="shared" si="71"/>
        <v>-6.2780750314204985</v>
      </c>
      <c r="M630" s="28">
        <v>-0.14641973289337057</v>
      </c>
      <c r="N630" s="26">
        <v>7.2164884343347531E-3</v>
      </c>
      <c r="O630" s="26">
        <f t="shared" si="72"/>
        <v>-0.15363622132770532</v>
      </c>
      <c r="P630" s="52">
        <v>2.0645983079601766</v>
      </c>
      <c r="Q630" s="54">
        <v>4.1268346243135854</v>
      </c>
      <c r="R630" s="54">
        <f t="shared" si="73"/>
        <v>-2.0622363163534088</v>
      </c>
      <c r="S630" s="52">
        <v>3.1435748458252942E-2</v>
      </c>
      <c r="T630" s="56">
        <v>1.8882797316289807E-2</v>
      </c>
      <c r="U630" s="56">
        <f t="shared" si="74"/>
        <v>1.2552951141963135E-2</v>
      </c>
      <c r="V630" s="60">
        <v>218.53283828382837</v>
      </c>
      <c r="W630" s="61">
        <v>698.52227035203532</v>
      </c>
      <c r="X630" s="61">
        <f t="shared" si="75"/>
        <v>-479.98943206820695</v>
      </c>
      <c r="Y630" s="60">
        <v>-0.33631071853661593</v>
      </c>
      <c r="Z630" s="84">
        <v>-7.6149821802100115E-2</v>
      </c>
      <c r="AA630" s="65">
        <f t="shared" si="76"/>
        <v>-0.26016089673451581</v>
      </c>
    </row>
    <row r="631" spans="1:27" x14ac:dyDescent="0.25">
      <c r="A631" s="7">
        <v>11</v>
      </c>
      <c r="B631" s="7" t="s">
        <v>23</v>
      </c>
      <c r="C631" s="7">
        <v>264</v>
      </c>
      <c r="D631" s="7" t="s">
        <v>2190</v>
      </c>
      <c r="E631" s="7" t="s">
        <v>184</v>
      </c>
      <c r="F631" s="7">
        <v>8</v>
      </c>
      <c r="G631" s="50">
        <v>3.7676170250546905E-2</v>
      </c>
      <c r="H631" s="50">
        <v>1.1402580276202409E-2</v>
      </c>
      <c r="I631" s="50">
        <f t="shared" si="70"/>
        <v>2.6273589974344494E-2</v>
      </c>
      <c r="J631" s="28">
        <v>4.3318457261763301</v>
      </c>
      <c r="K631" s="33">
        <v>9.6067582172372461</v>
      </c>
      <c r="L631" s="33">
        <f t="shared" si="71"/>
        <v>-5.274912491060916</v>
      </c>
      <c r="M631" s="28">
        <v>-0.18286683922688698</v>
      </c>
      <c r="N631" s="26">
        <v>-7.5698486503831763E-2</v>
      </c>
      <c r="O631" s="26">
        <f t="shared" si="72"/>
        <v>-0.10716835272305522</v>
      </c>
      <c r="P631" s="52">
        <v>2.043025917973885</v>
      </c>
      <c r="Q631" s="54">
        <v>3.9766977176627822</v>
      </c>
      <c r="R631" s="54">
        <f t="shared" si="73"/>
        <v>-1.9336717996888972</v>
      </c>
      <c r="S631" s="52">
        <v>7.8923238902933679E-2</v>
      </c>
      <c r="T631" s="56">
        <v>1.8560746180279194E-2</v>
      </c>
      <c r="U631" s="56">
        <f t="shared" si="74"/>
        <v>6.0362492722654482E-2</v>
      </c>
      <c r="V631" s="60">
        <v>197.61252900232017</v>
      </c>
      <c r="W631" s="61">
        <v>478.31294884543149</v>
      </c>
      <c r="X631" s="61">
        <f t="shared" si="75"/>
        <v>-280.70041984311132</v>
      </c>
      <c r="Y631" s="60">
        <v>-0.15717160522013388</v>
      </c>
      <c r="Z631" s="84">
        <v>-9.7593849701297919E-2</v>
      </c>
      <c r="AA631" s="65">
        <f t="shared" si="76"/>
        <v>-5.9577755518835956E-2</v>
      </c>
    </row>
    <row r="632" spans="1:27" x14ac:dyDescent="0.25">
      <c r="A632" s="7">
        <v>12</v>
      </c>
      <c r="B632" s="7" t="s">
        <v>23</v>
      </c>
      <c r="C632" s="7">
        <v>288</v>
      </c>
      <c r="D632" s="7" t="s">
        <v>2190</v>
      </c>
      <c r="E632" s="7" t="s">
        <v>184</v>
      </c>
      <c r="F632" s="7">
        <v>8</v>
      </c>
      <c r="G632" s="50">
        <v>1.6189429199029347E-2</v>
      </c>
      <c r="H632" s="50">
        <v>1.9874084798630436E-2</v>
      </c>
      <c r="I632" s="50">
        <f t="shared" si="70"/>
        <v>-3.6846555996010895E-3</v>
      </c>
      <c r="J632" s="28">
        <v>5.3625217844972077</v>
      </c>
      <c r="K632" s="33">
        <v>9.5757510795120258</v>
      </c>
      <c r="L632" s="33">
        <f t="shared" si="71"/>
        <v>-4.213229295014818</v>
      </c>
      <c r="M632" s="28">
        <v>-1.1409563528687152E-2</v>
      </c>
      <c r="N632" s="26">
        <v>-0.12129677891189873</v>
      </c>
      <c r="O632" s="26">
        <f t="shared" si="72"/>
        <v>0.10988721538321158</v>
      </c>
      <c r="P632" s="52">
        <v>2.1417671204993667</v>
      </c>
      <c r="Q632" s="54">
        <v>3.6155338046936252</v>
      </c>
      <c r="R632" s="54">
        <f t="shared" si="73"/>
        <v>-1.4737666841942585</v>
      </c>
      <c r="S632" s="52">
        <v>7.6077955687239823E-2</v>
      </c>
      <c r="T632" s="56">
        <v>-6.2303241628159589E-2</v>
      </c>
      <c r="U632" s="56">
        <f t="shared" si="74"/>
        <v>0.13838119731539941</v>
      </c>
      <c r="V632" s="60">
        <v>191.14235412474849</v>
      </c>
      <c r="W632" s="61">
        <v>507.14285714285728</v>
      </c>
      <c r="X632" s="61">
        <f t="shared" si="75"/>
        <v>-316.00050301810882</v>
      </c>
      <c r="Y632" s="60">
        <v>-0.3173614076101634</v>
      </c>
      <c r="Z632" s="84">
        <v>-0.26573141069062617</v>
      </c>
      <c r="AA632" s="65">
        <f t="shared" si="76"/>
        <v>-5.1629996919537235E-2</v>
      </c>
    </row>
    <row r="633" spans="1:27" x14ac:dyDescent="0.25">
      <c r="A633" s="7">
        <v>13</v>
      </c>
      <c r="B633" s="7" t="s">
        <v>23</v>
      </c>
      <c r="C633" s="7">
        <v>312</v>
      </c>
      <c r="D633" s="7">
        <v>5</v>
      </c>
      <c r="E633" s="7" t="s">
        <v>184</v>
      </c>
      <c r="F633" s="7">
        <v>8</v>
      </c>
      <c r="G633" s="50">
        <v>3.9179180620795506E-2</v>
      </c>
      <c r="H633" s="50">
        <v>1.3389339368220154E-2</v>
      </c>
      <c r="I633" s="50">
        <f t="shared" si="70"/>
        <v>2.578984125257535E-2</v>
      </c>
      <c r="J633" s="28">
        <v>4.9708236909415042</v>
      </c>
      <c r="K633" s="33">
        <v>7.8986120953424956</v>
      </c>
      <c r="L633" s="33">
        <f t="shared" si="71"/>
        <v>-2.9277884044009914</v>
      </c>
      <c r="M633" s="28">
        <v>-9.7249802178400305E-2</v>
      </c>
      <c r="N633" s="26">
        <v>-6.1783624485983173E-2</v>
      </c>
      <c r="O633" s="26">
        <f t="shared" si="72"/>
        <v>-3.5466177692417132E-2</v>
      </c>
      <c r="P633" s="52">
        <v>2.0029263071918435</v>
      </c>
      <c r="Q633" s="54">
        <v>3.4422947383738673</v>
      </c>
      <c r="R633" s="54">
        <f t="shared" si="73"/>
        <v>-1.4393684311820238</v>
      </c>
      <c r="S633" s="52">
        <v>2.153390465957436E-2</v>
      </c>
      <c r="T633" s="56">
        <v>-0.17100685841409771</v>
      </c>
      <c r="U633" s="56">
        <f t="shared" si="74"/>
        <v>0.19254076307367207</v>
      </c>
      <c r="V633" s="60">
        <v>201.31148637351612</v>
      </c>
      <c r="W633" s="61">
        <v>412.45665440561783</v>
      </c>
      <c r="X633" s="61">
        <f t="shared" si="75"/>
        <v>-211.14516803210171</v>
      </c>
      <c r="Y633" s="60">
        <v>-0.2657372850347603</v>
      </c>
      <c r="Z633" s="84">
        <v>-0.21425833594600299</v>
      </c>
      <c r="AA633" s="65">
        <f t="shared" si="76"/>
        <v>-5.1478949088757303E-2</v>
      </c>
    </row>
    <row r="634" spans="1:27" x14ac:dyDescent="0.25">
      <c r="A634" s="7">
        <v>1</v>
      </c>
      <c r="B634" s="7" t="s">
        <v>23</v>
      </c>
      <c r="C634" s="7">
        <v>24</v>
      </c>
      <c r="D634" s="7" t="s">
        <v>2190</v>
      </c>
      <c r="E634" s="7" t="s">
        <v>184</v>
      </c>
      <c r="F634" s="7">
        <v>9</v>
      </c>
      <c r="G634" s="50">
        <v>-2.6933293378358501E-2</v>
      </c>
      <c r="H634" s="50">
        <v>1.3629331734718761E-2</v>
      </c>
      <c r="I634" s="50">
        <f t="shared" si="70"/>
        <v>-4.0562625113077261E-2</v>
      </c>
      <c r="J634" s="28">
        <v>11.487482200218563</v>
      </c>
      <c r="K634" s="33">
        <v>13.370557873666627</v>
      </c>
      <c r="L634" s="33">
        <f t="shared" si="71"/>
        <v>-1.8830756734480634</v>
      </c>
      <c r="M634" s="28">
        <v>6.681110704477447E-2</v>
      </c>
      <c r="N634" s="26">
        <v>0.24256301407439443</v>
      </c>
      <c r="O634" s="26">
        <f t="shared" si="72"/>
        <v>-0.17575190702961996</v>
      </c>
      <c r="P634" s="52">
        <v>4.9031897711221042</v>
      </c>
      <c r="Q634" s="54">
        <v>5.4560602180915021</v>
      </c>
      <c r="R634" s="54">
        <f t="shared" si="73"/>
        <v>-0.55287044696939791</v>
      </c>
      <c r="S634" s="52">
        <v>0.11622828510719824</v>
      </c>
      <c r="T634" s="56">
        <v>0.39929967195079025</v>
      </c>
      <c r="U634" s="56">
        <f t="shared" si="74"/>
        <v>-0.28307138684359201</v>
      </c>
      <c r="V634" s="60">
        <v>890.47645198868372</v>
      </c>
      <c r="W634" s="61">
        <v>842.1606201808396</v>
      </c>
      <c r="X634" s="61">
        <f t="shared" si="75"/>
        <v>48.31583180784412</v>
      </c>
      <c r="Y634" s="60">
        <v>0.14080892542672094</v>
      </c>
      <c r="Z634" s="84">
        <v>2.1399399411402314E-2</v>
      </c>
      <c r="AA634" s="65">
        <f t="shared" si="76"/>
        <v>0.11940952601531862</v>
      </c>
    </row>
    <row r="635" spans="1:27" x14ac:dyDescent="0.25">
      <c r="A635" s="7">
        <v>2</v>
      </c>
      <c r="B635" s="7" t="s">
        <v>23</v>
      </c>
      <c r="C635" s="7">
        <v>48</v>
      </c>
      <c r="D635" s="7">
        <v>1</v>
      </c>
      <c r="E635" s="7" t="s">
        <v>184</v>
      </c>
      <c r="F635" s="7">
        <v>9</v>
      </c>
      <c r="G635" s="50">
        <v>3.62905493689369E-2</v>
      </c>
      <c r="H635" s="50">
        <v>-4.2260899415680559E-3</v>
      </c>
      <c r="I635" s="50">
        <f t="shared" si="70"/>
        <v>4.0516639310504955E-2</v>
      </c>
      <c r="J635" s="28">
        <v>14.316228404227923</v>
      </c>
      <c r="K635" s="33">
        <v>12.045231030697556</v>
      </c>
      <c r="L635" s="33">
        <f t="shared" si="71"/>
        <v>2.270997373530367</v>
      </c>
      <c r="M635" s="28">
        <v>0.360456094784736</v>
      </c>
      <c r="N635" s="26">
        <v>0.42973663146744556</v>
      </c>
      <c r="O635" s="26">
        <f t="shared" si="72"/>
        <v>-6.9280536682709559E-2</v>
      </c>
      <c r="P635" s="52">
        <v>4.6241581304140134</v>
      </c>
      <c r="Q635" s="54">
        <v>6.2957185350514777</v>
      </c>
      <c r="R635" s="54">
        <f t="shared" si="73"/>
        <v>-1.6715604046374644</v>
      </c>
      <c r="S635" s="52">
        <v>0.24229182004228098</v>
      </c>
      <c r="T635" s="56">
        <v>-0.29316157422815392</v>
      </c>
      <c r="U635" s="56">
        <f t="shared" si="74"/>
        <v>0.53545339427043492</v>
      </c>
      <c r="V635" s="60">
        <v>679.75362318840575</v>
      </c>
      <c r="W635" s="61">
        <v>778.76342072409477</v>
      </c>
      <c r="X635" s="61">
        <f t="shared" si="75"/>
        <v>-99.009797535689017</v>
      </c>
      <c r="Y635" s="60">
        <v>-0.22033193307995416</v>
      </c>
      <c r="Z635" s="84">
        <v>-5.4871092273920861E-2</v>
      </c>
      <c r="AA635" s="65">
        <f t="shared" si="76"/>
        <v>-0.16546084080603329</v>
      </c>
    </row>
    <row r="636" spans="1:27" x14ac:dyDescent="0.25">
      <c r="A636" s="7">
        <v>3</v>
      </c>
      <c r="B636" s="7" t="s">
        <v>23</v>
      </c>
      <c r="C636" s="7">
        <v>72</v>
      </c>
      <c r="D636" s="7" t="s">
        <v>2190</v>
      </c>
      <c r="E636" s="7" t="s">
        <v>184</v>
      </c>
      <c r="F636" s="7">
        <v>9</v>
      </c>
      <c r="G636" s="50">
        <v>2.113090936672073E-2</v>
      </c>
      <c r="H636" s="50">
        <v>1.7902191089170408E-2</v>
      </c>
      <c r="I636" s="50">
        <f t="shared" si="70"/>
        <v>3.2287182775503215E-3</v>
      </c>
      <c r="J636" s="28">
        <v>14.743515381335968</v>
      </c>
      <c r="K636" s="33">
        <v>12.589811875004676</v>
      </c>
      <c r="L636" s="33">
        <f t="shared" si="71"/>
        <v>2.1537035063312917</v>
      </c>
      <c r="M636" s="28">
        <v>0.48253145792861646</v>
      </c>
      <c r="N636" s="26">
        <v>0.51444722688986533</v>
      </c>
      <c r="O636" s="26">
        <f t="shared" si="72"/>
        <v>-3.1915768961248869E-2</v>
      </c>
      <c r="P636" s="52">
        <v>4.8219738994178263</v>
      </c>
      <c r="Q636" s="54">
        <v>5.134393717140755</v>
      </c>
      <c r="R636" s="54">
        <f t="shared" si="73"/>
        <v>-0.31241981772292871</v>
      </c>
      <c r="S636" s="52">
        <v>1.4538005468672411E-2</v>
      </c>
      <c r="T636" s="56">
        <v>2.9346230279375243E-2</v>
      </c>
      <c r="U636" s="56">
        <f t="shared" si="74"/>
        <v>-1.4808224810702831E-2</v>
      </c>
      <c r="V636" s="60">
        <v>971.14637414168476</v>
      </c>
      <c r="W636" s="61">
        <v>862.29941243789426</v>
      </c>
      <c r="X636" s="61">
        <f t="shared" si="75"/>
        <v>108.8469617037905</v>
      </c>
      <c r="Y636" s="60">
        <v>0.35686034368465003</v>
      </c>
      <c r="Z636" s="84">
        <v>0.70666658267764249</v>
      </c>
      <c r="AA636" s="65">
        <f t="shared" si="76"/>
        <v>-0.34980623899299246</v>
      </c>
    </row>
    <row r="637" spans="1:27" x14ac:dyDescent="0.25">
      <c r="A637" s="7">
        <v>4</v>
      </c>
      <c r="B637" s="7" t="s">
        <v>23</v>
      </c>
      <c r="C637" s="7">
        <v>96</v>
      </c>
      <c r="D637" s="7">
        <v>2</v>
      </c>
      <c r="E637" s="7" t="s">
        <v>184</v>
      </c>
      <c r="F637" s="7">
        <v>9</v>
      </c>
      <c r="G637" s="50">
        <v>7.444404749474956E-2</v>
      </c>
      <c r="H637" s="50">
        <v>-2.9832523702375767E-3</v>
      </c>
      <c r="I637" s="50">
        <f t="shared" si="70"/>
        <v>7.7427299864987142E-2</v>
      </c>
      <c r="J637" s="28">
        <v>13.298663574110892</v>
      </c>
      <c r="K637" s="33">
        <v>14.419320189971282</v>
      </c>
      <c r="L637" s="33">
        <f t="shared" si="71"/>
        <v>-1.1206566158603906</v>
      </c>
      <c r="M637" s="28">
        <v>1.3017967537952735E-2</v>
      </c>
      <c r="N637" s="26">
        <v>0.46275038293277465</v>
      </c>
      <c r="O637" s="26">
        <f t="shared" si="72"/>
        <v>-0.44973241539482189</v>
      </c>
      <c r="P637" s="52">
        <v>4.0998389194343279</v>
      </c>
      <c r="Q637" s="54">
        <v>5.7203782901387283</v>
      </c>
      <c r="R637" s="54">
        <f t="shared" si="73"/>
        <v>-1.6205393707044005</v>
      </c>
      <c r="S637" s="52">
        <v>-5.4661013641673757E-2</v>
      </c>
      <c r="T637" s="56">
        <v>0.2201664932545829</v>
      </c>
      <c r="U637" s="56">
        <f t="shared" si="74"/>
        <v>-0.27482750689625668</v>
      </c>
      <c r="V637" s="60">
        <v>1189.7114171921671</v>
      </c>
      <c r="W637" s="61">
        <v>1080.3098379245496</v>
      </c>
      <c r="X637" s="61">
        <f t="shared" si="75"/>
        <v>109.40157926761754</v>
      </c>
      <c r="Y637" s="60">
        <v>0.28742242056284056</v>
      </c>
      <c r="Z637" s="84">
        <v>0.55868755357358002</v>
      </c>
      <c r="AA637" s="65">
        <f t="shared" si="76"/>
        <v>-0.27126513301073946</v>
      </c>
    </row>
    <row r="638" spans="1:27" x14ac:dyDescent="0.25">
      <c r="A638" s="7">
        <v>5</v>
      </c>
      <c r="B638" s="7" t="s">
        <v>23</v>
      </c>
      <c r="C638" s="7">
        <v>120</v>
      </c>
      <c r="D638" s="7" t="s">
        <v>2190</v>
      </c>
      <c r="E638" s="7" t="s">
        <v>184</v>
      </c>
      <c r="F638" s="7">
        <v>9</v>
      </c>
      <c r="G638" s="50">
        <v>6.6497630359324766E-2</v>
      </c>
      <c r="H638" s="50">
        <v>3.7247019645241526E-2</v>
      </c>
      <c r="I638" s="50">
        <f t="shared" si="70"/>
        <v>2.925061071408324E-2</v>
      </c>
      <c r="J638" s="28">
        <v>12.312927683273138</v>
      </c>
      <c r="K638" s="33">
        <v>16.776982070157057</v>
      </c>
      <c r="L638" s="33">
        <f t="shared" si="71"/>
        <v>-4.4640543868839195</v>
      </c>
      <c r="M638" s="28">
        <v>9.5263950935555841E-2</v>
      </c>
      <c r="N638" s="26">
        <v>0.35894303813160144</v>
      </c>
      <c r="O638" s="26">
        <f t="shared" si="72"/>
        <v>-0.2636790871960456</v>
      </c>
      <c r="P638" s="52">
        <v>3.4915674924229845</v>
      </c>
      <c r="Q638" s="54">
        <v>6.966418766233951</v>
      </c>
      <c r="R638" s="54">
        <f t="shared" si="73"/>
        <v>-3.4748512738109665</v>
      </c>
      <c r="S638" s="52">
        <v>-1.6611053428338268E-2</v>
      </c>
      <c r="T638" s="56">
        <v>5.1264740518326989E-2</v>
      </c>
      <c r="U638" s="56">
        <f t="shared" si="74"/>
        <v>-6.7875793946665264E-2</v>
      </c>
      <c r="V638" s="60">
        <v>875.95522141440836</v>
      </c>
      <c r="W638" s="61">
        <v>1139.7663857677901</v>
      </c>
      <c r="X638" s="61">
        <f t="shared" si="75"/>
        <v>-263.81116435338174</v>
      </c>
      <c r="Y638" s="60">
        <v>0.12777399934775094</v>
      </c>
      <c r="Z638" s="84">
        <v>0.15567907560124011</v>
      </c>
      <c r="AA638" s="65">
        <f t="shared" si="76"/>
        <v>-2.7905076253489175E-2</v>
      </c>
    </row>
    <row r="639" spans="1:27" x14ac:dyDescent="0.25">
      <c r="A639" s="7">
        <v>6</v>
      </c>
      <c r="B639" s="7" t="s">
        <v>23</v>
      </c>
      <c r="C639" s="7">
        <v>144</v>
      </c>
      <c r="D639" s="7">
        <v>3</v>
      </c>
      <c r="E639" s="7" t="s">
        <v>184</v>
      </c>
      <c r="F639" s="7">
        <v>9</v>
      </c>
      <c r="G639" s="50">
        <v>0.11714736369329817</v>
      </c>
      <c r="H639" s="50">
        <v>5.0816110515069957E-2</v>
      </c>
      <c r="I639" s="50">
        <f t="shared" si="70"/>
        <v>6.6331253178228217E-2</v>
      </c>
      <c r="J639" s="28">
        <v>10.653352479354758</v>
      </c>
      <c r="K639" s="33">
        <v>14.919323314682467</v>
      </c>
      <c r="L639" s="33">
        <f t="shared" si="71"/>
        <v>-4.2659708353277086</v>
      </c>
      <c r="M639" s="28">
        <v>7.1349175918871605E-2</v>
      </c>
      <c r="N639" s="26">
        <v>7.8252583154270083E-2</v>
      </c>
      <c r="O639" s="26">
        <f t="shared" si="72"/>
        <v>-6.9034072353984788E-3</v>
      </c>
      <c r="P639" s="52">
        <v>2.921727929414538</v>
      </c>
      <c r="Q639" s="54">
        <v>5.4077681800408222</v>
      </c>
      <c r="R639" s="54">
        <f t="shared" si="73"/>
        <v>-2.4860402506262842</v>
      </c>
      <c r="S639" s="52">
        <v>0.14777233535191828</v>
      </c>
      <c r="T639" s="56">
        <v>-2.2748086008028568E-2</v>
      </c>
      <c r="U639" s="56">
        <f t="shared" si="74"/>
        <v>0.17052042135994686</v>
      </c>
      <c r="V639" s="60">
        <v>739.78566688785668</v>
      </c>
      <c r="W639" s="61">
        <v>1059.1686712010619</v>
      </c>
      <c r="X639" s="61">
        <f t="shared" si="75"/>
        <v>-319.38300431320522</v>
      </c>
      <c r="Y639" s="60">
        <v>0.21817698557586296</v>
      </c>
      <c r="Z639" s="84">
        <v>2.4286775008398348E-2</v>
      </c>
      <c r="AA639" s="65">
        <f t="shared" si="76"/>
        <v>0.19389021056746461</v>
      </c>
    </row>
    <row r="640" spans="1:27" x14ac:dyDescent="0.25">
      <c r="A640" s="7">
        <v>7</v>
      </c>
      <c r="B640" s="7" t="s">
        <v>23</v>
      </c>
      <c r="C640" s="7">
        <v>168</v>
      </c>
      <c r="D640" s="7" t="s">
        <v>2190</v>
      </c>
      <c r="E640" s="7" t="s">
        <v>184</v>
      </c>
      <c r="F640" s="7">
        <v>9</v>
      </c>
      <c r="G640" s="50">
        <v>7.8680902511453071E-2</v>
      </c>
      <c r="H640" s="50">
        <v>2.1088820793520358E-2</v>
      </c>
      <c r="I640" s="50">
        <f t="shared" si="70"/>
        <v>5.7592081717932717E-2</v>
      </c>
      <c r="J640" s="28">
        <v>8.184956166111947</v>
      </c>
      <c r="K640" s="33">
        <v>12.600072648596518</v>
      </c>
      <c r="L640" s="33">
        <f t="shared" si="71"/>
        <v>-4.4151164824845708</v>
      </c>
      <c r="M640" s="28">
        <v>-2.9266791882310909E-2</v>
      </c>
      <c r="N640" s="26">
        <v>0.24427280911272664</v>
      </c>
      <c r="O640" s="26">
        <f t="shared" si="72"/>
        <v>-0.27353960099503755</v>
      </c>
      <c r="P640" s="52">
        <v>2.7778390068702739</v>
      </c>
      <c r="Q640" s="54">
        <v>4.2039889907630217</v>
      </c>
      <c r="R640" s="54">
        <f t="shared" si="73"/>
        <v>-1.4261499838927478</v>
      </c>
      <c r="S640" s="52">
        <v>0.14160725158045098</v>
      </c>
      <c r="T640" s="56">
        <v>-4.8245689366170623E-2</v>
      </c>
      <c r="U640" s="56">
        <f t="shared" si="74"/>
        <v>0.18985294094662161</v>
      </c>
      <c r="V640" s="60">
        <v>399.15172413793101</v>
      </c>
      <c r="W640" s="61">
        <v>882.0120689655173</v>
      </c>
      <c r="X640" s="61">
        <f t="shared" si="75"/>
        <v>-482.86034482758629</v>
      </c>
      <c r="Y640" s="60">
        <v>-0.27006913947255817</v>
      </c>
      <c r="Z640" s="84">
        <v>0.30507038934760117</v>
      </c>
      <c r="AA640" s="65">
        <f t="shared" si="76"/>
        <v>-0.57513952882015928</v>
      </c>
    </row>
    <row r="641" spans="1:27" x14ac:dyDescent="0.25">
      <c r="A641" s="7">
        <v>8</v>
      </c>
      <c r="B641" s="7" t="s">
        <v>23</v>
      </c>
      <c r="C641" s="7">
        <v>192</v>
      </c>
      <c r="D641" s="7">
        <v>4</v>
      </c>
      <c r="E641" s="7" t="s">
        <v>184</v>
      </c>
      <c r="F641" s="7">
        <v>9</v>
      </c>
      <c r="G641" s="50">
        <v>6.1227527615120181E-2</v>
      </c>
      <c r="H641" s="50">
        <v>2.2964930059969867E-2</v>
      </c>
      <c r="I641" s="50">
        <f t="shared" si="70"/>
        <v>3.826259755515031E-2</v>
      </c>
      <c r="J641" s="28">
        <v>6.4259052970647472</v>
      </c>
      <c r="K641" s="33">
        <v>13.314117777789969</v>
      </c>
      <c r="L641" s="33">
        <f t="shared" si="71"/>
        <v>-6.8882124807252216</v>
      </c>
      <c r="M641" s="28">
        <v>-0.15662124759718746</v>
      </c>
      <c r="N641" s="26">
        <v>0.17151292002343987</v>
      </c>
      <c r="O641" s="26">
        <f t="shared" si="72"/>
        <v>-0.3281341676206273</v>
      </c>
      <c r="P641" s="52">
        <v>2.4858577317113331</v>
      </c>
      <c r="Q641" s="54">
        <v>4.0686345373680544</v>
      </c>
      <c r="R641" s="54">
        <f t="shared" si="73"/>
        <v>-1.5827768056567213</v>
      </c>
      <c r="S641" s="52">
        <v>-2.3044668994056459E-2</v>
      </c>
      <c r="T641" s="56">
        <v>1.6036205516473903E-2</v>
      </c>
      <c r="U641" s="56">
        <f t="shared" si="74"/>
        <v>-3.9080874510530363E-2</v>
      </c>
      <c r="V641" s="60">
        <v>291.7049071618037</v>
      </c>
      <c r="W641" s="61">
        <v>935.78937334217505</v>
      </c>
      <c r="X641" s="61">
        <f t="shared" si="75"/>
        <v>-644.08446618037135</v>
      </c>
      <c r="Y641" s="60">
        <v>-0.32277654979229869</v>
      </c>
      <c r="Z641" s="84">
        <v>0.2688177933680696</v>
      </c>
      <c r="AA641" s="65">
        <f t="shared" si="76"/>
        <v>-0.5915943431603683</v>
      </c>
    </row>
    <row r="642" spans="1:27" x14ac:dyDescent="0.25">
      <c r="A642" s="7">
        <v>9</v>
      </c>
      <c r="B642" s="7" t="s">
        <v>23</v>
      </c>
      <c r="C642" s="7">
        <v>216</v>
      </c>
      <c r="D642" s="7" t="s">
        <v>2190</v>
      </c>
      <c r="E642" s="7" t="s">
        <v>184</v>
      </c>
      <c r="F642" s="7">
        <v>9</v>
      </c>
      <c r="G642" s="50">
        <v>6.3837469090582744E-2</v>
      </c>
      <c r="H642" s="50">
        <v>4.9621911137343509E-2</v>
      </c>
      <c r="I642" s="50">
        <f t="shared" si="70"/>
        <v>1.4215557953239234E-2</v>
      </c>
      <c r="J642" s="28">
        <v>5.526128804814193</v>
      </c>
      <c r="K642" s="33">
        <v>13.45456791776664</v>
      </c>
      <c r="L642" s="33">
        <f t="shared" si="71"/>
        <v>-7.9284391129524474</v>
      </c>
      <c r="M642" s="28">
        <v>-0.11066710412545325</v>
      </c>
      <c r="N642" s="26">
        <v>0.13025234277174963</v>
      </c>
      <c r="O642" s="26">
        <f t="shared" si="72"/>
        <v>-0.24091944689720288</v>
      </c>
      <c r="P642" s="52">
        <v>2.0633439595593028</v>
      </c>
      <c r="Q642" s="54">
        <v>4.4318152812343063</v>
      </c>
      <c r="R642" s="54">
        <f t="shared" si="73"/>
        <v>-2.3684713216750035</v>
      </c>
      <c r="S642" s="52">
        <v>-8.8050923734570671E-2</v>
      </c>
      <c r="T642" s="56">
        <v>0.16858542547120367</v>
      </c>
      <c r="U642" s="56">
        <f t="shared" si="74"/>
        <v>-0.25663634920577433</v>
      </c>
      <c r="V642" s="60">
        <v>245.74665360757425</v>
      </c>
      <c r="W642" s="61">
        <v>838.86970154532594</v>
      </c>
      <c r="X642" s="61">
        <f t="shared" si="75"/>
        <v>-593.12304793775172</v>
      </c>
      <c r="Y642" s="60">
        <v>-0.24073809760370954</v>
      </c>
      <c r="Z642" s="84">
        <v>-4.6944320793933798E-2</v>
      </c>
      <c r="AA642" s="65">
        <f t="shared" si="76"/>
        <v>-0.19379377680977575</v>
      </c>
    </row>
    <row r="643" spans="1:27" x14ac:dyDescent="0.25">
      <c r="A643" s="7">
        <v>10</v>
      </c>
      <c r="B643" s="7" t="s">
        <v>23</v>
      </c>
      <c r="C643" s="7">
        <v>240</v>
      </c>
      <c r="D643" s="7" t="s">
        <v>2190</v>
      </c>
      <c r="E643" s="7" t="s">
        <v>184</v>
      </c>
      <c r="F643" s="7">
        <v>9</v>
      </c>
      <c r="G643" s="50">
        <v>9.7807546481510604E-2</v>
      </c>
      <c r="H643" s="50">
        <v>8.312902068988345E-3</v>
      </c>
      <c r="I643" s="50">
        <f t="shared" ref="I643:I706" si="77">G643-H643</f>
        <v>8.9494644412522265E-2</v>
      </c>
      <c r="J643" s="28">
        <v>5.4232776845454742</v>
      </c>
      <c r="K643" s="33">
        <v>11.510023683426688</v>
      </c>
      <c r="L643" s="33">
        <f t="shared" ref="L643:L706" si="78">J643-K643</f>
        <v>-6.0867459988812138</v>
      </c>
      <c r="M643" s="28">
        <v>-0.16505257506679363</v>
      </c>
      <c r="N643" s="26">
        <v>7.2164884343347531E-3</v>
      </c>
      <c r="O643" s="26">
        <f t="shared" ref="O643:O706" si="79">M643-N643</f>
        <v>-0.17226906350112839</v>
      </c>
      <c r="P643" s="52">
        <v>2.1710539533014868</v>
      </c>
      <c r="Q643" s="54">
        <v>4.1268346243135854</v>
      </c>
      <c r="R643" s="54">
        <f t="shared" ref="R643:R706" si="80">P643-Q643</f>
        <v>-1.9557806710120986</v>
      </c>
      <c r="S643" s="52">
        <v>8.8829461204544338E-2</v>
      </c>
      <c r="T643" s="56">
        <v>1.8882797316289807E-2</v>
      </c>
      <c r="U643" s="56">
        <f t="shared" ref="U643:U706" si="81">S643-T643</f>
        <v>6.9946663888254532E-2</v>
      </c>
      <c r="V643" s="60">
        <v>245.94933993399337</v>
      </c>
      <c r="W643" s="61">
        <v>698.52227035203532</v>
      </c>
      <c r="X643" s="61">
        <f t="shared" ref="X643:X706" si="82">V643-W643</f>
        <v>-452.57293041804195</v>
      </c>
      <c r="Y643" s="60">
        <v>-0.31000612935721383</v>
      </c>
      <c r="Z643" s="84">
        <v>-7.6149821802100115E-2</v>
      </c>
      <c r="AA643" s="65">
        <f t="shared" ref="AA643:AA706" si="83">Y643-Z643</f>
        <v>-0.23385630755511372</v>
      </c>
    </row>
    <row r="644" spans="1:27" x14ac:dyDescent="0.25">
      <c r="A644" s="7">
        <v>11</v>
      </c>
      <c r="B644" s="7" t="s">
        <v>23</v>
      </c>
      <c r="C644" s="7">
        <v>264</v>
      </c>
      <c r="D644" s="7" t="s">
        <v>2190</v>
      </c>
      <c r="E644" s="7" t="s">
        <v>184</v>
      </c>
      <c r="F644" s="7">
        <v>9</v>
      </c>
      <c r="G644" s="50">
        <v>6.3738429784387485E-2</v>
      </c>
      <c r="H644" s="50">
        <v>1.1402580276202409E-2</v>
      </c>
      <c r="I644" s="50">
        <f t="shared" si="77"/>
        <v>5.2335849508185074E-2</v>
      </c>
      <c r="J644" s="28">
        <v>4.3647308058350047</v>
      </c>
      <c r="K644" s="33">
        <v>9.6067582172372461</v>
      </c>
      <c r="L644" s="33">
        <f t="shared" si="78"/>
        <v>-5.2420274114022414</v>
      </c>
      <c r="M644" s="28">
        <v>-0.1960334360051105</v>
      </c>
      <c r="N644" s="26">
        <v>-7.5698486503831763E-2</v>
      </c>
      <c r="O644" s="26">
        <f t="shared" si="79"/>
        <v>-0.12033494950127874</v>
      </c>
      <c r="P644" s="52">
        <v>2.0119238015949525</v>
      </c>
      <c r="Q644" s="54">
        <v>3.9766977176627822</v>
      </c>
      <c r="R644" s="54">
        <f t="shared" si="80"/>
        <v>-1.9647739160678297</v>
      </c>
      <c r="S644" s="52">
        <v>2.2982567781517284E-2</v>
      </c>
      <c r="T644" s="56">
        <v>1.8560746180279194E-2</v>
      </c>
      <c r="U644" s="56">
        <f t="shared" si="81"/>
        <v>4.42182160123809E-3</v>
      </c>
      <c r="V644" s="60">
        <v>192.11054027179318</v>
      </c>
      <c r="W644" s="61">
        <v>478.31294884543149</v>
      </c>
      <c r="X644" s="61">
        <f t="shared" si="82"/>
        <v>-286.20240857363831</v>
      </c>
      <c r="Y644" s="60">
        <v>-0.20224860606244113</v>
      </c>
      <c r="Z644" s="84">
        <v>-9.7593849701297919E-2</v>
      </c>
      <c r="AA644" s="65">
        <f t="shared" si="83"/>
        <v>-0.10465475636114321</v>
      </c>
    </row>
    <row r="645" spans="1:27" x14ac:dyDescent="0.25">
      <c r="A645" s="7">
        <v>12</v>
      </c>
      <c r="B645" s="7" t="s">
        <v>23</v>
      </c>
      <c r="C645" s="7">
        <v>288</v>
      </c>
      <c r="D645" s="7" t="s">
        <v>2190</v>
      </c>
      <c r="E645" s="7" t="s">
        <v>184</v>
      </c>
      <c r="F645" s="7">
        <v>9</v>
      </c>
      <c r="G645" s="50">
        <v>7.2328732673333992E-2</v>
      </c>
      <c r="H645" s="50">
        <v>1.9874084798630436E-2</v>
      </c>
      <c r="I645" s="50">
        <f t="shared" si="77"/>
        <v>5.2454647874703553E-2</v>
      </c>
      <c r="J645" s="28">
        <v>5.2155527434591002</v>
      </c>
      <c r="K645" s="33">
        <v>9.5757510795120258</v>
      </c>
      <c r="L645" s="33">
        <f t="shared" si="78"/>
        <v>-4.3601983360529255</v>
      </c>
      <c r="M645" s="28">
        <v>-5.9494510839702891E-2</v>
      </c>
      <c r="N645" s="26">
        <v>-0.12129677891189873</v>
      </c>
      <c r="O645" s="26">
        <f t="shared" si="79"/>
        <v>6.180226807219584E-2</v>
      </c>
      <c r="P645" s="52">
        <v>2.0715380179120682</v>
      </c>
      <c r="Q645" s="54">
        <v>3.6155338046936252</v>
      </c>
      <c r="R645" s="54">
        <f t="shared" si="80"/>
        <v>-1.543995786781557</v>
      </c>
      <c r="S645" s="52">
        <v>5.3609249479134688E-2</v>
      </c>
      <c r="T645" s="56">
        <v>-6.2303241628159589E-2</v>
      </c>
      <c r="U645" s="56">
        <f t="shared" si="81"/>
        <v>0.11591249110729428</v>
      </c>
      <c r="V645" s="60">
        <v>208.38145539906102</v>
      </c>
      <c r="W645" s="61">
        <v>507.14285714285728</v>
      </c>
      <c r="X645" s="61">
        <f t="shared" si="82"/>
        <v>-298.76140174379623</v>
      </c>
      <c r="Y645" s="60">
        <v>-0.31661793825192475</v>
      </c>
      <c r="Z645" s="84">
        <v>-0.26573141069062617</v>
      </c>
      <c r="AA645" s="65">
        <f t="shared" si="83"/>
        <v>-5.0886527561298578E-2</v>
      </c>
    </row>
    <row r="646" spans="1:27" x14ac:dyDescent="0.25">
      <c r="A646" s="7">
        <v>13</v>
      </c>
      <c r="B646" s="7" t="s">
        <v>23</v>
      </c>
      <c r="C646" s="7">
        <v>312</v>
      </c>
      <c r="D646" s="7">
        <v>5</v>
      </c>
      <c r="E646" s="7" t="s">
        <v>184</v>
      </c>
      <c r="F646" s="7">
        <v>9</v>
      </c>
      <c r="G646" s="50">
        <v>5.4193336040599505E-2</v>
      </c>
      <c r="H646" s="50">
        <v>1.3389339368220154E-2</v>
      </c>
      <c r="I646" s="50">
        <f t="shared" si="77"/>
        <v>4.0803996672379349E-2</v>
      </c>
      <c r="J646" s="28">
        <v>4.9655420592827175</v>
      </c>
      <c r="K646" s="33">
        <v>7.8986120953424956</v>
      </c>
      <c r="L646" s="33">
        <f t="shared" si="78"/>
        <v>-2.9330700360597781</v>
      </c>
      <c r="M646" s="28">
        <v>-0.10812329275217039</v>
      </c>
      <c r="N646" s="26">
        <v>-6.1783624485983173E-2</v>
      </c>
      <c r="O646" s="26">
        <f t="shared" si="79"/>
        <v>-4.6339668266187219E-2</v>
      </c>
      <c r="P646" s="52">
        <v>1.9849403613524665</v>
      </c>
      <c r="Q646" s="54">
        <v>3.4422947383738673</v>
      </c>
      <c r="R646" s="54">
        <f t="shared" si="80"/>
        <v>-1.4573543770214008</v>
      </c>
      <c r="S646" s="52">
        <v>3.8673764446841903E-2</v>
      </c>
      <c r="T646" s="56">
        <v>-0.17100685841409771</v>
      </c>
      <c r="U646" s="56">
        <f t="shared" si="81"/>
        <v>0.20968062286093961</v>
      </c>
      <c r="V646" s="60">
        <v>209.76191272362482</v>
      </c>
      <c r="W646" s="61">
        <v>412.45665440561783</v>
      </c>
      <c r="X646" s="61">
        <f t="shared" si="82"/>
        <v>-202.69474168199301</v>
      </c>
      <c r="Y646" s="60">
        <v>-0.29305318107078893</v>
      </c>
      <c r="Z646" s="84">
        <v>-0.21425833594600299</v>
      </c>
      <c r="AA646" s="65">
        <f t="shared" si="83"/>
        <v>-7.8794845124785934E-2</v>
      </c>
    </row>
    <row r="647" spans="1:27" x14ac:dyDescent="0.25">
      <c r="A647" s="7">
        <v>1</v>
      </c>
      <c r="B647" s="7" t="s">
        <v>23</v>
      </c>
      <c r="C647" s="7">
        <v>24</v>
      </c>
      <c r="D647" s="7" t="s">
        <v>2190</v>
      </c>
      <c r="E647" s="7" t="s">
        <v>184</v>
      </c>
      <c r="F647" s="7">
        <v>10</v>
      </c>
      <c r="G647" s="50">
        <v>-7.6725515271366701E-2</v>
      </c>
      <c r="H647" s="50">
        <v>1.3629331734718761E-2</v>
      </c>
      <c r="I647" s="50">
        <f t="shared" si="77"/>
        <v>-9.0354847006085467E-2</v>
      </c>
      <c r="J647" s="28">
        <v>15.77930478745129</v>
      </c>
      <c r="K647" s="33">
        <v>13.370557873666627</v>
      </c>
      <c r="L647" s="33">
        <f t="shared" si="78"/>
        <v>2.4087469137846629</v>
      </c>
      <c r="M647" s="28">
        <v>0.55157337628717706</v>
      </c>
      <c r="N647" s="26">
        <v>0.24256301407439443</v>
      </c>
      <c r="O647" s="26">
        <f t="shared" si="79"/>
        <v>0.30901036221278266</v>
      </c>
      <c r="P647" s="52">
        <v>7.6618634386272966</v>
      </c>
      <c r="Q647" s="54">
        <v>5.4560602180915021</v>
      </c>
      <c r="R647" s="54">
        <f t="shared" si="80"/>
        <v>2.2058032205357945</v>
      </c>
      <c r="S647" s="52">
        <v>1.2673363126835553</v>
      </c>
      <c r="T647" s="56">
        <v>0.39929967195079025</v>
      </c>
      <c r="U647" s="56">
        <f t="shared" si="81"/>
        <v>0.8680366407327651</v>
      </c>
      <c r="V647" s="60">
        <v>1094.0442669329339</v>
      </c>
      <c r="W647" s="61">
        <v>842.1606201808396</v>
      </c>
      <c r="X647" s="61">
        <f t="shared" si="82"/>
        <v>251.88364675209425</v>
      </c>
      <c r="Y647" s="60">
        <v>0.46380886642470648</v>
      </c>
      <c r="Z647" s="84">
        <v>2.1399399411402314E-2</v>
      </c>
      <c r="AA647" s="65">
        <f t="shared" si="83"/>
        <v>0.44240946701330419</v>
      </c>
    </row>
    <row r="648" spans="1:27" x14ac:dyDescent="0.25">
      <c r="A648" s="7">
        <v>2</v>
      </c>
      <c r="B648" s="7" t="s">
        <v>23</v>
      </c>
      <c r="C648" s="7">
        <v>48</v>
      </c>
      <c r="D648" s="7">
        <v>1</v>
      </c>
      <c r="E648" s="7" t="s">
        <v>184</v>
      </c>
      <c r="F648" s="7">
        <v>10</v>
      </c>
      <c r="G648" s="50">
        <v>3.7948962170490395E-2</v>
      </c>
      <c r="H648" s="50">
        <v>-4.2260899415680559E-3</v>
      </c>
      <c r="I648" s="50">
        <f t="shared" si="77"/>
        <v>4.217505211205845E-2</v>
      </c>
      <c r="J648" s="28">
        <v>13.002717793327161</v>
      </c>
      <c r="K648" s="33">
        <v>12.045231030697556</v>
      </c>
      <c r="L648" s="33">
        <f t="shared" si="78"/>
        <v>0.95748676262960508</v>
      </c>
      <c r="M648" s="28">
        <v>0.15238805172857545</v>
      </c>
      <c r="N648" s="26">
        <v>0.42973663146744556</v>
      </c>
      <c r="O648" s="26">
        <f t="shared" si="79"/>
        <v>-0.27734857973887012</v>
      </c>
      <c r="P648" s="52">
        <v>4.6787193805292429</v>
      </c>
      <c r="Q648" s="54">
        <v>6.2957185350514777</v>
      </c>
      <c r="R648" s="54">
        <f t="shared" si="80"/>
        <v>-1.6169991545222349</v>
      </c>
      <c r="S648" s="52">
        <v>0.47114541739935467</v>
      </c>
      <c r="T648" s="56">
        <v>-0.29316157422815392</v>
      </c>
      <c r="U648" s="56">
        <f t="shared" si="81"/>
        <v>0.76430699162750859</v>
      </c>
      <c r="V648" s="60">
        <v>553.94235466536395</v>
      </c>
      <c r="W648" s="61">
        <v>778.76342072409477</v>
      </c>
      <c r="X648" s="61">
        <f t="shared" si="82"/>
        <v>-224.82106605873082</v>
      </c>
      <c r="Y648" s="60">
        <v>-0.40308082561044634</v>
      </c>
      <c r="Z648" s="84">
        <v>-5.4871092273920861E-2</v>
      </c>
      <c r="AA648" s="65">
        <f t="shared" si="83"/>
        <v>-0.3482097333365255</v>
      </c>
    </row>
    <row r="649" spans="1:27" x14ac:dyDescent="0.25">
      <c r="A649" s="7">
        <v>3</v>
      </c>
      <c r="B649" s="7" t="s">
        <v>23</v>
      </c>
      <c r="C649" s="7">
        <v>72</v>
      </c>
      <c r="D649" s="7" t="s">
        <v>2190</v>
      </c>
      <c r="E649" s="7" t="s">
        <v>184</v>
      </c>
      <c r="F649" s="7">
        <v>10</v>
      </c>
      <c r="G649" s="50">
        <v>3.302416868705773E-2</v>
      </c>
      <c r="H649" s="50">
        <v>1.7902191089170408E-2</v>
      </c>
      <c r="I649" s="50">
        <f t="shared" si="77"/>
        <v>1.5121977597887321E-2</v>
      </c>
      <c r="J649" s="28">
        <v>13.771192810824152</v>
      </c>
      <c r="K649" s="33">
        <v>12.589811875004676</v>
      </c>
      <c r="L649" s="33">
        <f t="shared" si="78"/>
        <v>1.181380935819476</v>
      </c>
      <c r="M649" s="28">
        <v>0.65548361080241246</v>
      </c>
      <c r="N649" s="26">
        <v>0.51444722688986533</v>
      </c>
      <c r="O649" s="26">
        <f t="shared" si="79"/>
        <v>0.14103638391254714</v>
      </c>
      <c r="P649" s="52">
        <v>4.3185626379659388</v>
      </c>
      <c r="Q649" s="54">
        <v>5.134393717140755</v>
      </c>
      <c r="R649" s="54">
        <f t="shared" si="80"/>
        <v>-0.81583107917481623</v>
      </c>
      <c r="S649" s="52">
        <v>0.3355473002190385</v>
      </c>
      <c r="T649" s="56">
        <v>2.9346230279375243E-2</v>
      </c>
      <c r="U649" s="56">
        <f t="shared" si="81"/>
        <v>0.30620106993966328</v>
      </c>
      <c r="V649" s="60">
        <v>919.89716965332434</v>
      </c>
      <c r="W649" s="61">
        <v>862.29941243789426</v>
      </c>
      <c r="X649" s="61">
        <f t="shared" si="82"/>
        <v>57.597757215430079</v>
      </c>
      <c r="Y649" s="60">
        <v>0.84725451269790608</v>
      </c>
      <c r="Z649" s="84">
        <v>0.70666658267764249</v>
      </c>
      <c r="AA649" s="65">
        <f t="shared" si="83"/>
        <v>0.1405879300202636</v>
      </c>
    </row>
    <row r="650" spans="1:27" x14ac:dyDescent="0.25">
      <c r="A650" s="7">
        <v>4</v>
      </c>
      <c r="B650" s="7" t="s">
        <v>23</v>
      </c>
      <c r="C650" s="7">
        <v>96</v>
      </c>
      <c r="D650" s="7">
        <v>2</v>
      </c>
      <c r="E650" s="7" t="s">
        <v>184</v>
      </c>
      <c r="F650" s="7">
        <v>10</v>
      </c>
      <c r="G650" s="50">
        <v>9.4908055469714731E-2</v>
      </c>
      <c r="H650" s="50">
        <v>-2.9832523702375767E-3</v>
      </c>
      <c r="I650" s="50">
        <f t="shared" si="77"/>
        <v>9.7891307839952313E-2</v>
      </c>
      <c r="J650" s="28">
        <v>12.145350121493262</v>
      </c>
      <c r="K650" s="33">
        <v>14.419320189971282</v>
      </c>
      <c r="L650" s="33">
        <f t="shared" si="78"/>
        <v>-2.27397006847802</v>
      </c>
      <c r="M650" s="28">
        <v>0.24584276282434386</v>
      </c>
      <c r="N650" s="26">
        <v>0.46275038293277465</v>
      </c>
      <c r="O650" s="26">
        <f t="shared" si="79"/>
        <v>-0.21690762010843079</v>
      </c>
      <c r="P650" s="52">
        <v>3.4380770760633155</v>
      </c>
      <c r="Q650" s="54">
        <v>5.7203782901387283</v>
      </c>
      <c r="R650" s="54">
        <f t="shared" si="80"/>
        <v>-2.2823012140754129</v>
      </c>
      <c r="S650" s="52">
        <v>8.8886546043902809E-2</v>
      </c>
      <c r="T650" s="56">
        <v>0.2201664932545829</v>
      </c>
      <c r="U650" s="56">
        <f t="shared" si="81"/>
        <v>-0.13127994721068009</v>
      </c>
      <c r="V650" s="60">
        <v>928.90308662462655</v>
      </c>
      <c r="W650" s="61">
        <v>1080.3098379245496</v>
      </c>
      <c r="X650" s="61">
        <f t="shared" si="82"/>
        <v>-151.40675129992303</v>
      </c>
      <c r="Y650" s="60">
        <v>0.44806448133035565</v>
      </c>
      <c r="Z650" s="84">
        <v>0.55868755357358002</v>
      </c>
      <c r="AA650" s="65">
        <f t="shared" si="83"/>
        <v>-0.11062307224322437</v>
      </c>
    </row>
    <row r="651" spans="1:27" x14ac:dyDescent="0.25">
      <c r="A651" s="7">
        <v>5</v>
      </c>
      <c r="B651" s="7" t="s">
        <v>23</v>
      </c>
      <c r="C651" s="7">
        <v>120</v>
      </c>
      <c r="D651" s="7" t="s">
        <v>2190</v>
      </c>
      <c r="E651" s="7" t="s">
        <v>184</v>
      </c>
      <c r="F651" s="7">
        <v>10</v>
      </c>
      <c r="G651" s="50">
        <v>0.10570590326893096</v>
      </c>
      <c r="H651" s="50">
        <v>3.7247019645241526E-2</v>
      </c>
      <c r="I651" s="50">
        <f t="shared" si="77"/>
        <v>6.8458883623689432E-2</v>
      </c>
      <c r="J651" s="28">
        <v>10.690264949960023</v>
      </c>
      <c r="K651" s="33">
        <v>16.776982070157057</v>
      </c>
      <c r="L651" s="33">
        <f t="shared" si="78"/>
        <v>-6.0867171201970347</v>
      </c>
      <c r="M651" s="28">
        <v>0.17612804635759594</v>
      </c>
      <c r="N651" s="26">
        <v>0.35894303813160144</v>
      </c>
      <c r="O651" s="26">
        <f t="shared" si="79"/>
        <v>-0.18281499177400551</v>
      </c>
      <c r="P651" s="52">
        <v>2.9719150924015976</v>
      </c>
      <c r="Q651" s="54">
        <v>6.966418766233951</v>
      </c>
      <c r="R651" s="54">
        <f t="shared" si="80"/>
        <v>-3.9945036738323534</v>
      </c>
      <c r="S651" s="52">
        <v>0.20495755556569756</v>
      </c>
      <c r="T651" s="56">
        <v>5.1264740518326989E-2</v>
      </c>
      <c r="U651" s="56">
        <f t="shared" si="81"/>
        <v>0.15369281504737056</v>
      </c>
      <c r="V651" s="60">
        <v>695.56411103767346</v>
      </c>
      <c r="W651" s="61">
        <v>1139.7663857677901</v>
      </c>
      <c r="X651" s="61">
        <f t="shared" si="82"/>
        <v>-444.20227473011664</v>
      </c>
      <c r="Y651" s="60">
        <v>0.12446472078933504</v>
      </c>
      <c r="Z651" s="84">
        <v>0.15567907560124011</v>
      </c>
      <c r="AA651" s="65">
        <f t="shared" si="83"/>
        <v>-3.1214354811905071E-2</v>
      </c>
    </row>
    <row r="652" spans="1:27" x14ac:dyDescent="0.25">
      <c r="A652" s="7">
        <v>6</v>
      </c>
      <c r="B652" s="7" t="s">
        <v>23</v>
      </c>
      <c r="C652" s="7">
        <v>144</v>
      </c>
      <c r="D652" s="7">
        <v>3</v>
      </c>
      <c r="E652" s="7" t="s">
        <v>184</v>
      </c>
      <c r="F652" s="7">
        <v>10</v>
      </c>
      <c r="G652" s="50">
        <v>0.11437834326020209</v>
      </c>
      <c r="H652" s="50">
        <v>5.0816110515069957E-2</v>
      </c>
      <c r="I652" s="50">
        <f t="shared" si="77"/>
        <v>6.3562232745132133E-2</v>
      </c>
      <c r="J652" s="28">
        <v>8.1073607649605819</v>
      </c>
      <c r="K652" s="33">
        <v>14.919323314682467</v>
      </c>
      <c r="L652" s="33">
        <f t="shared" si="78"/>
        <v>-6.8119625497218852</v>
      </c>
      <c r="M652" s="28">
        <v>-7.5641595820821542E-2</v>
      </c>
      <c r="N652" s="26">
        <v>7.8252583154270083E-2</v>
      </c>
      <c r="O652" s="26">
        <f t="shared" si="79"/>
        <v>-0.15389417897509161</v>
      </c>
      <c r="P652" s="52">
        <v>2.7538657551622916</v>
      </c>
      <c r="Q652" s="54">
        <v>5.4077681800408222</v>
      </c>
      <c r="R652" s="54">
        <f t="shared" si="80"/>
        <v>-2.6539024248785306</v>
      </c>
      <c r="S652" s="52">
        <v>0.14943675846502194</v>
      </c>
      <c r="T652" s="56">
        <v>-2.2748086008028568E-2</v>
      </c>
      <c r="U652" s="56">
        <f t="shared" si="81"/>
        <v>0.17218484447305052</v>
      </c>
      <c r="V652" s="60">
        <v>408.00033178500337</v>
      </c>
      <c r="W652" s="61">
        <v>1059.1686712010619</v>
      </c>
      <c r="X652" s="61">
        <f t="shared" si="82"/>
        <v>-651.16833941605853</v>
      </c>
      <c r="Y652" s="60">
        <v>-0.24154432943655171</v>
      </c>
      <c r="Z652" s="84">
        <v>2.4286775008398348E-2</v>
      </c>
      <c r="AA652" s="65">
        <f t="shared" si="83"/>
        <v>-0.26583110444495006</v>
      </c>
    </row>
    <row r="653" spans="1:27" x14ac:dyDescent="0.25">
      <c r="A653" s="7">
        <v>7</v>
      </c>
      <c r="B653" s="7" t="s">
        <v>23</v>
      </c>
      <c r="C653" s="7">
        <v>168</v>
      </c>
      <c r="D653" s="7" t="s">
        <v>2190</v>
      </c>
      <c r="E653" s="7" t="s">
        <v>184</v>
      </c>
      <c r="F653" s="7">
        <v>10</v>
      </c>
      <c r="G653" s="50">
        <v>5.3460286442718365E-2</v>
      </c>
      <c r="H653" s="50">
        <v>2.1088820793520358E-2</v>
      </c>
      <c r="I653" s="50">
        <f t="shared" si="77"/>
        <v>3.2371465649198003E-2</v>
      </c>
      <c r="J653" s="28">
        <v>5.9565196110422249</v>
      </c>
      <c r="K653" s="33">
        <v>12.600072648596518</v>
      </c>
      <c r="L653" s="33">
        <f t="shared" si="78"/>
        <v>-6.6435530375542928</v>
      </c>
      <c r="M653" s="28">
        <v>-0.17685507308461496</v>
      </c>
      <c r="N653" s="26">
        <v>0.24427280911272664</v>
      </c>
      <c r="O653" s="26">
        <f t="shared" si="79"/>
        <v>-0.4211278821973416</v>
      </c>
      <c r="P653" s="52">
        <v>2.2522063241960448</v>
      </c>
      <c r="Q653" s="54">
        <v>4.2039889907630217</v>
      </c>
      <c r="R653" s="54">
        <f t="shared" si="80"/>
        <v>-1.9517826665669769</v>
      </c>
      <c r="S653" s="52">
        <v>-0.10953854306259929</v>
      </c>
      <c r="T653" s="56">
        <v>-4.8245689366170623E-2</v>
      </c>
      <c r="U653" s="56">
        <f t="shared" si="81"/>
        <v>-6.1292853696428666E-2</v>
      </c>
      <c r="V653" s="60">
        <v>268.65467980295568</v>
      </c>
      <c r="W653" s="61">
        <v>882.0120689655173</v>
      </c>
      <c r="X653" s="61">
        <f t="shared" si="82"/>
        <v>-613.35738916256162</v>
      </c>
      <c r="Y653" s="60">
        <v>-0.35813367208268071</v>
      </c>
      <c r="Z653" s="84">
        <v>0.30507038934760117</v>
      </c>
      <c r="AA653" s="65">
        <f t="shared" si="83"/>
        <v>-0.66320406143028188</v>
      </c>
    </row>
    <row r="654" spans="1:27" x14ac:dyDescent="0.25">
      <c r="A654" s="7">
        <v>8</v>
      </c>
      <c r="B654" s="7" t="s">
        <v>23</v>
      </c>
      <c r="C654" s="7">
        <v>192</v>
      </c>
      <c r="D654" s="7">
        <v>4</v>
      </c>
      <c r="E654" s="7" t="s">
        <v>184</v>
      </c>
      <c r="F654" s="7">
        <v>10</v>
      </c>
      <c r="G654" s="50">
        <v>5.297365880516889E-2</v>
      </c>
      <c r="H654" s="50">
        <v>2.2964930059969867E-2</v>
      </c>
      <c r="I654" s="50">
        <f t="shared" si="77"/>
        <v>3.0008728745199022E-2</v>
      </c>
      <c r="J654" s="28">
        <v>5.9515674987515981</v>
      </c>
      <c r="K654" s="33">
        <v>13.314117777789969</v>
      </c>
      <c r="L654" s="33">
        <f t="shared" si="78"/>
        <v>-7.3625502790383708</v>
      </c>
      <c r="M654" s="28">
        <v>-7.3995208488795719E-2</v>
      </c>
      <c r="N654" s="26">
        <v>0.17151292002343987</v>
      </c>
      <c r="O654" s="26">
        <f t="shared" si="79"/>
        <v>-0.24550812851223558</v>
      </c>
      <c r="P654" s="52">
        <v>2.2281126246431291</v>
      </c>
      <c r="Q654" s="54">
        <v>4.0686345373680544</v>
      </c>
      <c r="R654" s="54">
        <f t="shared" si="80"/>
        <v>-1.8405219127249253</v>
      </c>
      <c r="S654" s="52">
        <v>2.7993556885209814E-2</v>
      </c>
      <c r="T654" s="56">
        <v>1.6036205516473903E-2</v>
      </c>
      <c r="U654" s="56">
        <f t="shared" si="81"/>
        <v>1.1957351368735911E-2</v>
      </c>
      <c r="V654" s="60">
        <v>239.61339522546416</v>
      </c>
      <c r="W654" s="61">
        <v>935.78937334217505</v>
      </c>
      <c r="X654" s="61">
        <f t="shared" si="82"/>
        <v>-696.17597811671089</v>
      </c>
      <c r="Y654" s="60">
        <v>-0.3444420254358751</v>
      </c>
      <c r="Z654" s="84">
        <v>0.2688177933680696</v>
      </c>
      <c r="AA654" s="65">
        <f t="shared" si="83"/>
        <v>-0.61325981880394465</v>
      </c>
    </row>
    <row r="655" spans="1:27" x14ac:dyDescent="0.25">
      <c r="A655" s="7">
        <v>9</v>
      </c>
      <c r="B655" s="7" t="s">
        <v>23</v>
      </c>
      <c r="C655" s="7">
        <v>216</v>
      </c>
      <c r="D655" s="7" t="s">
        <v>2190</v>
      </c>
      <c r="E655" s="7" t="s">
        <v>184</v>
      </c>
      <c r="F655" s="7">
        <v>10</v>
      </c>
      <c r="G655" s="50">
        <v>3.4759032520518929E-2</v>
      </c>
      <c r="H655" s="50">
        <v>4.9621911137343509E-2</v>
      </c>
      <c r="I655" s="50">
        <f t="shared" si="77"/>
        <v>-1.4862878616824581E-2</v>
      </c>
      <c r="J655" s="28">
        <v>4.993752698692056</v>
      </c>
      <c r="K655" s="33">
        <v>13.45456791776664</v>
      </c>
      <c r="L655" s="33">
        <f t="shared" si="78"/>
        <v>-8.4608152190745844</v>
      </c>
      <c r="M655" s="28">
        <v>-0.11768176739451852</v>
      </c>
      <c r="N655" s="26">
        <v>0.13025234277174963</v>
      </c>
      <c r="O655" s="26">
        <f t="shared" si="79"/>
        <v>-0.24793411016626815</v>
      </c>
      <c r="P655" s="52">
        <v>1.8774210732210781</v>
      </c>
      <c r="Q655" s="54">
        <v>4.4318152812343063</v>
      </c>
      <c r="R655" s="54">
        <f t="shared" si="80"/>
        <v>-2.5543942080132283</v>
      </c>
      <c r="S655" s="52">
        <v>-0.10097651060211522</v>
      </c>
      <c r="T655" s="56">
        <v>0.16858542547120367</v>
      </c>
      <c r="U655" s="56">
        <f t="shared" si="81"/>
        <v>-0.26956193607331891</v>
      </c>
      <c r="V655" s="60">
        <v>217.85422788116225</v>
      </c>
      <c r="W655" s="61">
        <v>838.86970154532594</v>
      </c>
      <c r="X655" s="61">
        <f t="shared" si="82"/>
        <v>-621.01547366416366</v>
      </c>
      <c r="Y655" s="60">
        <v>-0.24917917870612907</v>
      </c>
      <c r="Z655" s="84">
        <v>-4.6944320793933798E-2</v>
      </c>
      <c r="AA655" s="65">
        <f t="shared" si="83"/>
        <v>-0.20223485791219528</v>
      </c>
    </row>
    <row r="656" spans="1:27" x14ac:dyDescent="0.25">
      <c r="A656" s="7">
        <v>10</v>
      </c>
      <c r="B656" s="7" t="s">
        <v>23</v>
      </c>
      <c r="C656" s="7">
        <v>240</v>
      </c>
      <c r="D656" s="7" t="s">
        <v>2190</v>
      </c>
      <c r="E656" s="7" t="s">
        <v>184</v>
      </c>
      <c r="F656" s="7">
        <v>10</v>
      </c>
      <c r="G656" s="50">
        <v>4.2001081911054429E-2</v>
      </c>
      <c r="H656" s="50">
        <v>8.312902068988345E-3</v>
      </c>
      <c r="I656" s="50">
        <f t="shared" si="77"/>
        <v>3.3688179842066082E-2</v>
      </c>
      <c r="J656" s="28">
        <v>5.1305494409694221</v>
      </c>
      <c r="K656" s="33">
        <v>11.510023683426688</v>
      </c>
      <c r="L656" s="33">
        <f t="shared" si="78"/>
        <v>-6.3794742424572659</v>
      </c>
      <c r="M656" s="28">
        <v>-0.12667165647836148</v>
      </c>
      <c r="N656" s="26">
        <v>7.2164884343347531E-3</v>
      </c>
      <c r="O656" s="26">
        <f t="shared" si="79"/>
        <v>-0.13388814491269624</v>
      </c>
      <c r="P656" s="52">
        <v>1.9768879191035313</v>
      </c>
      <c r="Q656" s="54">
        <v>4.1268346243135854</v>
      </c>
      <c r="R656" s="54">
        <f t="shared" si="80"/>
        <v>-2.1499467052100538</v>
      </c>
      <c r="S656" s="52">
        <v>3.4830034514539844E-2</v>
      </c>
      <c r="T656" s="56">
        <v>1.8882797316289807E-2</v>
      </c>
      <c r="U656" s="56">
        <f t="shared" si="81"/>
        <v>1.5947237198250037E-2</v>
      </c>
      <c r="V656" s="60">
        <v>208.62062706270629</v>
      </c>
      <c r="W656" s="61">
        <v>698.52227035203532</v>
      </c>
      <c r="X656" s="61">
        <f t="shared" si="82"/>
        <v>-489.90164328932906</v>
      </c>
      <c r="Y656" s="60">
        <v>-0.34263299134926406</v>
      </c>
      <c r="Z656" s="84">
        <v>-7.6149821802100115E-2</v>
      </c>
      <c r="AA656" s="65">
        <f t="shared" si="83"/>
        <v>-0.26648316954716395</v>
      </c>
    </row>
    <row r="657" spans="1:27" x14ac:dyDescent="0.25">
      <c r="A657" s="7">
        <v>11</v>
      </c>
      <c r="B657" s="7" t="s">
        <v>23</v>
      </c>
      <c r="C657" s="7">
        <v>264</v>
      </c>
      <c r="D657" s="7" t="s">
        <v>2190</v>
      </c>
      <c r="E657" s="7" t="s">
        <v>184</v>
      </c>
      <c r="F657" s="7">
        <v>10</v>
      </c>
      <c r="G657" s="50">
        <v>-3.4379763173825852E-3</v>
      </c>
      <c r="H657" s="50">
        <v>1.1402580276202409E-2</v>
      </c>
      <c r="I657" s="50">
        <f t="shared" si="77"/>
        <v>-1.4840556593584995E-2</v>
      </c>
      <c r="J657" s="28">
        <v>4.4128271167484856</v>
      </c>
      <c r="K657" s="33">
        <v>9.6067582172372461</v>
      </c>
      <c r="L657" s="33">
        <f t="shared" si="78"/>
        <v>-5.1939311004887605</v>
      </c>
      <c r="M657" s="28">
        <v>-9.7581277413637035E-2</v>
      </c>
      <c r="N657" s="26">
        <v>-7.5698486503831763E-2</v>
      </c>
      <c r="O657" s="26">
        <f t="shared" si="79"/>
        <v>-2.1882790909805272E-2</v>
      </c>
      <c r="P657" s="52">
        <v>2.0307022828849357</v>
      </c>
      <c r="Q657" s="54">
        <v>3.9766977176627822</v>
      </c>
      <c r="R657" s="54">
        <f t="shared" si="80"/>
        <v>-1.9459954347778465</v>
      </c>
      <c r="S657" s="52">
        <v>0.13106687269005438</v>
      </c>
      <c r="T657" s="56">
        <v>1.8560746180279194E-2</v>
      </c>
      <c r="U657" s="56">
        <f t="shared" si="81"/>
        <v>0.11250612650977518</v>
      </c>
      <c r="V657" s="60">
        <v>191.65976135233677</v>
      </c>
      <c r="W657" s="61">
        <v>478.31294884543149</v>
      </c>
      <c r="X657" s="61">
        <f t="shared" si="82"/>
        <v>-286.65318749309472</v>
      </c>
      <c r="Y657" s="60">
        <v>-9.5391520510377581E-2</v>
      </c>
      <c r="Z657" s="84">
        <v>-9.7593849701297919E-2</v>
      </c>
      <c r="AA657" s="65">
        <f t="shared" si="83"/>
        <v>2.202329190920338E-3</v>
      </c>
    </row>
    <row r="658" spans="1:27" x14ac:dyDescent="0.25">
      <c r="A658" s="7">
        <v>12</v>
      </c>
      <c r="B658" s="7" t="s">
        <v>23</v>
      </c>
      <c r="C658" s="7">
        <v>288</v>
      </c>
      <c r="D658" s="7" t="s">
        <v>2190</v>
      </c>
      <c r="E658" s="7" t="s">
        <v>184</v>
      </c>
      <c r="F658" s="7">
        <v>10</v>
      </c>
      <c r="G658" s="50">
        <v>7.2747389957114272E-2</v>
      </c>
      <c r="H658" s="50">
        <v>1.9874084798630436E-2</v>
      </c>
      <c r="I658" s="50">
        <f t="shared" si="77"/>
        <v>5.2873305158483833E-2</v>
      </c>
      <c r="J658" s="28">
        <v>5.2474274867627955</v>
      </c>
      <c r="K658" s="33">
        <v>9.5757510795120258</v>
      </c>
      <c r="L658" s="33">
        <f t="shared" si="78"/>
        <v>-4.3283235927492303</v>
      </c>
      <c r="M658" s="28">
        <v>1.8498768687828383E-2</v>
      </c>
      <c r="N658" s="26">
        <v>-0.12129677891189873</v>
      </c>
      <c r="O658" s="26">
        <f t="shared" si="79"/>
        <v>0.13979554759972712</v>
      </c>
      <c r="P658" s="52">
        <v>1.9890989686991132</v>
      </c>
      <c r="Q658" s="54">
        <v>3.6155338046936252</v>
      </c>
      <c r="R658" s="54">
        <f t="shared" si="80"/>
        <v>-1.626434835994512</v>
      </c>
      <c r="S658" s="52">
        <v>4.41275984471644E-2</v>
      </c>
      <c r="T658" s="56">
        <v>-6.2303241628159589E-2</v>
      </c>
      <c r="U658" s="56">
        <f t="shared" si="81"/>
        <v>0.106430840075324</v>
      </c>
      <c r="V658" s="60">
        <v>196.1255868544601</v>
      </c>
      <c r="W658" s="61">
        <v>507.14285714285728</v>
      </c>
      <c r="X658" s="61">
        <f t="shared" si="82"/>
        <v>-311.01727028839719</v>
      </c>
      <c r="Y658" s="60">
        <v>-0.27490667397322782</v>
      </c>
      <c r="Z658" s="84">
        <v>-0.26573141069062617</v>
      </c>
      <c r="AA658" s="65">
        <f t="shared" si="83"/>
        <v>-9.1752632826016534E-3</v>
      </c>
    </row>
    <row r="659" spans="1:27" x14ac:dyDescent="0.25">
      <c r="A659" s="7">
        <v>13</v>
      </c>
      <c r="B659" s="7" t="s">
        <v>23</v>
      </c>
      <c r="C659" s="7">
        <v>312</v>
      </c>
      <c r="D659" s="7">
        <v>5</v>
      </c>
      <c r="E659" s="7" t="s">
        <v>184</v>
      </c>
      <c r="F659" s="7">
        <v>10</v>
      </c>
      <c r="G659" s="50">
        <v>7.6740395116643795E-2</v>
      </c>
      <c r="H659" s="50">
        <v>1.3389339368220154E-2</v>
      </c>
      <c r="I659" s="50">
        <f t="shared" si="77"/>
        <v>6.3351055748423646E-2</v>
      </c>
      <c r="J659" s="28">
        <v>4.9807502795832281</v>
      </c>
      <c r="K659" s="33">
        <v>7.8986120953424956</v>
      </c>
      <c r="L659" s="33">
        <f t="shared" si="78"/>
        <v>-2.9178618157592675</v>
      </c>
      <c r="M659" s="28">
        <v>-2.7146590942269021E-2</v>
      </c>
      <c r="N659" s="26">
        <v>-6.1783624485983173E-2</v>
      </c>
      <c r="O659" s="26">
        <f t="shared" si="79"/>
        <v>3.4637033543714155E-2</v>
      </c>
      <c r="P659" s="52">
        <v>1.9397163819689909</v>
      </c>
      <c r="Q659" s="54">
        <v>3.4422947383738673</v>
      </c>
      <c r="R659" s="54">
        <f t="shared" si="80"/>
        <v>-1.5025783564048765</v>
      </c>
      <c r="S659" s="52">
        <v>9.1316762745651064E-2</v>
      </c>
      <c r="T659" s="56">
        <v>-0.17100685841409771</v>
      </c>
      <c r="U659" s="56">
        <f t="shared" si="81"/>
        <v>0.26232362115974878</v>
      </c>
      <c r="V659" s="60">
        <v>188.81809062029762</v>
      </c>
      <c r="W659" s="61">
        <v>412.45665440561783</v>
      </c>
      <c r="X659" s="61">
        <f t="shared" si="82"/>
        <v>-223.6385637853202</v>
      </c>
      <c r="Y659" s="60">
        <v>-0.29944691267349105</v>
      </c>
      <c r="Z659" s="84">
        <v>-0.21425833594600299</v>
      </c>
      <c r="AA659" s="65">
        <f t="shared" si="83"/>
        <v>-8.5188576727488058E-2</v>
      </c>
    </row>
    <row r="660" spans="1:27" x14ac:dyDescent="0.25">
      <c r="A660" s="7">
        <v>1</v>
      </c>
      <c r="B660" s="7" t="s">
        <v>23</v>
      </c>
      <c r="C660" s="7">
        <v>24</v>
      </c>
      <c r="D660" s="7" t="s">
        <v>2190</v>
      </c>
      <c r="E660" s="7" t="s">
        <v>184</v>
      </c>
      <c r="F660" s="7">
        <v>11</v>
      </c>
      <c r="G660" s="50">
        <v>2.7443684570175986E-2</v>
      </c>
      <c r="H660" s="50">
        <v>1.3629331734718761E-2</v>
      </c>
      <c r="I660" s="50">
        <f t="shared" si="77"/>
        <v>1.3814352835457224E-2</v>
      </c>
      <c r="J660" s="28">
        <v>15.186756962612179</v>
      </c>
      <c r="K660" s="33">
        <v>13.370557873666627</v>
      </c>
      <c r="L660" s="33">
        <f t="shared" si="78"/>
        <v>1.8161990889455524</v>
      </c>
      <c r="M660" s="28">
        <v>0.29187432479319486</v>
      </c>
      <c r="N660" s="26">
        <v>0.24256301407439443</v>
      </c>
      <c r="O660" s="26">
        <f t="shared" si="79"/>
        <v>4.9311310718800433E-2</v>
      </c>
      <c r="P660" s="52">
        <v>5.5701687742342134</v>
      </c>
      <c r="Q660" s="54">
        <v>5.4560602180915021</v>
      </c>
      <c r="R660" s="54">
        <f t="shared" si="80"/>
        <v>0.11410855614271131</v>
      </c>
      <c r="S660" s="52">
        <v>0.41723714788505528</v>
      </c>
      <c r="T660" s="56">
        <v>0.39929967195079025</v>
      </c>
      <c r="U660" s="56">
        <f t="shared" si="81"/>
        <v>1.7937475934265035E-2</v>
      </c>
      <c r="V660" s="60">
        <v>1101.2734231985355</v>
      </c>
      <c r="W660" s="61">
        <v>842.1606201808396</v>
      </c>
      <c r="X660" s="61">
        <f t="shared" si="82"/>
        <v>259.11280301769591</v>
      </c>
      <c r="Y660" s="60">
        <v>0.57203572929412994</v>
      </c>
      <c r="Z660" s="84">
        <v>2.1399399411402314E-2</v>
      </c>
      <c r="AA660" s="65">
        <f t="shared" si="83"/>
        <v>0.55063632988272759</v>
      </c>
    </row>
    <row r="661" spans="1:27" x14ac:dyDescent="0.25">
      <c r="A661" s="7">
        <v>2</v>
      </c>
      <c r="B661" s="7" t="s">
        <v>23</v>
      </c>
      <c r="C661" s="7">
        <v>48</v>
      </c>
      <c r="D661" s="7">
        <v>1</v>
      </c>
      <c r="E661" s="7" t="s">
        <v>184</v>
      </c>
      <c r="F661" s="7">
        <v>11</v>
      </c>
      <c r="G661" s="50">
        <v>2.2314355131420882E-2</v>
      </c>
      <c r="H661" s="50">
        <v>-4.2260899415680559E-3</v>
      </c>
      <c r="I661" s="50">
        <f t="shared" si="77"/>
        <v>2.6540445072988937E-2</v>
      </c>
      <c r="J661" s="28">
        <v>12.392885518435516</v>
      </c>
      <c r="K661" s="33">
        <v>12.045231030697556</v>
      </c>
      <c r="L661" s="33">
        <f t="shared" si="78"/>
        <v>0.34765448773796059</v>
      </c>
      <c r="M661" s="28">
        <v>0.13402603575692262</v>
      </c>
      <c r="N661" s="26">
        <v>0.42973663146744556</v>
      </c>
      <c r="O661" s="26">
        <f t="shared" si="79"/>
        <v>-0.29571059571052294</v>
      </c>
      <c r="P661" s="52">
        <v>4.8731336404242658</v>
      </c>
      <c r="Q661" s="54">
        <v>6.2957185350514777</v>
      </c>
      <c r="R661" s="54">
        <f t="shared" si="80"/>
        <v>-1.4225848946272119</v>
      </c>
      <c r="S661" s="52">
        <v>0.36532823464405978</v>
      </c>
      <c r="T661" s="56">
        <v>-0.29316157422815392</v>
      </c>
      <c r="U661" s="56">
        <f t="shared" si="81"/>
        <v>0.65848980887221376</v>
      </c>
      <c r="V661" s="60">
        <v>532.57922162514251</v>
      </c>
      <c r="W661" s="61">
        <v>778.76342072409477</v>
      </c>
      <c r="X661" s="61">
        <f t="shared" si="82"/>
        <v>-246.18419909895226</v>
      </c>
      <c r="Y661" s="60">
        <v>-0.40785972012026861</v>
      </c>
      <c r="Z661" s="84">
        <v>-5.4871092273920861E-2</v>
      </c>
      <c r="AA661" s="65">
        <f t="shared" si="83"/>
        <v>-0.35298862784634777</v>
      </c>
    </row>
    <row r="662" spans="1:27" x14ac:dyDescent="0.25">
      <c r="A662" s="7">
        <v>3</v>
      </c>
      <c r="B662" s="7" t="s">
        <v>23</v>
      </c>
      <c r="C662" s="7">
        <v>72</v>
      </c>
      <c r="D662" s="7" t="s">
        <v>2190</v>
      </c>
      <c r="E662" s="7" t="s">
        <v>184</v>
      </c>
      <c r="F662" s="7">
        <v>11</v>
      </c>
      <c r="G662" s="50">
        <v>0.11284652518177909</v>
      </c>
      <c r="H662" s="50">
        <v>1.7902191089170408E-2</v>
      </c>
      <c r="I662" s="50">
        <f t="shared" si="77"/>
        <v>9.494433409260869E-2</v>
      </c>
      <c r="J662" s="28">
        <v>11.753550833576414</v>
      </c>
      <c r="K662" s="33">
        <v>12.589811875004676</v>
      </c>
      <c r="L662" s="33">
        <f t="shared" si="78"/>
        <v>-0.83626104142826208</v>
      </c>
      <c r="M662" s="28">
        <v>0.35719296427403191</v>
      </c>
      <c r="N662" s="26">
        <v>0.51444722688986533</v>
      </c>
      <c r="O662" s="26">
        <f t="shared" si="79"/>
        <v>-0.15725426261583342</v>
      </c>
      <c r="P662" s="52">
        <v>3.898628632864773</v>
      </c>
      <c r="Q662" s="54">
        <v>5.134393717140755</v>
      </c>
      <c r="R662" s="54">
        <f t="shared" si="80"/>
        <v>-1.235765084275982</v>
      </c>
      <c r="S662" s="52">
        <v>-0.14425497541867949</v>
      </c>
      <c r="T662" s="56">
        <v>2.9346230279375243E-2</v>
      </c>
      <c r="U662" s="56">
        <f t="shared" si="81"/>
        <v>-0.17360120569805473</v>
      </c>
      <c r="V662" s="60">
        <v>774.75414503433262</v>
      </c>
      <c r="W662" s="61">
        <v>862.29941243789426</v>
      </c>
      <c r="X662" s="61">
        <f t="shared" si="82"/>
        <v>-87.545267403561638</v>
      </c>
      <c r="Y662" s="60">
        <v>0.35379778619037949</v>
      </c>
      <c r="Z662" s="84">
        <v>0.70666658267764249</v>
      </c>
      <c r="AA662" s="65">
        <f t="shared" si="83"/>
        <v>-0.35286879648726299</v>
      </c>
    </row>
    <row r="663" spans="1:27" x14ac:dyDescent="0.25">
      <c r="A663" s="7">
        <v>4</v>
      </c>
      <c r="B663" s="7" t="s">
        <v>23</v>
      </c>
      <c r="C663" s="7">
        <v>96</v>
      </c>
      <c r="D663" s="7">
        <v>2</v>
      </c>
      <c r="E663" s="7" t="s">
        <v>184</v>
      </c>
      <c r="F663" s="7">
        <v>11</v>
      </c>
      <c r="G663" s="50">
        <v>6.8221811002775468E-2</v>
      </c>
      <c r="H663" s="50">
        <v>-2.9832523702375767E-3</v>
      </c>
      <c r="I663" s="50">
        <f t="shared" si="77"/>
        <v>7.120506337301305E-2</v>
      </c>
      <c r="J663" s="28">
        <v>11.982422133863487</v>
      </c>
      <c r="K663" s="33">
        <v>14.419320189971282</v>
      </c>
      <c r="L663" s="33">
        <f t="shared" si="78"/>
        <v>-2.4368980561077951</v>
      </c>
      <c r="M663" s="28">
        <v>0.23809042869150074</v>
      </c>
      <c r="N663" s="26">
        <v>0.46275038293277465</v>
      </c>
      <c r="O663" s="26">
        <f t="shared" si="79"/>
        <v>-0.22465995424127391</v>
      </c>
      <c r="P663" s="52">
        <v>3.6081990290029653</v>
      </c>
      <c r="Q663" s="54">
        <v>5.7203782901387283</v>
      </c>
      <c r="R663" s="54">
        <f t="shared" si="80"/>
        <v>-2.112179261135763</v>
      </c>
      <c r="S663" s="52">
        <v>0.19346979603376707</v>
      </c>
      <c r="T663" s="56">
        <v>0.2201664932545829</v>
      </c>
      <c r="U663" s="56">
        <f t="shared" si="81"/>
        <v>-2.6696697220815829E-2</v>
      </c>
      <c r="V663" s="60">
        <v>980.12080982409566</v>
      </c>
      <c r="W663" s="61">
        <v>1080.3098379245496</v>
      </c>
      <c r="X663" s="61">
        <f t="shared" si="82"/>
        <v>-100.18902810045392</v>
      </c>
      <c r="Y663" s="60">
        <v>0.57382039573820409</v>
      </c>
      <c r="Z663" s="84">
        <v>0.55868755357358002</v>
      </c>
      <c r="AA663" s="65">
        <f t="shared" si="83"/>
        <v>1.5132842164624072E-2</v>
      </c>
    </row>
    <row r="664" spans="1:27" x14ac:dyDescent="0.25">
      <c r="A664" s="7">
        <v>5</v>
      </c>
      <c r="B664" s="7" t="s">
        <v>23</v>
      </c>
      <c r="C664" s="7">
        <v>120</v>
      </c>
      <c r="D664" s="7" t="s">
        <v>2190</v>
      </c>
      <c r="E664" s="7" t="s">
        <v>184</v>
      </c>
      <c r="F664" s="7">
        <v>11</v>
      </c>
      <c r="G664" s="50">
        <v>7.3164712348758515E-2</v>
      </c>
      <c r="H664" s="50">
        <v>3.7247019645241526E-2</v>
      </c>
      <c r="I664" s="50">
        <f t="shared" si="77"/>
        <v>3.5917692703516989E-2</v>
      </c>
      <c r="J664" s="28">
        <v>10.074329354029389</v>
      </c>
      <c r="K664" s="33">
        <v>16.776982070157057</v>
      </c>
      <c r="L664" s="33">
        <f t="shared" si="78"/>
        <v>-6.7026527161276679</v>
      </c>
      <c r="M664" s="28">
        <v>3.260537827664544E-2</v>
      </c>
      <c r="N664" s="26">
        <v>0.35894303813160144</v>
      </c>
      <c r="O664" s="26">
        <f t="shared" si="79"/>
        <v>-0.326337659854956</v>
      </c>
      <c r="P664" s="52">
        <v>2.9394289026905791</v>
      </c>
      <c r="Q664" s="54">
        <v>6.966418766233951</v>
      </c>
      <c r="R664" s="54">
        <f t="shared" si="80"/>
        <v>-4.0269898635433723</v>
      </c>
      <c r="S664" s="52">
        <v>0.14050226565485613</v>
      </c>
      <c r="T664" s="56">
        <v>5.1264740518326989E-2</v>
      </c>
      <c r="U664" s="56">
        <f t="shared" si="81"/>
        <v>8.9237525136529133E-2</v>
      </c>
      <c r="V664" s="60">
        <v>593.35922009253136</v>
      </c>
      <c r="W664" s="61">
        <v>1139.7663857677901</v>
      </c>
      <c r="X664" s="61">
        <f t="shared" si="82"/>
        <v>-546.40716567525874</v>
      </c>
      <c r="Y664" s="60">
        <v>-0.12767003038692615</v>
      </c>
      <c r="Z664" s="84">
        <v>0.15567907560124011</v>
      </c>
      <c r="AA664" s="65">
        <f t="shared" si="83"/>
        <v>-0.28334910598816626</v>
      </c>
    </row>
    <row r="665" spans="1:27" x14ac:dyDescent="0.25">
      <c r="A665" s="7">
        <v>6</v>
      </c>
      <c r="B665" s="7" t="s">
        <v>23</v>
      </c>
      <c r="C665" s="7">
        <v>144</v>
      </c>
      <c r="D665" s="7">
        <v>3</v>
      </c>
      <c r="E665" s="7" t="s">
        <v>184</v>
      </c>
      <c r="F665" s="7">
        <v>11</v>
      </c>
      <c r="G665" s="50">
        <v>7.3123020902592734E-2</v>
      </c>
      <c r="H665" s="50">
        <v>5.0816110515069957E-2</v>
      </c>
      <c r="I665" s="50">
        <f t="shared" si="77"/>
        <v>2.2306910387522777E-2</v>
      </c>
      <c r="J665" s="28">
        <v>8.2290095234951384</v>
      </c>
      <c r="K665" s="33">
        <v>14.919323314682467</v>
      </c>
      <c r="L665" s="33">
        <f t="shared" si="78"/>
        <v>-6.6903137911873287</v>
      </c>
      <c r="M665" s="28">
        <v>-3.546320192222141E-2</v>
      </c>
      <c r="N665" s="26">
        <v>7.8252583154270083E-2</v>
      </c>
      <c r="O665" s="26">
        <f t="shared" si="79"/>
        <v>-0.11371578507649149</v>
      </c>
      <c r="P665" s="52">
        <v>2.8444240515920454</v>
      </c>
      <c r="Q665" s="54">
        <v>5.4077681800408222</v>
      </c>
      <c r="R665" s="54">
        <f t="shared" si="80"/>
        <v>-2.5633441284487768</v>
      </c>
      <c r="S665" s="52">
        <v>0.11756319588242679</v>
      </c>
      <c r="T665" s="56">
        <v>-2.2748086008028568E-2</v>
      </c>
      <c r="U665" s="56">
        <f t="shared" si="81"/>
        <v>0.14031128189045536</v>
      </c>
      <c r="V665" s="60">
        <v>421.03384207033849</v>
      </c>
      <c r="W665" s="61">
        <v>1059.1686712010619</v>
      </c>
      <c r="X665" s="61">
        <f t="shared" si="82"/>
        <v>-638.13482913072335</v>
      </c>
      <c r="Y665" s="60">
        <v>-0.17436932417784756</v>
      </c>
      <c r="Z665" s="84">
        <v>2.4286775008398348E-2</v>
      </c>
      <c r="AA665" s="65">
        <f t="shared" si="83"/>
        <v>-0.19865609918624591</v>
      </c>
    </row>
    <row r="666" spans="1:27" x14ac:dyDescent="0.25">
      <c r="A666" s="7">
        <v>7</v>
      </c>
      <c r="B666" s="7" t="s">
        <v>23</v>
      </c>
      <c r="C666" s="7">
        <v>168</v>
      </c>
      <c r="D666" s="7" t="s">
        <v>2190</v>
      </c>
      <c r="E666" s="7" t="s">
        <v>184</v>
      </c>
      <c r="F666" s="7">
        <v>11</v>
      </c>
      <c r="G666" s="50">
        <v>6.7290589373970991E-2</v>
      </c>
      <c r="H666" s="50">
        <v>2.1088820793520358E-2</v>
      </c>
      <c r="I666" s="50">
        <f t="shared" si="77"/>
        <v>4.6201768580450636E-2</v>
      </c>
      <c r="J666" s="28">
        <v>6.3046999064587013</v>
      </c>
      <c r="K666" s="33">
        <v>12.600072648596518</v>
      </c>
      <c r="L666" s="33">
        <f t="shared" si="78"/>
        <v>-6.2953727421378165</v>
      </c>
      <c r="M666" s="28">
        <v>-0.13481694538811023</v>
      </c>
      <c r="N666" s="26">
        <v>0.24427280911272664</v>
      </c>
      <c r="O666" s="26">
        <f t="shared" si="79"/>
        <v>-0.37908975450083687</v>
      </c>
      <c r="P666" s="52">
        <v>2.3376984445656719</v>
      </c>
      <c r="Q666" s="54">
        <v>4.2039889907630217</v>
      </c>
      <c r="R666" s="54">
        <f t="shared" si="80"/>
        <v>-1.8662905461973498</v>
      </c>
      <c r="S666" s="52">
        <v>-4.1976620013368583E-2</v>
      </c>
      <c r="T666" s="56">
        <v>-4.8245689366170623E-2</v>
      </c>
      <c r="U666" s="56">
        <f t="shared" si="81"/>
        <v>6.2690693528020397E-3</v>
      </c>
      <c r="V666" s="60">
        <v>298.17422003284071</v>
      </c>
      <c r="W666" s="61">
        <v>882.0120689655173</v>
      </c>
      <c r="X666" s="61">
        <f t="shared" si="82"/>
        <v>-583.83784893267659</v>
      </c>
      <c r="Y666" s="60">
        <v>-0.23319398169848529</v>
      </c>
      <c r="Z666" s="84">
        <v>0.30507038934760117</v>
      </c>
      <c r="AA666" s="65">
        <f t="shared" si="83"/>
        <v>-0.53826437104608649</v>
      </c>
    </row>
    <row r="667" spans="1:27" x14ac:dyDescent="0.25">
      <c r="A667" s="7">
        <v>8</v>
      </c>
      <c r="B667" s="7" t="s">
        <v>23</v>
      </c>
      <c r="C667" s="7">
        <v>192</v>
      </c>
      <c r="D667" s="7">
        <v>4</v>
      </c>
      <c r="E667" s="7" t="s">
        <v>184</v>
      </c>
      <c r="F667" s="7">
        <v>11</v>
      </c>
      <c r="G667" s="50">
        <v>4.6522684265041823E-2</v>
      </c>
      <c r="H667" s="50">
        <v>2.2964930059969867E-2</v>
      </c>
      <c r="I667" s="50">
        <f t="shared" si="77"/>
        <v>2.3557754205071956E-2</v>
      </c>
      <c r="J667" s="28">
        <v>6.1580229705925928</v>
      </c>
      <c r="K667" s="33">
        <v>13.314117777789969</v>
      </c>
      <c r="L667" s="33">
        <f t="shared" si="78"/>
        <v>-7.156094807197376</v>
      </c>
      <c r="M667" s="28">
        <v>-0.11374405711487746</v>
      </c>
      <c r="N667" s="26">
        <v>0.17151292002343987</v>
      </c>
      <c r="O667" s="26">
        <f t="shared" si="79"/>
        <v>-0.28525697713831732</v>
      </c>
      <c r="P667" s="52">
        <v>2.3219553308048879</v>
      </c>
      <c r="Q667" s="54">
        <v>4.0686345373680544</v>
      </c>
      <c r="R667" s="54">
        <f t="shared" si="80"/>
        <v>-1.7466792065631664</v>
      </c>
      <c r="S667" s="52">
        <v>3.5524794422172892E-2</v>
      </c>
      <c r="T667" s="56">
        <v>1.6036205516473903E-2</v>
      </c>
      <c r="U667" s="56">
        <f t="shared" si="81"/>
        <v>1.9488588905698989E-2</v>
      </c>
      <c r="V667" s="60">
        <v>251.87417108753314</v>
      </c>
      <c r="W667" s="61">
        <v>935.78937334217505</v>
      </c>
      <c r="X667" s="61">
        <f t="shared" si="82"/>
        <v>-683.91520225464194</v>
      </c>
      <c r="Y667" s="60">
        <v>-0.33093342692806837</v>
      </c>
      <c r="Z667" s="84">
        <v>0.2688177933680696</v>
      </c>
      <c r="AA667" s="65">
        <f t="shared" si="83"/>
        <v>-0.59975122029613792</v>
      </c>
    </row>
    <row r="668" spans="1:27" x14ac:dyDescent="0.25">
      <c r="A668" s="7">
        <v>9</v>
      </c>
      <c r="B668" s="7" t="s">
        <v>23</v>
      </c>
      <c r="C668" s="7">
        <v>216</v>
      </c>
      <c r="D668" s="7" t="s">
        <v>2190</v>
      </c>
      <c r="E668" s="7" t="s">
        <v>184</v>
      </c>
      <c r="F668" s="7">
        <v>11</v>
      </c>
      <c r="G668" s="50">
        <v>6.8572288589018274E-2</v>
      </c>
      <c r="H668" s="50">
        <v>4.9621911137343509E-2</v>
      </c>
      <c r="I668" s="50">
        <f t="shared" si="77"/>
        <v>1.8950377451674764E-2</v>
      </c>
      <c r="J668" s="28">
        <v>5.1183489197033216</v>
      </c>
      <c r="K668" s="33">
        <v>13.45456791776664</v>
      </c>
      <c r="L668" s="33">
        <f t="shared" si="78"/>
        <v>-8.3362189980633197</v>
      </c>
      <c r="M668" s="28">
        <v>-0.14375008000643705</v>
      </c>
      <c r="N668" s="26">
        <v>0.13025234277174963</v>
      </c>
      <c r="O668" s="26">
        <f t="shared" si="79"/>
        <v>-0.27400242277818665</v>
      </c>
      <c r="P668" s="52">
        <v>1.895643802246767</v>
      </c>
      <c r="Q668" s="54">
        <v>4.4318152812343063</v>
      </c>
      <c r="R668" s="54">
        <f t="shared" si="80"/>
        <v>-2.5361714789875394</v>
      </c>
      <c r="S668" s="52">
        <v>-8.7870761721931062E-2</v>
      </c>
      <c r="T668" s="56">
        <v>0.16858542547120367</v>
      </c>
      <c r="U668" s="56">
        <f t="shared" si="81"/>
        <v>-0.25645618719313473</v>
      </c>
      <c r="V668" s="60">
        <v>234.54701273261509</v>
      </c>
      <c r="W668" s="61">
        <v>838.86970154532594</v>
      </c>
      <c r="X668" s="61">
        <f t="shared" si="82"/>
        <v>-604.32268881271079</v>
      </c>
      <c r="Y668" s="60">
        <v>-0.1955236415553876</v>
      </c>
      <c r="Z668" s="84">
        <v>-4.6944320793933798E-2</v>
      </c>
      <c r="AA668" s="65">
        <f t="shared" si="83"/>
        <v>-0.1485793207614538</v>
      </c>
    </row>
    <row r="669" spans="1:27" x14ac:dyDescent="0.25">
      <c r="A669" s="7">
        <v>10</v>
      </c>
      <c r="B669" s="7" t="s">
        <v>23</v>
      </c>
      <c r="C669" s="7">
        <v>240</v>
      </c>
      <c r="D669" s="7" t="s">
        <v>2190</v>
      </c>
      <c r="E669" s="7" t="s">
        <v>184</v>
      </c>
      <c r="F669" s="7">
        <v>11</v>
      </c>
      <c r="G669" s="50">
        <v>0.11110755526518404</v>
      </c>
      <c r="H669" s="50">
        <v>8.312902068988345E-3</v>
      </c>
      <c r="I669" s="50">
        <f t="shared" si="77"/>
        <v>0.1027946531961957</v>
      </c>
      <c r="J669" s="28">
        <v>5.6156746507421049</v>
      </c>
      <c r="K669" s="33">
        <v>11.510023683426688</v>
      </c>
      <c r="L669" s="33">
        <f t="shared" si="78"/>
        <v>-5.8943490326845831</v>
      </c>
      <c r="M669" s="28">
        <v>-0.11521269024769434</v>
      </c>
      <c r="N669" s="26">
        <v>7.2164884343347531E-3</v>
      </c>
      <c r="O669" s="26">
        <f t="shared" si="79"/>
        <v>-0.1224291786820291</v>
      </c>
      <c r="P669" s="52">
        <v>2.1195114737265053</v>
      </c>
      <c r="Q669" s="54">
        <v>4.1268346243135854</v>
      </c>
      <c r="R669" s="54">
        <f t="shared" si="80"/>
        <v>-2.0073231505870801</v>
      </c>
      <c r="S669" s="52">
        <v>9.888216513055384E-2</v>
      </c>
      <c r="T669" s="56">
        <v>1.8882797316289807E-2</v>
      </c>
      <c r="U669" s="56">
        <f t="shared" si="81"/>
        <v>7.9999367814264033E-2</v>
      </c>
      <c r="V669" s="60">
        <v>227.39422442244222</v>
      </c>
      <c r="W669" s="61">
        <v>698.52227035203532</v>
      </c>
      <c r="X669" s="61">
        <f t="shared" si="82"/>
        <v>-471.1280459295931</v>
      </c>
      <c r="Y669" s="60">
        <v>-0.31885152592573568</v>
      </c>
      <c r="Z669" s="84">
        <v>-7.6149821802100115E-2</v>
      </c>
      <c r="AA669" s="65">
        <f t="shared" si="83"/>
        <v>-0.24270170412363556</v>
      </c>
    </row>
    <row r="670" spans="1:27" x14ac:dyDescent="0.25">
      <c r="A670" s="7">
        <v>11</v>
      </c>
      <c r="B670" s="7" t="s">
        <v>23</v>
      </c>
      <c r="C670" s="7">
        <v>264</v>
      </c>
      <c r="D670" s="7" t="s">
        <v>2190</v>
      </c>
      <c r="E670" s="7" t="s">
        <v>184</v>
      </c>
      <c r="F670" s="7">
        <v>11</v>
      </c>
      <c r="G670" s="50">
        <v>-3.1664914643968699E-3</v>
      </c>
      <c r="H670" s="50">
        <v>1.1402580276202409E-2</v>
      </c>
      <c r="I670" s="50">
        <f t="shared" si="77"/>
        <v>-1.4569071740599279E-2</v>
      </c>
      <c r="J670" s="28">
        <v>4.407348062436486</v>
      </c>
      <c r="K670" s="33">
        <v>9.6067582172372461</v>
      </c>
      <c r="L670" s="33">
        <f t="shared" si="78"/>
        <v>-5.1994101548007601</v>
      </c>
      <c r="M670" s="28">
        <v>-0.16223724191782857</v>
      </c>
      <c r="N670" s="26">
        <v>-7.5698486503831763E-2</v>
      </c>
      <c r="O670" s="26">
        <f t="shared" si="79"/>
        <v>-8.6538755413996804E-2</v>
      </c>
      <c r="P670" s="52">
        <v>2.1067664972395059</v>
      </c>
      <c r="Q670" s="54">
        <v>3.9766977176627822</v>
      </c>
      <c r="R670" s="54">
        <f t="shared" si="80"/>
        <v>-1.8699312204232763</v>
      </c>
      <c r="S670" s="52">
        <v>0.10534142749380361</v>
      </c>
      <c r="T670" s="56">
        <v>1.8560746180279194E-2</v>
      </c>
      <c r="U670" s="56">
        <f t="shared" si="81"/>
        <v>8.6780681313524413E-2</v>
      </c>
      <c r="V670" s="60">
        <v>190.39658601259529</v>
      </c>
      <c r="W670" s="61">
        <v>478.31294884543149</v>
      </c>
      <c r="X670" s="61">
        <f t="shared" si="82"/>
        <v>-287.91636283283617</v>
      </c>
      <c r="Y670" s="60">
        <v>-0.16763293494389311</v>
      </c>
      <c r="Z670" s="84">
        <v>-9.7593849701297919E-2</v>
      </c>
      <c r="AA670" s="65">
        <f t="shared" si="83"/>
        <v>-7.0039085242595195E-2</v>
      </c>
    </row>
    <row r="671" spans="1:27" x14ac:dyDescent="0.25">
      <c r="A671" s="7">
        <v>12</v>
      </c>
      <c r="B671" s="7" t="s">
        <v>23</v>
      </c>
      <c r="C671" s="7">
        <v>288</v>
      </c>
      <c r="D671" s="7" t="s">
        <v>2190</v>
      </c>
      <c r="E671" s="7" t="s">
        <v>184</v>
      </c>
      <c r="F671" s="7">
        <v>11</v>
      </c>
      <c r="G671" s="50">
        <v>8.4674184146823706E-2</v>
      </c>
      <c r="H671" s="50">
        <v>1.9874084798630436E-2</v>
      </c>
      <c r="I671" s="50">
        <f t="shared" si="77"/>
        <v>6.4800099348193266E-2</v>
      </c>
      <c r="J671" s="28">
        <v>5.3168104165972894</v>
      </c>
      <c r="K671" s="33">
        <v>9.5757510795120258</v>
      </c>
      <c r="L671" s="33">
        <f t="shared" si="78"/>
        <v>-4.2589406629147364</v>
      </c>
      <c r="M671" s="28">
        <v>-2.658929112159307E-2</v>
      </c>
      <c r="N671" s="26">
        <v>-0.12129677891189873</v>
      </c>
      <c r="O671" s="26">
        <f t="shared" si="79"/>
        <v>9.4707487790305661E-2</v>
      </c>
      <c r="P671" s="52">
        <v>2.0149860910077799</v>
      </c>
      <c r="Q671" s="54">
        <v>3.6155338046936252</v>
      </c>
      <c r="R671" s="54">
        <f t="shared" si="80"/>
        <v>-1.6005477136858453</v>
      </c>
      <c r="S671" s="52">
        <v>4.4804102070971276E-2</v>
      </c>
      <c r="T671" s="56">
        <v>-6.2303241628159589E-2</v>
      </c>
      <c r="U671" s="56">
        <f t="shared" si="81"/>
        <v>0.10710734369913086</v>
      </c>
      <c r="V671" s="60">
        <v>193.26458752515092</v>
      </c>
      <c r="W671" s="61">
        <v>507.14285714285728</v>
      </c>
      <c r="X671" s="61">
        <f t="shared" si="82"/>
        <v>-313.87826961770634</v>
      </c>
      <c r="Y671" s="60">
        <v>-0.33102881097906017</v>
      </c>
      <c r="Z671" s="84">
        <v>-0.26573141069062617</v>
      </c>
      <c r="AA671" s="65">
        <f t="shared" si="83"/>
        <v>-6.5297400288434004E-2</v>
      </c>
    </row>
    <row r="672" spans="1:27" x14ac:dyDescent="0.25">
      <c r="A672" s="7">
        <v>13</v>
      </c>
      <c r="B672" s="7" t="s">
        <v>23</v>
      </c>
      <c r="C672" s="7">
        <v>312</v>
      </c>
      <c r="D672" s="7">
        <v>5</v>
      </c>
      <c r="E672" s="7" t="s">
        <v>184</v>
      </c>
      <c r="F672" s="7">
        <v>11</v>
      </c>
      <c r="G672" s="50">
        <v>7.0579513580318401E-2</v>
      </c>
      <c r="H672" s="50">
        <v>1.3389339368220154E-2</v>
      </c>
      <c r="I672" s="50">
        <f t="shared" si="77"/>
        <v>5.7190174212098245E-2</v>
      </c>
      <c r="J672" s="28">
        <v>5.0731843699135233</v>
      </c>
      <c r="K672" s="33">
        <v>7.8986120953424956</v>
      </c>
      <c r="L672" s="33">
        <f t="shared" si="78"/>
        <v>-2.8254277254289724</v>
      </c>
      <c r="M672" s="28">
        <v>-6.0261857368033044E-2</v>
      </c>
      <c r="N672" s="26">
        <v>-6.1783624485983173E-2</v>
      </c>
      <c r="O672" s="26">
        <f t="shared" si="79"/>
        <v>1.5217671179501291E-3</v>
      </c>
      <c r="P672" s="52">
        <v>2.068876652912929</v>
      </c>
      <c r="Q672" s="54">
        <v>3.4422947383738673</v>
      </c>
      <c r="R672" s="54">
        <f t="shared" si="80"/>
        <v>-1.3734180854609384</v>
      </c>
      <c r="S672" s="52">
        <v>8.0695585649867993E-2</v>
      </c>
      <c r="T672" s="56">
        <v>-0.17100685841409771</v>
      </c>
      <c r="U672" s="56">
        <f t="shared" si="81"/>
        <v>0.25170244406396569</v>
      </c>
      <c r="V672" s="60">
        <v>200.42417655910381</v>
      </c>
      <c r="W672" s="61">
        <v>412.45665440561783</v>
      </c>
      <c r="X672" s="61">
        <f t="shared" si="82"/>
        <v>-212.03247784651401</v>
      </c>
      <c r="Y672" s="60">
        <v>-0.2854891479600381</v>
      </c>
      <c r="Z672" s="84">
        <v>-0.21425833594600299</v>
      </c>
      <c r="AA672" s="65">
        <f t="shared" si="83"/>
        <v>-7.1230812014035111E-2</v>
      </c>
    </row>
    <row r="673" spans="1:27" x14ac:dyDescent="0.25">
      <c r="A673" s="7">
        <v>1</v>
      </c>
      <c r="B673" s="7" t="s">
        <v>23</v>
      </c>
      <c r="C673" s="7">
        <v>24</v>
      </c>
      <c r="D673" s="7" t="s">
        <v>2190</v>
      </c>
      <c r="E673" s="7" t="s">
        <v>184</v>
      </c>
      <c r="F673" s="7">
        <v>12</v>
      </c>
      <c r="G673" s="50">
        <v>-1.0536051565782589E-2</v>
      </c>
      <c r="H673" s="50">
        <v>1.3629331734718761E-2</v>
      </c>
      <c r="I673" s="50">
        <f t="shared" si="77"/>
        <v>-2.4165383300501352E-2</v>
      </c>
      <c r="J673" s="28">
        <v>14.146968241878332</v>
      </c>
      <c r="K673" s="33">
        <v>13.370557873666627</v>
      </c>
      <c r="L673" s="33">
        <f t="shared" si="78"/>
        <v>0.77641036821170495</v>
      </c>
      <c r="M673" s="28">
        <v>0.23707495059038153</v>
      </c>
      <c r="N673" s="26">
        <v>0.24256301407439443</v>
      </c>
      <c r="O673" s="26">
        <f t="shared" si="79"/>
        <v>-5.4880634840129006E-3</v>
      </c>
      <c r="P673" s="52">
        <v>4.424079733022686</v>
      </c>
      <c r="Q673" s="54">
        <v>5.4560602180915021</v>
      </c>
      <c r="R673" s="54">
        <f t="shared" si="80"/>
        <v>-1.0319804850688161</v>
      </c>
      <c r="S673" s="52">
        <v>7.4616990810513553E-2</v>
      </c>
      <c r="T673" s="56">
        <v>0.39929967195079025</v>
      </c>
      <c r="U673" s="56">
        <f t="shared" si="81"/>
        <v>-0.32468268114027671</v>
      </c>
      <c r="V673" s="60">
        <v>1088.0818771842237</v>
      </c>
      <c r="W673" s="61">
        <v>842.1606201808396</v>
      </c>
      <c r="X673" s="61">
        <f t="shared" si="82"/>
        <v>245.92125700338408</v>
      </c>
      <c r="Y673" s="60">
        <v>0.76545475361392168</v>
      </c>
      <c r="Z673" s="84">
        <v>2.1399399411402314E-2</v>
      </c>
      <c r="AA673" s="65">
        <f t="shared" si="83"/>
        <v>0.74405535420251934</v>
      </c>
    </row>
    <row r="674" spans="1:27" x14ac:dyDescent="0.25">
      <c r="A674" s="7">
        <v>2</v>
      </c>
      <c r="B674" s="7" t="s">
        <v>23</v>
      </c>
      <c r="C674" s="7">
        <v>48</v>
      </c>
      <c r="D674" s="7">
        <v>1</v>
      </c>
      <c r="E674" s="7" t="s">
        <v>184</v>
      </c>
      <c r="F674" s="7">
        <v>12</v>
      </c>
      <c r="G674" s="50">
        <v>5.7536414490356159E-2</v>
      </c>
      <c r="H674" s="50">
        <v>-4.2260899415680559E-3</v>
      </c>
      <c r="I674" s="50">
        <f t="shared" si="77"/>
        <v>6.1762504431924214E-2</v>
      </c>
      <c r="J674" s="28">
        <v>9.7228234365839104</v>
      </c>
      <c r="K674" s="33">
        <v>12.045231030697556</v>
      </c>
      <c r="L674" s="33">
        <f t="shared" si="78"/>
        <v>-2.3224075941136455</v>
      </c>
      <c r="M674" s="28">
        <v>-0.29889564976885691</v>
      </c>
      <c r="N674" s="26">
        <v>0.42973663146744556</v>
      </c>
      <c r="O674" s="26">
        <f t="shared" si="79"/>
        <v>-0.72863228123630241</v>
      </c>
      <c r="P674" s="52">
        <v>3.6923373456281441</v>
      </c>
      <c r="Q674" s="54">
        <v>6.2957185350514777</v>
      </c>
      <c r="R674" s="54">
        <f t="shared" si="80"/>
        <v>-2.6033811894233336</v>
      </c>
      <c r="S674" s="52">
        <v>-0.30904218949622264</v>
      </c>
      <c r="T674" s="56">
        <v>-0.29316157422815392</v>
      </c>
      <c r="U674" s="56">
        <f t="shared" si="81"/>
        <v>-1.5880615268068721E-2</v>
      </c>
      <c r="V674" s="60">
        <v>544.14655593551538</v>
      </c>
      <c r="W674" s="61">
        <v>778.76342072409477</v>
      </c>
      <c r="X674" s="61">
        <f t="shared" si="82"/>
        <v>-234.61686478857939</v>
      </c>
      <c r="Y674" s="60">
        <v>-0.48206816617073439</v>
      </c>
      <c r="Z674" s="84">
        <v>-5.4871092273920861E-2</v>
      </c>
      <c r="AA674" s="65">
        <f t="shared" si="83"/>
        <v>-0.42719707389681355</v>
      </c>
    </row>
    <row r="675" spans="1:27" x14ac:dyDescent="0.25">
      <c r="A675" s="7">
        <v>3</v>
      </c>
      <c r="B675" s="7" t="s">
        <v>23</v>
      </c>
      <c r="C675" s="7">
        <v>72</v>
      </c>
      <c r="D675" s="7" t="s">
        <v>2190</v>
      </c>
      <c r="E675" s="7" t="s">
        <v>184</v>
      </c>
      <c r="F675" s="7">
        <v>12</v>
      </c>
      <c r="G675" s="50">
        <v>3.7729423114146773E-2</v>
      </c>
      <c r="H675" s="50">
        <v>1.7902191089170408E-2</v>
      </c>
      <c r="I675" s="50">
        <f t="shared" si="77"/>
        <v>1.9827232024976365E-2</v>
      </c>
      <c r="J675" s="28">
        <v>11.154469674871542</v>
      </c>
      <c r="K675" s="33">
        <v>12.589811875004676</v>
      </c>
      <c r="L675" s="33">
        <f t="shared" si="78"/>
        <v>-1.4353422001331335</v>
      </c>
      <c r="M675" s="28">
        <v>0.20703783941935486</v>
      </c>
      <c r="N675" s="26">
        <v>0.51444722688986533</v>
      </c>
      <c r="O675" s="26">
        <f t="shared" si="79"/>
        <v>-0.3074093874705105</v>
      </c>
      <c r="P675" s="52">
        <v>3.534790291772941</v>
      </c>
      <c r="Q675" s="54">
        <v>5.134393717140755</v>
      </c>
      <c r="R675" s="54">
        <f t="shared" si="80"/>
        <v>-1.599603425367814</v>
      </c>
      <c r="S675" s="52">
        <v>0.11398362818461018</v>
      </c>
      <c r="T675" s="56">
        <v>2.9346230279375243E-2</v>
      </c>
      <c r="U675" s="56">
        <f t="shared" si="81"/>
        <v>8.4637397905234932E-2</v>
      </c>
      <c r="V675" s="60">
        <v>722.5637246692346</v>
      </c>
      <c r="W675" s="61">
        <v>862.29941243789426</v>
      </c>
      <c r="X675" s="61">
        <f t="shared" si="82"/>
        <v>-139.73568776865966</v>
      </c>
      <c r="Y675" s="60">
        <v>0.27066031851121897</v>
      </c>
      <c r="Z675" s="84">
        <v>0.70666658267764249</v>
      </c>
      <c r="AA675" s="65">
        <f t="shared" si="83"/>
        <v>-0.43600626416642352</v>
      </c>
    </row>
    <row r="676" spans="1:27" x14ac:dyDescent="0.25">
      <c r="A676" s="7">
        <v>4</v>
      </c>
      <c r="B676" s="7" t="s">
        <v>23</v>
      </c>
      <c r="C676" s="7">
        <v>96</v>
      </c>
      <c r="D676" s="7">
        <v>2</v>
      </c>
      <c r="E676" s="7" t="s">
        <v>184</v>
      </c>
      <c r="F676" s="7">
        <v>12</v>
      </c>
      <c r="G676" s="50">
        <v>4.4393138893595994E-2</v>
      </c>
      <c r="H676" s="50">
        <v>-2.9832523702375767E-3</v>
      </c>
      <c r="I676" s="50">
        <f t="shared" si="77"/>
        <v>4.737639126383357E-2</v>
      </c>
      <c r="J676" s="28">
        <v>10.19252816434725</v>
      </c>
      <c r="K676" s="33">
        <v>14.419320189971282</v>
      </c>
      <c r="L676" s="33">
        <f t="shared" si="78"/>
        <v>-4.2267920256240323</v>
      </c>
      <c r="M676" s="28">
        <v>-2.549127692400309E-2</v>
      </c>
      <c r="N676" s="26">
        <v>0.46275038293277465</v>
      </c>
      <c r="O676" s="26">
        <f t="shared" si="79"/>
        <v>-0.48824165985677775</v>
      </c>
      <c r="P676" s="52">
        <v>2.3145641092188298</v>
      </c>
      <c r="Q676" s="54">
        <v>5.7203782901387283</v>
      </c>
      <c r="R676" s="54">
        <f t="shared" si="80"/>
        <v>-3.4058141809198985</v>
      </c>
      <c r="S676" s="52">
        <v>-0.3207616366910197</v>
      </c>
      <c r="T676" s="56">
        <v>0.2201664932545829</v>
      </c>
      <c r="U676" s="56">
        <f t="shared" si="81"/>
        <v>-0.54092812994560258</v>
      </c>
      <c r="V676" s="60">
        <v>861.66163292399597</v>
      </c>
      <c r="W676" s="61">
        <v>1080.3098379245496</v>
      </c>
      <c r="X676" s="61">
        <f t="shared" si="82"/>
        <v>-218.64820500055362</v>
      </c>
      <c r="Y676" s="60">
        <v>0.32194476898052321</v>
      </c>
      <c r="Z676" s="84">
        <v>0.55868755357358002</v>
      </c>
      <c r="AA676" s="65">
        <f t="shared" si="83"/>
        <v>-0.23674278459305681</v>
      </c>
    </row>
    <row r="677" spans="1:27" x14ac:dyDescent="0.25">
      <c r="A677" s="7">
        <v>5</v>
      </c>
      <c r="B677" s="7" t="s">
        <v>23</v>
      </c>
      <c r="C677" s="7">
        <v>120</v>
      </c>
      <c r="D677" s="7" t="s">
        <v>2190</v>
      </c>
      <c r="E677" s="7" t="s">
        <v>184</v>
      </c>
      <c r="F677" s="7">
        <v>12</v>
      </c>
      <c r="G677" s="50">
        <v>4.2121346507630261E-2</v>
      </c>
      <c r="H677" s="50">
        <v>3.7247019645241526E-2</v>
      </c>
      <c r="I677" s="50">
        <f t="shared" si="77"/>
        <v>4.8743268623887351E-3</v>
      </c>
      <c r="J677" s="28">
        <v>7.9948719362576162</v>
      </c>
      <c r="K677" s="33">
        <v>16.776982070157057</v>
      </c>
      <c r="L677" s="33">
        <f t="shared" si="78"/>
        <v>-8.7821101338994403</v>
      </c>
      <c r="M677" s="28">
        <v>-1.3688808346479286E-2</v>
      </c>
      <c r="N677" s="26">
        <v>0.35894303813160144</v>
      </c>
      <c r="O677" s="26">
        <f t="shared" si="79"/>
        <v>-0.37263184647808073</v>
      </c>
      <c r="P677" s="52">
        <v>2.5865327521239565</v>
      </c>
      <c r="Q677" s="54">
        <v>6.966418766233951</v>
      </c>
      <c r="R677" s="54">
        <f t="shared" si="80"/>
        <v>-4.379886014109994</v>
      </c>
      <c r="S677" s="52">
        <v>0.20293087178842856</v>
      </c>
      <c r="T677" s="56">
        <v>5.1264740518326989E-2</v>
      </c>
      <c r="U677" s="56">
        <f t="shared" si="81"/>
        <v>0.15166613127010156</v>
      </c>
      <c r="V677" s="60">
        <v>383.96017845340384</v>
      </c>
      <c r="W677" s="61">
        <v>1139.7663857677901</v>
      </c>
      <c r="X677" s="61">
        <f t="shared" si="82"/>
        <v>-755.80620731438626</v>
      </c>
      <c r="Y677" s="60">
        <v>-0.38971939814640938</v>
      </c>
      <c r="Z677" s="84">
        <v>0.15567907560124011</v>
      </c>
      <c r="AA677" s="65">
        <f t="shared" si="83"/>
        <v>-0.54539847374764949</v>
      </c>
    </row>
    <row r="678" spans="1:27" x14ac:dyDescent="0.25">
      <c r="A678" s="7">
        <v>6</v>
      </c>
      <c r="B678" s="7" t="s">
        <v>23</v>
      </c>
      <c r="C678" s="7">
        <v>144</v>
      </c>
      <c r="D678" s="7">
        <v>3</v>
      </c>
      <c r="E678" s="7" t="s">
        <v>184</v>
      </c>
      <c r="F678" s="7">
        <v>12</v>
      </c>
      <c r="G678" s="50">
        <v>6.8875156908690727E-2</v>
      </c>
      <c r="H678" s="50">
        <v>5.0816110515069957E-2</v>
      </c>
      <c r="I678" s="50">
        <f t="shared" si="77"/>
        <v>1.805904639362077E-2</v>
      </c>
      <c r="J678" s="28">
        <v>6.8191086096577385</v>
      </c>
      <c r="K678" s="33">
        <v>14.919323314682467</v>
      </c>
      <c r="L678" s="33">
        <f t="shared" si="78"/>
        <v>-8.1002147050247295</v>
      </c>
      <c r="M678" s="28">
        <v>-0.14618456964381404</v>
      </c>
      <c r="N678" s="26">
        <v>7.8252583154270083E-2</v>
      </c>
      <c r="O678" s="26">
        <f t="shared" si="79"/>
        <v>-0.22443715279808413</v>
      </c>
      <c r="P678" s="52">
        <v>2.4461123552621977</v>
      </c>
      <c r="Q678" s="54">
        <v>5.4077681800408222</v>
      </c>
      <c r="R678" s="54">
        <f t="shared" si="80"/>
        <v>-2.9616558247786244</v>
      </c>
      <c r="S678" s="52">
        <v>-8.7648764353077835E-2</v>
      </c>
      <c r="T678" s="56">
        <v>-2.2748086008028568E-2</v>
      </c>
      <c r="U678" s="56">
        <f t="shared" si="81"/>
        <v>-6.490067834504927E-2</v>
      </c>
      <c r="V678" s="60">
        <v>336.78550099535499</v>
      </c>
      <c r="W678" s="61">
        <v>1059.1686712010619</v>
      </c>
      <c r="X678" s="61">
        <f t="shared" si="82"/>
        <v>-722.38317020570685</v>
      </c>
      <c r="Y678" s="60">
        <v>-0.24621099184591413</v>
      </c>
      <c r="Z678" s="84">
        <v>2.4286775008398348E-2</v>
      </c>
      <c r="AA678" s="65">
        <f t="shared" si="83"/>
        <v>-0.27049776685431248</v>
      </c>
    </row>
    <row r="679" spans="1:27" x14ac:dyDescent="0.25">
      <c r="A679" s="7">
        <v>7</v>
      </c>
      <c r="B679" s="7" t="s">
        <v>23</v>
      </c>
      <c r="C679" s="7">
        <v>168</v>
      </c>
      <c r="D679" s="7" t="s">
        <v>2190</v>
      </c>
      <c r="E679" s="7" t="s">
        <v>184</v>
      </c>
      <c r="F679" s="7">
        <v>12</v>
      </c>
      <c r="G679" s="50">
        <v>7.0019773855661244E-2</v>
      </c>
      <c r="H679" s="50">
        <v>2.1088820793520358E-2</v>
      </c>
      <c r="I679" s="50">
        <f t="shared" si="77"/>
        <v>4.8930953062140889E-2</v>
      </c>
      <c r="J679" s="28">
        <v>8.2417770671539525</v>
      </c>
      <c r="K679" s="33">
        <v>12.600072648596518</v>
      </c>
      <c r="L679" s="33">
        <f t="shared" si="78"/>
        <v>-4.3582955814425652</v>
      </c>
      <c r="M679" s="28">
        <v>0.22079057178301578</v>
      </c>
      <c r="N679" s="26">
        <v>0.24427280911272664</v>
      </c>
      <c r="O679" s="26">
        <f t="shared" si="79"/>
        <v>-2.3482237329710859E-2</v>
      </c>
      <c r="P679" s="52">
        <v>2.2151079555052187</v>
      </c>
      <c r="Q679" s="54">
        <v>4.2039889907630217</v>
      </c>
      <c r="R679" s="54">
        <f t="shared" si="80"/>
        <v>-1.988881035257803</v>
      </c>
      <c r="S679" s="52">
        <v>1.4173184421288025E-2</v>
      </c>
      <c r="T679" s="56">
        <v>-4.8245689366170623E-2</v>
      </c>
      <c r="U679" s="56">
        <f t="shared" si="81"/>
        <v>6.2418873787458647E-2</v>
      </c>
      <c r="V679" s="60">
        <v>559.85402298850568</v>
      </c>
      <c r="W679" s="61">
        <v>882.0120689655173</v>
      </c>
      <c r="X679" s="61">
        <f t="shared" si="82"/>
        <v>-322.15804597701162</v>
      </c>
      <c r="Y679" s="60">
        <v>0.71214167920408611</v>
      </c>
      <c r="Z679" s="84">
        <v>0.30507038934760117</v>
      </c>
      <c r="AA679" s="65">
        <f t="shared" si="83"/>
        <v>0.40707128985648494</v>
      </c>
    </row>
    <row r="680" spans="1:27" x14ac:dyDescent="0.25">
      <c r="A680" s="7">
        <v>8</v>
      </c>
      <c r="B680" s="7" t="s">
        <v>23</v>
      </c>
      <c r="C680" s="7">
        <v>192</v>
      </c>
      <c r="D680" s="7">
        <v>4</v>
      </c>
      <c r="E680" s="7" t="s">
        <v>184</v>
      </c>
      <c r="F680" s="7">
        <v>12</v>
      </c>
      <c r="G680" s="50">
        <v>0.11735980955526717</v>
      </c>
      <c r="H680" s="50">
        <v>2.2964930059969867E-2</v>
      </c>
      <c r="I680" s="50">
        <f t="shared" si="77"/>
        <v>9.4394879495297304E-2</v>
      </c>
      <c r="J680" s="28">
        <v>7.7164125048701395</v>
      </c>
      <c r="K680" s="33">
        <v>13.314117777789969</v>
      </c>
      <c r="L680" s="33">
        <f t="shared" si="78"/>
        <v>-5.5977052729198293</v>
      </c>
      <c r="M680" s="28">
        <v>2.5900955946779998E-2</v>
      </c>
      <c r="N680" s="26">
        <v>0.17151292002343987</v>
      </c>
      <c r="O680" s="26">
        <f t="shared" si="79"/>
        <v>-0.14561196407665988</v>
      </c>
      <c r="P680" s="52">
        <v>2.4270030112496266</v>
      </c>
      <c r="Q680" s="54">
        <v>4.0686345373680544</v>
      </c>
      <c r="R680" s="54">
        <f t="shared" si="80"/>
        <v>-1.6416315261184278</v>
      </c>
      <c r="S680" s="52">
        <v>0.20476808604664998</v>
      </c>
      <c r="T680" s="56">
        <v>1.6036205516473903E-2</v>
      </c>
      <c r="U680" s="56">
        <f t="shared" si="81"/>
        <v>0.18873188053017609</v>
      </c>
      <c r="V680" s="60">
        <v>412.20242042440316</v>
      </c>
      <c r="W680" s="61">
        <v>935.78937334217505</v>
      </c>
      <c r="X680" s="61">
        <f t="shared" si="82"/>
        <v>-523.5869529177719</v>
      </c>
      <c r="Y680" s="60">
        <v>-4.2472483270066856E-2</v>
      </c>
      <c r="Z680" s="84">
        <v>0.2688177933680696</v>
      </c>
      <c r="AA680" s="65">
        <f t="shared" si="83"/>
        <v>-0.31129027663813646</v>
      </c>
    </row>
    <row r="681" spans="1:27" x14ac:dyDescent="0.25">
      <c r="A681" s="7">
        <v>9</v>
      </c>
      <c r="B681" s="7" t="s">
        <v>23</v>
      </c>
      <c r="C681" s="7">
        <v>216</v>
      </c>
      <c r="D681" s="7" t="s">
        <v>2190</v>
      </c>
      <c r="E681" s="7" t="s">
        <v>184</v>
      </c>
      <c r="F681" s="7">
        <v>12</v>
      </c>
      <c r="G681" s="50">
        <v>5.6283294888719838E-2</v>
      </c>
      <c r="H681" s="50">
        <v>4.9621911137343509E-2</v>
      </c>
      <c r="I681" s="50">
        <f t="shared" si="77"/>
        <v>6.6613837513763291E-3</v>
      </c>
      <c r="J681" s="28">
        <v>6.3332932514935036</v>
      </c>
      <c r="K681" s="33">
        <v>13.45456791776664</v>
      </c>
      <c r="L681" s="33">
        <f t="shared" si="78"/>
        <v>-7.1212746662731368</v>
      </c>
      <c r="M681" s="28">
        <v>-5.2280530714331197E-2</v>
      </c>
      <c r="N681" s="26">
        <v>0.13025234277174963</v>
      </c>
      <c r="O681" s="26">
        <f t="shared" si="79"/>
        <v>-0.18253287348608083</v>
      </c>
      <c r="P681" s="52">
        <v>2.0415282898989817</v>
      </c>
      <c r="Q681" s="54">
        <v>4.4318152812343063</v>
      </c>
      <c r="R681" s="54">
        <f t="shared" si="80"/>
        <v>-2.3902869913353246</v>
      </c>
      <c r="S681" s="52">
        <v>-2.2903459686564497E-2</v>
      </c>
      <c r="T681" s="56">
        <v>0.16858542547120367</v>
      </c>
      <c r="U681" s="56">
        <f t="shared" si="81"/>
        <v>-0.19148888515776816</v>
      </c>
      <c r="V681" s="60">
        <v>319.52693437806073</v>
      </c>
      <c r="W681" s="61">
        <v>838.86970154532594</v>
      </c>
      <c r="X681" s="61">
        <f t="shared" si="82"/>
        <v>-519.34276716726527</v>
      </c>
      <c r="Y681" s="60">
        <v>-0.14943621560293782</v>
      </c>
      <c r="Z681" s="84">
        <v>-4.6944320793933798E-2</v>
      </c>
      <c r="AA681" s="65">
        <f t="shared" si="83"/>
        <v>-0.10249189480900403</v>
      </c>
    </row>
    <row r="682" spans="1:27" x14ac:dyDescent="0.25">
      <c r="A682" s="7">
        <v>10</v>
      </c>
      <c r="B682" s="7" t="s">
        <v>23</v>
      </c>
      <c r="C682" s="7">
        <v>240</v>
      </c>
      <c r="D682" s="7" t="s">
        <v>2190</v>
      </c>
      <c r="E682" s="7" t="s">
        <v>184</v>
      </c>
      <c r="F682" s="7">
        <v>12</v>
      </c>
      <c r="G682" s="50">
        <v>7.0657020089208628E-2</v>
      </c>
      <c r="H682" s="50">
        <v>8.312902068988345E-3</v>
      </c>
      <c r="I682" s="50">
        <f t="shared" si="77"/>
        <v>6.2344118020220281E-2</v>
      </c>
      <c r="J682" s="28">
        <v>5.4360492993047531</v>
      </c>
      <c r="K682" s="33">
        <v>11.510023683426688</v>
      </c>
      <c r="L682" s="33">
        <f t="shared" si="78"/>
        <v>-6.0739743841219349</v>
      </c>
      <c r="M682" s="28">
        <v>-0.1923920337584985</v>
      </c>
      <c r="N682" s="26">
        <v>7.2164884343347531E-3</v>
      </c>
      <c r="O682" s="26">
        <f t="shared" si="79"/>
        <v>-0.19960852219283326</v>
      </c>
      <c r="P682" s="52">
        <v>2.0708374257779365</v>
      </c>
      <c r="Q682" s="54">
        <v>4.1268346243135854</v>
      </c>
      <c r="R682" s="54">
        <f t="shared" si="80"/>
        <v>-2.0559971985356489</v>
      </c>
      <c r="S682" s="52">
        <v>5.1400181052398894E-2</v>
      </c>
      <c r="T682" s="56">
        <v>1.8882797316289807E-2</v>
      </c>
      <c r="U682" s="56">
        <f t="shared" si="81"/>
        <v>3.2517383736109087E-2</v>
      </c>
      <c r="V682" s="60">
        <v>264.02805280528054</v>
      </c>
      <c r="W682" s="61">
        <v>698.52227035203532</v>
      </c>
      <c r="X682" s="61">
        <f t="shared" si="82"/>
        <v>-434.49421754675478</v>
      </c>
      <c r="Y682" s="60">
        <v>-0.27212123472942645</v>
      </c>
      <c r="Z682" s="84">
        <v>-7.6149821802100115E-2</v>
      </c>
      <c r="AA682" s="65">
        <f t="shared" si="83"/>
        <v>-0.19597141292732634</v>
      </c>
    </row>
    <row r="683" spans="1:27" x14ac:dyDescent="0.25">
      <c r="A683" s="7">
        <v>11</v>
      </c>
      <c r="B683" s="7" t="s">
        <v>23</v>
      </c>
      <c r="C683" s="7">
        <v>264</v>
      </c>
      <c r="D683" s="7" t="s">
        <v>2190</v>
      </c>
      <c r="E683" s="7" t="s">
        <v>184</v>
      </c>
      <c r="F683" s="7">
        <v>12</v>
      </c>
      <c r="G683" s="50">
        <v>6.5068270004218581E-2</v>
      </c>
      <c r="H683" s="50">
        <v>1.1402580276202409E-2</v>
      </c>
      <c r="I683" s="50">
        <f t="shared" si="77"/>
        <v>5.3665689728016171E-2</v>
      </c>
      <c r="J683" s="28">
        <v>4.5647888762830613</v>
      </c>
      <c r="K683" s="33">
        <v>9.6067582172372461</v>
      </c>
      <c r="L683" s="33">
        <f t="shared" si="78"/>
        <v>-5.0419693409541848</v>
      </c>
      <c r="M683" s="28">
        <v>-0.20081108406242409</v>
      </c>
      <c r="N683" s="26">
        <v>-7.5698486503831763E-2</v>
      </c>
      <c r="O683" s="26">
        <f t="shared" si="79"/>
        <v>-0.12511259755859233</v>
      </c>
      <c r="P683" s="52">
        <v>2.0774307685566562</v>
      </c>
      <c r="Q683" s="54">
        <v>3.9766977176627822</v>
      </c>
      <c r="R683" s="54">
        <f t="shared" si="80"/>
        <v>-1.899266949106126</v>
      </c>
      <c r="S683" s="52">
        <v>0.10565377720124187</v>
      </c>
      <c r="T683" s="56">
        <v>1.8560746180279194E-2</v>
      </c>
      <c r="U683" s="56">
        <f t="shared" si="81"/>
        <v>8.7093031020962677E-2</v>
      </c>
      <c r="V683" s="60">
        <v>220.9302287040106</v>
      </c>
      <c r="W683" s="61">
        <v>478.31294884543149</v>
      </c>
      <c r="X683" s="61">
        <f t="shared" si="82"/>
        <v>-257.38272014142092</v>
      </c>
      <c r="Y683" s="60">
        <v>-0.14890287635436625</v>
      </c>
      <c r="Z683" s="84">
        <v>-9.7593849701297919E-2</v>
      </c>
      <c r="AA683" s="65">
        <f t="shared" si="83"/>
        <v>-5.1309026653068329E-2</v>
      </c>
    </row>
    <row r="684" spans="1:27" x14ac:dyDescent="0.25">
      <c r="A684" s="7">
        <v>12</v>
      </c>
      <c r="B684" s="7" t="s">
        <v>23</v>
      </c>
      <c r="C684" s="7">
        <v>288</v>
      </c>
      <c r="D684" s="7" t="s">
        <v>2190</v>
      </c>
      <c r="E684" s="7" t="s">
        <v>184</v>
      </c>
      <c r="F684" s="7">
        <v>12</v>
      </c>
      <c r="G684" s="50">
        <v>6.0476437478393666E-2</v>
      </c>
      <c r="H684" s="50">
        <v>1.9874084798630436E-2</v>
      </c>
      <c r="I684" s="50">
        <f t="shared" si="77"/>
        <v>4.0602352679763226E-2</v>
      </c>
      <c r="J684" s="28">
        <v>5.0191259560202912</v>
      </c>
      <c r="K684" s="33">
        <v>9.5757510795120258</v>
      </c>
      <c r="L684" s="33">
        <f t="shared" si="78"/>
        <v>-4.5566251234917345</v>
      </c>
      <c r="M684" s="28">
        <v>-0.21880501656003859</v>
      </c>
      <c r="N684" s="26">
        <v>-0.12129677891189873</v>
      </c>
      <c r="O684" s="26">
        <f t="shared" si="79"/>
        <v>-9.7508237648139859E-2</v>
      </c>
      <c r="P684" s="52">
        <v>2.0203065632350277</v>
      </c>
      <c r="Q684" s="54">
        <v>3.6155338046936252</v>
      </c>
      <c r="R684" s="54">
        <f t="shared" si="80"/>
        <v>-1.5952272414585975</v>
      </c>
      <c r="S684" s="52">
        <v>-3.4493427185646637E-2</v>
      </c>
      <c r="T684" s="56">
        <v>-6.2303241628159589E-2</v>
      </c>
      <c r="U684" s="56">
        <f t="shared" si="81"/>
        <v>2.7809814442512952E-2</v>
      </c>
      <c r="V684" s="60">
        <v>222.29778672032194</v>
      </c>
      <c r="W684" s="61">
        <v>507.14285714285728</v>
      </c>
      <c r="X684" s="61">
        <f t="shared" si="82"/>
        <v>-284.84507042253534</v>
      </c>
      <c r="Y684" s="60">
        <v>-0.35499181932158025</v>
      </c>
      <c r="Z684" s="84">
        <v>-0.26573141069062617</v>
      </c>
      <c r="AA684" s="65">
        <f t="shared" si="83"/>
        <v>-8.926040863095408E-2</v>
      </c>
    </row>
    <row r="685" spans="1:27" x14ac:dyDescent="0.25">
      <c r="A685" s="7">
        <v>13</v>
      </c>
      <c r="B685" s="7" t="s">
        <v>23</v>
      </c>
      <c r="C685" s="7">
        <v>312</v>
      </c>
      <c r="D685" s="7">
        <v>5</v>
      </c>
      <c r="E685" s="7" t="s">
        <v>184</v>
      </c>
      <c r="F685" s="7">
        <v>12</v>
      </c>
      <c r="G685" s="50">
        <v>3.4872979560729614E-2</v>
      </c>
      <c r="H685" s="50">
        <v>1.3389339368220154E-2</v>
      </c>
      <c r="I685" s="50">
        <f t="shared" si="77"/>
        <v>2.1483640192509458E-2</v>
      </c>
      <c r="J685" s="28">
        <v>5.0625712798821878</v>
      </c>
      <c r="K685" s="33">
        <v>7.8986120953424956</v>
      </c>
      <c r="L685" s="33">
        <f t="shared" si="78"/>
        <v>-2.8360408154603078</v>
      </c>
      <c r="M685" s="28">
        <v>-0.16017548999528855</v>
      </c>
      <c r="N685" s="26">
        <v>-6.1783624485983173E-2</v>
      </c>
      <c r="O685" s="26">
        <f t="shared" si="79"/>
        <v>-9.8391865509305371E-2</v>
      </c>
      <c r="P685" s="52">
        <v>2.0183999662024195</v>
      </c>
      <c r="Q685" s="54">
        <v>3.4422947383738673</v>
      </c>
      <c r="R685" s="54">
        <f t="shared" si="80"/>
        <v>-1.4238947721714479</v>
      </c>
      <c r="S685" s="52">
        <v>-1.3517034947805654E-3</v>
      </c>
      <c r="T685" s="56">
        <v>-0.17100685841409771</v>
      </c>
      <c r="U685" s="56">
        <f t="shared" si="81"/>
        <v>0.16965515491931715</v>
      </c>
      <c r="V685" s="60">
        <v>230.95937134258483</v>
      </c>
      <c r="W685" s="61">
        <v>412.45665440561783</v>
      </c>
      <c r="X685" s="61">
        <f t="shared" si="82"/>
        <v>-181.497283063033</v>
      </c>
      <c r="Y685" s="60">
        <v>-0.26535053547049975</v>
      </c>
      <c r="Z685" s="84">
        <v>-0.21425833594600299</v>
      </c>
      <c r="AA685" s="65">
        <f t="shared" si="83"/>
        <v>-5.1092199524496756E-2</v>
      </c>
    </row>
    <row r="686" spans="1:27" x14ac:dyDescent="0.25">
      <c r="A686" s="7">
        <v>1</v>
      </c>
      <c r="B686" s="7" t="s">
        <v>23</v>
      </c>
      <c r="C686" s="7">
        <v>24</v>
      </c>
      <c r="D686" s="7" t="s">
        <v>2190</v>
      </c>
      <c r="E686" s="7" t="s">
        <v>355</v>
      </c>
      <c r="F686" s="7">
        <v>1</v>
      </c>
      <c r="G686" s="50">
        <v>2.113090936672073E-2</v>
      </c>
      <c r="H686" s="50">
        <v>1.3629331734718761E-2</v>
      </c>
      <c r="I686" s="50">
        <f t="shared" si="77"/>
        <v>7.5015776320019687E-3</v>
      </c>
      <c r="J686" s="28">
        <v>16.661009371791899</v>
      </c>
      <c r="K686" s="33">
        <v>13.370557873666627</v>
      </c>
      <c r="L686" s="33">
        <f t="shared" si="78"/>
        <v>3.2904514981252717</v>
      </c>
      <c r="M686" s="28">
        <v>0.76613327872688963</v>
      </c>
      <c r="N686" s="26">
        <v>0.24256301407439443</v>
      </c>
      <c r="O686" s="26">
        <f t="shared" si="79"/>
        <v>0.52357026465249523</v>
      </c>
      <c r="P686" s="52">
        <v>4.579851204042928</v>
      </c>
      <c r="Q686" s="54">
        <v>5.4560602180915021</v>
      </c>
      <c r="R686" s="54">
        <f t="shared" si="80"/>
        <v>-0.8762090140485741</v>
      </c>
      <c r="S686" s="52">
        <v>7.1730760746675337E-2</v>
      </c>
      <c r="T686" s="56">
        <v>0.39929967195079025</v>
      </c>
      <c r="U686" s="56">
        <f t="shared" si="81"/>
        <v>-0.32756891120411491</v>
      </c>
      <c r="V686" s="60">
        <v>998.39790314528216</v>
      </c>
      <c r="W686" s="61">
        <v>842.1606201808396</v>
      </c>
      <c r="X686" s="61">
        <f t="shared" si="82"/>
        <v>156.23728296444256</v>
      </c>
      <c r="Y686" s="60">
        <v>0.66528886621391969</v>
      </c>
      <c r="Z686" s="84">
        <v>2.1399399411402314E-2</v>
      </c>
      <c r="AA686" s="65">
        <f t="shared" si="83"/>
        <v>0.64388946680251735</v>
      </c>
    </row>
    <row r="687" spans="1:27" x14ac:dyDescent="0.25">
      <c r="A687" s="7">
        <v>2</v>
      </c>
      <c r="B687" s="7" t="s">
        <v>23</v>
      </c>
      <c r="C687" s="7">
        <v>48</v>
      </c>
      <c r="D687" s="7">
        <v>1</v>
      </c>
      <c r="E687" s="7" t="s">
        <v>355</v>
      </c>
      <c r="F687" s="7">
        <v>1</v>
      </c>
      <c r="G687" s="50">
        <v>-3.6772478012531716E-2</v>
      </c>
      <c r="H687" s="50">
        <v>-4.2260899415680559E-3</v>
      </c>
      <c r="I687" s="50">
        <f t="shared" si="77"/>
        <v>-3.2546388070963661E-2</v>
      </c>
      <c r="J687" s="28">
        <v>10.67903189571564</v>
      </c>
      <c r="K687" s="33">
        <v>12.045231030697556</v>
      </c>
      <c r="L687" s="33">
        <f t="shared" si="78"/>
        <v>-1.3661991349819154</v>
      </c>
      <c r="M687" s="28">
        <v>1.1656504771920654E-2</v>
      </c>
      <c r="N687" s="26">
        <v>0.42973663146744556</v>
      </c>
      <c r="O687" s="26">
        <f t="shared" si="79"/>
        <v>-0.41808012669552491</v>
      </c>
      <c r="P687" s="52">
        <v>4.1359645569761687</v>
      </c>
      <c r="Q687" s="54">
        <v>6.2957185350514777</v>
      </c>
      <c r="R687" s="54">
        <f t="shared" si="80"/>
        <v>-2.159753978075309</v>
      </c>
      <c r="S687" s="52">
        <v>-0.14958587970408491</v>
      </c>
      <c r="T687" s="56">
        <v>-0.29316157422815392</v>
      </c>
      <c r="U687" s="56">
        <f t="shared" si="81"/>
        <v>0.14357569452406901</v>
      </c>
      <c r="V687" s="60">
        <v>650.97915648917115</v>
      </c>
      <c r="W687" s="61">
        <v>778.76342072409477</v>
      </c>
      <c r="X687" s="61">
        <f t="shared" si="82"/>
        <v>-127.78426423492363</v>
      </c>
      <c r="Y687" s="60">
        <v>-0.20090370657620935</v>
      </c>
      <c r="Z687" s="84">
        <v>-5.4871092273920861E-2</v>
      </c>
      <c r="AA687" s="65">
        <f t="shared" si="83"/>
        <v>-0.14603261430228848</v>
      </c>
    </row>
    <row r="688" spans="1:27" x14ac:dyDescent="0.25">
      <c r="A688" s="7">
        <v>3</v>
      </c>
      <c r="B688" s="7" t="s">
        <v>23</v>
      </c>
      <c r="C688" s="7">
        <v>72</v>
      </c>
      <c r="D688" s="7" t="s">
        <v>2190</v>
      </c>
      <c r="E688" s="7" t="s">
        <v>355</v>
      </c>
      <c r="F688" s="7">
        <v>1</v>
      </c>
      <c r="G688" s="50">
        <v>6.899287148695166E-3</v>
      </c>
      <c r="H688" s="50">
        <v>1.7902191089170408E-2</v>
      </c>
      <c r="I688" s="50">
        <f t="shared" si="77"/>
        <v>-1.1002903940475242E-2</v>
      </c>
      <c r="J688" s="28">
        <v>10.83555657773689</v>
      </c>
      <c r="K688" s="33">
        <v>12.589811875004676</v>
      </c>
      <c r="L688" s="33">
        <f t="shared" si="78"/>
        <v>-1.7542552972677861</v>
      </c>
      <c r="M688" s="28">
        <v>-0.12969314953694216</v>
      </c>
      <c r="N688" s="26">
        <v>0.51444722688986533</v>
      </c>
      <c r="O688" s="26">
        <f t="shared" si="79"/>
        <v>-0.64414037642680744</v>
      </c>
      <c r="P688" s="52">
        <v>3.9050336837048643</v>
      </c>
      <c r="Q688" s="54">
        <v>5.134393717140755</v>
      </c>
      <c r="R688" s="54">
        <f t="shared" si="80"/>
        <v>-1.2293600334358907</v>
      </c>
      <c r="S688" s="52">
        <v>1.7542134203585299E-2</v>
      </c>
      <c r="T688" s="56">
        <v>2.9346230279375243E-2</v>
      </c>
      <c r="U688" s="56">
        <f t="shared" si="81"/>
        <v>-1.1804096075789944E-2</v>
      </c>
      <c r="V688" s="60">
        <v>514.34902026461225</v>
      </c>
      <c r="W688" s="61">
        <v>862.29941243789426</v>
      </c>
      <c r="X688" s="61">
        <f t="shared" si="82"/>
        <v>-347.95039217328201</v>
      </c>
      <c r="Y688" s="60">
        <v>-0.39876314089387443</v>
      </c>
      <c r="Z688" s="84">
        <v>0.70666658267764249</v>
      </c>
      <c r="AA688" s="65">
        <f t="shared" si="83"/>
        <v>-1.1054297235715169</v>
      </c>
    </row>
    <row r="689" spans="1:27" x14ac:dyDescent="0.25">
      <c r="A689" s="7">
        <v>4</v>
      </c>
      <c r="B689" s="7" t="s">
        <v>23</v>
      </c>
      <c r="C689" s="7">
        <v>96</v>
      </c>
      <c r="D689" s="7" t="s">
        <v>2190</v>
      </c>
      <c r="E689" s="7" t="s">
        <v>355</v>
      </c>
      <c r="F689" s="7">
        <v>1</v>
      </c>
      <c r="G689" s="50">
        <v>-1.6251892949777514E-2</v>
      </c>
      <c r="H689" s="50">
        <v>-2.9832523702375767E-3</v>
      </c>
      <c r="I689" s="50">
        <f t="shared" si="77"/>
        <v>-1.3268640579539937E-2</v>
      </c>
      <c r="J689" s="28">
        <v>13.164275458360946</v>
      </c>
      <c r="K689" s="33">
        <v>14.419320189971282</v>
      </c>
      <c r="L689" s="33">
        <f t="shared" si="78"/>
        <v>-1.2550447316103366</v>
      </c>
      <c r="M689" s="28">
        <v>0.60098955905721219</v>
      </c>
      <c r="N689" s="26">
        <v>0.46275038293277465</v>
      </c>
      <c r="O689" s="26">
        <f t="shared" si="79"/>
        <v>0.13823917612443753</v>
      </c>
      <c r="P689" s="52">
        <v>4.5962886586305052</v>
      </c>
      <c r="Q689" s="54">
        <v>5.7203782901387283</v>
      </c>
      <c r="R689" s="54">
        <f t="shared" si="80"/>
        <v>-1.1240896315082232</v>
      </c>
      <c r="S689" s="52">
        <v>0.18608536510792936</v>
      </c>
      <c r="T689" s="56">
        <v>0.2201664932545829</v>
      </c>
      <c r="U689" s="56">
        <f t="shared" si="81"/>
        <v>-3.4081128146653539E-2</v>
      </c>
      <c r="V689" s="60">
        <v>1003.129107202124</v>
      </c>
      <c r="W689" s="61">
        <v>1080.3098379245496</v>
      </c>
      <c r="X689" s="61">
        <f t="shared" si="82"/>
        <v>-77.180730722425551</v>
      </c>
      <c r="Y689" s="60">
        <v>1.0539678030753503</v>
      </c>
      <c r="Z689" s="84">
        <v>0.55868755357358002</v>
      </c>
      <c r="AA689" s="65">
        <f t="shared" si="83"/>
        <v>0.4952802495017703</v>
      </c>
    </row>
    <row r="690" spans="1:27" x14ac:dyDescent="0.25">
      <c r="A690" s="7">
        <v>5</v>
      </c>
      <c r="B690" s="7" t="s">
        <v>23</v>
      </c>
      <c r="C690" s="7">
        <v>120</v>
      </c>
      <c r="D690" s="7">
        <v>2</v>
      </c>
      <c r="E690" s="7" t="s">
        <v>355</v>
      </c>
      <c r="F690" s="7">
        <v>1</v>
      </c>
      <c r="G690" s="50">
        <v>4.3078291609245409E-2</v>
      </c>
      <c r="H690" s="50">
        <v>3.7247019645241526E-2</v>
      </c>
      <c r="I690" s="50">
        <f t="shared" si="77"/>
        <v>5.8312719640038826E-3</v>
      </c>
      <c r="J690" s="28">
        <v>17.764064955474073</v>
      </c>
      <c r="K690" s="33">
        <v>16.776982070157057</v>
      </c>
      <c r="L690" s="33">
        <f t="shared" si="78"/>
        <v>0.98708288531701527</v>
      </c>
      <c r="M690" s="28">
        <v>0.24180967358958949</v>
      </c>
      <c r="N690" s="26">
        <v>0.35894303813160144</v>
      </c>
      <c r="O690" s="26">
        <f t="shared" si="79"/>
        <v>-0.11713336454201195</v>
      </c>
      <c r="P690" s="52">
        <v>5.0313943115398585</v>
      </c>
      <c r="Q690" s="54">
        <v>6.966418766233951</v>
      </c>
      <c r="R690" s="54">
        <f t="shared" si="80"/>
        <v>-1.9350244546940925</v>
      </c>
      <c r="S690" s="52">
        <v>0.12267886520903716</v>
      </c>
      <c r="T690" s="56">
        <v>5.1264740518326989E-2</v>
      </c>
      <c r="U690" s="56">
        <f t="shared" si="81"/>
        <v>7.1414124690710179E-2</v>
      </c>
      <c r="V690" s="60">
        <v>1498.5289160608061</v>
      </c>
      <c r="W690" s="61">
        <v>1139.7663857677901</v>
      </c>
      <c r="X690" s="61">
        <f t="shared" si="82"/>
        <v>358.76253029301597</v>
      </c>
      <c r="Y690" s="60">
        <v>0.31720896441961632</v>
      </c>
      <c r="Z690" s="84">
        <v>0.15567907560124011</v>
      </c>
      <c r="AA690" s="65">
        <f t="shared" si="83"/>
        <v>0.16152988881837621</v>
      </c>
    </row>
    <row r="691" spans="1:27" x14ac:dyDescent="0.25">
      <c r="A691" s="7">
        <v>6</v>
      </c>
      <c r="B691" s="7" t="s">
        <v>23</v>
      </c>
      <c r="C691" s="7">
        <v>144</v>
      </c>
      <c r="D691" s="7" t="s">
        <v>2190</v>
      </c>
      <c r="E691" s="7" t="s">
        <v>355</v>
      </c>
      <c r="F691" s="7">
        <v>1</v>
      </c>
      <c r="G691" s="50">
        <v>0.10116009116784799</v>
      </c>
      <c r="H691" s="50">
        <v>5.0816110515069957E-2</v>
      </c>
      <c r="I691" s="50">
        <f t="shared" si="77"/>
        <v>5.0343980652778036E-2</v>
      </c>
      <c r="J691" s="28">
        <v>16.272154092462081</v>
      </c>
      <c r="K691" s="33">
        <v>14.919323314682467</v>
      </c>
      <c r="L691" s="33">
        <f t="shared" si="78"/>
        <v>1.352830777779614</v>
      </c>
      <c r="M691" s="28">
        <v>-0.12759761290391078</v>
      </c>
      <c r="N691" s="26">
        <v>7.8252583154270083E-2</v>
      </c>
      <c r="O691" s="26">
        <f t="shared" si="79"/>
        <v>-0.20585019605818086</v>
      </c>
      <c r="P691" s="52">
        <v>5.2886673738683374</v>
      </c>
      <c r="Q691" s="54">
        <v>5.4077681800408222</v>
      </c>
      <c r="R691" s="54">
        <f t="shared" si="80"/>
        <v>-0.11910080617248475</v>
      </c>
      <c r="S691" s="52">
        <v>-0.45579668481994517</v>
      </c>
      <c r="T691" s="56">
        <v>-2.2748086008028568E-2</v>
      </c>
      <c r="U691" s="56">
        <f t="shared" si="81"/>
        <v>-0.4330485988119166</v>
      </c>
      <c r="V691" s="60">
        <v>1173.8715992037162</v>
      </c>
      <c r="W691" s="61">
        <v>1059.1686712010619</v>
      </c>
      <c r="X691" s="61">
        <f t="shared" si="82"/>
        <v>114.70292800265429</v>
      </c>
      <c r="Y691" s="60">
        <v>-0.19689891053968192</v>
      </c>
      <c r="Z691" s="84">
        <v>2.4286775008398348E-2</v>
      </c>
      <c r="AA691" s="65">
        <f t="shared" si="83"/>
        <v>-0.22118568554808027</v>
      </c>
    </row>
    <row r="692" spans="1:27" x14ac:dyDescent="0.25">
      <c r="A692" s="7">
        <v>7</v>
      </c>
      <c r="B692" s="7" t="s">
        <v>23</v>
      </c>
      <c r="C692" s="7">
        <v>168</v>
      </c>
      <c r="D692" s="7" t="s">
        <v>2190</v>
      </c>
      <c r="E692" s="7" t="s">
        <v>355</v>
      </c>
      <c r="F692" s="7">
        <v>1</v>
      </c>
      <c r="G692" s="50">
        <v>6.5392646740666471E-2</v>
      </c>
      <c r="H692" s="50">
        <v>2.1088820793520358E-2</v>
      </c>
      <c r="I692" s="50">
        <f t="shared" si="77"/>
        <v>4.4303825947146117E-2</v>
      </c>
      <c r="J692" s="28">
        <v>11.926591833627009</v>
      </c>
      <c r="K692" s="33">
        <v>12.600072648596518</v>
      </c>
      <c r="L692" s="33">
        <f t="shared" si="78"/>
        <v>-0.6734808149695084</v>
      </c>
      <c r="M692" s="28">
        <v>0.12156099017911606</v>
      </c>
      <c r="N692" s="26">
        <v>0.24427280911272664</v>
      </c>
      <c r="O692" s="26">
        <f t="shared" si="79"/>
        <v>-0.12271181893361058</v>
      </c>
      <c r="P692" s="52">
        <v>2.6702545684133576</v>
      </c>
      <c r="Q692" s="54">
        <v>4.2039889907630217</v>
      </c>
      <c r="R692" s="54">
        <f t="shared" si="80"/>
        <v>-1.5337344223496641</v>
      </c>
      <c r="S692" s="52">
        <v>1.4579747229669248E-2</v>
      </c>
      <c r="T692" s="56">
        <v>-4.8245689366170623E-2</v>
      </c>
      <c r="U692" s="56">
        <f t="shared" si="81"/>
        <v>6.2825436595839876E-2</v>
      </c>
      <c r="V692" s="60">
        <v>820.04433497536945</v>
      </c>
      <c r="W692" s="61">
        <v>882.0120689655173</v>
      </c>
      <c r="X692" s="61">
        <f t="shared" si="82"/>
        <v>-61.967733990147849</v>
      </c>
      <c r="Y692" s="60">
        <v>0.23234847187476707</v>
      </c>
      <c r="Z692" s="84">
        <v>0.30507038934760117</v>
      </c>
      <c r="AA692" s="65">
        <f t="shared" si="83"/>
        <v>-7.2721917472834102E-2</v>
      </c>
    </row>
    <row r="693" spans="1:27" x14ac:dyDescent="0.25">
      <c r="A693" s="7">
        <v>8</v>
      </c>
      <c r="B693" s="7" t="s">
        <v>23</v>
      </c>
      <c r="C693" s="7">
        <v>192</v>
      </c>
      <c r="D693" s="7">
        <v>3</v>
      </c>
      <c r="E693" s="7" t="s">
        <v>355</v>
      </c>
      <c r="F693" s="7">
        <v>1</v>
      </c>
      <c r="G693" s="50">
        <v>6.5468089973214919E-2</v>
      </c>
      <c r="H693" s="50">
        <v>2.2964930059969867E-2</v>
      </c>
      <c r="I693" s="50">
        <f t="shared" si="77"/>
        <v>4.2503159913245048E-2</v>
      </c>
      <c r="J693" s="28">
        <v>11.188862609955388</v>
      </c>
      <c r="K693" s="33">
        <v>13.314117777789969</v>
      </c>
      <c r="L693" s="33">
        <f t="shared" si="78"/>
        <v>-2.125255167834581</v>
      </c>
      <c r="M693" s="28">
        <v>0.19068558234381081</v>
      </c>
      <c r="N693" s="26">
        <v>0.17151292002343987</v>
      </c>
      <c r="O693" s="26">
        <f t="shared" si="79"/>
        <v>1.9172662320370931E-2</v>
      </c>
      <c r="P693" s="52">
        <v>2.7403432098972154</v>
      </c>
      <c r="Q693" s="54">
        <v>4.0686345373680544</v>
      </c>
      <c r="R693" s="54">
        <f t="shared" si="80"/>
        <v>-1.328291327470839</v>
      </c>
      <c r="S693" s="52">
        <v>4.1874322917716554E-2</v>
      </c>
      <c r="T693" s="56">
        <v>1.6036205516473903E-2</v>
      </c>
      <c r="U693" s="56">
        <f t="shared" si="81"/>
        <v>2.5838117401242651E-2</v>
      </c>
      <c r="V693" s="60">
        <v>968.63693633952255</v>
      </c>
      <c r="W693" s="61">
        <v>935.78937334217505</v>
      </c>
      <c r="X693" s="61">
        <f t="shared" si="82"/>
        <v>32.847562997347495</v>
      </c>
      <c r="Y693" s="60">
        <v>0.68727275037490521</v>
      </c>
      <c r="Z693" s="84">
        <v>0.2688177933680696</v>
      </c>
      <c r="AA693" s="65">
        <f t="shared" si="83"/>
        <v>0.4184549570068356</v>
      </c>
    </row>
    <row r="694" spans="1:27" x14ac:dyDescent="0.25">
      <c r="A694" s="7">
        <v>9</v>
      </c>
      <c r="B694" s="7" t="s">
        <v>23</v>
      </c>
      <c r="C694" s="7">
        <v>216</v>
      </c>
      <c r="D694" s="7" t="s">
        <v>2190</v>
      </c>
      <c r="E694" s="7" t="s">
        <v>355</v>
      </c>
      <c r="F694" s="7">
        <v>1</v>
      </c>
      <c r="G694" s="50">
        <v>7.2963547382308216E-2</v>
      </c>
      <c r="H694" s="50">
        <v>4.9621911137343509E-2</v>
      </c>
      <c r="I694" s="50">
        <f t="shared" si="77"/>
        <v>2.3341636244964707E-2</v>
      </c>
      <c r="J694" s="28">
        <v>10.090501150530992</v>
      </c>
      <c r="K694" s="33">
        <v>13.45456791776664</v>
      </c>
      <c r="L694" s="33">
        <f t="shared" si="78"/>
        <v>-3.3640667672356486</v>
      </c>
      <c r="M694" s="28">
        <v>4.6148092321117891E-2</v>
      </c>
      <c r="N694" s="26">
        <v>0.13025234277174963</v>
      </c>
      <c r="O694" s="26">
        <f t="shared" si="79"/>
        <v>-8.4104250450631746E-2</v>
      </c>
      <c r="P694" s="52">
        <v>2.6446762052997954</v>
      </c>
      <c r="Q694" s="54">
        <v>4.4318152812343063</v>
      </c>
      <c r="R694" s="54">
        <f t="shared" si="80"/>
        <v>-1.7871390759345109</v>
      </c>
      <c r="S694" s="52">
        <v>6.8073257774814794E-2</v>
      </c>
      <c r="T694" s="56">
        <v>0.16858542547120367</v>
      </c>
      <c r="U694" s="56">
        <f t="shared" si="81"/>
        <v>-0.10051216769638888</v>
      </c>
      <c r="V694" s="60">
        <v>642.88605941887033</v>
      </c>
      <c r="W694" s="61">
        <v>838.86970154532594</v>
      </c>
      <c r="X694" s="61">
        <f t="shared" si="82"/>
        <v>-195.98364212645561</v>
      </c>
      <c r="Y694" s="60">
        <v>1.4575643316818358E-3</v>
      </c>
      <c r="Z694" s="84">
        <v>-4.6944320793933798E-2</v>
      </c>
      <c r="AA694" s="65">
        <f t="shared" si="83"/>
        <v>4.8401885125615635E-2</v>
      </c>
    </row>
    <row r="695" spans="1:27" x14ac:dyDescent="0.25">
      <c r="A695" s="7">
        <v>10</v>
      </c>
      <c r="B695" s="7" t="s">
        <v>23</v>
      </c>
      <c r="C695" s="7">
        <v>240</v>
      </c>
      <c r="D695" s="7" t="s">
        <v>2190</v>
      </c>
      <c r="E695" s="7" t="s">
        <v>355</v>
      </c>
      <c r="F695" s="7">
        <v>1</v>
      </c>
      <c r="G695" s="50">
        <v>9.5070053103109051E-2</v>
      </c>
      <c r="H695" s="50">
        <v>8.312902068988345E-3</v>
      </c>
      <c r="I695" s="50">
        <f t="shared" si="77"/>
        <v>8.6757151034120711E-2</v>
      </c>
      <c r="J695" s="28">
        <v>7.5726412832639545</v>
      </c>
      <c r="K695" s="33">
        <v>11.510023683426688</v>
      </c>
      <c r="L695" s="33">
        <f t="shared" si="78"/>
        <v>-3.9373824001627336</v>
      </c>
      <c r="M695" s="28">
        <v>-0.12909690194505699</v>
      </c>
      <c r="N695" s="26">
        <v>7.2164884343347531E-3</v>
      </c>
      <c r="O695" s="26">
        <f t="shared" si="79"/>
        <v>-0.13631339037939175</v>
      </c>
      <c r="P695" s="52">
        <v>2.732326219920532</v>
      </c>
      <c r="Q695" s="54">
        <v>4.1268346243135854</v>
      </c>
      <c r="R695" s="54">
        <f t="shared" si="80"/>
        <v>-1.3945084043930533</v>
      </c>
      <c r="S695" s="52">
        <v>0.11982626615174718</v>
      </c>
      <c r="T695" s="56">
        <v>1.8882797316289807E-2</v>
      </c>
      <c r="U695" s="56">
        <f t="shared" si="81"/>
        <v>0.10094346883545738</v>
      </c>
      <c r="V695" s="60">
        <v>340.25099009900993</v>
      </c>
      <c r="W695" s="61">
        <v>698.52227035203532</v>
      </c>
      <c r="X695" s="61">
        <f t="shared" si="82"/>
        <v>-358.2712802530254</v>
      </c>
      <c r="Y695" s="60">
        <v>-0.34518908310256341</v>
      </c>
      <c r="Z695" s="84">
        <v>-7.6149821802100115E-2</v>
      </c>
      <c r="AA695" s="65">
        <f t="shared" si="83"/>
        <v>-0.26903926130046329</v>
      </c>
    </row>
    <row r="696" spans="1:27" x14ac:dyDescent="0.25">
      <c r="A696" s="7">
        <v>11</v>
      </c>
      <c r="B696" s="7" t="s">
        <v>23</v>
      </c>
      <c r="C696" s="7">
        <v>264</v>
      </c>
      <c r="D696" s="7">
        <v>4</v>
      </c>
      <c r="E696" s="7" t="s">
        <v>355</v>
      </c>
      <c r="F696" s="7">
        <v>1</v>
      </c>
      <c r="G696" s="50">
        <v>8.4372003903931875E-2</v>
      </c>
      <c r="H696" s="50">
        <v>1.1402580276202409E-2</v>
      </c>
      <c r="I696" s="50">
        <f t="shared" si="77"/>
        <v>7.2969423627729471E-2</v>
      </c>
      <c r="J696" s="28">
        <v>5.1929928326011803</v>
      </c>
      <c r="K696" s="33">
        <v>9.6067582172372461</v>
      </c>
      <c r="L696" s="33">
        <f t="shared" si="78"/>
        <v>-4.4137653846360658</v>
      </c>
      <c r="M696" s="28">
        <v>-0.17522809798221675</v>
      </c>
      <c r="N696" s="26">
        <v>-7.5698486503831763E-2</v>
      </c>
      <c r="O696" s="26">
        <f t="shared" si="79"/>
        <v>-9.9529611478384988E-2</v>
      </c>
      <c r="P696" s="52">
        <v>2.374471452983963</v>
      </c>
      <c r="Q696" s="54">
        <v>3.9766977176627822</v>
      </c>
      <c r="R696" s="54">
        <f t="shared" si="80"/>
        <v>-1.6022262646788192</v>
      </c>
      <c r="S696" s="52">
        <v>7.2276774672273142E-2</v>
      </c>
      <c r="T696" s="56">
        <v>1.8560746180279194E-2</v>
      </c>
      <c r="U696" s="56">
        <f t="shared" si="81"/>
        <v>5.3716028491993945E-2</v>
      </c>
      <c r="V696" s="60">
        <v>267.18942658269805</v>
      </c>
      <c r="W696" s="61">
        <v>478.31294884543149</v>
      </c>
      <c r="X696" s="61">
        <f t="shared" si="82"/>
        <v>-211.12352226273345</v>
      </c>
      <c r="Y696" s="60">
        <v>-0.12175435480945164</v>
      </c>
      <c r="Z696" s="84">
        <v>-9.7593849701297919E-2</v>
      </c>
      <c r="AA696" s="65">
        <f t="shared" si="83"/>
        <v>-2.4160505108153721E-2</v>
      </c>
    </row>
    <row r="697" spans="1:27" x14ac:dyDescent="0.25">
      <c r="A697" s="7">
        <v>12</v>
      </c>
      <c r="B697" s="7" t="s">
        <v>23</v>
      </c>
      <c r="C697" s="7">
        <v>288</v>
      </c>
      <c r="D697" s="7" t="s">
        <v>2190</v>
      </c>
      <c r="E697" s="7" t="s">
        <v>355</v>
      </c>
      <c r="F697" s="7">
        <v>1</v>
      </c>
      <c r="G697" s="50">
        <v>-2.3685093104509038E-2</v>
      </c>
      <c r="H697" s="50">
        <v>1.9874084798630436E-2</v>
      </c>
      <c r="I697" s="50">
        <f t="shared" si="77"/>
        <v>-4.355917790313947E-2</v>
      </c>
      <c r="J697" s="28">
        <v>5.2810893913661232</v>
      </c>
      <c r="K697" s="33">
        <v>9.5757510795120258</v>
      </c>
      <c r="L697" s="33">
        <f t="shared" si="78"/>
        <v>-4.2946616881459025</v>
      </c>
      <c r="M697" s="28">
        <v>5.4298567328893779E-2</v>
      </c>
      <c r="N697" s="26">
        <v>-0.12129677891189873</v>
      </c>
      <c r="O697" s="26">
        <f t="shared" si="79"/>
        <v>0.17559534624079251</v>
      </c>
      <c r="P697" s="52">
        <v>2.2332611498100232</v>
      </c>
      <c r="Q697" s="54">
        <v>3.6155338046936252</v>
      </c>
      <c r="R697" s="54">
        <f t="shared" si="80"/>
        <v>-1.382272654883602</v>
      </c>
      <c r="S697" s="52">
        <v>0.10685522289352463</v>
      </c>
      <c r="T697" s="56">
        <v>-6.2303241628159589E-2</v>
      </c>
      <c r="U697" s="56">
        <f t="shared" si="81"/>
        <v>0.1691584645216842</v>
      </c>
      <c r="V697" s="60">
        <v>218.14000670690811</v>
      </c>
      <c r="W697" s="61">
        <v>507.14285714285728</v>
      </c>
      <c r="X697" s="61">
        <f t="shared" si="82"/>
        <v>-289.0028504359492</v>
      </c>
      <c r="Y697" s="60">
        <v>-0.18575131933387412</v>
      </c>
      <c r="Z697" s="84">
        <v>-0.26573141069062617</v>
      </c>
      <c r="AA697" s="65">
        <f t="shared" si="83"/>
        <v>7.9980091356752048E-2</v>
      </c>
    </row>
    <row r="698" spans="1:27" x14ac:dyDescent="0.25">
      <c r="A698" s="7">
        <v>13</v>
      </c>
      <c r="B698" s="7" t="s">
        <v>23</v>
      </c>
      <c r="C698" s="7">
        <v>312</v>
      </c>
      <c r="D698" s="7" t="s">
        <v>2190</v>
      </c>
      <c r="E698" s="7" t="s">
        <v>355</v>
      </c>
      <c r="F698" s="7">
        <v>1</v>
      </c>
      <c r="G698" s="50">
        <v>2.1440987134545432E-2</v>
      </c>
      <c r="H698" s="50">
        <v>1.3389339368220154E-2</v>
      </c>
      <c r="I698" s="50">
        <f t="shared" si="77"/>
        <v>8.0516477663252779E-3</v>
      </c>
      <c r="J698" s="28">
        <v>4.8538693211387072</v>
      </c>
      <c r="K698" s="33">
        <v>7.8986120953424956</v>
      </c>
      <c r="L698" s="33">
        <f t="shared" si="78"/>
        <v>-3.0447427742037885</v>
      </c>
      <c r="M698" s="28">
        <v>-0.11267387537649379</v>
      </c>
      <c r="N698" s="26">
        <v>-6.1783624485983173E-2</v>
      </c>
      <c r="O698" s="26">
        <f t="shared" si="79"/>
        <v>-5.0890250890510615E-2</v>
      </c>
      <c r="P698" s="52">
        <v>2.0675106673613945</v>
      </c>
      <c r="Q698" s="54">
        <v>3.4422947383738673</v>
      </c>
      <c r="R698" s="54">
        <f t="shared" si="80"/>
        <v>-1.3747840710124728</v>
      </c>
      <c r="S698" s="52">
        <v>2.4757623770669E-2</v>
      </c>
      <c r="T698" s="56">
        <v>-0.17100685841409771</v>
      </c>
      <c r="U698" s="56">
        <f t="shared" si="81"/>
        <v>0.19576448218476672</v>
      </c>
      <c r="V698" s="60">
        <v>217.55091121885971</v>
      </c>
      <c r="W698" s="61">
        <v>412.45665440561783</v>
      </c>
      <c r="X698" s="61">
        <f t="shared" si="82"/>
        <v>-194.90574318675812</v>
      </c>
      <c r="Y698" s="60">
        <v>-0.25529011801604828</v>
      </c>
      <c r="Z698" s="84">
        <v>-0.21425833594600299</v>
      </c>
      <c r="AA698" s="65">
        <f t="shared" si="83"/>
        <v>-4.1031782070045292E-2</v>
      </c>
    </row>
    <row r="699" spans="1:27" x14ac:dyDescent="0.25">
      <c r="A699" s="7">
        <v>14</v>
      </c>
      <c r="B699" s="7" t="s">
        <v>23</v>
      </c>
      <c r="C699" s="7">
        <v>336</v>
      </c>
      <c r="D699" s="7" t="s">
        <v>2190</v>
      </c>
      <c r="E699" s="7" t="s">
        <v>355</v>
      </c>
      <c r="F699" s="7">
        <v>1</v>
      </c>
      <c r="G699" s="50">
        <v>4.6292216313295144E-2</v>
      </c>
      <c r="H699" s="50">
        <v>4.392520638178523E-2</v>
      </c>
      <c r="I699" s="50">
        <f t="shared" si="77"/>
        <v>2.3670099315099141E-3</v>
      </c>
      <c r="J699" s="28">
        <v>5.3927387992410196</v>
      </c>
      <c r="K699" s="33">
        <v>8.3205011183702222</v>
      </c>
      <c r="L699" s="33">
        <f t="shared" si="78"/>
        <v>-2.9277623191292026</v>
      </c>
      <c r="M699" s="28">
        <v>0.17975807964371504</v>
      </c>
      <c r="N699" s="26">
        <v>0.16451723189421197</v>
      </c>
      <c r="O699" s="26">
        <f t="shared" si="79"/>
        <v>1.5240847749503073E-2</v>
      </c>
      <c r="P699" s="52">
        <v>2.1132311745434089</v>
      </c>
      <c r="Q699" s="54">
        <v>2.980248193470393</v>
      </c>
      <c r="R699" s="54">
        <f t="shared" si="80"/>
        <v>-0.86701701892698413</v>
      </c>
      <c r="S699" s="52">
        <v>0.11881800086801657</v>
      </c>
      <c r="T699" s="56">
        <v>8.3571837472428342E-2</v>
      </c>
      <c r="U699" s="56">
        <f t="shared" si="81"/>
        <v>3.5246163395588226E-2</v>
      </c>
      <c r="V699" s="60">
        <v>186.94442595673877</v>
      </c>
      <c r="W699" s="61">
        <v>382.34547975596223</v>
      </c>
      <c r="X699" s="61">
        <f t="shared" si="82"/>
        <v>-195.40105379922346</v>
      </c>
      <c r="Y699" s="60">
        <v>-0.15666911864050559</v>
      </c>
      <c r="Z699" s="84">
        <v>-0.23495720545848195</v>
      </c>
      <c r="AA699" s="65">
        <f t="shared" si="83"/>
        <v>7.828808681797636E-2</v>
      </c>
    </row>
    <row r="700" spans="1:27" x14ac:dyDescent="0.25">
      <c r="A700" s="7">
        <v>15</v>
      </c>
      <c r="B700" s="7" t="s">
        <v>23</v>
      </c>
      <c r="C700" s="7">
        <v>360</v>
      </c>
      <c r="D700" s="7" t="s">
        <v>2190</v>
      </c>
      <c r="E700" s="7" t="s">
        <v>355</v>
      </c>
      <c r="F700" s="7">
        <v>1</v>
      </c>
      <c r="G700" s="50">
        <v>0.10055744294014221</v>
      </c>
      <c r="H700" s="50">
        <v>5.9921002139369739E-2</v>
      </c>
      <c r="I700" s="50">
        <f t="shared" si="77"/>
        <v>4.0636440800772472E-2</v>
      </c>
      <c r="J700" s="28">
        <v>6.2490388111002177</v>
      </c>
      <c r="K700" s="33">
        <v>7.7740113616750977</v>
      </c>
      <c r="L700" s="33">
        <f t="shared" si="78"/>
        <v>-1.5249725505748799</v>
      </c>
      <c r="M700" s="28">
        <v>9.2641996806311813E-2</v>
      </c>
      <c r="N700" s="26">
        <v>0.1494415781169102</v>
      </c>
      <c r="O700" s="26">
        <f t="shared" si="79"/>
        <v>-5.6799581310598382E-2</v>
      </c>
      <c r="P700" s="52">
        <v>2.0862621875404375</v>
      </c>
      <c r="Q700" s="54">
        <v>2.897175978800854</v>
      </c>
      <c r="R700" s="54">
        <f t="shared" si="80"/>
        <v>-0.81091379126041652</v>
      </c>
      <c r="S700" s="52">
        <v>0.14590563128277548</v>
      </c>
      <c r="T700" s="56">
        <v>8.0212198215024746E-2</v>
      </c>
      <c r="U700" s="56">
        <f t="shared" si="81"/>
        <v>6.5693433067750731E-2</v>
      </c>
      <c r="V700" s="60">
        <v>313.49649999999997</v>
      </c>
      <c r="W700" s="61">
        <v>364.08175694444435</v>
      </c>
      <c r="X700" s="61">
        <f t="shared" si="82"/>
        <v>-50.585256944444382</v>
      </c>
      <c r="Y700" s="60">
        <v>0.13689698002701736</v>
      </c>
      <c r="Z700" s="84">
        <v>-0.28489889430412302</v>
      </c>
      <c r="AA700" s="65">
        <f t="shared" si="83"/>
        <v>0.42179587433114041</v>
      </c>
    </row>
    <row r="701" spans="1:27" x14ac:dyDescent="0.25">
      <c r="A701" s="7">
        <v>16</v>
      </c>
      <c r="B701" s="7" t="s">
        <v>23</v>
      </c>
      <c r="C701" s="7">
        <v>384</v>
      </c>
      <c r="D701" s="7">
        <v>5</v>
      </c>
      <c r="E701" s="7" t="s">
        <v>355</v>
      </c>
      <c r="F701" s="7">
        <v>1</v>
      </c>
      <c r="G701" s="50">
        <v>2.1898554116554614E-2</v>
      </c>
      <c r="H701" s="50">
        <v>3.2925461448930719E-3</v>
      </c>
      <c r="I701" s="50">
        <f t="shared" si="77"/>
        <v>1.8606007971661544E-2</v>
      </c>
      <c r="J701" s="28">
        <v>5.3032030153617846</v>
      </c>
      <c r="K701" s="33">
        <v>6.65609614243749</v>
      </c>
      <c r="L701" s="33">
        <f t="shared" si="78"/>
        <v>-1.3528931270757054</v>
      </c>
      <c r="M701" s="28">
        <v>0.10797752354590547</v>
      </c>
      <c r="N701" s="26">
        <v>-9.4482272125681166E-2</v>
      </c>
      <c r="O701" s="26">
        <f t="shared" si="79"/>
        <v>0.20245979567158662</v>
      </c>
      <c r="P701" s="52">
        <v>2.1412124266059069</v>
      </c>
      <c r="Q701" s="54">
        <v>2.4353357186413698</v>
      </c>
      <c r="R701" s="54">
        <f t="shared" si="80"/>
        <v>-0.29412329203546284</v>
      </c>
      <c r="S701" s="52">
        <v>0.25472084167146775</v>
      </c>
      <c r="T701" s="56">
        <v>-8.0140471677468406E-2</v>
      </c>
      <c r="U701" s="56">
        <f t="shared" si="81"/>
        <v>0.33486131334893615</v>
      </c>
      <c r="V701" s="60">
        <v>213.7998011269473</v>
      </c>
      <c r="W701" s="61">
        <v>311.53564523257097</v>
      </c>
      <c r="X701" s="61">
        <f t="shared" si="82"/>
        <v>-97.73584410562367</v>
      </c>
      <c r="Y701" s="60">
        <v>-0.12725919712078373</v>
      </c>
      <c r="Z701" s="84">
        <v>-8.664836827258178E-2</v>
      </c>
      <c r="AA701" s="65">
        <f t="shared" si="83"/>
        <v>-4.0610828848201955E-2</v>
      </c>
    </row>
    <row r="702" spans="1:27" x14ac:dyDescent="0.25">
      <c r="A702" s="7">
        <v>1</v>
      </c>
      <c r="B702" s="7" t="s">
        <v>23</v>
      </c>
      <c r="C702" s="7">
        <v>24</v>
      </c>
      <c r="D702" s="7" t="s">
        <v>2190</v>
      </c>
      <c r="E702" s="7" t="s">
        <v>355</v>
      </c>
      <c r="F702" s="7">
        <v>2</v>
      </c>
      <c r="G702" s="50">
        <v>2.3361485118150505E-2</v>
      </c>
      <c r="H702" s="50">
        <v>1.3629331734718761E-2</v>
      </c>
      <c r="I702" s="50">
        <f t="shared" si="77"/>
        <v>9.7321533834317433E-3</v>
      </c>
      <c r="J702" s="28">
        <v>17.811250565729488</v>
      </c>
      <c r="K702" s="33">
        <v>13.370557873666627</v>
      </c>
      <c r="L702" s="33">
        <f t="shared" si="78"/>
        <v>4.4406926920628607</v>
      </c>
      <c r="M702" s="28">
        <v>0.73701562415055455</v>
      </c>
      <c r="N702" s="26">
        <v>0.24256301407439443</v>
      </c>
      <c r="O702" s="26">
        <f t="shared" si="79"/>
        <v>0.49445261007616015</v>
      </c>
      <c r="P702" s="52">
        <v>4.8875166720129668</v>
      </c>
      <c r="Q702" s="54">
        <v>5.4560602180915021</v>
      </c>
      <c r="R702" s="54">
        <f t="shared" si="80"/>
        <v>-0.5685435460785353</v>
      </c>
      <c r="S702" s="52">
        <v>-8.3869685998197215E-3</v>
      </c>
      <c r="T702" s="56">
        <v>0.39929967195079025</v>
      </c>
      <c r="U702" s="56">
        <f t="shared" si="81"/>
        <v>-0.40768664055060999</v>
      </c>
      <c r="V702" s="60">
        <v>904.93110334498249</v>
      </c>
      <c r="W702" s="61">
        <v>842.1606201808396</v>
      </c>
      <c r="X702" s="61">
        <f t="shared" si="82"/>
        <v>62.770483164142888</v>
      </c>
      <c r="Y702" s="60">
        <v>0.37942195352858271</v>
      </c>
      <c r="Z702" s="84">
        <v>2.1399399411402314E-2</v>
      </c>
      <c r="AA702" s="65">
        <f t="shared" si="83"/>
        <v>0.35802255411718042</v>
      </c>
    </row>
    <row r="703" spans="1:27" x14ac:dyDescent="0.25">
      <c r="A703" s="7">
        <v>2</v>
      </c>
      <c r="B703" s="7" t="s">
        <v>23</v>
      </c>
      <c r="C703" s="7">
        <v>48</v>
      </c>
      <c r="D703" s="7">
        <v>1</v>
      </c>
      <c r="E703" s="7" t="s">
        <v>355</v>
      </c>
      <c r="F703" s="7">
        <v>2</v>
      </c>
      <c r="G703" s="50">
        <v>0.17047480922384253</v>
      </c>
      <c r="H703" s="50">
        <v>-4.2260899415680559E-3</v>
      </c>
      <c r="I703" s="50">
        <f t="shared" si="77"/>
        <v>0.17470089916541059</v>
      </c>
      <c r="J703" s="28">
        <v>10.684083922827821</v>
      </c>
      <c r="K703" s="33">
        <v>12.045231030697556</v>
      </c>
      <c r="L703" s="33">
        <f t="shared" si="78"/>
        <v>-1.3611471078697353</v>
      </c>
      <c r="M703" s="28">
        <v>-0.15733319042953683</v>
      </c>
      <c r="N703" s="26">
        <v>0.42973663146744556</v>
      </c>
      <c r="O703" s="26">
        <f t="shared" si="79"/>
        <v>-0.58706982189698242</v>
      </c>
      <c r="P703" s="52">
        <v>3.2761807124919335</v>
      </c>
      <c r="Q703" s="54">
        <v>6.2957185350514777</v>
      </c>
      <c r="R703" s="54">
        <f t="shared" si="80"/>
        <v>-3.0195378225595442</v>
      </c>
      <c r="S703" s="52">
        <v>5.6527167705041424E-2</v>
      </c>
      <c r="T703" s="56">
        <v>-0.29316157422815392</v>
      </c>
      <c r="U703" s="56">
        <f t="shared" si="81"/>
        <v>0.34968874193319532</v>
      </c>
      <c r="V703" s="60">
        <v>495.39879498453024</v>
      </c>
      <c r="W703" s="61">
        <v>778.76342072409477</v>
      </c>
      <c r="X703" s="61">
        <f t="shared" si="82"/>
        <v>-283.36462573956453</v>
      </c>
      <c r="Y703" s="60">
        <v>-0.44959115248033193</v>
      </c>
      <c r="Z703" s="84">
        <v>-5.4871092273920861E-2</v>
      </c>
      <c r="AA703" s="65">
        <f t="shared" si="83"/>
        <v>-0.39472006020641109</v>
      </c>
    </row>
    <row r="704" spans="1:27" x14ac:dyDescent="0.25">
      <c r="A704" s="7">
        <v>3</v>
      </c>
      <c r="B704" s="7" t="s">
        <v>23</v>
      </c>
      <c r="C704" s="7">
        <v>72</v>
      </c>
      <c r="D704" s="7" t="s">
        <v>2190</v>
      </c>
      <c r="E704" s="7" t="s">
        <v>355</v>
      </c>
      <c r="F704" s="7">
        <v>2</v>
      </c>
      <c r="G704" s="50">
        <v>-1.7185025692665955E-2</v>
      </c>
      <c r="H704" s="50">
        <v>1.7902191089170408E-2</v>
      </c>
      <c r="I704" s="50">
        <f t="shared" si="77"/>
        <v>-3.5087216781836364E-2</v>
      </c>
      <c r="J704" s="28">
        <v>12.345412524962418</v>
      </c>
      <c r="K704" s="33">
        <v>12.589811875004676</v>
      </c>
      <c r="L704" s="33">
        <f t="shared" si="78"/>
        <v>-0.24439935004225788</v>
      </c>
      <c r="M704" s="28">
        <v>0.14091739257333075</v>
      </c>
      <c r="N704" s="26">
        <v>0.51444722688986533</v>
      </c>
      <c r="O704" s="26">
        <f t="shared" si="79"/>
        <v>-0.37352983431653458</v>
      </c>
      <c r="P704" s="52">
        <v>4.7540288913543245</v>
      </c>
      <c r="Q704" s="54">
        <v>5.134393717140755</v>
      </c>
      <c r="R704" s="54">
        <f t="shared" si="80"/>
        <v>-0.38036482578643049</v>
      </c>
      <c r="S704" s="52">
        <v>0.10114213996430182</v>
      </c>
      <c r="T704" s="56">
        <v>2.9346230279375243E-2</v>
      </c>
      <c r="U704" s="56">
        <f t="shared" si="81"/>
        <v>7.1795909684926579E-2</v>
      </c>
      <c r="V704" s="60">
        <v>500.04538603249028</v>
      </c>
      <c r="W704" s="61">
        <v>862.29941243789426</v>
      </c>
      <c r="X704" s="61">
        <f t="shared" si="82"/>
        <v>-362.25402640540398</v>
      </c>
      <c r="Y704" s="60">
        <v>-0.25132413706984524</v>
      </c>
      <c r="Z704" s="84">
        <v>0.70666658267764249</v>
      </c>
      <c r="AA704" s="65">
        <f t="shared" si="83"/>
        <v>-0.95799071974748773</v>
      </c>
    </row>
    <row r="705" spans="1:27" x14ac:dyDescent="0.25">
      <c r="A705" s="7">
        <v>4</v>
      </c>
      <c r="B705" s="7" t="s">
        <v>23</v>
      </c>
      <c r="C705" s="7">
        <v>96</v>
      </c>
      <c r="D705" s="7" t="s">
        <v>2190</v>
      </c>
      <c r="E705" s="7" t="s">
        <v>355</v>
      </c>
      <c r="F705" s="7">
        <v>2</v>
      </c>
      <c r="G705" s="50">
        <v>7.801585575495755E-2</v>
      </c>
      <c r="H705" s="50">
        <v>-2.9832523702375767E-3</v>
      </c>
      <c r="I705" s="50">
        <f t="shared" si="77"/>
        <v>8.0999108125195132E-2</v>
      </c>
      <c r="J705" s="28">
        <v>13.180997349237906</v>
      </c>
      <c r="K705" s="33">
        <v>14.419320189971282</v>
      </c>
      <c r="L705" s="33">
        <f t="shared" si="78"/>
        <v>-1.2383228407333764</v>
      </c>
      <c r="M705" s="28">
        <v>0.30747630939905657</v>
      </c>
      <c r="N705" s="26">
        <v>0.46275038293277465</v>
      </c>
      <c r="O705" s="26">
        <f t="shared" si="79"/>
        <v>-0.15527407353371808</v>
      </c>
      <c r="P705" s="52">
        <v>3.6844287846175114</v>
      </c>
      <c r="Q705" s="54">
        <v>5.7203782901387283</v>
      </c>
      <c r="R705" s="54">
        <f t="shared" si="80"/>
        <v>-2.0359495055212169</v>
      </c>
      <c r="S705" s="52">
        <v>-0.16035677411806151</v>
      </c>
      <c r="T705" s="56">
        <v>0.2201664932545829</v>
      </c>
      <c r="U705" s="56">
        <f t="shared" si="81"/>
        <v>-0.38052326737264441</v>
      </c>
      <c r="V705" s="60">
        <v>1025.161964819117</v>
      </c>
      <c r="W705" s="61">
        <v>1080.3098379245496</v>
      </c>
      <c r="X705" s="61">
        <f t="shared" si="82"/>
        <v>-55.147873105432609</v>
      </c>
      <c r="Y705" s="60">
        <v>0.71796426985296269</v>
      </c>
      <c r="Z705" s="84">
        <v>0.55868755357358002</v>
      </c>
      <c r="AA705" s="65">
        <f t="shared" si="83"/>
        <v>0.15927671627938267</v>
      </c>
    </row>
    <row r="706" spans="1:27" x14ac:dyDescent="0.25">
      <c r="A706" s="7">
        <v>5</v>
      </c>
      <c r="B706" s="7" t="s">
        <v>23</v>
      </c>
      <c r="C706" s="7">
        <v>120</v>
      </c>
      <c r="D706" s="7">
        <v>2</v>
      </c>
      <c r="E706" s="7" t="s">
        <v>355</v>
      </c>
      <c r="F706" s="7">
        <v>2</v>
      </c>
      <c r="G706" s="50">
        <v>6.4538521137571083E-3</v>
      </c>
      <c r="H706" s="50">
        <v>3.7247019645241526E-2</v>
      </c>
      <c r="I706" s="50">
        <f t="shared" si="77"/>
        <v>-3.0793167531484419E-2</v>
      </c>
      <c r="J706" s="28">
        <v>16.989942378208486</v>
      </c>
      <c r="K706" s="33">
        <v>16.776982070157057</v>
      </c>
      <c r="L706" s="33">
        <f t="shared" si="78"/>
        <v>0.21296030805142863</v>
      </c>
      <c r="M706" s="28">
        <v>0.25146512120021958</v>
      </c>
      <c r="N706" s="26">
        <v>0.35894303813160144</v>
      </c>
      <c r="O706" s="26">
        <f t="shared" si="79"/>
        <v>-0.10747791693138187</v>
      </c>
      <c r="P706" s="52">
        <v>4.288399357255221</v>
      </c>
      <c r="Q706" s="54">
        <v>6.966418766233951</v>
      </c>
      <c r="R706" s="54">
        <f t="shared" si="80"/>
        <v>-2.6780194089787299</v>
      </c>
      <c r="S706" s="52">
        <v>-3.5066901290282157E-2</v>
      </c>
      <c r="T706" s="56">
        <v>5.1264740518326989E-2</v>
      </c>
      <c r="U706" s="56">
        <f t="shared" si="81"/>
        <v>-8.6331641808609139E-2</v>
      </c>
      <c r="V706" s="60">
        <v>1666.0551883674816</v>
      </c>
      <c r="W706" s="61">
        <v>1139.7663857677901</v>
      </c>
      <c r="X706" s="61">
        <f t="shared" si="82"/>
        <v>526.28880259969151</v>
      </c>
      <c r="Y706" s="60">
        <v>0.91110806165073799</v>
      </c>
      <c r="Z706" s="84">
        <v>0.15567907560124011</v>
      </c>
      <c r="AA706" s="65">
        <f t="shared" si="83"/>
        <v>0.75542898604949782</v>
      </c>
    </row>
    <row r="707" spans="1:27" x14ac:dyDescent="0.25">
      <c r="A707" s="7">
        <v>6</v>
      </c>
      <c r="B707" s="7" t="s">
        <v>23</v>
      </c>
      <c r="C707" s="7">
        <v>144</v>
      </c>
      <c r="D707" s="7" t="s">
        <v>2190</v>
      </c>
      <c r="E707" s="7" t="s">
        <v>355</v>
      </c>
      <c r="F707" s="7">
        <v>2</v>
      </c>
      <c r="G707" s="50">
        <v>1.2091292866531055E-2</v>
      </c>
      <c r="H707" s="50">
        <v>5.0816110515069957E-2</v>
      </c>
      <c r="I707" s="50">
        <f t="shared" ref="I707:I770" si="84">G707-H707</f>
        <v>-3.8724817648538898E-2</v>
      </c>
      <c r="J707" s="28">
        <v>16.498275207552776</v>
      </c>
      <c r="K707" s="33">
        <v>14.919323314682467</v>
      </c>
      <c r="L707" s="33">
        <f t="shared" ref="L707:L770" si="85">J707-K707</f>
        <v>1.5789518928703092</v>
      </c>
      <c r="M707" s="28">
        <v>8.235017231234704E-3</v>
      </c>
      <c r="N707" s="26">
        <v>7.8252583154270083E-2</v>
      </c>
      <c r="O707" s="26">
        <f t="shared" ref="O707:O770" si="86">M707-N707</f>
        <v>-7.0017565923035374E-2</v>
      </c>
      <c r="P707" s="52">
        <v>5.0460579119590045</v>
      </c>
      <c r="Q707" s="54">
        <v>5.4077681800408222</v>
      </c>
      <c r="R707" s="54">
        <f t="shared" ref="R707:R770" si="87">P707-Q707</f>
        <v>-0.36171026808181761</v>
      </c>
      <c r="S707" s="52">
        <v>-0.24310724403416387</v>
      </c>
      <c r="T707" s="56">
        <v>-2.2748086008028568E-2</v>
      </c>
      <c r="U707" s="56">
        <f t="shared" ref="U707:U770" si="88">S707-T707</f>
        <v>-0.22035915802613529</v>
      </c>
      <c r="V707" s="60">
        <v>1312.1891174518912</v>
      </c>
      <c r="W707" s="61">
        <v>1059.1686712010619</v>
      </c>
      <c r="X707" s="61">
        <f t="shared" ref="X707:X770" si="89">V707-W707</f>
        <v>253.02044625082931</v>
      </c>
      <c r="Y707" s="60">
        <v>-0.11414077475707368</v>
      </c>
      <c r="Z707" s="84">
        <v>2.4286775008398348E-2</v>
      </c>
      <c r="AA707" s="65">
        <f t="shared" ref="AA707:AA770" si="90">Y707-Z707</f>
        <v>-0.13842754976547203</v>
      </c>
    </row>
    <row r="708" spans="1:27" x14ac:dyDescent="0.25">
      <c r="A708" s="7">
        <v>7</v>
      </c>
      <c r="B708" s="7" t="s">
        <v>23</v>
      </c>
      <c r="C708" s="7">
        <v>168</v>
      </c>
      <c r="D708" s="7" t="s">
        <v>2190</v>
      </c>
      <c r="E708" s="7" t="s">
        <v>355</v>
      </c>
      <c r="F708" s="7">
        <v>2</v>
      </c>
      <c r="G708" s="50">
        <v>4.7000362924573477E-2</v>
      </c>
      <c r="H708" s="50">
        <v>2.1088820793520358E-2</v>
      </c>
      <c r="I708" s="50">
        <f t="shared" si="84"/>
        <v>2.5911542131053119E-2</v>
      </c>
      <c r="J708" s="28">
        <v>13.02277078030847</v>
      </c>
      <c r="K708" s="33">
        <v>12.600072648596518</v>
      </c>
      <c r="L708" s="33">
        <f t="shared" si="85"/>
        <v>0.42269813171195203</v>
      </c>
      <c r="M708" s="28">
        <v>0.11903296522531126</v>
      </c>
      <c r="N708" s="26">
        <v>0.24427280911272664</v>
      </c>
      <c r="O708" s="26">
        <f t="shared" si="86"/>
        <v>-0.12523984388741538</v>
      </c>
      <c r="P708" s="52">
        <v>3.3712522949371539</v>
      </c>
      <c r="Q708" s="54">
        <v>4.2039889907630217</v>
      </c>
      <c r="R708" s="54">
        <f t="shared" si="87"/>
        <v>-0.83273669582586773</v>
      </c>
      <c r="S708" s="52">
        <v>1.3800977135495669E-2</v>
      </c>
      <c r="T708" s="56">
        <v>-4.8245689366170623E-2</v>
      </c>
      <c r="U708" s="56">
        <f t="shared" si="88"/>
        <v>6.2046666501666292E-2</v>
      </c>
      <c r="V708" s="60">
        <v>964.4885057471264</v>
      </c>
      <c r="W708" s="61">
        <v>882.0120689655173</v>
      </c>
      <c r="X708" s="61">
        <f t="shared" si="89"/>
        <v>82.476436781609095</v>
      </c>
      <c r="Y708" s="60">
        <v>0.21481123145100794</v>
      </c>
      <c r="Z708" s="84">
        <v>0.30507038934760117</v>
      </c>
      <c r="AA708" s="65">
        <f t="shared" si="90"/>
        <v>-9.0259157896593223E-2</v>
      </c>
    </row>
    <row r="709" spans="1:27" x14ac:dyDescent="0.25">
      <c r="A709" s="7">
        <v>8</v>
      </c>
      <c r="B709" s="7" t="s">
        <v>23</v>
      </c>
      <c r="C709" s="7">
        <v>192</v>
      </c>
      <c r="D709" s="7">
        <v>3</v>
      </c>
      <c r="E709" s="7" t="s">
        <v>355</v>
      </c>
      <c r="F709" s="7">
        <v>2</v>
      </c>
      <c r="G709" s="50">
        <v>9.8235248255224755E-2</v>
      </c>
      <c r="H709" s="50">
        <v>2.2964930059969867E-2</v>
      </c>
      <c r="I709" s="50">
        <f t="shared" si="84"/>
        <v>7.5270318195254884E-2</v>
      </c>
      <c r="J709" s="28">
        <v>13.12484566461618</v>
      </c>
      <c r="K709" s="33">
        <v>13.314117777789969</v>
      </c>
      <c r="L709" s="33">
        <f t="shared" si="85"/>
        <v>-0.18927211317378934</v>
      </c>
      <c r="M709" s="28">
        <v>0.37434293240047178</v>
      </c>
      <c r="N709" s="26">
        <v>0.17151292002343987</v>
      </c>
      <c r="O709" s="26">
        <f t="shared" si="86"/>
        <v>0.20283001237703191</v>
      </c>
      <c r="P709" s="52">
        <v>3.4416238979914766</v>
      </c>
      <c r="Q709" s="54">
        <v>4.0686345373680544</v>
      </c>
      <c r="R709" s="54">
        <f t="shared" si="87"/>
        <v>-0.62701063937657775</v>
      </c>
      <c r="S709" s="52">
        <v>0.11901220900953212</v>
      </c>
      <c r="T709" s="56">
        <v>1.6036205516473903E-2</v>
      </c>
      <c r="U709" s="56">
        <f t="shared" si="88"/>
        <v>0.10297600349305822</v>
      </c>
      <c r="V709" s="60">
        <v>1055.9653514588858</v>
      </c>
      <c r="W709" s="61">
        <v>935.78937334217505</v>
      </c>
      <c r="X709" s="61">
        <f t="shared" si="89"/>
        <v>120.17597811671078</v>
      </c>
      <c r="Y709" s="60">
        <v>0.59660960189179291</v>
      </c>
      <c r="Z709" s="84">
        <v>0.2688177933680696</v>
      </c>
      <c r="AA709" s="65">
        <f t="shared" si="90"/>
        <v>0.3277918085237233</v>
      </c>
    </row>
    <row r="710" spans="1:27" x14ac:dyDescent="0.25">
      <c r="A710" s="7">
        <v>9</v>
      </c>
      <c r="B710" s="7" t="s">
        <v>23</v>
      </c>
      <c r="C710" s="7">
        <v>216</v>
      </c>
      <c r="D710" s="7" t="s">
        <v>2190</v>
      </c>
      <c r="E710" s="7" t="s">
        <v>355</v>
      </c>
      <c r="F710" s="7">
        <v>2</v>
      </c>
      <c r="G710" s="50">
        <v>4.3533930696356291E-2</v>
      </c>
      <c r="H710" s="50">
        <v>4.9621911137343509E-2</v>
      </c>
      <c r="I710" s="50">
        <f t="shared" si="84"/>
        <v>-6.0879804409872187E-3</v>
      </c>
      <c r="J710" s="28">
        <v>12.369683918254909</v>
      </c>
      <c r="K710" s="33">
        <v>13.45456791776664</v>
      </c>
      <c r="L710" s="33">
        <f t="shared" si="85"/>
        <v>-1.0848839995117316</v>
      </c>
      <c r="M710" s="28">
        <v>0.13830042465995265</v>
      </c>
      <c r="N710" s="26">
        <v>0.13025234277174963</v>
      </c>
      <c r="O710" s="26">
        <f t="shared" si="86"/>
        <v>8.0480818882030236E-3</v>
      </c>
      <c r="P710" s="52">
        <v>3.2242771808039863</v>
      </c>
      <c r="Q710" s="54">
        <v>4.4318152812343063</v>
      </c>
      <c r="R710" s="54">
        <f t="shared" si="87"/>
        <v>-1.2075381004303201</v>
      </c>
      <c r="S710" s="52">
        <v>6.7374316658828981E-2</v>
      </c>
      <c r="T710" s="56">
        <v>0.16858542547120367</v>
      </c>
      <c r="U710" s="56">
        <f t="shared" si="88"/>
        <v>-0.10121110881237469</v>
      </c>
      <c r="V710" s="60">
        <v>803.12993796931119</v>
      </c>
      <c r="W710" s="61">
        <v>838.86970154532594</v>
      </c>
      <c r="X710" s="61">
        <f t="shared" si="89"/>
        <v>-35.739763576014752</v>
      </c>
      <c r="Y710" s="60">
        <v>8.2039955196271525E-2</v>
      </c>
      <c r="Z710" s="84">
        <v>-4.6944320793933798E-2</v>
      </c>
      <c r="AA710" s="65">
        <f t="shared" si="90"/>
        <v>0.12898427599020532</v>
      </c>
    </row>
    <row r="711" spans="1:27" x14ac:dyDescent="0.25">
      <c r="A711" s="7">
        <v>10</v>
      </c>
      <c r="B711" s="7" t="s">
        <v>23</v>
      </c>
      <c r="C711" s="7">
        <v>240</v>
      </c>
      <c r="D711" s="7" t="s">
        <v>2190</v>
      </c>
      <c r="E711" s="7" t="s">
        <v>355</v>
      </c>
      <c r="F711" s="7">
        <v>2</v>
      </c>
      <c r="G711" s="50">
        <v>6.3440836338828535E-2</v>
      </c>
      <c r="H711" s="50">
        <v>8.312902068988345E-3</v>
      </c>
      <c r="I711" s="50">
        <f t="shared" si="84"/>
        <v>5.5127934269840188E-2</v>
      </c>
      <c r="J711" s="28">
        <v>8.9801397031580308</v>
      </c>
      <c r="K711" s="33">
        <v>11.510023683426688</v>
      </c>
      <c r="L711" s="33">
        <f t="shared" si="85"/>
        <v>-2.5298839802686572</v>
      </c>
      <c r="M711" s="28">
        <v>-9.1805134162026125E-2</v>
      </c>
      <c r="N711" s="26">
        <v>7.2164884343347531E-3</v>
      </c>
      <c r="O711" s="26">
        <f t="shared" si="86"/>
        <v>-9.9021622596360881E-2</v>
      </c>
      <c r="P711" s="52">
        <v>3.2220160498236528</v>
      </c>
      <c r="Q711" s="54">
        <v>4.1268346243135854</v>
      </c>
      <c r="R711" s="54">
        <f t="shared" si="87"/>
        <v>-0.90481857448993264</v>
      </c>
      <c r="S711" s="52">
        <v>0.16569636264704726</v>
      </c>
      <c r="T711" s="56">
        <v>1.8882797316289807E-2</v>
      </c>
      <c r="U711" s="56">
        <f t="shared" si="88"/>
        <v>0.14681356533075746</v>
      </c>
      <c r="V711" s="60">
        <v>449.00709570957093</v>
      </c>
      <c r="W711" s="61">
        <v>698.52227035203532</v>
      </c>
      <c r="X711" s="61">
        <f t="shared" si="89"/>
        <v>-249.51517464246439</v>
      </c>
      <c r="Y711" s="60">
        <v>-0.24919324330402293</v>
      </c>
      <c r="Z711" s="84">
        <v>-7.6149821802100115E-2</v>
      </c>
      <c r="AA711" s="65">
        <f t="shared" si="90"/>
        <v>-0.17304342150192281</v>
      </c>
    </row>
    <row r="712" spans="1:27" x14ac:dyDescent="0.25">
      <c r="A712" s="7">
        <v>11</v>
      </c>
      <c r="B712" s="7" t="s">
        <v>23</v>
      </c>
      <c r="C712" s="7">
        <v>264</v>
      </c>
      <c r="D712" s="7">
        <v>4</v>
      </c>
      <c r="E712" s="7" t="s">
        <v>355</v>
      </c>
      <c r="F712" s="7">
        <v>2</v>
      </c>
      <c r="G712" s="50">
        <v>3.1328115203010577E-2</v>
      </c>
      <c r="H712" s="50">
        <v>1.1402580276202409E-2</v>
      </c>
      <c r="I712" s="50">
        <f t="shared" si="84"/>
        <v>1.9925534926808167E-2</v>
      </c>
      <c r="J712" s="28">
        <v>5.8967582710061786</v>
      </c>
      <c r="K712" s="33">
        <v>9.6067582172372461</v>
      </c>
      <c r="L712" s="33">
        <f t="shared" si="85"/>
        <v>-3.7099999462310675</v>
      </c>
      <c r="M712" s="28">
        <v>-0.23261302791375932</v>
      </c>
      <c r="N712" s="26">
        <v>-7.5698486503831763E-2</v>
      </c>
      <c r="O712" s="26">
        <f t="shared" si="86"/>
        <v>-0.15691454140992755</v>
      </c>
      <c r="P712" s="52">
        <v>2.8472608667075634</v>
      </c>
      <c r="Q712" s="54">
        <v>3.9766977176627822</v>
      </c>
      <c r="R712" s="54">
        <f t="shared" si="87"/>
        <v>-1.1294368509552188</v>
      </c>
      <c r="S712" s="52">
        <v>1.8702815514479474E-2</v>
      </c>
      <c r="T712" s="56">
        <v>1.8560746180279194E-2</v>
      </c>
      <c r="U712" s="56">
        <f t="shared" si="88"/>
        <v>1.4206933420028017E-4</v>
      </c>
      <c r="V712" s="60">
        <v>278.74361948955919</v>
      </c>
      <c r="W712" s="61">
        <v>478.31294884543149</v>
      </c>
      <c r="X712" s="61">
        <f t="shared" si="89"/>
        <v>-199.5693293558723</v>
      </c>
      <c r="Y712" s="60">
        <v>-0.20183413967460037</v>
      </c>
      <c r="Z712" s="84">
        <v>-9.7593849701297919E-2</v>
      </c>
      <c r="AA712" s="65">
        <f t="shared" si="90"/>
        <v>-0.10424028997330245</v>
      </c>
    </row>
    <row r="713" spans="1:27" x14ac:dyDescent="0.25">
      <c r="A713" s="7">
        <v>12</v>
      </c>
      <c r="B713" s="7" t="s">
        <v>23</v>
      </c>
      <c r="C713" s="7">
        <v>288</v>
      </c>
      <c r="D713" s="7" t="s">
        <v>2190</v>
      </c>
      <c r="E713" s="7" t="s">
        <v>355</v>
      </c>
      <c r="F713" s="7">
        <v>2</v>
      </c>
      <c r="G713" s="50">
        <v>4.4306352166517196E-2</v>
      </c>
      <c r="H713" s="50">
        <v>1.9874084798630436E-2</v>
      </c>
      <c r="I713" s="50">
        <f t="shared" si="84"/>
        <v>2.443226736788676E-2</v>
      </c>
      <c r="J713" s="28">
        <v>5.5350605525769527</v>
      </c>
      <c r="K713" s="33">
        <v>9.5757510795120258</v>
      </c>
      <c r="L713" s="33">
        <f t="shared" si="85"/>
        <v>-4.040690526935073</v>
      </c>
      <c r="M713" s="28">
        <v>-0.11176564893654919</v>
      </c>
      <c r="N713" s="26">
        <v>-0.12129677891189873</v>
      </c>
      <c r="O713" s="26">
        <f t="shared" si="86"/>
        <v>9.5311299753495365E-3</v>
      </c>
      <c r="P713" s="52">
        <v>2.3925502080694767</v>
      </c>
      <c r="Q713" s="54">
        <v>3.6155338046936252</v>
      </c>
      <c r="R713" s="54">
        <f t="shared" si="87"/>
        <v>-1.2229835966241485</v>
      </c>
      <c r="S713" s="52">
        <v>-8.1356789537841021E-2</v>
      </c>
      <c r="T713" s="56">
        <v>-6.2303241628159589E-2</v>
      </c>
      <c r="U713" s="56">
        <f t="shared" si="88"/>
        <v>-1.9053547909681431E-2</v>
      </c>
      <c r="V713" s="60">
        <v>230.30583501006035</v>
      </c>
      <c r="W713" s="61">
        <v>507.14285714285728</v>
      </c>
      <c r="X713" s="61">
        <f t="shared" si="89"/>
        <v>-276.83702213279696</v>
      </c>
      <c r="Y713" s="60">
        <v>-0.31958511625879416</v>
      </c>
      <c r="Z713" s="84">
        <v>-0.26573141069062617</v>
      </c>
      <c r="AA713" s="65">
        <f t="shared" si="90"/>
        <v>-5.3853705568167987E-2</v>
      </c>
    </row>
    <row r="714" spans="1:27" x14ac:dyDescent="0.25">
      <c r="A714" s="7">
        <v>13</v>
      </c>
      <c r="B714" s="7" t="s">
        <v>23</v>
      </c>
      <c r="C714" s="7">
        <v>312</v>
      </c>
      <c r="D714" s="7" t="s">
        <v>2190</v>
      </c>
      <c r="E714" s="7" t="s">
        <v>355</v>
      </c>
      <c r="F714" s="7">
        <v>2</v>
      </c>
      <c r="G714" s="50">
        <v>2.1138171794553528E-2</v>
      </c>
      <c r="H714" s="50">
        <v>1.3389339368220154E-2</v>
      </c>
      <c r="I714" s="50">
        <f t="shared" si="84"/>
        <v>7.7488324263333738E-3</v>
      </c>
      <c r="J714" s="28">
        <v>5.0845448606512909</v>
      </c>
      <c r="K714" s="33">
        <v>7.8986120953424956</v>
      </c>
      <c r="L714" s="33">
        <f t="shared" si="85"/>
        <v>-2.8140672346912048</v>
      </c>
      <c r="M714" s="28">
        <v>-0.17606333826761761</v>
      </c>
      <c r="N714" s="26">
        <v>-6.1783624485983173E-2</v>
      </c>
      <c r="O714" s="26">
        <f t="shared" si="86"/>
        <v>-0.11427971378163443</v>
      </c>
      <c r="P714" s="52">
        <v>2.1448141837180152</v>
      </c>
      <c r="Q714" s="54">
        <v>3.4422947383738673</v>
      </c>
      <c r="R714" s="54">
        <f t="shared" si="87"/>
        <v>-1.2974805546558521</v>
      </c>
      <c r="S714" s="52">
        <v>-6.8286147747571593E-2</v>
      </c>
      <c r="T714" s="56">
        <v>-0.17100685841409771</v>
      </c>
      <c r="U714" s="56">
        <f t="shared" si="88"/>
        <v>0.10272071066652612</v>
      </c>
      <c r="V714" s="60">
        <v>232.7334893830463</v>
      </c>
      <c r="W714" s="61">
        <v>412.45665440561783</v>
      </c>
      <c r="X714" s="61">
        <f t="shared" si="89"/>
        <v>-179.72316502257152</v>
      </c>
      <c r="Y714" s="60">
        <v>-0.26452544532018202</v>
      </c>
      <c r="Z714" s="84">
        <v>-0.21425833594600299</v>
      </c>
      <c r="AA714" s="65">
        <f t="shared" si="90"/>
        <v>-5.0267109374179025E-2</v>
      </c>
    </row>
    <row r="715" spans="1:27" x14ac:dyDescent="0.25">
      <c r="A715" s="7">
        <v>14</v>
      </c>
      <c r="B715" s="7" t="s">
        <v>23</v>
      </c>
      <c r="C715" s="7">
        <v>336</v>
      </c>
      <c r="D715" s="7" t="s">
        <v>2190</v>
      </c>
      <c r="E715" s="7" t="s">
        <v>355</v>
      </c>
      <c r="F715" s="7">
        <v>2</v>
      </c>
      <c r="G715" s="50">
        <v>1.7975854812906533E-2</v>
      </c>
      <c r="H715" s="50">
        <v>4.392520638178523E-2</v>
      </c>
      <c r="I715" s="50">
        <f t="shared" si="84"/>
        <v>-2.5949351568878697E-2</v>
      </c>
      <c r="J715" s="28">
        <v>5.4430792890373896</v>
      </c>
      <c r="K715" s="33">
        <v>8.3205011183702222</v>
      </c>
      <c r="L715" s="33">
        <f t="shared" si="85"/>
        <v>-2.8774218293328326</v>
      </c>
      <c r="M715" s="28">
        <v>1.2208972174900575E-2</v>
      </c>
      <c r="N715" s="26">
        <v>0.16451723189421197</v>
      </c>
      <c r="O715" s="26">
        <f t="shared" si="86"/>
        <v>-0.15230825971931139</v>
      </c>
      <c r="P715" s="52">
        <v>2.1937087824334371</v>
      </c>
      <c r="Q715" s="54">
        <v>2.980248193470393</v>
      </c>
      <c r="R715" s="54">
        <f t="shared" si="87"/>
        <v>-0.7865394110369559</v>
      </c>
      <c r="S715" s="52">
        <v>3.0436976352024393E-2</v>
      </c>
      <c r="T715" s="56">
        <v>8.3571837472428342E-2</v>
      </c>
      <c r="U715" s="56">
        <f t="shared" si="88"/>
        <v>-5.3134861120403949E-2</v>
      </c>
      <c r="V715" s="60">
        <v>192.2865224625624</v>
      </c>
      <c r="W715" s="61">
        <v>382.34547975596223</v>
      </c>
      <c r="X715" s="61">
        <f t="shared" si="89"/>
        <v>-190.05895729339983</v>
      </c>
      <c r="Y715" s="60">
        <v>-0.27370324351739583</v>
      </c>
      <c r="Z715" s="84">
        <v>-0.23495720545848195</v>
      </c>
      <c r="AA715" s="65">
        <f t="shared" si="90"/>
        <v>-3.8746038058913884E-2</v>
      </c>
    </row>
    <row r="716" spans="1:27" x14ac:dyDescent="0.25">
      <c r="A716" s="7">
        <v>15</v>
      </c>
      <c r="B716" s="7" t="s">
        <v>23</v>
      </c>
      <c r="C716" s="7">
        <v>360</v>
      </c>
      <c r="D716" s="7" t="s">
        <v>2190</v>
      </c>
      <c r="E716" s="7" t="s">
        <v>355</v>
      </c>
      <c r="F716" s="7">
        <v>2</v>
      </c>
      <c r="G716" s="50">
        <v>8.4151749747170435E-2</v>
      </c>
      <c r="H716" s="50">
        <v>5.9921002139369739E-2</v>
      </c>
      <c r="I716" s="50">
        <f t="shared" si="84"/>
        <v>2.4230747607800696E-2</v>
      </c>
      <c r="J716" s="28">
        <v>5.5153074152005557</v>
      </c>
      <c r="K716" s="33">
        <v>7.7740113616750977</v>
      </c>
      <c r="L716" s="33">
        <f t="shared" si="85"/>
        <v>-2.258703946474542</v>
      </c>
      <c r="M716" s="28">
        <v>-0.11032979609099625</v>
      </c>
      <c r="N716" s="26">
        <v>0.1494415781169102</v>
      </c>
      <c r="O716" s="26">
        <f t="shared" si="86"/>
        <v>-0.25977137420790641</v>
      </c>
      <c r="P716" s="52">
        <v>2.0825770916435529</v>
      </c>
      <c r="Q716" s="54">
        <v>2.897175978800854</v>
      </c>
      <c r="R716" s="54">
        <f t="shared" si="87"/>
        <v>-0.81459888715730111</v>
      </c>
      <c r="S716" s="52">
        <v>4.2041894102114355E-2</v>
      </c>
      <c r="T716" s="56">
        <v>8.0212198215024746E-2</v>
      </c>
      <c r="U716" s="56">
        <f t="shared" si="88"/>
        <v>-3.8170304112910391E-2</v>
      </c>
      <c r="V716" s="60">
        <v>237.54799999999997</v>
      </c>
      <c r="W716" s="61">
        <v>364.08175694444435</v>
      </c>
      <c r="X716" s="61">
        <f t="shared" si="89"/>
        <v>-126.53375694444438</v>
      </c>
      <c r="Y716" s="60">
        <v>-0.26758895839820945</v>
      </c>
      <c r="Z716" s="84">
        <v>-0.28489889430412302</v>
      </c>
      <c r="AA716" s="65">
        <f t="shared" si="90"/>
        <v>1.7309935905913565E-2</v>
      </c>
    </row>
    <row r="717" spans="1:27" x14ac:dyDescent="0.25">
      <c r="A717" s="7">
        <v>16</v>
      </c>
      <c r="B717" s="7" t="s">
        <v>23</v>
      </c>
      <c r="C717" s="7">
        <v>384</v>
      </c>
      <c r="D717" s="7">
        <v>5</v>
      </c>
      <c r="E717" s="7" t="s">
        <v>355</v>
      </c>
      <c r="F717" s="7">
        <v>2</v>
      </c>
      <c r="G717" s="50">
        <v>1.8613555584303755E-2</v>
      </c>
      <c r="H717" s="50">
        <v>3.2925461448930719E-3</v>
      </c>
      <c r="I717" s="50">
        <f t="shared" si="84"/>
        <v>1.5321009439410683E-2</v>
      </c>
      <c r="J717" s="28">
        <v>5.0781854060361011</v>
      </c>
      <c r="K717" s="33">
        <v>6.65609614243749</v>
      </c>
      <c r="L717" s="33">
        <f t="shared" si="85"/>
        <v>-1.5779107364013889</v>
      </c>
      <c r="M717" s="28">
        <v>0.15820984111567302</v>
      </c>
      <c r="N717" s="26">
        <v>-9.4482272125681166E-2</v>
      </c>
      <c r="O717" s="26">
        <f t="shared" si="86"/>
        <v>0.25269211324135421</v>
      </c>
      <c r="P717" s="52">
        <v>2.1198897993164492</v>
      </c>
      <c r="Q717" s="54">
        <v>2.4353357186413698</v>
      </c>
      <c r="R717" s="54">
        <f t="shared" si="87"/>
        <v>-0.31544591932492061</v>
      </c>
      <c r="S717" s="52">
        <v>0.15769275636289681</v>
      </c>
      <c r="T717" s="56">
        <v>-8.0140471677468406E-2</v>
      </c>
      <c r="U717" s="56">
        <f t="shared" si="88"/>
        <v>0.23783322804036522</v>
      </c>
      <c r="V717" s="60">
        <v>198.02535631421944</v>
      </c>
      <c r="W717" s="61">
        <v>311.53564523257097</v>
      </c>
      <c r="X717" s="61">
        <f t="shared" si="89"/>
        <v>-113.51028891835153</v>
      </c>
      <c r="Y717" s="60">
        <v>-3.2047574377494101E-2</v>
      </c>
      <c r="Z717" s="84">
        <v>-8.664836827258178E-2</v>
      </c>
      <c r="AA717" s="65">
        <f t="shared" si="90"/>
        <v>5.4600793895087679E-2</v>
      </c>
    </row>
    <row r="718" spans="1:27" x14ac:dyDescent="0.25">
      <c r="A718" s="7">
        <v>1</v>
      </c>
      <c r="B718" s="7" t="s">
        <v>23</v>
      </c>
      <c r="C718" s="7">
        <v>24</v>
      </c>
      <c r="D718" s="7" t="s">
        <v>2190</v>
      </c>
      <c r="E718" s="7" t="s">
        <v>355</v>
      </c>
      <c r="F718" s="7">
        <v>3</v>
      </c>
      <c r="G718" s="50">
        <v>-3.6144822269138913E-2</v>
      </c>
      <c r="H718" s="50">
        <v>1.3629331734718761E-2</v>
      </c>
      <c r="I718" s="50">
        <f t="shared" si="84"/>
        <v>-4.9774154003857672E-2</v>
      </c>
      <c r="J718" s="28">
        <v>14.173008356238478</v>
      </c>
      <c r="K718" s="33">
        <v>13.370557873666627</v>
      </c>
      <c r="L718" s="33">
        <f t="shared" si="85"/>
        <v>0.80245048257185125</v>
      </c>
      <c r="M718" s="28">
        <v>0.23186498048986895</v>
      </c>
      <c r="N718" s="26">
        <v>0.24256301407439443</v>
      </c>
      <c r="O718" s="26">
        <f t="shared" si="86"/>
        <v>-1.0698033584525479E-2</v>
      </c>
      <c r="P718" s="52">
        <v>3.9320766715627515</v>
      </c>
      <c r="Q718" s="54">
        <v>5.4560602180915021</v>
      </c>
      <c r="R718" s="54">
        <f t="shared" si="87"/>
        <v>-1.5239835465287506</v>
      </c>
      <c r="S718" s="52">
        <v>-3.6410639025574135E-2</v>
      </c>
      <c r="T718" s="56">
        <v>0.39929967195079025</v>
      </c>
      <c r="U718" s="56">
        <f t="shared" si="88"/>
        <v>-0.43571031097636437</v>
      </c>
      <c r="V718" s="60">
        <v>918.35047428856728</v>
      </c>
      <c r="W718" s="61">
        <v>842.1606201808396</v>
      </c>
      <c r="X718" s="61">
        <f t="shared" si="89"/>
        <v>76.189854107727683</v>
      </c>
      <c r="Y718" s="60">
        <v>0.20025969817156403</v>
      </c>
      <c r="Z718" s="84">
        <v>2.1399399411402314E-2</v>
      </c>
      <c r="AA718" s="65">
        <f t="shared" si="90"/>
        <v>0.17886029876016171</v>
      </c>
    </row>
    <row r="719" spans="1:27" x14ac:dyDescent="0.25">
      <c r="A719" s="7">
        <v>2</v>
      </c>
      <c r="B719" s="7" t="s">
        <v>23</v>
      </c>
      <c r="C719" s="7">
        <v>48</v>
      </c>
      <c r="D719" s="7">
        <v>1</v>
      </c>
      <c r="E719" s="7" t="s">
        <v>355</v>
      </c>
      <c r="F719" s="7">
        <v>3</v>
      </c>
      <c r="G719" s="50">
        <v>6.4185388617239519E-2</v>
      </c>
      <c r="H719" s="50">
        <v>-4.2260899415680559E-3</v>
      </c>
      <c r="I719" s="50">
        <f t="shared" si="84"/>
        <v>6.8411478558807581E-2</v>
      </c>
      <c r="J719" s="28">
        <v>11.764373893841679</v>
      </c>
      <c r="K719" s="33">
        <v>12.045231030697556</v>
      </c>
      <c r="L719" s="33">
        <f t="shared" si="85"/>
        <v>-0.28085713685587699</v>
      </c>
      <c r="M719" s="28">
        <v>-0.1455975397144072</v>
      </c>
      <c r="N719" s="26">
        <v>0.42973663146744556</v>
      </c>
      <c r="O719" s="26">
        <f t="shared" si="86"/>
        <v>-0.5753341711818527</v>
      </c>
      <c r="P719" s="52">
        <v>4.0343675537665193</v>
      </c>
      <c r="Q719" s="54">
        <v>6.2957185350514777</v>
      </c>
      <c r="R719" s="54">
        <f t="shared" si="87"/>
        <v>-2.2613509812849584</v>
      </c>
      <c r="S719" s="52">
        <v>-0.23717350105743079</v>
      </c>
      <c r="T719" s="56">
        <v>-0.29316157422815392</v>
      </c>
      <c r="U719" s="56">
        <f t="shared" si="88"/>
        <v>5.5988073170723129E-2</v>
      </c>
      <c r="V719" s="60">
        <v>708.20517830972153</v>
      </c>
      <c r="W719" s="61">
        <v>778.76342072409477</v>
      </c>
      <c r="X719" s="61">
        <f t="shared" si="89"/>
        <v>-70.55824241437324</v>
      </c>
      <c r="Y719" s="60">
        <v>-0.32617994365373187</v>
      </c>
      <c r="Z719" s="84">
        <v>-5.4871092273920861E-2</v>
      </c>
      <c r="AA719" s="65">
        <f t="shared" si="90"/>
        <v>-0.27130885137981103</v>
      </c>
    </row>
    <row r="720" spans="1:27" x14ac:dyDescent="0.25">
      <c r="A720" s="7">
        <v>3</v>
      </c>
      <c r="B720" s="7" t="s">
        <v>23</v>
      </c>
      <c r="C720" s="7">
        <v>72</v>
      </c>
      <c r="D720" s="7" t="s">
        <v>2190</v>
      </c>
      <c r="E720" s="7" t="s">
        <v>355</v>
      </c>
      <c r="F720" s="7">
        <v>3</v>
      </c>
      <c r="G720" s="50">
        <v>4.0546510810816463E-2</v>
      </c>
      <c r="H720" s="50">
        <v>1.7902191089170408E-2</v>
      </c>
      <c r="I720" s="50">
        <f t="shared" si="84"/>
        <v>2.2644319721646055E-2</v>
      </c>
      <c r="J720" s="28">
        <v>12.991271568649449</v>
      </c>
      <c r="K720" s="33">
        <v>12.589811875004676</v>
      </c>
      <c r="L720" s="33">
        <f t="shared" si="85"/>
        <v>0.40145969364477274</v>
      </c>
      <c r="M720" s="28">
        <v>0.12267985614126412</v>
      </c>
      <c r="N720" s="26">
        <v>0.51444722688986533</v>
      </c>
      <c r="O720" s="26">
        <f t="shared" si="86"/>
        <v>-0.39176737074860124</v>
      </c>
      <c r="P720" s="52">
        <v>4.4707254863835484</v>
      </c>
      <c r="Q720" s="54">
        <v>5.134393717140755</v>
      </c>
      <c r="R720" s="54">
        <f t="shared" si="87"/>
        <v>-0.6636682307572066</v>
      </c>
      <c r="S720" s="52">
        <v>1.4386127449644757E-2</v>
      </c>
      <c r="T720" s="56">
        <v>2.9346230279375243E-2</v>
      </c>
      <c r="U720" s="56">
        <f t="shared" si="88"/>
        <v>-1.4960102829730485E-2</v>
      </c>
      <c r="V720" s="60">
        <v>488.43795009211186</v>
      </c>
      <c r="W720" s="61">
        <v>862.29941243789426</v>
      </c>
      <c r="X720" s="61">
        <f t="shared" si="89"/>
        <v>-373.8614623457824</v>
      </c>
      <c r="Y720" s="60">
        <v>-0.48493843024407857</v>
      </c>
      <c r="Z720" s="84">
        <v>0.70666658267764249</v>
      </c>
      <c r="AA720" s="65">
        <f t="shared" si="90"/>
        <v>-1.1916050129217211</v>
      </c>
    </row>
    <row r="721" spans="1:27" x14ac:dyDescent="0.25">
      <c r="A721" s="7">
        <v>4</v>
      </c>
      <c r="B721" s="7" t="s">
        <v>23</v>
      </c>
      <c r="C721" s="7">
        <v>96</v>
      </c>
      <c r="D721" s="7" t="s">
        <v>2190</v>
      </c>
      <c r="E721" s="7" t="s">
        <v>355</v>
      </c>
      <c r="F721" s="7">
        <v>3</v>
      </c>
      <c r="G721" s="50">
        <v>-1.0536051565782589E-2</v>
      </c>
      <c r="H721" s="50">
        <v>-2.9832523702375767E-3</v>
      </c>
      <c r="I721" s="50">
        <f t="shared" si="84"/>
        <v>-7.5527991955450114E-3</v>
      </c>
      <c r="J721" s="28">
        <v>14.841898608349899</v>
      </c>
      <c r="K721" s="33">
        <v>14.419320189971282</v>
      </c>
      <c r="L721" s="33">
        <f t="shared" si="85"/>
        <v>0.42257841837861676</v>
      </c>
      <c r="M721" s="28">
        <v>0.58189000107124189</v>
      </c>
      <c r="N721" s="26">
        <v>0.46275038293277465</v>
      </c>
      <c r="O721" s="26">
        <f t="shared" si="86"/>
        <v>0.11913961813846724</v>
      </c>
      <c r="P721" s="52">
        <v>4.2185843528990272</v>
      </c>
      <c r="Q721" s="54">
        <v>5.7203782901387283</v>
      </c>
      <c r="R721" s="54">
        <f t="shared" si="87"/>
        <v>-1.5017939372397011</v>
      </c>
      <c r="S721" s="52">
        <v>0.17755800942261846</v>
      </c>
      <c r="T721" s="56">
        <v>0.2201664932545829</v>
      </c>
      <c r="U721" s="56">
        <f t="shared" si="88"/>
        <v>-4.2608483831964444E-2</v>
      </c>
      <c r="V721" s="60">
        <v>1004.1017258546299</v>
      </c>
      <c r="W721" s="61">
        <v>1080.3098379245496</v>
      </c>
      <c r="X721" s="61">
        <f t="shared" si="89"/>
        <v>-76.208112069919707</v>
      </c>
      <c r="Y721" s="60">
        <v>0.8103501460525131</v>
      </c>
      <c r="Z721" s="84">
        <v>0.55868755357358002</v>
      </c>
      <c r="AA721" s="65">
        <f t="shared" si="90"/>
        <v>0.25166259247893308</v>
      </c>
    </row>
    <row r="722" spans="1:27" x14ac:dyDescent="0.25">
      <c r="A722" s="7">
        <v>5</v>
      </c>
      <c r="B722" s="7" t="s">
        <v>23</v>
      </c>
      <c r="C722" s="7">
        <v>120</v>
      </c>
      <c r="D722" s="7">
        <v>2</v>
      </c>
      <c r="E722" s="7" t="s">
        <v>355</v>
      </c>
      <c r="F722" s="7">
        <v>3</v>
      </c>
      <c r="G722" s="50">
        <v>0.10360919316867756</v>
      </c>
      <c r="H722" s="50">
        <v>3.7247019645241526E-2</v>
      </c>
      <c r="I722" s="50">
        <f t="shared" si="84"/>
        <v>6.6362173523436041E-2</v>
      </c>
      <c r="J722" s="28">
        <v>22.441890215323539</v>
      </c>
      <c r="K722" s="33">
        <v>16.776982070157057</v>
      </c>
      <c r="L722" s="33">
        <f t="shared" si="85"/>
        <v>5.664908145166482</v>
      </c>
      <c r="M722" s="28">
        <v>0.53836085030465231</v>
      </c>
      <c r="N722" s="26">
        <v>0.35894303813160144</v>
      </c>
      <c r="O722" s="26">
        <f t="shared" si="86"/>
        <v>0.17941781217305086</v>
      </c>
      <c r="P722" s="52">
        <v>6.6650691851155619</v>
      </c>
      <c r="Q722" s="54">
        <v>6.966418766233951</v>
      </c>
      <c r="R722" s="54">
        <f t="shared" si="87"/>
        <v>-0.30134958111838905</v>
      </c>
      <c r="S722" s="52">
        <v>0.9588705168540812</v>
      </c>
      <c r="T722" s="56">
        <v>5.1264740518326989E-2</v>
      </c>
      <c r="U722" s="56">
        <f t="shared" si="88"/>
        <v>0.90760577633575423</v>
      </c>
      <c r="V722" s="60">
        <v>1993.4953734302708</v>
      </c>
      <c r="W722" s="61">
        <v>1139.7663857677901</v>
      </c>
      <c r="X722" s="61">
        <f t="shared" si="89"/>
        <v>853.72898766248068</v>
      </c>
      <c r="Y722" s="60">
        <v>0.46129303102565183</v>
      </c>
      <c r="Z722" s="84">
        <v>0.15567907560124011</v>
      </c>
      <c r="AA722" s="65">
        <f t="shared" si="90"/>
        <v>0.30561395542441172</v>
      </c>
    </row>
    <row r="723" spans="1:27" x14ac:dyDescent="0.25">
      <c r="A723" s="7">
        <v>6</v>
      </c>
      <c r="B723" s="7" t="s">
        <v>23</v>
      </c>
      <c r="C723" s="7">
        <v>144</v>
      </c>
      <c r="D723" s="7" t="s">
        <v>2190</v>
      </c>
      <c r="E723" s="7" t="s">
        <v>355</v>
      </c>
      <c r="F723" s="7">
        <v>3</v>
      </c>
      <c r="G723" s="50">
        <v>3.4032580593720316E-2</v>
      </c>
      <c r="H723" s="50">
        <v>5.0816110515069957E-2</v>
      </c>
      <c r="I723" s="50">
        <f t="shared" si="84"/>
        <v>-1.6783529921349641E-2</v>
      </c>
      <c r="J723" s="28">
        <v>14.949648164347687</v>
      </c>
      <c r="K723" s="33">
        <v>14.919323314682467</v>
      </c>
      <c r="L723" s="33">
        <f t="shared" si="85"/>
        <v>3.0324849665220199E-2</v>
      </c>
      <c r="M723" s="28">
        <v>0.32856605028211566</v>
      </c>
      <c r="N723" s="26">
        <v>7.8252583154270083E-2</v>
      </c>
      <c r="O723" s="26">
        <f t="shared" si="86"/>
        <v>0.25031346712784558</v>
      </c>
      <c r="P723" s="52">
        <v>4.9533892359415601</v>
      </c>
      <c r="Q723" s="54">
        <v>5.4077681800408222</v>
      </c>
      <c r="R723" s="54">
        <f t="shared" si="87"/>
        <v>-0.45437894409926205</v>
      </c>
      <c r="S723" s="52">
        <v>0.29003897756432995</v>
      </c>
      <c r="T723" s="56">
        <v>-2.2748086008028568E-2</v>
      </c>
      <c r="U723" s="56">
        <f t="shared" si="88"/>
        <v>0.31278706357235853</v>
      </c>
      <c r="V723" s="60">
        <v>997.31635700066374</v>
      </c>
      <c r="W723" s="61">
        <v>1059.1686712010619</v>
      </c>
      <c r="X723" s="61">
        <f t="shared" si="89"/>
        <v>-61.852314200398155</v>
      </c>
      <c r="Y723" s="60">
        <v>0.20568408943503264</v>
      </c>
      <c r="Z723" s="84">
        <v>2.4286775008398348E-2</v>
      </c>
      <c r="AA723" s="65">
        <f t="shared" si="90"/>
        <v>0.18139731442663429</v>
      </c>
    </row>
    <row r="724" spans="1:27" x14ac:dyDescent="0.25">
      <c r="A724" s="7">
        <v>7</v>
      </c>
      <c r="B724" s="7" t="s">
        <v>23</v>
      </c>
      <c r="C724" s="7">
        <v>168</v>
      </c>
      <c r="D724" s="7" t="s">
        <v>2190</v>
      </c>
      <c r="E724" s="7" t="s">
        <v>355</v>
      </c>
      <c r="F724" s="7">
        <v>3</v>
      </c>
      <c r="G724" s="50">
        <v>4.9899116611898719E-2</v>
      </c>
      <c r="H724" s="50">
        <v>2.1088820793520358E-2</v>
      </c>
      <c r="I724" s="50">
        <f t="shared" si="84"/>
        <v>2.8810295818378361E-2</v>
      </c>
      <c r="J724" s="28">
        <v>12.364082316343623</v>
      </c>
      <c r="K724" s="33">
        <v>12.600072648596518</v>
      </c>
      <c r="L724" s="33">
        <f t="shared" si="85"/>
        <v>-0.23599033225289467</v>
      </c>
      <c r="M724" s="28">
        <v>0.10353521257339834</v>
      </c>
      <c r="N724" s="26">
        <v>0.24427280911272664</v>
      </c>
      <c r="O724" s="26">
        <f t="shared" si="86"/>
        <v>-0.1407375965393283</v>
      </c>
      <c r="P724" s="52">
        <v>3.4017933047371933</v>
      </c>
      <c r="Q724" s="54">
        <v>4.2039889907630217</v>
      </c>
      <c r="R724" s="54">
        <f t="shared" si="87"/>
        <v>-0.80219568602582836</v>
      </c>
      <c r="S724" s="52">
        <v>9.9431874117337407E-2</v>
      </c>
      <c r="T724" s="56">
        <v>-4.8245689366170623E-2</v>
      </c>
      <c r="U724" s="56">
        <f t="shared" si="88"/>
        <v>0.14767756348350802</v>
      </c>
      <c r="V724" s="60">
        <v>963.97914614121521</v>
      </c>
      <c r="W724" s="61">
        <v>882.0120689655173</v>
      </c>
      <c r="X724" s="61">
        <f t="shared" si="89"/>
        <v>81.967077175697909</v>
      </c>
      <c r="Y724" s="60">
        <v>0.48769301178977303</v>
      </c>
      <c r="Z724" s="84">
        <v>0.30507038934760117</v>
      </c>
      <c r="AA724" s="65">
        <f t="shared" si="90"/>
        <v>0.18262262244217187</v>
      </c>
    </row>
    <row r="725" spans="1:27" x14ac:dyDescent="0.25">
      <c r="A725" s="7">
        <v>8</v>
      </c>
      <c r="B725" s="7" t="s">
        <v>23</v>
      </c>
      <c r="C725" s="7">
        <v>192</v>
      </c>
      <c r="D725" s="7">
        <v>3</v>
      </c>
      <c r="E725" s="7" t="s">
        <v>355</v>
      </c>
      <c r="F725" s="7">
        <v>3</v>
      </c>
      <c r="G725" s="50">
        <v>0.12172698324694249</v>
      </c>
      <c r="H725" s="50">
        <v>2.2964930059969867E-2</v>
      </c>
      <c r="I725" s="50">
        <f t="shared" si="84"/>
        <v>9.876205318697262E-2</v>
      </c>
      <c r="J725" s="28">
        <v>13.115632185169536</v>
      </c>
      <c r="K725" s="33">
        <v>13.314117777789969</v>
      </c>
      <c r="L725" s="33">
        <f t="shared" si="85"/>
        <v>-0.19848559262043253</v>
      </c>
      <c r="M725" s="28">
        <v>0.31145023256681659</v>
      </c>
      <c r="N725" s="26">
        <v>0.17151292002343987</v>
      </c>
      <c r="O725" s="26">
        <f t="shared" si="86"/>
        <v>0.13993731254337671</v>
      </c>
      <c r="P725" s="52">
        <v>3.4296933213888026</v>
      </c>
      <c r="Q725" s="54">
        <v>4.0686345373680544</v>
      </c>
      <c r="R725" s="54">
        <f t="shared" si="87"/>
        <v>-0.6389412159792518</v>
      </c>
      <c r="S725" s="52">
        <v>0.33585444647834056</v>
      </c>
      <c r="T725" s="56">
        <v>1.6036205516473903E-2</v>
      </c>
      <c r="U725" s="56">
        <f t="shared" si="88"/>
        <v>0.31981824096186667</v>
      </c>
      <c r="V725" s="60">
        <v>1075.698773209549</v>
      </c>
      <c r="W725" s="61">
        <v>935.78937334217505</v>
      </c>
      <c r="X725" s="61">
        <f t="shared" si="89"/>
        <v>139.90939986737396</v>
      </c>
      <c r="Y725" s="60">
        <v>0.68879398275813142</v>
      </c>
      <c r="Z725" s="84">
        <v>0.2688177933680696</v>
      </c>
      <c r="AA725" s="65">
        <f t="shared" si="90"/>
        <v>0.41997618939006182</v>
      </c>
    </row>
    <row r="726" spans="1:27" x14ac:dyDescent="0.25">
      <c r="A726" s="7">
        <v>9</v>
      </c>
      <c r="B726" s="7" t="s">
        <v>23</v>
      </c>
      <c r="C726" s="7">
        <v>216</v>
      </c>
      <c r="D726" s="7" t="s">
        <v>2190</v>
      </c>
      <c r="E726" s="7" t="s">
        <v>355</v>
      </c>
      <c r="F726" s="7">
        <v>3</v>
      </c>
      <c r="G726" s="50">
        <v>2.1833199431698702E-2</v>
      </c>
      <c r="H726" s="50">
        <v>4.9621911137343509E-2</v>
      </c>
      <c r="I726" s="50">
        <f t="shared" si="84"/>
        <v>-2.7788711705644807E-2</v>
      </c>
      <c r="J726" s="28">
        <v>9.5251395121311333</v>
      </c>
      <c r="K726" s="33">
        <v>13.45456791776664</v>
      </c>
      <c r="L726" s="33">
        <f t="shared" si="85"/>
        <v>-3.9294284056355071</v>
      </c>
      <c r="M726" s="28">
        <v>-0.1367573230565757</v>
      </c>
      <c r="N726" s="26">
        <v>0.13025234277174963</v>
      </c>
      <c r="O726" s="26">
        <f t="shared" si="86"/>
        <v>-0.2670096658283253</v>
      </c>
      <c r="P726" s="52">
        <v>3.167644667881885</v>
      </c>
      <c r="Q726" s="54">
        <v>4.4318152812343063</v>
      </c>
      <c r="R726" s="54">
        <f t="shared" si="87"/>
        <v>-1.2641706133524213</v>
      </c>
      <c r="S726" s="52">
        <v>4.7921982560807763E-2</v>
      </c>
      <c r="T726" s="56">
        <v>0.16858542547120367</v>
      </c>
      <c r="U726" s="56">
        <f t="shared" si="88"/>
        <v>-0.12066344291039591</v>
      </c>
      <c r="V726" s="60">
        <v>540.89095657851772</v>
      </c>
      <c r="W726" s="61">
        <v>838.86970154532594</v>
      </c>
      <c r="X726" s="61">
        <f t="shared" si="89"/>
        <v>-297.97874496680822</v>
      </c>
      <c r="Y726" s="60">
        <v>-0.25846250662427134</v>
      </c>
      <c r="Z726" s="84">
        <v>-4.6944320793933798E-2</v>
      </c>
      <c r="AA726" s="65">
        <f t="shared" si="90"/>
        <v>-0.21151818583033755</v>
      </c>
    </row>
    <row r="727" spans="1:27" x14ac:dyDescent="0.25">
      <c r="A727" s="7">
        <v>10</v>
      </c>
      <c r="B727" s="7" t="s">
        <v>23</v>
      </c>
      <c r="C727" s="7">
        <v>240</v>
      </c>
      <c r="D727" s="7" t="s">
        <v>2190</v>
      </c>
      <c r="E727" s="7" t="s">
        <v>355</v>
      </c>
      <c r="F727" s="7">
        <v>3</v>
      </c>
      <c r="G727" s="50">
        <v>4.1335181468043561E-2</v>
      </c>
      <c r="H727" s="50">
        <v>8.312902068988345E-3</v>
      </c>
      <c r="I727" s="50">
        <f t="shared" si="84"/>
        <v>3.3022279399055214E-2</v>
      </c>
      <c r="J727" s="28">
        <v>7.3403112263801411</v>
      </c>
      <c r="K727" s="33">
        <v>11.510023683426688</v>
      </c>
      <c r="L727" s="33">
        <f t="shared" si="85"/>
        <v>-4.1697124570465469</v>
      </c>
      <c r="M727" s="28">
        <v>-0.14582754768326711</v>
      </c>
      <c r="N727" s="26">
        <v>7.2164884343347531E-3</v>
      </c>
      <c r="O727" s="26">
        <f t="shared" si="86"/>
        <v>-0.15304403611760187</v>
      </c>
      <c r="P727" s="52">
        <v>2.7710165632394301</v>
      </c>
      <c r="Q727" s="54">
        <v>4.1268346243135854</v>
      </c>
      <c r="R727" s="54">
        <f t="shared" si="87"/>
        <v>-1.3558180610741553</v>
      </c>
      <c r="S727" s="52">
        <v>-2.2824328632547641E-2</v>
      </c>
      <c r="T727" s="56">
        <v>1.8882797316289807E-2</v>
      </c>
      <c r="U727" s="56">
        <f t="shared" si="88"/>
        <v>-4.1707125948837451E-2</v>
      </c>
      <c r="V727" s="60">
        <v>357.33679867986797</v>
      </c>
      <c r="W727" s="61">
        <v>698.52227035203532</v>
      </c>
      <c r="X727" s="61">
        <f t="shared" si="89"/>
        <v>-341.18547167216735</v>
      </c>
      <c r="Y727" s="60">
        <v>-0.30158878109808152</v>
      </c>
      <c r="Z727" s="84">
        <v>-7.6149821802100115E-2</v>
      </c>
      <c r="AA727" s="65">
        <f t="shared" si="90"/>
        <v>-0.2254389592959814</v>
      </c>
    </row>
    <row r="728" spans="1:27" x14ac:dyDescent="0.25">
      <c r="A728" s="7">
        <v>11</v>
      </c>
      <c r="B728" s="7" t="s">
        <v>23</v>
      </c>
      <c r="C728" s="7">
        <v>264</v>
      </c>
      <c r="D728" s="7">
        <v>4</v>
      </c>
      <c r="E728" s="7" t="s">
        <v>355</v>
      </c>
      <c r="F728" s="7">
        <v>3</v>
      </c>
      <c r="G728" s="50">
        <v>7.7188525660681684E-2</v>
      </c>
      <c r="H728" s="50">
        <v>1.1402580276202409E-2</v>
      </c>
      <c r="I728" s="50">
        <f t="shared" si="84"/>
        <v>6.578594538447928E-2</v>
      </c>
      <c r="J728" s="28">
        <v>5.613691721197327</v>
      </c>
      <c r="K728" s="33">
        <v>9.6067582172372461</v>
      </c>
      <c r="L728" s="33">
        <f t="shared" si="85"/>
        <v>-3.9930664960399191</v>
      </c>
      <c r="M728" s="28">
        <v>-0.20136161098468186</v>
      </c>
      <c r="N728" s="26">
        <v>-7.5698486503831763E-2</v>
      </c>
      <c r="O728" s="26">
        <f t="shared" si="86"/>
        <v>-0.1256631244808501</v>
      </c>
      <c r="P728" s="52">
        <v>2.6751352861274214</v>
      </c>
      <c r="Q728" s="54">
        <v>3.9766977176627822</v>
      </c>
      <c r="R728" s="54">
        <f t="shared" si="87"/>
        <v>-1.3015624315353609</v>
      </c>
      <c r="S728" s="52">
        <v>3.7972787019376397E-2</v>
      </c>
      <c r="T728" s="56">
        <v>1.8560746180279194E-2</v>
      </c>
      <c r="U728" s="56">
        <f t="shared" si="88"/>
        <v>1.9412040839097203E-2</v>
      </c>
      <c r="V728" s="60">
        <v>274.41663904540934</v>
      </c>
      <c r="W728" s="61">
        <v>478.31294884543149</v>
      </c>
      <c r="X728" s="61">
        <f t="shared" si="89"/>
        <v>-203.89630980002215</v>
      </c>
      <c r="Y728" s="60">
        <v>-0.1479261501347712</v>
      </c>
      <c r="Z728" s="84">
        <v>-9.7593849701297919E-2</v>
      </c>
      <c r="AA728" s="65">
        <f t="shared" si="90"/>
        <v>-5.0332300433473282E-2</v>
      </c>
    </row>
    <row r="729" spans="1:27" x14ac:dyDescent="0.25">
      <c r="A729" s="7">
        <v>12</v>
      </c>
      <c r="B729" s="7" t="s">
        <v>23</v>
      </c>
      <c r="C729" s="7">
        <v>288</v>
      </c>
      <c r="D729" s="7" t="s">
        <v>2190</v>
      </c>
      <c r="E729" s="7" t="s">
        <v>355</v>
      </c>
      <c r="F729" s="7">
        <v>3</v>
      </c>
      <c r="G729" s="50">
        <v>6.1124943061600767E-2</v>
      </c>
      <c r="H729" s="50">
        <v>1.9874084798630436E-2</v>
      </c>
      <c r="I729" s="50">
        <f t="shared" si="84"/>
        <v>4.1250858262970327E-2</v>
      </c>
      <c r="J729" s="28">
        <v>5.6883901117808335</v>
      </c>
      <c r="K729" s="33">
        <v>9.5757510795120258</v>
      </c>
      <c r="L729" s="33">
        <f t="shared" si="85"/>
        <v>-3.8873609677311922</v>
      </c>
      <c r="M729" s="28">
        <v>-7.2237646204719688E-2</v>
      </c>
      <c r="N729" s="26">
        <v>-0.12129677891189873</v>
      </c>
      <c r="O729" s="26">
        <f t="shared" si="86"/>
        <v>4.9059132707179043E-2</v>
      </c>
      <c r="P729" s="52">
        <v>2.3328178713587842</v>
      </c>
      <c r="Q729" s="54">
        <v>3.6155338046936252</v>
      </c>
      <c r="R729" s="54">
        <f t="shared" si="87"/>
        <v>-1.282715933334841</v>
      </c>
      <c r="S729" s="52">
        <v>-1.1646806171226211E-2</v>
      </c>
      <c r="T729" s="56">
        <v>-6.2303241628159589E-2</v>
      </c>
      <c r="U729" s="56">
        <f t="shared" si="88"/>
        <v>5.065643545693338E-2</v>
      </c>
      <c r="V729" s="60">
        <v>239.88061703554661</v>
      </c>
      <c r="W729" s="61">
        <v>507.14285714285728</v>
      </c>
      <c r="X729" s="61">
        <f t="shared" si="89"/>
        <v>-267.26224010731067</v>
      </c>
      <c r="Y729" s="60">
        <v>-0.29782217327200156</v>
      </c>
      <c r="Z729" s="84">
        <v>-0.26573141069062617</v>
      </c>
      <c r="AA729" s="65">
        <f t="shared" si="90"/>
        <v>-3.2090762581375387E-2</v>
      </c>
    </row>
    <row r="730" spans="1:27" x14ac:dyDescent="0.25">
      <c r="A730" s="7">
        <v>13</v>
      </c>
      <c r="B730" s="7" t="s">
        <v>23</v>
      </c>
      <c r="C730" s="7">
        <v>312</v>
      </c>
      <c r="D730" s="7" t="s">
        <v>2190</v>
      </c>
      <c r="E730" s="7" t="s">
        <v>355</v>
      </c>
      <c r="F730" s="7">
        <v>3</v>
      </c>
      <c r="G730" s="50">
        <v>5.4929662030934519E-3</v>
      </c>
      <c r="H730" s="50">
        <v>1.3389339368220154E-2</v>
      </c>
      <c r="I730" s="50">
        <f t="shared" si="84"/>
        <v>-7.8963731651267022E-3</v>
      </c>
      <c r="J730" s="28">
        <v>5.3072647348665205</v>
      </c>
      <c r="K730" s="33">
        <v>7.8986120953424956</v>
      </c>
      <c r="L730" s="33">
        <f t="shared" si="85"/>
        <v>-2.5913473604759751</v>
      </c>
      <c r="M730" s="28">
        <v>-0.12876846287793692</v>
      </c>
      <c r="N730" s="26">
        <v>-6.1783624485983173E-2</v>
      </c>
      <c r="O730" s="26">
        <f t="shared" si="86"/>
        <v>-6.6984838391953738E-2</v>
      </c>
      <c r="P730" s="52">
        <v>2.1564264691385842</v>
      </c>
      <c r="Q730" s="54">
        <v>3.4422947383738673</v>
      </c>
      <c r="R730" s="54">
        <f t="shared" si="87"/>
        <v>-1.2858682692352832</v>
      </c>
      <c r="S730" s="52">
        <v>1.8738108759541292E-3</v>
      </c>
      <c r="T730" s="56">
        <v>-0.17100685841409771</v>
      </c>
      <c r="U730" s="56">
        <f t="shared" si="88"/>
        <v>0.17288066929005183</v>
      </c>
      <c r="V730" s="60">
        <v>231.85303460959702</v>
      </c>
      <c r="W730" s="61">
        <v>412.45665440561783</v>
      </c>
      <c r="X730" s="61">
        <f t="shared" si="89"/>
        <v>-180.60361979602081</v>
      </c>
      <c r="Y730" s="60">
        <v>-0.2870304198187954</v>
      </c>
      <c r="Z730" s="84">
        <v>-0.21425833594600299</v>
      </c>
      <c r="AA730" s="65">
        <f t="shared" si="90"/>
        <v>-7.2772083872792409E-2</v>
      </c>
    </row>
    <row r="731" spans="1:27" x14ac:dyDescent="0.25">
      <c r="A731" s="7">
        <v>14</v>
      </c>
      <c r="B731" s="7" t="s">
        <v>23</v>
      </c>
      <c r="C731" s="7">
        <v>336</v>
      </c>
      <c r="D731" s="7" t="s">
        <v>2190</v>
      </c>
      <c r="E731" s="7" t="s">
        <v>355</v>
      </c>
      <c r="F731" s="7">
        <v>3</v>
      </c>
      <c r="G731" s="50">
        <v>4.1140798274171074E-2</v>
      </c>
      <c r="H731" s="50">
        <v>4.392520638178523E-2</v>
      </c>
      <c r="I731" s="50">
        <f t="shared" si="84"/>
        <v>-2.7844081076141558E-3</v>
      </c>
      <c r="J731" s="28">
        <v>6.240295625909309</v>
      </c>
      <c r="K731" s="33">
        <v>8.3205011183702222</v>
      </c>
      <c r="L731" s="33">
        <f t="shared" si="85"/>
        <v>-2.0802054924609132</v>
      </c>
      <c r="M731" s="28">
        <v>0.16798300290325646</v>
      </c>
      <c r="N731" s="26">
        <v>0.16451723189421197</v>
      </c>
      <c r="O731" s="26">
        <f t="shared" si="86"/>
        <v>3.4657710090444938E-3</v>
      </c>
      <c r="P731" s="52">
        <v>2.298134626854702</v>
      </c>
      <c r="Q731" s="54">
        <v>2.980248193470393</v>
      </c>
      <c r="R731" s="54">
        <f t="shared" si="87"/>
        <v>-0.682113566615691</v>
      </c>
      <c r="S731" s="52">
        <v>0.1024184198572137</v>
      </c>
      <c r="T731" s="56">
        <v>8.3571837472428342E-2</v>
      </c>
      <c r="U731" s="56">
        <f t="shared" si="88"/>
        <v>1.8846582384785357E-2</v>
      </c>
      <c r="V731" s="60">
        <v>197.21747088186356</v>
      </c>
      <c r="W731" s="61">
        <v>382.34547975596223</v>
      </c>
      <c r="X731" s="61">
        <f t="shared" si="89"/>
        <v>-185.12800887409867</v>
      </c>
      <c r="Y731" s="60">
        <v>-0.30148845426938337</v>
      </c>
      <c r="Z731" s="84">
        <v>-0.23495720545848195</v>
      </c>
      <c r="AA731" s="65">
        <f t="shared" si="90"/>
        <v>-6.6531248810901417E-2</v>
      </c>
    </row>
    <row r="732" spans="1:27" x14ac:dyDescent="0.25">
      <c r="A732" s="7">
        <v>15</v>
      </c>
      <c r="B732" s="7" t="s">
        <v>23</v>
      </c>
      <c r="C732" s="7">
        <v>360</v>
      </c>
      <c r="D732" s="7" t="s">
        <v>2190</v>
      </c>
      <c r="E732" s="7" t="s">
        <v>355</v>
      </c>
      <c r="F732" s="7">
        <v>3</v>
      </c>
      <c r="G732" s="50">
        <v>0.10830714353519806</v>
      </c>
      <c r="H732" s="50">
        <v>5.9921002139369739E-2</v>
      </c>
      <c r="I732" s="50">
        <f t="shared" si="84"/>
        <v>4.8386141395828322E-2</v>
      </c>
      <c r="J732" s="28">
        <v>5.4316536855672943</v>
      </c>
      <c r="K732" s="33">
        <v>7.7740113616750977</v>
      </c>
      <c r="L732" s="33">
        <f t="shared" si="85"/>
        <v>-2.3423576761078033</v>
      </c>
      <c r="M732" s="28">
        <v>-6.2500297099830293E-2</v>
      </c>
      <c r="N732" s="26">
        <v>0.1494415781169102</v>
      </c>
      <c r="O732" s="26">
        <f t="shared" si="86"/>
        <v>-0.21194187521674049</v>
      </c>
      <c r="P732" s="52">
        <v>2.0953230225662898</v>
      </c>
      <c r="Q732" s="54">
        <v>2.897175978800854</v>
      </c>
      <c r="R732" s="54">
        <f t="shared" si="87"/>
        <v>-0.80185295623456421</v>
      </c>
      <c r="S732" s="52">
        <v>0.13329478889311527</v>
      </c>
      <c r="T732" s="56">
        <v>8.0212198215024746E-2</v>
      </c>
      <c r="U732" s="56">
        <f t="shared" si="88"/>
        <v>5.3082590678090527E-2</v>
      </c>
      <c r="V732" s="60">
        <v>226.62799999999999</v>
      </c>
      <c r="W732" s="61">
        <v>364.08175694444435</v>
      </c>
      <c r="X732" s="61">
        <f t="shared" si="89"/>
        <v>-137.45375694444436</v>
      </c>
      <c r="Y732" s="60">
        <v>-0.28549351658647248</v>
      </c>
      <c r="Z732" s="84">
        <v>-0.28489889430412302</v>
      </c>
      <c r="AA732" s="65">
        <f t="shared" si="90"/>
        <v>-5.9462228234946624E-4</v>
      </c>
    </row>
    <row r="733" spans="1:27" x14ac:dyDescent="0.25">
      <c r="A733" s="7">
        <v>16</v>
      </c>
      <c r="B733" s="7" t="s">
        <v>23</v>
      </c>
      <c r="C733" s="7">
        <v>384</v>
      </c>
      <c r="D733" s="7">
        <v>5</v>
      </c>
      <c r="E733" s="7" t="s">
        <v>355</v>
      </c>
      <c r="F733" s="7">
        <v>3</v>
      </c>
      <c r="G733" s="50">
        <v>9.4829891209132808E-2</v>
      </c>
      <c r="H733" s="50">
        <v>3.2925461448930719E-3</v>
      </c>
      <c r="I733" s="50">
        <f t="shared" si="84"/>
        <v>9.1537345064239731E-2</v>
      </c>
      <c r="J733" s="28">
        <v>5.0174211344169573</v>
      </c>
      <c r="K733" s="33">
        <v>6.65609614243749</v>
      </c>
      <c r="L733" s="33">
        <f t="shared" si="85"/>
        <v>-1.6386750080205328</v>
      </c>
      <c r="M733" s="28">
        <v>2.1738963813286161E-2</v>
      </c>
      <c r="N733" s="26">
        <v>-9.4482272125681166E-2</v>
      </c>
      <c r="O733" s="26">
        <f t="shared" si="86"/>
        <v>0.11622123593896733</v>
      </c>
      <c r="P733" s="52">
        <v>1.9656553982998863</v>
      </c>
      <c r="Q733" s="54">
        <v>2.4353357186413698</v>
      </c>
      <c r="R733" s="54">
        <f t="shared" si="87"/>
        <v>-0.46968032034148344</v>
      </c>
      <c r="S733" s="52">
        <v>0.13155430416385533</v>
      </c>
      <c r="T733" s="56">
        <v>-8.0140471677468406E-2</v>
      </c>
      <c r="U733" s="56">
        <f t="shared" si="88"/>
        <v>0.21169477584132373</v>
      </c>
      <c r="V733" s="60">
        <v>190.41349022207493</v>
      </c>
      <c r="W733" s="61">
        <v>311.53564523257097</v>
      </c>
      <c r="X733" s="61">
        <f t="shared" si="89"/>
        <v>-121.12215501049604</v>
      </c>
      <c r="Y733" s="60">
        <v>-0.19158497766745186</v>
      </c>
      <c r="Z733" s="84">
        <v>-8.664836827258178E-2</v>
      </c>
      <c r="AA733" s="65">
        <f t="shared" si="90"/>
        <v>-0.10493660939487008</v>
      </c>
    </row>
    <row r="734" spans="1:27" x14ac:dyDescent="0.25">
      <c r="A734" s="7">
        <v>1</v>
      </c>
      <c r="B734" s="7" t="s">
        <v>23</v>
      </c>
      <c r="C734" s="7">
        <v>24</v>
      </c>
      <c r="D734" s="7" t="s">
        <v>2190</v>
      </c>
      <c r="E734" s="7" t="s">
        <v>355</v>
      </c>
      <c r="F734" s="7">
        <v>4</v>
      </c>
      <c r="G734" s="50">
        <v>-1.1778303565638382E-2</v>
      </c>
      <c r="H734" s="50">
        <v>1.3629331734718761E-2</v>
      </c>
      <c r="I734" s="50">
        <f t="shared" si="84"/>
        <v>-2.5407635300357143E-2</v>
      </c>
      <c r="J734" s="28">
        <v>13.396181739907938</v>
      </c>
      <c r="K734" s="33">
        <v>13.370557873666627</v>
      </c>
      <c r="L734" s="33">
        <f t="shared" si="85"/>
        <v>2.5623866241311077E-2</v>
      </c>
      <c r="M734" s="28">
        <v>4.3273677912306734E-2</v>
      </c>
      <c r="N734" s="26">
        <v>0.24256301407439443</v>
      </c>
      <c r="O734" s="26">
        <f t="shared" si="86"/>
        <v>-0.19928933616208769</v>
      </c>
      <c r="P734" s="52">
        <v>3.8397685896461877</v>
      </c>
      <c r="Q734" s="54">
        <v>5.4560602180915021</v>
      </c>
      <c r="R734" s="54">
        <f t="shared" si="87"/>
        <v>-1.6162916284453144</v>
      </c>
      <c r="S734" s="52">
        <v>-0.15451401904481016</v>
      </c>
      <c r="T734" s="56">
        <v>0.39929967195079025</v>
      </c>
      <c r="U734" s="56">
        <f t="shared" si="88"/>
        <v>-0.55381369099560041</v>
      </c>
      <c r="V734" s="60">
        <v>850.43900815443499</v>
      </c>
      <c r="W734" s="61">
        <v>842.1606201808396</v>
      </c>
      <c r="X734" s="61">
        <f t="shared" si="89"/>
        <v>8.278387973595386</v>
      </c>
      <c r="Y734" s="60">
        <v>-7.5765922606721395E-2</v>
      </c>
      <c r="Z734" s="84">
        <v>2.1399399411402314E-2</v>
      </c>
      <c r="AA734" s="65">
        <f t="shared" si="90"/>
        <v>-9.7165322018123709E-2</v>
      </c>
    </row>
    <row r="735" spans="1:27" x14ac:dyDescent="0.25">
      <c r="A735" s="7">
        <v>2</v>
      </c>
      <c r="B735" s="7" t="s">
        <v>23</v>
      </c>
      <c r="C735" s="7">
        <v>48</v>
      </c>
      <c r="D735" s="7">
        <v>1</v>
      </c>
      <c r="E735" s="7" t="s">
        <v>355</v>
      </c>
      <c r="F735" s="7">
        <v>4</v>
      </c>
      <c r="G735" s="50">
        <v>0.13499267169490156</v>
      </c>
      <c r="H735" s="50">
        <v>-4.2260899415680559E-3</v>
      </c>
      <c r="I735" s="50">
        <f t="shared" si="84"/>
        <v>0.13921876163646962</v>
      </c>
      <c r="J735" s="28">
        <v>12.035353230941201</v>
      </c>
      <c r="K735" s="33">
        <v>12.045231030697556</v>
      </c>
      <c r="L735" s="33">
        <f t="shared" si="85"/>
        <v>-9.8777997563548325E-3</v>
      </c>
      <c r="M735" s="28">
        <v>0.14459913881377656</v>
      </c>
      <c r="N735" s="26">
        <v>0.42973663146744556</v>
      </c>
      <c r="O735" s="26">
        <f t="shared" si="86"/>
        <v>-0.285137492653669</v>
      </c>
      <c r="P735" s="52">
        <v>3.8058678764075387</v>
      </c>
      <c r="Q735" s="54">
        <v>6.2957185350514777</v>
      </c>
      <c r="R735" s="54">
        <f t="shared" si="87"/>
        <v>-2.4898506586439391</v>
      </c>
      <c r="S735" s="52">
        <v>-0.35670883864555475</v>
      </c>
      <c r="T735" s="56">
        <v>-0.29316157422815392</v>
      </c>
      <c r="U735" s="56">
        <f t="shared" si="88"/>
        <v>-6.3547264417400828E-2</v>
      </c>
      <c r="V735" s="60">
        <v>766.85116430548771</v>
      </c>
      <c r="W735" s="61">
        <v>778.76342072409477</v>
      </c>
      <c r="X735" s="61">
        <f t="shared" si="89"/>
        <v>-11.912256418607058</v>
      </c>
      <c r="Y735" s="60">
        <v>-0.25979710421930924</v>
      </c>
      <c r="Z735" s="84">
        <v>-5.4871092273920861E-2</v>
      </c>
      <c r="AA735" s="65">
        <f t="shared" si="90"/>
        <v>-0.20492601194538837</v>
      </c>
    </row>
    <row r="736" spans="1:27" x14ac:dyDescent="0.25">
      <c r="A736" s="7">
        <v>3</v>
      </c>
      <c r="B736" s="7" t="s">
        <v>23</v>
      </c>
      <c r="C736" s="7">
        <v>72</v>
      </c>
      <c r="D736" s="7" t="s">
        <v>2190</v>
      </c>
      <c r="E736" s="7" t="s">
        <v>355</v>
      </c>
      <c r="F736" s="7">
        <v>4</v>
      </c>
      <c r="G736" s="50">
        <v>-6.3598876671999621E-2</v>
      </c>
      <c r="H736" s="50">
        <v>1.7902191089170408E-2</v>
      </c>
      <c r="I736" s="50">
        <f t="shared" si="84"/>
        <v>-8.1501067761170026E-2</v>
      </c>
      <c r="J736" s="28">
        <v>9.5418527161352582</v>
      </c>
      <c r="K736" s="33">
        <v>12.589811875004676</v>
      </c>
      <c r="L736" s="33">
        <f t="shared" si="85"/>
        <v>-3.0479591588694177</v>
      </c>
      <c r="M736" s="28">
        <v>-7.3284330016202409E-2</v>
      </c>
      <c r="N736" s="26">
        <v>0.51444722688986533</v>
      </c>
      <c r="O736" s="26">
        <f t="shared" si="86"/>
        <v>-0.58773155690606771</v>
      </c>
      <c r="P736" s="52">
        <v>3.3584026260708439</v>
      </c>
      <c r="Q736" s="54">
        <v>5.134393717140755</v>
      </c>
      <c r="R736" s="54">
        <f t="shared" si="87"/>
        <v>-1.775991091069911</v>
      </c>
      <c r="S736" s="52">
        <v>-0.1299864073570644</v>
      </c>
      <c r="T736" s="56">
        <v>2.9346230279375243E-2</v>
      </c>
      <c r="U736" s="56">
        <f t="shared" si="88"/>
        <v>-0.15933263763643965</v>
      </c>
      <c r="V736" s="60">
        <v>547.67224920448825</v>
      </c>
      <c r="W736" s="61">
        <v>862.29941243789426</v>
      </c>
      <c r="X736" s="61">
        <f t="shared" si="89"/>
        <v>-314.62716323340601</v>
      </c>
      <c r="Y736" s="60">
        <v>-0.30071815281789027</v>
      </c>
      <c r="Z736" s="84">
        <v>0.70666658267764249</v>
      </c>
      <c r="AA736" s="65">
        <f t="shared" si="90"/>
        <v>-1.0073847354955328</v>
      </c>
    </row>
    <row r="737" spans="1:27" x14ac:dyDescent="0.25">
      <c r="A737" s="7">
        <v>4</v>
      </c>
      <c r="B737" s="7" t="s">
        <v>23</v>
      </c>
      <c r="C737" s="7">
        <v>96</v>
      </c>
      <c r="D737" s="7" t="s">
        <v>2190</v>
      </c>
      <c r="E737" s="7" t="s">
        <v>355</v>
      </c>
      <c r="F737" s="7">
        <v>4</v>
      </c>
      <c r="G737" s="50">
        <v>3.7469344944141093E-2</v>
      </c>
      <c r="H737" s="50">
        <v>-2.9832523702375767E-3</v>
      </c>
      <c r="I737" s="50">
        <f t="shared" si="84"/>
        <v>4.0452597314378669E-2</v>
      </c>
      <c r="J737" s="28">
        <v>12.284316324276563</v>
      </c>
      <c r="K737" s="33">
        <v>14.419320189971282</v>
      </c>
      <c r="L737" s="33">
        <f t="shared" si="85"/>
        <v>-2.1350038656947188</v>
      </c>
      <c r="M737" s="28">
        <v>0.16561900669677954</v>
      </c>
      <c r="N737" s="26">
        <v>0.46275038293277465</v>
      </c>
      <c r="O737" s="26">
        <f t="shared" si="86"/>
        <v>-0.29713137623599511</v>
      </c>
      <c r="P737" s="52">
        <v>4.1982250106493719</v>
      </c>
      <c r="Q737" s="54">
        <v>5.7203782901387283</v>
      </c>
      <c r="R737" s="54">
        <f t="shared" si="87"/>
        <v>-1.5221532794893564</v>
      </c>
      <c r="S737" s="52">
        <v>0.25412700619819906</v>
      </c>
      <c r="T737" s="56">
        <v>0.2201664932545829</v>
      </c>
      <c r="U737" s="56">
        <f t="shared" si="88"/>
        <v>3.3960512943616156E-2</v>
      </c>
      <c r="V737" s="60">
        <v>961.65267175572524</v>
      </c>
      <c r="W737" s="61">
        <v>1080.3098379245496</v>
      </c>
      <c r="X737" s="61">
        <f t="shared" si="89"/>
        <v>-118.65716616882435</v>
      </c>
      <c r="Y737" s="60">
        <v>0.40531125351150843</v>
      </c>
      <c r="Z737" s="84">
        <v>0.55868755357358002</v>
      </c>
      <c r="AA737" s="65">
        <f t="shared" si="90"/>
        <v>-0.15337630006207159</v>
      </c>
    </row>
    <row r="738" spans="1:27" x14ac:dyDescent="0.25">
      <c r="A738" s="7">
        <v>5</v>
      </c>
      <c r="B738" s="7" t="s">
        <v>23</v>
      </c>
      <c r="C738" s="7">
        <v>120</v>
      </c>
      <c r="D738" s="7">
        <v>2</v>
      </c>
      <c r="E738" s="7" t="s">
        <v>355</v>
      </c>
      <c r="F738" s="7">
        <v>4</v>
      </c>
      <c r="G738" s="50">
        <v>8.6222351060387933E-2</v>
      </c>
      <c r="H738" s="50">
        <v>3.7247019645241526E-2</v>
      </c>
      <c r="I738" s="50">
        <f t="shared" si="84"/>
        <v>4.8975331415146407E-2</v>
      </c>
      <c r="J738" s="28">
        <v>19.694224035731022</v>
      </c>
      <c r="K738" s="33">
        <v>16.776982070157057</v>
      </c>
      <c r="L738" s="33">
        <f t="shared" si="85"/>
        <v>2.9172419655739645</v>
      </c>
      <c r="M738" s="28">
        <v>0.46480149808433185</v>
      </c>
      <c r="N738" s="26">
        <v>0.35894303813160144</v>
      </c>
      <c r="O738" s="26">
        <f t="shared" si="86"/>
        <v>0.10585845995273041</v>
      </c>
      <c r="P738" s="52">
        <v>6.6141223747787405</v>
      </c>
      <c r="Q738" s="54">
        <v>6.966418766233951</v>
      </c>
      <c r="R738" s="54">
        <f t="shared" si="87"/>
        <v>-0.35229639145521041</v>
      </c>
      <c r="S738" s="52">
        <v>-4.5125157296369758E-3</v>
      </c>
      <c r="T738" s="56">
        <v>5.1264740518326989E-2</v>
      </c>
      <c r="U738" s="56">
        <f t="shared" si="88"/>
        <v>-5.5777256247963966E-2</v>
      </c>
      <c r="V738" s="60">
        <v>1535.3544282881692</v>
      </c>
      <c r="W738" s="61">
        <v>1139.7663857677901</v>
      </c>
      <c r="X738" s="61">
        <f t="shared" si="89"/>
        <v>395.58804252037908</v>
      </c>
      <c r="Y738" s="60">
        <v>0.45552426170086474</v>
      </c>
      <c r="Z738" s="84">
        <v>0.15567907560124011</v>
      </c>
      <c r="AA738" s="65">
        <f t="shared" si="90"/>
        <v>0.29984518609962463</v>
      </c>
    </row>
    <row r="739" spans="1:27" x14ac:dyDescent="0.25">
      <c r="A739" s="7">
        <v>6</v>
      </c>
      <c r="B739" s="7" t="s">
        <v>23</v>
      </c>
      <c r="C739" s="7">
        <v>144</v>
      </c>
      <c r="D739" s="7" t="s">
        <v>2190</v>
      </c>
      <c r="E739" s="7" t="s">
        <v>355</v>
      </c>
      <c r="F739" s="7">
        <v>4</v>
      </c>
      <c r="G739" s="50">
        <v>7.801585575495755E-2</v>
      </c>
      <c r="H739" s="50">
        <v>5.0816110515069957E-2</v>
      </c>
      <c r="I739" s="50">
        <f t="shared" si="84"/>
        <v>2.7199745239887593E-2</v>
      </c>
      <c r="J739" s="28">
        <v>21.687314660460714</v>
      </c>
      <c r="K739" s="33">
        <v>14.919323314682467</v>
      </c>
      <c r="L739" s="33">
        <f t="shared" si="85"/>
        <v>6.7679913457782472</v>
      </c>
      <c r="M739" s="28">
        <v>0.32657265796578028</v>
      </c>
      <c r="N739" s="26">
        <v>7.8252583154270083E-2</v>
      </c>
      <c r="O739" s="26">
        <f t="shared" si="86"/>
        <v>0.24832007481151019</v>
      </c>
      <c r="P739" s="52">
        <v>6.6508219816239817</v>
      </c>
      <c r="Q739" s="54">
        <v>5.4077681800408222</v>
      </c>
      <c r="R739" s="54">
        <f t="shared" si="87"/>
        <v>1.2430538015831596</v>
      </c>
      <c r="S739" s="52">
        <v>9.4429612922681067E-2</v>
      </c>
      <c r="T739" s="56">
        <v>-2.2748086008028568E-2</v>
      </c>
      <c r="U739" s="56">
        <f t="shared" si="88"/>
        <v>0.11717769893070963</v>
      </c>
      <c r="V739" s="60">
        <v>1356.6929329794295</v>
      </c>
      <c r="W739" s="61">
        <v>1059.1686712010619</v>
      </c>
      <c r="X739" s="61">
        <f t="shared" si="89"/>
        <v>297.52426177836765</v>
      </c>
      <c r="Y739" s="60">
        <v>-0.15557365713243138</v>
      </c>
      <c r="Z739" s="84">
        <v>2.4286775008398348E-2</v>
      </c>
      <c r="AA739" s="65">
        <f t="shared" si="90"/>
        <v>-0.17986043214082972</v>
      </c>
    </row>
    <row r="740" spans="1:27" x14ac:dyDescent="0.25">
      <c r="A740" s="7">
        <v>7</v>
      </c>
      <c r="B740" s="7" t="s">
        <v>23</v>
      </c>
      <c r="C740" s="7">
        <v>168</v>
      </c>
      <c r="D740" s="7" t="s">
        <v>2190</v>
      </c>
      <c r="E740" s="7" t="s">
        <v>355</v>
      </c>
      <c r="F740" s="7">
        <v>4</v>
      </c>
      <c r="G740" s="50">
        <v>6.6139848224536474E-2</v>
      </c>
      <c r="H740" s="50">
        <v>2.1088820793520358E-2</v>
      </c>
      <c r="I740" s="50">
        <f t="shared" si="84"/>
        <v>4.5051027431016119E-2</v>
      </c>
      <c r="J740" s="28">
        <v>12.832892819073725</v>
      </c>
      <c r="K740" s="33">
        <v>12.600072648596518</v>
      </c>
      <c r="L740" s="33">
        <f t="shared" si="85"/>
        <v>0.23282017047720771</v>
      </c>
      <c r="M740" s="28">
        <v>0.36985468746281003</v>
      </c>
      <c r="N740" s="26">
        <v>0.24427280911272664</v>
      </c>
      <c r="O740" s="26">
        <f t="shared" si="86"/>
        <v>0.12558187835008339</v>
      </c>
      <c r="P740" s="52">
        <v>4.0786412310555189</v>
      </c>
      <c r="Q740" s="54">
        <v>4.2039889907630217</v>
      </c>
      <c r="R740" s="54">
        <f t="shared" si="87"/>
        <v>-0.12534775970750278</v>
      </c>
      <c r="S740" s="52">
        <v>0.58026009306357695</v>
      </c>
      <c r="T740" s="56">
        <v>-4.8245689366170623E-2</v>
      </c>
      <c r="U740" s="56">
        <f t="shared" si="88"/>
        <v>0.62850578242974753</v>
      </c>
      <c r="V740" s="60">
        <v>940.08095238095245</v>
      </c>
      <c r="W740" s="61">
        <v>882.0120689655173</v>
      </c>
      <c r="X740" s="61">
        <f t="shared" si="89"/>
        <v>58.068883415435153</v>
      </c>
      <c r="Y740" s="60">
        <v>0.77419057937150393</v>
      </c>
      <c r="Z740" s="84">
        <v>0.30507038934760117</v>
      </c>
      <c r="AA740" s="65">
        <f t="shared" si="90"/>
        <v>0.46912019002390276</v>
      </c>
    </row>
    <row r="741" spans="1:27" x14ac:dyDescent="0.25">
      <c r="A741" s="7">
        <v>8</v>
      </c>
      <c r="B741" s="7" t="s">
        <v>23</v>
      </c>
      <c r="C741" s="7">
        <v>192</v>
      </c>
      <c r="D741" s="7">
        <v>3</v>
      </c>
      <c r="E741" s="7" t="s">
        <v>355</v>
      </c>
      <c r="F741" s="7">
        <v>4</v>
      </c>
      <c r="G741" s="50">
        <v>5.0593563847179904E-2</v>
      </c>
      <c r="H741" s="50">
        <v>2.2964930059969867E-2</v>
      </c>
      <c r="I741" s="50">
        <f t="shared" si="84"/>
        <v>2.7628633787210036E-2</v>
      </c>
      <c r="J741" s="28">
        <v>12.491167900435157</v>
      </c>
      <c r="K741" s="33">
        <v>13.314117777789969</v>
      </c>
      <c r="L741" s="33">
        <f t="shared" si="85"/>
        <v>-0.82294987735481229</v>
      </c>
      <c r="M741" s="28">
        <v>0.12513259079194619</v>
      </c>
      <c r="N741" s="26">
        <v>0.17151292002343987</v>
      </c>
      <c r="O741" s="26">
        <f t="shared" si="86"/>
        <v>-4.6380329231493683E-2</v>
      </c>
      <c r="P741" s="52">
        <v>3.3900698531771609</v>
      </c>
      <c r="Q741" s="54">
        <v>4.0686345373680544</v>
      </c>
      <c r="R741" s="54">
        <f t="shared" si="87"/>
        <v>-0.67856468419089344</v>
      </c>
      <c r="S741" s="52">
        <v>0.12468636292092172</v>
      </c>
      <c r="T741" s="56">
        <v>1.6036205516473903E-2</v>
      </c>
      <c r="U741" s="56">
        <f t="shared" si="88"/>
        <v>0.10865015740444782</v>
      </c>
      <c r="V741" s="60">
        <v>1011.8275862068965</v>
      </c>
      <c r="W741" s="61">
        <v>935.78937334217505</v>
      </c>
      <c r="X741" s="61">
        <f t="shared" si="89"/>
        <v>76.038212864721459</v>
      </c>
      <c r="Y741" s="60">
        <v>0.2203129567418142</v>
      </c>
      <c r="Z741" s="84">
        <v>0.2688177933680696</v>
      </c>
      <c r="AA741" s="65">
        <f t="shared" si="90"/>
        <v>-4.8504836626255404E-2</v>
      </c>
    </row>
    <row r="742" spans="1:27" x14ac:dyDescent="0.25">
      <c r="A742" s="7">
        <v>9</v>
      </c>
      <c r="B742" s="7" t="s">
        <v>23</v>
      </c>
      <c r="C742" s="7">
        <v>216</v>
      </c>
      <c r="D742" s="7" t="s">
        <v>2190</v>
      </c>
      <c r="E742" s="7" t="s">
        <v>355</v>
      </c>
      <c r="F742" s="7">
        <v>4</v>
      </c>
      <c r="G742" s="50">
        <v>3.7179003241753607E-3</v>
      </c>
      <c r="H742" s="50">
        <v>4.9621911137343509E-2</v>
      </c>
      <c r="I742" s="50">
        <f t="shared" si="84"/>
        <v>-4.5904010813168146E-2</v>
      </c>
      <c r="J742" s="28">
        <v>12.707333336977136</v>
      </c>
      <c r="K742" s="33">
        <v>13.45456791776664</v>
      </c>
      <c r="L742" s="33">
        <f t="shared" si="85"/>
        <v>-0.74723458078950422</v>
      </c>
      <c r="M742" s="28">
        <v>0.16712725834248254</v>
      </c>
      <c r="N742" s="26">
        <v>0.13025234277174963</v>
      </c>
      <c r="O742" s="26">
        <f t="shared" si="86"/>
        <v>3.6874915570732913E-2</v>
      </c>
      <c r="P742" s="52">
        <v>3.3486373183067957</v>
      </c>
      <c r="Q742" s="54">
        <v>4.4318152812343063</v>
      </c>
      <c r="R742" s="54">
        <f t="shared" si="87"/>
        <v>-1.0831779629275107</v>
      </c>
      <c r="S742" s="52">
        <v>0.10441134620681335</v>
      </c>
      <c r="T742" s="56">
        <v>0.16858542547120367</v>
      </c>
      <c r="U742" s="56">
        <f t="shared" si="88"/>
        <v>-6.4174079264390324E-2</v>
      </c>
      <c r="V742" s="60">
        <v>913.15801501795613</v>
      </c>
      <c r="W742" s="61">
        <v>838.86970154532594</v>
      </c>
      <c r="X742" s="61">
        <f t="shared" si="89"/>
        <v>74.288313472630193</v>
      </c>
      <c r="Y742" s="60">
        <v>0.26399047737619885</v>
      </c>
      <c r="Z742" s="84">
        <v>-4.6944320793933798E-2</v>
      </c>
      <c r="AA742" s="65">
        <f t="shared" si="90"/>
        <v>0.31093479817013264</v>
      </c>
    </row>
    <row r="743" spans="1:27" x14ac:dyDescent="0.25">
      <c r="A743" s="7">
        <v>10</v>
      </c>
      <c r="B743" s="7" t="s">
        <v>23</v>
      </c>
      <c r="C743" s="7">
        <v>240</v>
      </c>
      <c r="D743" s="7" t="s">
        <v>2190</v>
      </c>
      <c r="E743" s="7" t="s">
        <v>355</v>
      </c>
      <c r="F743" s="7">
        <v>4</v>
      </c>
      <c r="G743" s="50">
        <v>7.7751421929648498E-2</v>
      </c>
      <c r="H743" s="50">
        <v>8.312902068988345E-3</v>
      </c>
      <c r="I743" s="50">
        <f t="shared" si="84"/>
        <v>6.9438519860660158E-2</v>
      </c>
      <c r="J743" s="28">
        <v>12.507742519015757</v>
      </c>
      <c r="K743" s="33">
        <v>11.510023683426688</v>
      </c>
      <c r="L743" s="33">
        <f t="shared" si="85"/>
        <v>0.99771883558906893</v>
      </c>
      <c r="M743" s="28">
        <v>0.18408174992120982</v>
      </c>
      <c r="N743" s="26">
        <v>7.2164884343347531E-3</v>
      </c>
      <c r="O743" s="26">
        <f t="shared" si="86"/>
        <v>0.17686526148687506</v>
      </c>
      <c r="P743" s="52">
        <v>3.4703614000625027</v>
      </c>
      <c r="Q743" s="54">
        <v>4.1268346243135854</v>
      </c>
      <c r="R743" s="54">
        <f t="shared" si="87"/>
        <v>-0.65647322425108268</v>
      </c>
      <c r="S743" s="52">
        <v>0.21342519961598808</v>
      </c>
      <c r="T743" s="56">
        <v>1.8882797316289807E-2</v>
      </c>
      <c r="U743" s="56">
        <f t="shared" si="88"/>
        <v>0.19454240229969827</v>
      </c>
      <c r="V743" s="60">
        <v>984.15247524752476</v>
      </c>
      <c r="W743" s="61">
        <v>698.52227035203532</v>
      </c>
      <c r="X743" s="61">
        <f t="shared" si="89"/>
        <v>285.63020489548944</v>
      </c>
      <c r="Y743" s="60">
        <v>0.48714338826870179</v>
      </c>
      <c r="Z743" s="84">
        <v>-7.6149821802100115E-2</v>
      </c>
      <c r="AA743" s="65">
        <f t="shared" si="90"/>
        <v>0.56329321007080191</v>
      </c>
    </row>
    <row r="744" spans="1:27" x14ac:dyDescent="0.25">
      <c r="A744" s="7">
        <v>11</v>
      </c>
      <c r="B744" s="7" t="s">
        <v>23</v>
      </c>
      <c r="C744" s="7">
        <v>264</v>
      </c>
      <c r="D744" s="7">
        <v>4</v>
      </c>
      <c r="E744" s="7" t="s">
        <v>355</v>
      </c>
      <c r="F744" s="7">
        <v>4</v>
      </c>
      <c r="G744" s="50">
        <v>0.12362336665441571</v>
      </c>
      <c r="H744" s="50">
        <v>1.1402580276202409E-2</v>
      </c>
      <c r="I744" s="50">
        <f t="shared" si="84"/>
        <v>0.11222078637821331</v>
      </c>
      <c r="J744" s="28">
        <v>8.4698705781773409</v>
      </c>
      <c r="K744" s="33">
        <v>9.6067582172372461</v>
      </c>
      <c r="L744" s="33">
        <f t="shared" si="85"/>
        <v>-1.1368876390599052</v>
      </c>
      <c r="M744" s="28">
        <v>-0.12826292316521201</v>
      </c>
      <c r="N744" s="26">
        <v>-7.5698486503831763E-2</v>
      </c>
      <c r="O744" s="26">
        <f t="shared" si="86"/>
        <v>-5.2564436661380248E-2</v>
      </c>
      <c r="P744" s="52">
        <v>3.1162337875733943</v>
      </c>
      <c r="Q744" s="54">
        <v>3.9766977176627822</v>
      </c>
      <c r="R744" s="54">
        <f t="shared" si="87"/>
        <v>-0.86046393008938793</v>
      </c>
      <c r="S744" s="52">
        <v>3.4176289086108785E-2</v>
      </c>
      <c r="T744" s="56">
        <v>1.8560746180279194E-2</v>
      </c>
      <c r="U744" s="56">
        <f t="shared" si="88"/>
        <v>1.5615542905829592E-2</v>
      </c>
      <c r="V744" s="60">
        <v>539.84603911170029</v>
      </c>
      <c r="W744" s="61">
        <v>478.31294884543149</v>
      </c>
      <c r="X744" s="61">
        <f t="shared" si="89"/>
        <v>61.5330902662688</v>
      </c>
      <c r="Y744" s="60">
        <v>3.7106432456594715E-2</v>
      </c>
      <c r="Z744" s="84">
        <v>-9.7593849701297919E-2</v>
      </c>
      <c r="AA744" s="65">
        <f t="shared" si="90"/>
        <v>0.13470028215789265</v>
      </c>
    </row>
    <row r="745" spans="1:27" x14ac:dyDescent="0.25">
      <c r="A745" s="7">
        <v>12</v>
      </c>
      <c r="B745" s="7" t="s">
        <v>23</v>
      </c>
      <c r="C745" s="7">
        <v>288</v>
      </c>
      <c r="D745" s="7" t="s">
        <v>2190</v>
      </c>
      <c r="E745" s="7" t="s">
        <v>355</v>
      </c>
      <c r="F745" s="7">
        <v>4</v>
      </c>
      <c r="G745" s="50">
        <v>6.9489390589488664E-2</v>
      </c>
      <c r="H745" s="50">
        <v>1.9874084798630436E-2</v>
      </c>
      <c r="I745" s="50">
        <f t="shared" si="84"/>
        <v>4.9615305790858225E-2</v>
      </c>
      <c r="J745" s="28">
        <v>6.491053093121093</v>
      </c>
      <c r="K745" s="33">
        <v>9.5757510795120258</v>
      </c>
      <c r="L745" s="33">
        <f t="shared" si="85"/>
        <v>-3.0846979863909327</v>
      </c>
      <c r="M745" s="28">
        <v>-0.21952926934578337</v>
      </c>
      <c r="N745" s="26">
        <v>-0.12129677891189873</v>
      </c>
      <c r="O745" s="26">
        <f t="shared" si="86"/>
        <v>-9.8232490433884642E-2</v>
      </c>
      <c r="P745" s="52">
        <v>2.3662955717387368</v>
      </c>
      <c r="Q745" s="54">
        <v>3.6155338046936252</v>
      </c>
      <c r="R745" s="54">
        <f t="shared" si="87"/>
        <v>-1.2492382329548883</v>
      </c>
      <c r="S745" s="52">
        <v>-3.8000710272167511E-2</v>
      </c>
      <c r="T745" s="56">
        <v>-6.2303241628159589E-2</v>
      </c>
      <c r="U745" s="56">
        <f t="shared" si="88"/>
        <v>2.4302531355992078E-2</v>
      </c>
      <c r="V745" s="60">
        <v>324.12726358148893</v>
      </c>
      <c r="W745" s="61">
        <v>507.14285714285728</v>
      </c>
      <c r="X745" s="61">
        <f t="shared" si="89"/>
        <v>-183.01559356136835</v>
      </c>
      <c r="Y745" s="60">
        <v>-0.33566372283589263</v>
      </c>
      <c r="Z745" s="84">
        <v>-0.26573141069062617</v>
      </c>
      <c r="AA745" s="65">
        <f t="shared" si="90"/>
        <v>-6.9932312145266462E-2</v>
      </c>
    </row>
    <row r="746" spans="1:27" x14ac:dyDescent="0.25">
      <c r="A746" s="7">
        <v>13</v>
      </c>
      <c r="B746" s="7" t="s">
        <v>23</v>
      </c>
      <c r="C746" s="7">
        <v>312</v>
      </c>
      <c r="D746" s="7" t="s">
        <v>2190</v>
      </c>
      <c r="E746" s="7" t="s">
        <v>355</v>
      </c>
      <c r="F746" s="7">
        <v>4</v>
      </c>
      <c r="G746" s="50">
        <v>7.7844476107184063E-2</v>
      </c>
      <c r="H746" s="50">
        <v>1.3389339368220154E-2</v>
      </c>
      <c r="I746" s="50">
        <f t="shared" si="84"/>
        <v>6.4455136738963914E-2</v>
      </c>
      <c r="J746" s="28">
        <v>5.4714603656173537</v>
      </c>
      <c r="K746" s="33">
        <v>7.8986120953424956</v>
      </c>
      <c r="L746" s="33">
        <f t="shared" si="85"/>
        <v>-2.4271517297251419</v>
      </c>
      <c r="M746" s="28">
        <v>-0.1119689315642583</v>
      </c>
      <c r="N746" s="26">
        <v>-6.1783624485983173E-2</v>
      </c>
      <c r="O746" s="26">
        <f t="shared" si="86"/>
        <v>-5.0185307078275128E-2</v>
      </c>
      <c r="P746" s="52">
        <v>2.1377927363366238</v>
      </c>
      <c r="Q746" s="54">
        <v>3.4422947383738673</v>
      </c>
      <c r="R746" s="54">
        <f t="shared" si="87"/>
        <v>-1.3045020020372435</v>
      </c>
      <c r="S746" s="52">
        <v>8.0094144700518496E-2</v>
      </c>
      <c r="T746" s="56">
        <v>-0.17100685841409771</v>
      </c>
      <c r="U746" s="56">
        <f t="shared" si="88"/>
        <v>0.25110100311461619</v>
      </c>
      <c r="V746" s="60">
        <v>264.81190436381877</v>
      </c>
      <c r="W746" s="61">
        <v>412.45665440561783</v>
      </c>
      <c r="X746" s="61">
        <f t="shared" si="89"/>
        <v>-147.64475004179906</v>
      </c>
      <c r="Y746" s="60">
        <v>-0.18478901453991253</v>
      </c>
      <c r="Z746" s="84">
        <v>-0.21425833594600299</v>
      </c>
      <c r="AA746" s="65">
        <f t="shared" si="90"/>
        <v>2.946932140609046E-2</v>
      </c>
    </row>
    <row r="747" spans="1:27" x14ac:dyDescent="0.25">
      <c r="A747" s="7">
        <v>14</v>
      </c>
      <c r="B747" s="7" t="s">
        <v>23</v>
      </c>
      <c r="C747" s="7">
        <v>336</v>
      </c>
      <c r="D747" s="7" t="s">
        <v>2190</v>
      </c>
      <c r="E747" s="7" t="s">
        <v>355</v>
      </c>
      <c r="F747" s="7">
        <v>4</v>
      </c>
      <c r="G747" s="50">
        <v>4.7697924298216246E-2</v>
      </c>
      <c r="H747" s="50">
        <v>4.392520638178523E-2</v>
      </c>
      <c r="I747" s="50">
        <f t="shared" si="84"/>
        <v>3.7727179164310162E-3</v>
      </c>
      <c r="J747" s="28">
        <v>4.9631020805558475</v>
      </c>
      <c r="K747" s="33">
        <v>8.3205011183702222</v>
      </c>
      <c r="L747" s="33">
        <f t="shared" si="85"/>
        <v>-3.3573990378143748</v>
      </c>
      <c r="M747" s="28">
        <v>-7.4532534099970002E-2</v>
      </c>
      <c r="N747" s="26">
        <v>0.16451723189421197</v>
      </c>
      <c r="O747" s="26">
        <f t="shared" si="86"/>
        <v>-0.23904976599418198</v>
      </c>
      <c r="P747" s="52">
        <v>1.9304562659181426</v>
      </c>
      <c r="Q747" s="54">
        <v>2.980248193470393</v>
      </c>
      <c r="R747" s="54">
        <f t="shared" si="87"/>
        <v>-1.0497919275522505</v>
      </c>
      <c r="S747" s="52">
        <v>-7.9155479797807335E-4</v>
      </c>
      <c r="T747" s="56">
        <v>8.3571837472428342E-2</v>
      </c>
      <c r="U747" s="56">
        <f t="shared" si="88"/>
        <v>-8.4363392270406415E-2</v>
      </c>
      <c r="V747" s="60">
        <v>204.58618968386023</v>
      </c>
      <c r="W747" s="61">
        <v>382.34547975596223</v>
      </c>
      <c r="X747" s="61">
        <f t="shared" si="89"/>
        <v>-177.759290072102</v>
      </c>
      <c r="Y747" s="60">
        <v>-0.28519431021733171</v>
      </c>
      <c r="Z747" s="84">
        <v>-0.23495720545848195</v>
      </c>
      <c r="AA747" s="65">
        <f t="shared" si="90"/>
        <v>-5.0237104758849765E-2</v>
      </c>
    </row>
    <row r="748" spans="1:27" x14ac:dyDescent="0.25">
      <c r="A748" s="7">
        <v>15</v>
      </c>
      <c r="B748" s="7" t="s">
        <v>23</v>
      </c>
      <c r="C748" s="7">
        <v>360</v>
      </c>
      <c r="D748" s="7" t="s">
        <v>2190</v>
      </c>
      <c r="E748" s="7" t="s">
        <v>355</v>
      </c>
      <c r="F748" s="7">
        <v>4</v>
      </c>
      <c r="G748" s="50">
        <v>5.7993116496180976E-2</v>
      </c>
      <c r="H748" s="50">
        <v>5.9921002139369739E-2</v>
      </c>
      <c r="I748" s="50">
        <f t="shared" si="84"/>
        <v>-1.9278856431887634E-3</v>
      </c>
      <c r="J748" s="28">
        <v>5.2038381457041201</v>
      </c>
      <c r="K748" s="33">
        <v>7.7740113616750977</v>
      </c>
      <c r="L748" s="33">
        <f t="shared" si="85"/>
        <v>-2.5701732159709776</v>
      </c>
      <c r="M748" s="28">
        <v>-8.5390327986454032E-2</v>
      </c>
      <c r="N748" s="26">
        <v>0.1494415781169102</v>
      </c>
      <c r="O748" s="26">
        <f t="shared" si="86"/>
        <v>-0.23483190610336424</v>
      </c>
      <c r="P748" s="52">
        <v>1.8481065358410742</v>
      </c>
      <c r="Q748" s="54">
        <v>2.897175978800854</v>
      </c>
      <c r="R748" s="54">
        <f t="shared" si="87"/>
        <v>-1.0490694429597798</v>
      </c>
      <c r="S748" s="52">
        <v>-8.2333227661789306E-3</v>
      </c>
      <c r="T748" s="56">
        <v>8.0212198215024746E-2</v>
      </c>
      <c r="U748" s="56">
        <f t="shared" si="88"/>
        <v>-8.8445520981203674E-2</v>
      </c>
      <c r="V748" s="60">
        <v>233.30666666666667</v>
      </c>
      <c r="W748" s="61">
        <v>364.08175694444435</v>
      </c>
      <c r="X748" s="61">
        <f t="shared" si="89"/>
        <v>-130.77509027777768</v>
      </c>
      <c r="Y748" s="60">
        <v>-0.20097993887939464</v>
      </c>
      <c r="Z748" s="84">
        <v>-0.28489889430412302</v>
      </c>
      <c r="AA748" s="65">
        <f t="shared" si="90"/>
        <v>8.3918955424728381E-2</v>
      </c>
    </row>
    <row r="749" spans="1:27" x14ac:dyDescent="0.25">
      <c r="A749" s="7">
        <v>16</v>
      </c>
      <c r="B749" s="7" t="s">
        <v>23</v>
      </c>
      <c r="C749" s="7">
        <v>384</v>
      </c>
      <c r="D749" s="7">
        <v>5</v>
      </c>
      <c r="E749" s="7" t="s">
        <v>355</v>
      </c>
      <c r="F749" s="7">
        <v>4</v>
      </c>
      <c r="G749" s="50">
        <v>6.9684404244127224E-2</v>
      </c>
      <c r="H749" s="50">
        <v>3.2925461448930719E-3</v>
      </c>
      <c r="I749" s="50">
        <f t="shared" si="84"/>
        <v>6.6391858099234147E-2</v>
      </c>
      <c r="J749" s="28">
        <v>4.6194449970695928</v>
      </c>
      <c r="K749" s="33">
        <v>6.65609614243749</v>
      </c>
      <c r="L749" s="33">
        <f t="shared" si="85"/>
        <v>-2.0366511453678973</v>
      </c>
      <c r="M749" s="28">
        <v>-0.15681230653269312</v>
      </c>
      <c r="N749" s="26">
        <v>-9.4482272125681166E-2</v>
      </c>
      <c r="O749" s="26">
        <f t="shared" si="86"/>
        <v>-6.2330034407011958E-2</v>
      </c>
      <c r="P749" s="52">
        <v>1.7734094294978531</v>
      </c>
      <c r="Q749" s="54">
        <v>2.4353357186413698</v>
      </c>
      <c r="R749" s="54">
        <f t="shared" si="87"/>
        <v>-0.6619262891435167</v>
      </c>
      <c r="S749" s="52">
        <v>2.7804208939353662E-4</v>
      </c>
      <c r="T749" s="56">
        <v>-8.0140471677468406E-2</v>
      </c>
      <c r="U749" s="56">
        <f t="shared" si="88"/>
        <v>8.0418513766861946E-2</v>
      </c>
      <c r="V749" s="60">
        <v>224.36526350679483</v>
      </c>
      <c r="W749" s="61">
        <v>311.53564523257097</v>
      </c>
      <c r="X749" s="61">
        <f t="shared" si="89"/>
        <v>-87.170381725776139</v>
      </c>
      <c r="Y749" s="60">
        <v>-6.7171223711608732E-2</v>
      </c>
      <c r="Z749" s="84">
        <v>-8.664836827258178E-2</v>
      </c>
      <c r="AA749" s="65">
        <f t="shared" si="90"/>
        <v>1.9477144560973048E-2</v>
      </c>
    </row>
    <row r="750" spans="1:27" x14ac:dyDescent="0.25">
      <c r="A750" s="7">
        <v>1</v>
      </c>
      <c r="B750" s="7" t="s">
        <v>23</v>
      </c>
      <c r="C750" s="7">
        <v>24</v>
      </c>
      <c r="D750" s="7" t="s">
        <v>2190</v>
      </c>
      <c r="E750" s="7" t="s">
        <v>355</v>
      </c>
      <c r="F750" s="7">
        <v>5</v>
      </c>
      <c r="G750" s="50">
        <v>-7.3966719619483895E-2</v>
      </c>
      <c r="H750" s="50">
        <v>1.3629331734718761E-2</v>
      </c>
      <c r="I750" s="50">
        <f t="shared" si="84"/>
        <v>-8.7596051354202661E-2</v>
      </c>
      <c r="J750" s="28">
        <v>15.779575233742866</v>
      </c>
      <c r="K750" s="33">
        <v>13.370557873666627</v>
      </c>
      <c r="L750" s="33">
        <f t="shared" si="85"/>
        <v>2.4090173600762395</v>
      </c>
      <c r="M750" s="28">
        <v>0.28028615250271482</v>
      </c>
      <c r="N750" s="26">
        <v>0.24256301407439443</v>
      </c>
      <c r="O750" s="26">
        <f t="shared" si="86"/>
        <v>3.7723138428320396E-2</v>
      </c>
      <c r="P750" s="52">
        <v>6.3936227088292732</v>
      </c>
      <c r="Q750" s="54">
        <v>5.4560602180915021</v>
      </c>
      <c r="R750" s="54">
        <f t="shared" si="87"/>
        <v>0.93756249073777109</v>
      </c>
      <c r="S750" s="52">
        <v>0.23504248882202103</v>
      </c>
      <c r="T750" s="56">
        <v>0.39929967195079025</v>
      </c>
      <c r="U750" s="56">
        <f t="shared" si="88"/>
        <v>-0.16425718312876922</v>
      </c>
      <c r="V750" s="60">
        <v>1327.8700282908969</v>
      </c>
      <c r="W750" s="61">
        <v>842.1606201808396</v>
      </c>
      <c r="X750" s="61">
        <f t="shared" si="89"/>
        <v>485.70940811005732</v>
      </c>
      <c r="Y750" s="60">
        <v>0.8875555295864852</v>
      </c>
      <c r="Z750" s="84">
        <v>2.1399399411402314E-2</v>
      </c>
      <c r="AA750" s="65">
        <f t="shared" si="90"/>
        <v>0.86615613017508286</v>
      </c>
    </row>
    <row r="751" spans="1:27" x14ac:dyDescent="0.25">
      <c r="A751" s="7">
        <v>2</v>
      </c>
      <c r="B751" s="7" t="s">
        <v>23</v>
      </c>
      <c r="C751" s="7">
        <v>48</v>
      </c>
      <c r="D751" s="7">
        <v>1</v>
      </c>
      <c r="E751" s="7" t="s">
        <v>355</v>
      </c>
      <c r="F751" s="7">
        <v>5</v>
      </c>
      <c r="G751" s="50">
        <v>0.13350010667323406</v>
      </c>
      <c r="H751" s="50">
        <v>-4.2260899415680559E-3</v>
      </c>
      <c r="I751" s="50">
        <f t="shared" si="84"/>
        <v>0.13772619661480212</v>
      </c>
      <c r="J751" s="28">
        <v>12.542325795475096</v>
      </c>
      <c r="K751" s="33">
        <v>12.045231030697556</v>
      </c>
      <c r="L751" s="33">
        <f t="shared" si="85"/>
        <v>0.49709476477753967</v>
      </c>
      <c r="M751" s="28">
        <v>0.15780829539706634</v>
      </c>
      <c r="N751" s="26">
        <v>0.42973663146744556</v>
      </c>
      <c r="O751" s="26">
        <f t="shared" si="86"/>
        <v>-0.27192833607037925</v>
      </c>
      <c r="P751" s="52">
        <v>4.2537578600101114</v>
      </c>
      <c r="Q751" s="54">
        <v>6.2957185350514777</v>
      </c>
      <c r="R751" s="54">
        <f t="shared" si="87"/>
        <v>-2.0419606750413664</v>
      </c>
      <c r="S751" s="52">
        <v>-0.32970285959781465</v>
      </c>
      <c r="T751" s="56">
        <v>-0.29316157422815392</v>
      </c>
      <c r="U751" s="56">
        <f t="shared" si="88"/>
        <v>-3.6541285369660725E-2</v>
      </c>
      <c r="V751" s="60">
        <v>883.89089724800522</v>
      </c>
      <c r="W751" s="61">
        <v>778.76342072409477</v>
      </c>
      <c r="X751" s="61">
        <f t="shared" si="89"/>
        <v>105.12747652391045</v>
      </c>
      <c r="Y751" s="60">
        <v>-0.24643948587157513</v>
      </c>
      <c r="Z751" s="84">
        <v>-5.4871092273920861E-2</v>
      </c>
      <c r="AA751" s="65">
        <f t="shared" si="90"/>
        <v>-0.19156839359765426</v>
      </c>
    </row>
    <row r="752" spans="1:27" x14ac:dyDescent="0.25">
      <c r="A752" s="7">
        <v>3</v>
      </c>
      <c r="B752" s="7" t="s">
        <v>23</v>
      </c>
      <c r="C752" s="7">
        <v>72</v>
      </c>
      <c r="D752" s="7" t="s">
        <v>2190</v>
      </c>
      <c r="E752" s="7" t="s">
        <v>355</v>
      </c>
      <c r="F752" s="7">
        <v>5</v>
      </c>
      <c r="G752" s="50">
        <v>-5.260930958967789E-2</v>
      </c>
      <c r="H752" s="50">
        <v>1.7902191089170408E-2</v>
      </c>
      <c r="I752" s="50">
        <f t="shared" si="84"/>
        <v>-7.0511500678848302E-2</v>
      </c>
      <c r="J752" s="28">
        <v>10.221335292929748</v>
      </c>
      <c r="K752" s="33">
        <v>12.589811875004676</v>
      </c>
      <c r="L752" s="33">
        <f t="shared" si="85"/>
        <v>-2.3684765820749281</v>
      </c>
      <c r="M752" s="28">
        <v>-0.15091986861216575</v>
      </c>
      <c r="N752" s="26">
        <v>0.51444722688986533</v>
      </c>
      <c r="O752" s="26">
        <f t="shared" si="86"/>
        <v>-0.6653670955020311</v>
      </c>
      <c r="P752" s="52">
        <v>3.6736655190950573</v>
      </c>
      <c r="Q752" s="54">
        <v>5.134393717140755</v>
      </c>
      <c r="R752" s="54">
        <f t="shared" si="87"/>
        <v>-1.4607281980456976</v>
      </c>
      <c r="S752" s="52">
        <v>-0.22882133709808228</v>
      </c>
      <c r="T752" s="56">
        <v>2.9346230279375243E-2</v>
      </c>
      <c r="U752" s="56">
        <f t="shared" si="88"/>
        <v>-0.2581675673774575</v>
      </c>
      <c r="V752" s="60">
        <v>459.0922793501926</v>
      </c>
      <c r="W752" s="61">
        <v>862.29941243789426</v>
      </c>
      <c r="X752" s="61">
        <f t="shared" si="89"/>
        <v>-403.20713308770166</v>
      </c>
      <c r="Y752" s="60">
        <v>-0.50071316542906219</v>
      </c>
      <c r="Z752" s="84">
        <v>0.70666658267764249</v>
      </c>
      <c r="AA752" s="65">
        <f t="shared" si="90"/>
        <v>-1.2073797481067046</v>
      </c>
    </row>
    <row r="753" spans="1:27" x14ac:dyDescent="0.25">
      <c r="A753" s="7">
        <v>4</v>
      </c>
      <c r="B753" s="7" t="s">
        <v>23</v>
      </c>
      <c r="C753" s="7">
        <v>96</v>
      </c>
      <c r="D753" s="7" t="s">
        <v>2190</v>
      </c>
      <c r="E753" s="7" t="s">
        <v>355</v>
      </c>
      <c r="F753" s="7">
        <v>5</v>
      </c>
      <c r="G753" s="50">
        <v>0</v>
      </c>
      <c r="H753" s="50">
        <v>-2.9832523702375767E-3</v>
      </c>
      <c r="I753" s="50">
        <f t="shared" si="84"/>
        <v>2.9832523702375767E-3</v>
      </c>
      <c r="J753" s="28">
        <v>14.637800971946101</v>
      </c>
      <c r="K753" s="33">
        <v>14.419320189971282</v>
      </c>
      <c r="L753" s="33">
        <f t="shared" si="85"/>
        <v>0.21848078197481868</v>
      </c>
      <c r="M753" s="28">
        <v>0.84916855494039378</v>
      </c>
      <c r="N753" s="26">
        <v>0.46275038293277465</v>
      </c>
      <c r="O753" s="26">
        <f t="shared" si="86"/>
        <v>0.38641817200761913</v>
      </c>
      <c r="P753" s="52">
        <v>4.6668594367540148</v>
      </c>
      <c r="Q753" s="54">
        <v>5.7203782901387283</v>
      </c>
      <c r="R753" s="54">
        <f t="shared" si="87"/>
        <v>-1.0535188533847135</v>
      </c>
      <c r="S753" s="52">
        <v>0.12698069916807223</v>
      </c>
      <c r="T753" s="56">
        <v>0.2201664932545829</v>
      </c>
      <c r="U753" s="56">
        <f t="shared" si="88"/>
        <v>-9.3185794086510676E-2</v>
      </c>
      <c r="V753" s="60">
        <v>986.7777962163957</v>
      </c>
      <c r="W753" s="61">
        <v>1080.3098379245496</v>
      </c>
      <c r="X753" s="61">
        <f t="shared" si="89"/>
        <v>-93.532041708153884</v>
      </c>
      <c r="Y753" s="60">
        <v>0.84970400433253956</v>
      </c>
      <c r="Z753" s="84">
        <v>0.55868755357358002</v>
      </c>
      <c r="AA753" s="65">
        <f t="shared" si="90"/>
        <v>0.29101645075895954</v>
      </c>
    </row>
    <row r="754" spans="1:27" x14ac:dyDescent="0.25">
      <c r="A754" s="7">
        <v>5</v>
      </c>
      <c r="B754" s="7" t="s">
        <v>23</v>
      </c>
      <c r="C754" s="7">
        <v>120</v>
      </c>
      <c r="D754" s="7">
        <v>2</v>
      </c>
      <c r="E754" s="7" t="s">
        <v>355</v>
      </c>
      <c r="F754" s="7">
        <v>5</v>
      </c>
      <c r="G754" s="50">
        <v>5.6798403760593884E-2</v>
      </c>
      <c r="H754" s="50">
        <v>3.7247019645241526E-2</v>
      </c>
      <c r="I754" s="50">
        <f t="shared" si="84"/>
        <v>1.9551384115352358E-2</v>
      </c>
      <c r="J754" s="28">
        <v>19.645623225166112</v>
      </c>
      <c r="K754" s="33">
        <v>16.776982070157057</v>
      </c>
      <c r="L754" s="33">
        <f t="shared" si="85"/>
        <v>2.8686411550090547</v>
      </c>
      <c r="M754" s="28">
        <v>0.47439285504416778</v>
      </c>
      <c r="N754" s="26">
        <v>0.35894303813160144</v>
      </c>
      <c r="O754" s="26">
        <f t="shared" si="86"/>
        <v>0.11544981691256634</v>
      </c>
      <c r="P754" s="52">
        <v>5.6346851422959272</v>
      </c>
      <c r="Q754" s="54">
        <v>6.966418766233951</v>
      </c>
      <c r="R754" s="54">
        <f t="shared" si="87"/>
        <v>-1.3317336239380237</v>
      </c>
      <c r="S754" s="52">
        <v>0.18018485303765025</v>
      </c>
      <c r="T754" s="56">
        <v>5.1264740518326989E-2</v>
      </c>
      <c r="U754" s="56">
        <f t="shared" si="88"/>
        <v>0.12892011251932325</v>
      </c>
      <c r="V754" s="60">
        <v>1435.2789160608063</v>
      </c>
      <c r="W754" s="61">
        <v>1139.7663857677901</v>
      </c>
      <c r="X754" s="61">
        <f t="shared" si="89"/>
        <v>295.5125302930162</v>
      </c>
      <c r="Y754" s="60">
        <v>0.69149087190088521</v>
      </c>
      <c r="Z754" s="84">
        <v>0.15567907560124011</v>
      </c>
      <c r="AA754" s="65">
        <f t="shared" si="90"/>
        <v>0.53581179629964515</v>
      </c>
    </row>
    <row r="755" spans="1:27" x14ac:dyDescent="0.25">
      <c r="A755" s="7">
        <v>6</v>
      </c>
      <c r="B755" s="7" t="s">
        <v>23</v>
      </c>
      <c r="C755" s="7">
        <v>144</v>
      </c>
      <c r="D755" s="7" t="s">
        <v>2190</v>
      </c>
      <c r="E755" s="7" t="s">
        <v>355</v>
      </c>
      <c r="F755" s="7">
        <v>5</v>
      </c>
      <c r="G755" s="50">
        <v>6.7634006224356474E-2</v>
      </c>
      <c r="H755" s="50">
        <v>5.0816110515069957E-2</v>
      </c>
      <c r="I755" s="50">
        <f t="shared" si="84"/>
        <v>1.6817895709286518E-2</v>
      </c>
      <c r="J755" s="28">
        <v>12.779892276120842</v>
      </c>
      <c r="K755" s="33">
        <v>14.919323314682467</v>
      </c>
      <c r="L755" s="33">
        <f t="shared" si="85"/>
        <v>-2.1394310385616251</v>
      </c>
      <c r="M755" s="28">
        <v>-0.21073306212206</v>
      </c>
      <c r="N755" s="26">
        <v>7.8252583154270083E-2</v>
      </c>
      <c r="O755" s="26">
        <f t="shared" si="86"/>
        <v>-0.28898564527633008</v>
      </c>
      <c r="P755" s="52">
        <v>4.1349660711579581</v>
      </c>
      <c r="Q755" s="54">
        <v>5.4077681800408222</v>
      </c>
      <c r="R755" s="54">
        <f t="shared" si="87"/>
        <v>-1.272802108882864</v>
      </c>
      <c r="S755" s="52">
        <v>-0.13036685708822057</v>
      </c>
      <c r="T755" s="56">
        <v>-2.2748086008028568E-2</v>
      </c>
      <c r="U755" s="56">
        <f t="shared" si="88"/>
        <v>-0.10761877108019201</v>
      </c>
      <c r="V755" s="60">
        <v>943.95736562707373</v>
      </c>
      <c r="W755" s="61">
        <v>1059.1686712010619</v>
      </c>
      <c r="X755" s="61">
        <f t="shared" si="89"/>
        <v>-115.21130557398817</v>
      </c>
      <c r="Y755" s="60">
        <v>-0.14029695556635319</v>
      </c>
      <c r="Z755" s="84">
        <v>2.4286775008398348E-2</v>
      </c>
      <c r="AA755" s="65">
        <f t="shared" si="90"/>
        <v>-0.16458373057475154</v>
      </c>
    </row>
    <row r="756" spans="1:27" x14ac:dyDescent="0.25">
      <c r="A756" s="7">
        <v>7</v>
      </c>
      <c r="B756" s="7" t="s">
        <v>23</v>
      </c>
      <c r="C756" s="7">
        <v>168</v>
      </c>
      <c r="D756" s="7" t="s">
        <v>2190</v>
      </c>
      <c r="E756" s="7" t="s">
        <v>355</v>
      </c>
      <c r="F756" s="7">
        <v>5</v>
      </c>
      <c r="G756" s="50">
        <v>7.108467576593451E-2</v>
      </c>
      <c r="H756" s="50">
        <v>2.1088820793520358E-2</v>
      </c>
      <c r="I756" s="50">
        <f t="shared" si="84"/>
        <v>4.9995854972414155E-2</v>
      </c>
      <c r="J756" s="28">
        <v>12.50066892906089</v>
      </c>
      <c r="K756" s="33">
        <v>12.600072648596518</v>
      </c>
      <c r="L756" s="33">
        <f t="shared" si="85"/>
        <v>-9.9403719535628099E-2</v>
      </c>
      <c r="M756" s="28">
        <v>0.15304716332317841</v>
      </c>
      <c r="N756" s="26">
        <v>0.24427280911272664</v>
      </c>
      <c r="O756" s="26">
        <f t="shared" si="86"/>
        <v>-9.1225645789548226E-2</v>
      </c>
      <c r="P756" s="52">
        <v>3.7027699856834686</v>
      </c>
      <c r="Q756" s="54">
        <v>4.2039889907630217</v>
      </c>
      <c r="R756" s="54">
        <f t="shared" si="87"/>
        <v>-0.50121900507955308</v>
      </c>
      <c r="S756" s="52">
        <v>0.49923308756256368</v>
      </c>
      <c r="T756" s="56">
        <v>-4.8245689366170623E-2</v>
      </c>
      <c r="U756" s="56">
        <f t="shared" si="88"/>
        <v>0.54747877692873426</v>
      </c>
      <c r="V756" s="60">
        <v>856.83776683087035</v>
      </c>
      <c r="W756" s="61">
        <v>882.0120689655173</v>
      </c>
      <c r="X756" s="61">
        <f t="shared" si="89"/>
        <v>-25.17430213464695</v>
      </c>
      <c r="Y756" s="60">
        <v>0.33809594999791004</v>
      </c>
      <c r="Z756" s="84">
        <v>0.30507038934760117</v>
      </c>
      <c r="AA756" s="65">
        <f t="shared" si="90"/>
        <v>3.3025560650308872E-2</v>
      </c>
    </row>
    <row r="757" spans="1:27" x14ac:dyDescent="0.25">
      <c r="A757" s="7">
        <v>8</v>
      </c>
      <c r="B757" s="7" t="s">
        <v>23</v>
      </c>
      <c r="C757" s="7">
        <v>192</v>
      </c>
      <c r="D757" s="7">
        <v>3</v>
      </c>
      <c r="E757" s="7" t="s">
        <v>355</v>
      </c>
      <c r="F757" s="7">
        <v>5</v>
      </c>
      <c r="G757" s="50">
        <v>8.2824966541650905E-2</v>
      </c>
      <c r="H757" s="50">
        <v>2.2964930059969867E-2</v>
      </c>
      <c r="I757" s="50">
        <f t="shared" si="84"/>
        <v>5.9860036481681034E-2</v>
      </c>
      <c r="J757" s="28">
        <v>12.391789631954696</v>
      </c>
      <c r="K757" s="33">
        <v>13.314117777789969</v>
      </c>
      <c r="L757" s="33">
        <f t="shared" si="85"/>
        <v>-0.92232814583527301</v>
      </c>
      <c r="M757" s="28">
        <v>0.26978271027643258</v>
      </c>
      <c r="N757" s="26">
        <v>0.17151292002343987</v>
      </c>
      <c r="O757" s="26">
        <f t="shared" si="86"/>
        <v>9.8269790252992706E-2</v>
      </c>
      <c r="P757" s="52">
        <v>3.1119967180448924</v>
      </c>
      <c r="Q757" s="54">
        <v>4.0686345373680544</v>
      </c>
      <c r="R757" s="54">
        <f t="shared" si="87"/>
        <v>-0.95663781932316194</v>
      </c>
      <c r="S757" s="52">
        <v>0.20172645123745186</v>
      </c>
      <c r="T757" s="56">
        <v>1.6036205516473903E-2</v>
      </c>
      <c r="U757" s="56">
        <f t="shared" si="88"/>
        <v>0.18569024572097798</v>
      </c>
      <c r="V757" s="60">
        <v>1030.3963859416444</v>
      </c>
      <c r="W757" s="61">
        <v>935.78937334217505</v>
      </c>
      <c r="X757" s="61">
        <f t="shared" si="89"/>
        <v>94.607012599469385</v>
      </c>
      <c r="Y757" s="60">
        <v>0.67021723421733848</v>
      </c>
      <c r="Z757" s="84">
        <v>0.2688177933680696</v>
      </c>
      <c r="AA757" s="65">
        <f t="shared" si="90"/>
        <v>0.40139944084926887</v>
      </c>
    </row>
    <row r="758" spans="1:27" x14ac:dyDescent="0.25">
      <c r="A758" s="7">
        <v>9</v>
      </c>
      <c r="B758" s="7" t="s">
        <v>23</v>
      </c>
      <c r="C758" s="7">
        <v>216</v>
      </c>
      <c r="D758" s="7" t="s">
        <v>2190</v>
      </c>
      <c r="E758" s="7" t="s">
        <v>355</v>
      </c>
      <c r="F758" s="7">
        <v>5</v>
      </c>
      <c r="G758" s="50">
        <v>4.8805169911743815E-2</v>
      </c>
      <c r="H758" s="50">
        <v>4.9621911137343509E-2</v>
      </c>
      <c r="I758" s="50">
        <f t="shared" si="84"/>
        <v>-8.1674122559969448E-4</v>
      </c>
      <c r="J758" s="28">
        <v>9.5944063970616362</v>
      </c>
      <c r="K758" s="33">
        <v>13.45456791776664</v>
      </c>
      <c r="L758" s="33">
        <f t="shared" si="85"/>
        <v>-3.8601615207050042</v>
      </c>
      <c r="M758" s="28">
        <v>-0.15846222511569208</v>
      </c>
      <c r="N758" s="26">
        <v>0.13025234277174963</v>
      </c>
      <c r="O758" s="26">
        <f t="shared" si="86"/>
        <v>-0.28871456788744171</v>
      </c>
      <c r="P758" s="52">
        <v>2.578180446079533</v>
      </c>
      <c r="Q758" s="54">
        <v>4.4318152812343063</v>
      </c>
      <c r="R758" s="54">
        <f t="shared" si="87"/>
        <v>-1.8536348351547733</v>
      </c>
      <c r="S758" s="52">
        <v>-0.19506689361554683</v>
      </c>
      <c r="T758" s="56">
        <v>0.16858542547120367</v>
      </c>
      <c r="U758" s="56">
        <f t="shared" si="88"/>
        <v>-0.3636523190867505</v>
      </c>
      <c r="V758" s="60">
        <v>607.70535422788112</v>
      </c>
      <c r="W758" s="61">
        <v>838.86970154532594</v>
      </c>
      <c r="X758" s="61">
        <f t="shared" si="89"/>
        <v>-231.16434731744482</v>
      </c>
      <c r="Y758" s="60">
        <v>-0.32813953924861705</v>
      </c>
      <c r="Z758" s="84">
        <v>-4.6944320793933798E-2</v>
      </c>
      <c r="AA758" s="65">
        <f t="shared" si="90"/>
        <v>-0.28119521845468326</v>
      </c>
    </row>
    <row r="759" spans="1:27" x14ac:dyDescent="0.25">
      <c r="A759" s="7">
        <v>10</v>
      </c>
      <c r="B759" s="7" t="s">
        <v>23</v>
      </c>
      <c r="C759" s="7">
        <v>240</v>
      </c>
      <c r="D759" s="7" t="s">
        <v>2190</v>
      </c>
      <c r="E759" s="7" t="s">
        <v>355</v>
      </c>
      <c r="F759" s="7">
        <v>5</v>
      </c>
      <c r="G759" s="50">
        <v>5.9926164737899509E-2</v>
      </c>
      <c r="H759" s="50">
        <v>8.312902068988345E-3</v>
      </c>
      <c r="I759" s="50">
        <f t="shared" si="84"/>
        <v>5.1613262668911163E-2</v>
      </c>
      <c r="J759" s="28">
        <v>8.2085031493145593</v>
      </c>
      <c r="K759" s="33">
        <v>11.510023683426688</v>
      </c>
      <c r="L759" s="33">
        <f t="shared" si="85"/>
        <v>-3.3015205341121288</v>
      </c>
      <c r="M759" s="28">
        <v>-6.6194719447399228E-2</v>
      </c>
      <c r="N759" s="26">
        <v>7.2164884343347531E-3</v>
      </c>
      <c r="O759" s="26">
        <f t="shared" si="86"/>
        <v>-7.3411207881733984E-2</v>
      </c>
      <c r="P759" s="52">
        <v>2.8597565739541944</v>
      </c>
      <c r="Q759" s="54">
        <v>4.1268346243135854</v>
      </c>
      <c r="R759" s="54">
        <f t="shared" si="87"/>
        <v>-1.267078050359391</v>
      </c>
      <c r="S759" s="52">
        <v>9.7861459786146063E-2</v>
      </c>
      <c r="T759" s="56">
        <v>1.8882797316289807E-2</v>
      </c>
      <c r="U759" s="56">
        <f t="shared" si="88"/>
        <v>7.8978662469856256E-2</v>
      </c>
      <c r="V759" s="60">
        <v>402.83547854785479</v>
      </c>
      <c r="W759" s="61">
        <v>698.52227035203532</v>
      </c>
      <c r="X759" s="61">
        <f t="shared" si="89"/>
        <v>-295.68679180418053</v>
      </c>
      <c r="Y759" s="60">
        <v>-0.25272889622465072</v>
      </c>
      <c r="Z759" s="84">
        <v>-7.6149821802100115E-2</v>
      </c>
      <c r="AA759" s="65">
        <f t="shared" si="90"/>
        <v>-0.17657907442255061</v>
      </c>
    </row>
    <row r="760" spans="1:27" x14ac:dyDescent="0.25">
      <c r="A760" s="7">
        <v>11</v>
      </c>
      <c r="B760" s="7" t="s">
        <v>23</v>
      </c>
      <c r="C760" s="7">
        <v>264</v>
      </c>
      <c r="D760" s="7">
        <v>4</v>
      </c>
      <c r="E760" s="7" t="s">
        <v>355</v>
      </c>
      <c r="F760" s="7">
        <v>5</v>
      </c>
      <c r="G760" s="50">
        <v>5.2541542329964129E-2</v>
      </c>
      <c r="H760" s="50">
        <v>1.1402580276202409E-2</v>
      </c>
      <c r="I760" s="50">
        <f t="shared" si="84"/>
        <v>4.1138962053761718E-2</v>
      </c>
      <c r="J760" s="28">
        <v>6.16024217527597</v>
      </c>
      <c r="K760" s="33">
        <v>9.6067582172372461</v>
      </c>
      <c r="L760" s="33">
        <f t="shared" si="85"/>
        <v>-3.4465160419612761</v>
      </c>
      <c r="M760" s="28">
        <v>-0.16342362445746464</v>
      </c>
      <c r="N760" s="26">
        <v>-7.5698486503831763E-2</v>
      </c>
      <c r="O760" s="26">
        <f t="shared" si="86"/>
        <v>-8.7725137953632876E-2</v>
      </c>
      <c r="P760" s="52">
        <v>2.7459332004206471</v>
      </c>
      <c r="Q760" s="54">
        <v>3.9766977176627822</v>
      </c>
      <c r="R760" s="54">
        <f t="shared" si="87"/>
        <v>-1.2307645172421351</v>
      </c>
      <c r="S760" s="52">
        <v>6.9185253587914775E-2</v>
      </c>
      <c r="T760" s="56">
        <v>1.8560746180279194E-2</v>
      </c>
      <c r="U760" s="56">
        <f t="shared" si="88"/>
        <v>5.0624507407635577E-2</v>
      </c>
      <c r="V760" s="60">
        <v>283.52038448790194</v>
      </c>
      <c r="W760" s="61">
        <v>478.31294884543149</v>
      </c>
      <c r="X760" s="61">
        <f t="shared" si="89"/>
        <v>-194.79256435752956</v>
      </c>
      <c r="Y760" s="60">
        <v>-0.16543594842057141</v>
      </c>
      <c r="Z760" s="84">
        <v>-9.7593849701297919E-2</v>
      </c>
      <c r="AA760" s="65">
        <f t="shared" si="90"/>
        <v>-6.7842098719273491E-2</v>
      </c>
    </row>
    <row r="761" spans="1:27" x14ac:dyDescent="0.25">
      <c r="A761" s="7">
        <v>12</v>
      </c>
      <c r="B761" s="7" t="s">
        <v>23</v>
      </c>
      <c r="C761" s="7">
        <v>288</v>
      </c>
      <c r="D761" s="7" t="s">
        <v>2190</v>
      </c>
      <c r="E761" s="7" t="s">
        <v>355</v>
      </c>
      <c r="F761" s="7">
        <v>5</v>
      </c>
      <c r="G761" s="50">
        <v>3.3891126222057186E-2</v>
      </c>
      <c r="H761" s="50">
        <v>1.9874084798630436E-2</v>
      </c>
      <c r="I761" s="50">
        <f t="shared" si="84"/>
        <v>1.4017041423426749E-2</v>
      </c>
      <c r="J761" s="28">
        <v>5.3205456947173282</v>
      </c>
      <c r="K761" s="33">
        <v>9.5757510795120258</v>
      </c>
      <c r="L761" s="33">
        <f t="shared" si="85"/>
        <v>-4.2552053847946976</v>
      </c>
      <c r="M761" s="28">
        <v>-0.11489380561205706</v>
      </c>
      <c r="N761" s="26">
        <v>-0.12129677891189873</v>
      </c>
      <c r="O761" s="26">
        <f t="shared" si="86"/>
        <v>6.4029732998416716E-3</v>
      </c>
      <c r="P761" s="52">
        <v>2.2851088972317712</v>
      </c>
      <c r="Q761" s="54">
        <v>3.6155338046936252</v>
      </c>
      <c r="R761" s="54">
        <f t="shared" si="87"/>
        <v>-1.3304249074618539</v>
      </c>
      <c r="S761" s="52">
        <v>-6.7986901426314778E-2</v>
      </c>
      <c r="T761" s="56">
        <v>-6.2303241628159589E-2</v>
      </c>
      <c r="U761" s="56">
        <f t="shared" si="88"/>
        <v>-5.6836597981551884E-3</v>
      </c>
      <c r="V761" s="60">
        <v>215.49513749161639</v>
      </c>
      <c r="W761" s="61">
        <v>507.14285714285728</v>
      </c>
      <c r="X761" s="61">
        <f t="shared" si="89"/>
        <v>-291.64771965124089</v>
      </c>
      <c r="Y761" s="60">
        <v>-0.33442586784768796</v>
      </c>
      <c r="Z761" s="84">
        <v>-0.26573141069062617</v>
      </c>
      <c r="AA761" s="65">
        <f t="shared" si="90"/>
        <v>-6.8694457157061795E-2</v>
      </c>
    </row>
    <row r="762" spans="1:27" x14ac:dyDescent="0.25">
      <c r="A762" s="7">
        <v>13</v>
      </c>
      <c r="B762" s="7" t="s">
        <v>23</v>
      </c>
      <c r="C762" s="7">
        <v>312</v>
      </c>
      <c r="D762" s="7" t="s">
        <v>2190</v>
      </c>
      <c r="E762" s="7" t="s">
        <v>355</v>
      </c>
      <c r="F762" s="7">
        <v>5</v>
      </c>
      <c r="G762" s="50">
        <v>3.0856636561870231E-2</v>
      </c>
      <c r="H762" s="50">
        <v>1.3389339368220154E-2</v>
      </c>
      <c r="I762" s="50">
        <f t="shared" si="84"/>
        <v>1.7467297193650075E-2</v>
      </c>
      <c r="J762" s="28">
        <v>5.0621782024736204</v>
      </c>
      <c r="K762" s="33">
        <v>7.8986120953424956</v>
      </c>
      <c r="L762" s="33">
        <f t="shared" si="85"/>
        <v>-2.8364338928688753</v>
      </c>
      <c r="M762" s="28">
        <v>-0.14892890218873461</v>
      </c>
      <c r="N762" s="26">
        <v>-6.1783624485983173E-2</v>
      </c>
      <c r="O762" s="26">
        <f t="shared" si="86"/>
        <v>-8.7145277702751434E-2</v>
      </c>
      <c r="P762" s="52">
        <v>2.0287758234639703</v>
      </c>
      <c r="Q762" s="54">
        <v>3.4422947383738673</v>
      </c>
      <c r="R762" s="54">
        <f t="shared" si="87"/>
        <v>-1.413518914909897</v>
      </c>
      <c r="S762" s="52">
        <v>-7.6211313069651621E-2</v>
      </c>
      <c r="T762" s="56">
        <v>-0.17100685841409771</v>
      </c>
      <c r="U762" s="56">
        <f t="shared" si="88"/>
        <v>9.4795545344446092E-2</v>
      </c>
      <c r="V762" s="60">
        <v>217.15181407791337</v>
      </c>
      <c r="W762" s="61">
        <v>412.45665440561783</v>
      </c>
      <c r="X762" s="61">
        <f t="shared" si="89"/>
        <v>-195.30484032770445</v>
      </c>
      <c r="Y762" s="60">
        <v>-0.27845478207004987</v>
      </c>
      <c r="Z762" s="84">
        <v>-0.21425833594600299</v>
      </c>
      <c r="AA762" s="65">
        <f t="shared" si="90"/>
        <v>-6.4196446124046874E-2</v>
      </c>
    </row>
    <row r="763" spans="1:27" x14ac:dyDescent="0.25">
      <c r="A763" s="7">
        <v>14</v>
      </c>
      <c r="B763" s="7" t="s">
        <v>23</v>
      </c>
      <c r="C763" s="7">
        <v>336</v>
      </c>
      <c r="D763" s="7" t="s">
        <v>2190</v>
      </c>
      <c r="E763" s="7" t="s">
        <v>355</v>
      </c>
      <c r="F763" s="7">
        <v>5</v>
      </c>
      <c r="G763" s="50">
        <v>4.3988280040995954E-2</v>
      </c>
      <c r="H763" s="50">
        <v>4.392520638178523E-2</v>
      </c>
      <c r="I763" s="50">
        <f t="shared" si="84"/>
        <v>6.3073659210724498E-5</v>
      </c>
      <c r="J763" s="28">
        <v>5.1047248145423163</v>
      </c>
      <c r="K763" s="33">
        <v>8.3205011183702222</v>
      </c>
      <c r="L763" s="33">
        <f t="shared" si="85"/>
        <v>-3.2157763038279059</v>
      </c>
      <c r="M763" s="28">
        <v>8.3840050740255689E-2</v>
      </c>
      <c r="N763" s="26">
        <v>0.16451723189421197</v>
      </c>
      <c r="O763" s="26">
        <f t="shared" si="86"/>
        <v>-8.0677181153956279E-2</v>
      </c>
      <c r="P763" s="52">
        <v>2.0653233944759624</v>
      </c>
      <c r="Q763" s="54">
        <v>2.980248193470393</v>
      </c>
      <c r="R763" s="54">
        <f t="shared" si="87"/>
        <v>-0.91492479899443069</v>
      </c>
      <c r="S763" s="52">
        <v>8.1310474859921739E-2</v>
      </c>
      <c r="T763" s="56">
        <v>8.3571837472428342E-2</v>
      </c>
      <c r="U763" s="56">
        <f t="shared" si="88"/>
        <v>-2.2613626125066039E-3</v>
      </c>
      <c r="V763" s="60">
        <v>174.78369384359402</v>
      </c>
      <c r="W763" s="61">
        <v>382.34547975596223</v>
      </c>
      <c r="X763" s="61">
        <f t="shared" si="89"/>
        <v>-207.56178591236821</v>
      </c>
      <c r="Y763" s="60">
        <v>-0.23830703959614208</v>
      </c>
      <c r="Z763" s="84">
        <v>-0.23495720545848195</v>
      </c>
      <c r="AA763" s="65">
        <f t="shared" si="90"/>
        <v>-3.3498341376601293E-3</v>
      </c>
    </row>
    <row r="764" spans="1:27" x14ac:dyDescent="0.25">
      <c r="A764" s="7">
        <v>15</v>
      </c>
      <c r="B764" s="7" t="s">
        <v>23</v>
      </c>
      <c r="C764" s="7">
        <v>360</v>
      </c>
      <c r="D764" s="7" t="s">
        <v>2190</v>
      </c>
      <c r="E764" s="7" t="s">
        <v>355</v>
      </c>
      <c r="F764" s="7">
        <v>5</v>
      </c>
      <c r="G764" s="50">
        <v>6.7135982637503672E-2</v>
      </c>
      <c r="H764" s="50">
        <v>5.9921002139369739E-2</v>
      </c>
      <c r="I764" s="50">
        <f t="shared" si="84"/>
        <v>7.2149804981339327E-3</v>
      </c>
      <c r="J764" s="28">
        <v>4.958958060216144</v>
      </c>
      <c r="K764" s="33">
        <v>7.7740113616750977</v>
      </c>
      <c r="L764" s="33">
        <f t="shared" si="85"/>
        <v>-2.8150533014589536</v>
      </c>
      <c r="M764" s="28">
        <v>-0.17245097372334969</v>
      </c>
      <c r="N764" s="26">
        <v>0.1494415781169102</v>
      </c>
      <c r="O764" s="26">
        <f t="shared" si="86"/>
        <v>-0.32189255184025989</v>
      </c>
      <c r="P764" s="52">
        <v>1.9819542823064762</v>
      </c>
      <c r="Q764" s="54">
        <v>2.897175978800854</v>
      </c>
      <c r="R764" s="54">
        <f t="shared" si="87"/>
        <v>-0.91522169649437779</v>
      </c>
      <c r="S764" s="52">
        <v>5.3111194107207695E-4</v>
      </c>
      <c r="T764" s="56">
        <v>8.0212198215024746E-2</v>
      </c>
      <c r="U764" s="56">
        <f t="shared" si="88"/>
        <v>-7.9681086273952664E-2</v>
      </c>
      <c r="V764" s="60">
        <v>218.35016666666667</v>
      </c>
      <c r="W764" s="61">
        <v>364.08175694444435</v>
      </c>
      <c r="X764" s="61">
        <f t="shared" si="89"/>
        <v>-145.73159027777768</v>
      </c>
      <c r="Y764" s="60">
        <v>-0.29208678887224615</v>
      </c>
      <c r="Z764" s="84">
        <v>-0.28489889430412302</v>
      </c>
      <c r="AA764" s="65">
        <f t="shared" si="90"/>
        <v>-7.1878945681231321E-3</v>
      </c>
    </row>
    <row r="765" spans="1:27" x14ac:dyDescent="0.25">
      <c r="A765" s="7">
        <v>16</v>
      </c>
      <c r="B765" s="7" t="s">
        <v>23</v>
      </c>
      <c r="C765" s="7">
        <v>384</v>
      </c>
      <c r="D765" s="7">
        <v>5</v>
      </c>
      <c r="E765" s="7" t="s">
        <v>355</v>
      </c>
      <c r="F765" s="7">
        <v>5</v>
      </c>
      <c r="G765" s="50">
        <v>3.2589012729067515E-2</v>
      </c>
      <c r="H765" s="50">
        <v>3.2925461448930719E-3</v>
      </c>
      <c r="I765" s="50">
        <f t="shared" si="84"/>
        <v>2.9296466584174445E-2</v>
      </c>
      <c r="J765" s="28">
        <v>4.6427054376522339</v>
      </c>
      <c r="K765" s="33">
        <v>6.65609614243749</v>
      </c>
      <c r="L765" s="33">
        <f t="shared" si="85"/>
        <v>-2.0133907047852562</v>
      </c>
      <c r="M765" s="28">
        <v>0.16071380561903487</v>
      </c>
      <c r="N765" s="26">
        <v>-9.4482272125681166E-2</v>
      </c>
      <c r="O765" s="26">
        <f t="shared" si="86"/>
        <v>0.25519607774471603</v>
      </c>
      <c r="P765" s="52">
        <v>1.9214327184295856</v>
      </c>
      <c r="Q765" s="54">
        <v>2.4353357186413698</v>
      </c>
      <c r="R765" s="54">
        <f t="shared" si="87"/>
        <v>-0.51390300021178414</v>
      </c>
      <c r="S765" s="52">
        <v>0.18207350399126604</v>
      </c>
      <c r="T765" s="56">
        <v>-8.0140471677468406E-2</v>
      </c>
      <c r="U765" s="56">
        <f t="shared" si="88"/>
        <v>0.26221397566873444</v>
      </c>
      <c r="V765" s="60">
        <v>173.38995691083858</v>
      </c>
      <c r="W765" s="61">
        <v>311.53564523257097</v>
      </c>
      <c r="X765" s="61">
        <f t="shared" si="89"/>
        <v>-138.14568832173239</v>
      </c>
      <c r="Y765" s="60">
        <v>-2.1460371499653998E-2</v>
      </c>
      <c r="Z765" s="84">
        <v>-8.664836827258178E-2</v>
      </c>
      <c r="AA765" s="65">
        <f t="shared" si="90"/>
        <v>6.5187996772927775E-2</v>
      </c>
    </row>
    <row r="766" spans="1:27" x14ac:dyDescent="0.25">
      <c r="A766" s="7">
        <v>1</v>
      </c>
      <c r="B766" s="7" t="s">
        <v>23</v>
      </c>
      <c r="C766" s="7">
        <v>24</v>
      </c>
      <c r="D766" s="7" t="s">
        <v>2190</v>
      </c>
      <c r="E766" s="7" t="s">
        <v>355</v>
      </c>
      <c r="F766" s="7">
        <v>6</v>
      </c>
      <c r="G766" s="50">
        <v>-2.6826398659467898E-2</v>
      </c>
      <c r="H766" s="50">
        <v>1.3629331734718761E-2</v>
      </c>
      <c r="I766" s="50">
        <f t="shared" si="84"/>
        <v>-4.0455730394186658E-2</v>
      </c>
      <c r="J766" s="28">
        <v>11.709551721473435</v>
      </c>
      <c r="K766" s="33">
        <v>13.370557873666627</v>
      </c>
      <c r="L766" s="33">
        <f t="shared" si="85"/>
        <v>-1.6610061521931918</v>
      </c>
      <c r="M766" s="28">
        <v>0.11405874544201901</v>
      </c>
      <c r="N766" s="26">
        <v>0.24256301407439443</v>
      </c>
      <c r="O766" s="26">
        <f t="shared" si="86"/>
        <v>-0.12850426863237541</v>
      </c>
      <c r="P766" s="52">
        <v>3.7931741824382508</v>
      </c>
      <c r="Q766" s="54">
        <v>5.4560602180915021</v>
      </c>
      <c r="R766" s="54">
        <f t="shared" si="87"/>
        <v>-1.6628860356532513</v>
      </c>
      <c r="S766" s="52">
        <v>-7.1257463989929992E-2</v>
      </c>
      <c r="T766" s="56">
        <v>0.39929967195079025</v>
      </c>
      <c r="U766" s="56">
        <f t="shared" si="88"/>
        <v>-0.47055713594072024</v>
      </c>
      <c r="V766" s="60">
        <v>1032.2760858711931</v>
      </c>
      <c r="W766" s="61">
        <v>842.1606201808396</v>
      </c>
      <c r="X766" s="61">
        <f t="shared" si="89"/>
        <v>190.11546569035352</v>
      </c>
      <c r="Y766" s="60">
        <v>0.29077821294256029</v>
      </c>
      <c r="Z766" s="84">
        <v>2.1399399411402314E-2</v>
      </c>
      <c r="AA766" s="65">
        <f t="shared" si="90"/>
        <v>0.269378813531158</v>
      </c>
    </row>
    <row r="767" spans="1:27" x14ac:dyDescent="0.25">
      <c r="A767" s="7">
        <v>2</v>
      </c>
      <c r="B767" s="7" t="s">
        <v>23</v>
      </c>
      <c r="C767" s="7">
        <v>48</v>
      </c>
      <c r="D767" s="7">
        <v>1</v>
      </c>
      <c r="E767" s="7" t="s">
        <v>355</v>
      </c>
      <c r="F767" s="7">
        <v>6</v>
      </c>
      <c r="G767" s="50">
        <v>4.4183275227903884E-2</v>
      </c>
      <c r="H767" s="50">
        <v>-4.2260899415680559E-3</v>
      </c>
      <c r="I767" s="50">
        <f t="shared" si="84"/>
        <v>4.8409365169471939E-2</v>
      </c>
      <c r="J767" s="28">
        <v>10.147692341411828</v>
      </c>
      <c r="K767" s="33">
        <v>12.045231030697556</v>
      </c>
      <c r="L767" s="33">
        <f t="shared" si="85"/>
        <v>-1.897538689285728</v>
      </c>
      <c r="M767" s="28">
        <v>-0.28445482666238059</v>
      </c>
      <c r="N767" s="26">
        <v>0.42973663146744556</v>
      </c>
      <c r="O767" s="26">
        <f t="shared" si="86"/>
        <v>-0.7141914581298261</v>
      </c>
      <c r="P767" s="52">
        <v>2.6993544386185935</v>
      </c>
      <c r="Q767" s="54">
        <v>6.2957185350514777</v>
      </c>
      <c r="R767" s="54">
        <f t="shared" si="87"/>
        <v>-3.5963640964328842</v>
      </c>
      <c r="S767" s="52">
        <v>-0.53200549976099576</v>
      </c>
      <c r="T767" s="56">
        <v>-0.29316157422815392</v>
      </c>
      <c r="U767" s="56">
        <f t="shared" si="88"/>
        <v>-0.23884392553284184</v>
      </c>
      <c r="V767" s="60">
        <v>470.31411822178802</v>
      </c>
      <c r="W767" s="61">
        <v>778.76342072409477</v>
      </c>
      <c r="X767" s="61">
        <f t="shared" si="89"/>
        <v>-308.44930250230675</v>
      </c>
      <c r="Y767" s="60">
        <v>-0.57667980070731217</v>
      </c>
      <c r="Z767" s="84">
        <v>-5.4871092273920861E-2</v>
      </c>
      <c r="AA767" s="65">
        <f t="shared" si="90"/>
        <v>-0.52180870843339133</v>
      </c>
    </row>
    <row r="768" spans="1:27" x14ac:dyDescent="0.25">
      <c r="A768" s="7">
        <v>3</v>
      </c>
      <c r="B768" s="7" t="s">
        <v>23</v>
      </c>
      <c r="C768" s="7">
        <v>72</v>
      </c>
      <c r="D768" s="7" t="s">
        <v>2190</v>
      </c>
      <c r="E768" s="7" t="s">
        <v>355</v>
      </c>
      <c r="F768" s="7">
        <v>6</v>
      </c>
      <c r="G768" s="50">
        <v>6.061358035703153E-2</v>
      </c>
      <c r="H768" s="50">
        <v>1.7902191089170408E-2</v>
      </c>
      <c r="I768" s="50">
        <f t="shared" si="84"/>
        <v>4.2711389267861125E-2</v>
      </c>
      <c r="J768" s="28">
        <v>12.568397020216752</v>
      </c>
      <c r="K768" s="33">
        <v>12.589811875004676</v>
      </c>
      <c r="L768" s="33">
        <f t="shared" si="85"/>
        <v>-2.1414854787924043E-2</v>
      </c>
      <c r="M768" s="28">
        <v>0.68326079786758498</v>
      </c>
      <c r="N768" s="26">
        <v>0.51444722688986533</v>
      </c>
      <c r="O768" s="26">
        <f t="shared" si="86"/>
        <v>0.16881357097771965</v>
      </c>
      <c r="P768" s="52">
        <v>4.1535182029257358</v>
      </c>
      <c r="Q768" s="54">
        <v>5.134393717140755</v>
      </c>
      <c r="R768" s="54">
        <f t="shared" si="87"/>
        <v>-0.98087551421501917</v>
      </c>
      <c r="S768" s="52">
        <v>-0.15042976088263571</v>
      </c>
      <c r="T768" s="56">
        <v>2.9346230279375243E-2</v>
      </c>
      <c r="U768" s="56">
        <f t="shared" si="88"/>
        <v>-0.17977599116201096</v>
      </c>
      <c r="V768" s="60">
        <v>504.7420867526377</v>
      </c>
      <c r="W768" s="61">
        <v>862.29941243789426</v>
      </c>
      <c r="X768" s="61">
        <f t="shared" si="89"/>
        <v>-357.55732568525656</v>
      </c>
      <c r="Y768" s="60">
        <v>-0.2366300746699628</v>
      </c>
      <c r="Z768" s="84">
        <v>0.70666658267764249</v>
      </c>
      <c r="AA768" s="65">
        <f t="shared" si="90"/>
        <v>-0.94329665734760526</v>
      </c>
    </row>
    <row r="769" spans="1:27" x14ac:dyDescent="0.25">
      <c r="A769" s="7">
        <v>4</v>
      </c>
      <c r="B769" s="7" t="s">
        <v>23</v>
      </c>
      <c r="C769" s="7">
        <v>96</v>
      </c>
      <c r="D769" s="7" t="s">
        <v>2190</v>
      </c>
      <c r="E769" s="7" t="s">
        <v>355</v>
      </c>
      <c r="F769" s="7">
        <v>6</v>
      </c>
      <c r="G769" s="50">
        <v>-6.4185388617239519E-2</v>
      </c>
      <c r="H769" s="50">
        <v>-2.9832523702375767E-3</v>
      </c>
      <c r="I769" s="50">
        <f t="shared" si="84"/>
        <v>-6.1202136247001944E-2</v>
      </c>
      <c r="J769" s="28">
        <v>15.631886459023637</v>
      </c>
      <c r="K769" s="33">
        <v>14.419320189971282</v>
      </c>
      <c r="L769" s="33">
        <f t="shared" si="85"/>
        <v>1.2125662690523544</v>
      </c>
      <c r="M769" s="28">
        <v>0.4850208486786744</v>
      </c>
      <c r="N769" s="26">
        <v>0.46275038293277465</v>
      </c>
      <c r="O769" s="26">
        <f t="shared" si="86"/>
        <v>2.2270465745899748E-2</v>
      </c>
      <c r="P769" s="52">
        <v>5.1249488689097591</v>
      </c>
      <c r="Q769" s="54">
        <v>5.7203782901387283</v>
      </c>
      <c r="R769" s="54">
        <f t="shared" si="87"/>
        <v>-0.59542942122896925</v>
      </c>
      <c r="S769" s="52">
        <v>0.22814606897288392</v>
      </c>
      <c r="T769" s="56">
        <v>0.2201664932545829</v>
      </c>
      <c r="U769" s="56">
        <f t="shared" si="88"/>
        <v>7.9795757183010185E-3</v>
      </c>
      <c r="V769" s="60">
        <v>1086.0925987387986</v>
      </c>
      <c r="W769" s="61">
        <v>1080.3098379245496</v>
      </c>
      <c r="X769" s="61">
        <f t="shared" si="89"/>
        <v>5.782760814249059</v>
      </c>
      <c r="Y769" s="60">
        <v>0.76955623972739629</v>
      </c>
      <c r="Z769" s="84">
        <v>0.55868755357358002</v>
      </c>
      <c r="AA769" s="65">
        <f t="shared" si="90"/>
        <v>0.21086868615381626</v>
      </c>
    </row>
    <row r="770" spans="1:27" x14ac:dyDescent="0.25">
      <c r="A770" s="7">
        <v>5</v>
      </c>
      <c r="B770" s="7" t="s">
        <v>23</v>
      </c>
      <c r="C770" s="7">
        <v>120</v>
      </c>
      <c r="D770" s="7">
        <v>2</v>
      </c>
      <c r="E770" s="7" t="s">
        <v>355</v>
      </c>
      <c r="F770" s="7">
        <v>6</v>
      </c>
      <c r="G770" s="50">
        <v>1.3353139262452273E-2</v>
      </c>
      <c r="H770" s="50">
        <v>3.7247019645241526E-2</v>
      </c>
      <c r="I770" s="50">
        <f t="shared" si="84"/>
        <v>-2.3893880382789251E-2</v>
      </c>
      <c r="J770" s="28">
        <v>14.262733313115159</v>
      </c>
      <c r="K770" s="33">
        <v>16.776982070157057</v>
      </c>
      <c r="L770" s="33">
        <f t="shared" si="85"/>
        <v>-2.5142487570418979</v>
      </c>
      <c r="M770" s="28">
        <v>0.31026049515608178</v>
      </c>
      <c r="N770" s="26">
        <v>0.35894303813160144</v>
      </c>
      <c r="O770" s="26">
        <f t="shared" si="86"/>
        <v>-4.868254297551966E-2</v>
      </c>
      <c r="P770" s="52">
        <v>4.3972691789244998</v>
      </c>
      <c r="Q770" s="54">
        <v>6.966418766233951</v>
      </c>
      <c r="R770" s="54">
        <f t="shared" si="87"/>
        <v>-2.5691495873094512</v>
      </c>
      <c r="S770" s="52">
        <v>-5.9756914295410711E-2</v>
      </c>
      <c r="T770" s="56">
        <v>5.1264740518326989E-2</v>
      </c>
      <c r="U770" s="56">
        <f t="shared" si="88"/>
        <v>-0.1110216548137377</v>
      </c>
      <c r="V770" s="60">
        <v>1119.273132848645</v>
      </c>
      <c r="W770" s="61">
        <v>1139.7663857677901</v>
      </c>
      <c r="X770" s="61">
        <f t="shared" si="89"/>
        <v>-20.493252919145107</v>
      </c>
      <c r="Y770" s="60">
        <v>0.46175965120655177</v>
      </c>
      <c r="Z770" s="84">
        <v>0.15567907560124011</v>
      </c>
      <c r="AA770" s="65">
        <f t="shared" si="90"/>
        <v>0.30608057560531166</v>
      </c>
    </row>
    <row r="771" spans="1:27" x14ac:dyDescent="0.25">
      <c r="A771" s="7">
        <v>6</v>
      </c>
      <c r="B771" s="7" t="s">
        <v>23</v>
      </c>
      <c r="C771" s="7">
        <v>144</v>
      </c>
      <c r="D771" s="7" t="s">
        <v>2190</v>
      </c>
      <c r="E771" s="7" t="s">
        <v>355</v>
      </c>
      <c r="F771" s="7">
        <v>6</v>
      </c>
      <c r="G771" s="50">
        <v>5.0390518092141699E-2</v>
      </c>
      <c r="H771" s="50">
        <v>5.0816110515069957E-2</v>
      </c>
      <c r="I771" s="50">
        <f t="shared" ref="I771:I834" si="91">G771-H771</f>
        <v>-4.2559242292825733E-4</v>
      </c>
      <c r="J771" s="28">
        <v>12.567624517910884</v>
      </c>
      <c r="K771" s="33">
        <v>14.919323314682467</v>
      </c>
      <c r="L771" s="33">
        <f t="shared" ref="L771:L834" si="92">J771-K771</f>
        <v>-2.3516987967715828</v>
      </c>
      <c r="M771" s="28">
        <v>-0.16752253931602337</v>
      </c>
      <c r="N771" s="26">
        <v>7.8252583154270083E-2</v>
      </c>
      <c r="O771" s="26">
        <f t="shared" ref="O771:O834" si="93">M771-N771</f>
        <v>-0.24577512247029346</v>
      </c>
      <c r="P771" s="52">
        <v>3.5728361593336588</v>
      </c>
      <c r="Q771" s="54">
        <v>5.4077681800408222</v>
      </c>
      <c r="R771" s="54">
        <f t="shared" ref="R771:R834" si="94">P771-Q771</f>
        <v>-1.8349320207071633</v>
      </c>
      <c r="S771" s="52">
        <v>-8.4489236776534096E-2</v>
      </c>
      <c r="T771" s="56">
        <v>-2.2748086008028568E-2</v>
      </c>
      <c r="U771" s="56">
        <f t="shared" ref="U771:U834" si="95">S771-T771</f>
        <v>-6.1741150768505532E-2</v>
      </c>
      <c r="V771" s="60">
        <v>980.07067020570673</v>
      </c>
      <c r="W771" s="61">
        <v>1059.1686712010619</v>
      </c>
      <c r="X771" s="61">
        <f t="shared" ref="X771:X834" si="96">V771-W771</f>
        <v>-79.098000995355164</v>
      </c>
      <c r="Y771" s="60">
        <v>-0.1296096340314441</v>
      </c>
      <c r="Z771" s="84">
        <v>2.4286775008398348E-2</v>
      </c>
      <c r="AA771" s="65">
        <f t="shared" ref="AA771:AA834" si="97">Y771-Z771</f>
        <v>-0.15389640903984245</v>
      </c>
    </row>
    <row r="772" spans="1:27" x14ac:dyDescent="0.25">
      <c r="A772" s="7">
        <v>7</v>
      </c>
      <c r="B772" s="7" t="s">
        <v>23</v>
      </c>
      <c r="C772" s="7">
        <v>168</v>
      </c>
      <c r="D772" s="7" t="s">
        <v>2190</v>
      </c>
      <c r="E772" s="7" t="s">
        <v>355</v>
      </c>
      <c r="F772" s="7">
        <v>6</v>
      </c>
      <c r="G772" s="50">
        <v>5.1621647240086686E-2</v>
      </c>
      <c r="H772" s="50">
        <v>2.1088820793520358E-2</v>
      </c>
      <c r="I772" s="50">
        <f t="shared" si="91"/>
        <v>3.0532826446566328E-2</v>
      </c>
      <c r="J772" s="28">
        <v>12.686381039396116</v>
      </c>
      <c r="K772" s="33">
        <v>12.600072648596518</v>
      </c>
      <c r="L772" s="33">
        <f t="shared" si="92"/>
        <v>8.6308390799597845E-2</v>
      </c>
      <c r="M772" s="28">
        <v>0.16283130698330561</v>
      </c>
      <c r="N772" s="26">
        <v>0.24427280911272664</v>
      </c>
      <c r="O772" s="26">
        <f t="shared" si="93"/>
        <v>-8.1441502129421028E-2</v>
      </c>
      <c r="P772" s="52">
        <v>3.9462590101378767</v>
      </c>
      <c r="Q772" s="54">
        <v>4.2039889907630217</v>
      </c>
      <c r="R772" s="54">
        <f t="shared" si="94"/>
        <v>-0.25772998062514496</v>
      </c>
      <c r="S772" s="52">
        <v>0.3259206742198193</v>
      </c>
      <c r="T772" s="56">
        <v>-4.8245689366170623E-2</v>
      </c>
      <c r="U772" s="56">
        <f t="shared" si="95"/>
        <v>0.37416636358598993</v>
      </c>
      <c r="V772" s="60">
        <v>876.94384236453209</v>
      </c>
      <c r="W772" s="61">
        <v>882.0120689655173</v>
      </c>
      <c r="X772" s="61">
        <f t="shared" si="96"/>
        <v>-5.0682266009852128</v>
      </c>
      <c r="Y772" s="60">
        <v>0.30366607170057458</v>
      </c>
      <c r="Z772" s="84">
        <v>0.30507038934760117</v>
      </c>
      <c r="AA772" s="65">
        <f t="shared" si="97"/>
        <v>-1.4043176470265872E-3</v>
      </c>
    </row>
    <row r="773" spans="1:27" x14ac:dyDescent="0.25">
      <c r="A773" s="7">
        <v>8</v>
      </c>
      <c r="B773" s="7" t="s">
        <v>23</v>
      </c>
      <c r="C773" s="7">
        <v>192</v>
      </c>
      <c r="D773" s="7">
        <v>3</v>
      </c>
      <c r="E773" s="7" t="s">
        <v>355</v>
      </c>
      <c r="F773" s="7">
        <v>6</v>
      </c>
      <c r="G773" s="50">
        <v>6.1481533729003779E-2</v>
      </c>
      <c r="H773" s="50">
        <v>2.2964930059969867E-2</v>
      </c>
      <c r="I773" s="50">
        <f t="shared" si="91"/>
        <v>3.8516603669033908E-2</v>
      </c>
      <c r="J773" s="28">
        <v>12.252874067814282</v>
      </c>
      <c r="K773" s="33">
        <v>13.314117777789969</v>
      </c>
      <c r="L773" s="33">
        <f t="shared" si="92"/>
        <v>-1.0612437099756864</v>
      </c>
      <c r="M773" s="28">
        <v>0.23242021809455113</v>
      </c>
      <c r="N773" s="26">
        <v>0.17151292002343987</v>
      </c>
      <c r="O773" s="26">
        <f t="shared" si="93"/>
        <v>6.0907298071111254E-2</v>
      </c>
      <c r="P773" s="52">
        <v>3.1073472816425398</v>
      </c>
      <c r="Q773" s="54">
        <v>4.0686345373680544</v>
      </c>
      <c r="R773" s="54">
        <f t="shared" si="94"/>
        <v>-0.96128725572551454</v>
      </c>
      <c r="S773" s="52">
        <v>0.12357199006636881</v>
      </c>
      <c r="T773" s="56">
        <v>1.6036205516473903E-2</v>
      </c>
      <c r="U773" s="56">
        <f t="shared" si="95"/>
        <v>0.1075357845498949</v>
      </c>
      <c r="V773" s="60">
        <v>967.25779177718834</v>
      </c>
      <c r="W773" s="61">
        <v>935.78937334217505</v>
      </c>
      <c r="X773" s="61">
        <f t="shared" si="96"/>
        <v>31.468418435013291</v>
      </c>
      <c r="Y773" s="60">
        <v>0.54657539983798664</v>
      </c>
      <c r="Z773" s="84">
        <v>0.2688177933680696</v>
      </c>
      <c r="AA773" s="65">
        <f t="shared" si="97"/>
        <v>0.27775760646991704</v>
      </c>
    </row>
    <row r="774" spans="1:27" x14ac:dyDescent="0.25">
      <c r="A774" s="7">
        <v>9</v>
      </c>
      <c r="B774" s="7" t="s">
        <v>23</v>
      </c>
      <c r="C774" s="7">
        <v>216</v>
      </c>
      <c r="D774" s="7" t="s">
        <v>2190</v>
      </c>
      <c r="E774" s="7" t="s">
        <v>355</v>
      </c>
      <c r="F774" s="7">
        <v>6</v>
      </c>
      <c r="G774" s="50">
        <v>7.0454810771367532E-2</v>
      </c>
      <c r="H774" s="50">
        <v>4.9621911137343509E-2</v>
      </c>
      <c r="I774" s="50">
        <f t="shared" si="91"/>
        <v>2.0832899634024023E-2</v>
      </c>
      <c r="J774" s="28">
        <v>12.882356156297311</v>
      </c>
      <c r="K774" s="33">
        <v>13.45456791776664</v>
      </c>
      <c r="L774" s="33">
        <f t="shared" si="92"/>
        <v>-0.57221176146932962</v>
      </c>
      <c r="M774" s="28">
        <v>0.18073378593384931</v>
      </c>
      <c r="N774" s="26">
        <v>0.13025234277174963</v>
      </c>
      <c r="O774" s="26">
        <f t="shared" si="93"/>
        <v>5.0481443162099682E-2</v>
      </c>
      <c r="P774" s="52">
        <v>3.6759139802846055</v>
      </c>
      <c r="Q774" s="54">
        <v>4.4318152812343063</v>
      </c>
      <c r="R774" s="54">
        <f t="shared" si="94"/>
        <v>-0.75590130094970087</v>
      </c>
      <c r="S774" s="52">
        <v>0.2199455451333612</v>
      </c>
      <c r="T774" s="56">
        <v>0.16858542547120367</v>
      </c>
      <c r="U774" s="56">
        <f t="shared" si="95"/>
        <v>5.1360119662157533E-2</v>
      </c>
      <c r="V774" s="60">
        <v>799.91984982043743</v>
      </c>
      <c r="W774" s="61">
        <v>838.86970154532594</v>
      </c>
      <c r="X774" s="61">
        <f t="shared" si="96"/>
        <v>-38.949851724888504</v>
      </c>
      <c r="Y774" s="60">
        <v>7.2371777042142968E-2</v>
      </c>
      <c r="Z774" s="84">
        <v>-4.6944320793933798E-2</v>
      </c>
      <c r="AA774" s="65">
        <f t="shared" si="97"/>
        <v>0.11931609783607677</v>
      </c>
    </row>
    <row r="775" spans="1:27" x14ac:dyDescent="0.25">
      <c r="A775" s="7">
        <v>10</v>
      </c>
      <c r="B775" s="7" t="s">
        <v>23</v>
      </c>
      <c r="C775" s="7">
        <v>240</v>
      </c>
      <c r="D775" s="7" t="s">
        <v>2190</v>
      </c>
      <c r="E775" s="7" t="s">
        <v>355</v>
      </c>
      <c r="F775" s="7">
        <v>6</v>
      </c>
      <c r="G775" s="50">
        <v>5.4108928140581727E-2</v>
      </c>
      <c r="H775" s="50">
        <v>8.312902068988345E-3</v>
      </c>
      <c r="I775" s="50">
        <f t="shared" si="91"/>
        <v>4.5796026071593381E-2</v>
      </c>
      <c r="J775" s="28">
        <v>9.1435716932197106</v>
      </c>
      <c r="K775" s="33">
        <v>11.510023683426688</v>
      </c>
      <c r="L775" s="33">
        <f t="shared" si="92"/>
        <v>-2.3664519902069774</v>
      </c>
      <c r="M775" s="28">
        <v>-5.038219256529642E-2</v>
      </c>
      <c r="N775" s="26">
        <v>7.2164884343347531E-3</v>
      </c>
      <c r="O775" s="26">
        <f t="shared" si="93"/>
        <v>-5.7598680999631176E-2</v>
      </c>
      <c r="P775" s="52">
        <v>3.0616266351176393</v>
      </c>
      <c r="Q775" s="54">
        <v>4.1268346243135854</v>
      </c>
      <c r="R775" s="54">
        <f t="shared" si="94"/>
        <v>-1.0652079891959461</v>
      </c>
      <c r="S775" s="52">
        <v>0.13722746663681704</v>
      </c>
      <c r="T775" s="56">
        <v>1.8882797316289807E-2</v>
      </c>
      <c r="U775" s="56">
        <f t="shared" si="95"/>
        <v>0.11834466932052723</v>
      </c>
      <c r="V775" s="60">
        <v>471.64422442244228</v>
      </c>
      <c r="W775" s="61">
        <v>698.52227035203532</v>
      </c>
      <c r="X775" s="61">
        <f t="shared" si="96"/>
        <v>-226.87804592959304</v>
      </c>
      <c r="Y775" s="60">
        <v>-0.21002421200428953</v>
      </c>
      <c r="Z775" s="84">
        <v>-7.6149821802100115E-2</v>
      </c>
      <c r="AA775" s="65">
        <f t="shared" si="97"/>
        <v>-0.13387439020218941</v>
      </c>
    </row>
    <row r="776" spans="1:27" x14ac:dyDescent="0.25">
      <c r="A776" s="7">
        <v>11</v>
      </c>
      <c r="B776" s="7" t="s">
        <v>23</v>
      </c>
      <c r="C776" s="7">
        <v>264</v>
      </c>
      <c r="D776" s="7">
        <v>4</v>
      </c>
      <c r="E776" s="7" t="s">
        <v>355</v>
      </c>
      <c r="F776" s="7">
        <v>6</v>
      </c>
      <c r="G776" s="50">
        <v>8.9328765331614157E-2</v>
      </c>
      <c r="H776" s="50">
        <v>1.1402580276202409E-2</v>
      </c>
      <c r="I776" s="50">
        <f t="shared" si="91"/>
        <v>7.7926185055411754E-2</v>
      </c>
      <c r="J776" s="28">
        <v>5.7657879030653669</v>
      </c>
      <c r="K776" s="33">
        <v>9.6067582172372461</v>
      </c>
      <c r="L776" s="33">
        <f t="shared" si="92"/>
        <v>-3.8409703141718792</v>
      </c>
      <c r="M776" s="28">
        <v>-0.24118715166817162</v>
      </c>
      <c r="N776" s="26">
        <v>-7.5698486503831763E-2</v>
      </c>
      <c r="O776" s="26">
        <f t="shared" si="93"/>
        <v>-0.16548866516433985</v>
      </c>
      <c r="P776" s="52">
        <v>2.6402813075102971</v>
      </c>
      <c r="Q776" s="54">
        <v>3.9766977176627822</v>
      </c>
      <c r="R776" s="54">
        <f t="shared" si="94"/>
        <v>-1.3364164101524851</v>
      </c>
      <c r="S776" s="52">
        <v>9.2731625047603489E-2</v>
      </c>
      <c r="T776" s="56">
        <v>1.8560746180279194E-2</v>
      </c>
      <c r="U776" s="56">
        <f t="shared" si="95"/>
        <v>7.4170878867324291E-2</v>
      </c>
      <c r="V776" s="60">
        <v>280.014086841233</v>
      </c>
      <c r="W776" s="61">
        <v>478.31294884543149</v>
      </c>
      <c r="X776" s="61">
        <f t="shared" si="96"/>
        <v>-198.2988620041985</v>
      </c>
      <c r="Y776" s="60">
        <v>-0.17498265349520478</v>
      </c>
      <c r="Z776" s="84">
        <v>-9.7593849701297919E-2</v>
      </c>
      <c r="AA776" s="65">
        <f t="shared" si="97"/>
        <v>-7.7388803793906863E-2</v>
      </c>
    </row>
    <row r="777" spans="1:27" x14ac:dyDescent="0.25">
      <c r="A777" s="7">
        <v>12</v>
      </c>
      <c r="B777" s="7" t="s">
        <v>23</v>
      </c>
      <c r="C777" s="7">
        <v>288</v>
      </c>
      <c r="D777" s="7" t="s">
        <v>2190</v>
      </c>
      <c r="E777" s="7" t="s">
        <v>355</v>
      </c>
      <c r="F777" s="7">
        <v>6</v>
      </c>
      <c r="G777" s="50">
        <v>-1.5360527485055364E-2</v>
      </c>
      <c r="H777" s="50">
        <v>1.9874084798630436E-2</v>
      </c>
      <c r="I777" s="50">
        <f t="shared" si="91"/>
        <v>-3.5234612283685803E-2</v>
      </c>
      <c r="J777" s="28">
        <v>5.1797429151819907</v>
      </c>
      <c r="K777" s="33">
        <v>9.5757510795120258</v>
      </c>
      <c r="L777" s="33">
        <f t="shared" si="92"/>
        <v>-4.3960081643300351</v>
      </c>
      <c r="M777" s="28">
        <v>-9.0990111739679178E-2</v>
      </c>
      <c r="N777" s="26">
        <v>-0.12129677891189873</v>
      </c>
      <c r="O777" s="26">
        <f t="shared" si="93"/>
        <v>3.0306667172219554E-2</v>
      </c>
      <c r="P777" s="52">
        <v>2.1219892120499364</v>
      </c>
      <c r="Q777" s="54">
        <v>3.6155338046936252</v>
      </c>
      <c r="R777" s="54">
        <f t="shared" si="94"/>
        <v>-1.4935445926436888</v>
      </c>
      <c r="S777" s="52">
        <v>-3.1734708620138115E-2</v>
      </c>
      <c r="T777" s="56">
        <v>-6.2303241628159589E-2</v>
      </c>
      <c r="U777" s="56">
        <f t="shared" si="95"/>
        <v>3.0568533008021474E-2</v>
      </c>
      <c r="V777" s="60">
        <v>216.60747820254863</v>
      </c>
      <c r="W777" s="61">
        <v>507.14285714285728</v>
      </c>
      <c r="X777" s="61">
        <f t="shared" si="96"/>
        <v>-290.53537894030865</v>
      </c>
      <c r="Y777" s="60">
        <v>-0.27697167486512975</v>
      </c>
      <c r="Z777" s="84">
        <v>-0.26573141069062617</v>
      </c>
      <c r="AA777" s="65">
        <f t="shared" si="97"/>
        <v>-1.1240264174503578E-2</v>
      </c>
    </row>
    <row r="778" spans="1:27" x14ac:dyDescent="0.25">
      <c r="A778" s="7">
        <v>13</v>
      </c>
      <c r="B778" s="7" t="s">
        <v>23</v>
      </c>
      <c r="C778" s="7">
        <v>312</v>
      </c>
      <c r="D778" s="7" t="s">
        <v>2190</v>
      </c>
      <c r="E778" s="7" t="s">
        <v>355</v>
      </c>
      <c r="F778" s="7">
        <v>6</v>
      </c>
      <c r="G778" s="50">
        <v>6.4280788965190364E-2</v>
      </c>
      <c r="H778" s="50">
        <v>1.3389339368220154E-2</v>
      </c>
      <c r="I778" s="50">
        <f t="shared" si="91"/>
        <v>5.0891449596970208E-2</v>
      </c>
      <c r="J778" s="28">
        <v>4.4556154706409936</v>
      </c>
      <c r="K778" s="33">
        <v>7.8986120953424956</v>
      </c>
      <c r="L778" s="33">
        <f t="shared" si="92"/>
        <v>-3.442996624701502</v>
      </c>
      <c r="M778" s="28">
        <v>-0.18604462999821986</v>
      </c>
      <c r="N778" s="26">
        <v>-6.1783624485983173E-2</v>
      </c>
      <c r="O778" s="26">
        <f t="shared" si="93"/>
        <v>-0.12426100551223668</v>
      </c>
      <c r="P778" s="52">
        <v>1.8190477531650024</v>
      </c>
      <c r="Q778" s="54">
        <v>3.4422947383738673</v>
      </c>
      <c r="R778" s="54">
        <f t="shared" si="94"/>
        <v>-1.6232469852088649</v>
      </c>
      <c r="S778" s="52">
        <v>-5.5318115732167883E-2</v>
      </c>
      <c r="T778" s="56">
        <v>-0.17100685841409771</v>
      </c>
      <c r="U778" s="56">
        <f t="shared" si="95"/>
        <v>0.11568874268192983</v>
      </c>
      <c r="V778" s="60">
        <v>193.79869587025581</v>
      </c>
      <c r="W778" s="61">
        <v>412.45665440561783</v>
      </c>
      <c r="X778" s="61">
        <f t="shared" si="96"/>
        <v>-218.65795853536201</v>
      </c>
      <c r="Y778" s="60">
        <v>-0.30786510681392587</v>
      </c>
      <c r="Z778" s="84">
        <v>-0.21425833594600299</v>
      </c>
      <c r="AA778" s="65">
        <f t="shared" si="97"/>
        <v>-9.3606770867922878E-2</v>
      </c>
    </row>
    <row r="779" spans="1:27" x14ac:dyDescent="0.25">
      <c r="A779" s="7">
        <v>14</v>
      </c>
      <c r="B779" s="7" t="s">
        <v>23</v>
      </c>
      <c r="C779" s="7">
        <v>336</v>
      </c>
      <c r="D779" s="7" t="s">
        <v>2190</v>
      </c>
      <c r="E779" s="7" t="s">
        <v>355</v>
      </c>
      <c r="F779" s="7">
        <v>6</v>
      </c>
      <c r="G779" s="50">
        <v>2.2972028439710357E-2</v>
      </c>
      <c r="H779" s="50">
        <v>4.392520638178523E-2</v>
      </c>
      <c r="I779" s="50">
        <f t="shared" si="91"/>
        <v>-2.0953177942074873E-2</v>
      </c>
      <c r="J779" s="28">
        <v>4.3407995839994689</v>
      </c>
      <c r="K779" s="33">
        <v>8.3205011183702222</v>
      </c>
      <c r="L779" s="33">
        <f t="shared" si="92"/>
        <v>-3.9797015343707534</v>
      </c>
      <c r="M779" s="28">
        <v>1.7070376092659777E-2</v>
      </c>
      <c r="N779" s="26">
        <v>0.16451723189421197</v>
      </c>
      <c r="O779" s="26">
        <f t="shared" si="93"/>
        <v>-0.1474468558015522</v>
      </c>
      <c r="P779" s="52">
        <v>1.8050757145320453</v>
      </c>
      <c r="Q779" s="54">
        <v>2.980248193470393</v>
      </c>
      <c r="R779" s="54">
        <f t="shared" si="94"/>
        <v>-1.1751724789383478</v>
      </c>
      <c r="S779" s="52">
        <v>5.414083186413373E-2</v>
      </c>
      <c r="T779" s="56">
        <v>8.3571837472428342E-2</v>
      </c>
      <c r="U779" s="56">
        <f t="shared" si="95"/>
        <v>-2.9431005608294612E-2</v>
      </c>
      <c r="V779" s="60">
        <v>165.14608985024958</v>
      </c>
      <c r="W779" s="61">
        <v>382.34547975596223</v>
      </c>
      <c r="X779" s="61">
        <f t="shared" si="96"/>
        <v>-217.19938990571265</v>
      </c>
      <c r="Y779" s="60">
        <v>-0.22385562010427024</v>
      </c>
      <c r="Z779" s="84">
        <v>-0.23495720545848195</v>
      </c>
      <c r="AA779" s="65">
        <f t="shared" si="97"/>
        <v>1.1101585354211713E-2</v>
      </c>
    </row>
    <row r="780" spans="1:27" x14ac:dyDescent="0.25">
      <c r="A780" s="7">
        <v>15</v>
      </c>
      <c r="B780" s="7" t="s">
        <v>23</v>
      </c>
      <c r="C780" s="7">
        <v>360</v>
      </c>
      <c r="D780" s="7" t="s">
        <v>2190</v>
      </c>
      <c r="E780" s="7" t="s">
        <v>355</v>
      </c>
      <c r="F780" s="7">
        <v>6</v>
      </c>
      <c r="G780" s="50">
        <v>8.1473088448939107E-2</v>
      </c>
      <c r="H780" s="50">
        <v>5.9921002139369739E-2</v>
      </c>
      <c r="I780" s="50">
        <f t="shared" si="91"/>
        <v>2.1552086309569368E-2</v>
      </c>
      <c r="J780" s="28">
        <v>4.6079506020512708</v>
      </c>
      <c r="K780" s="33">
        <v>7.7740113616750977</v>
      </c>
      <c r="L780" s="33">
        <f t="shared" si="92"/>
        <v>-3.1660607596238268</v>
      </c>
      <c r="M780" s="28">
        <v>-0.1066331200001709</v>
      </c>
      <c r="N780" s="26">
        <v>0.1494415781169102</v>
      </c>
      <c r="O780" s="26">
        <f t="shared" si="93"/>
        <v>-0.25607469811708111</v>
      </c>
      <c r="P780" s="52">
        <v>1.7422430137895728</v>
      </c>
      <c r="Q780" s="54">
        <v>2.897175978800854</v>
      </c>
      <c r="R780" s="54">
        <f t="shared" si="94"/>
        <v>-1.1549329650112812</v>
      </c>
      <c r="S780" s="52">
        <v>-2.5172507145825078E-2</v>
      </c>
      <c r="T780" s="56">
        <v>8.0212198215024746E-2</v>
      </c>
      <c r="U780" s="56">
        <f t="shared" si="95"/>
        <v>-0.10538470536084982</v>
      </c>
      <c r="V780" s="60">
        <v>192.16399999999999</v>
      </c>
      <c r="W780" s="61">
        <v>364.08175694444435</v>
      </c>
      <c r="X780" s="61">
        <f t="shared" si="96"/>
        <v>-171.91775694444436</v>
      </c>
      <c r="Y780" s="60">
        <v>-0.31258007837769036</v>
      </c>
      <c r="Z780" s="84">
        <v>-0.28489889430412302</v>
      </c>
      <c r="AA780" s="65">
        <f t="shared" si="97"/>
        <v>-2.7681184073567344E-2</v>
      </c>
    </row>
    <row r="781" spans="1:27" x14ac:dyDescent="0.25">
      <c r="A781" s="7">
        <v>16</v>
      </c>
      <c r="B781" s="7" t="s">
        <v>23</v>
      </c>
      <c r="C781" s="7">
        <v>384</v>
      </c>
      <c r="D781" s="7">
        <v>5</v>
      </c>
      <c r="E781" s="7" t="s">
        <v>355</v>
      </c>
      <c r="F781" s="7">
        <v>6</v>
      </c>
      <c r="G781" s="50">
        <v>2.7007606079509472E-2</v>
      </c>
      <c r="H781" s="50">
        <v>3.2925461448930719E-3</v>
      </c>
      <c r="I781" s="50">
        <f t="shared" si="91"/>
        <v>2.3715059934616402E-2</v>
      </c>
      <c r="J781" s="28">
        <v>4.0058016679123138</v>
      </c>
      <c r="K781" s="33">
        <v>6.65609614243749</v>
      </c>
      <c r="L781" s="33">
        <f t="shared" si="92"/>
        <v>-2.6502944745251762</v>
      </c>
      <c r="M781" s="28">
        <v>3.4785314163723297E-2</v>
      </c>
      <c r="N781" s="26">
        <v>-9.4482272125681166E-2</v>
      </c>
      <c r="O781" s="26">
        <f t="shared" si="93"/>
        <v>0.12926758628940446</v>
      </c>
      <c r="P781" s="52">
        <v>1.6563102488826573</v>
      </c>
      <c r="Q781" s="54">
        <v>2.4353357186413698</v>
      </c>
      <c r="R781" s="54">
        <f t="shared" si="94"/>
        <v>-0.77902546975871245</v>
      </c>
      <c r="S781" s="52">
        <v>9.9423570879331805E-2</v>
      </c>
      <c r="T781" s="56">
        <v>-8.0140471677468406E-2</v>
      </c>
      <c r="U781" s="56">
        <f t="shared" si="95"/>
        <v>0.1795640425568002</v>
      </c>
      <c r="V781" s="60">
        <v>174.04988399071925</v>
      </c>
      <c r="W781" s="61">
        <v>311.53564523257097</v>
      </c>
      <c r="X781" s="61">
        <f t="shared" si="96"/>
        <v>-137.48576124185172</v>
      </c>
      <c r="Y781" s="60">
        <v>-9.9680332883670016E-3</v>
      </c>
      <c r="Z781" s="84">
        <v>-8.664836827258178E-2</v>
      </c>
      <c r="AA781" s="65">
        <f t="shared" si="97"/>
        <v>7.6680334984214782E-2</v>
      </c>
    </row>
    <row r="782" spans="1:27" x14ac:dyDescent="0.25">
      <c r="A782" s="7">
        <v>1</v>
      </c>
      <c r="B782" s="7" t="s">
        <v>23</v>
      </c>
      <c r="C782" s="7">
        <v>24</v>
      </c>
      <c r="D782" s="7" t="s">
        <v>2190</v>
      </c>
      <c r="E782" s="7" t="s">
        <v>355</v>
      </c>
      <c r="F782" s="7">
        <v>7</v>
      </c>
      <c r="G782" s="50">
        <v>-1.0008345855698231E-2</v>
      </c>
      <c r="H782" s="50">
        <v>1.3629331734718761E-2</v>
      </c>
      <c r="I782" s="50">
        <f t="shared" si="91"/>
        <v>-2.3637677590416992E-2</v>
      </c>
      <c r="J782" s="28">
        <v>14.627026967358789</v>
      </c>
      <c r="K782" s="33">
        <v>13.370557873666627</v>
      </c>
      <c r="L782" s="33">
        <f t="shared" si="92"/>
        <v>1.2564690936921625</v>
      </c>
      <c r="M782" s="28">
        <v>0.21241403225931904</v>
      </c>
      <c r="N782" s="26">
        <v>0.24256301407439443</v>
      </c>
      <c r="O782" s="26">
        <f t="shared" si="93"/>
        <v>-3.0148981815075387E-2</v>
      </c>
      <c r="P782" s="52">
        <v>4.4810318920835375</v>
      </c>
      <c r="Q782" s="54">
        <v>5.4560602180915021</v>
      </c>
      <c r="R782" s="54">
        <f t="shared" si="94"/>
        <v>-0.97502832600796463</v>
      </c>
      <c r="S782" s="52">
        <v>0.12559796437659029</v>
      </c>
      <c r="T782" s="56">
        <v>0.39929967195079025</v>
      </c>
      <c r="U782" s="56">
        <f t="shared" si="95"/>
        <v>-0.27370170757419998</v>
      </c>
      <c r="V782" s="60">
        <v>1110.2664336828091</v>
      </c>
      <c r="W782" s="61">
        <v>842.1606201808396</v>
      </c>
      <c r="X782" s="61">
        <f t="shared" si="96"/>
        <v>268.10581350196946</v>
      </c>
      <c r="Y782" s="60">
        <v>0.16902629839613478</v>
      </c>
      <c r="Z782" s="84">
        <v>2.1399399411402314E-2</v>
      </c>
      <c r="AA782" s="65">
        <f t="shared" si="97"/>
        <v>0.14762689898473247</v>
      </c>
    </row>
    <row r="783" spans="1:27" x14ac:dyDescent="0.25">
      <c r="A783" s="7">
        <v>2</v>
      </c>
      <c r="B783" s="7" t="s">
        <v>23</v>
      </c>
      <c r="C783" s="7">
        <v>48</v>
      </c>
      <c r="D783" s="7">
        <v>1</v>
      </c>
      <c r="E783" s="7" t="s">
        <v>355</v>
      </c>
      <c r="F783" s="7">
        <v>7</v>
      </c>
      <c r="G783" s="50">
        <v>-1.5415067982725805E-2</v>
      </c>
      <c r="H783" s="50">
        <v>-4.2260899415680559E-3</v>
      </c>
      <c r="I783" s="50">
        <f t="shared" si="91"/>
        <v>-1.118897804115775E-2</v>
      </c>
      <c r="J783" s="28">
        <v>13.532840915940188</v>
      </c>
      <c r="K783" s="33">
        <v>12.045231030697556</v>
      </c>
      <c r="L783" s="33">
        <f t="shared" si="92"/>
        <v>1.487609885242632</v>
      </c>
      <c r="M783" s="28">
        <v>0.1358677480700996</v>
      </c>
      <c r="N783" s="26">
        <v>0.42973663146744556</v>
      </c>
      <c r="O783" s="26">
        <f t="shared" si="93"/>
        <v>-0.29386888339734596</v>
      </c>
      <c r="P783" s="52">
        <v>5.4439735965115661</v>
      </c>
      <c r="Q783" s="54">
        <v>6.2957185350514777</v>
      </c>
      <c r="R783" s="54">
        <f t="shared" si="94"/>
        <v>-0.85174493853991162</v>
      </c>
      <c r="S783" s="52">
        <v>0.36833421098823949</v>
      </c>
      <c r="T783" s="56">
        <v>-0.29316157422815392</v>
      </c>
      <c r="U783" s="56">
        <f t="shared" si="95"/>
        <v>0.66149578521639341</v>
      </c>
      <c r="V783" s="60">
        <v>669.1533952125061</v>
      </c>
      <c r="W783" s="61">
        <v>778.76342072409477</v>
      </c>
      <c r="X783" s="61">
        <f t="shared" si="96"/>
        <v>-109.61002551158867</v>
      </c>
      <c r="Y783" s="60">
        <v>-0.32258246384033984</v>
      </c>
      <c r="Z783" s="84">
        <v>-5.4871092273920861E-2</v>
      </c>
      <c r="AA783" s="65">
        <f t="shared" si="97"/>
        <v>-0.267711371566419</v>
      </c>
    </row>
    <row r="784" spans="1:27" x14ac:dyDescent="0.25">
      <c r="A784" s="7">
        <v>3</v>
      </c>
      <c r="B784" s="7" t="s">
        <v>23</v>
      </c>
      <c r="C784" s="7">
        <v>72</v>
      </c>
      <c r="D784" s="7" t="s">
        <v>2190</v>
      </c>
      <c r="E784" s="7" t="s">
        <v>355</v>
      </c>
      <c r="F784" s="7">
        <v>7</v>
      </c>
      <c r="G784" s="50">
        <v>3.7469344944141093E-2</v>
      </c>
      <c r="H784" s="50">
        <v>1.7902191089170408E-2</v>
      </c>
      <c r="I784" s="50">
        <f t="shared" si="91"/>
        <v>1.9567153854970685E-2</v>
      </c>
      <c r="J784" s="28">
        <v>7.3196535553212021</v>
      </c>
      <c r="K784" s="33">
        <v>12.589811875004676</v>
      </c>
      <c r="L784" s="33">
        <f t="shared" si="92"/>
        <v>-5.2701583196834738</v>
      </c>
      <c r="M784" s="28">
        <v>-0.41156602013156179</v>
      </c>
      <c r="N784" s="26">
        <v>0.51444722688986533</v>
      </c>
      <c r="O784" s="26">
        <f t="shared" si="93"/>
        <v>-0.92601324702142707</v>
      </c>
      <c r="P784" s="52">
        <v>3.0734436298338115</v>
      </c>
      <c r="Q784" s="54">
        <v>5.134393717140755</v>
      </c>
      <c r="R784" s="54">
        <f t="shared" si="94"/>
        <v>-2.0609500873069435</v>
      </c>
      <c r="S784" s="52">
        <v>-0.31251523061306863</v>
      </c>
      <c r="T784" s="56">
        <v>2.9346230279375243E-2</v>
      </c>
      <c r="U784" s="56">
        <f t="shared" si="95"/>
        <v>-0.34186146089244385</v>
      </c>
      <c r="V784" s="60">
        <v>431.9202813599062</v>
      </c>
      <c r="W784" s="61">
        <v>862.29941243789426</v>
      </c>
      <c r="X784" s="61">
        <f t="shared" si="96"/>
        <v>-430.37913107798806</v>
      </c>
      <c r="Y784" s="60">
        <v>-0.53906686900810574</v>
      </c>
      <c r="Z784" s="84">
        <v>0.70666658267764249</v>
      </c>
      <c r="AA784" s="65">
        <f t="shared" si="97"/>
        <v>-1.2457334516857483</v>
      </c>
    </row>
    <row r="785" spans="1:27" x14ac:dyDescent="0.25">
      <c r="A785" s="7">
        <v>4</v>
      </c>
      <c r="B785" s="7" t="s">
        <v>23</v>
      </c>
      <c r="C785" s="7">
        <v>96</v>
      </c>
      <c r="D785" s="7" t="s">
        <v>2190</v>
      </c>
      <c r="E785" s="7" t="s">
        <v>355</v>
      </c>
      <c r="F785" s="7">
        <v>7</v>
      </c>
      <c r="G785" s="50">
        <v>6.931471805599454E-2</v>
      </c>
      <c r="H785" s="50">
        <v>-2.9832523702375767E-3</v>
      </c>
      <c r="I785" s="50">
        <f t="shared" si="91"/>
        <v>7.2297970426232122E-2</v>
      </c>
      <c r="J785" s="28">
        <v>13.352998674618954</v>
      </c>
      <c r="K785" s="33">
        <v>14.419320189971282</v>
      </c>
      <c r="L785" s="33">
        <f t="shared" si="92"/>
        <v>-1.0663215153523282</v>
      </c>
      <c r="M785" s="28">
        <v>0.28303810069093105</v>
      </c>
      <c r="N785" s="26">
        <v>0.46275038293277465</v>
      </c>
      <c r="O785" s="26">
        <f t="shared" si="93"/>
        <v>-0.1797122822418436</v>
      </c>
      <c r="P785" s="52">
        <v>4.0590779195499902</v>
      </c>
      <c r="Q785" s="54">
        <v>5.7203782901387283</v>
      </c>
      <c r="R785" s="54">
        <f t="shared" si="94"/>
        <v>-1.6613003705887381</v>
      </c>
      <c r="S785" s="52">
        <v>8.5025182620184048E-2</v>
      </c>
      <c r="T785" s="56">
        <v>0.2201664932545829</v>
      </c>
      <c r="U785" s="56">
        <f t="shared" si="95"/>
        <v>-0.13514131063439885</v>
      </c>
      <c r="V785" s="60">
        <v>948.06322602057753</v>
      </c>
      <c r="W785" s="61">
        <v>1080.3098379245496</v>
      </c>
      <c r="X785" s="61">
        <f t="shared" si="96"/>
        <v>-132.24661190397205</v>
      </c>
      <c r="Y785" s="60">
        <v>0.73917155822039782</v>
      </c>
      <c r="Z785" s="84">
        <v>0.55868755357358002</v>
      </c>
      <c r="AA785" s="65">
        <f t="shared" si="97"/>
        <v>0.1804840046468178</v>
      </c>
    </row>
    <row r="786" spans="1:27" x14ac:dyDescent="0.25">
      <c r="A786" s="7">
        <v>5</v>
      </c>
      <c r="B786" s="7" t="s">
        <v>23</v>
      </c>
      <c r="C786" s="7">
        <v>120</v>
      </c>
      <c r="D786" s="7">
        <v>2</v>
      </c>
      <c r="E786" s="7" t="s">
        <v>355</v>
      </c>
      <c r="F786" s="7">
        <v>7</v>
      </c>
      <c r="G786" s="50">
        <v>-2.2314355131420972E-2</v>
      </c>
      <c r="H786" s="50">
        <v>3.7247019645241526E-2</v>
      </c>
      <c r="I786" s="50">
        <f t="shared" si="91"/>
        <v>-5.9561374776662498E-2</v>
      </c>
      <c r="J786" s="28">
        <v>11.432863720327536</v>
      </c>
      <c r="K786" s="33">
        <v>16.776982070157057</v>
      </c>
      <c r="L786" s="33">
        <f t="shared" si="92"/>
        <v>-5.3441183498295217</v>
      </c>
      <c r="M786" s="28">
        <v>-4.8832605838461655E-2</v>
      </c>
      <c r="N786" s="26">
        <v>0.35894303813160144</v>
      </c>
      <c r="O786" s="26">
        <f t="shared" si="93"/>
        <v>-0.40777564397006311</v>
      </c>
      <c r="P786" s="52">
        <v>2.459416182872709</v>
      </c>
      <c r="Q786" s="54">
        <v>6.966418766233951</v>
      </c>
      <c r="R786" s="54">
        <f t="shared" si="94"/>
        <v>-4.5070025833612419</v>
      </c>
      <c r="S786" s="52">
        <v>-0.24466811690775406</v>
      </c>
      <c r="T786" s="56">
        <v>5.1264740518326989E-2</v>
      </c>
      <c r="U786" s="56">
        <f t="shared" si="95"/>
        <v>-0.29593285742608105</v>
      </c>
      <c r="V786" s="60">
        <v>1037.2167878387309</v>
      </c>
      <c r="W786" s="61">
        <v>1139.7663857677901</v>
      </c>
      <c r="X786" s="61">
        <f t="shared" si="96"/>
        <v>-102.54959792905925</v>
      </c>
      <c r="Y786" s="60">
        <v>0.25506164506263679</v>
      </c>
      <c r="Z786" s="84">
        <v>0.15567907560124011</v>
      </c>
      <c r="AA786" s="65">
        <f t="shared" si="97"/>
        <v>9.9382569461396675E-2</v>
      </c>
    </row>
    <row r="787" spans="1:27" x14ac:dyDescent="0.25">
      <c r="A787" s="7">
        <v>6</v>
      </c>
      <c r="B787" s="7" t="s">
        <v>23</v>
      </c>
      <c r="C787" s="7">
        <v>144</v>
      </c>
      <c r="D787" s="7" t="s">
        <v>2190</v>
      </c>
      <c r="E787" s="7" t="s">
        <v>355</v>
      </c>
      <c r="F787" s="7">
        <v>7</v>
      </c>
      <c r="G787" s="50">
        <v>5.2129692363328498E-2</v>
      </c>
      <c r="H787" s="50">
        <v>5.0816110515069957E-2</v>
      </c>
      <c r="I787" s="50">
        <f t="shared" si="91"/>
        <v>1.313581848258541E-3</v>
      </c>
      <c r="J787" s="28">
        <v>12.157646579849365</v>
      </c>
      <c r="K787" s="33">
        <v>14.919323314682467</v>
      </c>
      <c r="L787" s="33">
        <f t="shared" si="92"/>
        <v>-2.7616767348331024</v>
      </c>
      <c r="M787" s="28">
        <v>-1.8554666247402252E-2</v>
      </c>
      <c r="N787" s="26">
        <v>7.8252583154270083E-2</v>
      </c>
      <c r="O787" s="26">
        <f t="shared" si="93"/>
        <v>-9.6807249401672332E-2</v>
      </c>
      <c r="P787" s="52">
        <v>3.5333872153653596</v>
      </c>
      <c r="Q787" s="54">
        <v>5.4077681800408222</v>
      </c>
      <c r="R787" s="54">
        <f t="shared" si="94"/>
        <v>-1.8743809646754626</v>
      </c>
      <c r="S787" s="52">
        <v>-0.16312269812646346</v>
      </c>
      <c r="T787" s="56">
        <v>-2.2748086008028568E-2</v>
      </c>
      <c r="U787" s="56">
        <f t="shared" si="95"/>
        <v>-0.14037461211843488</v>
      </c>
      <c r="V787" s="60">
        <v>958.39731254147318</v>
      </c>
      <c r="W787" s="61">
        <v>1059.1686712010619</v>
      </c>
      <c r="X787" s="61">
        <f t="shared" si="96"/>
        <v>-100.77135865958871</v>
      </c>
      <c r="Y787" s="60">
        <v>-4.9883735635936316E-2</v>
      </c>
      <c r="Z787" s="84">
        <v>2.4286775008398348E-2</v>
      </c>
      <c r="AA787" s="65">
        <f t="shared" si="97"/>
        <v>-7.4170510644334664E-2</v>
      </c>
    </row>
    <row r="788" spans="1:27" x14ac:dyDescent="0.25">
      <c r="A788" s="7">
        <v>7</v>
      </c>
      <c r="B788" s="7" t="s">
        <v>23</v>
      </c>
      <c r="C788" s="7">
        <v>168</v>
      </c>
      <c r="D788" s="7" t="s">
        <v>2190</v>
      </c>
      <c r="E788" s="7" t="s">
        <v>355</v>
      </c>
      <c r="F788" s="7">
        <v>7</v>
      </c>
      <c r="G788" s="50">
        <v>8.4616085060012836E-2</v>
      </c>
      <c r="H788" s="50">
        <v>2.1088820793520358E-2</v>
      </c>
      <c r="I788" s="50">
        <f t="shared" si="91"/>
        <v>6.3527264266492481E-2</v>
      </c>
      <c r="J788" s="28">
        <v>11.872522787095653</v>
      </c>
      <c r="K788" s="33">
        <v>12.600072648596518</v>
      </c>
      <c r="L788" s="33">
        <f t="shared" si="92"/>
        <v>-0.72754986150086509</v>
      </c>
      <c r="M788" s="28">
        <v>0.20086846935851096</v>
      </c>
      <c r="N788" s="26">
        <v>0.24427280911272664</v>
      </c>
      <c r="O788" s="26">
        <f t="shared" si="93"/>
        <v>-4.3404339754215676E-2</v>
      </c>
      <c r="P788" s="52">
        <v>3.0788821475350368</v>
      </c>
      <c r="Q788" s="54">
        <v>4.2039889907630217</v>
      </c>
      <c r="R788" s="54">
        <f t="shared" si="94"/>
        <v>-1.1251068432279849</v>
      </c>
      <c r="S788" s="52">
        <v>5.2565361163204809E-2</v>
      </c>
      <c r="T788" s="56">
        <v>-4.8245689366170623E-2</v>
      </c>
      <c r="U788" s="56">
        <f t="shared" si="95"/>
        <v>0.10081105052937543</v>
      </c>
      <c r="V788" s="60">
        <v>889.25418719211825</v>
      </c>
      <c r="W788" s="61">
        <v>882.0120689655173</v>
      </c>
      <c r="X788" s="61">
        <f t="shared" si="96"/>
        <v>7.2421182266009509</v>
      </c>
      <c r="Y788" s="60">
        <v>0.49445246861421255</v>
      </c>
      <c r="Z788" s="84">
        <v>0.30507038934760117</v>
      </c>
      <c r="AA788" s="65">
        <f t="shared" si="97"/>
        <v>0.18938207926661138</v>
      </c>
    </row>
    <row r="789" spans="1:27" x14ac:dyDescent="0.25">
      <c r="A789" s="7">
        <v>8</v>
      </c>
      <c r="B789" s="7" t="s">
        <v>23</v>
      </c>
      <c r="C789" s="7">
        <v>192</v>
      </c>
      <c r="D789" s="7">
        <v>3</v>
      </c>
      <c r="E789" s="7" t="s">
        <v>355</v>
      </c>
      <c r="F789" s="7">
        <v>7</v>
      </c>
      <c r="G789" s="50">
        <v>8.6462931673884386E-2</v>
      </c>
      <c r="H789" s="50">
        <v>2.2964930059969867E-2</v>
      </c>
      <c r="I789" s="50">
        <f t="shared" si="91"/>
        <v>6.3498001613914515E-2</v>
      </c>
      <c r="J789" s="28">
        <v>10.912562488682072</v>
      </c>
      <c r="K789" s="33">
        <v>13.314117777789969</v>
      </c>
      <c r="L789" s="33">
        <f t="shared" si="92"/>
        <v>-2.4015552891078968</v>
      </c>
      <c r="M789" s="28">
        <v>6.0028304677734512E-2</v>
      </c>
      <c r="N789" s="26">
        <v>0.17151292002343987</v>
      </c>
      <c r="O789" s="26">
        <f t="shared" si="93"/>
        <v>-0.11148461534570536</v>
      </c>
      <c r="P789" s="52">
        <v>3.1557421655880304</v>
      </c>
      <c r="Q789" s="54">
        <v>4.0686345373680544</v>
      </c>
      <c r="R789" s="54">
        <f t="shared" si="94"/>
        <v>-0.91289237178002391</v>
      </c>
      <c r="S789" s="52">
        <v>8.4936435596066201E-2</v>
      </c>
      <c r="T789" s="56">
        <v>1.6036205516473903E-2</v>
      </c>
      <c r="U789" s="56">
        <f t="shared" si="95"/>
        <v>6.8900230079592298E-2</v>
      </c>
      <c r="V789" s="60">
        <v>730.68352122015904</v>
      </c>
      <c r="W789" s="61">
        <v>935.78937334217505</v>
      </c>
      <c r="X789" s="61">
        <f t="shared" si="96"/>
        <v>-205.10585212201602</v>
      </c>
      <c r="Y789" s="60">
        <v>0.14312854546284495</v>
      </c>
      <c r="Z789" s="84">
        <v>0.2688177933680696</v>
      </c>
      <c r="AA789" s="65">
        <f t="shared" si="97"/>
        <v>-0.12568924790522465</v>
      </c>
    </row>
    <row r="790" spans="1:27" x14ac:dyDescent="0.25">
      <c r="A790" s="7">
        <v>9</v>
      </c>
      <c r="B790" s="7" t="s">
        <v>23</v>
      </c>
      <c r="C790" s="7">
        <v>216</v>
      </c>
      <c r="D790" s="7" t="s">
        <v>2190</v>
      </c>
      <c r="E790" s="7" t="s">
        <v>355</v>
      </c>
      <c r="F790" s="7">
        <v>7</v>
      </c>
      <c r="G790" s="50">
        <v>3.2088234291193805E-2</v>
      </c>
      <c r="H790" s="50">
        <v>4.9621911137343509E-2</v>
      </c>
      <c r="I790" s="50">
        <f t="shared" si="91"/>
        <v>-1.7533676846149704E-2</v>
      </c>
      <c r="J790" s="28">
        <v>8.4015817751518096</v>
      </c>
      <c r="K790" s="33">
        <v>13.45456791776664</v>
      </c>
      <c r="L790" s="33">
        <f t="shared" si="92"/>
        <v>-5.0529861426148308</v>
      </c>
      <c r="M790" s="28">
        <v>-0.11121229730237604</v>
      </c>
      <c r="N790" s="26">
        <v>0.13025234277174963</v>
      </c>
      <c r="O790" s="26">
        <f t="shared" si="93"/>
        <v>-0.24146464007412566</v>
      </c>
      <c r="P790" s="52">
        <v>3.049804538480533</v>
      </c>
      <c r="Q790" s="54">
        <v>4.4318152812343063</v>
      </c>
      <c r="R790" s="54">
        <f t="shared" si="94"/>
        <v>-1.3820107427537733</v>
      </c>
      <c r="S790" s="52">
        <v>1.2149611019084891E-2</v>
      </c>
      <c r="T790" s="56">
        <v>0.16858542547120367</v>
      </c>
      <c r="U790" s="56">
        <f t="shared" si="95"/>
        <v>-0.15643581445211879</v>
      </c>
      <c r="V790" s="60">
        <v>361.02840352595496</v>
      </c>
      <c r="W790" s="61">
        <v>838.86970154532594</v>
      </c>
      <c r="X790" s="61">
        <f t="shared" si="96"/>
        <v>-477.84129801937098</v>
      </c>
      <c r="Y790" s="60">
        <v>-0.42503061168781536</v>
      </c>
      <c r="Z790" s="84">
        <v>-4.6944320793933798E-2</v>
      </c>
      <c r="AA790" s="65">
        <f t="shared" si="97"/>
        <v>-0.37808629089388157</v>
      </c>
    </row>
    <row r="791" spans="1:27" x14ac:dyDescent="0.25">
      <c r="A791" s="7">
        <v>10</v>
      </c>
      <c r="B791" s="7" t="s">
        <v>23</v>
      </c>
      <c r="C791" s="7">
        <v>240</v>
      </c>
      <c r="D791" s="7" t="s">
        <v>2190</v>
      </c>
      <c r="E791" s="7" t="s">
        <v>355</v>
      </c>
      <c r="F791" s="7">
        <v>7</v>
      </c>
      <c r="G791" s="50">
        <v>6.0586917245288419E-2</v>
      </c>
      <c r="H791" s="50">
        <v>8.312902068988345E-3</v>
      </c>
      <c r="I791" s="50">
        <f t="shared" si="91"/>
        <v>5.2274015176300072E-2</v>
      </c>
      <c r="J791" s="28">
        <v>7.0551565939454699</v>
      </c>
      <c r="K791" s="33">
        <v>11.510023683426688</v>
      </c>
      <c r="L791" s="33">
        <f t="shared" si="92"/>
        <v>-4.4548670894812181</v>
      </c>
      <c r="M791" s="28">
        <v>-7.2347531794657305E-2</v>
      </c>
      <c r="N791" s="26">
        <v>7.2164884343347531E-3</v>
      </c>
      <c r="O791" s="26">
        <f t="shared" si="93"/>
        <v>-7.9564020228992061E-2</v>
      </c>
      <c r="P791" s="52">
        <v>2.783637104335015</v>
      </c>
      <c r="Q791" s="54">
        <v>4.1268346243135854</v>
      </c>
      <c r="R791" s="54">
        <f t="shared" si="94"/>
        <v>-1.3431975199785704</v>
      </c>
      <c r="S791" s="52">
        <v>-1.9140124946169242E-2</v>
      </c>
      <c r="T791" s="56">
        <v>1.8882797316289807E-2</v>
      </c>
      <c r="U791" s="56">
        <f t="shared" si="95"/>
        <v>-3.8022922262459048E-2</v>
      </c>
      <c r="V791" s="60">
        <v>280.65808580858084</v>
      </c>
      <c r="W791" s="61">
        <v>698.52227035203532</v>
      </c>
      <c r="X791" s="61">
        <f t="shared" si="96"/>
        <v>-417.86418454345448</v>
      </c>
      <c r="Y791" s="60">
        <v>-0.3255236072368719</v>
      </c>
      <c r="Z791" s="84">
        <v>-7.6149821802100115E-2</v>
      </c>
      <c r="AA791" s="65">
        <f t="shared" si="97"/>
        <v>-0.24937378543477179</v>
      </c>
    </row>
    <row r="792" spans="1:27" x14ac:dyDescent="0.25">
      <c r="A792" s="7">
        <v>11</v>
      </c>
      <c r="B792" s="7" t="s">
        <v>23</v>
      </c>
      <c r="C792" s="7">
        <v>264</v>
      </c>
      <c r="D792" s="7">
        <v>4</v>
      </c>
      <c r="E792" s="7" t="s">
        <v>355</v>
      </c>
      <c r="F792" s="7">
        <v>7</v>
      </c>
      <c r="G792" s="50">
        <v>9.5785006835459013E-2</v>
      </c>
      <c r="H792" s="50">
        <v>1.1402580276202409E-2</v>
      </c>
      <c r="I792" s="50">
        <f t="shared" si="91"/>
        <v>8.438242655925661E-2</v>
      </c>
      <c r="J792" s="28">
        <v>5.648453336631162</v>
      </c>
      <c r="K792" s="33">
        <v>9.6067582172372461</v>
      </c>
      <c r="L792" s="33">
        <f t="shared" si="92"/>
        <v>-3.9583048806060841</v>
      </c>
      <c r="M792" s="28">
        <v>-6.02442727058842E-2</v>
      </c>
      <c r="N792" s="26">
        <v>-7.5698486503831763E-2</v>
      </c>
      <c r="O792" s="26">
        <f t="shared" si="93"/>
        <v>1.5454213797947564E-2</v>
      </c>
      <c r="P792" s="52">
        <v>2.7341216808342828</v>
      </c>
      <c r="Q792" s="54">
        <v>3.9766977176627822</v>
      </c>
      <c r="R792" s="54">
        <f t="shared" si="94"/>
        <v>-1.2425760368284995</v>
      </c>
      <c r="S792" s="52">
        <v>6.8809917620798758E-2</v>
      </c>
      <c r="T792" s="56">
        <v>1.8560746180279194E-2</v>
      </c>
      <c r="U792" s="56">
        <f t="shared" si="95"/>
        <v>5.0249171440519561E-2</v>
      </c>
      <c r="V792" s="60">
        <v>263.66738481935698</v>
      </c>
      <c r="W792" s="61">
        <v>478.31294884543149</v>
      </c>
      <c r="X792" s="61">
        <f t="shared" si="96"/>
        <v>-214.64556402607451</v>
      </c>
      <c r="Y792" s="60">
        <v>-4.9817753763625128E-2</v>
      </c>
      <c r="Z792" s="84">
        <v>-9.7593849701297919E-2</v>
      </c>
      <c r="AA792" s="65">
        <f t="shared" si="97"/>
        <v>4.7776095937672791E-2</v>
      </c>
    </row>
    <row r="793" spans="1:27" x14ac:dyDescent="0.25">
      <c r="A793" s="7">
        <v>12</v>
      </c>
      <c r="B793" s="7" t="s">
        <v>23</v>
      </c>
      <c r="C793" s="7">
        <v>288</v>
      </c>
      <c r="D793" s="7" t="s">
        <v>2190</v>
      </c>
      <c r="E793" s="7" t="s">
        <v>355</v>
      </c>
      <c r="F793" s="7">
        <v>7</v>
      </c>
      <c r="G793" s="50">
        <v>1.8865276449399993E-2</v>
      </c>
      <c r="H793" s="50">
        <v>1.9874084798630436E-2</v>
      </c>
      <c r="I793" s="50">
        <f t="shared" si="91"/>
        <v>-1.0088083492304431E-3</v>
      </c>
      <c r="J793" s="28">
        <v>5.246750363537469</v>
      </c>
      <c r="K793" s="33">
        <v>9.5757510795120258</v>
      </c>
      <c r="L793" s="33">
        <f t="shared" si="92"/>
        <v>-4.3290007159745567</v>
      </c>
      <c r="M793" s="28">
        <v>-4.6265786643475568E-2</v>
      </c>
      <c r="N793" s="26">
        <v>-0.12129677891189873</v>
      </c>
      <c r="O793" s="26">
        <f t="shared" si="93"/>
        <v>7.5030992268423163E-2</v>
      </c>
      <c r="P793" s="52">
        <v>2.3705276370544595</v>
      </c>
      <c r="Q793" s="54">
        <v>3.6155338046936252</v>
      </c>
      <c r="R793" s="54">
        <f t="shared" si="94"/>
        <v>-1.2450061676391657</v>
      </c>
      <c r="S793" s="52">
        <v>-1.1558043065940445E-2</v>
      </c>
      <c r="T793" s="56">
        <v>-6.2303241628159589E-2</v>
      </c>
      <c r="U793" s="56">
        <f t="shared" si="95"/>
        <v>5.0745198562219145E-2</v>
      </c>
      <c r="V793" s="60">
        <v>199.28940308517772</v>
      </c>
      <c r="W793" s="61">
        <v>507.14285714285728</v>
      </c>
      <c r="X793" s="61">
        <f t="shared" si="96"/>
        <v>-307.85345405767953</v>
      </c>
      <c r="Y793" s="60">
        <v>-0.26546869428343822</v>
      </c>
      <c r="Z793" s="84">
        <v>-0.26573141069062617</v>
      </c>
      <c r="AA793" s="65">
        <f t="shared" si="97"/>
        <v>2.627164071879462E-4</v>
      </c>
    </row>
    <row r="794" spans="1:27" x14ac:dyDescent="0.25">
      <c r="A794" s="7">
        <v>13</v>
      </c>
      <c r="B794" s="7" t="s">
        <v>23</v>
      </c>
      <c r="C794" s="7">
        <v>312</v>
      </c>
      <c r="D794" s="7" t="s">
        <v>2190</v>
      </c>
      <c r="E794" s="7" t="s">
        <v>355</v>
      </c>
      <c r="F794" s="7">
        <v>7</v>
      </c>
      <c r="G794" s="50">
        <v>8.265234743086243E-2</v>
      </c>
      <c r="H794" s="50">
        <v>1.3389339368220154E-2</v>
      </c>
      <c r="I794" s="50">
        <f t="shared" si="91"/>
        <v>6.9263008062642281E-2</v>
      </c>
      <c r="J794" s="28">
        <v>5.5068926954037627</v>
      </c>
      <c r="K794" s="33">
        <v>7.8986120953424956</v>
      </c>
      <c r="L794" s="33">
        <f t="shared" si="92"/>
        <v>-2.3917193999387329</v>
      </c>
      <c r="M794" s="28">
        <v>-9.1908512353461619E-2</v>
      </c>
      <c r="N794" s="26">
        <v>-6.1783624485983173E-2</v>
      </c>
      <c r="O794" s="26">
        <f t="shared" si="93"/>
        <v>-3.0124887867478446E-2</v>
      </c>
      <c r="P794" s="52">
        <v>2.3144076269873679</v>
      </c>
      <c r="Q794" s="54">
        <v>3.4422947383738673</v>
      </c>
      <c r="R794" s="54">
        <f t="shared" si="94"/>
        <v>-1.1278871113864994</v>
      </c>
      <c r="S794" s="52">
        <v>3.6090468253147517E-2</v>
      </c>
      <c r="T794" s="56">
        <v>-0.17100685841409771</v>
      </c>
      <c r="U794" s="56">
        <f t="shared" si="95"/>
        <v>0.20709732666724523</v>
      </c>
      <c r="V794" s="60">
        <v>212.10148804547734</v>
      </c>
      <c r="W794" s="61">
        <v>412.45665440561783</v>
      </c>
      <c r="X794" s="61">
        <f t="shared" si="96"/>
        <v>-200.35516636014049</v>
      </c>
      <c r="Y794" s="60">
        <v>-0.32769750868745162</v>
      </c>
      <c r="Z794" s="84">
        <v>-0.21425833594600299</v>
      </c>
      <c r="AA794" s="65">
        <f t="shared" si="97"/>
        <v>-0.11343917274144863</v>
      </c>
    </row>
    <row r="795" spans="1:27" x14ac:dyDescent="0.25">
      <c r="A795" s="7">
        <v>14</v>
      </c>
      <c r="B795" s="7" t="s">
        <v>23</v>
      </c>
      <c r="C795" s="7">
        <v>336</v>
      </c>
      <c r="D795" s="7" t="s">
        <v>2190</v>
      </c>
      <c r="E795" s="7" t="s">
        <v>355</v>
      </c>
      <c r="F795" s="7">
        <v>7</v>
      </c>
      <c r="G795" s="50">
        <v>6.1160278757391495E-2</v>
      </c>
      <c r="H795" s="50">
        <v>4.392520638178523E-2</v>
      </c>
      <c r="I795" s="50">
        <f t="shared" si="91"/>
        <v>1.7235072375606265E-2</v>
      </c>
      <c r="J795" s="28">
        <v>5.6445850781937166</v>
      </c>
      <c r="K795" s="33">
        <v>8.3205011183702222</v>
      </c>
      <c r="L795" s="33">
        <f t="shared" si="92"/>
        <v>-2.6759160401765056</v>
      </c>
      <c r="M795" s="28">
        <v>0.10984141486654052</v>
      </c>
      <c r="N795" s="26">
        <v>0.16451723189421197</v>
      </c>
      <c r="O795" s="26">
        <f t="shared" si="93"/>
        <v>-5.467581702767145E-2</v>
      </c>
      <c r="P795" s="52">
        <v>2.2572513236262695</v>
      </c>
      <c r="Q795" s="54">
        <v>2.980248193470393</v>
      </c>
      <c r="R795" s="54">
        <f t="shared" si="94"/>
        <v>-0.72299686984412359</v>
      </c>
      <c r="S795" s="52">
        <v>5.7654075546719627E-2</v>
      </c>
      <c r="T795" s="56">
        <v>8.3571837472428342E-2</v>
      </c>
      <c r="U795" s="56">
        <f t="shared" si="95"/>
        <v>-2.5917761925708716E-2</v>
      </c>
      <c r="V795" s="60">
        <v>183.67953410981696</v>
      </c>
      <c r="W795" s="61">
        <v>382.34547975596223</v>
      </c>
      <c r="X795" s="61">
        <f t="shared" si="96"/>
        <v>-198.66594564614527</v>
      </c>
      <c r="Y795" s="60">
        <v>-0.2579133506007405</v>
      </c>
      <c r="Z795" s="84">
        <v>-0.23495720545848195</v>
      </c>
      <c r="AA795" s="65">
        <f t="shared" si="97"/>
        <v>-2.2956145142258549E-2</v>
      </c>
    </row>
    <row r="796" spans="1:27" x14ac:dyDescent="0.25">
      <c r="A796" s="7">
        <v>15</v>
      </c>
      <c r="B796" s="7" t="s">
        <v>23</v>
      </c>
      <c r="C796" s="7">
        <v>360</v>
      </c>
      <c r="D796" s="7" t="s">
        <v>2190</v>
      </c>
      <c r="E796" s="7" t="s">
        <v>355</v>
      </c>
      <c r="F796" s="7">
        <v>7</v>
      </c>
      <c r="G796" s="50">
        <v>4.0142919698659262E-2</v>
      </c>
      <c r="H796" s="50">
        <v>5.9921002139369739E-2</v>
      </c>
      <c r="I796" s="50">
        <f t="shared" si="91"/>
        <v>-1.9778082440710477E-2</v>
      </c>
      <c r="J796" s="28">
        <v>5.2126678637920971</v>
      </c>
      <c r="K796" s="33">
        <v>7.7740113616750977</v>
      </c>
      <c r="L796" s="33">
        <f t="shared" si="92"/>
        <v>-2.5613434978830005</v>
      </c>
      <c r="M796" s="28">
        <v>-0.15328543564232411</v>
      </c>
      <c r="N796" s="26">
        <v>0.1494415781169102</v>
      </c>
      <c r="O796" s="26">
        <f t="shared" si="93"/>
        <v>-0.30272701375923428</v>
      </c>
      <c r="P796" s="52">
        <v>2.2101826794866746</v>
      </c>
      <c r="Q796" s="54">
        <v>2.897175978800854</v>
      </c>
      <c r="R796" s="54">
        <f t="shared" si="94"/>
        <v>-0.68699329931417941</v>
      </c>
      <c r="S796" s="52">
        <v>4.5936936721061021E-2</v>
      </c>
      <c r="T796" s="56">
        <v>8.0212198215024746E-2</v>
      </c>
      <c r="U796" s="56">
        <f t="shared" si="95"/>
        <v>-3.4275261493963725E-2</v>
      </c>
      <c r="V796" s="60">
        <v>211.81016666666667</v>
      </c>
      <c r="W796" s="61">
        <v>364.08175694444435</v>
      </c>
      <c r="X796" s="61">
        <f t="shared" si="96"/>
        <v>-152.27159027777768</v>
      </c>
      <c r="Y796" s="60">
        <v>-0.34340447143445391</v>
      </c>
      <c r="Z796" s="84">
        <v>-0.28489889430412302</v>
      </c>
      <c r="AA796" s="65">
        <f t="shared" si="97"/>
        <v>-5.8505577130330888E-2</v>
      </c>
    </row>
    <row r="797" spans="1:27" x14ac:dyDescent="0.25">
      <c r="A797" s="7">
        <v>16</v>
      </c>
      <c r="B797" s="7" t="s">
        <v>23</v>
      </c>
      <c r="C797" s="7">
        <v>384</v>
      </c>
      <c r="D797" s="7">
        <v>5</v>
      </c>
      <c r="E797" s="7" t="s">
        <v>355</v>
      </c>
      <c r="F797" s="7">
        <v>7</v>
      </c>
      <c r="G797" s="50">
        <v>3.8342921970898482E-2</v>
      </c>
      <c r="H797" s="50">
        <v>3.2925461448930719E-3</v>
      </c>
      <c r="I797" s="50">
        <f t="shared" si="91"/>
        <v>3.5050375826005412E-2</v>
      </c>
      <c r="J797" s="28">
        <v>5.4439539522854492</v>
      </c>
      <c r="K797" s="33">
        <v>6.65609614243749</v>
      </c>
      <c r="L797" s="33">
        <f t="shared" si="92"/>
        <v>-1.2121421901520408</v>
      </c>
      <c r="M797" s="28">
        <v>9.2452642891362402E-2</v>
      </c>
      <c r="N797" s="26">
        <v>-9.4482272125681166E-2</v>
      </c>
      <c r="O797" s="26">
        <f t="shared" si="93"/>
        <v>0.18693491501704357</v>
      </c>
      <c r="P797" s="52">
        <v>2.2411516300061347</v>
      </c>
      <c r="Q797" s="54">
        <v>2.4353357186413698</v>
      </c>
      <c r="R797" s="54">
        <f t="shared" si="94"/>
        <v>-0.19418408863523506</v>
      </c>
      <c r="S797" s="52">
        <v>0.15450247798172509</v>
      </c>
      <c r="T797" s="56">
        <v>-8.0140471677468406E-2</v>
      </c>
      <c r="U797" s="56">
        <f t="shared" si="95"/>
        <v>0.23464294965919349</v>
      </c>
      <c r="V797" s="60">
        <v>203.70964534305602</v>
      </c>
      <c r="W797" s="61">
        <v>311.53564523257097</v>
      </c>
      <c r="X797" s="61">
        <f t="shared" si="96"/>
        <v>-107.82599988951495</v>
      </c>
      <c r="Y797" s="60">
        <v>-9.4260208311073998E-2</v>
      </c>
      <c r="Z797" s="84">
        <v>-8.664836827258178E-2</v>
      </c>
      <c r="AA797" s="65">
        <f t="shared" si="97"/>
        <v>-7.611840038492218E-3</v>
      </c>
    </row>
    <row r="798" spans="1:27" x14ac:dyDescent="0.25">
      <c r="A798" s="7">
        <v>1</v>
      </c>
      <c r="B798" s="7" t="s">
        <v>23</v>
      </c>
      <c r="C798" s="7">
        <v>24</v>
      </c>
      <c r="D798" s="7" t="s">
        <v>2190</v>
      </c>
      <c r="E798" s="7" t="s">
        <v>355</v>
      </c>
      <c r="F798" s="7">
        <v>8</v>
      </c>
      <c r="G798" s="50">
        <v>-1.5415067982725805E-2</v>
      </c>
      <c r="H798" s="50">
        <v>1.3629331734718761E-2</v>
      </c>
      <c r="I798" s="50">
        <f t="shared" si="91"/>
        <v>-2.9044399717444568E-2</v>
      </c>
      <c r="J798" s="28">
        <v>13.387549535825853</v>
      </c>
      <c r="K798" s="33">
        <v>13.370557873666627</v>
      </c>
      <c r="L798" s="33">
        <f t="shared" si="92"/>
        <v>1.6991662159226095E-2</v>
      </c>
      <c r="M798" s="28">
        <v>0.21774467647154799</v>
      </c>
      <c r="N798" s="26">
        <v>0.24256301407439443</v>
      </c>
      <c r="O798" s="26">
        <f t="shared" si="93"/>
        <v>-2.4818337602846435E-2</v>
      </c>
      <c r="P798" s="52">
        <v>4.1641820443123816</v>
      </c>
      <c r="Q798" s="54">
        <v>5.4560602180915021</v>
      </c>
      <c r="R798" s="54">
        <f t="shared" si="94"/>
        <v>-1.2918781737791205</v>
      </c>
      <c r="S798" s="52">
        <v>1.8817135827184958E-2</v>
      </c>
      <c r="T798" s="56">
        <v>0.39929967195079025</v>
      </c>
      <c r="U798" s="56">
        <f t="shared" si="95"/>
        <v>-0.38048253612360527</v>
      </c>
      <c r="V798" s="60">
        <v>1071.796971209852</v>
      </c>
      <c r="W798" s="61">
        <v>842.1606201808396</v>
      </c>
      <c r="X798" s="61">
        <f t="shared" si="96"/>
        <v>229.63635102901242</v>
      </c>
      <c r="Y798" s="60">
        <v>0.29759777021433326</v>
      </c>
      <c r="Z798" s="84">
        <v>2.1399399411402314E-2</v>
      </c>
      <c r="AA798" s="65">
        <f t="shared" si="97"/>
        <v>0.27619837080293097</v>
      </c>
    </row>
    <row r="799" spans="1:27" x14ac:dyDescent="0.25">
      <c r="A799" s="7">
        <v>2</v>
      </c>
      <c r="B799" s="7" t="s">
        <v>23</v>
      </c>
      <c r="C799" s="7">
        <v>48</v>
      </c>
      <c r="D799" s="7">
        <v>1</v>
      </c>
      <c r="E799" s="7" t="s">
        <v>355</v>
      </c>
      <c r="F799" s="7">
        <v>8</v>
      </c>
      <c r="G799" s="50">
        <v>6.4662716492505282E-2</v>
      </c>
      <c r="H799" s="50">
        <v>-4.2260899415680559E-3</v>
      </c>
      <c r="I799" s="50">
        <f t="shared" si="91"/>
        <v>6.8888806434073344E-2</v>
      </c>
      <c r="J799" s="28">
        <v>11.410244327428344</v>
      </c>
      <c r="K799" s="33">
        <v>12.045231030697556</v>
      </c>
      <c r="L799" s="33">
        <f t="shared" si="92"/>
        <v>-0.63498670326921136</v>
      </c>
      <c r="M799" s="28">
        <v>-0.24464328076789968</v>
      </c>
      <c r="N799" s="26">
        <v>0.42973663146744556</v>
      </c>
      <c r="O799" s="26">
        <f t="shared" si="93"/>
        <v>-0.67437991223534521</v>
      </c>
      <c r="P799" s="52">
        <v>3.7750535639960554</v>
      </c>
      <c r="Q799" s="54">
        <v>6.2957185350514777</v>
      </c>
      <c r="R799" s="54">
        <f t="shared" si="94"/>
        <v>-2.5206649710554223</v>
      </c>
      <c r="S799" s="52">
        <v>-0.15676952950484579</v>
      </c>
      <c r="T799" s="56">
        <v>-0.29316157422815392</v>
      </c>
      <c r="U799" s="56">
        <f t="shared" si="95"/>
        <v>0.13639204472330813</v>
      </c>
      <c r="V799" s="60">
        <v>703.49552190197028</v>
      </c>
      <c r="W799" s="61">
        <v>778.76342072409477</v>
      </c>
      <c r="X799" s="61">
        <f t="shared" si="96"/>
        <v>-75.267898822124494</v>
      </c>
      <c r="Y799" s="60">
        <v>-0.46183135738356446</v>
      </c>
      <c r="Z799" s="84">
        <v>-5.4871092273920861E-2</v>
      </c>
      <c r="AA799" s="65">
        <f t="shared" si="97"/>
        <v>-0.40696026510964362</v>
      </c>
    </row>
    <row r="800" spans="1:27" x14ac:dyDescent="0.25">
      <c r="A800" s="7">
        <v>3</v>
      </c>
      <c r="B800" s="7" t="s">
        <v>23</v>
      </c>
      <c r="C800" s="7">
        <v>72</v>
      </c>
      <c r="D800" s="7" t="s">
        <v>2190</v>
      </c>
      <c r="E800" s="7" t="s">
        <v>355</v>
      </c>
      <c r="F800" s="7">
        <v>8</v>
      </c>
      <c r="G800" s="50">
        <v>-4.7957308026188625E-2</v>
      </c>
      <c r="H800" s="50">
        <v>1.7902191089170408E-2</v>
      </c>
      <c r="I800" s="50">
        <f t="shared" si="91"/>
        <v>-6.585949911535903E-2</v>
      </c>
      <c r="J800" s="28">
        <v>12.488175107142057</v>
      </c>
      <c r="K800" s="33">
        <v>12.589811875004676</v>
      </c>
      <c r="L800" s="33">
        <f t="shared" si="92"/>
        <v>-0.10163676786261888</v>
      </c>
      <c r="M800" s="28">
        <v>0.10560015494597996</v>
      </c>
      <c r="N800" s="26">
        <v>0.51444722688986533</v>
      </c>
      <c r="O800" s="26">
        <f t="shared" si="93"/>
        <v>-0.40884707194388537</v>
      </c>
      <c r="P800" s="52">
        <v>4.3129038899246259</v>
      </c>
      <c r="Q800" s="54">
        <v>5.134393717140755</v>
      </c>
      <c r="R800" s="54">
        <f t="shared" si="94"/>
        <v>-0.82148982721612906</v>
      </c>
      <c r="S800" s="52">
        <v>0.28642754065699383</v>
      </c>
      <c r="T800" s="56">
        <v>2.9346230279375243E-2</v>
      </c>
      <c r="U800" s="56">
        <f t="shared" si="95"/>
        <v>0.25708131037761861</v>
      </c>
      <c r="V800" s="60">
        <v>406.58449170993134</v>
      </c>
      <c r="W800" s="61">
        <v>862.29941243789426</v>
      </c>
      <c r="X800" s="61">
        <f t="shared" si="96"/>
        <v>-455.71492072796292</v>
      </c>
      <c r="Y800" s="60">
        <v>-0.51020143002404883</v>
      </c>
      <c r="Z800" s="84">
        <v>0.70666658267764249</v>
      </c>
      <c r="AA800" s="65">
        <f t="shared" si="97"/>
        <v>-1.2168680127016913</v>
      </c>
    </row>
    <row r="801" spans="1:27" x14ac:dyDescent="0.25">
      <c r="A801" s="7">
        <v>4</v>
      </c>
      <c r="B801" s="7" t="s">
        <v>23</v>
      </c>
      <c r="C801" s="7">
        <v>96</v>
      </c>
      <c r="D801" s="7" t="s">
        <v>2190</v>
      </c>
      <c r="E801" s="7" t="s">
        <v>355</v>
      </c>
      <c r="F801" s="7">
        <v>8</v>
      </c>
      <c r="G801" s="50">
        <v>-1.7589066646366371E-2</v>
      </c>
      <c r="H801" s="50">
        <v>-2.9832523702375767E-3</v>
      </c>
      <c r="I801" s="50">
        <f t="shared" si="91"/>
        <v>-1.4605814276128793E-2</v>
      </c>
      <c r="J801" s="28">
        <v>13.660056328694498</v>
      </c>
      <c r="K801" s="33">
        <v>14.419320189971282</v>
      </c>
      <c r="L801" s="33">
        <f t="shared" si="92"/>
        <v>-0.75926386127678391</v>
      </c>
      <c r="M801" s="28">
        <v>0.27279786107483439</v>
      </c>
      <c r="N801" s="26">
        <v>0.46275038293277465</v>
      </c>
      <c r="O801" s="26">
        <f t="shared" si="93"/>
        <v>-0.18995252185794026</v>
      </c>
      <c r="P801" s="52">
        <v>4.5097395911205398</v>
      </c>
      <c r="Q801" s="54">
        <v>5.7203782901387283</v>
      </c>
      <c r="R801" s="54">
        <f t="shared" si="94"/>
        <v>-1.2106386990181885</v>
      </c>
      <c r="S801" s="52">
        <v>0.12843367081513046</v>
      </c>
      <c r="T801" s="56">
        <v>0.2201664932545829</v>
      </c>
      <c r="U801" s="56">
        <f t="shared" si="95"/>
        <v>-9.1732822439452438E-2</v>
      </c>
      <c r="V801" s="60">
        <v>833.24029206770649</v>
      </c>
      <c r="W801" s="61">
        <v>1080.3098379245496</v>
      </c>
      <c r="X801" s="61">
        <f t="shared" si="96"/>
        <v>-247.06954585684309</v>
      </c>
      <c r="Y801" s="60">
        <v>0.36808801134990443</v>
      </c>
      <c r="Z801" s="84">
        <v>0.55868755357358002</v>
      </c>
      <c r="AA801" s="65">
        <f t="shared" si="97"/>
        <v>-0.19059954222367559</v>
      </c>
    </row>
    <row r="802" spans="1:27" x14ac:dyDescent="0.25">
      <c r="A802" s="7">
        <v>5</v>
      </c>
      <c r="B802" s="7" t="s">
        <v>23</v>
      </c>
      <c r="C802" s="7">
        <v>120</v>
      </c>
      <c r="D802" s="7">
        <v>2</v>
      </c>
      <c r="E802" s="7" t="s">
        <v>355</v>
      </c>
      <c r="F802" s="7">
        <v>8</v>
      </c>
      <c r="G802" s="50">
        <v>4.0546510810816373E-2</v>
      </c>
      <c r="H802" s="50">
        <v>3.7247019645241526E-2</v>
      </c>
      <c r="I802" s="50">
        <f t="shared" si="91"/>
        <v>3.2994911655748471E-3</v>
      </c>
      <c r="J802" s="28">
        <v>17.796278018251495</v>
      </c>
      <c r="K802" s="33">
        <v>16.776982070157057</v>
      </c>
      <c r="L802" s="33">
        <f t="shared" si="92"/>
        <v>1.0192959480944381</v>
      </c>
      <c r="M802" s="28">
        <v>0.48579846652809711</v>
      </c>
      <c r="N802" s="26">
        <v>0.35894303813160144</v>
      </c>
      <c r="O802" s="26">
        <f t="shared" si="93"/>
        <v>0.12685542839649566</v>
      </c>
      <c r="P802" s="52">
        <v>6.7333509684790531</v>
      </c>
      <c r="Q802" s="54">
        <v>6.966418766233951</v>
      </c>
      <c r="R802" s="54">
        <f t="shared" si="94"/>
        <v>-0.23306779775489783</v>
      </c>
      <c r="S802" s="52">
        <v>0.66329147361725638</v>
      </c>
      <c r="T802" s="56">
        <v>5.1264740518326989E-2</v>
      </c>
      <c r="U802" s="56">
        <f t="shared" si="95"/>
        <v>0.61202673309892941</v>
      </c>
      <c r="V802" s="60">
        <v>1499.1599471249172</v>
      </c>
      <c r="W802" s="61">
        <v>1139.7663857677901</v>
      </c>
      <c r="X802" s="61">
        <f t="shared" si="96"/>
        <v>359.39356135712706</v>
      </c>
      <c r="Y802" s="60">
        <v>0.78247862106035759</v>
      </c>
      <c r="Z802" s="84">
        <v>0.15567907560124011</v>
      </c>
      <c r="AA802" s="65">
        <f t="shared" si="97"/>
        <v>0.62679954545911754</v>
      </c>
    </row>
    <row r="803" spans="1:27" x14ac:dyDescent="0.25">
      <c r="A803" s="7">
        <v>6</v>
      </c>
      <c r="B803" s="7" t="s">
        <v>23</v>
      </c>
      <c r="C803" s="7">
        <v>144</v>
      </c>
      <c r="D803" s="7" t="s">
        <v>2190</v>
      </c>
      <c r="E803" s="7" t="s">
        <v>355</v>
      </c>
      <c r="F803" s="7">
        <v>8</v>
      </c>
      <c r="G803" s="50">
        <v>8.1574950265227736E-2</v>
      </c>
      <c r="H803" s="50">
        <v>5.0816110515069957E-2</v>
      </c>
      <c r="I803" s="50">
        <f t="shared" si="91"/>
        <v>3.0758839750157779E-2</v>
      </c>
      <c r="J803" s="28">
        <v>12.867435808561794</v>
      </c>
      <c r="K803" s="33">
        <v>14.919323314682467</v>
      </c>
      <c r="L803" s="33">
        <f t="shared" si="92"/>
        <v>-2.0518875061206732</v>
      </c>
      <c r="M803" s="28">
        <v>-0.19327368768889344</v>
      </c>
      <c r="N803" s="26">
        <v>7.8252583154270083E-2</v>
      </c>
      <c r="O803" s="26">
        <f t="shared" si="93"/>
        <v>-0.2715262708431635</v>
      </c>
      <c r="P803" s="52">
        <v>3.7615495574376845</v>
      </c>
      <c r="Q803" s="54">
        <v>5.4077681800408222</v>
      </c>
      <c r="R803" s="54">
        <f t="shared" si="94"/>
        <v>-1.6462186226031377</v>
      </c>
      <c r="S803" s="52">
        <v>-0.14535061291505272</v>
      </c>
      <c r="T803" s="56">
        <v>-2.2748086008028568E-2</v>
      </c>
      <c r="U803" s="56">
        <f t="shared" si="95"/>
        <v>-0.12260252690702415</v>
      </c>
      <c r="V803" s="60">
        <v>908.56768414067687</v>
      </c>
      <c r="W803" s="61">
        <v>1059.1686712010619</v>
      </c>
      <c r="X803" s="61">
        <f t="shared" si="96"/>
        <v>-150.60098706038502</v>
      </c>
      <c r="Y803" s="60">
        <v>-0.1550043600964468</v>
      </c>
      <c r="Z803" s="84">
        <v>2.4286775008398348E-2</v>
      </c>
      <c r="AA803" s="65">
        <f t="shared" si="97"/>
        <v>-0.17929113510484515</v>
      </c>
    </row>
    <row r="804" spans="1:27" x14ac:dyDescent="0.25">
      <c r="A804" s="7">
        <v>7</v>
      </c>
      <c r="B804" s="7" t="s">
        <v>23</v>
      </c>
      <c r="C804" s="7">
        <v>168</v>
      </c>
      <c r="D804" s="7" t="s">
        <v>2190</v>
      </c>
      <c r="E804" s="7" t="s">
        <v>355</v>
      </c>
      <c r="F804" s="7">
        <v>8</v>
      </c>
      <c r="G804" s="50">
        <v>3.5667494393873157E-2</v>
      </c>
      <c r="H804" s="50">
        <v>2.1088820793520358E-2</v>
      </c>
      <c r="I804" s="50">
        <f t="shared" si="91"/>
        <v>1.4578673600352799E-2</v>
      </c>
      <c r="J804" s="28">
        <v>11.763019643672912</v>
      </c>
      <c r="K804" s="33">
        <v>12.600072648596518</v>
      </c>
      <c r="L804" s="33">
        <f t="shared" si="92"/>
        <v>-0.83705300492360557</v>
      </c>
      <c r="M804" s="28">
        <v>0.16890934825055715</v>
      </c>
      <c r="N804" s="26">
        <v>0.24427280911272664</v>
      </c>
      <c r="O804" s="26">
        <f t="shared" si="93"/>
        <v>-7.5363460862169496E-2</v>
      </c>
      <c r="P804" s="52">
        <v>3.2599516505548003</v>
      </c>
      <c r="Q804" s="54">
        <v>4.2039889907630217</v>
      </c>
      <c r="R804" s="54">
        <f t="shared" si="94"/>
        <v>-0.94403734020822139</v>
      </c>
      <c r="S804" s="52">
        <v>-9.7871574115582546E-2</v>
      </c>
      <c r="T804" s="56">
        <v>-4.8245689366170623E-2</v>
      </c>
      <c r="U804" s="56">
        <f t="shared" si="95"/>
        <v>-4.9625884749411923E-2</v>
      </c>
      <c r="V804" s="60">
        <v>833.97504105090309</v>
      </c>
      <c r="W804" s="61">
        <v>882.0120689655173</v>
      </c>
      <c r="X804" s="61">
        <f t="shared" si="96"/>
        <v>-48.037027914614214</v>
      </c>
      <c r="Y804" s="60">
        <v>0.44411426764679035</v>
      </c>
      <c r="Z804" s="84">
        <v>0.30507038934760117</v>
      </c>
      <c r="AA804" s="65">
        <f t="shared" si="97"/>
        <v>0.13904387829918918</v>
      </c>
    </row>
    <row r="805" spans="1:27" x14ac:dyDescent="0.25">
      <c r="A805" s="7">
        <v>8</v>
      </c>
      <c r="B805" s="7" t="s">
        <v>23</v>
      </c>
      <c r="C805" s="7">
        <v>192</v>
      </c>
      <c r="D805" s="7">
        <v>3</v>
      </c>
      <c r="E805" s="7" t="s">
        <v>355</v>
      </c>
      <c r="F805" s="7">
        <v>8</v>
      </c>
      <c r="G805" s="50">
        <v>0.11597667118214403</v>
      </c>
      <c r="H805" s="50">
        <v>2.2964930059969867E-2</v>
      </c>
      <c r="I805" s="50">
        <f t="shared" si="91"/>
        <v>9.3011741122174155E-2</v>
      </c>
      <c r="J805" s="28">
        <v>12.77538645580109</v>
      </c>
      <c r="K805" s="33">
        <v>13.314117777789969</v>
      </c>
      <c r="L805" s="33">
        <f t="shared" si="92"/>
        <v>-0.53873132198887852</v>
      </c>
      <c r="M805" s="28">
        <v>0.25715191356684713</v>
      </c>
      <c r="N805" s="26">
        <v>0.17151292002343987</v>
      </c>
      <c r="O805" s="26">
        <f t="shared" si="93"/>
        <v>8.563899354340726E-2</v>
      </c>
      <c r="P805" s="52">
        <v>3.2544519888480501</v>
      </c>
      <c r="Q805" s="54">
        <v>4.0686345373680544</v>
      </c>
      <c r="R805" s="54">
        <f t="shared" si="94"/>
        <v>-0.81418254852000427</v>
      </c>
      <c r="S805" s="52">
        <v>0.11369657356455103</v>
      </c>
      <c r="T805" s="56">
        <v>1.6036205516473903E-2</v>
      </c>
      <c r="U805" s="56">
        <f t="shared" si="95"/>
        <v>9.7660368048077123E-2</v>
      </c>
      <c r="V805" s="60">
        <v>989.57277851458889</v>
      </c>
      <c r="W805" s="61">
        <v>935.78937334217505</v>
      </c>
      <c r="X805" s="61">
        <f t="shared" si="96"/>
        <v>53.783405172413836</v>
      </c>
      <c r="Y805" s="60">
        <v>0.59149045882072837</v>
      </c>
      <c r="Z805" s="84">
        <v>0.2688177933680696</v>
      </c>
      <c r="AA805" s="65">
        <f t="shared" si="97"/>
        <v>0.32267266545265877</v>
      </c>
    </row>
    <row r="806" spans="1:27" x14ac:dyDescent="0.25">
      <c r="A806" s="7">
        <v>9</v>
      </c>
      <c r="B806" s="7" t="s">
        <v>23</v>
      </c>
      <c r="C806" s="7">
        <v>216</v>
      </c>
      <c r="D806" s="7" t="s">
        <v>2190</v>
      </c>
      <c r="E806" s="7" t="s">
        <v>355</v>
      </c>
      <c r="F806" s="7">
        <v>8</v>
      </c>
      <c r="G806" s="50">
        <v>8.4332171200756353E-2</v>
      </c>
      <c r="H806" s="50">
        <v>4.9621911137343509E-2</v>
      </c>
      <c r="I806" s="50">
        <f t="shared" si="91"/>
        <v>3.4710260063412844E-2</v>
      </c>
      <c r="J806" s="28">
        <v>12.264939139370021</v>
      </c>
      <c r="K806" s="33">
        <v>13.45456791776664</v>
      </c>
      <c r="L806" s="33">
        <f t="shared" si="92"/>
        <v>-1.1896287783966191</v>
      </c>
      <c r="M806" s="28">
        <v>0.16952222215273122</v>
      </c>
      <c r="N806" s="26">
        <v>0.13025234277174963</v>
      </c>
      <c r="O806" s="26">
        <f t="shared" si="93"/>
        <v>3.9269879380981587E-2</v>
      </c>
      <c r="P806" s="52">
        <v>3.6987978214849524</v>
      </c>
      <c r="Q806" s="54">
        <v>4.4318152812343063</v>
      </c>
      <c r="R806" s="54">
        <f t="shared" si="94"/>
        <v>-0.73301745974935395</v>
      </c>
      <c r="S806" s="52">
        <v>0.35200774804650858</v>
      </c>
      <c r="T806" s="56">
        <v>0.16858542547120367</v>
      </c>
      <c r="U806" s="56">
        <f t="shared" si="95"/>
        <v>0.18342232257530491</v>
      </c>
      <c r="V806" s="60">
        <v>724.3878550440744</v>
      </c>
      <c r="W806" s="61">
        <v>838.86970154532594</v>
      </c>
      <c r="X806" s="61">
        <f t="shared" si="96"/>
        <v>-114.48184650125154</v>
      </c>
      <c r="Y806" s="60">
        <v>2.8214735056756233E-2</v>
      </c>
      <c r="Z806" s="84">
        <v>-4.6944320793933798E-2</v>
      </c>
      <c r="AA806" s="65">
        <f t="shared" si="97"/>
        <v>7.5159055850690035E-2</v>
      </c>
    </row>
    <row r="807" spans="1:27" x14ac:dyDescent="0.25">
      <c r="A807" s="7">
        <v>10</v>
      </c>
      <c r="B807" s="7" t="s">
        <v>23</v>
      </c>
      <c r="C807" s="7">
        <v>240</v>
      </c>
      <c r="D807" s="7" t="s">
        <v>2190</v>
      </c>
      <c r="E807" s="7" t="s">
        <v>355</v>
      </c>
      <c r="F807" s="7">
        <v>8</v>
      </c>
      <c r="G807" s="50">
        <v>8.1698025384296186E-2</v>
      </c>
      <c r="H807" s="50">
        <v>8.312902068988345E-3</v>
      </c>
      <c r="I807" s="50">
        <f t="shared" si="91"/>
        <v>7.3385123315307846E-2</v>
      </c>
      <c r="J807" s="28">
        <v>9.2146655624087348</v>
      </c>
      <c r="K807" s="33">
        <v>11.510023683426688</v>
      </c>
      <c r="L807" s="33">
        <f t="shared" si="92"/>
        <v>-2.2953581210179532</v>
      </c>
      <c r="M807" s="28">
        <v>-4.4339251072669256E-2</v>
      </c>
      <c r="N807" s="26">
        <v>7.2164884343347531E-3</v>
      </c>
      <c r="O807" s="26">
        <f t="shared" si="93"/>
        <v>-5.1555739507004011E-2</v>
      </c>
      <c r="P807" s="52">
        <v>3.2299544622527789</v>
      </c>
      <c r="Q807" s="54">
        <v>4.1268346243135854</v>
      </c>
      <c r="R807" s="54">
        <f t="shared" si="94"/>
        <v>-0.89688016206080645</v>
      </c>
      <c r="S807" s="52">
        <v>0.10015253971497398</v>
      </c>
      <c r="T807" s="56">
        <v>1.8882797316289807E-2</v>
      </c>
      <c r="U807" s="56">
        <f t="shared" si="95"/>
        <v>8.1269742398684175E-2</v>
      </c>
      <c r="V807" s="60">
        <v>412.08481848184817</v>
      </c>
      <c r="W807" s="61">
        <v>698.52227035203532</v>
      </c>
      <c r="X807" s="61">
        <f t="shared" si="96"/>
        <v>-286.43745187018715</v>
      </c>
      <c r="Y807" s="60">
        <v>-0.31912360851940025</v>
      </c>
      <c r="Z807" s="84">
        <v>-7.6149821802100115E-2</v>
      </c>
      <c r="AA807" s="65">
        <f t="shared" si="97"/>
        <v>-0.24297378671730013</v>
      </c>
    </row>
    <row r="808" spans="1:27" x14ac:dyDescent="0.25">
      <c r="A808" s="7">
        <v>11</v>
      </c>
      <c r="B808" s="7" t="s">
        <v>23</v>
      </c>
      <c r="C808" s="7">
        <v>264</v>
      </c>
      <c r="D808" s="7">
        <v>4</v>
      </c>
      <c r="E808" s="7" t="s">
        <v>355</v>
      </c>
      <c r="F808" s="7">
        <v>8</v>
      </c>
      <c r="G808" s="50">
        <v>7.7257050140661934E-2</v>
      </c>
      <c r="H808" s="50">
        <v>1.1402580276202409E-2</v>
      </c>
      <c r="I808" s="50">
        <f t="shared" si="91"/>
        <v>6.5854469864459531E-2</v>
      </c>
      <c r="J808" s="28">
        <v>6.256219721369388</v>
      </c>
      <c r="K808" s="33">
        <v>9.6067582172372461</v>
      </c>
      <c r="L808" s="33">
        <f t="shared" si="92"/>
        <v>-3.3505384958678581</v>
      </c>
      <c r="M808" s="28">
        <v>-0.14917816292834021</v>
      </c>
      <c r="N808" s="26">
        <v>-7.5698486503831763E-2</v>
      </c>
      <c r="O808" s="26">
        <f t="shared" si="93"/>
        <v>-7.347967642450845E-2</v>
      </c>
      <c r="P808" s="52">
        <v>2.8507005301901676</v>
      </c>
      <c r="Q808" s="54">
        <v>3.9766977176627822</v>
      </c>
      <c r="R808" s="54">
        <f t="shared" si="94"/>
        <v>-1.1259971874726147</v>
      </c>
      <c r="S808" s="52">
        <v>0.11269800718111744</v>
      </c>
      <c r="T808" s="56">
        <v>1.8560746180279194E-2</v>
      </c>
      <c r="U808" s="56">
        <f t="shared" si="95"/>
        <v>9.4137261000838246E-2</v>
      </c>
      <c r="V808" s="60">
        <v>295.06695392774282</v>
      </c>
      <c r="W808" s="61">
        <v>478.31294884543149</v>
      </c>
      <c r="X808" s="61">
        <f t="shared" si="96"/>
        <v>-183.24599491768868</v>
      </c>
      <c r="Y808" s="60">
        <v>-0.13822752411164688</v>
      </c>
      <c r="Z808" s="84">
        <v>-9.7593849701297919E-2</v>
      </c>
      <c r="AA808" s="65">
        <f t="shared" si="97"/>
        <v>-4.0633674410348958E-2</v>
      </c>
    </row>
    <row r="809" spans="1:27" x14ac:dyDescent="0.25">
      <c r="A809" s="7">
        <v>12</v>
      </c>
      <c r="B809" s="7" t="s">
        <v>23</v>
      </c>
      <c r="C809" s="7">
        <v>288</v>
      </c>
      <c r="D809" s="7" t="s">
        <v>2190</v>
      </c>
      <c r="E809" s="7" t="s">
        <v>355</v>
      </c>
      <c r="F809" s="7">
        <v>8</v>
      </c>
      <c r="G809" s="50">
        <v>5.0432072216986333E-2</v>
      </c>
      <c r="H809" s="50">
        <v>1.9874084798630436E-2</v>
      </c>
      <c r="I809" s="50">
        <f t="shared" si="91"/>
        <v>3.0557987418355897E-2</v>
      </c>
      <c r="J809" s="28">
        <v>5.6672383362749335</v>
      </c>
      <c r="K809" s="33">
        <v>9.5757510795120258</v>
      </c>
      <c r="L809" s="33">
        <f t="shared" si="92"/>
        <v>-3.9085127432370923</v>
      </c>
      <c r="M809" s="28">
        <v>-0.1291062133409982</v>
      </c>
      <c r="N809" s="26">
        <v>-0.12129677891189873</v>
      </c>
      <c r="O809" s="26">
        <f t="shared" si="93"/>
        <v>-7.8094344290994683E-3</v>
      </c>
      <c r="P809" s="52">
        <v>2.3082848968699112</v>
      </c>
      <c r="Q809" s="54">
        <v>3.6155338046936252</v>
      </c>
      <c r="R809" s="54">
        <f t="shared" si="94"/>
        <v>-1.3072489078237139</v>
      </c>
      <c r="S809" s="52">
        <v>3.7913946160720623E-3</v>
      </c>
      <c r="T809" s="56">
        <v>-6.2303241628159589E-2</v>
      </c>
      <c r="U809" s="56">
        <f t="shared" si="95"/>
        <v>6.6094636244231647E-2</v>
      </c>
      <c r="V809" s="60">
        <v>237.86468812877266</v>
      </c>
      <c r="W809" s="61">
        <v>507.14285714285728</v>
      </c>
      <c r="X809" s="61">
        <f t="shared" si="96"/>
        <v>-269.2781690140846</v>
      </c>
      <c r="Y809" s="60">
        <v>-0.29233529726032931</v>
      </c>
      <c r="Z809" s="84">
        <v>-0.26573141069062617</v>
      </c>
      <c r="AA809" s="65">
        <f t="shared" si="97"/>
        <v>-2.6603886569703139E-2</v>
      </c>
    </row>
    <row r="810" spans="1:27" x14ac:dyDescent="0.25">
      <c r="A810" s="7">
        <v>13</v>
      </c>
      <c r="B810" s="7" t="s">
        <v>23</v>
      </c>
      <c r="C810" s="7">
        <v>312</v>
      </c>
      <c r="D810" s="7" t="s">
        <v>2190</v>
      </c>
      <c r="E810" s="7" t="s">
        <v>355</v>
      </c>
      <c r="F810" s="7">
        <v>8</v>
      </c>
      <c r="G810" s="50">
        <v>3.7821546566078904E-2</v>
      </c>
      <c r="H810" s="50">
        <v>1.3389339368220154E-2</v>
      </c>
      <c r="I810" s="50">
        <f t="shared" si="91"/>
        <v>2.4432207197858748E-2</v>
      </c>
      <c r="J810" s="28">
        <v>5.3427026009544587</v>
      </c>
      <c r="K810" s="33">
        <v>7.8986120953424956</v>
      </c>
      <c r="L810" s="33">
        <f t="shared" si="92"/>
        <v>-2.5559094943880369</v>
      </c>
      <c r="M810" s="28">
        <v>-0.12785426506233155</v>
      </c>
      <c r="N810" s="26">
        <v>-6.1783624485983173E-2</v>
      </c>
      <c r="O810" s="26">
        <f t="shared" si="93"/>
        <v>-6.6070640576348372E-2</v>
      </c>
      <c r="P810" s="52">
        <v>2.1409161960822973</v>
      </c>
      <c r="Q810" s="54">
        <v>3.4422947383738673</v>
      </c>
      <c r="R810" s="54">
        <f t="shared" si="94"/>
        <v>-1.30137854229157</v>
      </c>
      <c r="S810" s="52">
        <v>1.5876770600711292E-2</v>
      </c>
      <c r="T810" s="56">
        <v>-0.17100685841409771</v>
      </c>
      <c r="U810" s="56">
        <f t="shared" si="95"/>
        <v>0.18688362901480901</v>
      </c>
      <c r="V810" s="60">
        <v>227.26383547901688</v>
      </c>
      <c r="W810" s="61">
        <v>412.45665440561783</v>
      </c>
      <c r="X810" s="61">
        <f t="shared" si="96"/>
        <v>-185.19281892660095</v>
      </c>
      <c r="Y810" s="60">
        <v>-0.31068398867287661</v>
      </c>
      <c r="Z810" s="84">
        <v>-0.21425833594600299</v>
      </c>
      <c r="AA810" s="65">
        <f t="shared" si="97"/>
        <v>-9.6425652726873617E-2</v>
      </c>
    </row>
    <row r="811" spans="1:27" x14ac:dyDescent="0.25">
      <c r="A811" s="7">
        <v>14</v>
      </c>
      <c r="B811" s="7" t="s">
        <v>23</v>
      </c>
      <c r="C811" s="7">
        <v>336</v>
      </c>
      <c r="D811" s="7" t="s">
        <v>2190</v>
      </c>
      <c r="E811" s="7" t="s">
        <v>355</v>
      </c>
      <c r="F811" s="7">
        <v>8</v>
      </c>
      <c r="G811" s="50">
        <v>1.8282801413575099E-2</v>
      </c>
      <c r="H811" s="50">
        <v>4.392520638178523E-2</v>
      </c>
      <c r="I811" s="50">
        <f t="shared" si="91"/>
        <v>-2.5642404968210131E-2</v>
      </c>
      <c r="J811" s="28">
        <v>5.1125469521875981</v>
      </c>
      <c r="K811" s="33">
        <v>8.3205011183702222</v>
      </c>
      <c r="L811" s="33">
        <f t="shared" si="92"/>
        <v>-3.2079541661826241</v>
      </c>
      <c r="M811" s="28">
        <v>-4.8918161002341191E-2</v>
      </c>
      <c r="N811" s="26">
        <v>0.16451723189421197</v>
      </c>
      <c r="O811" s="26">
        <f t="shared" si="93"/>
        <v>-0.21343539289655317</v>
      </c>
      <c r="P811" s="52">
        <v>2.0570777610999453</v>
      </c>
      <c r="Q811" s="54">
        <v>2.980248193470393</v>
      </c>
      <c r="R811" s="54">
        <f t="shared" si="94"/>
        <v>-0.92317043237044771</v>
      </c>
      <c r="S811" s="52">
        <v>6.279237309814902E-3</v>
      </c>
      <c r="T811" s="56">
        <v>8.3571837472428342E-2</v>
      </c>
      <c r="U811" s="56">
        <f t="shared" si="95"/>
        <v>-7.729260016261344E-2</v>
      </c>
      <c r="V811" s="60">
        <v>197.13993344425958</v>
      </c>
      <c r="W811" s="61">
        <v>382.34547975596223</v>
      </c>
      <c r="X811" s="61">
        <f t="shared" si="96"/>
        <v>-185.20554631170265</v>
      </c>
      <c r="Y811" s="60">
        <v>-0.27838632406170688</v>
      </c>
      <c r="Z811" s="84">
        <v>-0.23495720545848195</v>
      </c>
      <c r="AA811" s="65">
        <f t="shared" si="97"/>
        <v>-4.3429118603224931E-2</v>
      </c>
    </row>
    <row r="812" spans="1:27" x14ac:dyDescent="0.25">
      <c r="A812" s="7">
        <v>15</v>
      </c>
      <c r="B812" s="7" t="s">
        <v>23</v>
      </c>
      <c r="C812" s="7">
        <v>360</v>
      </c>
      <c r="D812" s="7" t="s">
        <v>2190</v>
      </c>
      <c r="E812" s="7" t="s">
        <v>355</v>
      </c>
      <c r="F812" s="7">
        <v>8</v>
      </c>
      <c r="G812" s="50">
        <v>6.2239632444209644E-2</v>
      </c>
      <c r="H812" s="50">
        <v>5.9921002139369739E-2</v>
      </c>
      <c r="I812" s="50">
        <f t="shared" si="91"/>
        <v>2.3186303048399054E-3</v>
      </c>
      <c r="J812" s="28">
        <v>5.029419541052957</v>
      </c>
      <c r="K812" s="33">
        <v>7.7740113616750977</v>
      </c>
      <c r="L812" s="33">
        <f t="shared" si="92"/>
        <v>-2.7445918206221407</v>
      </c>
      <c r="M812" s="28">
        <v>-8.396103374934788E-2</v>
      </c>
      <c r="N812" s="26">
        <v>0.1494415781169102</v>
      </c>
      <c r="O812" s="26">
        <f t="shared" si="93"/>
        <v>-0.23340261186625808</v>
      </c>
      <c r="P812" s="52">
        <v>1.9528982857271455</v>
      </c>
      <c r="Q812" s="54">
        <v>2.897175978800854</v>
      </c>
      <c r="R812" s="54">
        <f t="shared" si="94"/>
        <v>-0.94427769307370846</v>
      </c>
      <c r="S812" s="52">
        <v>1.2785500040848342E-2</v>
      </c>
      <c r="T812" s="56">
        <v>8.0212198215024746E-2</v>
      </c>
      <c r="U812" s="56">
        <f t="shared" si="95"/>
        <v>-6.7426698174176403E-2</v>
      </c>
      <c r="V812" s="60">
        <v>220.23916666666668</v>
      </c>
      <c r="W812" s="61">
        <v>364.08175694444435</v>
      </c>
      <c r="X812" s="61">
        <f t="shared" si="96"/>
        <v>-143.84259027777767</v>
      </c>
      <c r="Y812" s="60">
        <v>-0.23576893003544019</v>
      </c>
      <c r="Z812" s="84">
        <v>-0.28489889430412302</v>
      </c>
      <c r="AA812" s="65">
        <f t="shared" si="97"/>
        <v>4.9129964268682824E-2</v>
      </c>
    </row>
    <row r="813" spans="1:27" x14ac:dyDescent="0.25">
      <c r="A813" s="7">
        <v>16</v>
      </c>
      <c r="B813" s="7" t="s">
        <v>23</v>
      </c>
      <c r="C813" s="7">
        <v>384</v>
      </c>
      <c r="D813" s="7">
        <v>5</v>
      </c>
      <c r="E813" s="7" t="s">
        <v>355</v>
      </c>
      <c r="F813" s="7">
        <v>8</v>
      </c>
      <c r="G813" s="50">
        <v>4.9788883273527242E-2</v>
      </c>
      <c r="H813" s="50">
        <v>3.2925461448930719E-3</v>
      </c>
      <c r="I813" s="50">
        <f t="shared" si="91"/>
        <v>4.6496337128634171E-2</v>
      </c>
      <c r="J813" s="28">
        <v>5.1657158526946301</v>
      </c>
      <c r="K813" s="33">
        <v>6.65609614243749</v>
      </c>
      <c r="L813" s="33">
        <f t="shared" si="92"/>
        <v>-1.49038028974286</v>
      </c>
      <c r="M813" s="28">
        <v>-3.6846220695691987E-3</v>
      </c>
      <c r="N813" s="26">
        <v>-9.4482272125681166E-2</v>
      </c>
      <c r="O813" s="26">
        <f t="shared" si="93"/>
        <v>9.079765005611197E-2</v>
      </c>
      <c r="P813" s="52">
        <v>1.9890374419419861</v>
      </c>
      <c r="Q813" s="54">
        <v>2.4353357186413698</v>
      </c>
      <c r="R813" s="54">
        <f t="shared" si="94"/>
        <v>-0.44629827669938371</v>
      </c>
      <c r="S813" s="52">
        <v>0.1410354297061559</v>
      </c>
      <c r="T813" s="56">
        <v>-8.0140471677468406E-2</v>
      </c>
      <c r="U813" s="56">
        <f t="shared" si="95"/>
        <v>0.22117590138362431</v>
      </c>
      <c r="V813" s="60">
        <v>215.13921113689096</v>
      </c>
      <c r="W813" s="61">
        <v>311.53564523257097</v>
      </c>
      <c r="X813" s="61">
        <f t="shared" si="96"/>
        <v>-96.396434095680007</v>
      </c>
      <c r="Y813" s="60">
        <v>-4.6112697065555569E-2</v>
      </c>
      <c r="Z813" s="84">
        <v>-8.664836827258178E-2</v>
      </c>
      <c r="AA813" s="65">
        <f t="shared" si="97"/>
        <v>4.0535671207026211E-2</v>
      </c>
    </row>
    <row r="814" spans="1:27" x14ac:dyDescent="0.25">
      <c r="A814" s="7">
        <v>1</v>
      </c>
      <c r="B814" s="7" t="s">
        <v>23</v>
      </c>
      <c r="C814" s="7">
        <v>24</v>
      </c>
      <c r="D814" s="7" t="s">
        <v>2190</v>
      </c>
      <c r="E814" s="7" t="s">
        <v>355</v>
      </c>
      <c r="F814" s="7">
        <v>9</v>
      </c>
      <c r="G814" s="50">
        <v>-3.6772478012531716E-2</v>
      </c>
      <c r="H814" s="50">
        <v>1.3629331734718761E-2</v>
      </c>
      <c r="I814" s="50">
        <f t="shared" si="91"/>
        <v>-5.0401809747250476E-2</v>
      </c>
      <c r="J814" s="28">
        <v>13.811901844554093</v>
      </c>
      <c r="K814" s="33">
        <v>13.370557873666627</v>
      </c>
      <c r="L814" s="33">
        <f t="shared" si="92"/>
        <v>0.44134397088746624</v>
      </c>
      <c r="M814" s="28">
        <v>0.1589529507713098</v>
      </c>
      <c r="N814" s="26">
        <v>0.24256301407439443</v>
      </c>
      <c r="O814" s="26">
        <f t="shared" si="93"/>
        <v>-8.3610063303084625E-2</v>
      </c>
      <c r="P814" s="52">
        <v>3.989476231477886</v>
      </c>
      <c r="Q814" s="54">
        <v>5.4560602180915021</v>
      </c>
      <c r="R814" s="54">
        <f t="shared" si="94"/>
        <v>-1.4665839866136161</v>
      </c>
      <c r="S814" s="52">
        <v>1.5783357477643187E-2</v>
      </c>
      <c r="T814" s="56">
        <v>0.39929967195079025</v>
      </c>
      <c r="U814" s="56">
        <f t="shared" si="95"/>
        <v>-0.38351631447314705</v>
      </c>
      <c r="V814" s="60">
        <v>941.78615410218015</v>
      </c>
      <c r="W814" s="61">
        <v>842.1606201808396</v>
      </c>
      <c r="X814" s="61">
        <f t="shared" si="96"/>
        <v>99.625533921340548</v>
      </c>
      <c r="Y814" s="60">
        <v>0.19335560404634761</v>
      </c>
      <c r="Z814" s="84">
        <v>2.1399399411402314E-2</v>
      </c>
      <c r="AA814" s="65">
        <f t="shared" si="97"/>
        <v>0.17195620463494529</v>
      </c>
    </row>
    <row r="815" spans="1:27" x14ac:dyDescent="0.25">
      <c r="A815" s="7">
        <v>2</v>
      </c>
      <c r="B815" s="7" t="s">
        <v>23</v>
      </c>
      <c r="C815" s="7">
        <v>48</v>
      </c>
      <c r="D815" s="7">
        <v>1</v>
      </c>
      <c r="E815" s="7" t="s">
        <v>355</v>
      </c>
      <c r="F815" s="7">
        <v>9</v>
      </c>
      <c r="G815" s="50">
        <v>5.9783700075562066E-2</v>
      </c>
      <c r="H815" s="50">
        <v>-4.2260899415680559E-3</v>
      </c>
      <c r="I815" s="50">
        <f t="shared" si="91"/>
        <v>6.4009790017130128E-2</v>
      </c>
      <c r="J815" s="28">
        <v>13.650911501854786</v>
      </c>
      <c r="K815" s="33">
        <v>12.045231030697556</v>
      </c>
      <c r="L815" s="33">
        <f t="shared" si="92"/>
        <v>1.6056804711572301</v>
      </c>
      <c r="M815" s="28">
        <v>0.18160199164015794</v>
      </c>
      <c r="N815" s="26">
        <v>0.42973663146744556</v>
      </c>
      <c r="O815" s="26">
        <f t="shared" si="93"/>
        <v>-0.24813463982728762</v>
      </c>
      <c r="P815" s="52">
        <v>4.3916834039605224</v>
      </c>
      <c r="Q815" s="54">
        <v>6.2957185350514777</v>
      </c>
      <c r="R815" s="54">
        <f t="shared" si="94"/>
        <v>-1.9040351310909553</v>
      </c>
      <c r="S815" s="52">
        <v>0.37812338653335537</v>
      </c>
      <c r="T815" s="56">
        <v>-0.29316157422815392</v>
      </c>
      <c r="U815" s="56">
        <f t="shared" si="95"/>
        <v>0.67128496076150923</v>
      </c>
      <c r="V815" s="60">
        <v>915.45025240188886</v>
      </c>
      <c r="W815" s="61">
        <v>778.76342072409477</v>
      </c>
      <c r="X815" s="61">
        <f t="shared" si="96"/>
        <v>136.68683167779409</v>
      </c>
      <c r="Y815" s="60">
        <v>3.4240171666302999E-2</v>
      </c>
      <c r="Z815" s="84">
        <v>-5.4871092273920861E-2</v>
      </c>
      <c r="AA815" s="65">
        <f t="shared" si="97"/>
        <v>8.9111263940223867E-2</v>
      </c>
    </row>
    <row r="816" spans="1:27" x14ac:dyDescent="0.25">
      <c r="A816" s="7">
        <v>3</v>
      </c>
      <c r="B816" s="7" t="s">
        <v>23</v>
      </c>
      <c r="C816" s="7">
        <v>72</v>
      </c>
      <c r="D816" s="7" t="s">
        <v>2190</v>
      </c>
      <c r="E816" s="7" t="s">
        <v>355</v>
      </c>
      <c r="F816" s="7">
        <v>9</v>
      </c>
      <c r="G816" s="50">
        <v>9.9852883011112767E-2</v>
      </c>
      <c r="H816" s="50">
        <v>1.7902191089170408E-2</v>
      </c>
      <c r="I816" s="50">
        <f t="shared" si="91"/>
        <v>8.1950691921942362E-2</v>
      </c>
      <c r="J816" s="28">
        <v>10.725632194224428</v>
      </c>
      <c r="K816" s="33">
        <v>12.589811875004676</v>
      </c>
      <c r="L816" s="33">
        <f t="shared" si="92"/>
        <v>-1.8641796807802482</v>
      </c>
      <c r="M816" s="28">
        <v>0.43118684411443298</v>
      </c>
      <c r="N816" s="26">
        <v>0.51444722688986533</v>
      </c>
      <c r="O816" s="26">
        <f t="shared" si="93"/>
        <v>-8.3260382775432351E-2</v>
      </c>
      <c r="P816" s="52">
        <v>4.4514159737392918</v>
      </c>
      <c r="Q816" s="54">
        <v>5.134393717140755</v>
      </c>
      <c r="R816" s="54">
        <f t="shared" si="94"/>
        <v>-0.68297774340146322</v>
      </c>
      <c r="S816" s="52">
        <v>0.41943134011820365</v>
      </c>
      <c r="T816" s="56">
        <v>2.9346230279375243E-2</v>
      </c>
      <c r="U816" s="56">
        <f t="shared" si="95"/>
        <v>0.39008510983882844</v>
      </c>
      <c r="V816" s="60">
        <v>493.11673086585159</v>
      </c>
      <c r="W816" s="61">
        <v>862.29941243789426</v>
      </c>
      <c r="X816" s="61">
        <f t="shared" si="96"/>
        <v>-369.18268157204267</v>
      </c>
      <c r="Y816" s="60">
        <v>-3.1526431825446397E-3</v>
      </c>
      <c r="Z816" s="84">
        <v>0.70666658267764249</v>
      </c>
      <c r="AA816" s="65">
        <f t="shared" si="97"/>
        <v>-0.70981922586018709</v>
      </c>
    </row>
    <row r="817" spans="1:27" x14ac:dyDescent="0.25">
      <c r="A817" s="7">
        <v>4</v>
      </c>
      <c r="B817" s="7" t="s">
        <v>23</v>
      </c>
      <c r="C817" s="7">
        <v>96</v>
      </c>
      <c r="D817" s="7" t="s">
        <v>2190</v>
      </c>
      <c r="E817" s="7" t="s">
        <v>355</v>
      </c>
      <c r="F817" s="7">
        <v>9</v>
      </c>
      <c r="G817" s="50">
        <v>5.3899650073268732E-2</v>
      </c>
      <c r="H817" s="50">
        <v>-2.9832523702375767E-3</v>
      </c>
      <c r="I817" s="50">
        <f t="shared" si="91"/>
        <v>5.6882902443506307E-2</v>
      </c>
      <c r="J817" s="28">
        <v>17.57349790148001</v>
      </c>
      <c r="K817" s="33">
        <v>14.419320189971282</v>
      </c>
      <c r="L817" s="33">
        <f t="shared" si="92"/>
        <v>3.1541777115087282</v>
      </c>
      <c r="M817" s="28">
        <v>0.85364127465291684</v>
      </c>
      <c r="N817" s="26">
        <v>0.46275038293277465</v>
      </c>
      <c r="O817" s="26">
        <f t="shared" si="93"/>
        <v>0.39089089172014219</v>
      </c>
      <c r="P817" s="52">
        <v>6.2657998595129225</v>
      </c>
      <c r="Q817" s="54">
        <v>5.7203782901387283</v>
      </c>
      <c r="R817" s="54">
        <f t="shared" si="94"/>
        <v>0.54542156937419417</v>
      </c>
      <c r="S817" s="52">
        <v>0.92381088490171381</v>
      </c>
      <c r="T817" s="56">
        <v>0.2201664932545829</v>
      </c>
      <c r="U817" s="56">
        <f t="shared" si="95"/>
        <v>0.70364439164713088</v>
      </c>
      <c r="V817" s="60">
        <v>1314.897112512446</v>
      </c>
      <c r="W817" s="61">
        <v>1080.3098379245496</v>
      </c>
      <c r="X817" s="61">
        <f t="shared" si="96"/>
        <v>234.58727458789645</v>
      </c>
      <c r="Y817" s="60">
        <v>1.1663132045376936</v>
      </c>
      <c r="Z817" s="84">
        <v>0.55868755357358002</v>
      </c>
      <c r="AA817" s="65">
        <f t="shared" si="97"/>
        <v>0.60762565096411358</v>
      </c>
    </row>
    <row r="818" spans="1:27" x14ac:dyDescent="0.25">
      <c r="A818" s="7">
        <v>5</v>
      </c>
      <c r="B818" s="7" t="s">
        <v>23</v>
      </c>
      <c r="C818" s="7">
        <v>120</v>
      </c>
      <c r="D818" s="7">
        <v>2</v>
      </c>
      <c r="E818" s="7" t="s">
        <v>355</v>
      </c>
      <c r="F818" s="7">
        <v>9</v>
      </c>
      <c r="G818" s="50">
        <v>1.2260232209233201E-2</v>
      </c>
      <c r="H818" s="50">
        <v>3.7247019645241526E-2</v>
      </c>
      <c r="I818" s="50">
        <f t="shared" si="91"/>
        <v>-2.4986787436008323E-2</v>
      </c>
      <c r="J818" s="28">
        <v>20.097554520140058</v>
      </c>
      <c r="K818" s="33">
        <v>16.776982070157057</v>
      </c>
      <c r="L818" s="33">
        <f t="shared" si="92"/>
        <v>3.3205724499830005</v>
      </c>
      <c r="M818" s="28">
        <v>0.26221142364795413</v>
      </c>
      <c r="N818" s="26">
        <v>0.35894303813160144</v>
      </c>
      <c r="O818" s="26">
        <f t="shared" si="93"/>
        <v>-9.673161448364731E-2</v>
      </c>
      <c r="P818" s="52">
        <v>5.8927032708505109</v>
      </c>
      <c r="Q818" s="54">
        <v>6.966418766233951</v>
      </c>
      <c r="R818" s="54">
        <f t="shared" si="94"/>
        <v>-1.07371549538344</v>
      </c>
      <c r="S818" s="52">
        <v>0.15056960387351509</v>
      </c>
      <c r="T818" s="56">
        <v>5.1264740518326989E-2</v>
      </c>
      <c r="U818" s="56">
        <f t="shared" si="95"/>
        <v>9.9304863355188094E-2</v>
      </c>
      <c r="V818" s="60">
        <v>1383.495538664904</v>
      </c>
      <c r="W818" s="61">
        <v>1139.7663857677901</v>
      </c>
      <c r="X818" s="61">
        <f t="shared" si="96"/>
        <v>243.72915289711386</v>
      </c>
      <c r="Y818" s="60">
        <v>0.22213762842756291</v>
      </c>
      <c r="Z818" s="84">
        <v>0.15567907560124011</v>
      </c>
      <c r="AA818" s="65">
        <f t="shared" si="97"/>
        <v>6.6458552826322792E-2</v>
      </c>
    </row>
    <row r="819" spans="1:27" x14ac:dyDescent="0.25">
      <c r="A819" s="7">
        <v>6</v>
      </c>
      <c r="B819" s="7" t="s">
        <v>23</v>
      </c>
      <c r="C819" s="7">
        <v>144</v>
      </c>
      <c r="D819" s="7" t="s">
        <v>2190</v>
      </c>
      <c r="E819" s="7" t="s">
        <v>355</v>
      </c>
      <c r="F819" s="7">
        <v>9</v>
      </c>
      <c r="G819" s="50">
        <v>6.1518563909023348E-2</v>
      </c>
      <c r="H819" s="50">
        <v>5.0816110515069957E-2</v>
      </c>
      <c r="I819" s="50">
        <f t="shared" si="91"/>
        <v>1.0702453393953391E-2</v>
      </c>
      <c r="J819" s="28">
        <v>17.385055099828897</v>
      </c>
      <c r="K819" s="33">
        <v>14.919323314682467</v>
      </c>
      <c r="L819" s="33">
        <f t="shared" si="92"/>
        <v>2.4657317851464295</v>
      </c>
      <c r="M819" s="28">
        <v>0.17149543087401189</v>
      </c>
      <c r="N819" s="26">
        <v>7.8252583154270083E-2</v>
      </c>
      <c r="O819" s="26">
        <f t="shared" si="93"/>
        <v>9.3242847719741812E-2</v>
      </c>
      <c r="P819" s="52">
        <v>5.926136714430843</v>
      </c>
      <c r="Q819" s="54">
        <v>5.4077681800408222</v>
      </c>
      <c r="R819" s="54">
        <f t="shared" si="94"/>
        <v>0.51836853439002084</v>
      </c>
      <c r="S819" s="52">
        <v>0.16603653354816958</v>
      </c>
      <c r="T819" s="56">
        <v>-2.2748086008028568E-2</v>
      </c>
      <c r="U819" s="56">
        <f t="shared" si="95"/>
        <v>0.18878461955619816</v>
      </c>
      <c r="V819" s="60">
        <v>1261.9847378898476</v>
      </c>
      <c r="W819" s="61">
        <v>1059.1686712010619</v>
      </c>
      <c r="X819" s="61">
        <f t="shared" si="96"/>
        <v>202.81606668878567</v>
      </c>
      <c r="Y819" s="60">
        <v>6.7459209371821122E-3</v>
      </c>
      <c r="Z819" s="84">
        <v>2.4286775008398348E-2</v>
      </c>
      <c r="AA819" s="65">
        <f t="shared" si="97"/>
        <v>-1.7540854071216236E-2</v>
      </c>
    </row>
    <row r="820" spans="1:27" x14ac:dyDescent="0.25">
      <c r="A820" s="7">
        <v>7</v>
      </c>
      <c r="B820" s="7" t="s">
        <v>23</v>
      </c>
      <c r="C820" s="7">
        <v>168</v>
      </c>
      <c r="D820" s="7" t="s">
        <v>2190</v>
      </c>
      <c r="E820" s="7" t="s">
        <v>355</v>
      </c>
      <c r="F820" s="7">
        <v>9</v>
      </c>
      <c r="G820" s="50">
        <v>7.4193734472937756E-2</v>
      </c>
      <c r="H820" s="50">
        <v>2.1088820793520358E-2</v>
      </c>
      <c r="I820" s="50">
        <f t="shared" si="91"/>
        <v>5.3104913679417401E-2</v>
      </c>
      <c r="J820" s="28">
        <v>12.40526224194566</v>
      </c>
      <c r="K820" s="33">
        <v>12.600072648596518</v>
      </c>
      <c r="L820" s="33">
        <f t="shared" si="92"/>
        <v>-0.19481040665085736</v>
      </c>
      <c r="M820" s="28">
        <v>0.17638776861618188</v>
      </c>
      <c r="N820" s="26">
        <v>0.24427280911272664</v>
      </c>
      <c r="O820" s="26">
        <f t="shared" si="93"/>
        <v>-6.7885040496544757E-2</v>
      </c>
      <c r="P820" s="52">
        <v>3.7340669747813062</v>
      </c>
      <c r="Q820" s="54">
        <v>4.2039889907630217</v>
      </c>
      <c r="R820" s="54">
        <f t="shared" si="94"/>
        <v>-0.46992201598171546</v>
      </c>
      <c r="S820" s="52">
        <v>5.8428320691143332E-3</v>
      </c>
      <c r="T820" s="56">
        <v>-4.8245689366170623E-2</v>
      </c>
      <c r="U820" s="56">
        <f t="shared" si="95"/>
        <v>5.4088521435284954E-2</v>
      </c>
      <c r="V820" s="60">
        <v>964.09786535303772</v>
      </c>
      <c r="W820" s="61">
        <v>882.0120689655173</v>
      </c>
      <c r="X820" s="61">
        <f t="shared" si="96"/>
        <v>82.085796387520418</v>
      </c>
      <c r="Y820" s="60">
        <v>0.26812048552397882</v>
      </c>
      <c r="Z820" s="84">
        <v>0.30507038934760117</v>
      </c>
      <c r="AA820" s="65">
        <f t="shared" si="97"/>
        <v>-3.6949903823622343E-2</v>
      </c>
    </row>
    <row r="821" spans="1:27" x14ac:dyDescent="0.25">
      <c r="A821" s="7">
        <v>8</v>
      </c>
      <c r="B821" s="7" t="s">
        <v>23</v>
      </c>
      <c r="C821" s="7">
        <v>192</v>
      </c>
      <c r="D821" s="7">
        <v>3</v>
      </c>
      <c r="E821" s="7" t="s">
        <v>355</v>
      </c>
      <c r="F821" s="7">
        <v>9</v>
      </c>
      <c r="G821" s="50">
        <v>0.10647107369924277</v>
      </c>
      <c r="H821" s="50">
        <v>2.2964930059969867E-2</v>
      </c>
      <c r="I821" s="50">
        <f t="shared" si="91"/>
        <v>8.3506143639272903E-2</v>
      </c>
      <c r="J821" s="28">
        <v>12.09556995714278</v>
      </c>
      <c r="K821" s="33">
        <v>13.314117777789969</v>
      </c>
      <c r="L821" s="33">
        <f t="shared" si="92"/>
        <v>-1.2185478206471885</v>
      </c>
      <c r="M821" s="28">
        <v>9.1479356980438409E-2</v>
      </c>
      <c r="N821" s="26">
        <v>0.17151292002343987</v>
      </c>
      <c r="O821" s="26">
        <f t="shared" si="93"/>
        <v>-8.0033563043001466E-2</v>
      </c>
      <c r="P821" s="52">
        <v>2.8399014297156473</v>
      </c>
      <c r="Q821" s="54">
        <v>4.0686345373680544</v>
      </c>
      <c r="R821" s="54">
        <f t="shared" si="94"/>
        <v>-1.2287331076524071</v>
      </c>
      <c r="S821" s="52">
        <v>-0.14797535697719402</v>
      </c>
      <c r="T821" s="56">
        <v>1.6036205516473903E-2</v>
      </c>
      <c r="U821" s="56">
        <f t="shared" si="95"/>
        <v>-0.16401156249366794</v>
      </c>
      <c r="V821" s="60">
        <v>1041.9442970822281</v>
      </c>
      <c r="W821" s="61">
        <v>935.78937334217505</v>
      </c>
      <c r="X821" s="61">
        <f t="shared" si="96"/>
        <v>106.15492374005305</v>
      </c>
      <c r="Y821" s="60">
        <v>0.43261073770583375</v>
      </c>
      <c r="Z821" s="84">
        <v>0.2688177933680696</v>
      </c>
      <c r="AA821" s="65">
        <f t="shared" si="97"/>
        <v>0.16379294433776415</v>
      </c>
    </row>
    <row r="822" spans="1:27" x14ac:dyDescent="0.25">
      <c r="A822" s="7">
        <v>9</v>
      </c>
      <c r="B822" s="7" t="s">
        <v>23</v>
      </c>
      <c r="C822" s="7">
        <v>216</v>
      </c>
      <c r="D822" s="7" t="s">
        <v>2190</v>
      </c>
      <c r="E822" s="7" t="s">
        <v>355</v>
      </c>
      <c r="F822" s="7">
        <v>9</v>
      </c>
      <c r="G822" s="50">
        <v>8.8015857754222188E-2</v>
      </c>
      <c r="H822" s="50">
        <v>4.9621911137343509E-2</v>
      </c>
      <c r="I822" s="50">
        <f t="shared" si="91"/>
        <v>3.8393946616878678E-2</v>
      </c>
      <c r="J822" s="28">
        <v>12.915893724823594</v>
      </c>
      <c r="K822" s="33">
        <v>13.45456791776664</v>
      </c>
      <c r="L822" s="33">
        <f t="shared" si="92"/>
        <v>-0.53867419294304675</v>
      </c>
      <c r="M822" s="28">
        <v>0.19987234962999664</v>
      </c>
      <c r="N822" s="26">
        <v>0.13025234277174963</v>
      </c>
      <c r="O822" s="26">
        <f t="shared" si="93"/>
        <v>6.9620006858247013E-2</v>
      </c>
      <c r="P822" s="52">
        <v>3.3017265536346962</v>
      </c>
      <c r="Q822" s="54">
        <v>4.4318152812343063</v>
      </c>
      <c r="R822" s="54">
        <f t="shared" si="94"/>
        <v>-1.1300887275996101</v>
      </c>
      <c r="S822" s="52">
        <v>0.14503580287539139</v>
      </c>
      <c r="T822" s="56">
        <v>0.16858542547120367</v>
      </c>
      <c r="U822" s="56">
        <f t="shared" si="95"/>
        <v>-2.3549622595812281E-2</v>
      </c>
      <c r="V822" s="60">
        <v>914.34867776689521</v>
      </c>
      <c r="W822" s="61">
        <v>838.86970154532594</v>
      </c>
      <c r="X822" s="61">
        <f t="shared" si="96"/>
        <v>75.478976221569269</v>
      </c>
      <c r="Y822" s="60">
        <v>0.19700501920212921</v>
      </c>
      <c r="Z822" s="84">
        <v>-4.6944320793933798E-2</v>
      </c>
      <c r="AA822" s="65">
        <f t="shared" si="97"/>
        <v>0.243949339996063</v>
      </c>
    </row>
    <row r="823" spans="1:27" x14ac:dyDescent="0.25">
      <c r="A823" s="7">
        <v>10</v>
      </c>
      <c r="B823" s="7" t="s">
        <v>23</v>
      </c>
      <c r="C823" s="7">
        <v>240</v>
      </c>
      <c r="D823" s="7" t="s">
        <v>2190</v>
      </c>
      <c r="E823" s="7" t="s">
        <v>355</v>
      </c>
      <c r="F823" s="7">
        <v>9</v>
      </c>
      <c r="G823" s="50">
        <v>9.4159656373882683E-2</v>
      </c>
      <c r="H823" s="50">
        <v>8.312902068988345E-3</v>
      </c>
      <c r="I823" s="50">
        <f t="shared" si="91"/>
        <v>8.5846754304894343E-2</v>
      </c>
      <c r="J823" s="28">
        <v>9.755236144105659</v>
      </c>
      <c r="K823" s="33">
        <v>11.510023683426688</v>
      </c>
      <c r="L823" s="33">
        <f t="shared" si="92"/>
        <v>-1.754787539321029</v>
      </c>
      <c r="M823" s="28">
        <v>-8.4714136438274301E-2</v>
      </c>
      <c r="N823" s="26">
        <v>7.2164884343347531E-3</v>
      </c>
      <c r="O823" s="26">
        <f t="shared" si="93"/>
        <v>-9.1930624872609057E-2</v>
      </c>
      <c r="P823" s="52">
        <v>3.4151971070137059</v>
      </c>
      <c r="Q823" s="54">
        <v>4.1268346243135854</v>
      </c>
      <c r="R823" s="54">
        <f t="shared" si="94"/>
        <v>-0.71163751729987945</v>
      </c>
      <c r="S823" s="52">
        <v>0.26691302052603794</v>
      </c>
      <c r="T823" s="56">
        <v>1.8882797316289807E-2</v>
      </c>
      <c r="U823" s="56">
        <f t="shared" si="95"/>
        <v>0.24803022320974813</v>
      </c>
      <c r="V823" s="60">
        <v>506.49917491749176</v>
      </c>
      <c r="W823" s="61">
        <v>698.52227035203532</v>
      </c>
      <c r="X823" s="61">
        <f t="shared" si="96"/>
        <v>-192.02309543454356</v>
      </c>
      <c r="Y823" s="60">
        <v>-0.23328188381668316</v>
      </c>
      <c r="Z823" s="84">
        <v>-7.6149821802100115E-2</v>
      </c>
      <c r="AA823" s="65">
        <f t="shared" si="97"/>
        <v>-0.15713206201458305</v>
      </c>
    </row>
    <row r="824" spans="1:27" x14ac:dyDescent="0.25">
      <c r="A824" s="7">
        <v>11</v>
      </c>
      <c r="B824" s="7" t="s">
        <v>23</v>
      </c>
      <c r="C824" s="7">
        <v>264</v>
      </c>
      <c r="D824" s="7">
        <v>4</v>
      </c>
      <c r="E824" s="7" t="s">
        <v>355</v>
      </c>
      <c r="F824" s="7">
        <v>9</v>
      </c>
      <c r="G824" s="50">
        <v>1.8451213817377445E-2</v>
      </c>
      <c r="H824" s="50">
        <v>1.1402580276202409E-2</v>
      </c>
      <c r="I824" s="50">
        <f t="shared" si="91"/>
        <v>7.0486335411750357E-3</v>
      </c>
      <c r="J824" s="28">
        <v>6.4606438292083608</v>
      </c>
      <c r="K824" s="33">
        <v>9.6067582172372461</v>
      </c>
      <c r="L824" s="33">
        <f t="shared" si="92"/>
        <v>-3.1461143880288853</v>
      </c>
      <c r="M824" s="28">
        <v>-0.21205140210817888</v>
      </c>
      <c r="N824" s="26">
        <v>-7.5698486503831763E-2</v>
      </c>
      <c r="O824" s="26">
        <f t="shared" si="93"/>
        <v>-0.13635291560434712</v>
      </c>
      <c r="P824" s="52">
        <v>2.8458039391814918</v>
      </c>
      <c r="Q824" s="54">
        <v>3.9766977176627822</v>
      </c>
      <c r="R824" s="54">
        <f t="shared" si="94"/>
        <v>-1.1308937784812905</v>
      </c>
      <c r="S824" s="52">
        <v>4.8849713298874657E-2</v>
      </c>
      <c r="T824" s="56">
        <v>1.8560746180279194E-2</v>
      </c>
      <c r="U824" s="56">
        <f t="shared" si="95"/>
        <v>3.0288967118595463E-2</v>
      </c>
      <c r="V824" s="60">
        <v>329.54872389791188</v>
      </c>
      <c r="W824" s="61">
        <v>478.31294884543149</v>
      </c>
      <c r="X824" s="61">
        <f t="shared" si="96"/>
        <v>-148.76422494751961</v>
      </c>
      <c r="Y824" s="60">
        <v>-0.17685188941442764</v>
      </c>
      <c r="Z824" s="84">
        <v>-9.7593849701297919E-2</v>
      </c>
      <c r="AA824" s="65">
        <f t="shared" si="97"/>
        <v>-7.9258039713129724E-2</v>
      </c>
    </row>
    <row r="825" spans="1:27" x14ac:dyDescent="0.25">
      <c r="A825" s="7">
        <v>12</v>
      </c>
      <c r="B825" s="7" t="s">
        <v>23</v>
      </c>
      <c r="C825" s="7">
        <v>288</v>
      </c>
      <c r="D825" s="7" t="s">
        <v>2190</v>
      </c>
      <c r="E825" s="7" t="s">
        <v>355</v>
      </c>
      <c r="F825" s="7">
        <v>9</v>
      </c>
      <c r="G825" s="50">
        <v>4.4108731802909064E-2</v>
      </c>
      <c r="H825" s="50">
        <v>1.9874084798630436E-2</v>
      </c>
      <c r="I825" s="50">
        <f t="shared" si="91"/>
        <v>2.4234647004278628E-2</v>
      </c>
      <c r="J825" s="28">
        <v>5.6551944231687141</v>
      </c>
      <c r="K825" s="33">
        <v>9.5757510795120258</v>
      </c>
      <c r="L825" s="33">
        <f t="shared" si="92"/>
        <v>-3.9205566563433116</v>
      </c>
      <c r="M825" s="28">
        <v>-7.6837004836345368E-2</v>
      </c>
      <c r="N825" s="26">
        <v>-0.12129677891189873</v>
      </c>
      <c r="O825" s="26">
        <f t="shared" si="93"/>
        <v>4.4459774075553363E-2</v>
      </c>
      <c r="P825" s="52">
        <v>2.3973448525420662</v>
      </c>
      <c r="Q825" s="54">
        <v>3.6155338046936252</v>
      </c>
      <c r="R825" s="54">
        <f t="shared" si="94"/>
        <v>-1.218188952151559</v>
      </c>
      <c r="S825" s="52">
        <v>-3.8541862716864404E-2</v>
      </c>
      <c r="T825" s="56">
        <v>-6.2303241628159589E-2</v>
      </c>
      <c r="U825" s="56">
        <f t="shared" si="95"/>
        <v>2.3761378911295185E-2</v>
      </c>
      <c r="V825" s="60">
        <v>237.70489604292425</v>
      </c>
      <c r="W825" s="61">
        <v>507.14285714285728</v>
      </c>
      <c r="X825" s="61">
        <f t="shared" si="96"/>
        <v>-269.43796109993303</v>
      </c>
      <c r="Y825" s="60">
        <v>-0.30590790429692466</v>
      </c>
      <c r="Z825" s="84">
        <v>-0.26573141069062617</v>
      </c>
      <c r="AA825" s="65">
        <f t="shared" si="97"/>
        <v>-4.0176493606298491E-2</v>
      </c>
    </row>
    <row r="826" spans="1:27" x14ac:dyDescent="0.25">
      <c r="A826" s="7">
        <v>13</v>
      </c>
      <c r="B826" s="7" t="s">
        <v>23</v>
      </c>
      <c r="C826" s="7">
        <v>312</v>
      </c>
      <c r="D826" s="7" t="s">
        <v>2190</v>
      </c>
      <c r="E826" s="7" t="s">
        <v>355</v>
      </c>
      <c r="F826" s="7">
        <v>9</v>
      </c>
      <c r="G826" s="50">
        <v>4.3078291609245409E-2</v>
      </c>
      <c r="H826" s="50">
        <v>1.3389339368220154E-2</v>
      </c>
      <c r="I826" s="50">
        <f t="shared" si="91"/>
        <v>2.9688952241025253E-2</v>
      </c>
      <c r="J826" s="28">
        <v>5.2173330528273896</v>
      </c>
      <c r="K826" s="33">
        <v>7.8986120953424956</v>
      </c>
      <c r="L826" s="33">
        <f t="shared" si="92"/>
        <v>-2.6812790425151061</v>
      </c>
      <c r="M826" s="28">
        <v>-0.13726592360332321</v>
      </c>
      <c r="N826" s="26">
        <v>-6.1783624485983173E-2</v>
      </c>
      <c r="O826" s="26">
        <f t="shared" si="93"/>
        <v>-7.5482299117340029E-2</v>
      </c>
      <c r="P826" s="52">
        <v>2.2571573418202813</v>
      </c>
      <c r="Q826" s="54">
        <v>3.4422947383738673</v>
      </c>
      <c r="R826" s="54">
        <f t="shared" si="94"/>
        <v>-1.1851373965535861</v>
      </c>
      <c r="S826" s="52">
        <v>4.4531510461709271E-3</v>
      </c>
      <c r="T826" s="56">
        <v>-0.17100685841409771</v>
      </c>
      <c r="U826" s="56">
        <f t="shared" si="95"/>
        <v>0.17546000946026863</v>
      </c>
      <c r="V826" s="60">
        <v>230.04932285570973</v>
      </c>
      <c r="W826" s="61">
        <v>412.45665440561783</v>
      </c>
      <c r="X826" s="61">
        <f t="shared" si="96"/>
        <v>-182.40733154990809</v>
      </c>
      <c r="Y826" s="60">
        <v>-0.28784598415888524</v>
      </c>
      <c r="Z826" s="84">
        <v>-0.21425833594600299</v>
      </c>
      <c r="AA826" s="65">
        <f t="shared" si="97"/>
        <v>-7.3587648212882245E-2</v>
      </c>
    </row>
    <row r="827" spans="1:27" x14ac:dyDescent="0.25">
      <c r="A827" s="7">
        <v>14</v>
      </c>
      <c r="B827" s="7" t="s">
        <v>23</v>
      </c>
      <c r="C827" s="7">
        <v>336</v>
      </c>
      <c r="D827" s="7" t="s">
        <v>2190</v>
      </c>
      <c r="E827" s="7" t="s">
        <v>355</v>
      </c>
      <c r="F827" s="7">
        <v>9</v>
      </c>
      <c r="G827" s="50">
        <v>2.387212452560785E-2</v>
      </c>
      <c r="H827" s="50">
        <v>4.392520638178523E-2</v>
      </c>
      <c r="I827" s="50">
        <f t="shared" si="91"/>
        <v>-2.0053081856177379E-2</v>
      </c>
      <c r="J827" s="28">
        <v>5.0472149538914302</v>
      </c>
      <c r="K827" s="33">
        <v>8.3205011183702222</v>
      </c>
      <c r="L827" s="33">
        <f t="shared" si="92"/>
        <v>-3.2732861644787921</v>
      </c>
      <c r="M827" s="28">
        <v>-7.562437754743305E-2</v>
      </c>
      <c r="N827" s="26">
        <v>0.16451723189421197</v>
      </c>
      <c r="O827" s="26">
        <f t="shared" si="93"/>
        <v>-0.24014160944164503</v>
      </c>
      <c r="P827" s="52">
        <v>2.1036484878294224</v>
      </c>
      <c r="Q827" s="54">
        <v>2.980248193470393</v>
      </c>
      <c r="R827" s="54">
        <f t="shared" si="94"/>
        <v>-0.87659970564097067</v>
      </c>
      <c r="S827" s="52">
        <v>9.005478943150954E-3</v>
      </c>
      <c r="T827" s="56">
        <v>8.3571837472428342E-2</v>
      </c>
      <c r="U827" s="56">
        <f t="shared" si="95"/>
        <v>-7.4566358529277385E-2</v>
      </c>
      <c r="V827" s="60">
        <v>214.78036605657238</v>
      </c>
      <c r="W827" s="61">
        <v>382.34547975596223</v>
      </c>
      <c r="X827" s="61">
        <f t="shared" si="96"/>
        <v>-167.56511369938985</v>
      </c>
      <c r="Y827" s="60">
        <v>-0.2559324290751423</v>
      </c>
      <c r="Z827" s="84">
        <v>-0.23495720545848195</v>
      </c>
      <c r="AA827" s="65">
        <f t="shared" si="97"/>
        <v>-2.0975223616660349E-2</v>
      </c>
    </row>
    <row r="828" spans="1:27" x14ac:dyDescent="0.25">
      <c r="A828" s="7">
        <v>15</v>
      </c>
      <c r="B828" s="7" t="s">
        <v>23</v>
      </c>
      <c r="C828" s="7">
        <v>360</v>
      </c>
      <c r="D828" s="7" t="s">
        <v>2190</v>
      </c>
      <c r="E828" s="7" t="s">
        <v>355</v>
      </c>
      <c r="F828" s="7">
        <v>9</v>
      </c>
      <c r="G828" s="50">
        <v>0.1058365408159517</v>
      </c>
      <c r="H828" s="50">
        <v>5.9921002139369739E-2</v>
      </c>
      <c r="I828" s="50">
        <f t="shared" si="91"/>
        <v>4.5915538676581963E-2</v>
      </c>
      <c r="J828" s="28">
        <v>5.5264175470679611</v>
      </c>
      <c r="K828" s="33">
        <v>7.7740113616750977</v>
      </c>
      <c r="L828" s="33">
        <f t="shared" si="92"/>
        <v>-2.2475938146071366</v>
      </c>
      <c r="M828" s="28">
        <v>-7.7528845066434066E-2</v>
      </c>
      <c r="N828" s="26">
        <v>0.1494415781169102</v>
      </c>
      <c r="O828" s="26">
        <f t="shared" si="93"/>
        <v>-0.22697042318334426</v>
      </c>
      <c r="P828" s="52">
        <v>2.0327861012810633</v>
      </c>
      <c r="Q828" s="54">
        <v>2.897175978800854</v>
      </c>
      <c r="R828" s="54">
        <f t="shared" si="94"/>
        <v>-0.86438987751979068</v>
      </c>
      <c r="S828" s="52">
        <v>3.4590037897280899E-2</v>
      </c>
      <c r="T828" s="56">
        <v>8.0212198215024746E-2</v>
      </c>
      <c r="U828" s="56">
        <f t="shared" si="95"/>
        <v>-4.5622160317743847E-2</v>
      </c>
      <c r="V828" s="60">
        <v>259.57033333333334</v>
      </c>
      <c r="W828" s="61">
        <v>364.08175694444435</v>
      </c>
      <c r="X828" s="61">
        <f t="shared" si="96"/>
        <v>-104.51142361111101</v>
      </c>
      <c r="Y828" s="60">
        <v>-0.17664765944758881</v>
      </c>
      <c r="Z828" s="84">
        <v>-0.28489889430412302</v>
      </c>
      <c r="AA828" s="65">
        <f t="shared" si="97"/>
        <v>0.10825123485653421</v>
      </c>
    </row>
    <row r="829" spans="1:27" x14ac:dyDescent="0.25">
      <c r="A829" s="7">
        <v>16</v>
      </c>
      <c r="B829" s="7" t="s">
        <v>23</v>
      </c>
      <c r="C829" s="7">
        <v>384</v>
      </c>
      <c r="D829" s="7">
        <v>5</v>
      </c>
      <c r="E829" s="7" t="s">
        <v>355</v>
      </c>
      <c r="F829" s="7">
        <v>9</v>
      </c>
      <c r="G829" s="50">
        <v>9.9353231726797914E-2</v>
      </c>
      <c r="H829" s="50">
        <v>3.2925461448930719E-3</v>
      </c>
      <c r="I829" s="50">
        <f t="shared" si="91"/>
        <v>9.6060685581904837E-2</v>
      </c>
      <c r="J829" s="28">
        <v>5.5275969050601947</v>
      </c>
      <c r="K829" s="33">
        <v>6.65609614243749</v>
      </c>
      <c r="L829" s="33">
        <f t="shared" si="92"/>
        <v>-1.1284992373772953</v>
      </c>
      <c r="M829" s="28">
        <v>-8.5472214413561745E-2</v>
      </c>
      <c r="N829" s="26">
        <v>-9.4482272125681166E-2</v>
      </c>
      <c r="O829" s="26">
        <f t="shared" si="93"/>
        <v>9.0100577121194209E-3</v>
      </c>
      <c r="P829" s="52">
        <v>2.08362818771361</v>
      </c>
      <c r="Q829" s="54">
        <v>2.4353357186413698</v>
      </c>
      <c r="R829" s="54">
        <f t="shared" si="94"/>
        <v>-0.35170753092775975</v>
      </c>
      <c r="S829" s="52">
        <v>8.9524346864779225E-2</v>
      </c>
      <c r="T829" s="56">
        <v>-8.0140471677468406E-2</v>
      </c>
      <c r="U829" s="56">
        <f t="shared" si="95"/>
        <v>0.16966481854224763</v>
      </c>
      <c r="V829" s="60">
        <v>246.50778919456414</v>
      </c>
      <c r="W829" s="61">
        <v>311.53564523257097</v>
      </c>
      <c r="X829" s="61">
        <f t="shared" si="96"/>
        <v>-65.027856038006831</v>
      </c>
      <c r="Y829" s="60">
        <v>-0.10721394050125702</v>
      </c>
      <c r="Z829" s="84">
        <v>-8.664836827258178E-2</v>
      </c>
      <c r="AA829" s="65">
        <f t="shared" si="97"/>
        <v>-2.0565572228675236E-2</v>
      </c>
    </row>
    <row r="830" spans="1:27" x14ac:dyDescent="0.25">
      <c r="A830" s="7">
        <v>1</v>
      </c>
      <c r="B830" s="7" t="s">
        <v>23</v>
      </c>
      <c r="C830" s="7">
        <v>24</v>
      </c>
      <c r="D830" s="7" t="s">
        <v>2190</v>
      </c>
      <c r="E830" s="7" t="s">
        <v>355</v>
      </c>
      <c r="F830" s="7">
        <v>10</v>
      </c>
      <c r="G830" s="50">
        <v>-3.0538164955118231E-2</v>
      </c>
      <c r="H830" s="50">
        <v>1.3629331734718761E-2</v>
      </c>
      <c r="I830" s="50">
        <f t="shared" si="91"/>
        <v>-4.4167496689836994E-2</v>
      </c>
      <c r="J830" s="28">
        <v>18.120944685454404</v>
      </c>
      <c r="K830" s="33">
        <v>13.370557873666627</v>
      </c>
      <c r="L830" s="33">
        <f t="shared" si="92"/>
        <v>4.7503868117877772</v>
      </c>
      <c r="M830" s="28">
        <v>0.6516381113551506</v>
      </c>
      <c r="N830" s="26">
        <v>0.24256301407439443</v>
      </c>
      <c r="O830" s="26">
        <f t="shared" si="93"/>
        <v>0.40907509728075619</v>
      </c>
      <c r="P830" s="52">
        <v>4.3196552480964359</v>
      </c>
      <c r="Q830" s="54">
        <v>5.4560602180915021</v>
      </c>
      <c r="R830" s="54">
        <f t="shared" si="94"/>
        <v>-1.1364049699950662</v>
      </c>
      <c r="S830" s="52">
        <v>0.27345085026959759</v>
      </c>
      <c r="T830" s="56">
        <v>0.39929967195079025</v>
      </c>
      <c r="U830" s="56">
        <f t="shared" si="95"/>
        <v>-0.12584882168119266</v>
      </c>
      <c r="V830" s="60">
        <v>1378.0454318522218</v>
      </c>
      <c r="W830" s="61">
        <v>842.1606201808396</v>
      </c>
      <c r="X830" s="61">
        <f t="shared" si="96"/>
        <v>535.88481167138218</v>
      </c>
      <c r="Y830" s="60">
        <v>0.92827337893281581</v>
      </c>
      <c r="Z830" s="84">
        <v>2.1399399411402314E-2</v>
      </c>
      <c r="AA830" s="65">
        <f t="shared" si="97"/>
        <v>0.90687397952141346</v>
      </c>
    </row>
    <row r="831" spans="1:27" x14ac:dyDescent="0.25">
      <c r="A831" s="7">
        <v>2</v>
      </c>
      <c r="B831" s="7" t="s">
        <v>23</v>
      </c>
      <c r="C831" s="7">
        <v>48</v>
      </c>
      <c r="D831" s="7">
        <v>1</v>
      </c>
      <c r="E831" s="7" t="s">
        <v>355</v>
      </c>
      <c r="F831" s="7">
        <v>10</v>
      </c>
      <c r="G831" s="50">
        <v>3.7948962170490395E-2</v>
      </c>
      <c r="H831" s="50">
        <v>-4.2260899415680559E-3</v>
      </c>
      <c r="I831" s="50">
        <f t="shared" si="91"/>
        <v>4.217505211205845E-2</v>
      </c>
      <c r="J831" s="28">
        <v>9.9477427520945092</v>
      </c>
      <c r="K831" s="33">
        <v>12.045231030697556</v>
      </c>
      <c r="L831" s="33">
        <f t="shared" si="92"/>
        <v>-2.0974882786030467</v>
      </c>
      <c r="M831" s="28">
        <v>-0.15512514618576739</v>
      </c>
      <c r="N831" s="26">
        <v>0.42973663146744556</v>
      </c>
      <c r="O831" s="26">
        <f t="shared" si="93"/>
        <v>-0.58486177765321301</v>
      </c>
      <c r="P831" s="52">
        <v>4.5570739392652717</v>
      </c>
      <c r="Q831" s="54">
        <v>6.2957185350514777</v>
      </c>
      <c r="R831" s="54">
        <f t="shared" si="94"/>
        <v>-1.738644595786206</v>
      </c>
      <c r="S831" s="52">
        <v>4.817200929592428E-2</v>
      </c>
      <c r="T831" s="56">
        <v>-0.29316157422815392</v>
      </c>
      <c r="U831" s="56">
        <f t="shared" si="95"/>
        <v>0.34133358352407822</v>
      </c>
      <c r="V831" s="60">
        <v>568.05031753786034</v>
      </c>
      <c r="W831" s="61">
        <v>778.76342072409477</v>
      </c>
      <c r="X831" s="61">
        <f t="shared" si="96"/>
        <v>-210.71310318623443</v>
      </c>
      <c r="Y831" s="60">
        <v>-0.44102597875819971</v>
      </c>
      <c r="Z831" s="84">
        <v>-5.4871092273920861E-2</v>
      </c>
      <c r="AA831" s="65">
        <f t="shared" si="97"/>
        <v>-0.38615488648427887</v>
      </c>
    </row>
    <row r="832" spans="1:27" x14ac:dyDescent="0.25">
      <c r="A832" s="7">
        <v>3</v>
      </c>
      <c r="B832" s="7" t="s">
        <v>23</v>
      </c>
      <c r="C832" s="7">
        <v>72</v>
      </c>
      <c r="D832" s="7" t="s">
        <v>2190</v>
      </c>
      <c r="E832" s="7" t="s">
        <v>355</v>
      </c>
      <c r="F832" s="7">
        <v>10</v>
      </c>
      <c r="G832" s="50">
        <v>5.1293294387550151E-3</v>
      </c>
      <c r="H832" s="50">
        <v>1.7902191089170408E-2</v>
      </c>
      <c r="I832" s="50">
        <f t="shared" si="91"/>
        <v>-1.2772861650415393E-2</v>
      </c>
      <c r="J832" s="28">
        <v>10.882435434289945</v>
      </c>
      <c r="K832" s="33">
        <v>12.589811875004676</v>
      </c>
      <c r="L832" s="33">
        <f t="shared" si="92"/>
        <v>-1.7073764407147305</v>
      </c>
      <c r="M832" s="28">
        <v>0.11095585645689157</v>
      </c>
      <c r="N832" s="26">
        <v>0.51444722688986533</v>
      </c>
      <c r="O832" s="26">
        <f t="shared" si="93"/>
        <v>-0.40349137043297378</v>
      </c>
      <c r="P832" s="52">
        <v>3.4836471045738926</v>
      </c>
      <c r="Q832" s="54">
        <v>5.134393717140755</v>
      </c>
      <c r="R832" s="54">
        <f t="shared" si="94"/>
        <v>-1.6507466125668624</v>
      </c>
      <c r="S832" s="52">
        <v>6.8186700217878343E-2</v>
      </c>
      <c r="T832" s="56">
        <v>2.9346230279375243E-2</v>
      </c>
      <c r="U832" s="56">
        <f t="shared" si="95"/>
        <v>3.8840469938503097E-2</v>
      </c>
      <c r="V832" s="60">
        <v>538.37497906548322</v>
      </c>
      <c r="W832" s="61">
        <v>862.29941243789426</v>
      </c>
      <c r="X832" s="61">
        <f t="shared" si="96"/>
        <v>-323.92443337241104</v>
      </c>
      <c r="Y832" s="60">
        <v>-0.19392393243040942</v>
      </c>
      <c r="Z832" s="84">
        <v>0.70666658267764249</v>
      </c>
      <c r="AA832" s="65">
        <f t="shared" si="97"/>
        <v>-0.90059051510805188</v>
      </c>
    </row>
    <row r="833" spans="1:27" x14ac:dyDescent="0.25">
      <c r="A833" s="7">
        <v>4</v>
      </c>
      <c r="B833" s="7" t="s">
        <v>23</v>
      </c>
      <c r="C833" s="7">
        <v>96</v>
      </c>
      <c r="D833" s="7" t="s">
        <v>2190</v>
      </c>
      <c r="E833" s="7" t="s">
        <v>355</v>
      </c>
      <c r="F833" s="7">
        <v>10</v>
      </c>
      <c r="G833" s="50">
        <v>1.1122563511022499E-2</v>
      </c>
      <c r="H833" s="50">
        <v>-2.9832523702375767E-3</v>
      </c>
      <c r="I833" s="50">
        <f t="shared" si="91"/>
        <v>1.4105815881260076E-2</v>
      </c>
      <c r="J833" s="28">
        <v>13.547813121272366</v>
      </c>
      <c r="K833" s="33">
        <v>14.419320189971282</v>
      </c>
      <c r="L833" s="33">
        <f t="shared" si="92"/>
        <v>-0.87150706869891614</v>
      </c>
      <c r="M833" s="28">
        <v>0.34947077053741454</v>
      </c>
      <c r="N833" s="26">
        <v>0.46275038293277465</v>
      </c>
      <c r="O833" s="26">
        <f t="shared" si="93"/>
        <v>-0.11327961239536011</v>
      </c>
      <c r="P833" s="52">
        <v>4.1615403928560353</v>
      </c>
      <c r="Q833" s="54">
        <v>5.7203782901387283</v>
      </c>
      <c r="R833" s="54">
        <f t="shared" si="94"/>
        <v>-1.5588378972826931</v>
      </c>
      <c r="S833" s="52">
        <v>0.15786850478865119</v>
      </c>
      <c r="T833" s="56">
        <v>0.2201664932545829</v>
      </c>
      <c r="U833" s="56">
        <f t="shared" si="95"/>
        <v>-6.2297988465931708E-2</v>
      </c>
      <c r="V833" s="60">
        <v>1013.4691337537338</v>
      </c>
      <c r="W833" s="61">
        <v>1080.3098379245496</v>
      </c>
      <c r="X833" s="61">
        <f t="shared" si="96"/>
        <v>-66.840704170815798</v>
      </c>
      <c r="Y833" s="60">
        <v>0.42007377115316774</v>
      </c>
      <c r="Z833" s="84">
        <v>0.55868755357358002</v>
      </c>
      <c r="AA833" s="65">
        <f t="shared" si="97"/>
        <v>-0.13861378242041228</v>
      </c>
    </row>
    <row r="834" spans="1:27" x14ac:dyDescent="0.25">
      <c r="A834" s="7">
        <v>5</v>
      </c>
      <c r="B834" s="7" t="s">
        <v>23</v>
      </c>
      <c r="C834" s="7">
        <v>120</v>
      </c>
      <c r="D834" s="7">
        <v>2</v>
      </c>
      <c r="E834" s="7" t="s">
        <v>355</v>
      </c>
      <c r="F834" s="7">
        <v>10</v>
      </c>
      <c r="G834" s="50">
        <v>1.9105523676270941E-2</v>
      </c>
      <c r="H834" s="50">
        <v>3.7247019645241526E-2</v>
      </c>
      <c r="I834" s="50">
        <f t="shared" si="91"/>
        <v>-1.8141495968970585E-2</v>
      </c>
      <c r="J834" s="28">
        <v>14.212527914863113</v>
      </c>
      <c r="K834" s="33">
        <v>16.776982070157057</v>
      </c>
      <c r="L834" s="33">
        <f t="shared" si="92"/>
        <v>-2.5644541552939444</v>
      </c>
      <c r="M834" s="28">
        <v>0.12683631861480493</v>
      </c>
      <c r="N834" s="26">
        <v>0.35894303813160144</v>
      </c>
      <c r="O834" s="26">
        <f t="shared" si="93"/>
        <v>-0.23210671951679651</v>
      </c>
      <c r="P834" s="52">
        <v>4.5794721275583861</v>
      </c>
      <c r="Q834" s="54">
        <v>6.966418766233951</v>
      </c>
      <c r="R834" s="54">
        <f t="shared" si="94"/>
        <v>-2.3869466386755649</v>
      </c>
      <c r="S834" s="52">
        <v>-0.14284269542187861</v>
      </c>
      <c r="T834" s="56">
        <v>5.1264740518326989E-2</v>
      </c>
      <c r="U834" s="56">
        <f t="shared" si="95"/>
        <v>-0.1941074359402056</v>
      </c>
      <c r="V834" s="60">
        <v>1148.1313615333772</v>
      </c>
      <c r="W834" s="61">
        <v>1139.7663857677901</v>
      </c>
      <c r="X834" s="61">
        <f t="shared" si="96"/>
        <v>8.3649757655871326</v>
      </c>
      <c r="Y834" s="60">
        <v>0.11944565900692154</v>
      </c>
      <c r="Z834" s="84">
        <v>0.15567907560124011</v>
      </c>
      <c r="AA834" s="65">
        <f t="shared" si="97"/>
        <v>-3.6233416594318571E-2</v>
      </c>
    </row>
    <row r="835" spans="1:27" x14ac:dyDescent="0.25">
      <c r="A835" s="7">
        <v>6</v>
      </c>
      <c r="B835" s="7" t="s">
        <v>23</v>
      </c>
      <c r="C835" s="7">
        <v>144</v>
      </c>
      <c r="D835" s="7" t="s">
        <v>2190</v>
      </c>
      <c r="E835" s="7" t="s">
        <v>355</v>
      </c>
      <c r="F835" s="7">
        <v>10</v>
      </c>
      <c r="G835" s="50">
        <v>-2.8768207245178166E-2</v>
      </c>
      <c r="H835" s="50">
        <v>5.0816110515069957E-2</v>
      </c>
      <c r="I835" s="50">
        <f t="shared" ref="I835:I877" si="98">G835-H835</f>
        <v>-7.958431776024813E-2</v>
      </c>
      <c r="J835" s="28">
        <v>14.908379685411063</v>
      </c>
      <c r="K835" s="33">
        <v>14.919323314682467</v>
      </c>
      <c r="L835" s="33">
        <f t="shared" ref="L835:L877" si="99">J835-K835</f>
        <v>-1.0943629271404021E-2</v>
      </c>
      <c r="M835" s="28">
        <v>0.25058415716839183</v>
      </c>
      <c r="N835" s="26">
        <v>7.8252583154270083E-2</v>
      </c>
      <c r="O835" s="26">
        <f t="shared" ref="O835:O877" si="100">M835-N835</f>
        <v>0.17233157401412175</v>
      </c>
      <c r="P835" s="52">
        <v>3.7108864155539463</v>
      </c>
      <c r="Q835" s="54">
        <v>5.4077681800408222</v>
      </c>
      <c r="R835" s="54">
        <f t="shared" ref="R835:R877" si="101">P835-Q835</f>
        <v>-1.6968817644868759</v>
      </c>
      <c r="S835" s="52">
        <v>-1.6579553297317813E-2</v>
      </c>
      <c r="T835" s="56">
        <v>-2.2748086008028568E-2</v>
      </c>
      <c r="U835" s="56">
        <f t="shared" ref="U835:U877" si="102">S835-T835</f>
        <v>6.168532710710755E-3</v>
      </c>
      <c r="V835" s="60">
        <v>1162.0194094226943</v>
      </c>
      <c r="W835" s="61">
        <v>1059.1686712010619</v>
      </c>
      <c r="X835" s="61">
        <f t="shared" ref="X835:X877" si="103">V835-W835</f>
        <v>102.85073822163235</v>
      </c>
      <c r="Y835" s="60">
        <v>0.22145128155855498</v>
      </c>
      <c r="Z835" s="84">
        <v>2.4286775008398348E-2</v>
      </c>
      <c r="AA835" s="65">
        <f t="shared" ref="AA835:AA877" si="104">Y835-Z835</f>
        <v>0.19716450655015663</v>
      </c>
    </row>
    <row r="836" spans="1:27" x14ac:dyDescent="0.25">
      <c r="A836" s="7">
        <v>7</v>
      </c>
      <c r="B836" s="7" t="s">
        <v>23</v>
      </c>
      <c r="C836" s="7">
        <v>168</v>
      </c>
      <c r="D836" s="7" t="s">
        <v>2190</v>
      </c>
      <c r="E836" s="7" t="s">
        <v>355</v>
      </c>
      <c r="F836" s="7">
        <v>10</v>
      </c>
      <c r="G836" s="50">
        <v>4.2866800518782888E-2</v>
      </c>
      <c r="H836" s="50">
        <v>2.1088820793520358E-2</v>
      </c>
      <c r="I836" s="50">
        <f t="shared" si="98"/>
        <v>2.177797972526253E-2</v>
      </c>
      <c r="J836" s="28">
        <v>13.235577236833519</v>
      </c>
      <c r="K836" s="33">
        <v>12.600072648596518</v>
      </c>
      <c r="L836" s="33">
        <f t="shared" si="99"/>
        <v>0.6355045882370014</v>
      </c>
      <c r="M836" s="28">
        <v>0.19759281239112589</v>
      </c>
      <c r="N836" s="26">
        <v>0.24427280911272664</v>
      </c>
      <c r="O836" s="26">
        <f t="shared" si="100"/>
        <v>-4.6679996721600753E-2</v>
      </c>
      <c r="P836" s="52">
        <v>3.8633615879442074</v>
      </c>
      <c r="Q836" s="54">
        <v>4.2039889907630217</v>
      </c>
      <c r="R836" s="54">
        <f t="shared" si="101"/>
        <v>-0.34062740281881432</v>
      </c>
      <c r="S836" s="52">
        <v>0.31064256330139561</v>
      </c>
      <c r="T836" s="56">
        <v>-4.8245689366170623E-2</v>
      </c>
      <c r="U836" s="56">
        <f t="shared" si="102"/>
        <v>0.35888825266756624</v>
      </c>
      <c r="V836" s="60">
        <v>950.61477832512321</v>
      </c>
      <c r="W836" s="61">
        <v>882.0120689655173</v>
      </c>
      <c r="X836" s="61">
        <f t="shared" si="103"/>
        <v>68.60270935960591</v>
      </c>
      <c r="Y836" s="60">
        <v>0.43683467914567908</v>
      </c>
      <c r="Z836" s="84">
        <v>0.30507038934760117</v>
      </c>
      <c r="AA836" s="65">
        <f t="shared" si="104"/>
        <v>0.13176428979807792</v>
      </c>
    </row>
    <row r="837" spans="1:27" x14ac:dyDescent="0.25">
      <c r="A837" s="7">
        <v>8</v>
      </c>
      <c r="B837" s="7" t="s">
        <v>23</v>
      </c>
      <c r="C837" s="7">
        <v>192</v>
      </c>
      <c r="D837" s="7">
        <v>3</v>
      </c>
      <c r="E837" s="7" t="s">
        <v>355</v>
      </c>
      <c r="F837" s="7">
        <v>10</v>
      </c>
      <c r="G837" s="50">
        <v>8.4030482489623276E-2</v>
      </c>
      <c r="H837" s="50">
        <v>2.2964930059969867E-2</v>
      </c>
      <c r="I837" s="50">
        <f t="shared" si="98"/>
        <v>6.1065552429653405E-2</v>
      </c>
      <c r="J837" s="28">
        <v>12.731080539748563</v>
      </c>
      <c r="K837" s="33">
        <v>13.314117777789969</v>
      </c>
      <c r="L837" s="33">
        <f t="shared" si="99"/>
        <v>-0.58303723804140617</v>
      </c>
      <c r="M837" s="28">
        <v>0.21310168201155338</v>
      </c>
      <c r="N837" s="26">
        <v>0.17151292002343987</v>
      </c>
      <c r="O837" s="26">
        <f t="shared" si="100"/>
        <v>4.158876198811351E-2</v>
      </c>
      <c r="P837" s="52">
        <v>3.1546119004361985</v>
      </c>
      <c r="Q837" s="54">
        <v>4.0686345373680544</v>
      </c>
      <c r="R837" s="54">
        <f t="shared" si="101"/>
        <v>-0.91402263693185581</v>
      </c>
      <c r="S837" s="52">
        <v>9.5274131019734754E-2</v>
      </c>
      <c r="T837" s="56">
        <v>1.6036205516473903E-2</v>
      </c>
      <c r="U837" s="56">
        <f t="shared" si="102"/>
        <v>7.923792550326085E-2</v>
      </c>
      <c r="V837" s="60">
        <v>1126.8738395225464</v>
      </c>
      <c r="W837" s="61">
        <v>935.78937334217505</v>
      </c>
      <c r="X837" s="61">
        <f t="shared" si="103"/>
        <v>191.08446618037135</v>
      </c>
      <c r="Y837" s="60">
        <v>0.74382466787483004</v>
      </c>
      <c r="Z837" s="84">
        <v>0.2688177933680696</v>
      </c>
      <c r="AA837" s="65">
        <f t="shared" si="104"/>
        <v>0.47500687450676043</v>
      </c>
    </row>
    <row r="838" spans="1:27" x14ac:dyDescent="0.25">
      <c r="A838" s="7">
        <v>9</v>
      </c>
      <c r="B838" s="7" t="s">
        <v>23</v>
      </c>
      <c r="C838" s="7">
        <v>216</v>
      </c>
      <c r="D838" s="7" t="s">
        <v>2190</v>
      </c>
      <c r="E838" s="7" t="s">
        <v>355</v>
      </c>
      <c r="F838" s="7">
        <v>10</v>
      </c>
      <c r="G838" s="50">
        <v>6.4210329383050352E-2</v>
      </c>
      <c r="H838" s="50">
        <v>4.9621911137343509E-2</v>
      </c>
      <c r="I838" s="50">
        <f t="shared" si="98"/>
        <v>1.4588418245706843E-2</v>
      </c>
      <c r="J838" s="28">
        <v>11.343956842789913</v>
      </c>
      <c r="K838" s="33">
        <v>13.45456791776664</v>
      </c>
      <c r="L838" s="33">
        <f t="shared" si="99"/>
        <v>-2.1106110749767275</v>
      </c>
      <c r="M838" s="28">
        <v>-2.0033910805421818E-2</v>
      </c>
      <c r="N838" s="26">
        <v>0.13025234277174963</v>
      </c>
      <c r="O838" s="26">
        <f t="shared" si="100"/>
        <v>-0.15028625357717146</v>
      </c>
      <c r="P838" s="52">
        <v>3.6766547641837914</v>
      </c>
      <c r="Q838" s="54">
        <v>4.4318152812343063</v>
      </c>
      <c r="R838" s="54">
        <f t="shared" si="101"/>
        <v>-0.7551605170505149</v>
      </c>
      <c r="S838" s="52">
        <v>0.14453355766141415</v>
      </c>
      <c r="T838" s="56">
        <v>0.16858542547120367</v>
      </c>
      <c r="U838" s="56">
        <f t="shared" si="102"/>
        <v>-2.4051867809789518E-2</v>
      </c>
      <c r="V838" s="60">
        <v>640.8019915115899</v>
      </c>
      <c r="W838" s="61">
        <v>838.86970154532594</v>
      </c>
      <c r="X838" s="61">
        <f t="shared" si="103"/>
        <v>-198.06771003373603</v>
      </c>
      <c r="Y838" s="60">
        <v>-0.1905557242948982</v>
      </c>
      <c r="Z838" s="84">
        <v>-4.6944320793933798E-2</v>
      </c>
      <c r="AA838" s="65">
        <f t="shared" si="104"/>
        <v>-0.14361140350096441</v>
      </c>
    </row>
    <row r="839" spans="1:27" x14ac:dyDescent="0.25">
      <c r="A839" s="7">
        <v>10</v>
      </c>
      <c r="B839" s="7" t="s">
        <v>23</v>
      </c>
      <c r="C839" s="7">
        <v>240</v>
      </c>
      <c r="D839" s="7" t="s">
        <v>2190</v>
      </c>
      <c r="E839" s="7" t="s">
        <v>355</v>
      </c>
      <c r="F839" s="7">
        <v>10</v>
      </c>
      <c r="G839" s="50">
        <v>5.1859821352015702E-2</v>
      </c>
      <c r="H839" s="50">
        <v>8.312902068988345E-3</v>
      </c>
      <c r="I839" s="50">
        <f t="shared" si="98"/>
        <v>4.3546919283027355E-2</v>
      </c>
      <c r="J839" s="28">
        <v>8.5469999782054344</v>
      </c>
      <c r="K839" s="33">
        <v>11.510023683426688</v>
      </c>
      <c r="L839" s="33">
        <f t="shared" si="99"/>
        <v>-2.9630237052212536</v>
      </c>
      <c r="M839" s="28">
        <v>-7.1418000655895403E-2</v>
      </c>
      <c r="N839" s="26">
        <v>7.2164884343347531E-3</v>
      </c>
      <c r="O839" s="26">
        <f t="shared" si="100"/>
        <v>-7.8634489090230159E-2</v>
      </c>
      <c r="P839" s="52">
        <v>3.2443635876601635</v>
      </c>
      <c r="Q839" s="54">
        <v>4.1268346243135854</v>
      </c>
      <c r="R839" s="54">
        <f t="shared" si="101"/>
        <v>-0.88247103665342186</v>
      </c>
      <c r="S839" s="52">
        <v>0.13164400253827865</v>
      </c>
      <c r="T839" s="56">
        <v>1.8882797316289807E-2</v>
      </c>
      <c r="U839" s="56">
        <f t="shared" si="102"/>
        <v>0.11276120522198885</v>
      </c>
      <c r="V839" s="60">
        <v>397.46666666666664</v>
      </c>
      <c r="W839" s="61">
        <v>698.52227035203532</v>
      </c>
      <c r="X839" s="61">
        <f t="shared" si="103"/>
        <v>-301.05560368536868</v>
      </c>
      <c r="Y839" s="60">
        <v>-0.28905717093132366</v>
      </c>
      <c r="Z839" s="84">
        <v>-7.6149821802100115E-2</v>
      </c>
      <c r="AA839" s="65">
        <f t="shared" si="104"/>
        <v>-0.21290734912922354</v>
      </c>
    </row>
    <row r="840" spans="1:27" x14ac:dyDescent="0.25">
      <c r="A840" s="7">
        <v>11</v>
      </c>
      <c r="B840" s="7" t="s">
        <v>23</v>
      </c>
      <c r="C840" s="7">
        <v>264</v>
      </c>
      <c r="D840" s="7">
        <v>4</v>
      </c>
      <c r="E840" s="7" t="s">
        <v>355</v>
      </c>
      <c r="F840" s="7">
        <v>10</v>
      </c>
      <c r="G840" s="50">
        <v>5.7676450922707193E-2</v>
      </c>
      <c r="H840" s="50">
        <v>1.1402580276202409E-2</v>
      </c>
      <c r="I840" s="50">
        <f t="shared" si="98"/>
        <v>4.6273870646504782E-2</v>
      </c>
      <c r="J840" s="28">
        <v>5.9085282905243011</v>
      </c>
      <c r="K840" s="33">
        <v>9.6067582172372461</v>
      </c>
      <c r="L840" s="33">
        <f t="shared" si="99"/>
        <v>-3.698229926712945</v>
      </c>
      <c r="M840" s="28">
        <v>-0.21945270186280258</v>
      </c>
      <c r="N840" s="26">
        <v>-7.5698486503831763E-2</v>
      </c>
      <c r="O840" s="26">
        <f t="shared" si="100"/>
        <v>-0.14375421535897082</v>
      </c>
      <c r="P840" s="52">
        <v>2.7278913986504252</v>
      </c>
      <c r="Q840" s="54">
        <v>3.9766977176627822</v>
      </c>
      <c r="R840" s="54">
        <f t="shared" si="101"/>
        <v>-1.2488063190123571</v>
      </c>
      <c r="S840" s="52">
        <v>-9.1623843884351078E-3</v>
      </c>
      <c r="T840" s="56">
        <v>1.8560746180279194E-2</v>
      </c>
      <c r="U840" s="56">
        <f t="shared" si="102"/>
        <v>-2.7723130568714303E-2</v>
      </c>
      <c r="V840" s="60">
        <v>273.45873384156448</v>
      </c>
      <c r="W840" s="61">
        <v>478.31294884543149</v>
      </c>
      <c r="X840" s="61">
        <f t="shared" si="103"/>
        <v>-204.85421500386701</v>
      </c>
      <c r="Y840" s="60">
        <v>-0.2033850763302946</v>
      </c>
      <c r="Z840" s="84">
        <v>-9.7593849701297919E-2</v>
      </c>
      <c r="AA840" s="65">
        <f t="shared" si="104"/>
        <v>-0.10579122662899668</v>
      </c>
    </row>
    <row r="841" spans="1:27" x14ac:dyDescent="0.25">
      <c r="A841" s="7">
        <v>12</v>
      </c>
      <c r="B841" s="7" t="s">
        <v>23</v>
      </c>
      <c r="C841" s="7">
        <v>288</v>
      </c>
      <c r="D841" s="7" t="s">
        <v>2190</v>
      </c>
      <c r="E841" s="7" t="s">
        <v>355</v>
      </c>
      <c r="F841" s="7">
        <v>10</v>
      </c>
      <c r="G841" s="50">
        <v>4.859292232889896E-2</v>
      </c>
      <c r="H841" s="50">
        <v>1.9874084798630436E-2</v>
      </c>
      <c r="I841" s="50">
        <f t="shared" si="98"/>
        <v>2.8718837530268524E-2</v>
      </c>
      <c r="J841" s="28">
        <v>5.8274057300165385</v>
      </c>
      <c r="K841" s="33">
        <v>9.5757510795120258</v>
      </c>
      <c r="L841" s="33">
        <f t="shared" si="99"/>
        <v>-3.7483453494954873</v>
      </c>
      <c r="M841" s="28">
        <v>-0.13514067852874243</v>
      </c>
      <c r="N841" s="26">
        <v>-0.12129677891189873</v>
      </c>
      <c r="O841" s="26">
        <f t="shared" si="100"/>
        <v>-1.3843899616843694E-2</v>
      </c>
      <c r="P841" s="52">
        <v>2.4998501673602314</v>
      </c>
      <c r="Q841" s="54">
        <v>3.6155338046936252</v>
      </c>
      <c r="R841" s="54">
        <f t="shared" si="101"/>
        <v>-1.1156836373333938</v>
      </c>
      <c r="S841" s="52">
        <v>-7.9608419914221646E-3</v>
      </c>
      <c r="T841" s="56">
        <v>-6.2303241628159589E-2</v>
      </c>
      <c r="U841" s="56">
        <f t="shared" si="102"/>
        <v>5.4342399636737426E-2</v>
      </c>
      <c r="V841" s="60">
        <v>223.78856472166333</v>
      </c>
      <c r="W841" s="61">
        <v>507.14285714285728</v>
      </c>
      <c r="X841" s="61">
        <f t="shared" si="103"/>
        <v>-283.35429242119392</v>
      </c>
      <c r="Y841" s="60">
        <v>-0.377564382976461</v>
      </c>
      <c r="Z841" s="84">
        <v>-0.26573141069062617</v>
      </c>
      <c r="AA841" s="65">
        <f t="shared" si="104"/>
        <v>-0.11183297228583483</v>
      </c>
    </row>
    <row r="842" spans="1:27" x14ac:dyDescent="0.25">
      <c r="A842" s="7">
        <v>13</v>
      </c>
      <c r="B842" s="7" t="s">
        <v>23</v>
      </c>
      <c r="C842" s="7">
        <v>312</v>
      </c>
      <c r="D842" s="7" t="s">
        <v>2190</v>
      </c>
      <c r="E842" s="7" t="s">
        <v>355</v>
      </c>
      <c r="F842" s="7">
        <v>10</v>
      </c>
      <c r="G842" s="50">
        <v>7.6457095743464265E-2</v>
      </c>
      <c r="H842" s="50">
        <v>1.3389339368220154E-2</v>
      </c>
      <c r="I842" s="50">
        <f t="shared" si="98"/>
        <v>6.3067756375244116E-2</v>
      </c>
      <c r="J842" s="28">
        <v>5.6006278165934029</v>
      </c>
      <c r="K842" s="33">
        <v>7.8986120953424956</v>
      </c>
      <c r="L842" s="33">
        <f t="shared" si="99"/>
        <v>-2.2979842787490927</v>
      </c>
      <c r="M842" s="28">
        <v>-6.3900802739028872E-2</v>
      </c>
      <c r="N842" s="26">
        <v>-6.1783624485983173E-2</v>
      </c>
      <c r="O842" s="26">
        <f t="shared" si="100"/>
        <v>-2.1171782530456998E-3</v>
      </c>
      <c r="P842" s="52">
        <v>2.3174015293405246</v>
      </c>
      <c r="Q842" s="54">
        <v>3.4422947383738673</v>
      </c>
      <c r="R842" s="54">
        <f t="shared" si="101"/>
        <v>-1.1248932090333428</v>
      </c>
      <c r="S842" s="52">
        <v>5.9564741484772352E-2</v>
      </c>
      <c r="T842" s="56">
        <v>-0.17100685841409771</v>
      </c>
      <c r="U842" s="56">
        <f t="shared" si="102"/>
        <v>0.23057159989887005</v>
      </c>
      <c r="V842" s="60">
        <v>209.79719110516635</v>
      </c>
      <c r="W842" s="61">
        <v>412.45665440561783</v>
      </c>
      <c r="X842" s="61">
        <f t="shared" si="103"/>
        <v>-202.65946330045148</v>
      </c>
      <c r="Y842" s="60">
        <v>-0.31447815972893745</v>
      </c>
      <c r="Z842" s="84">
        <v>-0.21425833594600299</v>
      </c>
      <c r="AA842" s="65">
        <f t="shared" si="104"/>
        <v>-0.10021982378293445</v>
      </c>
    </row>
    <row r="843" spans="1:27" x14ac:dyDescent="0.25">
      <c r="A843" s="7">
        <v>14</v>
      </c>
      <c r="B843" s="7" t="s">
        <v>23</v>
      </c>
      <c r="C843" s="7">
        <v>336</v>
      </c>
      <c r="D843" s="7" t="s">
        <v>2190</v>
      </c>
      <c r="E843" s="7" t="s">
        <v>355</v>
      </c>
      <c r="F843" s="7">
        <v>10</v>
      </c>
      <c r="G843" s="50">
        <v>5.208350911327049E-2</v>
      </c>
      <c r="H843" s="50">
        <v>4.392520638178523E-2</v>
      </c>
      <c r="I843" s="50">
        <f t="shared" si="98"/>
        <v>8.1583027314852605E-3</v>
      </c>
      <c r="J843" s="28">
        <v>5.6044897078592015</v>
      </c>
      <c r="K843" s="33">
        <v>8.3205011183702222</v>
      </c>
      <c r="L843" s="33">
        <f t="shared" si="99"/>
        <v>-2.7160114105110207</v>
      </c>
      <c r="M843" s="28">
        <v>3.7352632193299921E-2</v>
      </c>
      <c r="N843" s="26">
        <v>0.16451723189421197</v>
      </c>
      <c r="O843" s="26">
        <f t="shared" si="100"/>
        <v>-0.12716459970091204</v>
      </c>
      <c r="P843" s="52">
        <v>2.2193530697105124</v>
      </c>
      <c r="Q843" s="54">
        <v>2.980248193470393</v>
      </c>
      <c r="R843" s="54">
        <f t="shared" si="101"/>
        <v>-0.76089512375988066</v>
      </c>
      <c r="S843" s="52">
        <v>8.5203187701352323E-3</v>
      </c>
      <c r="T843" s="56">
        <v>8.3571837472428342E-2</v>
      </c>
      <c r="U843" s="56">
        <f t="shared" si="102"/>
        <v>-7.505151870229311E-2</v>
      </c>
      <c r="V843" s="60">
        <v>180.41114808652247</v>
      </c>
      <c r="W843" s="61">
        <v>382.34547975596223</v>
      </c>
      <c r="X843" s="61">
        <f t="shared" si="103"/>
        <v>-201.93433166943976</v>
      </c>
      <c r="Y843" s="60">
        <v>-0.32197550967319127</v>
      </c>
      <c r="Z843" s="84">
        <v>-0.23495720545848195</v>
      </c>
      <c r="AA843" s="65">
        <f t="shared" si="104"/>
        <v>-8.7018304214709324E-2</v>
      </c>
    </row>
    <row r="844" spans="1:27" x14ac:dyDescent="0.25">
      <c r="A844" s="7">
        <v>15</v>
      </c>
      <c r="B844" s="7" t="s">
        <v>23</v>
      </c>
      <c r="C844" s="7">
        <v>360</v>
      </c>
      <c r="D844" s="7" t="s">
        <v>2190</v>
      </c>
      <c r="E844" s="7" t="s">
        <v>355</v>
      </c>
      <c r="F844" s="7">
        <v>10</v>
      </c>
      <c r="G844" s="50">
        <v>8.3996531930227464E-2</v>
      </c>
      <c r="H844" s="50">
        <v>5.9921002139369739E-2</v>
      </c>
      <c r="I844" s="50">
        <f t="shared" si="98"/>
        <v>2.4075529790857725E-2</v>
      </c>
      <c r="J844" s="28">
        <v>5.5464179877276285</v>
      </c>
      <c r="K844" s="33">
        <v>7.7740113616750977</v>
      </c>
      <c r="L844" s="33">
        <f t="shared" si="99"/>
        <v>-2.2275933739474691</v>
      </c>
      <c r="M844" s="28">
        <v>-6.4739046840604539E-2</v>
      </c>
      <c r="N844" s="26">
        <v>0.1494415781169102</v>
      </c>
      <c r="O844" s="26">
        <f t="shared" si="100"/>
        <v>-0.21418062495751472</v>
      </c>
      <c r="P844" s="52">
        <v>2.1386046145277171</v>
      </c>
      <c r="Q844" s="54">
        <v>2.897175978800854</v>
      </c>
      <c r="R844" s="54">
        <f t="shared" si="101"/>
        <v>-0.75857136427313687</v>
      </c>
      <c r="S844" s="52">
        <v>5.0861983169488346E-2</v>
      </c>
      <c r="T844" s="56">
        <v>8.0212198215024746E-2</v>
      </c>
      <c r="U844" s="56">
        <f t="shared" si="102"/>
        <v>-2.93502150455364E-2</v>
      </c>
      <c r="V844" s="60">
        <v>224.05100000000002</v>
      </c>
      <c r="W844" s="61">
        <v>364.08175694444435</v>
      </c>
      <c r="X844" s="61">
        <f t="shared" si="103"/>
        <v>-140.03075694444433</v>
      </c>
      <c r="Y844" s="60">
        <v>-0.26688160760698965</v>
      </c>
      <c r="Z844" s="84">
        <v>-0.28489889430412302</v>
      </c>
      <c r="AA844" s="65">
        <f t="shared" si="104"/>
        <v>1.8017286697133372E-2</v>
      </c>
    </row>
    <row r="845" spans="1:27" x14ac:dyDescent="0.25">
      <c r="A845" s="7">
        <v>16</v>
      </c>
      <c r="B845" s="7" t="s">
        <v>23</v>
      </c>
      <c r="C845" s="7">
        <v>384</v>
      </c>
      <c r="D845" s="7">
        <v>5</v>
      </c>
      <c r="E845" s="7" t="s">
        <v>355</v>
      </c>
      <c r="F845" s="7">
        <v>10</v>
      </c>
      <c r="G845" s="50">
        <v>9.7224938552219878E-2</v>
      </c>
      <c r="H845" s="50">
        <v>3.2925461448930719E-3</v>
      </c>
      <c r="I845" s="50">
        <f t="shared" si="98"/>
        <v>9.3932392407326801E-2</v>
      </c>
      <c r="J845" s="28">
        <v>5.1626940386383557</v>
      </c>
      <c r="K845" s="33">
        <v>6.65609614243749</v>
      </c>
      <c r="L845" s="33">
        <f t="shared" si="99"/>
        <v>-1.4934021037991343</v>
      </c>
      <c r="M845" s="28">
        <v>-8.732702555240611E-2</v>
      </c>
      <c r="N845" s="26">
        <v>-9.4482272125681166E-2</v>
      </c>
      <c r="O845" s="26">
        <f t="shared" si="100"/>
        <v>7.1552465732750564E-3</v>
      </c>
      <c r="P845" s="52">
        <v>2.0605008325300154</v>
      </c>
      <c r="Q845" s="54">
        <v>2.4353357186413698</v>
      </c>
      <c r="R845" s="54">
        <f t="shared" si="101"/>
        <v>-0.3748348861113544</v>
      </c>
      <c r="S845" s="52">
        <v>-4.7922076032478559E-3</v>
      </c>
      <c r="T845" s="56">
        <v>-8.0140471677468406E-2</v>
      </c>
      <c r="U845" s="56">
        <f t="shared" si="102"/>
        <v>7.5348264074220545E-2</v>
      </c>
      <c r="V845" s="60">
        <v>207.54110043089162</v>
      </c>
      <c r="W845" s="61">
        <v>311.53564523257097</v>
      </c>
      <c r="X845" s="61">
        <f t="shared" si="103"/>
        <v>-103.99454480167935</v>
      </c>
      <c r="Y845" s="60">
        <v>-0.17013321705639545</v>
      </c>
      <c r="Z845" s="84">
        <v>-8.664836827258178E-2</v>
      </c>
      <c r="AA845" s="65">
        <f t="shared" si="104"/>
        <v>-8.3484848783813667E-2</v>
      </c>
    </row>
    <row r="846" spans="1:27" x14ac:dyDescent="0.25">
      <c r="A846" s="7">
        <v>1</v>
      </c>
      <c r="B846" s="7" t="s">
        <v>23</v>
      </c>
      <c r="C846" s="7">
        <v>24</v>
      </c>
      <c r="D846" s="7" t="s">
        <v>2190</v>
      </c>
      <c r="E846" s="7" t="s">
        <v>355</v>
      </c>
      <c r="F846" s="7">
        <v>11</v>
      </c>
      <c r="G846" s="50">
        <v>-3.4484048629173002E-2</v>
      </c>
      <c r="H846" s="50">
        <v>1.3629331734718761E-2</v>
      </c>
      <c r="I846" s="50">
        <f t="shared" si="98"/>
        <v>-4.8113380363891761E-2</v>
      </c>
      <c r="J846" s="28">
        <v>13.518313077458025</v>
      </c>
      <c r="K846" s="33">
        <v>13.370557873666627</v>
      </c>
      <c r="L846" s="33">
        <f t="shared" si="99"/>
        <v>0.14775520379139806</v>
      </c>
      <c r="M846" s="28">
        <v>3.0775439913675425E-2</v>
      </c>
      <c r="N846" s="26">
        <v>0.24256301407439443</v>
      </c>
      <c r="O846" s="26">
        <f t="shared" si="100"/>
        <v>-0.211787574160719</v>
      </c>
      <c r="P846" s="52">
        <v>4.6725672930278632</v>
      </c>
      <c r="Q846" s="54">
        <v>5.4560602180915021</v>
      </c>
      <c r="R846" s="54">
        <f t="shared" si="101"/>
        <v>-0.78349292506363888</v>
      </c>
      <c r="S846" s="52">
        <v>-8.4201621073402538E-2</v>
      </c>
      <c r="T846" s="56">
        <v>0.39929967195079025</v>
      </c>
      <c r="U846" s="56">
        <f t="shared" si="102"/>
        <v>-0.48350129302419276</v>
      </c>
      <c r="V846" s="60">
        <v>1036.909302712598</v>
      </c>
      <c r="W846" s="61">
        <v>842.1606201808396</v>
      </c>
      <c r="X846" s="61">
        <f t="shared" si="103"/>
        <v>194.74868253175839</v>
      </c>
      <c r="Y846" s="60">
        <v>0.22947897994959607</v>
      </c>
      <c r="Z846" s="84">
        <v>2.1399399411402314E-2</v>
      </c>
      <c r="AA846" s="65">
        <f t="shared" si="104"/>
        <v>0.20807958053819375</v>
      </c>
    </row>
    <row r="847" spans="1:27" x14ac:dyDescent="0.25">
      <c r="A847" s="7">
        <v>2</v>
      </c>
      <c r="B847" s="7" t="s">
        <v>23</v>
      </c>
      <c r="C847" s="7">
        <v>48</v>
      </c>
      <c r="D847" s="7">
        <v>1</v>
      </c>
      <c r="E847" s="7" t="s">
        <v>355</v>
      </c>
      <c r="F847" s="7">
        <v>11</v>
      </c>
      <c r="G847" s="50">
        <v>-4.9247648509779474E-2</v>
      </c>
      <c r="H847" s="50">
        <v>-4.2260899415680559E-3</v>
      </c>
      <c r="I847" s="50">
        <f t="shared" si="98"/>
        <v>-4.5021558568211419E-2</v>
      </c>
      <c r="J847" s="28">
        <v>10.116393882773247</v>
      </c>
      <c r="K847" s="33">
        <v>12.045231030697556</v>
      </c>
      <c r="L847" s="33">
        <f t="shared" si="99"/>
        <v>-1.9288371479243089</v>
      </c>
      <c r="M847" s="28">
        <v>-0.15980731905443435</v>
      </c>
      <c r="N847" s="26">
        <v>0.42973663146744556</v>
      </c>
      <c r="O847" s="26">
        <f t="shared" si="100"/>
        <v>-0.58954395052187991</v>
      </c>
      <c r="P847" s="52">
        <v>4.0354095026858809</v>
      </c>
      <c r="Q847" s="54">
        <v>6.2957185350514777</v>
      </c>
      <c r="R847" s="54">
        <f t="shared" si="101"/>
        <v>-2.2603090323655968</v>
      </c>
      <c r="S847" s="52">
        <v>0.15568639999999984</v>
      </c>
      <c r="T847" s="56">
        <v>-0.29316157422815392</v>
      </c>
      <c r="U847" s="56">
        <f t="shared" si="102"/>
        <v>0.44884797422815376</v>
      </c>
      <c r="V847" s="60">
        <v>605.39472398632142</v>
      </c>
      <c r="W847" s="61">
        <v>778.76342072409477</v>
      </c>
      <c r="X847" s="61">
        <f t="shared" si="103"/>
        <v>-173.36869673777335</v>
      </c>
      <c r="Y847" s="60">
        <v>-0.34804283730413776</v>
      </c>
      <c r="Z847" s="84">
        <v>-5.4871092273920861E-2</v>
      </c>
      <c r="AA847" s="65">
        <f t="shared" si="104"/>
        <v>-0.29317174503021692</v>
      </c>
    </row>
    <row r="848" spans="1:27" x14ac:dyDescent="0.25">
      <c r="A848" s="7">
        <v>3</v>
      </c>
      <c r="B848" s="7" t="s">
        <v>23</v>
      </c>
      <c r="C848" s="7">
        <v>72</v>
      </c>
      <c r="D848" s="7" t="s">
        <v>2190</v>
      </c>
      <c r="E848" s="7" t="s">
        <v>355</v>
      </c>
      <c r="F848" s="7">
        <v>11</v>
      </c>
      <c r="G848" s="50">
        <v>6.931471805599454E-2</v>
      </c>
      <c r="H848" s="50">
        <v>1.7902191089170408E-2</v>
      </c>
      <c r="I848" s="50">
        <f t="shared" si="98"/>
        <v>5.1412526966824135E-2</v>
      </c>
      <c r="J848" s="28">
        <v>11.366021944488073</v>
      </c>
      <c r="K848" s="33">
        <v>12.589811875004676</v>
      </c>
      <c r="L848" s="33">
        <f t="shared" si="99"/>
        <v>-1.2237899305166025</v>
      </c>
      <c r="M848" s="28">
        <v>-0.17207848059784325</v>
      </c>
      <c r="N848" s="26">
        <v>0.51444722688986533</v>
      </c>
      <c r="O848" s="26">
        <f t="shared" si="100"/>
        <v>-0.68652570748770858</v>
      </c>
      <c r="P848" s="52">
        <v>3.7991759215838772</v>
      </c>
      <c r="Q848" s="54">
        <v>5.134393717140755</v>
      </c>
      <c r="R848" s="54">
        <f t="shared" si="101"/>
        <v>-1.3352177955568778</v>
      </c>
      <c r="S848" s="52">
        <v>-0.18036586298706273</v>
      </c>
      <c r="T848" s="56">
        <v>2.9346230279375243E-2</v>
      </c>
      <c r="U848" s="56">
        <f t="shared" si="102"/>
        <v>-0.20971209326643797</v>
      </c>
      <c r="V848" s="60">
        <v>361.93066488025454</v>
      </c>
      <c r="W848" s="61">
        <v>862.29941243789426</v>
      </c>
      <c r="X848" s="61">
        <f t="shared" si="103"/>
        <v>-500.36874755763972</v>
      </c>
      <c r="Y848" s="60">
        <v>-0.65171969492467796</v>
      </c>
      <c r="Z848" s="84">
        <v>0.70666658267764249</v>
      </c>
      <c r="AA848" s="65">
        <f t="shared" si="104"/>
        <v>-1.3583862776023206</v>
      </c>
    </row>
    <row r="849" spans="1:27" x14ac:dyDescent="0.25">
      <c r="A849" s="7">
        <v>4</v>
      </c>
      <c r="B849" s="7" t="s">
        <v>23</v>
      </c>
      <c r="C849" s="7">
        <v>96</v>
      </c>
      <c r="D849" s="7" t="s">
        <v>2190</v>
      </c>
      <c r="E849" s="7" t="s">
        <v>355</v>
      </c>
      <c r="F849" s="7">
        <v>11</v>
      </c>
      <c r="G849" s="50">
        <v>7.6725515271366701E-2</v>
      </c>
      <c r="H849" s="50">
        <v>-2.9832523702375767E-3</v>
      </c>
      <c r="I849" s="50">
        <f t="shared" si="98"/>
        <v>7.9708767641604283E-2</v>
      </c>
      <c r="J849" s="28">
        <v>12.170703556439143</v>
      </c>
      <c r="K849" s="33">
        <v>14.419320189971282</v>
      </c>
      <c r="L849" s="33">
        <f t="shared" si="99"/>
        <v>-2.2486166335321389</v>
      </c>
      <c r="M849" s="28">
        <v>0.25756193312962372</v>
      </c>
      <c r="N849" s="26">
        <v>0.46275038293277465</v>
      </c>
      <c r="O849" s="26">
        <f t="shared" si="100"/>
        <v>-0.20518844980315093</v>
      </c>
      <c r="P849" s="52">
        <v>4.0013456292438807</v>
      </c>
      <c r="Q849" s="54">
        <v>5.7203782901387283</v>
      </c>
      <c r="R849" s="54">
        <f t="shared" si="101"/>
        <v>-1.7190326608948476</v>
      </c>
      <c r="S849" s="52">
        <v>0.34056764266676742</v>
      </c>
      <c r="T849" s="56">
        <v>0.2201664932545829</v>
      </c>
      <c r="U849" s="56">
        <f t="shared" si="102"/>
        <v>0.12040114941218452</v>
      </c>
      <c r="V849" s="60">
        <v>977.21058745436437</v>
      </c>
      <c r="W849" s="61">
        <v>1080.3098379245496</v>
      </c>
      <c r="X849" s="61">
        <f t="shared" si="103"/>
        <v>-103.09925047018521</v>
      </c>
      <c r="Y849" s="60">
        <v>0.98791822377060512</v>
      </c>
      <c r="Z849" s="84">
        <v>0.55868755357358002</v>
      </c>
      <c r="AA849" s="65">
        <f t="shared" si="104"/>
        <v>0.4292306701970251</v>
      </c>
    </row>
    <row r="850" spans="1:27" x14ac:dyDescent="0.25">
      <c r="A850" s="7">
        <v>5</v>
      </c>
      <c r="B850" s="7" t="s">
        <v>23</v>
      </c>
      <c r="C850" s="7">
        <v>120</v>
      </c>
      <c r="D850" s="7">
        <v>2</v>
      </c>
      <c r="E850" s="7" t="s">
        <v>355</v>
      </c>
      <c r="F850" s="7">
        <v>11</v>
      </c>
      <c r="G850" s="50">
        <v>1.3353139262452273E-2</v>
      </c>
      <c r="H850" s="50">
        <v>3.7247019645241526E-2</v>
      </c>
      <c r="I850" s="50">
        <f t="shared" si="98"/>
        <v>-2.3893880382789251E-2</v>
      </c>
      <c r="J850" s="28">
        <v>16.998268589231063</v>
      </c>
      <c r="K850" s="33">
        <v>16.776982070157057</v>
      </c>
      <c r="L850" s="33">
        <f t="shared" si="99"/>
        <v>0.22128651907400609</v>
      </c>
      <c r="M850" s="28">
        <v>0.15047379701536409</v>
      </c>
      <c r="N850" s="26">
        <v>0.35894303813160144</v>
      </c>
      <c r="O850" s="26">
        <f t="shared" si="100"/>
        <v>-0.20846924111623735</v>
      </c>
      <c r="P850" s="52">
        <v>4.9768623135997929</v>
      </c>
      <c r="Q850" s="54">
        <v>6.966418766233951</v>
      </c>
      <c r="R850" s="54">
        <f t="shared" si="101"/>
        <v>-1.989556452634158</v>
      </c>
      <c r="S850" s="52">
        <v>-1.9857966574371933E-2</v>
      </c>
      <c r="T850" s="56">
        <v>5.1264740518326989E-2</v>
      </c>
      <c r="U850" s="56">
        <f t="shared" si="102"/>
        <v>-7.1122707092698925E-2</v>
      </c>
      <c r="V850" s="60">
        <v>1387.9286186384666</v>
      </c>
      <c r="W850" s="61">
        <v>1139.7663857677901</v>
      </c>
      <c r="X850" s="61">
        <f t="shared" si="103"/>
        <v>248.16223287067646</v>
      </c>
      <c r="Y850" s="60">
        <v>0.43521482061660066</v>
      </c>
      <c r="Z850" s="84">
        <v>0.15567907560124011</v>
      </c>
      <c r="AA850" s="65">
        <f t="shared" si="104"/>
        <v>0.27953574501536055</v>
      </c>
    </row>
    <row r="851" spans="1:27" x14ac:dyDescent="0.25">
      <c r="A851" s="7">
        <v>6</v>
      </c>
      <c r="B851" s="7" t="s">
        <v>23</v>
      </c>
      <c r="C851" s="7">
        <v>144</v>
      </c>
      <c r="D851" s="7" t="s">
        <v>2190</v>
      </c>
      <c r="E851" s="7" t="s">
        <v>355</v>
      </c>
      <c r="F851" s="7">
        <v>11</v>
      </c>
      <c r="G851" s="50">
        <v>1.8610227963385916E-2</v>
      </c>
      <c r="H851" s="50">
        <v>5.0816110515069957E-2</v>
      </c>
      <c r="I851" s="50">
        <f t="shared" si="98"/>
        <v>-3.2205882551684037E-2</v>
      </c>
      <c r="J851" s="28">
        <v>12.95763117500454</v>
      </c>
      <c r="K851" s="33">
        <v>14.919323314682467</v>
      </c>
      <c r="L851" s="33">
        <f t="shared" si="99"/>
        <v>-1.9616921396779272</v>
      </c>
      <c r="M851" s="28">
        <v>0.11350277998411436</v>
      </c>
      <c r="N851" s="26">
        <v>7.8252583154270083E-2</v>
      </c>
      <c r="O851" s="26">
        <f t="shared" si="100"/>
        <v>3.5250196829844274E-2</v>
      </c>
      <c r="P851" s="52">
        <v>4.292924615669568</v>
      </c>
      <c r="Q851" s="54">
        <v>5.4077681800408222</v>
      </c>
      <c r="R851" s="54">
        <f t="shared" si="101"/>
        <v>-1.1148435643712542</v>
      </c>
      <c r="S851" s="52">
        <v>0.18591383544821935</v>
      </c>
      <c r="T851" s="56">
        <v>-2.2748086008028568E-2</v>
      </c>
      <c r="U851" s="56">
        <f t="shared" si="102"/>
        <v>0.20866192145624793</v>
      </c>
      <c r="V851" s="60">
        <v>845.45537491705386</v>
      </c>
      <c r="W851" s="61">
        <v>1059.1686712010619</v>
      </c>
      <c r="X851" s="61">
        <f t="shared" si="103"/>
        <v>-213.71329628400804</v>
      </c>
      <c r="Y851" s="60">
        <v>4.0701764416995093E-2</v>
      </c>
      <c r="Z851" s="84">
        <v>2.4286775008398348E-2</v>
      </c>
      <c r="AA851" s="65">
        <f t="shared" si="104"/>
        <v>1.6414989408596745E-2</v>
      </c>
    </row>
    <row r="852" spans="1:27" x14ac:dyDescent="0.25">
      <c r="A852" s="7">
        <v>7</v>
      </c>
      <c r="B852" s="7" t="s">
        <v>23</v>
      </c>
      <c r="C852" s="7">
        <v>168</v>
      </c>
      <c r="D852" s="7" t="s">
        <v>2190</v>
      </c>
      <c r="E852" s="7" t="s">
        <v>355</v>
      </c>
      <c r="F852" s="7">
        <v>11</v>
      </c>
      <c r="G852" s="50">
        <v>6.6979981656295526E-2</v>
      </c>
      <c r="H852" s="50">
        <v>2.1088820793520358E-2</v>
      </c>
      <c r="I852" s="50">
        <f t="shared" si="98"/>
        <v>4.5891160862775171E-2</v>
      </c>
      <c r="J852" s="28">
        <v>13.356098675194154</v>
      </c>
      <c r="K852" s="33">
        <v>12.600072648596518</v>
      </c>
      <c r="L852" s="33">
        <f t="shared" si="99"/>
        <v>0.7560260265976364</v>
      </c>
      <c r="M852" s="28">
        <v>0.47011540077795866</v>
      </c>
      <c r="N852" s="26">
        <v>0.24427280911272664</v>
      </c>
      <c r="O852" s="26">
        <f t="shared" si="100"/>
        <v>0.22584259166523202</v>
      </c>
      <c r="P852" s="52">
        <v>3.5445570875136037</v>
      </c>
      <c r="Q852" s="54">
        <v>4.2039889907630217</v>
      </c>
      <c r="R852" s="54">
        <f t="shared" si="101"/>
        <v>-0.65943190324941803</v>
      </c>
      <c r="S852" s="52">
        <v>0.18549561973421122</v>
      </c>
      <c r="T852" s="56">
        <v>-4.8245689366170623E-2</v>
      </c>
      <c r="U852" s="56">
        <f t="shared" si="102"/>
        <v>0.23374130910038185</v>
      </c>
      <c r="V852" s="60">
        <v>927.86896551724135</v>
      </c>
      <c r="W852" s="61">
        <v>882.0120689655173</v>
      </c>
      <c r="X852" s="61">
        <f t="shared" si="103"/>
        <v>45.856896551724049</v>
      </c>
      <c r="Y852" s="60">
        <v>0.6979618647429161</v>
      </c>
      <c r="Z852" s="84">
        <v>0.30507038934760117</v>
      </c>
      <c r="AA852" s="65">
        <f t="shared" si="104"/>
        <v>0.39289147539531494</v>
      </c>
    </row>
    <row r="853" spans="1:27" x14ac:dyDescent="0.25">
      <c r="A853" s="7">
        <v>8</v>
      </c>
      <c r="B853" s="7" t="s">
        <v>23</v>
      </c>
      <c r="C853" s="7">
        <v>192</v>
      </c>
      <c r="D853" s="7">
        <v>3</v>
      </c>
      <c r="E853" s="7" t="s">
        <v>355</v>
      </c>
      <c r="F853" s="7">
        <v>11</v>
      </c>
      <c r="G853" s="50">
        <v>0.10671136216087387</v>
      </c>
      <c r="H853" s="50">
        <v>2.2964930059969867E-2</v>
      </c>
      <c r="I853" s="50">
        <f t="shared" si="98"/>
        <v>8.3746432100904003E-2</v>
      </c>
      <c r="J853" s="28">
        <v>12.456042538947393</v>
      </c>
      <c r="K853" s="33">
        <v>13.314117777789969</v>
      </c>
      <c r="L853" s="33">
        <f t="shared" si="99"/>
        <v>-0.85807523884257542</v>
      </c>
      <c r="M853" s="28">
        <v>0.10868080824855078</v>
      </c>
      <c r="N853" s="26">
        <v>0.17151292002343987</v>
      </c>
      <c r="O853" s="26">
        <f t="shared" si="100"/>
        <v>-6.2832111774889093E-2</v>
      </c>
      <c r="P853" s="52">
        <v>3.0387053021994119</v>
      </c>
      <c r="Q853" s="54">
        <v>4.0686345373680544</v>
      </c>
      <c r="R853" s="54">
        <f t="shared" si="101"/>
        <v>-1.0299292351686424</v>
      </c>
      <c r="S853" s="52">
        <v>0.100324285213342</v>
      </c>
      <c r="T853" s="56">
        <v>1.6036205516473903E-2</v>
      </c>
      <c r="U853" s="56">
        <f t="shared" si="102"/>
        <v>8.4288079696868093E-2</v>
      </c>
      <c r="V853" s="60">
        <v>1031.8766578249335</v>
      </c>
      <c r="W853" s="61">
        <v>935.78937334217505</v>
      </c>
      <c r="X853" s="61">
        <f t="shared" si="103"/>
        <v>96.087284482758491</v>
      </c>
      <c r="Y853" s="60">
        <v>0.4415483533876482</v>
      </c>
      <c r="Z853" s="84">
        <v>0.2688177933680696</v>
      </c>
      <c r="AA853" s="65">
        <f t="shared" si="104"/>
        <v>0.17273056001957859</v>
      </c>
    </row>
    <row r="854" spans="1:27" x14ac:dyDescent="0.25">
      <c r="A854" s="7">
        <v>9</v>
      </c>
      <c r="B854" s="7" t="s">
        <v>23</v>
      </c>
      <c r="C854" s="7">
        <v>216</v>
      </c>
      <c r="D854" s="7" t="s">
        <v>2190</v>
      </c>
      <c r="E854" s="7" t="s">
        <v>355</v>
      </c>
      <c r="F854" s="7">
        <v>11</v>
      </c>
      <c r="G854" s="50">
        <v>0.11782714175468315</v>
      </c>
      <c r="H854" s="50">
        <v>4.9621911137343509E-2</v>
      </c>
      <c r="I854" s="50">
        <f t="shared" si="98"/>
        <v>6.8205230617339629E-2</v>
      </c>
      <c r="J854" s="28">
        <v>9.9366087484081138</v>
      </c>
      <c r="K854" s="33">
        <v>13.45456791776664</v>
      </c>
      <c r="L854" s="33">
        <f t="shared" si="99"/>
        <v>-3.5179591693585266</v>
      </c>
      <c r="M854" s="28">
        <v>-5.9636287647042235E-2</v>
      </c>
      <c r="N854" s="26">
        <v>0.13025234277174963</v>
      </c>
      <c r="O854" s="26">
        <f t="shared" si="100"/>
        <v>-0.18988863041879186</v>
      </c>
      <c r="P854" s="52">
        <v>3.2864919304495475</v>
      </c>
      <c r="Q854" s="54">
        <v>4.4318152812343063</v>
      </c>
      <c r="R854" s="54">
        <f t="shared" si="101"/>
        <v>-1.1453233507847589</v>
      </c>
      <c r="S854" s="52">
        <v>0.20480335887272719</v>
      </c>
      <c r="T854" s="56">
        <v>0.16858542547120367</v>
      </c>
      <c r="U854" s="56">
        <f t="shared" si="102"/>
        <v>3.6217933401523517E-2</v>
      </c>
      <c r="V854" s="60">
        <v>451.89781260202409</v>
      </c>
      <c r="W854" s="61">
        <v>838.86970154532594</v>
      </c>
      <c r="X854" s="61">
        <f t="shared" si="103"/>
        <v>-386.97188894330185</v>
      </c>
      <c r="Y854" s="60">
        <v>-0.37952086182651318</v>
      </c>
      <c r="Z854" s="84">
        <v>-4.6944320793933798E-2</v>
      </c>
      <c r="AA854" s="65">
        <f t="shared" si="104"/>
        <v>-0.33257654103257939</v>
      </c>
    </row>
    <row r="855" spans="1:27" x14ac:dyDescent="0.25">
      <c r="A855" s="7">
        <v>10</v>
      </c>
      <c r="B855" s="7" t="s">
        <v>23</v>
      </c>
      <c r="C855" s="7">
        <v>240</v>
      </c>
      <c r="D855" s="7" t="s">
        <v>2190</v>
      </c>
      <c r="E855" s="7" t="s">
        <v>355</v>
      </c>
      <c r="F855" s="7">
        <v>11</v>
      </c>
      <c r="G855" s="50">
        <v>8.4708290678052828E-2</v>
      </c>
      <c r="H855" s="50">
        <v>8.312902068988345E-3</v>
      </c>
      <c r="I855" s="50">
        <f t="shared" si="98"/>
        <v>7.6395388609064488E-2</v>
      </c>
      <c r="J855" s="28">
        <v>7.9731273020508677</v>
      </c>
      <c r="K855" s="33">
        <v>11.510023683426688</v>
      </c>
      <c r="L855" s="33">
        <f t="shared" si="99"/>
        <v>-3.5368963813758203</v>
      </c>
      <c r="M855" s="28">
        <v>-1.8047023992462788E-2</v>
      </c>
      <c r="N855" s="26">
        <v>7.2164884343347531E-3</v>
      </c>
      <c r="O855" s="26">
        <f t="shared" si="100"/>
        <v>-2.526351242679754E-2</v>
      </c>
      <c r="P855" s="52">
        <v>2.9493559980356263</v>
      </c>
      <c r="Q855" s="54">
        <v>4.1268346243135854</v>
      </c>
      <c r="R855" s="54">
        <f t="shared" si="101"/>
        <v>-1.1774786262779591</v>
      </c>
      <c r="S855" s="52">
        <v>7.9796504203740862E-2</v>
      </c>
      <c r="T855" s="56">
        <v>1.8882797316289807E-2</v>
      </c>
      <c r="U855" s="56">
        <f t="shared" si="102"/>
        <v>6.0913706887451055E-2</v>
      </c>
      <c r="V855" s="60">
        <v>310.48778877887787</v>
      </c>
      <c r="W855" s="61">
        <v>698.52227035203532</v>
      </c>
      <c r="X855" s="61">
        <f t="shared" si="103"/>
        <v>-388.03448157315745</v>
      </c>
      <c r="Y855" s="60">
        <v>-0.30124672591006979</v>
      </c>
      <c r="Z855" s="84">
        <v>-7.6149821802100115E-2</v>
      </c>
      <c r="AA855" s="65">
        <f t="shared" si="104"/>
        <v>-0.22509690410796968</v>
      </c>
    </row>
    <row r="856" spans="1:27" x14ac:dyDescent="0.25">
      <c r="A856" s="7">
        <v>11</v>
      </c>
      <c r="B856" s="7" t="s">
        <v>23</v>
      </c>
      <c r="C856" s="7">
        <v>264</v>
      </c>
      <c r="D856" s="7">
        <v>4</v>
      </c>
      <c r="E856" s="7" t="s">
        <v>355</v>
      </c>
      <c r="F856" s="7">
        <v>11</v>
      </c>
      <c r="G856" s="50">
        <v>9.685835265947898E-2</v>
      </c>
      <c r="H856" s="50">
        <v>1.1402580276202409E-2</v>
      </c>
      <c r="I856" s="50">
        <f t="shared" si="98"/>
        <v>8.5455772383276576E-2</v>
      </c>
      <c r="J856" s="28">
        <v>5.2738613084132258</v>
      </c>
      <c r="K856" s="33">
        <v>9.6067582172372461</v>
      </c>
      <c r="L856" s="33">
        <f t="shared" si="99"/>
        <v>-4.3328969088240203</v>
      </c>
      <c r="M856" s="28">
        <v>-0.19590458459275797</v>
      </c>
      <c r="N856" s="26">
        <v>-7.5698486503831763E-2</v>
      </c>
      <c r="O856" s="26">
        <f t="shared" si="100"/>
        <v>-0.12020609808892621</v>
      </c>
      <c r="P856" s="52">
        <v>2.4995618263079487</v>
      </c>
      <c r="Q856" s="54">
        <v>3.9766977176627822</v>
      </c>
      <c r="R856" s="54">
        <f t="shared" si="101"/>
        <v>-1.4771358913548336</v>
      </c>
      <c r="S856" s="52">
        <v>6.8592362079441818E-2</v>
      </c>
      <c r="T856" s="56">
        <v>1.8560746180279194E-2</v>
      </c>
      <c r="U856" s="56">
        <f t="shared" si="102"/>
        <v>5.0031615899162621E-2</v>
      </c>
      <c r="V856" s="60">
        <v>252.08568114020551</v>
      </c>
      <c r="W856" s="61">
        <v>478.31294884543149</v>
      </c>
      <c r="X856" s="61">
        <f t="shared" si="103"/>
        <v>-226.22726770522598</v>
      </c>
      <c r="Y856" s="60">
        <v>-0.12008975624203887</v>
      </c>
      <c r="Z856" s="84">
        <v>-9.7593849701297919E-2</v>
      </c>
      <c r="AA856" s="65">
        <f t="shared" si="104"/>
        <v>-2.2495906540740948E-2</v>
      </c>
    </row>
    <row r="857" spans="1:27" x14ac:dyDescent="0.25">
      <c r="A857" s="7">
        <v>12</v>
      </c>
      <c r="B857" s="7" t="s">
        <v>23</v>
      </c>
      <c r="C857" s="7">
        <v>288</v>
      </c>
      <c r="D857" s="7" t="s">
        <v>2190</v>
      </c>
      <c r="E857" s="7" t="s">
        <v>355</v>
      </c>
      <c r="F857" s="7">
        <v>11</v>
      </c>
      <c r="G857" s="50">
        <v>2.666286632539485E-2</v>
      </c>
      <c r="H857" s="50">
        <v>1.9874084798630436E-2</v>
      </c>
      <c r="I857" s="50">
        <f t="shared" si="98"/>
        <v>6.788781526764414E-3</v>
      </c>
      <c r="J857" s="28">
        <v>5.0908566163819415</v>
      </c>
      <c r="K857" s="33">
        <v>9.5757510795120258</v>
      </c>
      <c r="L857" s="33">
        <f t="shared" si="99"/>
        <v>-4.4848944631300842</v>
      </c>
      <c r="M857" s="28">
        <v>-0.16545885478507319</v>
      </c>
      <c r="N857" s="26">
        <v>-0.12129677891189873</v>
      </c>
      <c r="O857" s="26">
        <f t="shared" si="100"/>
        <v>-4.4162075873174458E-2</v>
      </c>
      <c r="P857" s="52">
        <v>2.098982834268138</v>
      </c>
      <c r="Q857" s="54">
        <v>3.6155338046936252</v>
      </c>
      <c r="R857" s="54">
        <f t="shared" si="101"/>
        <v>-1.5165509704254871</v>
      </c>
      <c r="S857" s="52">
        <v>-0.11772478756183605</v>
      </c>
      <c r="T857" s="56">
        <v>-6.2303241628159589E-2</v>
      </c>
      <c r="U857" s="56">
        <f t="shared" si="102"/>
        <v>-5.5421545933676458E-2</v>
      </c>
      <c r="V857" s="60">
        <v>207.37910798122064</v>
      </c>
      <c r="W857" s="61">
        <v>507.14285714285728</v>
      </c>
      <c r="X857" s="61">
        <f t="shared" si="103"/>
        <v>-299.76374916163661</v>
      </c>
      <c r="Y857" s="60">
        <v>-0.30576801100165596</v>
      </c>
      <c r="Z857" s="84">
        <v>-0.26573141069062617</v>
      </c>
      <c r="AA857" s="65">
        <f t="shared" si="104"/>
        <v>-4.0036600311029791E-2</v>
      </c>
    </row>
    <row r="858" spans="1:27" x14ac:dyDescent="0.25">
      <c r="A858" s="7">
        <v>13</v>
      </c>
      <c r="B858" s="7" t="s">
        <v>23</v>
      </c>
      <c r="C858" s="7">
        <v>312</v>
      </c>
      <c r="D858" s="7" t="s">
        <v>2190</v>
      </c>
      <c r="E858" s="7" t="s">
        <v>355</v>
      </c>
      <c r="F858" s="7">
        <v>11</v>
      </c>
      <c r="G858" s="50">
        <v>4.5062735028259839E-2</v>
      </c>
      <c r="H858" s="50">
        <v>1.3389339368220154E-2</v>
      </c>
      <c r="I858" s="50">
        <f t="shared" si="98"/>
        <v>3.1673395660039683E-2</v>
      </c>
      <c r="J858" s="28">
        <v>4.8975950306157481</v>
      </c>
      <c r="K858" s="33">
        <v>7.8986120953424956</v>
      </c>
      <c r="L858" s="33">
        <f t="shared" si="99"/>
        <v>-3.0010170647267476</v>
      </c>
      <c r="M858" s="28">
        <v>-0.15013416158376944</v>
      </c>
      <c r="N858" s="26">
        <v>-6.1783624485983173E-2</v>
      </c>
      <c r="O858" s="26">
        <f t="shared" si="100"/>
        <v>-8.8350537097786258E-2</v>
      </c>
      <c r="P858" s="52">
        <v>2.0764951908859191</v>
      </c>
      <c r="Q858" s="54">
        <v>3.4422947383738673</v>
      </c>
      <c r="R858" s="54">
        <f t="shared" si="101"/>
        <v>-1.3657995474879483</v>
      </c>
      <c r="S858" s="52">
        <v>-3.3766472049119624E-2</v>
      </c>
      <c r="T858" s="56">
        <v>-0.17100685841409771</v>
      </c>
      <c r="U858" s="56">
        <f t="shared" si="102"/>
        <v>0.1372403863649781</v>
      </c>
      <c r="V858" s="60">
        <v>204.58669118876441</v>
      </c>
      <c r="W858" s="61">
        <v>412.45665440561783</v>
      </c>
      <c r="X858" s="61">
        <f t="shared" si="103"/>
        <v>-207.86996321685342</v>
      </c>
      <c r="Y858" s="60">
        <v>-0.3126043480703331</v>
      </c>
      <c r="Z858" s="84">
        <v>-0.21425833594600299</v>
      </c>
      <c r="AA858" s="65">
        <f t="shared" si="104"/>
        <v>-9.8346012124330112E-2</v>
      </c>
    </row>
    <row r="859" spans="1:27" x14ac:dyDescent="0.25">
      <c r="A859" s="7">
        <v>14</v>
      </c>
      <c r="B859" s="7" t="s">
        <v>23</v>
      </c>
      <c r="C859" s="7">
        <v>336</v>
      </c>
      <c r="D859" s="7" t="s">
        <v>2190</v>
      </c>
      <c r="E859" s="7" t="s">
        <v>355</v>
      </c>
      <c r="F859" s="7">
        <v>11</v>
      </c>
      <c r="G859" s="50">
        <v>0.10422337235770343</v>
      </c>
      <c r="H859" s="50">
        <v>4.392520638178523E-2</v>
      </c>
      <c r="I859" s="50">
        <f t="shared" si="98"/>
        <v>6.0298165975918201E-2</v>
      </c>
      <c r="J859" s="28">
        <v>5.1041328988930621</v>
      </c>
      <c r="K859" s="33">
        <v>8.3205011183702222</v>
      </c>
      <c r="L859" s="33">
        <f t="shared" si="99"/>
        <v>-3.2163682194771601</v>
      </c>
      <c r="M859" s="28">
        <v>2.346380984918723E-2</v>
      </c>
      <c r="N859" s="26">
        <v>0.16451723189421197</v>
      </c>
      <c r="O859" s="26">
        <f t="shared" si="100"/>
        <v>-0.14105342204502475</v>
      </c>
      <c r="P859" s="52">
        <v>2.041612605049143</v>
      </c>
      <c r="Q859" s="54">
        <v>2.980248193470393</v>
      </c>
      <c r="R859" s="54">
        <f t="shared" si="101"/>
        <v>-0.93863558842125006</v>
      </c>
      <c r="S859" s="52">
        <v>6.3654598364711892E-2</v>
      </c>
      <c r="T859" s="56">
        <v>8.3571837472428342E-2</v>
      </c>
      <c r="U859" s="56">
        <f t="shared" si="102"/>
        <v>-1.991723910771645E-2</v>
      </c>
      <c r="V859" s="60">
        <v>177.59617304492514</v>
      </c>
      <c r="W859" s="61">
        <v>382.34547975596223</v>
      </c>
      <c r="X859" s="61">
        <f t="shared" si="103"/>
        <v>-204.74930671103709</v>
      </c>
      <c r="Y859" s="60">
        <v>-0.32981397971395593</v>
      </c>
      <c r="Z859" s="84">
        <v>-0.23495720545848195</v>
      </c>
      <c r="AA859" s="65">
        <f t="shared" si="104"/>
        <v>-9.485677425547398E-2</v>
      </c>
    </row>
    <row r="860" spans="1:27" x14ac:dyDescent="0.25">
      <c r="A860" s="7">
        <v>15</v>
      </c>
      <c r="B860" s="7" t="s">
        <v>23</v>
      </c>
      <c r="C860" s="7">
        <v>360</v>
      </c>
      <c r="D860" s="7" t="s">
        <v>2190</v>
      </c>
      <c r="E860" s="7" t="s">
        <v>355</v>
      </c>
      <c r="F860" s="7">
        <v>11</v>
      </c>
      <c r="G860" s="50">
        <v>6.720414933476207E-2</v>
      </c>
      <c r="H860" s="50">
        <v>5.9921002139369739E-2</v>
      </c>
      <c r="I860" s="50">
        <f t="shared" si="98"/>
        <v>7.283147195392331E-3</v>
      </c>
      <c r="J860" s="28">
        <v>5.2041961816839812</v>
      </c>
      <c r="K860" s="33">
        <v>7.7740113616750977</v>
      </c>
      <c r="L860" s="33">
        <f t="shared" si="99"/>
        <v>-2.5698151799911164</v>
      </c>
      <c r="M860" s="28">
        <v>-7.0780158305532942E-2</v>
      </c>
      <c r="N860" s="26">
        <v>0.1494415781169102</v>
      </c>
      <c r="O860" s="26">
        <f t="shared" si="100"/>
        <v>-0.22022173642244314</v>
      </c>
      <c r="P860" s="52">
        <v>2.0419791496711546</v>
      </c>
      <c r="Q860" s="54">
        <v>2.897175978800854</v>
      </c>
      <c r="R860" s="54">
        <f t="shared" si="101"/>
        <v>-0.85519682912969941</v>
      </c>
      <c r="S860" s="52">
        <v>4.6149655628623616E-2</v>
      </c>
      <c r="T860" s="56">
        <v>8.0212198215024746E-2</v>
      </c>
      <c r="U860" s="56">
        <f t="shared" si="102"/>
        <v>-3.406254258640113E-2</v>
      </c>
      <c r="V860" s="60">
        <v>202.98949999999999</v>
      </c>
      <c r="W860" s="61">
        <v>364.08175694444435</v>
      </c>
      <c r="X860" s="61">
        <f t="shared" si="103"/>
        <v>-161.09225694444436</v>
      </c>
      <c r="Y860" s="60">
        <v>-0.30138645824191518</v>
      </c>
      <c r="Z860" s="84">
        <v>-0.28489889430412302</v>
      </c>
      <c r="AA860" s="65">
        <f t="shared" si="104"/>
        <v>-1.648756393779216E-2</v>
      </c>
    </row>
    <row r="861" spans="1:27" x14ac:dyDescent="0.25">
      <c r="A861" s="7">
        <v>16</v>
      </c>
      <c r="B861" s="7" t="s">
        <v>23</v>
      </c>
      <c r="C861" s="7">
        <v>384</v>
      </c>
      <c r="D861" s="7">
        <v>5</v>
      </c>
      <c r="E861" s="7" t="s">
        <v>355</v>
      </c>
      <c r="F861" s="7">
        <v>11</v>
      </c>
      <c r="G861" s="50">
        <v>8.6866268288490117E-2</v>
      </c>
      <c r="H861" s="50">
        <v>3.2925461448930719E-3</v>
      </c>
      <c r="I861" s="50">
        <f t="shared" si="98"/>
        <v>8.357372214359704E-2</v>
      </c>
      <c r="J861" s="28">
        <v>4.7007059860953539</v>
      </c>
      <c r="K861" s="33">
        <v>6.65609614243749</v>
      </c>
      <c r="L861" s="33">
        <f t="shared" si="99"/>
        <v>-1.9553901563421361</v>
      </c>
      <c r="M861" s="28">
        <v>-7.9557299069494297E-2</v>
      </c>
      <c r="N861" s="26">
        <v>-9.4482272125681166E-2</v>
      </c>
      <c r="O861" s="26">
        <f t="shared" si="100"/>
        <v>1.4924973056186869E-2</v>
      </c>
      <c r="P861" s="52">
        <v>1.8819012356498117</v>
      </c>
      <c r="Q861" s="54">
        <v>2.4353357186413698</v>
      </c>
      <c r="R861" s="54">
        <f t="shared" si="101"/>
        <v>-0.55343448299155806</v>
      </c>
      <c r="S861" s="52">
        <v>-1.9271196817961994E-2</v>
      </c>
      <c r="T861" s="56">
        <v>-8.0140471677468406E-2</v>
      </c>
      <c r="U861" s="56">
        <f t="shared" si="102"/>
        <v>6.0869274859506411E-2</v>
      </c>
      <c r="V861" s="60">
        <v>195.10092807424593</v>
      </c>
      <c r="W861" s="61">
        <v>311.53564523257097</v>
      </c>
      <c r="X861" s="61">
        <f t="shared" si="103"/>
        <v>-116.43471715832504</v>
      </c>
      <c r="Y861" s="60">
        <v>-0.1741252731603114</v>
      </c>
      <c r="Z861" s="84">
        <v>-8.664836827258178E-2</v>
      </c>
      <c r="AA861" s="65">
        <f t="shared" si="104"/>
        <v>-8.747690488772962E-2</v>
      </c>
    </row>
    <row r="862" spans="1:27" x14ac:dyDescent="0.25">
      <c r="A862" s="7">
        <v>1</v>
      </c>
      <c r="B862" s="7" t="s">
        <v>23</v>
      </c>
      <c r="C862" s="7">
        <v>24</v>
      </c>
      <c r="D862" s="7" t="s">
        <v>2190</v>
      </c>
      <c r="E862" s="7" t="s">
        <v>355</v>
      </c>
      <c r="F862" s="7">
        <v>12</v>
      </c>
      <c r="G862" s="50">
        <v>0</v>
      </c>
      <c r="H862" s="50">
        <v>1.3629331734718761E-2</v>
      </c>
      <c r="I862" s="50">
        <f t="shared" si="98"/>
        <v>-1.3629331734718761E-2</v>
      </c>
      <c r="J862" s="28">
        <v>12.253827642922586</v>
      </c>
      <c r="K862" s="33">
        <v>13.370557873666627</v>
      </c>
      <c r="L862" s="33">
        <f t="shared" si="99"/>
        <v>-1.1167302307440412</v>
      </c>
      <c r="M862" s="28">
        <v>-9.472187967898605E-3</v>
      </c>
      <c r="N862" s="26">
        <v>0.24256301407439443</v>
      </c>
      <c r="O862" s="26">
        <f t="shared" si="100"/>
        <v>-0.25203520204229302</v>
      </c>
      <c r="P862" s="52">
        <v>3.7129487374291616</v>
      </c>
      <c r="Q862" s="54">
        <v>5.4560602180915021</v>
      </c>
      <c r="R862" s="54">
        <f t="shared" si="101"/>
        <v>-1.7431114806623405</v>
      </c>
      <c r="S862" s="52">
        <v>-0.11506033146088517</v>
      </c>
      <c r="T862" s="56">
        <v>0.39929967195079025</v>
      </c>
      <c r="U862" s="56">
        <f t="shared" si="102"/>
        <v>-0.51436000341167543</v>
      </c>
      <c r="V862" s="60">
        <v>774.28324180396078</v>
      </c>
      <c r="W862" s="61">
        <v>842.1606201808396</v>
      </c>
      <c r="X862" s="61">
        <f t="shared" si="103"/>
        <v>-67.877378376878823</v>
      </c>
      <c r="Y862" s="60">
        <v>-0.19209379673727073</v>
      </c>
      <c r="Z862" s="84">
        <v>2.1399399411402314E-2</v>
      </c>
      <c r="AA862" s="65">
        <f t="shared" si="104"/>
        <v>-0.21349319614867304</v>
      </c>
    </row>
    <row r="863" spans="1:27" x14ac:dyDescent="0.25">
      <c r="A863" s="7">
        <v>2</v>
      </c>
      <c r="B863" s="7" t="s">
        <v>23</v>
      </c>
      <c r="C863" s="7">
        <v>48</v>
      </c>
      <c r="D863" s="7">
        <v>1</v>
      </c>
      <c r="E863" s="7" t="s">
        <v>355</v>
      </c>
      <c r="F863" s="7">
        <v>12</v>
      </c>
      <c r="G863" s="50">
        <v>0.109861228866811</v>
      </c>
      <c r="H863" s="50">
        <v>-4.2260899415680559E-3</v>
      </c>
      <c r="I863" s="50">
        <f t="shared" si="98"/>
        <v>0.11408731880837907</v>
      </c>
      <c r="J863" s="28">
        <v>14.026629991068543</v>
      </c>
      <c r="K863" s="33">
        <v>12.045231030697556</v>
      </c>
      <c r="L863" s="33">
        <f t="shared" si="99"/>
        <v>1.9813989603709867</v>
      </c>
      <c r="M863" s="28">
        <v>3.0526419609950603E-2</v>
      </c>
      <c r="N863" s="26">
        <v>0.42973663146744556</v>
      </c>
      <c r="O863" s="26">
        <f t="shared" si="100"/>
        <v>-0.39921021185749495</v>
      </c>
      <c r="P863" s="52">
        <v>4.6573747915403798</v>
      </c>
      <c r="Q863" s="54">
        <v>6.2957185350514777</v>
      </c>
      <c r="R863" s="54">
        <f t="shared" si="101"/>
        <v>-1.6383437435110979</v>
      </c>
      <c r="S863" s="52">
        <v>-4.0404336900605672E-2</v>
      </c>
      <c r="T863" s="56">
        <v>-0.29316157422815392</v>
      </c>
      <c r="U863" s="56">
        <f t="shared" si="102"/>
        <v>0.25275723732754823</v>
      </c>
      <c r="V863" s="60">
        <v>659.12864354339683</v>
      </c>
      <c r="W863" s="61">
        <v>778.76342072409477</v>
      </c>
      <c r="X863" s="61">
        <f t="shared" si="103"/>
        <v>-119.63477718069794</v>
      </c>
      <c r="Y863" s="60">
        <v>-0.39292144711655197</v>
      </c>
      <c r="Z863" s="84">
        <v>-5.4871092273920861E-2</v>
      </c>
      <c r="AA863" s="65">
        <f t="shared" si="104"/>
        <v>-0.33805035484263113</v>
      </c>
    </row>
    <row r="864" spans="1:27" x14ac:dyDescent="0.25">
      <c r="A864" s="7">
        <v>3</v>
      </c>
      <c r="B864" s="7" t="s">
        <v>23</v>
      </c>
      <c r="C864" s="7">
        <v>72</v>
      </c>
      <c r="D864" s="7" t="s">
        <v>2190</v>
      </c>
      <c r="E864" s="7" t="s">
        <v>355</v>
      </c>
      <c r="F864" s="7">
        <v>12</v>
      </c>
      <c r="G864" s="50">
        <v>6.3598876671999621E-2</v>
      </c>
      <c r="H864" s="50">
        <v>1.7902191089170408E-2</v>
      </c>
      <c r="I864" s="50">
        <f t="shared" si="98"/>
        <v>4.5696685582829216E-2</v>
      </c>
      <c r="J864" s="28">
        <v>10.746954024278054</v>
      </c>
      <c r="K864" s="33">
        <v>12.589811875004676</v>
      </c>
      <c r="L864" s="33">
        <f t="shared" si="99"/>
        <v>-1.842857850726622</v>
      </c>
      <c r="M864" s="28">
        <v>2.5414883903157531E-2</v>
      </c>
      <c r="N864" s="26">
        <v>0.51444722688986533</v>
      </c>
      <c r="O864" s="26">
        <f t="shared" si="100"/>
        <v>-0.48903234298670778</v>
      </c>
      <c r="P864" s="52">
        <v>3.5483409774565082</v>
      </c>
      <c r="Q864" s="54">
        <v>5.134393717140755</v>
      </c>
      <c r="R864" s="54">
        <f t="shared" si="101"/>
        <v>-1.5860527396842468</v>
      </c>
      <c r="S864" s="52">
        <v>-5.3438302285895994E-3</v>
      </c>
      <c r="T864" s="56">
        <v>2.9346230279375243E-2</v>
      </c>
      <c r="U864" s="56">
        <f t="shared" si="102"/>
        <v>-3.4690060507964846E-2</v>
      </c>
      <c r="V864" s="60">
        <v>468.01423547144526</v>
      </c>
      <c r="W864" s="61">
        <v>862.29941243789426</v>
      </c>
      <c r="X864" s="61">
        <f t="shared" si="103"/>
        <v>-394.285176966449</v>
      </c>
      <c r="Y864" s="60">
        <v>-0.36189635893294136</v>
      </c>
      <c r="Z864" s="84">
        <v>0.70666658267764249</v>
      </c>
      <c r="AA864" s="65">
        <f t="shared" si="104"/>
        <v>-1.0685629416105837</v>
      </c>
    </row>
    <row r="865" spans="1:27" x14ac:dyDescent="0.25">
      <c r="A865" s="7">
        <v>4</v>
      </c>
      <c r="B865" s="7" t="s">
        <v>23</v>
      </c>
      <c r="C865" s="7">
        <v>96</v>
      </c>
      <c r="D865" s="7" t="s">
        <v>2190</v>
      </c>
      <c r="E865" s="7" t="s">
        <v>355</v>
      </c>
      <c r="F865" s="7">
        <v>12</v>
      </c>
      <c r="G865" s="50">
        <v>3.5667494393873247E-2</v>
      </c>
      <c r="H865" s="50">
        <v>-2.9832523702375767E-3</v>
      </c>
      <c r="I865" s="50">
        <f t="shared" si="98"/>
        <v>3.8650746764110823E-2</v>
      </c>
      <c r="J865" s="28">
        <v>13.361773801634637</v>
      </c>
      <c r="K865" s="33">
        <v>14.419320189971282</v>
      </c>
      <c r="L865" s="33">
        <f t="shared" si="99"/>
        <v>-1.0575463883366449</v>
      </c>
      <c r="M865" s="28">
        <v>0.82383181444713294</v>
      </c>
      <c r="N865" s="26">
        <v>0.46275038293277465</v>
      </c>
      <c r="O865" s="26">
        <f t="shared" si="100"/>
        <v>0.36108143151435829</v>
      </c>
      <c r="P865" s="52">
        <v>4.4658387896671474</v>
      </c>
      <c r="Q865" s="54">
        <v>5.7203782901387283</v>
      </c>
      <c r="R865" s="54">
        <f t="shared" si="101"/>
        <v>-1.2545395004715809</v>
      </c>
      <c r="S865" s="52">
        <v>0.48458959510468208</v>
      </c>
      <c r="T865" s="56">
        <v>0.2201664932545829</v>
      </c>
      <c r="U865" s="56">
        <f t="shared" si="102"/>
        <v>0.26442310185009921</v>
      </c>
      <c r="V865" s="60">
        <v>863.57600398274144</v>
      </c>
      <c r="W865" s="61">
        <v>1080.3098379245496</v>
      </c>
      <c r="X865" s="61">
        <f t="shared" si="103"/>
        <v>-216.73383394180814</v>
      </c>
      <c r="Y865" s="60">
        <v>0.87501022374048021</v>
      </c>
      <c r="Z865" s="84">
        <v>0.55868755357358002</v>
      </c>
      <c r="AA865" s="65">
        <f t="shared" si="104"/>
        <v>0.31632267016690019</v>
      </c>
    </row>
    <row r="866" spans="1:27" x14ac:dyDescent="0.25">
      <c r="A866" s="7">
        <v>5</v>
      </c>
      <c r="B866" s="7" t="s">
        <v>23</v>
      </c>
      <c r="C866" s="7">
        <v>120</v>
      </c>
      <c r="D866" s="7">
        <v>2</v>
      </c>
      <c r="E866" s="7" t="s">
        <v>355</v>
      </c>
      <c r="F866" s="7">
        <v>12</v>
      </c>
      <c r="G866" s="50">
        <v>-4.7000362924573567E-2</v>
      </c>
      <c r="H866" s="50">
        <v>3.7247019645241526E-2</v>
      </c>
      <c r="I866" s="50">
        <f t="shared" si="98"/>
        <v>-8.4247382569815094E-2</v>
      </c>
      <c r="J866" s="28">
        <v>23.007532188249563</v>
      </c>
      <c r="K866" s="33">
        <v>16.776982070157057</v>
      </c>
      <c r="L866" s="33">
        <f t="shared" si="99"/>
        <v>6.2305501180925056</v>
      </c>
      <c r="M866" s="28">
        <v>0.50746737247047224</v>
      </c>
      <c r="N866" s="26">
        <v>0.35894303813160144</v>
      </c>
      <c r="O866" s="26">
        <f t="shared" si="100"/>
        <v>0.1485243343388708</v>
      </c>
      <c r="P866" s="52">
        <v>5.5967283052531158</v>
      </c>
      <c r="Q866" s="54">
        <v>6.966418766233951</v>
      </c>
      <c r="R866" s="54">
        <f t="shared" si="101"/>
        <v>-1.3696904609808351</v>
      </c>
      <c r="S866" s="52">
        <v>0.1403686926605503</v>
      </c>
      <c r="T866" s="56">
        <v>5.1264740518326989E-2</v>
      </c>
      <c r="U866" s="56">
        <f t="shared" si="102"/>
        <v>8.9103952142223303E-2</v>
      </c>
      <c r="V866" s="60">
        <v>1997.4081295439521</v>
      </c>
      <c r="W866" s="61">
        <v>1139.7663857677901</v>
      </c>
      <c r="X866" s="61">
        <f t="shared" si="103"/>
        <v>857.641743776162</v>
      </c>
      <c r="Y866" s="60">
        <v>0.93403245531905887</v>
      </c>
      <c r="Z866" s="84">
        <v>0.15567907560124011</v>
      </c>
      <c r="AA866" s="65">
        <f t="shared" si="104"/>
        <v>0.77835337971781882</v>
      </c>
    </row>
    <row r="867" spans="1:27" x14ac:dyDescent="0.25">
      <c r="A867" s="7">
        <v>6</v>
      </c>
      <c r="B867" s="7" t="s">
        <v>23</v>
      </c>
      <c r="C867" s="7">
        <v>144</v>
      </c>
      <c r="D867" s="7" t="s">
        <v>2190</v>
      </c>
      <c r="E867" s="7" t="s">
        <v>355</v>
      </c>
      <c r="F867" s="7">
        <v>12</v>
      </c>
      <c r="G867" s="50">
        <v>6.5176196439709067E-2</v>
      </c>
      <c r="H867" s="50">
        <v>5.0816110515069957E-2</v>
      </c>
      <c r="I867" s="50">
        <f t="shared" si="98"/>
        <v>1.436008592463911E-2</v>
      </c>
      <c r="J867" s="28">
        <v>13.346333922018475</v>
      </c>
      <c r="K867" s="33">
        <v>14.919323314682467</v>
      </c>
      <c r="L867" s="33">
        <f t="shared" si="99"/>
        <v>-1.5729893926639917</v>
      </c>
      <c r="M867" s="28">
        <v>-0.10113747187630619</v>
      </c>
      <c r="N867" s="26">
        <v>7.8252583154270083E-2</v>
      </c>
      <c r="O867" s="26">
        <f t="shared" si="100"/>
        <v>-0.17939005503057626</v>
      </c>
      <c r="P867" s="52">
        <v>3.4979653920198461</v>
      </c>
      <c r="Q867" s="54">
        <v>5.4077681800408222</v>
      </c>
      <c r="R867" s="54">
        <f t="shared" si="101"/>
        <v>-1.909802788020976</v>
      </c>
      <c r="S867" s="52">
        <v>-0.25052477648520322</v>
      </c>
      <c r="T867" s="56">
        <v>-2.2748086008028568E-2</v>
      </c>
      <c r="U867" s="56">
        <f t="shared" si="102"/>
        <v>-0.22777669047717464</v>
      </c>
      <c r="V867" s="60">
        <v>953.03483742534843</v>
      </c>
      <c r="W867" s="61">
        <v>1059.1686712010619</v>
      </c>
      <c r="X867" s="61">
        <f t="shared" si="103"/>
        <v>-106.13383377571347</v>
      </c>
      <c r="Y867" s="60">
        <v>-0.23779679539713644</v>
      </c>
      <c r="Z867" s="84">
        <v>2.4286775008398348E-2</v>
      </c>
      <c r="AA867" s="65">
        <f t="shared" si="104"/>
        <v>-0.26208357040553476</v>
      </c>
    </row>
    <row r="868" spans="1:27" x14ac:dyDescent="0.25">
      <c r="A868" s="7">
        <v>7</v>
      </c>
      <c r="B868" s="7" t="s">
        <v>23</v>
      </c>
      <c r="C868" s="7">
        <v>168</v>
      </c>
      <c r="D868" s="7" t="s">
        <v>2190</v>
      </c>
      <c r="E868" s="7" t="s">
        <v>355</v>
      </c>
      <c r="F868" s="7">
        <v>12</v>
      </c>
      <c r="G868" s="50">
        <v>8.5531393537543993E-2</v>
      </c>
      <c r="H868" s="50">
        <v>2.1088820793520358E-2</v>
      </c>
      <c r="I868" s="50">
        <f t="shared" si="98"/>
        <v>6.4442572744023638E-2</v>
      </c>
      <c r="J868" s="28">
        <v>11.378445256585961</v>
      </c>
      <c r="K868" s="33">
        <v>12.600072648596518</v>
      </c>
      <c r="L868" s="33">
        <f t="shared" si="99"/>
        <v>-1.2216273920105571</v>
      </c>
      <c r="M868" s="28">
        <v>0.2504829266310129</v>
      </c>
      <c r="N868" s="26">
        <v>0.24427280911272664</v>
      </c>
      <c r="O868" s="26">
        <f t="shared" si="100"/>
        <v>6.2101175182862622E-3</v>
      </c>
      <c r="P868" s="52">
        <v>3.1005646306916517</v>
      </c>
      <c r="Q868" s="54">
        <v>4.2039889907630217</v>
      </c>
      <c r="R868" s="54">
        <f t="shared" si="101"/>
        <v>-1.10342436007137</v>
      </c>
      <c r="S868" s="52">
        <v>0.10690312414116267</v>
      </c>
      <c r="T868" s="56">
        <v>-4.8245689366170623E-2</v>
      </c>
      <c r="U868" s="56">
        <f t="shared" si="102"/>
        <v>0.15514881350733328</v>
      </c>
      <c r="V868" s="60">
        <v>838.13891625615759</v>
      </c>
      <c r="W868" s="61">
        <v>882.0120689655173</v>
      </c>
      <c r="X868" s="61">
        <f t="shared" si="103"/>
        <v>-43.873152709359715</v>
      </c>
      <c r="Y868" s="60">
        <v>0.47992635546535228</v>
      </c>
      <c r="Z868" s="84">
        <v>0.30507038934760117</v>
      </c>
      <c r="AA868" s="65">
        <f t="shared" si="104"/>
        <v>0.17485596611775112</v>
      </c>
    </row>
    <row r="869" spans="1:27" x14ac:dyDescent="0.25">
      <c r="A869" s="7">
        <v>8</v>
      </c>
      <c r="B869" s="7" t="s">
        <v>23</v>
      </c>
      <c r="C869" s="7">
        <v>192</v>
      </c>
      <c r="D869" s="7">
        <v>3</v>
      </c>
      <c r="E869" s="7" t="s">
        <v>355</v>
      </c>
      <c r="F869" s="7">
        <v>12</v>
      </c>
      <c r="G869" s="50">
        <v>9.2975894892502173E-2</v>
      </c>
      <c r="H869" s="50">
        <v>2.2964930059969867E-2</v>
      </c>
      <c r="I869" s="50">
        <f t="shared" si="98"/>
        <v>7.0010964832532302E-2</v>
      </c>
      <c r="J869" s="28">
        <v>10.804426201621002</v>
      </c>
      <c r="K869" s="33">
        <v>13.314117777789969</v>
      </c>
      <c r="L869" s="33">
        <f t="shared" si="99"/>
        <v>-2.5096915761689669</v>
      </c>
      <c r="M869" s="28">
        <v>7.7012996319195573E-2</v>
      </c>
      <c r="N869" s="26">
        <v>0.17151292002343987</v>
      </c>
      <c r="O869" s="26">
        <f t="shared" si="100"/>
        <v>-9.4499923704244301E-2</v>
      </c>
      <c r="P869" s="52">
        <v>2.9757230208499035</v>
      </c>
      <c r="Q869" s="54">
        <v>4.0686345373680544</v>
      </c>
      <c r="R869" s="54">
        <f t="shared" si="101"/>
        <v>-1.0929115165181509</v>
      </c>
      <c r="S869" s="52">
        <v>0.15758869975779313</v>
      </c>
      <c r="T869" s="56">
        <v>1.6036205516473903E-2</v>
      </c>
      <c r="U869" s="56">
        <f t="shared" si="102"/>
        <v>0.14155249424131922</v>
      </c>
      <c r="V869" s="60">
        <v>780.9655172413793</v>
      </c>
      <c r="W869" s="61">
        <v>935.78937334217505</v>
      </c>
      <c r="X869" s="61">
        <f t="shared" si="103"/>
        <v>-154.82385610079575</v>
      </c>
      <c r="Y869" s="60">
        <v>0.29821086159847926</v>
      </c>
      <c r="Z869" s="84">
        <v>0.2688177933680696</v>
      </c>
      <c r="AA869" s="65">
        <f t="shared" si="104"/>
        <v>2.9393068230409658E-2</v>
      </c>
    </row>
    <row r="870" spans="1:27" x14ac:dyDescent="0.25">
      <c r="A870" s="7">
        <v>9</v>
      </c>
      <c r="B870" s="7" t="s">
        <v>23</v>
      </c>
      <c r="C870" s="7">
        <v>216</v>
      </c>
      <c r="D870" s="7" t="s">
        <v>2190</v>
      </c>
      <c r="E870" s="7" t="s">
        <v>355</v>
      </c>
      <c r="F870" s="7">
        <v>12</v>
      </c>
      <c r="G870" s="50">
        <v>6.1569821553026219E-2</v>
      </c>
      <c r="H870" s="50">
        <v>4.9621911137343509E-2</v>
      </c>
      <c r="I870" s="50">
        <f t="shared" si="98"/>
        <v>1.194791041568271E-2</v>
      </c>
      <c r="J870" s="28">
        <v>8.1592597248563887</v>
      </c>
      <c r="K870" s="33">
        <v>13.45456791776664</v>
      </c>
      <c r="L870" s="33">
        <f t="shared" si="99"/>
        <v>-5.2953081929102517</v>
      </c>
      <c r="M870" s="28">
        <v>-9.7937318907356047E-2</v>
      </c>
      <c r="N870" s="26">
        <v>0.13025234277174963</v>
      </c>
      <c r="O870" s="26">
        <f t="shared" si="100"/>
        <v>-0.22818966167910568</v>
      </c>
      <c r="P870" s="52">
        <v>2.8078955910872874</v>
      </c>
      <c r="Q870" s="54">
        <v>4.4318152812343063</v>
      </c>
      <c r="R870" s="54">
        <f t="shared" si="101"/>
        <v>-1.623919690147019</v>
      </c>
      <c r="S870" s="52">
        <v>3.3718917096937175E-2</v>
      </c>
      <c r="T870" s="56">
        <v>0.16858542547120367</v>
      </c>
      <c r="U870" s="56">
        <f t="shared" si="102"/>
        <v>-0.1348665083742665</v>
      </c>
      <c r="V870" s="60">
        <v>366.15964740450534</v>
      </c>
      <c r="W870" s="61">
        <v>838.86970154532594</v>
      </c>
      <c r="X870" s="61">
        <f t="shared" si="103"/>
        <v>-472.7100541408206</v>
      </c>
      <c r="Y870" s="60">
        <v>-0.40256759985265916</v>
      </c>
      <c r="Z870" s="84">
        <v>-4.6944320793933798E-2</v>
      </c>
      <c r="AA870" s="65">
        <f t="shared" si="104"/>
        <v>-0.35562327905872537</v>
      </c>
    </row>
    <row r="871" spans="1:27" x14ac:dyDescent="0.25">
      <c r="A871" s="7">
        <v>10</v>
      </c>
      <c r="B871" s="7" t="s">
        <v>23</v>
      </c>
      <c r="C871" s="7">
        <v>240</v>
      </c>
      <c r="D871" s="7" t="s">
        <v>2190</v>
      </c>
      <c r="E871" s="7" t="s">
        <v>355</v>
      </c>
      <c r="F871" s="7">
        <v>12</v>
      </c>
      <c r="G871" s="50">
        <v>5.8408980302079347E-2</v>
      </c>
      <c r="H871" s="50">
        <v>8.312902068988345E-3</v>
      </c>
      <c r="I871" s="50">
        <f t="shared" si="98"/>
        <v>5.0096078233091E-2</v>
      </c>
      <c r="J871" s="28">
        <v>6.4178290434365666</v>
      </c>
      <c r="K871" s="33">
        <v>11.510023683426688</v>
      </c>
      <c r="L871" s="33">
        <f t="shared" si="99"/>
        <v>-5.0921946399901215</v>
      </c>
      <c r="M871" s="28">
        <v>-0.11326344095735387</v>
      </c>
      <c r="N871" s="26">
        <v>7.2164884343347531E-3</v>
      </c>
      <c r="O871" s="26">
        <f t="shared" si="100"/>
        <v>-0.12047992939168863</v>
      </c>
      <c r="P871" s="52">
        <v>2.5878778070449573</v>
      </c>
      <c r="Q871" s="54">
        <v>4.1268346243135854</v>
      </c>
      <c r="R871" s="54">
        <f t="shared" si="101"/>
        <v>-1.5389568172686281</v>
      </c>
      <c r="S871" s="52">
        <v>1.8410256860746953E-2</v>
      </c>
      <c r="T871" s="56">
        <v>1.8882797316289807E-2</v>
      </c>
      <c r="U871" s="56">
        <f t="shared" si="102"/>
        <v>-4.725404555428539E-4</v>
      </c>
      <c r="V871" s="60">
        <v>281.81848184818483</v>
      </c>
      <c r="W871" s="61">
        <v>698.52227035203532</v>
      </c>
      <c r="X871" s="61">
        <f t="shared" si="103"/>
        <v>-416.70378850385049</v>
      </c>
      <c r="Y871" s="60">
        <v>-0.28534514395661736</v>
      </c>
      <c r="Z871" s="84">
        <v>-7.6149821802100115E-2</v>
      </c>
      <c r="AA871" s="65">
        <f t="shared" si="104"/>
        <v>-0.20919532215451725</v>
      </c>
    </row>
    <row r="872" spans="1:27" x14ac:dyDescent="0.25">
      <c r="A872" s="7">
        <v>11</v>
      </c>
      <c r="B872" s="7" t="s">
        <v>23</v>
      </c>
      <c r="C872" s="7">
        <v>264</v>
      </c>
      <c r="D872" s="7">
        <v>4</v>
      </c>
      <c r="E872" s="7" t="s">
        <v>355</v>
      </c>
      <c r="F872" s="7">
        <v>12</v>
      </c>
      <c r="G872" s="50">
        <v>6.1848480550912834E-2</v>
      </c>
      <c r="H872" s="50">
        <v>1.1402580276202409E-2</v>
      </c>
      <c r="I872" s="50">
        <f t="shared" si="98"/>
        <v>5.0445900274710423E-2</v>
      </c>
      <c r="J872" s="28">
        <v>5.0130120818793324</v>
      </c>
      <c r="K872" s="33">
        <v>9.6067582172372461</v>
      </c>
      <c r="L872" s="33">
        <f t="shared" si="99"/>
        <v>-4.5937461353579137</v>
      </c>
      <c r="M872" s="28">
        <v>-0.18361262087209168</v>
      </c>
      <c r="N872" s="26">
        <v>-7.5698486503831763E-2</v>
      </c>
      <c r="O872" s="26">
        <f t="shared" si="100"/>
        <v>-0.10791413436825992</v>
      </c>
      <c r="P872" s="52">
        <v>2.3434432784155641</v>
      </c>
      <c r="Q872" s="54">
        <v>3.9766977176627822</v>
      </c>
      <c r="R872" s="54">
        <f t="shared" si="101"/>
        <v>-1.6332544392472181</v>
      </c>
      <c r="S872" s="52">
        <v>7.8450845342894773E-2</v>
      </c>
      <c r="T872" s="56">
        <v>1.8560746180279194E-2</v>
      </c>
      <c r="U872" s="56">
        <f t="shared" si="102"/>
        <v>5.9890099162615576E-2</v>
      </c>
      <c r="V872" s="60">
        <v>256.1468346039112</v>
      </c>
      <c r="W872" s="61">
        <v>478.31294884543149</v>
      </c>
      <c r="X872" s="61">
        <f t="shared" si="103"/>
        <v>-222.16611424152029</v>
      </c>
      <c r="Y872" s="60">
        <v>-4.4568544737922197E-2</v>
      </c>
      <c r="Z872" s="84">
        <v>-9.7593849701297919E-2</v>
      </c>
      <c r="AA872" s="65">
        <f t="shared" si="104"/>
        <v>5.3025304963375722E-2</v>
      </c>
    </row>
    <row r="873" spans="1:27" x14ac:dyDescent="0.25">
      <c r="A873" s="7">
        <v>12</v>
      </c>
      <c r="B873" s="7" t="s">
        <v>23</v>
      </c>
      <c r="C873" s="7">
        <v>288</v>
      </c>
      <c r="D873" s="7" t="s">
        <v>2190</v>
      </c>
      <c r="E873" s="7" t="s">
        <v>355</v>
      </c>
      <c r="F873" s="7">
        <v>12</v>
      </c>
      <c r="G873" s="50">
        <v>5.3890158354785986E-2</v>
      </c>
      <c r="H873" s="50">
        <v>1.9874084798630436E-2</v>
      </c>
      <c r="I873" s="50">
        <f t="shared" si="98"/>
        <v>3.4016073556155546E-2</v>
      </c>
      <c r="J873" s="28">
        <v>5.4732369820284834</v>
      </c>
      <c r="K873" s="33">
        <v>9.5757510795120258</v>
      </c>
      <c r="L873" s="33">
        <f t="shared" si="99"/>
        <v>-4.1025140974835423</v>
      </c>
      <c r="M873" s="28">
        <v>-7.0458288048729223E-2</v>
      </c>
      <c r="N873" s="26">
        <v>-0.12129677891189873</v>
      </c>
      <c r="O873" s="26">
        <f t="shared" si="100"/>
        <v>5.0838490863169508E-2</v>
      </c>
      <c r="P873" s="52">
        <v>2.1655367966347026</v>
      </c>
      <c r="Q873" s="54">
        <v>3.6155338046936252</v>
      </c>
      <c r="R873" s="54">
        <f t="shared" si="101"/>
        <v>-1.4499970080589226</v>
      </c>
      <c r="S873" s="52">
        <v>1.502507049420166E-2</v>
      </c>
      <c r="T873" s="56">
        <v>-6.2303241628159589E-2</v>
      </c>
      <c r="U873" s="56">
        <f t="shared" si="102"/>
        <v>7.7328312122361242E-2</v>
      </c>
      <c r="V873" s="60">
        <v>228.16096579476863</v>
      </c>
      <c r="W873" s="61">
        <v>507.14285714285728</v>
      </c>
      <c r="X873" s="61">
        <f t="shared" si="103"/>
        <v>-278.98189134808865</v>
      </c>
      <c r="Y873" s="60">
        <v>-0.2644496312929126</v>
      </c>
      <c r="Z873" s="84">
        <v>-0.26573141069062617</v>
      </c>
      <c r="AA873" s="65">
        <f t="shared" si="104"/>
        <v>1.2817793977135672E-3</v>
      </c>
    </row>
    <row r="874" spans="1:27" x14ac:dyDescent="0.25">
      <c r="A874" s="7">
        <v>13</v>
      </c>
      <c r="B874" s="7" t="s">
        <v>23</v>
      </c>
      <c r="C874" s="7">
        <v>312</v>
      </c>
      <c r="D874" s="7" t="s">
        <v>2190</v>
      </c>
      <c r="E874" s="7" t="s">
        <v>355</v>
      </c>
      <c r="F874" s="7">
        <v>12</v>
      </c>
      <c r="G874" s="50">
        <v>2.7541908867098286E-2</v>
      </c>
      <c r="H874" s="50">
        <v>1.3389339368220154E-2</v>
      </c>
      <c r="I874" s="50">
        <f t="shared" si="98"/>
        <v>1.4152569498878132E-2</v>
      </c>
      <c r="J874" s="28">
        <v>4.9951059094482533</v>
      </c>
      <c r="K874" s="33">
        <v>7.8986120953424956</v>
      </c>
      <c r="L874" s="33">
        <f t="shared" si="99"/>
        <v>-2.9035061858942424</v>
      </c>
      <c r="M874" s="28">
        <v>-0.17472266533975309</v>
      </c>
      <c r="N874" s="26">
        <v>-6.1783624485983173E-2</v>
      </c>
      <c r="O874" s="26">
        <f t="shared" si="100"/>
        <v>-0.11293904085376991</v>
      </c>
      <c r="P874" s="52">
        <v>1.8884510850431622</v>
      </c>
      <c r="Q874" s="54">
        <v>3.4422947383738673</v>
      </c>
      <c r="R874" s="54">
        <f t="shared" si="101"/>
        <v>-1.5538436533307052</v>
      </c>
      <c r="S874" s="52">
        <v>-7.6050065247976917E-2</v>
      </c>
      <c r="T874" s="56">
        <v>-0.17100685841409771</v>
      </c>
      <c r="U874" s="56">
        <f t="shared" si="102"/>
        <v>9.4956793166120795E-2</v>
      </c>
      <c r="V874" s="60">
        <v>218.81675305132921</v>
      </c>
      <c r="W874" s="61">
        <v>412.45665440561783</v>
      </c>
      <c r="X874" s="61">
        <f t="shared" si="103"/>
        <v>-193.63990135428861</v>
      </c>
      <c r="Y874" s="60">
        <v>-0.31019384776588582</v>
      </c>
      <c r="Z874" s="84">
        <v>-0.21425833594600299</v>
      </c>
      <c r="AA874" s="65">
        <f t="shared" si="104"/>
        <v>-9.5935511819882829E-2</v>
      </c>
    </row>
    <row r="875" spans="1:27" x14ac:dyDescent="0.25">
      <c r="A875" s="7">
        <v>14</v>
      </c>
      <c r="B875" s="7" t="s">
        <v>23</v>
      </c>
      <c r="C875" s="7">
        <v>336</v>
      </c>
      <c r="D875" s="7" t="s">
        <v>2190</v>
      </c>
      <c r="E875" s="7" t="s">
        <v>355</v>
      </c>
      <c r="F875" s="7">
        <v>12</v>
      </c>
      <c r="G875" s="50">
        <v>1.8904265746703251E-2</v>
      </c>
      <c r="H875" s="50">
        <v>4.392520638178523E-2</v>
      </c>
      <c r="I875" s="50">
        <f t="shared" si="98"/>
        <v>-2.5020940635081979E-2</v>
      </c>
      <c r="J875" s="28">
        <v>5.0271838644900386</v>
      </c>
      <c r="K875" s="33">
        <v>8.3205011183702222</v>
      </c>
      <c r="L875" s="33">
        <f t="shared" si="99"/>
        <v>-3.2933172538801836</v>
      </c>
      <c r="M875" s="28">
        <v>-5.6279946913352086E-2</v>
      </c>
      <c r="N875" s="26">
        <v>0.16451723189421197</v>
      </c>
      <c r="O875" s="26">
        <f t="shared" si="100"/>
        <v>-0.22079717880756405</v>
      </c>
      <c r="P875" s="52">
        <v>2.0161774973640543</v>
      </c>
      <c r="Q875" s="54">
        <v>2.980248193470393</v>
      </c>
      <c r="R875" s="54">
        <f t="shared" si="101"/>
        <v>-0.96407069610633878</v>
      </c>
      <c r="S875" s="52">
        <v>-5.1496566663087702E-3</v>
      </c>
      <c r="T875" s="56">
        <v>8.3571837472428342E-2</v>
      </c>
      <c r="U875" s="56">
        <f t="shared" si="102"/>
        <v>-8.8721494138737117E-2</v>
      </c>
      <c r="V875" s="60">
        <v>192.10532445923462</v>
      </c>
      <c r="W875" s="61">
        <v>382.34547975596223</v>
      </c>
      <c r="X875" s="61">
        <f t="shared" si="103"/>
        <v>-190.24015529672761</v>
      </c>
      <c r="Y875" s="60">
        <v>-0.30429713132905373</v>
      </c>
      <c r="Z875" s="84">
        <v>-0.23495720545848195</v>
      </c>
      <c r="AA875" s="65">
        <f t="shared" si="104"/>
        <v>-6.9339925870571778E-2</v>
      </c>
    </row>
    <row r="876" spans="1:27" x14ac:dyDescent="0.25">
      <c r="A876" s="7">
        <v>15</v>
      </c>
      <c r="B876" s="7" t="s">
        <v>23</v>
      </c>
      <c r="C876" s="7">
        <v>360</v>
      </c>
      <c r="D876" s="7" t="s">
        <v>2190</v>
      </c>
      <c r="E876" s="7" t="s">
        <v>355</v>
      </c>
      <c r="F876" s="7">
        <v>12</v>
      </c>
      <c r="G876" s="50">
        <v>3.9324499677338844E-2</v>
      </c>
      <c r="H876" s="50">
        <v>5.9921002139369739E-2</v>
      </c>
      <c r="I876" s="50">
        <f t="shared" si="98"/>
        <v>-2.0596502462030895E-2</v>
      </c>
      <c r="J876" s="28">
        <v>5.2052757978694109</v>
      </c>
      <c r="K876" s="33">
        <v>7.7740113616750977</v>
      </c>
      <c r="L876" s="33">
        <f t="shared" si="99"/>
        <v>-2.5687355638056868</v>
      </c>
      <c r="M876" s="28">
        <v>-9.8508957701333624E-2</v>
      </c>
      <c r="N876" s="26">
        <v>0.1494415781169102</v>
      </c>
      <c r="O876" s="26">
        <f t="shared" si="100"/>
        <v>-0.24795053581824383</v>
      </c>
      <c r="P876" s="52">
        <v>1.9842075355991518</v>
      </c>
      <c r="Q876" s="54">
        <v>2.897175978800854</v>
      </c>
      <c r="R876" s="54">
        <f t="shared" si="101"/>
        <v>-0.91296844320170223</v>
      </c>
      <c r="S876" s="52">
        <v>-1.1256146725204233E-2</v>
      </c>
      <c r="T876" s="56">
        <v>8.0212198215024746E-2</v>
      </c>
      <c r="U876" s="56">
        <f t="shared" si="102"/>
        <v>-9.1468344940228985E-2</v>
      </c>
      <c r="V876" s="60">
        <v>223.73083333333332</v>
      </c>
      <c r="W876" s="61">
        <v>364.08175694444435</v>
      </c>
      <c r="X876" s="61">
        <f t="shared" si="103"/>
        <v>-140.35092361111103</v>
      </c>
      <c r="Y876" s="60">
        <v>-0.26384756911788504</v>
      </c>
      <c r="Z876" s="84">
        <v>-0.28489889430412302</v>
      </c>
      <c r="AA876" s="65">
        <f t="shared" si="104"/>
        <v>2.1051325186237979E-2</v>
      </c>
    </row>
    <row r="877" spans="1:27" x14ac:dyDescent="0.25">
      <c r="A877" s="8">
        <v>16</v>
      </c>
      <c r="B877" s="8" t="s">
        <v>23</v>
      </c>
      <c r="C877" s="8">
        <v>384</v>
      </c>
      <c r="D877" s="8">
        <v>5</v>
      </c>
      <c r="E877" s="8" t="s">
        <v>355</v>
      </c>
      <c r="F877" s="8">
        <v>12</v>
      </c>
      <c r="G877" s="51">
        <v>5.7670079982035639E-2</v>
      </c>
      <c r="H877" s="51">
        <v>3.2925461448930719E-3</v>
      </c>
      <c r="I877" s="51">
        <f t="shared" si="98"/>
        <v>5.4377533837142569E-2</v>
      </c>
      <c r="J877" s="29">
        <v>4.9350202440034199</v>
      </c>
      <c r="K877" s="34">
        <v>6.65609614243749</v>
      </c>
      <c r="L877" s="35">
        <f t="shared" si="99"/>
        <v>-1.7210758984340702</v>
      </c>
      <c r="M877" s="29">
        <v>-0.15158697291940912</v>
      </c>
      <c r="N877" s="27">
        <v>-9.4482272125681166E-2</v>
      </c>
      <c r="O877" s="27">
        <f t="shared" si="100"/>
        <v>-5.7104700793727953E-2</v>
      </c>
      <c r="P877" s="57">
        <v>1.9572041232144424</v>
      </c>
      <c r="Q877" s="58">
        <v>2.4353357186413698</v>
      </c>
      <c r="R877" s="58">
        <f t="shared" si="101"/>
        <v>-0.4781315954269274</v>
      </c>
      <c r="S877" s="57">
        <v>3.3026995149083214E-2</v>
      </c>
      <c r="T877" s="59">
        <v>-8.0140471677468406E-2</v>
      </c>
      <c r="U877" s="59">
        <f t="shared" si="102"/>
        <v>0.11316746682655163</v>
      </c>
      <c r="V877" s="66">
        <v>228.2001988730527</v>
      </c>
      <c r="W877" s="67">
        <v>311.53564523257097</v>
      </c>
      <c r="X877" s="81">
        <f t="shared" si="103"/>
        <v>-83.335446359518272</v>
      </c>
      <c r="Y877" s="66">
        <v>-3.6930622019609026E-2</v>
      </c>
      <c r="Z877" s="80">
        <v>-8.664836827258178E-2</v>
      </c>
      <c r="AA877" s="69">
        <f t="shared" si="104"/>
        <v>4.9717746252972754E-2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42E8C-B669-4A8D-85C7-2A5B4DD5B91D}">
  <sheetPr>
    <tabColor rgb="FFFFFF00"/>
  </sheetPr>
  <dimension ref="A1:AA877"/>
  <sheetViews>
    <sheetView topLeftCell="I1" workbookViewId="0">
      <selection activeCell="Q38" sqref="Q38"/>
    </sheetView>
  </sheetViews>
  <sheetFormatPr defaultRowHeight="15" x14ac:dyDescent="0.25"/>
  <cols>
    <col min="1" max="27" width="13.28515625" customWidth="1"/>
  </cols>
  <sheetData>
    <row r="1" spans="1:27" ht="75" x14ac:dyDescent="0.25">
      <c r="A1" s="16" t="s">
        <v>3</v>
      </c>
      <c r="B1" s="16" t="s">
        <v>167</v>
      </c>
      <c r="C1" s="16" t="s">
        <v>1845</v>
      </c>
      <c r="D1" s="16" t="s">
        <v>5</v>
      </c>
      <c r="E1" s="16" t="s">
        <v>1846</v>
      </c>
      <c r="F1" s="16" t="s">
        <v>175</v>
      </c>
      <c r="G1" s="38" t="s">
        <v>181</v>
      </c>
      <c r="H1" s="38" t="s">
        <v>2042</v>
      </c>
      <c r="I1" s="38" t="s">
        <v>977</v>
      </c>
      <c r="J1" s="17" t="s">
        <v>172</v>
      </c>
      <c r="K1" s="17" t="s">
        <v>2043</v>
      </c>
      <c r="L1" s="17" t="s">
        <v>978</v>
      </c>
      <c r="M1" s="17" t="s">
        <v>178</v>
      </c>
      <c r="N1" s="17" t="s">
        <v>2044</v>
      </c>
      <c r="O1" s="17" t="s">
        <v>981</v>
      </c>
      <c r="P1" s="39" t="s">
        <v>173</v>
      </c>
      <c r="Q1" s="39" t="s">
        <v>2045</v>
      </c>
      <c r="R1" s="39" t="s">
        <v>979</v>
      </c>
      <c r="S1" s="39" t="s">
        <v>179</v>
      </c>
      <c r="T1" s="39" t="s">
        <v>2046</v>
      </c>
      <c r="U1" s="39" t="s">
        <v>980</v>
      </c>
      <c r="V1" s="40" t="s">
        <v>174</v>
      </c>
      <c r="W1" s="40" t="s">
        <v>2047</v>
      </c>
      <c r="X1" s="40" t="s">
        <v>982</v>
      </c>
      <c r="Y1" s="40" t="s">
        <v>180</v>
      </c>
      <c r="Z1" s="40" t="s">
        <v>2053</v>
      </c>
      <c r="AA1" s="77" t="s">
        <v>983</v>
      </c>
    </row>
    <row r="2" spans="1:27" x14ac:dyDescent="0.25">
      <c r="A2" s="82">
        <v>1</v>
      </c>
      <c r="B2" s="82">
        <v>24</v>
      </c>
      <c r="C2" s="7" t="s">
        <v>2190</v>
      </c>
      <c r="D2" s="7" t="s">
        <v>2041</v>
      </c>
      <c r="E2" s="7">
        <v>1</v>
      </c>
      <c r="F2" s="82">
        <v>1</v>
      </c>
      <c r="G2" s="50">
        <v>5.7251919277133023E-2</v>
      </c>
      <c r="H2" s="50">
        <v>1.3629331734718761E-2</v>
      </c>
      <c r="I2" s="50">
        <f>G2-H2</f>
        <v>4.3622587542414264E-2</v>
      </c>
      <c r="J2" s="28">
        <v>13.065050612091708</v>
      </c>
      <c r="K2" s="31">
        <v>13.370557873666627</v>
      </c>
      <c r="L2" s="31">
        <f>J2-K2</f>
        <v>-0.30550726157491859</v>
      </c>
      <c r="M2" s="28">
        <v>-0.10907201525357446</v>
      </c>
      <c r="N2" s="25">
        <v>0.24256301407439443</v>
      </c>
      <c r="O2" s="26">
        <f>M2-N2</f>
        <v>-0.35163502932796886</v>
      </c>
      <c r="P2" s="52">
        <v>11.981828209327324</v>
      </c>
      <c r="Q2" s="55">
        <v>5.4560602180915021</v>
      </c>
      <c r="R2" s="56">
        <f>P2-Q2</f>
        <v>6.5257679912358215</v>
      </c>
      <c r="S2" s="52">
        <v>0.95612181850338462</v>
      </c>
      <c r="T2" s="55">
        <v>0.39929967195079025</v>
      </c>
      <c r="U2" s="56">
        <f>S2-T2</f>
        <v>0.55682214655259443</v>
      </c>
      <c r="V2" s="60">
        <v>824.80412714261945</v>
      </c>
      <c r="W2" s="64">
        <v>842.1606201808396</v>
      </c>
      <c r="X2" s="64">
        <f>V2-W2</f>
        <v>-17.356493038220151</v>
      </c>
      <c r="Y2" s="60">
        <v>-6.3101033334996781E-2</v>
      </c>
      <c r="Z2" s="78">
        <v>2.1399399411402314E-2</v>
      </c>
      <c r="AA2" s="63">
        <f>Y2-Z2</f>
        <v>-8.4500432746399096E-2</v>
      </c>
    </row>
    <row r="3" spans="1:27" x14ac:dyDescent="0.25">
      <c r="A3" s="82">
        <v>2</v>
      </c>
      <c r="B3" s="82">
        <v>48</v>
      </c>
      <c r="C3" s="7" t="s">
        <v>2190</v>
      </c>
      <c r="D3" s="7" t="s">
        <v>2041</v>
      </c>
      <c r="E3" s="7">
        <v>1</v>
      </c>
      <c r="F3" s="82">
        <v>1</v>
      </c>
      <c r="G3" s="50">
        <v>-0.13291359472799416</v>
      </c>
      <c r="H3" s="50">
        <v>-4.2260899415680559E-3</v>
      </c>
      <c r="I3" s="50">
        <f t="shared" ref="I3:I66" si="0">G3-H3</f>
        <v>-0.1286875047864261</v>
      </c>
      <c r="J3" s="28">
        <v>15.4807096947414</v>
      </c>
      <c r="K3" s="31">
        <v>12.045231030697556</v>
      </c>
      <c r="L3" s="31">
        <f t="shared" ref="L3:L66" si="1">J3-K3</f>
        <v>3.4354786640438437</v>
      </c>
      <c r="M3" s="28">
        <v>1.2617557067353646</v>
      </c>
      <c r="N3" s="26">
        <v>0.42973663146744556</v>
      </c>
      <c r="O3" s="26">
        <f t="shared" ref="O3:O66" si="2">M3-N3</f>
        <v>0.83201907526791907</v>
      </c>
      <c r="P3" s="52">
        <v>5.9902257928449112</v>
      </c>
      <c r="Q3" s="56">
        <v>6.2957185350514777</v>
      </c>
      <c r="R3" s="56">
        <f t="shared" ref="R3:R66" si="3">P3-Q3</f>
        <v>-0.30549274220656653</v>
      </c>
      <c r="S3" s="52">
        <v>-0.47963580313121362</v>
      </c>
      <c r="T3" s="56">
        <v>-0.29316157422815392</v>
      </c>
      <c r="U3" s="56">
        <f t="shared" ref="U3:U66" si="4">S3-T3</f>
        <v>-0.1864742289030597</v>
      </c>
      <c r="V3" s="60">
        <v>763.03891874287569</v>
      </c>
      <c r="W3" s="64">
        <v>778.76342072409477</v>
      </c>
      <c r="X3" s="64">
        <f t="shared" ref="X3:X66" si="5">V3-W3</f>
        <v>-15.724501981219078</v>
      </c>
      <c r="Y3" s="60">
        <v>0.40629308549302257</v>
      </c>
      <c r="Z3" s="79">
        <v>-5.4871092273920861E-2</v>
      </c>
      <c r="AA3" s="65">
        <f t="shared" ref="AA3:AA66" si="6">Y3-Z3</f>
        <v>0.46116417776694341</v>
      </c>
    </row>
    <row r="4" spans="1:27" x14ac:dyDescent="0.25">
      <c r="A4" s="82">
        <v>3</v>
      </c>
      <c r="B4" s="82">
        <v>72</v>
      </c>
      <c r="C4" s="7" t="s">
        <v>2190</v>
      </c>
      <c r="D4" s="7" t="s">
        <v>2041</v>
      </c>
      <c r="E4" s="7">
        <v>1</v>
      </c>
      <c r="F4" s="82">
        <v>1</v>
      </c>
      <c r="G4" s="50">
        <v>-5.7251919277133023E-2</v>
      </c>
      <c r="H4" s="50">
        <v>1.7902191089170408E-2</v>
      </c>
      <c r="I4" s="50">
        <f t="shared" si="0"/>
        <v>-7.5154110366303428E-2</v>
      </c>
      <c r="J4" s="28">
        <v>11.6468463212691</v>
      </c>
      <c r="K4" s="31">
        <v>12.589811875004676</v>
      </c>
      <c r="L4" s="31">
        <f t="shared" si="1"/>
        <v>-0.94296555373557567</v>
      </c>
      <c r="M4" s="28">
        <v>0.80584704581806521</v>
      </c>
      <c r="N4" s="26">
        <v>0.51444722688986533</v>
      </c>
      <c r="O4" s="26">
        <f t="shared" si="2"/>
        <v>0.29139981892819988</v>
      </c>
      <c r="P4" s="52">
        <v>3.4400727430773981</v>
      </c>
      <c r="Q4" s="56">
        <v>5.134393717140755</v>
      </c>
      <c r="R4" s="56">
        <f t="shared" si="3"/>
        <v>-1.6943209740633569</v>
      </c>
      <c r="S4" s="52">
        <v>-0.31744164012440718</v>
      </c>
      <c r="T4" s="56">
        <v>2.9346230279375243E-2</v>
      </c>
      <c r="U4" s="56">
        <f t="shared" si="4"/>
        <v>-0.34678787040378239</v>
      </c>
      <c r="V4" s="60">
        <v>736.82699715290573</v>
      </c>
      <c r="W4" s="64">
        <v>862.29941243789426</v>
      </c>
      <c r="X4" s="64">
        <f t="shared" si="5"/>
        <v>-125.47241528498853</v>
      </c>
      <c r="Y4" s="60">
        <v>0.46533610751497029</v>
      </c>
      <c r="Z4" s="79">
        <v>0.70666658267764249</v>
      </c>
      <c r="AA4" s="65">
        <f t="shared" si="6"/>
        <v>-0.2413304751626722</v>
      </c>
    </row>
    <row r="5" spans="1:27" x14ac:dyDescent="0.25">
      <c r="A5" s="82">
        <v>4</v>
      </c>
      <c r="B5" s="82">
        <v>96</v>
      </c>
      <c r="C5" s="7" t="s">
        <v>2190</v>
      </c>
      <c r="D5" s="7" t="s">
        <v>2041</v>
      </c>
      <c r="E5" s="7">
        <v>1</v>
      </c>
      <c r="F5" s="82">
        <v>1</v>
      </c>
      <c r="G5" s="50">
        <v>-1.4842000511827358E-2</v>
      </c>
      <c r="H5" s="50">
        <v>-2.9832523702375767E-3</v>
      </c>
      <c r="I5" s="50">
        <f t="shared" si="0"/>
        <v>-1.185874814158978E-2</v>
      </c>
      <c r="J5" s="28">
        <v>16.309918268168765</v>
      </c>
      <c r="K5" s="31">
        <v>14.419320189971282</v>
      </c>
      <c r="L5" s="31">
        <f t="shared" si="1"/>
        <v>1.8905980781974829</v>
      </c>
      <c r="M5" s="28">
        <v>0.57634805406360368</v>
      </c>
      <c r="N5" s="26">
        <v>0.46275038293277465</v>
      </c>
      <c r="O5" s="26">
        <f t="shared" si="2"/>
        <v>0.11359767113082903</v>
      </c>
      <c r="P5" s="52">
        <v>4.5867394867425908</v>
      </c>
      <c r="Q5" s="56">
        <v>5.7203782901387283</v>
      </c>
      <c r="R5" s="56">
        <f t="shared" si="3"/>
        <v>-1.1336388033961375</v>
      </c>
      <c r="S5" s="52">
        <v>-0.45242508661985859</v>
      </c>
      <c r="T5" s="56">
        <v>0.2201664932545829</v>
      </c>
      <c r="U5" s="56">
        <f t="shared" si="4"/>
        <v>-0.67259157987444151</v>
      </c>
      <c r="V5" s="60">
        <v>1160.8373713906406</v>
      </c>
      <c r="W5" s="64">
        <v>1080.3098379245496</v>
      </c>
      <c r="X5" s="64">
        <f t="shared" si="5"/>
        <v>80.527533466090972</v>
      </c>
      <c r="Y5" s="60">
        <v>0.75866541464438664</v>
      </c>
      <c r="Z5" s="79">
        <v>0.55868755357358002</v>
      </c>
      <c r="AA5" s="65">
        <f t="shared" si="6"/>
        <v>0.19997786107080662</v>
      </c>
    </row>
    <row r="6" spans="1:27" x14ac:dyDescent="0.25">
      <c r="A6" s="82">
        <v>5</v>
      </c>
      <c r="B6" s="82">
        <v>120</v>
      </c>
      <c r="C6" s="7" t="s">
        <v>2190</v>
      </c>
      <c r="D6" s="7" t="s">
        <v>2041</v>
      </c>
      <c r="E6" s="7">
        <v>1</v>
      </c>
      <c r="F6" s="82">
        <v>1</v>
      </c>
      <c r="G6" s="50">
        <v>4.4802472252695937E-2</v>
      </c>
      <c r="H6" s="50">
        <v>3.7247019645241526E-2</v>
      </c>
      <c r="I6" s="50">
        <f t="shared" si="0"/>
        <v>7.5554526074544104E-3</v>
      </c>
      <c r="J6" s="28">
        <v>14.445501916131345</v>
      </c>
      <c r="K6" s="31">
        <v>16.776982070157057</v>
      </c>
      <c r="L6" s="31">
        <f t="shared" si="1"/>
        <v>-2.3314801540257122</v>
      </c>
      <c r="M6" s="28">
        <v>0.21486159995919191</v>
      </c>
      <c r="N6" s="26">
        <v>0.35894303813160144</v>
      </c>
      <c r="O6" s="26">
        <f t="shared" si="2"/>
        <v>-0.14408143817240954</v>
      </c>
      <c r="P6" s="52">
        <v>4.5856828881866107</v>
      </c>
      <c r="Q6" s="56">
        <v>6.966418766233951</v>
      </c>
      <c r="R6" s="56">
        <f t="shared" si="3"/>
        <v>-2.3807358780473402</v>
      </c>
      <c r="S6" s="52">
        <v>-0.17388568937197074</v>
      </c>
      <c r="T6" s="56">
        <v>5.1264740518326989E-2</v>
      </c>
      <c r="U6" s="56">
        <f t="shared" si="4"/>
        <v>-0.22515042989029774</v>
      </c>
      <c r="V6" s="60">
        <v>906.04444811632504</v>
      </c>
      <c r="W6" s="64">
        <v>1139.7663857677901</v>
      </c>
      <c r="X6" s="64">
        <f t="shared" si="5"/>
        <v>-233.72193765146505</v>
      </c>
      <c r="Y6" s="60">
        <v>-5.6187793154788609E-3</v>
      </c>
      <c r="Z6" s="79">
        <v>0.15567907560124011</v>
      </c>
      <c r="AA6" s="65">
        <f t="shared" si="6"/>
        <v>-0.16129785491671897</v>
      </c>
    </row>
    <row r="7" spans="1:27" x14ac:dyDescent="0.25">
      <c r="A7" s="82">
        <v>6</v>
      </c>
      <c r="B7" s="82">
        <v>144</v>
      </c>
      <c r="C7" s="7" t="s">
        <v>2190</v>
      </c>
      <c r="D7" s="7" t="s">
        <v>2041</v>
      </c>
      <c r="E7" s="7">
        <v>1</v>
      </c>
      <c r="F7" s="82">
        <v>1</v>
      </c>
      <c r="G7" s="50">
        <v>0.13360325263390022</v>
      </c>
      <c r="H7" s="50">
        <v>5.0816110515069957E-2</v>
      </c>
      <c r="I7" s="50">
        <f t="shared" si="0"/>
        <v>8.2787142118830259E-2</v>
      </c>
      <c r="J7" s="28">
        <v>12.129978378199946</v>
      </c>
      <c r="K7" s="31">
        <v>14.919323314682467</v>
      </c>
      <c r="L7" s="31">
        <f t="shared" si="1"/>
        <v>-2.7893449364825216</v>
      </c>
      <c r="M7" s="28">
        <v>0.34202203228268707</v>
      </c>
      <c r="N7" s="26">
        <v>7.8252583154270083E-2</v>
      </c>
      <c r="O7" s="26">
        <f t="shared" si="2"/>
        <v>0.26376944912841699</v>
      </c>
      <c r="P7" s="52">
        <v>3.7031520988735283</v>
      </c>
      <c r="Q7" s="56">
        <v>5.4077681800408222</v>
      </c>
      <c r="R7" s="56">
        <f t="shared" si="3"/>
        <v>-1.7046160811672939</v>
      </c>
      <c r="S7" s="52">
        <v>0.18370409707464558</v>
      </c>
      <c r="T7" s="56">
        <v>-2.2748086008028568E-2</v>
      </c>
      <c r="U7" s="56">
        <f t="shared" si="4"/>
        <v>0.20645218308267416</v>
      </c>
      <c r="V7" s="60">
        <v>831.65428002654289</v>
      </c>
      <c r="W7" s="64">
        <v>1059.1686712010619</v>
      </c>
      <c r="X7" s="64">
        <f t="shared" si="5"/>
        <v>-227.51439117451901</v>
      </c>
      <c r="Y7" s="60">
        <v>0.52789238094570501</v>
      </c>
      <c r="Z7" s="79">
        <v>2.4286775008398348E-2</v>
      </c>
      <c r="AA7" s="65">
        <f t="shared" si="6"/>
        <v>0.50360560593730663</v>
      </c>
    </row>
    <row r="8" spans="1:27" x14ac:dyDescent="0.25">
      <c r="A8" s="82">
        <v>7</v>
      </c>
      <c r="B8" s="82">
        <v>168</v>
      </c>
      <c r="C8" s="7" t="s">
        <v>2190</v>
      </c>
      <c r="D8" s="7" t="s">
        <v>2041</v>
      </c>
      <c r="E8" s="7">
        <v>1</v>
      </c>
      <c r="F8" s="82">
        <v>1</v>
      </c>
      <c r="G8" s="50">
        <v>3.8336476110749904E-2</v>
      </c>
      <c r="H8" s="50">
        <v>2.1088820793520358E-2</v>
      </c>
      <c r="I8" s="50">
        <f t="shared" si="0"/>
        <v>1.7247655317229545E-2</v>
      </c>
      <c r="J8" s="28">
        <v>11.914746894646393</v>
      </c>
      <c r="K8" s="31">
        <v>12.600072648596518</v>
      </c>
      <c r="L8" s="31">
        <f t="shared" si="1"/>
        <v>-0.68532575395012429</v>
      </c>
      <c r="M8" s="28">
        <v>0.65483995721718324</v>
      </c>
      <c r="N8" s="26">
        <v>0.24427280911272664</v>
      </c>
      <c r="O8" s="26">
        <f t="shared" si="2"/>
        <v>0.4105671481044566</v>
      </c>
      <c r="P8" s="52">
        <v>3.3647198584407998</v>
      </c>
      <c r="Q8" s="56">
        <v>4.2039889907630217</v>
      </c>
      <c r="R8" s="56">
        <f t="shared" si="3"/>
        <v>-0.83926913232222189</v>
      </c>
      <c r="S8" s="52">
        <v>-0.13446556193409642</v>
      </c>
      <c r="T8" s="56">
        <v>-4.8245689366170623E-2</v>
      </c>
      <c r="U8" s="56">
        <f t="shared" si="4"/>
        <v>-8.6219872567925793E-2</v>
      </c>
      <c r="V8" s="60">
        <v>880.6055829228244</v>
      </c>
      <c r="W8" s="64">
        <v>882.0120689655173</v>
      </c>
      <c r="X8" s="64">
        <f t="shared" si="5"/>
        <v>-1.4064860426929044</v>
      </c>
      <c r="Y8" s="60">
        <v>0.58947763392584573</v>
      </c>
      <c r="Z8" s="79">
        <v>0.30507038934760117</v>
      </c>
      <c r="AA8" s="65">
        <f t="shared" si="6"/>
        <v>0.28440724457824457</v>
      </c>
    </row>
    <row r="9" spans="1:27" x14ac:dyDescent="0.25">
      <c r="A9" s="82">
        <v>8</v>
      </c>
      <c r="B9" s="82">
        <v>192</v>
      </c>
      <c r="C9" s="7" t="s">
        <v>2190</v>
      </c>
      <c r="D9" s="7" t="s">
        <v>2041</v>
      </c>
      <c r="E9" s="7">
        <v>1</v>
      </c>
      <c r="F9" s="82">
        <v>1</v>
      </c>
      <c r="G9" s="50">
        <v>6.3711286755778931E-2</v>
      </c>
      <c r="H9" s="50">
        <v>2.2964930059969867E-2</v>
      </c>
      <c r="I9" s="50">
        <f t="shared" si="0"/>
        <v>4.0746356695809061E-2</v>
      </c>
      <c r="J9" s="28">
        <v>9.5855196369483018</v>
      </c>
      <c r="K9" s="31">
        <v>13.314117777789969</v>
      </c>
      <c r="L9" s="31">
        <f t="shared" si="1"/>
        <v>-3.7285981408416671</v>
      </c>
      <c r="M9" s="28">
        <v>-5.5335000073007755E-2</v>
      </c>
      <c r="N9" s="26">
        <v>0.17151292002343987</v>
      </c>
      <c r="O9" s="26">
        <f t="shared" si="2"/>
        <v>-0.22684792009644764</v>
      </c>
      <c r="P9" s="52">
        <v>3.2283330961171903</v>
      </c>
      <c r="Q9" s="56">
        <v>4.0686345373680544</v>
      </c>
      <c r="R9" s="56">
        <f t="shared" si="3"/>
        <v>-0.84030144125086403</v>
      </c>
      <c r="S9" s="52">
        <v>9.9429844445141483E-2</v>
      </c>
      <c r="T9" s="56">
        <v>1.6036205516473903E-2</v>
      </c>
      <c r="U9" s="56">
        <f t="shared" si="4"/>
        <v>8.3393638928667579E-2</v>
      </c>
      <c r="V9" s="60">
        <v>495.10179045092838</v>
      </c>
      <c r="W9" s="64">
        <v>935.78937334217505</v>
      </c>
      <c r="X9" s="64">
        <f t="shared" si="5"/>
        <v>-440.68758289124668</v>
      </c>
      <c r="Y9" s="60">
        <v>-0.21719405420041543</v>
      </c>
      <c r="Z9" s="79">
        <v>0.2688177933680696</v>
      </c>
      <c r="AA9" s="65">
        <f t="shared" si="6"/>
        <v>-0.48601184756848503</v>
      </c>
    </row>
    <row r="10" spans="1:27" x14ac:dyDescent="0.25">
      <c r="A10" s="82">
        <v>9</v>
      </c>
      <c r="B10" s="82">
        <v>216</v>
      </c>
      <c r="C10" s="7" t="s">
        <v>2190</v>
      </c>
      <c r="D10" s="7" t="s">
        <v>2041</v>
      </c>
      <c r="E10" s="7">
        <v>1</v>
      </c>
      <c r="F10" s="82">
        <v>1</v>
      </c>
      <c r="G10" s="50">
        <v>2.1020511633187588E-2</v>
      </c>
      <c r="H10" s="50">
        <v>4.9621911137343509E-2</v>
      </c>
      <c r="I10" s="50">
        <f t="shared" si="0"/>
        <v>-2.8601399504155921E-2</v>
      </c>
      <c r="J10" s="28">
        <v>7.3487939920965886</v>
      </c>
      <c r="K10" s="31">
        <v>13.45456791776664</v>
      </c>
      <c r="L10" s="31">
        <f t="shared" si="1"/>
        <v>-6.1057739256700518</v>
      </c>
      <c r="M10" s="28">
        <v>-8.6884415353333605E-2</v>
      </c>
      <c r="N10" s="26">
        <v>0.13025234277174963</v>
      </c>
      <c r="O10" s="26">
        <f t="shared" si="2"/>
        <v>-0.21713675812508323</v>
      </c>
      <c r="P10" s="52">
        <v>3.0906419849679132</v>
      </c>
      <c r="Q10" s="56">
        <v>4.4318152812343063</v>
      </c>
      <c r="R10" s="56">
        <f t="shared" si="3"/>
        <v>-1.3411732962663931</v>
      </c>
      <c r="S10" s="52">
        <v>-5.06814222943376E-2</v>
      </c>
      <c r="T10" s="56">
        <v>0.16858542547120367</v>
      </c>
      <c r="U10" s="56">
        <f t="shared" si="4"/>
        <v>-0.21926684776554128</v>
      </c>
      <c r="V10" s="60">
        <v>252.84149526607902</v>
      </c>
      <c r="W10" s="64">
        <v>838.86970154532594</v>
      </c>
      <c r="X10" s="64">
        <f t="shared" si="5"/>
        <v>-586.02820627924689</v>
      </c>
      <c r="Y10" s="60">
        <v>-0.42305390057977432</v>
      </c>
      <c r="Z10" s="79">
        <v>-4.6944320793933798E-2</v>
      </c>
      <c r="AA10" s="65">
        <f t="shared" si="6"/>
        <v>-0.37610957978584053</v>
      </c>
    </row>
    <row r="11" spans="1:27" x14ac:dyDescent="0.25">
      <c r="A11" s="82">
        <v>10</v>
      </c>
      <c r="B11" s="82">
        <v>240</v>
      </c>
      <c r="C11" s="7" t="s">
        <v>2190</v>
      </c>
      <c r="D11" s="7" t="s">
        <v>2041</v>
      </c>
      <c r="E11" s="7">
        <v>1</v>
      </c>
      <c r="F11" s="82">
        <v>1</v>
      </c>
      <c r="G11" s="50">
        <v>-3.4268870196399168E-2</v>
      </c>
      <c r="H11" s="50">
        <v>8.312902068988345E-3</v>
      </c>
      <c r="I11" s="50">
        <f t="shared" si="0"/>
        <v>-4.2581772265387514E-2</v>
      </c>
      <c r="J11" s="28">
        <v>6.0691160124664902</v>
      </c>
      <c r="K11" s="31">
        <v>11.510023683426688</v>
      </c>
      <c r="L11" s="31">
        <f t="shared" si="1"/>
        <v>-5.4409076709601978</v>
      </c>
      <c r="M11" s="28">
        <v>-0.12589793692272691</v>
      </c>
      <c r="N11" s="26">
        <v>7.2164884343347531E-3</v>
      </c>
      <c r="O11" s="26">
        <f t="shared" si="2"/>
        <v>-0.13311442535706167</v>
      </c>
      <c r="P11" s="52">
        <v>2.4697949685253806</v>
      </c>
      <c r="Q11" s="56">
        <v>4.1268346243135854</v>
      </c>
      <c r="R11" s="56">
        <f t="shared" si="3"/>
        <v>-1.6570396557882048</v>
      </c>
      <c r="S11" s="52">
        <v>-0.15034163535729159</v>
      </c>
      <c r="T11" s="56">
        <v>1.8882797316289807E-2</v>
      </c>
      <c r="U11" s="56">
        <f t="shared" si="4"/>
        <v>-0.16922443267358139</v>
      </c>
      <c r="V11" s="60">
        <v>240.94026402640262</v>
      </c>
      <c r="W11" s="64">
        <v>698.52227035203532</v>
      </c>
      <c r="X11" s="64">
        <f t="shared" si="5"/>
        <v>-457.58200632563273</v>
      </c>
      <c r="Y11" s="60">
        <v>-0.21096725139435979</v>
      </c>
      <c r="Z11" s="79">
        <v>-7.6149821802100115E-2</v>
      </c>
      <c r="AA11" s="65">
        <f t="shared" si="6"/>
        <v>-0.13481742959225967</v>
      </c>
    </row>
    <row r="12" spans="1:27" x14ac:dyDescent="0.25">
      <c r="A12" s="82">
        <v>11</v>
      </c>
      <c r="B12" s="82">
        <v>264</v>
      </c>
      <c r="C12" s="7" t="s">
        <v>2190</v>
      </c>
      <c r="D12" s="7" t="s">
        <v>2041</v>
      </c>
      <c r="E12" s="7">
        <v>1</v>
      </c>
      <c r="F12" s="82">
        <v>1</v>
      </c>
      <c r="G12" s="50">
        <v>-8.4197602456379528E-3</v>
      </c>
      <c r="H12" s="50">
        <v>1.1402580276202409E-2</v>
      </c>
      <c r="I12" s="50">
        <f t="shared" si="0"/>
        <v>-1.9822340521840363E-2</v>
      </c>
      <c r="J12" s="28">
        <v>4.8866765959963656</v>
      </c>
      <c r="K12" s="31">
        <v>9.6067582172372461</v>
      </c>
      <c r="L12" s="31">
        <f t="shared" si="1"/>
        <v>-4.7200816212408805</v>
      </c>
      <c r="M12" s="28">
        <v>-0.1547475111977501</v>
      </c>
      <c r="N12" s="26">
        <v>-7.5698486503831763E-2</v>
      </c>
      <c r="O12" s="26">
        <f t="shared" si="2"/>
        <v>-7.9049024693918335E-2</v>
      </c>
      <c r="P12" s="52">
        <v>2.3497748882657086</v>
      </c>
      <c r="Q12" s="56">
        <v>3.9766977176627822</v>
      </c>
      <c r="R12" s="56">
        <f t="shared" si="3"/>
        <v>-1.6269228293970737</v>
      </c>
      <c r="S12" s="52">
        <v>-5.3765089139789529E-2</v>
      </c>
      <c r="T12" s="56">
        <v>1.8560746180279194E-2</v>
      </c>
      <c r="U12" s="56">
        <f t="shared" si="4"/>
        <v>-7.2325835320068727E-2</v>
      </c>
      <c r="V12" s="60">
        <v>217.15909844216111</v>
      </c>
      <c r="W12" s="64">
        <v>478.31294884543149</v>
      </c>
      <c r="X12" s="64">
        <f t="shared" si="5"/>
        <v>-261.15385040327038</v>
      </c>
      <c r="Y12" s="60">
        <v>-0.1383448125298378</v>
      </c>
      <c r="Z12" s="79">
        <v>-9.7593849701297919E-2</v>
      </c>
      <c r="AA12" s="65">
        <f t="shared" si="6"/>
        <v>-4.0750962828539877E-2</v>
      </c>
    </row>
    <row r="13" spans="1:27" x14ac:dyDescent="0.25">
      <c r="A13" s="82">
        <v>12</v>
      </c>
      <c r="B13" s="82">
        <v>288</v>
      </c>
      <c r="C13" s="7" t="s">
        <v>2190</v>
      </c>
      <c r="D13" s="7" t="s">
        <v>2041</v>
      </c>
      <c r="E13" s="7">
        <v>2</v>
      </c>
      <c r="F13" s="82">
        <v>1</v>
      </c>
      <c r="G13" s="50">
        <v>4.8281975389466323E-3</v>
      </c>
      <c r="H13" s="50">
        <v>1.9874084798630436E-2</v>
      </c>
      <c r="I13" s="50">
        <f t="shared" si="0"/>
        <v>-1.5045887259683803E-2</v>
      </c>
      <c r="J13" s="28">
        <v>5.2931888063760582</v>
      </c>
      <c r="K13" s="31">
        <v>9.5757510795120258</v>
      </c>
      <c r="L13" s="31">
        <f t="shared" si="1"/>
        <v>-4.2825622731359676</v>
      </c>
      <c r="M13" s="28">
        <v>-0.21434032085596744</v>
      </c>
      <c r="N13" s="26">
        <v>-0.12129677891189873</v>
      </c>
      <c r="O13" s="26">
        <f t="shared" si="2"/>
        <v>-9.3043541944068706E-2</v>
      </c>
      <c r="P13" s="52">
        <v>2.1888654559435499</v>
      </c>
      <c r="Q13" s="56">
        <v>3.6155338046936252</v>
      </c>
      <c r="R13" s="56">
        <f t="shared" si="3"/>
        <v>-1.4266683487500753</v>
      </c>
      <c r="S13" s="52">
        <v>-9.3016254562663672E-2</v>
      </c>
      <c r="T13" s="56">
        <v>-6.2303241628159589E-2</v>
      </c>
      <c r="U13" s="56">
        <f t="shared" si="4"/>
        <v>-3.0713012934504083E-2</v>
      </c>
      <c r="V13" s="60">
        <v>233.24027498323275</v>
      </c>
      <c r="W13" s="64">
        <v>507.14285714285728</v>
      </c>
      <c r="X13" s="64">
        <f t="shared" si="5"/>
        <v>-273.90258215962456</v>
      </c>
      <c r="Y13" s="60">
        <v>-0.34148848139185228</v>
      </c>
      <c r="Z13" s="79">
        <v>-0.26573141069062617</v>
      </c>
      <c r="AA13" s="65">
        <f t="shared" si="6"/>
        <v>-7.5757070701226115E-2</v>
      </c>
    </row>
    <row r="14" spans="1:27" x14ac:dyDescent="0.25">
      <c r="A14" s="82">
        <v>13</v>
      </c>
      <c r="B14" s="82">
        <v>312</v>
      </c>
      <c r="C14" s="7" t="s">
        <v>2190</v>
      </c>
      <c r="D14" s="7" t="s">
        <v>2041</v>
      </c>
      <c r="E14" s="7">
        <v>2</v>
      </c>
      <c r="F14" s="82">
        <v>1</v>
      </c>
      <c r="G14" s="50">
        <v>1.3133600206108653E-2</v>
      </c>
      <c r="H14" s="50">
        <v>1.3389339368220154E-2</v>
      </c>
      <c r="I14" s="50">
        <f t="shared" si="0"/>
        <v>-2.5573916211150093E-4</v>
      </c>
      <c r="J14" s="28">
        <v>4.9999612458892964</v>
      </c>
      <c r="K14" s="31">
        <v>7.8986120953424956</v>
      </c>
      <c r="L14" s="31">
        <f t="shared" si="1"/>
        <v>-2.8986508494531993</v>
      </c>
      <c r="M14" s="28">
        <v>-0.23266466150081563</v>
      </c>
      <c r="N14" s="26">
        <v>-6.1783624485983173E-2</v>
      </c>
      <c r="O14" s="26">
        <f t="shared" si="2"/>
        <v>-0.17088103701483245</v>
      </c>
      <c r="P14" s="52">
        <v>2.0545098646688538</v>
      </c>
      <c r="Q14" s="56">
        <v>3.4422947383738673</v>
      </c>
      <c r="R14" s="56">
        <f t="shared" si="3"/>
        <v>-1.3877848737050136</v>
      </c>
      <c r="S14" s="52">
        <v>-0.11089225968833996</v>
      </c>
      <c r="T14" s="56">
        <v>-0.17100685841409771</v>
      </c>
      <c r="U14" s="56">
        <f t="shared" si="4"/>
        <v>6.0114598725757751E-2</v>
      </c>
      <c r="V14" s="60">
        <v>216.61193780304296</v>
      </c>
      <c r="W14" s="64">
        <v>412.45665440561783</v>
      </c>
      <c r="X14" s="64">
        <f t="shared" si="5"/>
        <v>-195.84471660257486</v>
      </c>
      <c r="Y14" s="60">
        <v>-0.3490276788199696</v>
      </c>
      <c r="Z14" s="79">
        <v>-0.21425833594600299</v>
      </c>
      <c r="AA14" s="65">
        <f t="shared" si="6"/>
        <v>-0.13476934287396661</v>
      </c>
    </row>
    <row r="15" spans="1:27" x14ac:dyDescent="0.25">
      <c r="A15" s="82">
        <v>14</v>
      </c>
      <c r="B15" s="82">
        <v>336</v>
      </c>
      <c r="C15" s="7" t="s">
        <v>2190</v>
      </c>
      <c r="D15" s="7" t="s">
        <v>2041</v>
      </c>
      <c r="E15" s="7">
        <v>2</v>
      </c>
      <c r="F15" s="82">
        <v>1</v>
      </c>
      <c r="G15" s="50">
        <v>3.8005503179071989E-2</v>
      </c>
      <c r="H15" s="50">
        <v>4.392520638178523E-2</v>
      </c>
      <c r="I15" s="50">
        <f t="shared" si="0"/>
        <v>-5.9197032027132404E-3</v>
      </c>
      <c r="J15" s="28">
        <v>6.3934690129391649</v>
      </c>
      <c r="K15" s="31">
        <v>8.3205011183702222</v>
      </c>
      <c r="L15" s="31">
        <f t="shared" si="1"/>
        <v>-1.9270321054310573</v>
      </c>
      <c r="M15" s="28">
        <v>0.21463500761418919</v>
      </c>
      <c r="N15" s="26">
        <v>0.16451723189421197</v>
      </c>
      <c r="O15" s="26">
        <f t="shared" si="2"/>
        <v>5.011777571997722E-2</v>
      </c>
      <c r="P15" s="52">
        <v>2.2498197946082548</v>
      </c>
      <c r="Q15" s="56">
        <v>2.980248193470393</v>
      </c>
      <c r="R15" s="56">
        <f t="shared" si="3"/>
        <v>-0.73042839886213828</v>
      </c>
      <c r="S15" s="52">
        <v>0.13935624252922116</v>
      </c>
      <c r="T15" s="56">
        <v>8.3571837472428342E-2</v>
      </c>
      <c r="U15" s="56">
        <f t="shared" si="4"/>
        <v>5.5784405056792816E-2</v>
      </c>
      <c r="V15" s="60">
        <v>192.19034941763726</v>
      </c>
      <c r="W15" s="64">
        <v>382.34547975596223</v>
      </c>
      <c r="X15" s="64">
        <f t="shared" si="5"/>
        <v>-190.15513033832497</v>
      </c>
      <c r="Y15" s="60">
        <v>-0.27744147131038582</v>
      </c>
      <c r="Z15" s="79">
        <v>-0.23495720545848195</v>
      </c>
      <c r="AA15" s="65">
        <f t="shared" si="6"/>
        <v>-4.2484265851903874E-2</v>
      </c>
    </row>
    <row r="16" spans="1:27" x14ac:dyDescent="0.25">
      <c r="A16" s="82">
        <v>15</v>
      </c>
      <c r="B16" s="82">
        <v>360</v>
      </c>
      <c r="C16" s="7" t="s">
        <v>2190</v>
      </c>
      <c r="D16" s="7" t="s">
        <v>2041</v>
      </c>
      <c r="E16" s="7">
        <v>2</v>
      </c>
      <c r="F16" s="82">
        <v>1</v>
      </c>
      <c r="G16" s="50">
        <v>2.5040550256844974E-2</v>
      </c>
      <c r="H16" s="50">
        <v>5.9921002139369739E-2</v>
      </c>
      <c r="I16" s="50">
        <f t="shared" si="0"/>
        <v>-3.4880451882524768E-2</v>
      </c>
      <c r="J16" s="28">
        <v>5.9137573948200455</v>
      </c>
      <c r="K16" s="31">
        <v>7.7740113616750977</v>
      </c>
      <c r="L16" s="31">
        <f t="shared" si="1"/>
        <v>-1.8602539668550522</v>
      </c>
      <c r="M16" s="28">
        <v>7.4742105500247638E-2</v>
      </c>
      <c r="N16" s="26">
        <v>0.1494415781169102</v>
      </c>
      <c r="O16" s="26">
        <f t="shared" si="2"/>
        <v>-7.4699472616662557E-2</v>
      </c>
      <c r="P16" s="52">
        <v>2.2541309643699048</v>
      </c>
      <c r="Q16" s="56">
        <v>2.897175978800854</v>
      </c>
      <c r="R16" s="56">
        <f t="shared" si="3"/>
        <v>-0.64304501443094919</v>
      </c>
      <c r="S16" s="52">
        <v>6.8011579615185697E-2</v>
      </c>
      <c r="T16" s="56">
        <v>8.0212198215024746E-2</v>
      </c>
      <c r="U16" s="56">
        <f t="shared" si="4"/>
        <v>-1.220061859983905E-2</v>
      </c>
      <c r="V16" s="60">
        <v>179.73016666666669</v>
      </c>
      <c r="W16" s="64">
        <v>364.08175694444435</v>
      </c>
      <c r="X16" s="64">
        <f t="shared" si="5"/>
        <v>-184.35159027777766</v>
      </c>
      <c r="Y16" s="60">
        <v>-0.32869165400367406</v>
      </c>
      <c r="Z16" s="79">
        <v>-0.28489889430412302</v>
      </c>
      <c r="AA16" s="65">
        <f t="shared" si="6"/>
        <v>-4.3792759699551043E-2</v>
      </c>
    </row>
    <row r="17" spans="1:27" x14ac:dyDescent="0.25">
      <c r="A17" s="82">
        <v>16</v>
      </c>
      <c r="B17" s="82">
        <v>384</v>
      </c>
      <c r="C17" s="7" t="s">
        <v>2190</v>
      </c>
      <c r="D17" s="7" t="s">
        <v>2041</v>
      </c>
      <c r="E17" s="7">
        <v>2</v>
      </c>
      <c r="F17" s="82">
        <v>1</v>
      </c>
      <c r="G17" s="50">
        <v>1.4062277103733933E-2</v>
      </c>
      <c r="H17" s="50">
        <v>3.2925461448930719E-3</v>
      </c>
      <c r="I17" s="50">
        <f t="shared" si="0"/>
        <v>1.0769730958840861E-2</v>
      </c>
      <c r="J17" s="28">
        <v>5.2319484248390973</v>
      </c>
      <c r="K17" s="31">
        <v>6.65609614243749</v>
      </c>
      <c r="L17" s="31">
        <f t="shared" si="1"/>
        <v>-1.4241477175983928</v>
      </c>
      <c r="M17" s="28">
        <v>-0.14901244328457935</v>
      </c>
      <c r="N17" s="26">
        <v>-9.4482272125681166E-2</v>
      </c>
      <c r="O17" s="26">
        <f t="shared" si="2"/>
        <v>-5.4530171158898189E-2</v>
      </c>
      <c r="P17" s="52">
        <v>1.8993323328367366</v>
      </c>
      <c r="Q17" s="56">
        <v>2.4353357186413698</v>
      </c>
      <c r="R17" s="56">
        <f t="shared" si="3"/>
        <v>-0.53600338580463314</v>
      </c>
      <c r="S17" s="52">
        <v>-4.3045663146333388E-2</v>
      </c>
      <c r="T17" s="56">
        <v>-8.0140471677468406E-2</v>
      </c>
      <c r="U17" s="56">
        <f t="shared" si="4"/>
        <v>3.7094808531135018E-2</v>
      </c>
      <c r="V17" s="60">
        <v>252.07242293669208</v>
      </c>
      <c r="W17" s="64">
        <v>311.53564523257097</v>
      </c>
      <c r="X17" s="64">
        <f t="shared" si="5"/>
        <v>-59.463222295878893</v>
      </c>
      <c r="Y17" s="60">
        <v>-4.22160315255352E-2</v>
      </c>
      <c r="Z17" s="79">
        <v>-8.664836827258178E-2</v>
      </c>
      <c r="AA17" s="65">
        <f t="shared" si="6"/>
        <v>4.443233674704658E-2</v>
      </c>
    </row>
    <row r="18" spans="1:27" x14ac:dyDescent="0.25">
      <c r="A18" s="82">
        <v>1</v>
      </c>
      <c r="B18" s="82">
        <v>24</v>
      </c>
      <c r="C18" s="7" t="s">
        <v>2190</v>
      </c>
      <c r="D18" s="7" t="s">
        <v>2041</v>
      </c>
      <c r="E18" s="7">
        <v>1</v>
      </c>
      <c r="F18" s="82">
        <v>2</v>
      </c>
      <c r="G18" s="50">
        <v>5.753641449035625E-2</v>
      </c>
      <c r="H18" s="50">
        <v>1.3629331734718761E-2</v>
      </c>
      <c r="I18" s="50">
        <f t="shared" si="0"/>
        <v>4.390708275563749E-2</v>
      </c>
      <c r="J18" s="28">
        <v>15.788069455023127</v>
      </c>
      <c r="K18" s="31">
        <v>13.370557873666627</v>
      </c>
      <c r="L18" s="31">
        <f t="shared" si="1"/>
        <v>2.4175115813565</v>
      </c>
      <c r="M18" s="28">
        <v>0.11747252820232162</v>
      </c>
      <c r="N18" s="26">
        <v>0.24256301407439443</v>
      </c>
      <c r="O18" s="26">
        <f t="shared" si="2"/>
        <v>-0.1250904858720728</v>
      </c>
      <c r="P18" s="52">
        <v>7.7704889894368376</v>
      </c>
      <c r="Q18" s="56">
        <v>5.4560602180915021</v>
      </c>
      <c r="R18" s="56">
        <f t="shared" si="3"/>
        <v>2.3144287713453355</v>
      </c>
      <c r="S18" s="52">
        <v>0.29299433737342906</v>
      </c>
      <c r="T18" s="56">
        <v>0.39929967195079025</v>
      </c>
      <c r="U18" s="56">
        <f t="shared" si="4"/>
        <v>-0.10630533457736119</v>
      </c>
      <c r="V18" s="60">
        <v>752.04210351139955</v>
      </c>
      <c r="W18" s="64">
        <v>842.1606201808396</v>
      </c>
      <c r="X18" s="64">
        <f t="shared" si="5"/>
        <v>-90.118516669440055</v>
      </c>
      <c r="Y18" s="60">
        <v>-0.29748502673788491</v>
      </c>
      <c r="Z18" s="79">
        <v>2.1399399411402314E-2</v>
      </c>
      <c r="AA18" s="65">
        <f t="shared" si="6"/>
        <v>-0.31888442614928725</v>
      </c>
    </row>
    <row r="19" spans="1:27" x14ac:dyDescent="0.25">
      <c r="A19" s="82">
        <v>2</v>
      </c>
      <c r="B19" s="82">
        <v>48</v>
      </c>
      <c r="C19" s="7" t="s">
        <v>2190</v>
      </c>
      <c r="D19" s="7" t="s">
        <v>2041</v>
      </c>
      <c r="E19" s="7">
        <v>1</v>
      </c>
      <c r="F19" s="82">
        <v>2</v>
      </c>
      <c r="G19" s="50">
        <v>-9.1629073187415505E-2</v>
      </c>
      <c r="H19" s="50">
        <v>-4.2260899415680559E-3</v>
      </c>
      <c r="I19" s="50">
        <f t="shared" si="0"/>
        <v>-8.7402983245847443E-2</v>
      </c>
      <c r="J19" s="28">
        <v>13.230141204705728</v>
      </c>
      <c r="K19" s="31">
        <v>12.045231030697556</v>
      </c>
      <c r="L19" s="31">
        <f t="shared" si="1"/>
        <v>1.1849101740081718</v>
      </c>
      <c r="M19" s="28">
        <v>0.67153274059859136</v>
      </c>
      <c r="N19" s="26">
        <v>0.42973663146744556</v>
      </c>
      <c r="O19" s="26">
        <f t="shared" si="2"/>
        <v>0.2417961091311458</v>
      </c>
      <c r="P19" s="52">
        <v>3.6728308327490411</v>
      </c>
      <c r="Q19" s="56">
        <v>6.2957185350514777</v>
      </c>
      <c r="R19" s="56">
        <f t="shared" si="3"/>
        <v>-2.6228877023024366</v>
      </c>
      <c r="S19" s="52">
        <v>-0.59411797028578206</v>
      </c>
      <c r="T19" s="56">
        <v>-0.29316157422815392</v>
      </c>
      <c r="U19" s="56">
        <f t="shared" si="4"/>
        <v>-0.30095639605762814</v>
      </c>
      <c r="V19" s="60">
        <v>567.6927210552027</v>
      </c>
      <c r="W19" s="64">
        <v>778.76342072409477</v>
      </c>
      <c r="X19" s="64">
        <f t="shared" si="5"/>
        <v>-211.07069966889208</v>
      </c>
      <c r="Y19" s="60">
        <v>-0.39235361377112959</v>
      </c>
      <c r="Z19" s="79">
        <v>-5.4871092273920861E-2</v>
      </c>
      <c r="AA19" s="65">
        <f t="shared" si="6"/>
        <v>-0.33748252149720875</v>
      </c>
    </row>
    <row r="20" spans="1:27" x14ac:dyDescent="0.25">
      <c r="A20" s="82">
        <v>3</v>
      </c>
      <c r="B20" s="82">
        <v>72</v>
      </c>
      <c r="C20" s="7" t="s">
        <v>2190</v>
      </c>
      <c r="D20" s="7" t="s">
        <v>2041</v>
      </c>
      <c r="E20" s="7">
        <v>1</v>
      </c>
      <c r="F20" s="82">
        <v>2</v>
      </c>
      <c r="G20" s="50">
        <v>5.5961578793542265E-2</v>
      </c>
      <c r="H20" s="50">
        <v>1.7902191089170408E-2</v>
      </c>
      <c r="I20" s="50">
        <f t="shared" si="0"/>
        <v>3.8059387704371853E-2</v>
      </c>
      <c r="J20" s="28">
        <v>13.06425718581013</v>
      </c>
      <c r="K20" s="31">
        <v>12.589811875004676</v>
      </c>
      <c r="L20" s="31">
        <f t="shared" si="1"/>
        <v>0.4744453108054536</v>
      </c>
      <c r="M20" s="28">
        <v>1.342490306422655</v>
      </c>
      <c r="N20" s="26">
        <v>0.51444722688986533</v>
      </c>
      <c r="O20" s="26">
        <f t="shared" si="2"/>
        <v>0.82804307953278966</v>
      </c>
      <c r="P20" s="52">
        <v>4.1247011929407194</v>
      </c>
      <c r="Q20" s="56">
        <v>5.134393717140755</v>
      </c>
      <c r="R20" s="56">
        <f t="shared" si="3"/>
        <v>-1.0096925242000356</v>
      </c>
      <c r="S20" s="52">
        <v>-0.16742353320073736</v>
      </c>
      <c r="T20" s="56">
        <v>2.9346230279375243E-2</v>
      </c>
      <c r="U20" s="56">
        <f t="shared" si="4"/>
        <v>-0.1967697634801126</v>
      </c>
      <c r="V20" s="60">
        <v>940.58331937698881</v>
      </c>
      <c r="W20" s="64">
        <v>862.29941243789426</v>
      </c>
      <c r="X20" s="64">
        <f t="shared" si="5"/>
        <v>78.28390693909455</v>
      </c>
      <c r="Y20" s="60">
        <v>0.85089637698783871</v>
      </c>
      <c r="Z20" s="79">
        <v>0.70666658267764249</v>
      </c>
      <c r="AA20" s="65">
        <f t="shared" si="6"/>
        <v>0.14422979431019622</v>
      </c>
    </row>
    <row r="21" spans="1:27" x14ac:dyDescent="0.25">
      <c r="A21" s="82">
        <v>4</v>
      </c>
      <c r="B21" s="82">
        <v>96</v>
      </c>
      <c r="C21" s="7" t="s">
        <v>2190</v>
      </c>
      <c r="D21" s="7" t="s">
        <v>2041</v>
      </c>
      <c r="E21" s="7">
        <v>1</v>
      </c>
      <c r="F21" s="82">
        <v>2</v>
      </c>
      <c r="G21" s="50">
        <v>3.4294475112683021E-2</v>
      </c>
      <c r="H21" s="50">
        <v>-2.9832523702375767E-3</v>
      </c>
      <c r="I21" s="50">
        <f t="shared" si="0"/>
        <v>3.7277727482920596E-2</v>
      </c>
      <c r="J21" s="28">
        <v>16.972614314115308</v>
      </c>
      <c r="K21" s="31">
        <v>14.419320189971282</v>
      </c>
      <c r="L21" s="31">
        <f t="shared" si="1"/>
        <v>2.5532941241440259</v>
      </c>
      <c r="M21" s="28">
        <v>0.35161744146210711</v>
      </c>
      <c r="N21" s="26">
        <v>0.46275038293277465</v>
      </c>
      <c r="O21" s="26">
        <f t="shared" si="2"/>
        <v>-0.11113294147066755</v>
      </c>
      <c r="P21" s="52">
        <v>5.7375599820582774</v>
      </c>
      <c r="Q21" s="56">
        <v>5.7203782901387283</v>
      </c>
      <c r="R21" s="56">
        <f t="shared" si="3"/>
        <v>1.7181691919549102E-2</v>
      </c>
      <c r="S21" s="52">
        <v>-1.9962096735722107E-2</v>
      </c>
      <c r="T21" s="56">
        <v>0.2201664932545829</v>
      </c>
      <c r="U21" s="56">
        <f t="shared" si="4"/>
        <v>-0.24012858999030501</v>
      </c>
      <c r="V21" s="60">
        <v>1160.4762694988383</v>
      </c>
      <c r="W21" s="64">
        <v>1080.3098379245496</v>
      </c>
      <c r="X21" s="64">
        <f t="shared" si="5"/>
        <v>80.166431574288708</v>
      </c>
      <c r="Y21" s="60">
        <v>0.28475605723230218</v>
      </c>
      <c r="Z21" s="79">
        <v>0.55868755357358002</v>
      </c>
      <c r="AA21" s="65">
        <f t="shared" si="6"/>
        <v>-0.27393149634127784</v>
      </c>
    </row>
    <row r="22" spans="1:27" x14ac:dyDescent="0.25">
      <c r="A22" s="82">
        <v>5</v>
      </c>
      <c r="B22" s="82">
        <v>120</v>
      </c>
      <c r="C22" s="7" t="s">
        <v>2190</v>
      </c>
      <c r="D22" s="7" t="s">
        <v>2041</v>
      </c>
      <c r="E22" s="7">
        <v>1</v>
      </c>
      <c r="F22" s="82">
        <v>2</v>
      </c>
      <c r="G22" s="50">
        <v>1.5154989812720033E-2</v>
      </c>
      <c r="H22" s="50">
        <v>3.7247019645241526E-2</v>
      </c>
      <c r="I22" s="50">
        <f t="shared" si="0"/>
        <v>-2.2092029832521495E-2</v>
      </c>
      <c r="J22" s="28">
        <v>18.562879435361584</v>
      </c>
      <c r="K22" s="31">
        <v>16.776982070157057</v>
      </c>
      <c r="L22" s="31">
        <f t="shared" si="1"/>
        <v>1.7858973652045265</v>
      </c>
      <c r="M22" s="28">
        <v>0.46725165467663532</v>
      </c>
      <c r="N22" s="26">
        <v>0.35894303813160144</v>
      </c>
      <c r="O22" s="26">
        <f t="shared" si="2"/>
        <v>0.10830861654503388</v>
      </c>
      <c r="P22" s="52">
        <v>6.9337387540769555</v>
      </c>
      <c r="Q22" s="56">
        <v>6.966418766233951</v>
      </c>
      <c r="R22" s="56">
        <f t="shared" si="3"/>
        <v>-3.2680012156995453E-2</v>
      </c>
      <c r="S22" s="52">
        <v>-0.38340503844348189</v>
      </c>
      <c r="T22" s="56">
        <v>5.1264740518326989E-2</v>
      </c>
      <c r="U22" s="56">
        <f t="shared" si="4"/>
        <v>-0.43466977896180886</v>
      </c>
      <c r="V22" s="60">
        <v>1128.7138136153337</v>
      </c>
      <c r="W22" s="64">
        <v>1139.7663857677901</v>
      </c>
      <c r="X22" s="64">
        <f t="shared" si="5"/>
        <v>-11.052572152456378</v>
      </c>
      <c r="Y22" s="60">
        <v>0.45239205410546179</v>
      </c>
      <c r="Z22" s="79">
        <v>0.15567907560124011</v>
      </c>
      <c r="AA22" s="65">
        <f t="shared" si="6"/>
        <v>0.29671297850422168</v>
      </c>
    </row>
    <row r="23" spans="1:27" x14ac:dyDescent="0.25">
      <c r="A23" s="82">
        <v>6</v>
      </c>
      <c r="B23" s="82">
        <v>144</v>
      </c>
      <c r="C23" s="7" t="s">
        <v>2190</v>
      </c>
      <c r="D23" s="7" t="s">
        <v>2041</v>
      </c>
      <c r="E23" s="7">
        <v>1</v>
      </c>
      <c r="F23" s="82">
        <v>2</v>
      </c>
      <c r="G23" s="50">
        <v>6.0217540235421828E-2</v>
      </c>
      <c r="H23" s="50">
        <v>5.0816110515069957E-2</v>
      </c>
      <c r="I23" s="50">
        <f t="shared" si="0"/>
        <v>9.4014297203518712E-3</v>
      </c>
      <c r="J23" s="28">
        <v>14.644610229917312</v>
      </c>
      <c r="K23" s="31">
        <v>14.919323314682467</v>
      </c>
      <c r="L23" s="31">
        <f t="shared" si="1"/>
        <v>-0.2747130847651551</v>
      </c>
      <c r="M23" s="28">
        <v>-1.8216965198920475E-2</v>
      </c>
      <c r="N23" s="26">
        <v>7.8252583154270083E-2</v>
      </c>
      <c r="O23" s="26">
        <f t="shared" si="2"/>
        <v>-9.6469548353190562E-2</v>
      </c>
      <c r="P23" s="52">
        <v>5.2476160007184269</v>
      </c>
      <c r="Q23" s="56">
        <v>5.4077681800408222</v>
      </c>
      <c r="R23" s="56">
        <f t="shared" si="3"/>
        <v>-0.16015217932239523</v>
      </c>
      <c r="S23" s="52">
        <v>3.3896995417975278E-3</v>
      </c>
      <c r="T23" s="56">
        <v>-2.2748086008028568E-2</v>
      </c>
      <c r="U23" s="56">
        <f t="shared" si="4"/>
        <v>2.6137785549826095E-2</v>
      </c>
      <c r="V23" s="60">
        <v>893.48606502986081</v>
      </c>
      <c r="W23" s="64">
        <v>1059.1686712010619</v>
      </c>
      <c r="X23" s="64">
        <f t="shared" si="5"/>
        <v>-165.68260617120109</v>
      </c>
      <c r="Y23" s="60">
        <v>-0.23887397755117049</v>
      </c>
      <c r="Z23" s="79">
        <v>2.4286775008398348E-2</v>
      </c>
      <c r="AA23" s="65">
        <f t="shared" si="6"/>
        <v>-0.26316075255956883</v>
      </c>
    </row>
    <row r="24" spans="1:27" x14ac:dyDescent="0.25">
      <c r="A24" s="82">
        <v>7</v>
      </c>
      <c r="B24" s="82">
        <v>168</v>
      </c>
      <c r="C24" s="7" t="s">
        <v>2190</v>
      </c>
      <c r="D24" s="7" t="s">
        <v>2041</v>
      </c>
      <c r="E24" s="7">
        <v>1</v>
      </c>
      <c r="F24" s="82">
        <v>2</v>
      </c>
      <c r="G24" s="50">
        <v>-1.3005312824819804E-2</v>
      </c>
      <c r="H24" s="50">
        <v>2.1088820793520358E-2</v>
      </c>
      <c r="I24" s="50">
        <f t="shared" si="0"/>
        <v>-3.4094133618340162E-2</v>
      </c>
      <c r="J24" s="28">
        <v>13.920484456916618</v>
      </c>
      <c r="K24" s="31">
        <v>12.600072648596518</v>
      </c>
      <c r="L24" s="31">
        <f t="shared" si="1"/>
        <v>1.3204118083201006</v>
      </c>
      <c r="M24" s="28">
        <v>0.30016848673313012</v>
      </c>
      <c r="N24" s="26">
        <v>0.24427280911272664</v>
      </c>
      <c r="O24" s="26">
        <f t="shared" si="2"/>
        <v>5.5895677620403483E-2</v>
      </c>
      <c r="P24" s="52">
        <v>3.8281074764414145</v>
      </c>
      <c r="Q24" s="56">
        <v>4.2039889907630217</v>
      </c>
      <c r="R24" s="56">
        <f t="shared" si="3"/>
        <v>-0.37588151432160721</v>
      </c>
      <c r="S24" s="52">
        <v>-0.21739716240589763</v>
      </c>
      <c r="T24" s="56">
        <v>-4.8245689366170623E-2</v>
      </c>
      <c r="U24" s="56">
        <f t="shared" si="4"/>
        <v>-0.169151473039727</v>
      </c>
      <c r="V24" s="60">
        <v>1025.3510673234812</v>
      </c>
      <c r="W24" s="64">
        <v>882.0120689655173</v>
      </c>
      <c r="X24" s="64">
        <f t="shared" si="5"/>
        <v>143.33899835796387</v>
      </c>
      <c r="Y24" s="60">
        <v>0.33997240824044705</v>
      </c>
      <c r="Z24" s="79">
        <v>0.30507038934760117</v>
      </c>
      <c r="AA24" s="65">
        <f t="shared" si="6"/>
        <v>3.4902018892845887E-2</v>
      </c>
    </row>
    <row r="25" spans="1:27" x14ac:dyDescent="0.25">
      <c r="A25" s="82">
        <v>8</v>
      </c>
      <c r="B25" s="82">
        <v>192</v>
      </c>
      <c r="C25" s="7" t="s">
        <v>2190</v>
      </c>
      <c r="D25" s="7" t="s">
        <v>2041</v>
      </c>
      <c r="E25" s="7">
        <v>1</v>
      </c>
      <c r="F25" s="82">
        <v>2</v>
      </c>
      <c r="G25" s="50">
        <v>1.7435338714477843E-2</v>
      </c>
      <c r="H25" s="50">
        <v>2.2964930059969867E-2</v>
      </c>
      <c r="I25" s="50">
        <f t="shared" si="0"/>
        <v>-5.5295913454920242E-3</v>
      </c>
      <c r="J25" s="28">
        <v>14.432435398638006</v>
      </c>
      <c r="K25" s="31">
        <v>13.314117777789969</v>
      </c>
      <c r="L25" s="31">
        <f t="shared" si="1"/>
        <v>1.1183176208480372</v>
      </c>
      <c r="M25" s="28">
        <v>0.14350447064245492</v>
      </c>
      <c r="N25" s="26">
        <v>0.17151292002343987</v>
      </c>
      <c r="O25" s="26">
        <f t="shared" si="2"/>
        <v>-2.8008449380984957E-2</v>
      </c>
      <c r="P25" s="52">
        <v>4.0726076751980749</v>
      </c>
      <c r="Q25" s="56">
        <v>4.0686345373680544</v>
      </c>
      <c r="R25" s="56">
        <f t="shared" si="3"/>
        <v>3.9731378300205122E-3</v>
      </c>
      <c r="S25" s="52">
        <v>3.9612311703669849E-2</v>
      </c>
      <c r="T25" s="56">
        <v>1.6036205516473903E-2</v>
      </c>
      <c r="U25" s="56">
        <f t="shared" si="4"/>
        <v>2.3576106187195946E-2</v>
      </c>
      <c r="V25" s="60">
        <v>1069.0223806366048</v>
      </c>
      <c r="W25" s="64">
        <v>935.78937334217505</v>
      </c>
      <c r="X25" s="64">
        <f t="shared" si="5"/>
        <v>133.23300729442974</v>
      </c>
      <c r="Y25" s="60">
        <v>0.27830117893619211</v>
      </c>
      <c r="Z25" s="79">
        <v>0.2688177933680696</v>
      </c>
      <c r="AA25" s="65">
        <f t="shared" si="6"/>
        <v>9.4833855681225043E-3</v>
      </c>
    </row>
    <row r="26" spans="1:27" x14ac:dyDescent="0.25">
      <c r="A26" s="82">
        <v>9</v>
      </c>
      <c r="B26" s="82">
        <v>216</v>
      </c>
      <c r="C26" s="7" t="s">
        <v>2190</v>
      </c>
      <c r="D26" s="7" t="s">
        <v>2041</v>
      </c>
      <c r="E26" s="7">
        <v>1</v>
      </c>
      <c r="F26" s="82">
        <v>2</v>
      </c>
      <c r="G26" s="50">
        <v>5.1405455779516093E-2</v>
      </c>
      <c r="H26" s="50">
        <v>4.9621911137343509E-2</v>
      </c>
      <c r="I26" s="50">
        <f t="shared" si="0"/>
        <v>1.783544642172584E-3</v>
      </c>
      <c r="J26" s="28">
        <v>14.384851250826687</v>
      </c>
      <c r="K26" s="31">
        <v>13.45456791776664</v>
      </c>
      <c r="L26" s="31">
        <f t="shared" si="1"/>
        <v>0.9302833330600464</v>
      </c>
      <c r="M26" s="28">
        <v>2.0388477119907995E-2</v>
      </c>
      <c r="N26" s="26">
        <v>0.13025234277174963</v>
      </c>
      <c r="O26" s="26">
        <f t="shared" si="2"/>
        <v>-0.10986386565184164</v>
      </c>
      <c r="P26" s="52">
        <v>4.9584911314017459</v>
      </c>
      <c r="Q26" s="56">
        <v>4.4318152812343063</v>
      </c>
      <c r="R26" s="56">
        <f t="shared" si="3"/>
        <v>0.52667585016743956</v>
      </c>
      <c r="S26" s="52">
        <v>0.11715827196471462</v>
      </c>
      <c r="T26" s="56">
        <v>0.16858542547120367</v>
      </c>
      <c r="U26" s="56">
        <f t="shared" si="4"/>
        <v>-5.1427153506489048E-2</v>
      </c>
      <c r="V26" s="60">
        <v>779.16895200783551</v>
      </c>
      <c r="W26" s="64">
        <v>838.86970154532594</v>
      </c>
      <c r="X26" s="64">
        <f t="shared" si="5"/>
        <v>-59.700749537490424</v>
      </c>
      <c r="Y26" s="60">
        <v>-0.19541816118610184</v>
      </c>
      <c r="Z26" s="79">
        <v>-4.6944320793933798E-2</v>
      </c>
      <c r="AA26" s="65">
        <f t="shared" si="6"/>
        <v>-0.14847384039216804</v>
      </c>
    </row>
    <row r="27" spans="1:27" x14ac:dyDescent="0.25">
      <c r="A27" s="82">
        <v>10</v>
      </c>
      <c r="B27" s="82">
        <v>240</v>
      </c>
      <c r="C27" s="7" t="s">
        <v>2190</v>
      </c>
      <c r="D27" s="7" t="s">
        <v>2041</v>
      </c>
      <c r="E27" s="7">
        <v>1</v>
      </c>
      <c r="F27" s="82">
        <v>2</v>
      </c>
      <c r="G27" s="50">
        <v>1.54858081041656E-2</v>
      </c>
      <c r="H27" s="50">
        <v>8.312902068988345E-3</v>
      </c>
      <c r="I27" s="50">
        <f t="shared" si="0"/>
        <v>7.1729060351772549E-3</v>
      </c>
      <c r="J27" s="28">
        <v>9.1673332170956563</v>
      </c>
      <c r="K27" s="31">
        <v>11.510023683426688</v>
      </c>
      <c r="L27" s="31">
        <f t="shared" si="1"/>
        <v>-2.3426904663310317</v>
      </c>
      <c r="M27" s="28">
        <v>-0.19713775263334196</v>
      </c>
      <c r="N27" s="26">
        <v>7.2164884343347531E-3</v>
      </c>
      <c r="O27" s="26">
        <f t="shared" si="2"/>
        <v>-0.20435424106767672</v>
      </c>
      <c r="P27" s="52">
        <v>3.7918712888968256</v>
      </c>
      <c r="Q27" s="56">
        <v>4.1268346243135854</v>
      </c>
      <c r="R27" s="56">
        <f t="shared" si="3"/>
        <v>-0.33496333541675982</v>
      </c>
      <c r="S27" s="52">
        <v>-7.71916719859842E-2</v>
      </c>
      <c r="T27" s="56">
        <v>1.8882797316289807E-2</v>
      </c>
      <c r="U27" s="56">
        <f t="shared" si="4"/>
        <v>-9.6074469302274007E-2</v>
      </c>
      <c r="V27" s="60">
        <v>439.75775577557755</v>
      </c>
      <c r="W27" s="64">
        <v>698.52227035203532</v>
      </c>
      <c r="X27" s="64">
        <f t="shared" si="5"/>
        <v>-258.76451457645777</v>
      </c>
      <c r="Y27" s="60">
        <v>-0.35868250532680118</v>
      </c>
      <c r="Z27" s="79">
        <v>-7.6149821802100115E-2</v>
      </c>
      <c r="AA27" s="65">
        <f t="shared" si="6"/>
        <v>-0.28253268352470107</v>
      </c>
    </row>
    <row r="28" spans="1:27" x14ac:dyDescent="0.25">
      <c r="A28" s="82">
        <v>11</v>
      </c>
      <c r="B28" s="82">
        <v>264</v>
      </c>
      <c r="C28" s="7" t="s">
        <v>2190</v>
      </c>
      <c r="D28" s="7" t="s">
        <v>2041</v>
      </c>
      <c r="E28" s="7">
        <v>1</v>
      </c>
      <c r="F28" s="82">
        <v>2</v>
      </c>
      <c r="G28" s="50">
        <v>-1.6007471518175543E-2</v>
      </c>
      <c r="H28" s="50">
        <v>1.1402580276202409E-2</v>
      </c>
      <c r="I28" s="50">
        <f t="shared" si="0"/>
        <v>-2.741005179437795E-2</v>
      </c>
      <c r="J28" s="28">
        <v>8.1349331383313341</v>
      </c>
      <c r="K28" s="31">
        <v>9.6067582172372461</v>
      </c>
      <c r="L28" s="31">
        <f t="shared" si="1"/>
        <v>-1.471825078905912</v>
      </c>
      <c r="M28" s="28">
        <v>-0.11490985546688096</v>
      </c>
      <c r="N28" s="26">
        <v>-7.5698486503831763E-2</v>
      </c>
      <c r="O28" s="26">
        <f t="shared" si="2"/>
        <v>-3.9211368963049192E-2</v>
      </c>
      <c r="P28" s="52">
        <v>3.7736476864429065</v>
      </c>
      <c r="Q28" s="56">
        <v>3.9766977176627822</v>
      </c>
      <c r="R28" s="56">
        <f t="shared" si="3"/>
        <v>-0.20305003121987575</v>
      </c>
      <c r="S28" s="52">
        <v>2.7908860744385502E-2</v>
      </c>
      <c r="T28" s="56">
        <v>1.8560746180279194E-2</v>
      </c>
      <c r="U28" s="56">
        <f t="shared" si="4"/>
        <v>9.3481145641063079E-3</v>
      </c>
      <c r="V28" s="60">
        <v>339.66373881339081</v>
      </c>
      <c r="W28" s="64">
        <v>478.31294884543149</v>
      </c>
      <c r="X28" s="64">
        <f t="shared" si="5"/>
        <v>-138.64921003204068</v>
      </c>
      <c r="Y28" s="60">
        <v>-0.18361283399369602</v>
      </c>
      <c r="Z28" s="79">
        <v>-9.7593849701297919E-2</v>
      </c>
      <c r="AA28" s="65">
        <f t="shared" si="6"/>
        <v>-8.6018984292398099E-2</v>
      </c>
    </row>
    <row r="29" spans="1:27" x14ac:dyDescent="0.25">
      <c r="A29" s="82">
        <v>12</v>
      </c>
      <c r="B29" s="82">
        <v>288</v>
      </c>
      <c r="C29" s="7" t="s">
        <v>2190</v>
      </c>
      <c r="D29" s="7" t="s">
        <v>2041</v>
      </c>
      <c r="E29" s="7">
        <v>2</v>
      </c>
      <c r="F29" s="82">
        <v>2</v>
      </c>
      <c r="G29" s="50">
        <v>3.5803353724906908E-2</v>
      </c>
      <c r="H29" s="50">
        <v>1.9874084798630436E-2</v>
      </c>
      <c r="I29" s="50">
        <f t="shared" si="0"/>
        <v>1.5929268926276472E-2</v>
      </c>
      <c r="J29" s="28">
        <v>7.4071730660361643</v>
      </c>
      <c r="K29" s="31">
        <v>9.5757510795120258</v>
      </c>
      <c r="L29" s="31">
        <f t="shared" si="1"/>
        <v>-2.1685780134758614</v>
      </c>
      <c r="M29" s="28">
        <v>-0.21330968393391131</v>
      </c>
      <c r="N29" s="26">
        <v>-0.12129677891189873</v>
      </c>
      <c r="O29" s="26">
        <f t="shared" si="2"/>
        <v>-9.2012905022012578E-2</v>
      </c>
      <c r="P29" s="52">
        <v>3.2261144155961641</v>
      </c>
      <c r="Q29" s="56">
        <v>3.6155338046936252</v>
      </c>
      <c r="R29" s="56">
        <f t="shared" si="3"/>
        <v>-0.3894193890974611</v>
      </c>
      <c r="S29" s="52">
        <v>-0.13579314778955207</v>
      </c>
      <c r="T29" s="56">
        <v>-6.2303241628159589E-2</v>
      </c>
      <c r="U29" s="56">
        <f t="shared" si="4"/>
        <v>-7.3489906161392476E-2</v>
      </c>
      <c r="V29" s="60">
        <v>295.25922199865863</v>
      </c>
      <c r="W29" s="64">
        <v>507.14285714285728</v>
      </c>
      <c r="X29" s="64">
        <f t="shared" si="5"/>
        <v>-211.88363514419865</v>
      </c>
      <c r="Y29" s="60">
        <v>-0.40799021545892938</v>
      </c>
      <c r="Z29" s="79">
        <v>-0.26573141069062617</v>
      </c>
      <c r="AA29" s="65">
        <f t="shared" si="6"/>
        <v>-0.14225880476830322</v>
      </c>
    </row>
    <row r="30" spans="1:27" x14ac:dyDescent="0.25">
      <c r="A30" s="82">
        <v>13</v>
      </c>
      <c r="B30" s="82">
        <v>312</v>
      </c>
      <c r="C30" s="7" t="s">
        <v>2190</v>
      </c>
      <c r="D30" s="7" t="s">
        <v>2041</v>
      </c>
      <c r="E30" s="7">
        <v>2</v>
      </c>
      <c r="F30" s="82">
        <v>2</v>
      </c>
      <c r="G30" s="50">
        <v>-9.7726890802755755E-3</v>
      </c>
      <c r="H30" s="50">
        <v>1.3389339368220154E-2</v>
      </c>
      <c r="I30" s="50">
        <f t="shared" si="0"/>
        <v>-2.3162028448495728E-2</v>
      </c>
      <c r="J30" s="28">
        <v>6.5771428255068489</v>
      </c>
      <c r="K30" s="31">
        <v>7.8986120953424956</v>
      </c>
      <c r="L30" s="31">
        <f t="shared" si="1"/>
        <v>-1.3214692698356467</v>
      </c>
      <c r="M30" s="28">
        <v>-0.23566587617046406</v>
      </c>
      <c r="N30" s="26">
        <v>-6.1783624485983173E-2</v>
      </c>
      <c r="O30" s="26">
        <f t="shared" si="2"/>
        <v>-0.17388225168448088</v>
      </c>
      <c r="P30" s="52">
        <v>2.9129993944600132</v>
      </c>
      <c r="Q30" s="56">
        <v>3.4422947383738673</v>
      </c>
      <c r="R30" s="56">
        <f t="shared" si="3"/>
        <v>-0.52929534391385413</v>
      </c>
      <c r="S30" s="52">
        <v>-0.11721225912234627</v>
      </c>
      <c r="T30" s="56">
        <v>-0.17100685841409771</v>
      </c>
      <c r="U30" s="56">
        <f t="shared" si="4"/>
        <v>5.3794599291751441E-2</v>
      </c>
      <c r="V30" s="60">
        <v>277.15632837318174</v>
      </c>
      <c r="W30" s="64">
        <v>412.45665440561783</v>
      </c>
      <c r="X30" s="64">
        <f t="shared" si="5"/>
        <v>-135.30032603243609</v>
      </c>
      <c r="Y30" s="60">
        <v>-0.36553078798832311</v>
      </c>
      <c r="Z30" s="79">
        <v>-0.21425833594600299</v>
      </c>
      <c r="AA30" s="65">
        <f t="shared" si="6"/>
        <v>-0.15127245204232012</v>
      </c>
    </row>
    <row r="31" spans="1:27" x14ac:dyDescent="0.25">
      <c r="A31" s="82">
        <v>14</v>
      </c>
      <c r="B31" s="82">
        <v>336</v>
      </c>
      <c r="C31" s="7" t="s">
        <v>2190</v>
      </c>
      <c r="D31" s="7" t="s">
        <v>2041</v>
      </c>
      <c r="E31" s="7">
        <v>2</v>
      </c>
      <c r="F31" s="82">
        <v>2</v>
      </c>
      <c r="G31" s="50">
        <v>3.4522502773080707E-2</v>
      </c>
      <c r="H31" s="50">
        <v>4.392520638178523E-2</v>
      </c>
      <c r="I31" s="50">
        <f t="shared" si="0"/>
        <v>-9.4027036087045227E-3</v>
      </c>
      <c r="J31" s="28">
        <v>7.9670408089882656</v>
      </c>
      <c r="K31" s="31">
        <v>8.3205011183702222</v>
      </c>
      <c r="L31" s="31">
        <f t="shared" si="1"/>
        <v>-0.35346030938195661</v>
      </c>
      <c r="M31" s="28">
        <v>2.9715443579552317E-2</v>
      </c>
      <c r="N31" s="26">
        <v>0.16451723189421197</v>
      </c>
      <c r="O31" s="26">
        <f t="shared" si="2"/>
        <v>-0.13480178831465967</v>
      </c>
      <c r="P31" s="52">
        <v>3.0186198104380617</v>
      </c>
      <c r="Q31" s="56">
        <v>2.980248193470393</v>
      </c>
      <c r="R31" s="56">
        <f t="shared" si="3"/>
        <v>3.8371616967668665E-2</v>
      </c>
      <c r="S31" s="52">
        <v>1.5700481943066766E-2</v>
      </c>
      <c r="T31" s="56">
        <v>8.3571837472428342E-2</v>
      </c>
      <c r="U31" s="56">
        <f t="shared" si="4"/>
        <v>-6.7871355529361577E-2</v>
      </c>
      <c r="V31" s="60">
        <v>231.14675540765393</v>
      </c>
      <c r="W31" s="64">
        <v>382.34547975596223</v>
      </c>
      <c r="X31" s="64">
        <f t="shared" si="5"/>
        <v>-151.1987243483083</v>
      </c>
      <c r="Y31" s="60">
        <v>-0.40654555147965038</v>
      </c>
      <c r="Z31" s="79">
        <v>-0.23495720545848195</v>
      </c>
      <c r="AA31" s="65">
        <f t="shared" si="6"/>
        <v>-0.17158834602116843</v>
      </c>
    </row>
    <row r="32" spans="1:27" x14ac:dyDescent="0.25">
      <c r="A32" s="82">
        <v>15</v>
      </c>
      <c r="B32" s="82">
        <v>360</v>
      </c>
      <c r="C32" s="7" t="s">
        <v>2190</v>
      </c>
      <c r="D32" s="7" t="s">
        <v>2041</v>
      </c>
      <c r="E32" s="7">
        <v>2</v>
      </c>
      <c r="F32" s="82">
        <v>2</v>
      </c>
      <c r="G32" s="50">
        <v>9.0758158847101991E-2</v>
      </c>
      <c r="H32" s="50">
        <v>5.9921002139369739E-2</v>
      </c>
      <c r="I32" s="50">
        <f t="shared" si="0"/>
        <v>3.0837156707732252E-2</v>
      </c>
      <c r="J32" s="28">
        <v>9.0473323565377388</v>
      </c>
      <c r="K32" s="31">
        <v>7.7740113616750977</v>
      </c>
      <c r="L32" s="31">
        <f t="shared" si="1"/>
        <v>1.2733209948626412</v>
      </c>
      <c r="M32" s="28">
        <v>0.3023655774152933</v>
      </c>
      <c r="N32" s="26">
        <v>0.1494415781169102</v>
      </c>
      <c r="O32" s="26">
        <f t="shared" si="2"/>
        <v>0.1529239992983831</v>
      </c>
      <c r="P32" s="52">
        <v>2.9949843313098126</v>
      </c>
      <c r="Q32" s="56">
        <v>2.897175978800854</v>
      </c>
      <c r="R32" s="56">
        <f t="shared" si="3"/>
        <v>9.7808352508958585E-2</v>
      </c>
      <c r="S32" s="52">
        <v>6.8158264099227553E-2</v>
      </c>
      <c r="T32" s="56">
        <v>8.0212198215024746E-2</v>
      </c>
      <c r="U32" s="56">
        <f t="shared" si="4"/>
        <v>-1.2053934115797194E-2</v>
      </c>
      <c r="V32" s="60">
        <v>210.26233333333332</v>
      </c>
      <c r="W32" s="64">
        <v>364.08175694444435</v>
      </c>
      <c r="X32" s="64">
        <f t="shared" si="5"/>
        <v>-153.81942361111103</v>
      </c>
      <c r="Y32" s="60">
        <v>-0.40285947975379288</v>
      </c>
      <c r="Z32" s="79">
        <v>-0.28489889430412302</v>
      </c>
      <c r="AA32" s="65">
        <f t="shared" si="6"/>
        <v>-0.11796058544966986</v>
      </c>
    </row>
    <row r="33" spans="1:27" x14ac:dyDescent="0.25">
      <c r="A33" s="82">
        <v>16</v>
      </c>
      <c r="B33" s="82">
        <v>384</v>
      </c>
      <c r="C33" s="7" t="s">
        <v>2190</v>
      </c>
      <c r="D33" s="7" t="s">
        <v>2041</v>
      </c>
      <c r="E33" s="7">
        <v>2</v>
      </c>
      <c r="F33" s="82">
        <v>2</v>
      </c>
      <c r="G33" s="50">
        <v>-2.1903957838582854E-2</v>
      </c>
      <c r="H33" s="50">
        <v>3.2925461448930719E-3</v>
      </c>
      <c r="I33" s="50">
        <f t="shared" si="0"/>
        <v>-2.5196503983475928E-2</v>
      </c>
      <c r="J33" s="28">
        <v>6.0472897769126961</v>
      </c>
      <c r="K33" s="31">
        <v>6.65609614243749</v>
      </c>
      <c r="L33" s="31">
        <f t="shared" si="1"/>
        <v>-0.60880636552479395</v>
      </c>
      <c r="M33" s="28">
        <v>-0.13355043088239593</v>
      </c>
      <c r="N33" s="26">
        <v>-9.4482272125681166E-2</v>
      </c>
      <c r="O33" s="26">
        <f t="shared" si="2"/>
        <v>-3.9068158756714766E-2</v>
      </c>
      <c r="P33" s="52">
        <v>2.464937888879152</v>
      </c>
      <c r="Q33" s="56">
        <v>2.4353357186413698</v>
      </c>
      <c r="R33" s="56">
        <f t="shared" si="3"/>
        <v>2.9602170237782222E-2</v>
      </c>
      <c r="S33" s="52">
        <v>-7.4683131785719031E-2</v>
      </c>
      <c r="T33" s="56">
        <v>-8.0140471677468406E-2</v>
      </c>
      <c r="U33" s="56">
        <f t="shared" si="4"/>
        <v>5.4573398917493743E-3</v>
      </c>
      <c r="V33" s="60">
        <v>234.84852502485916</v>
      </c>
      <c r="W33" s="64">
        <v>311.53564523257097</v>
      </c>
      <c r="X33" s="64">
        <f t="shared" si="5"/>
        <v>-76.687120207711814</v>
      </c>
      <c r="Y33" s="60">
        <v>-0.2432575029370927</v>
      </c>
      <c r="Z33" s="79">
        <v>-8.664836827258178E-2</v>
      </c>
      <c r="AA33" s="65">
        <f t="shared" si="6"/>
        <v>-0.15660913466451093</v>
      </c>
    </row>
    <row r="34" spans="1:27" x14ac:dyDescent="0.25">
      <c r="A34" s="82">
        <v>1</v>
      </c>
      <c r="B34" s="82">
        <v>24</v>
      </c>
      <c r="C34" s="7" t="s">
        <v>2190</v>
      </c>
      <c r="D34" s="7" t="s">
        <v>2041</v>
      </c>
      <c r="E34" s="7">
        <v>1</v>
      </c>
      <c r="F34" s="82">
        <v>3</v>
      </c>
      <c r="G34" s="50">
        <v>-7.4107972153721665E-3</v>
      </c>
      <c r="H34" s="50">
        <v>1.3629331734718761E-2</v>
      </c>
      <c r="I34" s="50">
        <f t="shared" si="0"/>
        <v>-2.1040128950090928E-2</v>
      </c>
      <c r="J34" s="28">
        <v>14.405443145566336</v>
      </c>
      <c r="K34" s="31">
        <v>13.370557873666627</v>
      </c>
      <c r="L34" s="31">
        <f t="shared" si="1"/>
        <v>1.034885271899709</v>
      </c>
      <c r="M34" s="28">
        <v>0.22675666618254542</v>
      </c>
      <c r="N34" s="26">
        <v>0.24256301407439443</v>
      </c>
      <c r="O34" s="26">
        <f t="shared" si="2"/>
        <v>-1.580634789184901E-2</v>
      </c>
      <c r="P34" s="52">
        <v>7.0592482540111314</v>
      </c>
      <c r="Q34" s="56">
        <v>5.4560602180915021</v>
      </c>
      <c r="R34" s="56">
        <f t="shared" si="3"/>
        <v>1.6031880359196293</v>
      </c>
      <c r="S34" s="52">
        <v>0.46124190167322199</v>
      </c>
      <c r="T34" s="56">
        <v>0.39929967195079025</v>
      </c>
      <c r="U34" s="56">
        <f t="shared" si="4"/>
        <v>6.1942229722431741E-2</v>
      </c>
      <c r="V34" s="60">
        <v>799.28141121650867</v>
      </c>
      <c r="W34" s="64">
        <v>842.1606201808396</v>
      </c>
      <c r="X34" s="64">
        <f t="shared" si="5"/>
        <v>-42.879208964330928</v>
      </c>
      <c r="Y34" s="60">
        <v>-4.4028514644955184E-2</v>
      </c>
      <c r="Z34" s="79">
        <v>2.1399399411402314E-2</v>
      </c>
      <c r="AA34" s="65">
        <f t="shared" si="6"/>
        <v>-6.5427914056357506E-2</v>
      </c>
    </row>
    <row r="35" spans="1:27" x14ac:dyDescent="0.25">
      <c r="A35" s="82">
        <v>2</v>
      </c>
      <c r="B35" s="82">
        <v>48</v>
      </c>
      <c r="C35" s="7" t="s">
        <v>2190</v>
      </c>
      <c r="D35" s="7" t="s">
        <v>2041</v>
      </c>
      <c r="E35" s="7">
        <v>1</v>
      </c>
      <c r="F35" s="82">
        <v>3</v>
      </c>
      <c r="G35" s="50">
        <v>-1.1778303565638382E-2</v>
      </c>
      <c r="H35" s="50">
        <v>-4.2260899415680559E-3</v>
      </c>
      <c r="I35" s="50">
        <f t="shared" si="0"/>
        <v>-7.5522136240703261E-3</v>
      </c>
      <c r="J35" s="28">
        <v>16.172382617081549</v>
      </c>
      <c r="K35" s="31">
        <v>12.045231030697556</v>
      </c>
      <c r="L35" s="31">
        <f t="shared" si="1"/>
        <v>4.1271515863839934</v>
      </c>
      <c r="M35" s="28">
        <v>1.7231331186055672</v>
      </c>
      <c r="N35" s="26">
        <v>0.42973663146744556</v>
      </c>
      <c r="O35" s="26">
        <f t="shared" si="2"/>
        <v>1.2933964871381216</v>
      </c>
      <c r="P35" s="52">
        <v>5.505875977350879</v>
      </c>
      <c r="Q35" s="56">
        <v>6.2957185350514777</v>
      </c>
      <c r="R35" s="56">
        <f t="shared" si="3"/>
        <v>-0.78984255770059875</v>
      </c>
      <c r="S35" s="52">
        <v>-0.52538308686769841</v>
      </c>
      <c r="T35" s="56">
        <v>-0.29316157422815392</v>
      </c>
      <c r="U35" s="56">
        <f t="shared" si="4"/>
        <v>-0.23222151263954449</v>
      </c>
      <c r="V35" s="60">
        <v>987.98941540465728</v>
      </c>
      <c r="W35" s="64">
        <v>778.76342072409477</v>
      </c>
      <c r="X35" s="64">
        <f t="shared" si="5"/>
        <v>209.22599468056251</v>
      </c>
      <c r="Y35" s="60">
        <v>0.93943434205239384</v>
      </c>
      <c r="Z35" s="79">
        <v>-5.4871092273920861E-2</v>
      </c>
      <c r="AA35" s="65">
        <f t="shared" si="6"/>
        <v>0.99430543432631469</v>
      </c>
    </row>
    <row r="36" spans="1:27" x14ac:dyDescent="0.25">
      <c r="A36" s="82">
        <v>3</v>
      </c>
      <c r="B36" s="82">
        <v>72</v>
      </c>
      <c r="C36" s="7" t="s">
        <v>2190</v>
      </c>
      <c r="D36" s="7" t="s">
        <v>2041</v>
      </c>
      <c r="E36" s="7">
        <v>1</v>
      </c>
      <c r="F36" s="82">
        <v>3</v>
      </c>
      <c r="G36" s="50">
        <v>3.3647223662121292E-2</v>
      </c>
      <c r="H36" s="50">
        <v>1.7902191089170408E-2</v>
      </c>
      <c r="I36" s="50">
        <f t="shared" si="0"/>
        <v>1.5745032572950884E-2</v>
      </c>
      <c r="J36" s="28">
        <v>15.937313483070433</v>
      </c>
      <c r="K36" s="31">
        <v>12.589811875004676</v>
      </c>
      <c r="L36" s="31">
        <f t="shared" si="1"/>
        <v>3.3475016080657571</v>
      </c>
      <c r="M36" s="28">
        <v>0.4340878357744497</v>
      </c>
      <c r="N36" s="26">
        <v>0.51444722688986533</v>
      </c>
      <c r="O36" s="26">
        <f t="shared" si="2"/>
        <v>-8.0359391115415624E-2</v>
      </c>
      <c r="P36" s="52">
        <v>5.0477662385195181</v>
      </c>
      <c r="Q36" s="56">
        <v>5.134393717140755</v>
      </c>
      <c r="R36" s="56">
        <f t="shared" si="3"/>
        <v>-8.6627478621236875E-2</v>
      </c>
      <c r="S36" s="52">
        <v>0.15594682444891481</v>
      </c>
      <c r="T36" s="56">
        <v>2.9346230279375243E-2</v>
      </c>
      <c r="U36" s="56">
        <f t="shared" si="4"/>
        <v>0.12660059416953956</v>
      </c>
      <c r="V36" s="60">
        <v>1168.5220231117066</v>
      </c>
      <c r="W36" s="64">
        <v>862.29941243789426</v>
      </c>
      <c r="X36" s="64">
        <f t="shared" si="5"/>
        <v>306.22261067381237</v>
      </c>
      <c r="Y36" s="60">
        <v>0.98444440209797079</v>
      </c>
      <c r="Z36" s="79">
        <v>0.70666658267764249</v>
      </c>
      <c r="AA36" s="65">
        <f t="shared" si="6"/>
        <v>0.27777781942032831</v>
      </c>
    </row>
    <row r="37" spans="1:27" x14ac:dyDescent="0.25">
      <c r="A37" s="82">
        <v>4</v>
      </c>
      <c r="B37" s="82">
        <v>96</v>
      </c>
      <c r="C37" s="7" t="s">
        <v>2190</v>
      </c>
      <c r="D37" s="7" t="s">
        <v>2041</v>
      </c>
      <c r="E37" s="7">
        <v>1</v>
      </c>
      <c r="F37" s="82">
        <v>3</v>
      </c>
      <c r="G37" s="50">
        <v>6.9314718055994456E-2</v>
      </c>
      <c r="H37" s="50">
        <v>-2.9832523702375767E-3</v>
      </c>
      <c r="I37" s="50">
        <f t="shared" si="0"/>
        <v>7.2297970426232039E-2</v>
      </c>
      <c r="J37" s="28">
        <v>14.106748398497901</v>
      </c>
      <c r="K37" s="31">
        <v>14.419320189971282</v>
      </c>
      <c r="L37" s="31">
        <f t="shared" si="1"/>
        <v>-0.31257179147338121</v>
      </c>
      <c r="M37" s="28">
        <v>0.50836985988330785</v>
      </c>
      <c r="N37" s="26">
        <v>0.46275038293277465</v>
      </c>
      <c r="O37" s="26">
        <f t="shared" si="2"/>
        <v>4.56194769505332E-2</v>
      </c>
      <c r="P37" s="52">
        <v>5.3946022494858683</v>
      </c>
      <c r="Q37" s="56">
        <v>5.7203782901387283</v>
      </c>
      <c r="R37" s="56">
        <f t="shared" si="3"/>
        <v>-0.32577604065286003</v>
      </c>
      <c r="S37" s="52">
        <v>0.1195622646458212</v>
      </c>
      <c r="T37" s="56">
        <v>0.2201664932545829</v>
      </c>
      <c r="U37" s="56">
        <f t="shared" si="4"/>
        <v>-0.1006042286087617</v>
      </c>
      <c r="V37" s="60">
        <v>1149.0355127779621</v>
      </c>
      <c r="W37" s="64">
        <v>1080.3098379245496</v>
      </c>
      <c r="X37" s="64">
        <f t="shared" si="5"/>
        <v>68.725674853412556</v>
      </c>
      <c r="Y37" s="60">
        <v>0.64745406864114352</v>
      </c>
      <c r="Z37" s="79">
        <v>0.55868755357358002</v>
      </c>
      <c r="AA37" s="65">
        <f t="shared" si="6"/>
        <v>8.8766515067563501E-2</v>
      </c>
    </row>
    <row r="38" spans="1:27" x14ac:dyDescent="0.25">
      <c r="A38" s="82">
        <v>5</v>
      </c>
      <c r="B38" s="82">
        <v>120</v>
      </c>
      <c r="C38" s="7" t="s">
        <v>2190</v>
      </c>
      <c r="D38" s="7" t="s">
        <v>2041</v>
      </c>
      <c r="E38" s="7">
        <v>1</v>
      </c>
      <c r="F38" s="82">
        <v>3</v>
      </c>
      <c r="G38" s="50">
        <v>6.7990195380992449E-2</v>
      </c>
      <c r="H38" s="50">
        <v>3.7247019645241526E-2</v>
      </c>
      <c r="I38" s="50">
        <f t="shared" si="0"/>
        <v>3.0743175735750923E-2</v>
      </c>
      <c r="J38" s="28">
        <v>16.63146315238069</v>
      </c>
      <c r="K38" s="31">
        <v>16.776982070157057</v>
      </c>
      <c r="L38" s="31">
        <f t="shared" si="1"/>
        <v>-0.14551891777636783</v>
      </c>
      <c r="M38" s="28">
        <v>0.36267915044187016</v>
      </c>
      <c r="N38" s="26">
        <v>0.35894303813160144</v>
      </c>
      <c r="O38" s="26">
        <f t="shared" si="2"/>
        <v>3.7361123102687133E-3</v>
      </c>
      <c r="P38" s="52">
        <v>6.3081713573340163</v>
      </c>
      <c r="Q38" s="56">
        <v>6.966418766233951</v>
      </c>
      <c r="R38" s="56">
        <f t="shared" si="3"/>
        <v>-0.65824740889993461</v>
      </c>
      <c r="S38" s="52">
        <v>6.6679895388410515E-2</v>
      </c>
      <c r="T38" s="56">
        <v>5.1264740518326989E-2</v>
      </c>
      <c r="U38" s="56">
        <f t="shared" si="4"/>
        <v>1.5415154870083526E-2</v>
      </c>
      <c r="V38" s="60">
        <v>1051.1040978189026</v>
      </c>
      <c r="W38" s="64">
        <v>1139.7663857677901</v>
      </c>
      <c r="X38" s="64">
        <f t="shared" si="5"/>
        <v>-88.662287948887524</v>
      </c>
      <c r="Y38" s="60">
        <v>0.10440495854281229</v>
      </c>
      <c r="Z38" s="79">
        <v>0.15567907560124011</v>
      </c>
      <c r="AA38" s="65">
        <f t="shared" si="6"/>
        <v>-5.1274117058427826E-2</v>
      </c>
    </row>
    <row r="39" spans="1:27" x14ac:dyDescent="0.25">
      <c r="A39" s="82">
        <v>6</v>
      </c>
      <c r="B39" s="82">
        <v>144</v>
      </c>
      <c r="C39" s="7" t="s">
        <v>2190</v>
      </c>
      <c r="D39" s="7" t="s">
        <v>2041</v>
      </c>
      <c r="E39" s="7">
        <v>1</v>
      </c>
      <c r="F39" s="82">
        <v>3</v>
      </c>
      <c r="G39" s="50">
        <v>0.10174660311308781</v>
      </c>
      <c r="H39" s="50">
        <v>5.0816110515069957E-2</v>
      </c>
      <c r="I39" s="50">
        <f t="shared" si="0"/>
        <v>5.0930492598017851E-2</v>
      </c>
      <c r="J39" s="28">
        <v>13.472345552676318</v>
      </c>
      <c r="K39" s="31">
        <v>14.919323314682467</v>
      </c>
      <c r="L39" s="31">
        <f t="shared" si="1"/>
        <v>-1.4469777620061492</v>
      </c>
      <c r="M39" s="28">
        <v>0.15201757984508962</v>
      </c>
      <c r="N39" s="26">
        <v>7.8252583154270083E-2</v>
      </c>
      <c r="O39" s="26">
        <f t="shared" si="2"/>
        <v>7.376499669081954E-2</v>
      </c>
      <c r="P39" s="52">
        <v>4.2903848636391695</v>
      </c>
      <c r="Q39" s="56">
        <v>5.4077681800408222</v>
      </c>
      <c r="R39" s="56">
        <f t="shared" si="3"/>
        <v>-1.1173833164016527</v>
      </c>
      <c r="S39" s="52">
        <v>0.12669319773012003</v>
      </c>
      <c r="T39" s="56">
        <v>-2.2748086008028568E-2</v>
      </c>
      <c r="U39" s="56">
        <f t="shared" si="4"/>
        <v>0.14944128373814861</v>
      </c>
      <c r="V39" s="60">
        <v>879.55656934306569</v>
      </c>
      <c r="W39" s="64">
        <v>1059.1686712010619</v>
      </c>
      <c r="X39" s="64">
        <f t="shared" si="5"/>
        <v>-179.61210185799621</v>
      </c>
      <c r="Y39" s="60">
        <v>0.12199781185786805</v>
      </c>
      <c r="Z39" s="79">
        <v>2.4286775008398348E-2</v>
      </c>
      <c r="AA39" s="65">
        <f t="shared" si="6"/>
        <v>9.7711036849469704E-2</v>
      </c>
    </row>
    <row r="40" spans="1:27" x14ac:dyDescent="0.25">
      <c r="A40" s="82">
        <v>7</v>
      </c>
      <c r="B40" s="82">
        <v>168</v>
      </c>
      <c r="C40" s="7" t="s">
        <v>2190</v>
      </c>
      <c r="D40" s="7" t="s">
        <v>2041</v>
      </c>
      <c r="E40" s="7">
        <v>1</v>
      </c>
      <c r="F40" s="82">
        <v>3</v>
      </c>
      <c r="G40" s="50">
        <v>2.4727945306872813E-2</v>
      </c>
      <c r="H40" s="50">
        <v>2.1088820793520358E-2</v>
      </c>
      <c r="I40" s="50">
        <f t="shared" si="0"/>
        <v>3.6391245133524548E-3</v>
      </c>
      <c r="J40" s="28">
        <v>12.772634819117233</v>
      </c>
      <c r="K40" s="31">
        <v>12.600072648596518</v>
      </c>
      <c r="L40" s="31">
        <f t="shared" si="1"/>
        <v>0.17256217052071499</v>
      </c>
      <c r="M40" s="28">
        <v>0.17580493675854517</v>
      </c>
      <c r="N40" s="26">
        <v>0.24427280911272664</v>
      </c>
      <c r="O40" s="26">
        <f t="shared" si="2"/>
        <v>-6.8467872354181475E-2</v>
      </c>
      <c r="P40" s="52">
        <v>3.3129505068938117</v>
      </c>
      <c r="Q40" s="56">
        <v>4.2039889907630217</v>
      </c>
      <c r="R40" s="56">
        <f t="shared" si="3"/>
        <v>-0.89103848386921003</v>
      </c>
      <c r="S40" s="52">
        <v>-8.1235917607540661E-2</v>
      </c>
      <c r="T40" s="56">
        <v>-4.8245689366170623E-2</v>
      </c>
      <c r="U40" s="56">
        <f t="shared" si="4"/>
        <v>-3.2990228241370038E-2</v>
      </c>
      <c r="V40" s="60">
        <v>942.01707717569786</v>
      </c>
      <c r="W40" s="64">
        <v>882.0120689655173</v>
      </c>
      <c r="X40" s="64">
        <f t="shared" si="5"/>
        <v>60.005008210180563</v>
      </c>
      <c r="Y40" s="60">
        <v>0.32282949658137239</v>
      </c>
      <c r="Z40" s="79">
        <v>0.30507038934760117</v>
      </c>
      <c r="AA40" s="65">
        <f t="shared" si="6"/>
        <v>1.7759107233771221E-2</v>
      </c>
    </row>
    <row r="41" spans="1:27" x14ac:dyDescent="0.25">
      <c r="A41" s="82">
        <v>8</v>
      </c>
      <c r="B41" s="82">
        <v>192</v>
      </c>
      <c r="C41" s="7" t="s">
        <v>2190</v>
      </c>
      <c r="D41" s="7" t="s">
        <v>2041</v>
      </c>
      <c r="E41" s="7">
        <v>1</v>
      </c>
      <c r="F41" s="82">
        <v>3</v>
      </c>
      <c r="G41" s="50">
        <v>3.8595229388458205E-2</v>
      </c>
      <c r="H41" s="50">
        <v>2.2964930059969867E-2</v>
      </c>
      <c r="I41" s="50">
        <f t="shared" si="0"/>
        <v>1.5630299328488338E-2</v>
      </c>
      <c r="J41" s="28">
        <v>12.635839831424606</v>
      </c>
      <c r="K41" s="31">
        <v>13.314117777789969</v>
      </c>
      <c r="L41" s="31">
        <f t="shared" si="1"/>
        <v>-0.67827794636536254</v>
      </c>
      <c r="M41" s="28">
        <v>8.6697801466570024E-2</v>
      </c>
      <c r="N41" s="26">
        <v>0.17151292002343987</v>
      </c>
      <c r="O41" s="26">
        <f t="shared" si="2"/>
        <v>-8.4815118556869851E-2</v>
      </c>
      <c r="P41" s="52">
        <v>3.5970367517574924</v>
      </c>
      <c r="Q41" s="56">
        <v>4.0686345373680544</v>
      </c>
      <c r="R41" s="56">
        <f t="shared" si="3"/>
        <v>-0.47159778561056198</v>
      </c>
      <c r="S41" s="52">
        <v>4.3087939310117146E-2</v>
      </c>
      <c r="T41" s="56">
        <v>1.6036205516473903E-2</v>
      </c>
      <c r="U41" s="56">
        <f t="shared" si="4"/>
        <v>2.7051733793643243E-2</v>
      </c>
      <c r="V41" s="60">
        <v>810.88312334217505</v>
      </c>
      <c r="W41" s="64">
        <v>935.78937334217505</v>
      </c>
      <c r="X41" s="64">
        <f t="shared" si="5"/>
        <v>-124.90625</v>
      </c>
      <c r="Y41" s="60">
        <v>4.7060543630528681E-2</v>
      </c>
      <c r="Z41" s="79">
        <v>0.2688177933680696</v>
      </c>
      <c r="AA41" s="65">
        <f t="shared" si="6"/>
        <v>-0.22175724973754091</v>
      </c>
    </row>
    <row r="42" spans="1:27" x14ac:dyDescent="0.25">
      <c r="A42" s="82">
        <v>9</v>
      </c>
      <c r="B42" s="82">
        <v>216</v>
      </c>
      <c r="C42" s="7" t="s">
        <v>2190</v>
      </c>
      <c r="D42" s="7" t="s">
        <v>2041</v>
      </c>
      <c r="E42" s="7">
        <v>1</v>
      </c>
      <c r="F42" s="82">
        <v>3</v>
      </c>
      <c r="G42" s="50">
        <v>6.4977834093008544E-2</v>
      </c>
      <c r="H42" s="50">
        <v>4.9621911137343509E-2</v>
      </c>
      <c r="I42" s="50">
        <f t="shared" si="0"/>
        <v>1.5355922955665034E-2</v>
      </c>
      <c r="J42" s="28">
        <v>11.680239835154323</v>
      </c>
      <c r="K42" s="31">
        <v>13.45456791776664</v>
      </c>
      <c r="L42" s="31">
        <f t="shared" si="1"/>
        <v>-1.7743280826123176</v>
      </c>
      <c r="M42" s="28">
        <v>3.6661443755063271E-2</v>
      </c>
      <c r="N42" s="26">
        <v>0.13025234277174963</v>
      </c>
      <c r="O42" s="26">
        <f t="shared" si="2"/>
        <v>-9.3590899016686352E-2</v>
      </c>
      <c r="P42" s="52">
        <v>4.2386211986271913</v>
      </c>
      <c r="Q42" s="56">
        <v>4.4318152812343063</v>
      </c>
      <c r="R42" s="56">
        <f t="shared" si="3"/>
        <v>-0.19319408260711501</v>
      </c>
      <c r="S42" s="52">
        <v>0.13328961560544847</v>
      </c>
      <c r="T42" s="56">
        <v>0.16858542547120367</v>
      </c>
      <c r="U42" s="56">
        <f t="shared" si="4"/>
        <v>-3.5295809865755201E-2</v>
      </c>
      <c r="V42" s="60">
        <v>445.51599738818146</v>
      </c>
      <c r="W42" s="64">
        <v>838.86970154532594</v>
      </c>
      <c r="X42" s="64">
        <f t="shared" si="5"/>
        <v>-393.35370415714448</v>
      </c>
      <c r="Y42" s="60">
        <v>-0.40709891703150497</v>
      </c>
      <c r="Z42" s="79">
        <v>-4.6944320793933798E-2</v>
      </c>
      <c r="AA42" s="65">
        <f t="shared" si="6"/>
        <v>-0.36015459623757118</v>
      </c>
    </row>
    <row r="43" spans="1:27" x14ac:dyDescent="0.25">
      <c r="A43" s="82">
        <v>10</v>
      </c>
      <c r="B43" s="82">
        <v>240</v>
      </c>
      <c r="C43" s="7" t="s">
        <v>2190</v>
      </c>
      <c r="D43" s="7" t="s">
        <v>2041</v>
      </c>
      <c r="E43" s="7">
        <v>1</v>
      </c>
      <c r="F43" s="82">
        <v>3</v>
      </c>
      <c r="G43" s="50">
        <v>2.7367802436776324E-2</v>
      </c>
      <c r="H43" s="50">
        <v>8.312902068988345E-3</v>
      </c>
      <c r="I43" s="50">
        <f t="shared" si="0"/>
        <v>1.905490036778798E-2</v>
      </c>
      <c r="J43" s="28">
        <v>8.0521380467711356</v>
      </c>
      <c r="K43" s="31">
        <v>11.510023683426688</v>
      </c>
      <c r="L43" s="31">
        <f t="shared" si="1"/>
        <v>-3.4578856366555524</v>
      </c>
      <c r="M43" s="28">
        <v>-9.4250197964702187E-2</v>
      </c>
      <c r="N43" s="26">
        <v>7.2164884343347531E-3</v>
      </c>
      <c r="O43" s="26">
        <f t="shared" si="2"/>
        <v>-0.10146668639903694</v>
      </c>
      <c r="P43" s="52">
        <v>3.1753928746819051</v>
      </c>
      <c r="Q43" s="56">
        <v>4.1268346243135854</v>
      </c>
      <c r="R43" s="56">
        <f t="shared" si="3"/>
        <v>-0.95144174963168027</v>
      </c>
      <c r="S43" s="52">
        <v>-5.0339096060944749E-2</v>
      </c>
      <c r="T43" s="56">
        <v>1.8882797316289807E-2</v>
      </c>
      <c r="U43" s="56">
        <f t="shared" si="4"/>
        <v>-6.9221893377234556E-2</v>
      </c>
      <c r="V43" s="60">
        <v>314.24851485148514</v>
      </c>
      <c r="W43" s="64">
        <v>698.52227035203532</v>
      </c>
      <c r="X43" s="64">
        <f t="shared" si="5"/>
        <v>-384.27375550055018</v>
      </c>
      <c r="Y43" s="60">
        <v>-0.33925696568646502</v>
      </c>
      <c r="Z43" s="79">
        <v>-7.6149821802100115E-2</v>
      </c>
      <c r="AA43" s="65">
        <f t="shared" si="6"/>
        <v>-0.2631071438843649</v>
      </c>
    </row>
    <row r="44" spans="1:27" x14ac:dyDescent="0.25">
      <c r="A44" s="82">
        <v>11</v>
      </c>
      <c r="B44" s="82">
        <v>264</v>
      </c>
      <c r="C44" s="7" t="s">
        <v>2190</v>
      </c>
      <c r="D44" s="7" t="s">
        <v>2041</v>
      </c>
      <c r="E44" s="7">
        <v>1</v>
      </c>
      <c r="F44" s="82">
        <v>3</v>
      </c>
      <c r="G44" s="50">
        <v>2.8889935805553258E-2</v>
      </c>
      <c r="H44" s="50">
        <v>1.1402580276202409E-2</v>
      </c>
      <c r="I44" s="50">
        <f t="shared" si="0"/>
        <v>1.7487355529350851E-2</v>
      </c>
      <c r="J44" s="28">
        <v>6.0633881955683648</v>
      </c>
      <c r="K44" s="31">
        <v>9.6067582172372461</v>
      </c>
      <c r="L44" s="31">
        <f t="shared" si="1"/>
        <v>-3.5433700216688813</v>
      </c>
      <c r="M44" s="28">
        <v>-0.14912295924950328</v>
      </c>
      <c r="N44" s="26">
        <v>-7.5698486503831763E-2</v>
      </c>
      <c r="O44" s="26">
        <f t="shared" si="2"/>
        <v>-7.3424472745671515E-2</v>
      </c>
      <c r="P44" s="52">
        <v>2.9302810884234516</v>
      </c>
      <c r="Q44" s="56">
        <v>3.9766977176627822</v>
      </c>
      <c r="R44" s="56">
        <f t="shared" si="3"/>
        <v>-1.0464166292393307</v>
      </c>
      <c r="S44" s="52">
        <v>4.1621189924951549E-3</v>
      </c>
      <c r="T44" s="56">
        <v>1.8560746180279194E-2</v>
      </c>
      <c r="U44" s="56">
        <f t="shared" si="4"/>
        <v>-1.4398627187784039E-2</v>
      </c>
      <c r="V44" s="60">
        <v>256.67848856479947</v>
      </c>
      <c r="W44" s="64">
        <v>478.31294884543149</v>
      </c>
      <c r="X44" s="64">
        <f t="shared" si="5"/>
        <v>-221.63446028063203</v>
      </c>
      <c r="Y44" s="60">
        <v>-0.17650987120721107</v>
      </c>
      <c r="Z44" s="79">
        <v>-9.7593849701297919E-2</v>
      </c>
      <c r="AA44" s="65">
        <f t="shared" si="6"/>
        <v>-7.8916021505913148E-2</v>
      </c>
    </row>
    <row r="45" spans="1:27" x14ac:dyDescent="0.25">
      <c r="A45" s="82">
        <v>12</v>
      </c>
      <c r="B45" s="82">
        <v>288</v>
      </c>
      <c r="C45" s="7" t="s">
        <v>2190</v>
      </c>
      <c r="D45" s="7" t="s">
        <v>2041</v>
      </c>
      <c r="E45" s="7">
        <v>2</v>
      </c>
      <c r="F45" s="82">
        <v>3</v>
      </c>
      <c r="G45" s="50">
        <v>3.842810699456578E-3</v>
      </c>
      <c r="H45" s="50">
        <v>1.9874084798630436E-2</v>
      </c>
      <c r="I45" s="50">
        <f t="shared" si="0"/>
        <v>-1.6031274099173858E-2</v>
      </c>
      <c r="J45" s="28">
        <v>5.8716740484198606</v>
      </c>
      <c r="K45" s="31">
        <v>9.5757510795120258</v>
      </c>
      <c r="L45" s="31">
        <f t="shared" si="1"/>
        <v>-3.7040770310921651</v>
      </c>
      <c r="M45" s="28">
        <v>-0.23571797529990132</v>
      </c>
      <c r="N45" s="26">
        <v>-0.12129677891189873</v>
      </c>
      <c r="O45" s="26">
        <f t="shared" si="2"/>
        <v>-0.11442119638800259</v>
      </c>
      <c r="P45" s="52">
        <v>2.6527331735118507</v>
      </c>
      <c r="Q45" s="56">
        <v>3.6155338046936252</v>
      </c>
      <c r="R45" s="56">
        <f t="shared" si="3"/>
        <v>-0.9628006311817745</v>
      </c>
      <c r="S45" s="52">
        <v>-9.0419483824064006E-2</v>
      </c>
      <c r="T45" s="56">
        <v>-6.2303241628159589E-2</v>
      </c>
      <c r="U45" s="56">
        <f t="shared" si="4"/>
        <v>-2.8116242195904417E-2</v>
      </c>
      <c r="V45" s="60">
        <v>242.51877934272304</v>
      </c>
      <c r="W45" s="64">
        <v>507.14285714285728</v>
      </c>
      <c r="X45" s="64">
        <f t="shared" si="5"/>
        <v>-264.62407780013427</v>
      </c>
      <c r="Y45" s="60">
        <v>-0.34750989190742493</v>
      </c>
      <c r="Z45" s="79">
        <v>-0.26573141069062617</v>
      </c>
      <c r="AA45" s="65">
        <f t="shared" si="6"/>
        <v>-8.177848121679876E-2</v>
      </c>
    </row>
    <row r="46" spans="1:27" x14ac:dyDescent="0.25">
      <c r="A46" s="82">
        <v>13</v>
      </c>
      <c r="B46" s="82">
        <v>312</v>
      </c>
      <c r="C46" s="7" t="s">
        <v>2190</v>
      </c>
      <c r="D46" s="7" t="s">
        <v>2041</v>
      </c>
      <c r="E46" s="7">
        <v>2</v>
      </c>
      <c r="F46" s="82">
        <v>3</v>
      </c>
      <c r="G46" s="50">
        <v>-1.1070916841945255E-2</v>
      </c>
      <c r="H46" s="50">
        <v>1.3389339368220154E-2</v>
      </c>
      <c r="I46" s="50">
        <f t="shared" si="0"/>
        <v>-2.4460256210165409E-2</v>
      </c>
      <c r="J46" s="28">
        <v>5.4896581887435918</v>
      </c>
      <c r="K46" s="31">
        <v>7.8986120953424956</v>
      </c>
      <c r="L46" s="31">
        <f t="shared" si="1"/>
        <v>-2.4089539065989038</v>
      </c>
      <c r="M46" s="28">
        <v>-0.23269337914383881</v>
      </c>
      <c r="N46" s="26">
        <v>-6.1783624485983173E-2</v>
      </c>
      <c r="O46" s="26">
        <f t="shared" si="2"/>
        <v>-0.17090975465785563</v>
      </c>
      <c r="P46" s="52">
        <v>2.3625015842615933</v>
      </c>
      <c r="Q46" s="56">
        <v>3.4422947383738673</v>
      </c>
      <c r="R46" s="56">
        <f t="shared" si="3"/>
        <v>-1.0797931541122741</v>
      </c>
      <c r="S46" s="52">
        <v>-0.10771161875382285</v>
      </c>
      <c r="T46" s="56">
        <v>-0.17100685841409771</v>
      </c>
      <c r="U46" s="56">
        <f t="shared" si="4"/>
        <v>6.3295239660274866E-2</v>
      </c>
      <c r="V46" s="60">
        <v>227.31901019896338</v>
      </c>
      <c r="W46" s="64">
        <v>412.45665440561783</v>
      </c>
      <c r="X46" s="64">
        <f t="shared" si="5"/>
        <v>-185.13764420665444</v>
      </c>
      <c r="Y46" s="60">
        <v>-0.3219349561869424</v>
      </c>
      <c r="Z46" s="79">
        <v>-0.21425833594600299</v>
      </c>
      <c r="AA46" s="65">
        <f t="shared" si="6"/>
        <v>-0.10767662024093941</v>
      </c>
    </row>
    <row r="47" spans="1:27" x14ac:dyDescent="0.25">
      <c r="A47" s="82">
        <v>14</v>
      </c>
      <c r="B47" s="82">
        <v>336</v>
      </c>
      <c r="C47" s="7" t="s">
        <v>2190</v>
      </c>
      <c r="D47" s="7" t="s">
        <v>2041</v>
      </c>
      <c r="E47" s="7">
        <v>2</v>
      </c>
      <c r="F47" s="82">
        <v>3</v>
      </c>
      <c r="G47" s="50">
        <v>3.1564261455222287E-2</v>
      </c>
      <c r="H47" s="50">
        <v>4.392520638178523E-2</v>
      </c>
      <c r="I47" s="50">
        <f t="shared" si="0"/>
        <v>-1.2360944926562943E-2</v>
      </c>
      <c r="J47" s="28">
        <v>7.4137269111407376</v>
      </c>
      <c r="K47" s="31">
        <v>8.3205011183702222</v>
      </c>
      <c r="L47" s="31">
        <f t="shared" si="1"/>
        <v>-0.90677420722948465</v>
      </c>
      <c r="M47" s="28">
        <v>0.17921089239849769</v>
      </c>
      <c r="N47" s="26">
        <v>0.16451723189421197</v>
      </c>
      <c r="O47" s="26">
        <f t="shared" si="2"/>
        <v>1.4693660504285722E-2</v>
      </c>
      <c r="P47" s="52">
        <v>2.5501734211887617</v>
      </c>
      <c r="Q47" s="56">
        <v>2.980248193470393</v>
      </c>
      <c r="R47" s="56">
        <f t="shared" si="3"/>
        <v>-0.43007477228163138</v>
      </c>
      <c r="S47" s="52">
        <v>2.8727519031568113E-2</v>
      </c>
      <c r="T47" s="56">
        <v>8.3571837472428342E-2</v>
      </c>
      <c r="U47" s="56">
        <f t="shared" si="4"/>
        <v>-5.4844318440860226E-2</v>
      </c>
      <c r="V47" s="60">
        <v>193.39351081530782</v>
      </c>
      <c r="W47" s="64">
        <v>382.34547975596223</v>
      </c>
      <c r="X47" s="64">
        <f t="shared" si="5"/>
        <v>-188.95196894065441</v>
      </c>
      <c r="Y47" s="60">
        <v>-0.37155239068489893</v>
      </c>
      <c r="Z47" s="79">
        <v>-0.23495720545848195</v>
      </c>
      <c r="AA47" s="65">
        <f t="shared" si="6"/>
        <v>-0.13659518522641698</v>
      </c>
    </row>
    <row r="48" spans="1:27" x14ac:dyDescent="0.25">
      <c r="A48" s="82">
        <v>15</v>
      </c>
      <c r="B48" s="82">
        <v>360</v>
      </c>
      <c r="C48" s="7" t="s">
        <v>2190</v>
      </c>
      <c r="D48" s="7" t="s">
        <v>2041</v>
      </c>
      <c r="E48" s="7">
        <v>2</v>
      </c>
      <c r="F48" s="82">
        <v>3</v>
      </c>
      <c r="G48" s="50">
        <v>5.0967332865097428E-2</v>
      </c>
      <c r="H48" s="50">
        <v>5.9921002139369739E-2</v>
      </c>
      <c r="I48" s="50">
        <f t="shared" si="0"/>
        <v>-8.9536692742723106E-3</v>
      </c>
      <c r="J48" s="28">
        <v>6.9057043393960766</v>
      </c>
      <c r="K48" s="31">
        <v>7.7740113616750977</v>
      </c>
      <c r="L48" s="31">
        <f t="shared" si="1"/>
        <v>-0.86830702227902101</v>
      </c>
      <c r="M48" s="28">
        <v>0.13215792197096338</v>
      </c>
      <c r="N48" s="26">
        <v>0.1494415781169102</v>
      </c>
      <c r="O48" s="26">
        <f t="shared" si="2"/>
        <v>-1.7283656145946819E-2</v>
      </c>
      <c r="P48" s="52">
        <v>2.4857153305615411</v>
      </c>
      <c r="Q48" s="56">
        <v>2.897175978800854</v>
      </c>
      <c r="R48" s="56">
        <f t="shared" si="3"/>
        <v>-0.41146064823931283</v>
      </c>
      <c r="S48" s="52">
        <v>3.5243188781039284E-2</v>
      </c>
      <c r="T48" s="56">
        <v>8.0212198215024746E-2</v>
      </c>
      <c r="U48" s="56">
        <f t="shared" si="4"/>
        <v>-4.4969009433985463E-2</v>
      </c>
      <c r="V48" s="60">
        <v>176.51266666666669</v>
      </c>
      <c r="W48" s="64">
        <v>364.08175694444435</v>
      </c>
      <c r="X48" s="64">
        <f t="shared" si="5"/>
        <v>-187.56909027777766</v>
      </c>
      <c r="Y48" s="60">
        <v>-0.37123764086768912</v>
      </c>
      <c r="Z48" s="79">
        <v>-0.28489889430412302</v>
      </c>
      <c r="AA48" s="65">
        <f t="shared" si="6"/>
        <v>-8.6338746563566104E-2</v>
      </c>
    </row>
    <row r="49" spans="1:27" x14ac:dyDescent="0.25">
      <c r="A49" s="82">
        <v>16</v>
      </c>
      <c r="B49" s="82">
        <v>384</v>
      </c>
      <c r="C49" s="7" t="s">
        <v>2190</v>
      </c>
      <c r="D49" s="7" t="s">
        <v>2041</v>
      </c>
      <c r="E49" s="7">
        <v>2</v>
      </c>
      <c r="F49" s="82">
        <v>3</v>
      </c>
      <c r="G49" s="50">
        <v>-2.8520375643731378E-2</v>
      </c>
      <c r="H49" s="50">
        <v>3.2925461448930719E-3</v>
      </c>
      <c r="I49" s="50">
        <f t="shared" si="0"/>
        <v>-3.1812921788624451E-2</v>
      </c>
      <c r="J49" s="28">
        <v>5.3132578059049047</v>
      </c>
      <c r="K49" s="31">
        <v>6.65609614243749</v>
      </c>
      <c r="L49" s="31">
        <f t="shared" si="1"/>
        <v>-1.3428383365325853</v>
      </c>
      <c r="M49" s="28">
        <v>-7.6991119858097076E-2</v>
      </c>
      <c r="N49" s="26">
        <v>-9.4482272125681166E-2</v>
      </c>
      <c r="O49" s="26">
        <f t="shared" si="2"/>
        <v>1.749115226758409E-2</v>
      </c>
      <c r="P49" s="52">
        <v>2.0118854613968979</v>
      </c>
      <c r="Q49" s="56">
        <v>2.4353357186413698</v>
      </c>
      <c r="R49" s="56">
        <f t="shared" si="3"/>
        <v>-0.42345025724447183</v>
      </c>
      <c r="S49" s="52">
        <v>-0.11937369715030283</v>
      </c>
      <c r="T49" s="56">
        <v>-8.0140471677468406E-2</v>
      </c>
      <c r="U49" s="56">
        <f t="shared" si="4"/>
        <v>-3.9233225472834421E-2</v>
      </c>
      <c r="V49" s="60">
        <v>209.71942326814718</v>
      </c>
      <c r="W49" s="64">
        <v>311.53564523257097</v>
      </c>
      <c r="X49" s="64">
        <f t="shared" si="5"/>
        <v>-101.81622196442379</v>
      </c>
      <c r="Y49" s="60">
        <v>-0.18500225413795315</v>
      </c>
      <c r="Z49" s="79">
        <v>-8.664836827258178E-2</v>
      </c>
      <c r="AA49" s="65">
        <f t="shared" si="6"/>
        <v>-9.8353885865371374E-2</v>
      </c>
    </row>
    <row r="50" spans="1:27" x14ac:dyDescent="0.25">
      <c r="A50" s="82">
        <v>1</v>
      </c>
      <c r="B50" s="82">
        <v>24</v>
      </c>
      <c r="C50" s="7" t="s">
        <v>2190</v>
      </c>
      <c r="D50" s="7" t="s">
        <v>2041</v>
      </c>
      <c r="E50" s="7">
        <v>1</v>
      </c>
      <c r="F50" s="82">
        <v>4</v>
      </c>
      <c r="G50" s="50">
        <v>0</v>
      </c>
      <c r="H50" s="50">
        <v>1.3629331734718761E-2</v>
      </c>
      <c r="I50" s="50">
        <f t="shared" si="0"/>
        <v>-1.3629331734718761E-2</v>
      </c>
      <c r="J50" s="28">
        <v>16.596207128743472</v>
      </c>
      <c r="K50" s="31">
        <v>13.370557873666627</v>
      </c>
      <c r="L50" s="31">
        <f t="shared" si="1"/>
        <v>3.2256492550768456</v>
      </c>
      <c r="M50" s="28">
        <v>0.39357846083828796</v>
      </c>
      <c r="N50" s="26">
        <v>0.24256301407439443</v>
      </c>
      <c r="O50" s="26">
        <f t="shared" si="2"/>
        <v>0.15101544676389353</v>
      </c>
      <c r="P50" s="52">
        <v>6.75407022223723</v>
      </c>
      <c r="Q50" s="56">
        <v>5.4560602180915021</v>
      </c>
      <c r="R50" s="56">
        <f t="shared" si="3"/>
        <v>1.2980100041457279</v>
      </c>
      <c r="S50" s="52">
        <v>0.96625994781875002</v>
      </c>
      <c r="T50" s="56">
        <v>0.39929967195079025</v>
      </c>
      <c r="U50" s="56">
        <f t="shared" si="4"/>
        <v>0.56696027586795972</v>
      </c>
      <c r="V50" s="60">
        <v>883.57730071559331</v>
      </c>
      <c r="W50" s="64">
        <v>842.1606201808396</v>
      </c>
      <c r="X50" s="64">
        <f t="shared" si="5"/>
        <v>41.416680534753709</v>
      </c>
      <c r="Y50" s="60">
        <v>2.617288911683789E-3</v>
      </c>
      <c r="Z50" s="79">
        <v>2.1399399411402314E-2</v>
      </c>
      <c r="AA50" s="65">
        <f t="shared" si="6"/>
        <v>-1.8782110499718525E-2</v>
      </c>
    </row>
    <row r="51" spans="1:27" x14ac:dyDescent="0.25">
      <c r="A51" s="82">
        <v>2</v>
      </c>
      <c r="B51" s="82">
        <v>48</v>
      </c>
      <c r="C51" s="7" t="s">
        <v>2190</v>
      </c>
      <c r="D51" s="7" t="s">
        <v>2041</v>
      </c>
      <c r="E51" s="7">
        <v>1</v>
      </c>
      <c r="F51" s="82">
        <v>4</v>
      </c>
      <c r="G51" s="50">
        <v>-1.4660347419187491E-2</v>
      </c>
      <c r="H51" s="50">
        <v>-4.2260899415680559E-3</v>
      </c>
      <c r="I51" s="50">
        <f t="shared" si="0"/>
        <v>-1.0434257477619436E-2</v>
      </c>
      <c r="J51" s="28">
        <v>10.904362167878533</v>
      </c>
      <c r="K51" s="31">
        <v>12.045231030697556</v>
      </c>
      <c r="L51" s="31">
        <f t="shared" si="1"/>
        <v>-1.1408688628190227</v>
      </c>
      <c r="M51" s="28">
        <v>-5.2137304566338815E-3</v>
      </c>
      <c r="N51" s="26">
        <v>0.42973663146744556</v>
      </c>
      <c r="O51" s="26">
        <f t="shared" si="2"/>
        <v>-0.43495036192407943</v>
      </c>
      <c r="P51" s="52">
        <v>5.9195241114801531</v>
      </c>
      <c r="Q51" s="56">
        <v>6.2957185350514777</v>
      </c>
      <c r="R51" s="56">
        <f t="shared" si="3"/>
        <v>-0.3761944235713246</v>
      </c>
      <c r="S51" s="52">
        <v>0.30910994764397903</v>
      </c>
      <c r="T51" s="56">
        <v>-0.29316157422815392</v>
      </c>
      <c r="U51" s="56">
        <f t="shared" si="4"/>
        <v>0.60227152187213295</v>
      </c>
      <c r="V51" s="60">
        <v>543.10649731314118</v>
      </c>
      <c r="W51" s="64">
        <v>778.76342072409477</v>
      </c>
      <c r="X51" s="64">
        <f t="shared" si="5"/>
        <v>-235.6569234109536</v>
      </c>
      <c r="Y51" s="60">
        <v>-0.34525570959749491</v>
      </c>
      <c r="Z51" s="79">
        <v>-5.4871092273920861E-2</v>
      </c>
      <c r="AA51" s="65">
        <f t="shared" si="6"/>
        <v>-0.29038461732357407</v>
      </c>
    </row>
    <row r="52" spans="1:27" x14ac:dyDescent="0.25">
      <c r="A52" s="82">
        <v>3</v>
      </c>
      <c r="B52" s="82">
        <v>72</v>
      </c>
      <c r="C52" s="7" t="s">
        <v>2190</v>
      </c>
      <c r="D52" s="7" t="s">
        <v>2041</v>
      </c>
      <c r="E52" s="7">
        <v>1</v>
      </c>
      <c r="F52" s="82">
        <v>4</v>
      </c>
      <c r="G52" s="50">
        <v>-4.7957308026188625E-2</v>
      </c>
      <c r="H52" s="50">
        <v>1.7902191089170408E-2</v>
      </c>
      <c r="I52" s="50">
        <f t="shared" si="0"/>
        <v>-6.585949911535903E-2</v>
      </c>
      <c r="J52" s="28">
        <v>11.811990934996746</v>
      </c>
      <c r="K52" s="31">
        <v>12.589811875004676</v>
      </c>
      <c r="L52" s="31">
        <f t="shared" si="1"/>
        <v>-0.77782094000792945</v>
      </c>
      <c r="M52" s="28">
        <v>0.24232360591845639</v>
      </c>
      <c r="N52" s="26">
        <v>0.51444722688986533</v>
      </c>
      <c r="O52" s="26">
        <f t="shared" si="2"/>
        <v>-0.27212362097140896</v>
      </c>
      <c r="P52" s="52">
        <v>3.9599169630908939</v>
      </c>
      <c r="Q52" s="56">
        <v>5.134393717140755</v>
      </c>
      <c r="R52" s="56">
        <f t="shared" si="3"/>
        <v>-1.1744767540498611</v>
      </c>
      <c r="S52" s="52">
        <v>-0.37696380538143753</v>
      </c>
      <c r="T52" s="56">
        <v>2.9346230279375243E-2</v>
      </c>
      <c r="U52" s="56">
        <f t="shared" si="4"/>
        <v>-0.40631003566081275</v>
      </c>
      <c r="V52" s="60">
        <v>975.55736057611796</v>
      </c>
      <c r="W52" s="64">
        <v>862.29941243789426</v>
      </c>
      <c r="X52" s="64">
        <f t="shared" si="5"/>
        <v>113.2579481382237</v>
      </c>
      <c r="Y52" s="60">
        <v>0.85335114655372113</v>
      </c>
      <c r="Z52" s="79">
        <v>0.70666658267764249</v>
      </c>
      <c r="AA52" s="65">
        <f t="shared" si="6"/>
        <v>0.14668456387607864</v>
      </c>
    </row>
    <row r="53" spans="1:27" x14ac:dyDescent="0.25">
      <c r="A53" s="82">
        <v>4</v>
      </c>
      <c r="B53" s="82">
        <v>96</v>
      </c>
      <c r="C53" s="7" t="s">
        <v>2190</v>
      </c>
      <c r="D53" s="7" t="s">
        <v>2041</v>
      </c>
      <c r="E53" s="7">
        <v>1</v>
      </c>
      <c r="F53" s="82">
        <v>4</v>
      </c>
      <c r="G53" s="50">
        <v>-8.4557388028063223E-3</v>
      </c>
      <c r="H53" s="50">
        <v>-2.9832523702375767E-3</v>
      </c>
      <c r="I53" s="50">
        <f t="shared" si="0"/>
        <v>-5.4724864325687451E-3</v>
      </c>
      <c r="J53" s="28">
        <v>19.377010161254695</v>
      </c>
      <c r="K53" s="31">
        <v>14.419320189971282</v>
      </c>
      <c r="L53" s="31">
        <f t="shared" si="1"/>
        <v>4.957689971283413</v>
      </c>
      <c r="M53" s="28">
        <v>0.50364835567943145</v>
      </c>
      <c r="N53" s="26">
        <v>0.46275038293277465</v>
      </c>
      <c r="O53" s="26">
        <f t="shared" si="2"/>
        <v>4.0897972746656797E-2</v>
      </c>
      <c r="P53" s="52">
        <v>7.4012373018582096</v>
      </c>
      <c r="Q53" s="56">
        <v>5.7203782901387283</v>
      </c>
      <c r="R53" s="56">
        <f t="shared" si="3"/>
        <v>1.6808590117194813</v>
      </c>
      <c r="S53" s="52">
        <v>0.18808436872667555</v>
      </c>
      <c r="T53" s="56">
        <v>0.2201664932545829</v>
      </c>
      <c r="U53" s="56">
        <f t="shared" si="4"/>
        <v>-3.2082124527907346E-2</v>
      </c>
      <c r="V53" s="60">
        <v>1590.6322602057749</v>
      </c>
      <c r="W53" s="64">
        <v>1080.3098379245496</v>
      </c>
      <c r="X53" s="64">
        <f t="shared" si="5"/>
        <v>510.32242228122527</v>
      </c>
      <c r="Y53" s="60">
        <v>0.73158800665092782</v>
      </c>
      <c r="Z53" s="79">
        <v>0.55868755357358002</v>
      </c>
      <c r="AA53" s="65">
        <f t="shared" si="6"/>
        <v>0.1729004530773478</v>
      </c>
    </row>
    <row r="54" spans="1:27" x14ac:dyDescent="0.25">
      <c r="A54" s="82">
        <v>5</v>
      </c>
      <c r="B54" s="82">
        <v>120</v>
      </c>
      <c r="C54" s="7" t="s">
        <v>2190</v>
      </c>
      <c r="D54" s="7" t="s">
        <v>2041</v>
      </c>
      <c r="E54" s="7">
        <v>1</v>
      </c>
      <c r="F54" s="82">
        <v>4</v>
      </c>
      <c r="G54" s="50">
        <v>3.848458209054275E-2</v>
      </c>
      <c r="H54" s="50">
        <v>3.7247019645241526E-2</v>
      </c>
      <c r="I54" s="50">
        <f t="shared" si="0"/>
        <v>1.2375624453012241E-3</v>
      </c>
      <c r="J54" s="28">
        <v>18.86919577623997</v>
      </c>
      <c r="K54" s="31">
        <v>16.776982070157057</v>
      </c>
      <c r="L54" s="31">
        <f t="shared" si="1"/>
        <v>2.0922137060829122</v>
      </c>
      <c r="M54" s="28">
        <v>0.31633736014971203</v>
      </c>
      <c r="N54" s="26">
        <v>0.35894303813160144</v>
      </c>
      <c r="O54" s="26">
        <f t="shared" si="2"/>
        <v>-4.2605677981889412E-2</v>
      </c>
      <c r="P54" s="52">
        <v>7.0485885786166351</v>
      </c>
      <c r="Q54" s="56">
        <v>6.966418766233951</v>
      </c>
      <c r="R54" s="56">
        <f t="shared" si="3"/>
        <v>8.2169812382684171E-2</v>
      </c>
      <c r="S54" s="52">
        <v>2.0328993705849521E-2</v>
      </c>
      <c r="T54" s="56">
        <v>5.1264740518326989E-2</v>
      </c>
      <c r="U54" s="56">
        <f t="shared" si="4"/>
        <v>-3.0935746812477467E-2</v>
      </c>
      <c r="V54" s="60">
        <v>1300.7420687376073</v>
      </c>
      <c r="W54" s="64">
        <v>1139.7663857677901</v>
      </c>
      <c r="X54" s="64">
        <f t="shared" si="5"/>
        <v>160.97568296981717</v>
      </c>
      <c r="Y54" s="60">
        <v>8.1069081465825837E-2</v>
      </c>
      <c r="Z54" s="79">
        <v>0.15567907560124011</v>
      </c>
      <c r="AA54" s="65">
        <f t="shared" si="6"/>
        <v>-7.4609994135414276E-2</v>
      </c>
    </row>
    <row r="55" spans="1:27" x14ac:dyDescent="0.25">
      <c r="A55" s="82">
        <v>6</v>
      </c>
      <c r="B55" s="82">
        <v>144</v>
      </c>
      <c r="C55" s="7" t="s">
        <v>2190</v>
      </c>
      <c r="D55" s="7" t="s">
        <v>2041</v>
      </c>
      <c r="E55" s="7">
        <v>1</v>
      </c>
      <c r="F55" s="82">
        <v>4</v>
      </c>
      <c r="G55" s="50">
        <v>4.4086703515908002E-2</v>
      </c>
      <c r="H55" s="50">
        <v>5.0816110515069957E-2</v>
      </c>
      <c r="I55" s="50">
        <f t="shared" si="0"/>
        <v>-6.7294069991619548E-3</v>
      </c>
      <c r="J55" s="28">
        <v>13.654859953455363</v>
      </c>
      <c r="K55" s="31">
        <v>14.919323314682467</v>
      </c>
      <c r="L55" s="31">
        <f t="shared" si="1"/>
        <v>-1.2644633612271043</v>
      </c>
      <c r="M55" s="28">
        <v>0.40064763674102605</v>
      </c>
      <c r="N55" s="26">
        <v>7.8252583154270083E-2</v>
      </c>
      <c r="O55" s="26">
        <f t="shared" si="2"/>
        <v>0.32239505358675596</v>
      </c>
      <c r="P55" s="52">
        <v>4.229470103891293</v>
      </c>
      <c r="Q55" s="56">
        <v>5.4077681800408222</v>
      </c>
      <c r="R55" s="56">
        <f t="shared" si="3"/>
        <v>-1.1782980761495292</v>
      </c>
      <c r="S55" s="52">
        <v>0.11448201607494241</v>
      </c>
      <c r="T55" s="56">
        <v>-2.2748086008028568E-2</v>
      </c>
      <c r="U55" s="56">
        <f t="shared" si="4"/>
        <v>0.13723010208297098</v>
      </c>
      <c r="V55" s="60">
        <v>877.51111479761119</v>
      </c>
      <c r="W55" s="64">
        <v>1059.1686712010619</v>
      </c>
      <c r="X55" s="64">
        <f t="shared" si="5"/>
        <v>-181.65755640345071</v>
      </c>
      <c r="Y55" s="60">
        <v>0.31973875862192846</v>
      </c>
      <c r="Z55" s="79">
        <v>2.4286775008398348E-2</v>
      </c>
      <c r="AA55" s="65">
        <f t="shared" si="6"/>
        <v>0.29545198361353009</v>
      </c>
    </row>
    <row r="56" spans="1:27" x14ac:dyDescent="0.25">
      <c r="A56" s="82">
        <v>7</v>
      </c>
      <c r="B56" s="82">
        <v>168</v>
      </c>
      <c r="C56" s="7" t="s">
        <v>2190</v>
      </c>
      <c r="D56" s="7" t="s">
        <v>2041</v>
      </c>
      <c r="E56" s="7">
        <v>1</v>
      </c>
      <c r="F56" s="82">
        <v>4</v>
      </c>
      <c r="G56" s="50">
        <v>2.3700058597563613E-2</v>
      </c>
      <c r="H56" s="50">
        <v>2.1088820793520358E-2</v>
      </c>
      <c r="I56" s="50">
        <f t="shared" si="0"/>
        <v>2.6112378040432545E-3</v>
      </c>
      <c r="J56" s="28">
        <v>12.21696143052927</v>
      </c>
      <c r="K56" s="31">
        <v>12.600072648596518</v>
      </c>
      <c r="L56" s="31">
        <f t="shared" si="1"/>
        <v>-0.38311121806724735</v>
      </c>
      <c r="M56" s="28">
        <v>0.21762362391661375</v>
      </c>
      <c r="N56" s="26">
        <v>0.24427280911272664</v>
      </c>
      <c r="O56" s="26">
        <f t="shared" si="2"/>
        <v>-2.6649185196112896E-2</v>
      </c>
      <c r="P56" s="52">
        <v>3.5602692726260727</v>
      </c>
      <c r="Q56" s="56">
        <v>4.2039889907630217</v>
      </c>
      <c r="R56" s="56">
        <f t="shared" si="3"/>
        <v>-0.64371971813694895</v>
      </c>
      <c r="S56" s="52">
        <v>0.17428799506058273</v>
      </c>
      <c r="T56" s="56">
        <v>-4.8245689366170623E-2</v>
      </c>
      <c r="U56" s="56">
        <f t="shared" si="4"/>
        <v>0.22253368442675336</v>
      </c>
      <c r="V56" s="60">
        <v>887.16748768472905</v>
      </c>
      <c r="W56" s="64">
        <v>882.0120689655173</v>
      </c>
      <c r="X56" s="64">
        <f t="shared" si="5"/>
        <v>5.1554187192117524</v>
      </c>
      <c r="Y56" s="60">
        <v>0.41325282390297208</v>
      </c>
      <c r="Z56" s="79">
        <v>0.30507038934760117</v>
      </c>
      <c r="AA56" s="65">
        <f t="shared" si="6"/>
        <v>0.10818243455537091</v>
      </c>
    </row>
    <row r="57" spans="1:27" x14ac:dyDescent="0.25">
      <c r="A57" s="82">
        <v>8</v>
      </c>
      <c r="B57" s="82">
        <v>192</v>
      </c>
      <c r="C57" s="7" t="s">
        <v>2190</v>
      </c>
      <c r="D57" s="7" t="s">
        <v>2041</v>
      </c>
      <c r="E57" s="7">
        <v>1</v>
      </c>
      <c r="F57" s="82">
        <v>4</v>
      </c>
      <c r="G57" s="50">
        <v>3.5003530316883413E-2</v>
      </c>
      <c r="H57" s="50">
        <v>2.2964930059969867E-2</v>
      </c>
      <c r="I57" s="50">
        <f t="shared" si="0"/>
        <v>1.2038600256913546E-2</v>
      </c>
      <c r="J57" s="28">
        <v>13.000938359133636</v>
      </c>
      <c r="K57" s="31">
        <v>13.314117777789969</v>
      </c>
      <c r="L57" s="31">
        <f t="shared" si="1"/>
        <v>-0.31317941865633259</v>
      </c>
      <c r="M57" s="28">
        <v>0.22028290249325638</v>
      </c>
      <c r="N57" s="26">
        <v>0.17151292002343987</v>
      </c>
      <c r="O57" s="26">
        <f t="shared" si="2"/>
        <v>4.8769982469816509E-2</v>
      </c>
      <c r="P57" s="52">
        <v>3.4301956614562839</v>
      </c>
      <c r="Q57" s="56">
        <v>4.0686345373680544</v>
      </c>
      <c r="R57" s="56">
        <f t="shared" si="3"/>
        <v>-0.63843887591177051</v>
      </c>
      <c r="S57" s="52">
        <v>0.12899842010508142</v>
      </c>
      <c r="T57" s="56">
        <v>1.6036205516473903E-2</v>
      </c>
      <c r="U57" s="56">
        <f t="shared" si="4"/>
        <v>0.11296221458860752</v>
      </c>
      <c r="V57" s="60">
        <v>961.00862068965512</v>
      </c>
      <c r="W57" s="64">
        <v>935.78937334217505</v>
      </c>
      <c r="X57" s="64">
        <f t="shared" si="5"/>
        <v>25.219247347480064</v>
      </c>
      <c r="Y57" s="60">
        <v>0.39354423672926991</v>
      </c>
      <c r="Z57" s="79">
        <v>0.2688177933680696</v>
      </c>
      <c r="AA57" s="65">
        <f t="shared" si="6"/>
        <v>0.12472644336120031</v>
      </c>
    </row>
    <row r="58" spans="1:27" x14ac:dyDescent="0.25">
      <c r="A58" s="82">
        <v>9</v>
      </c>
      <c r="B58" s="82">
        <v>216</v>
      </c>
      <c r="C58" s="7" t="s">
        <v>2190</v>
      </c>
      <c r="D58" s="7" t="s">
        <v>2041</v>
      </c>
      <c r="E58" s="7">
        <v>1</v>
      </c>
      <c r="F58" s="82">
        <v>4</v>
      </c>
      <c r="G58" s="50">
        <v>6.1877973772495307E-2</v>
      </c>
      <c r="H58" s="50">
        <v>4.9621911137343509E-2</v>
      </c>
      <c r="I58" s="50">
        <f t="shared" si="0"/>
        <v>1.2256062635151797E-2</v>
      </c>
      <c r="J58" s="28">
        <v>11.049535688323614</v>
      </c>
      <c r="K58" s="31">
        <v>13.45456791776664</v>
      </c>
      <c r="L58" s="31">
        <f t="shared" si="1"/>
        <v>-2.4050322294430266</v>
      </c>
      <c r="M58" s="28">
        <v>-2.3679118032417748E-2</v>
      </c>
      <c r="N58" s="26">
        <v>0.13025234277174963</v>
      </c>
      <c r="O58" s="26">
        <f t="shared" si="2"/>
        <v>-0.15393146080416736</v>
      </c>
      <c r="P58" s="52">
        <v>3.9106953103107682</v>
      </c>
      <c r="Q58" s="56">
        <v>4.4318152812343063</v>
      </c>
      <c r="R58" s="56">
        <f t="shared" si="3"/>
        <v>-0.52111997092353812</v>
      </c>
      <c r="S58" s="52">
        <v>0.14725701546548245</v>
      </c>
      <c r="T58" s="56">
        <v>0.16858542547120367</v>
      </c>
      <c r="U58" s="56">
        <f t="shared" si="4"/>
        <v>-2.1328410005721221E-2</v>
      </c>
      <c r="V58" s="60">
        <v>462.79219719229513</v>
      </c>
      <c r="W58" s="64">
        <v>838.86970154532594</v>
      </c>
      <c r="X58" s="64">
        <f t="shared" si="5"/>
        <v>-376.0775043530308</v>
      </c>
      <c r="Y58" s="60">
        <v>-0.37386619374587282</v>
      </c>
      <c r="Z58" s="79">
        <v>-4.6944320793933798E-2</v>
      </c>
      <c r="AA58" s="65">
        <f t="shared" si="6"/>
        <v>-0.32692187295193903</v>
      </c>
    </row>
    <row r="59" spans="1:27" x14ac:dyDescent="0.25">
      <c r="A59" s="82">
        <v>10</v>
      </c>
      <c r="B59" s="82">
        <v>240</v>
      </c>
      <c r="C59" s="7" t="s">
        <v>2190</v>
      </c>
      <c r="D59" s="7" t="s">
        <v>2041</v>
      </c>
      <c r="E59" s="7">
        <v>1</v>
      </c>
      <c r="F59" s="82">
        <v>4</v>
      </c>
      <c r="G59" s="50">
        <v>3.4709020602574372E-2</v>
      </c>
      <c r="H59" s="50">
        <v>8.312902068988345E-3</v>
      </c>
      <c r="I59" s="50">
        <f t="shared" si="0"/>
        <v>2.6396118533586026E-2</v>
      </c>
      <c r="J59" s="28">
        <v>8.2843591308327706</v>
      </c>
      <c r="K59" s="31">
        <v>11.510023683426688</v>
      </c>
      <c r="L59" s="31">
        <f t="shared" si="1"/>
        <v>-3.2256645525939174</v>
      </c>
      <c r="M59" s="28">
        <v>-0.1022810738299415</v>
      </c>
      <c r="N59" s="26">
        <v>7.2164884343347531E-3</v>
      </c>
      <c r="O59" s="26">
        <f t="shared" si="2"/>
        <v>-0.10949756226427626</v>
      </c>
      <c r="P59" s="52">
        <v>3.2950633956873072</v>
      </c>
      <c r="Q59" s="56">
        <v>4.1268346243135854</v>
      </c>
      <c r="R59" s="56">
        <f t="shared" si="3"/>
        <v>-0.83177122862627817</v>
      </c>
      <c r="S59" s="52">
        <v>4.0104283644466714E-2</v>
      </c>
      <c r="T59" s="56">
        <v>1.8882797316289807E-2</v>
      </c>
      <c r="U59" s="56">
        <f t="shared" si="4"/>
        <v>2.1221486328176907E-2</v>
      </c>
      <c r="V59" s="60">
        <v>353.73151815181518</v>
      </c>
      <c r="W59" s="64">
        <v>698.52227035203532</v>
      </c>
      <c r="X59" s="64">
        <f t="shared" si="5"/>
        <v>-344.79075220022014</v>
      </c>
      <c r="Y59" s="60">
        <v>-0.31367531109504565</v>
      </c>
      <c r="Z59" s="79">
        <v>-7.6149821802100115E-2</v>
      </c>
      <c r="AA59" s="65">
        <f t="shared" si="6"/>
        <v>-0.23752548929294554</v>
      </c>
    </row>
    <row r="60" spans="1:27" x14ac:dyDescent="0.25">
      <c r="A60" s="82">
        <v>11</v>
      </c>
      <c r="B60" s="82">
        <v>264</v>
      </c>
      <c r="C60" s="7" t="s">
        <v>2190</v>
      </c>
      <c r="D60" s="7" t="s">
        <v>2041</v>
      </c>
      <c r="E60" s="7">
        <v>1</v>
      </c>
      <c r="F60" s="82">
        <v>4</v>
      </c>
      <c r="G60" s="50">
        <v>-3.6689757235343736E-3</v>
      </c>
      <c r="H60" s="50">
        <v>1.1402580276202409E-2</v>
      </c>
      <c r="I60" s="50">
        <f t="shared" si="0"/>
        <v>-1.5071555999736783E-2</v>
      </c>
      <c r="J60" s="28">
        <v>6.5198595555459971</v>
      </c>
      <c r="K60" s="31">
        <v>9.6067582172372461</v>
      </c>
      <c r="L60" s="31">
        <f t="shared" si="1"/>
        <v>-3.086898661691249</v>
      </c>
      <c r="M60" s="28">
        <v>-0.12430408762086609</v>
      </c>
      <c r="N60" s="26">
        <v>-7.5698486503831763E-2</v>
      </c>
      <c r="O60" s="26">
        <f t="shared" si="2"/>
        <v>-4.8605601117034325E-2</v>
      </c>
      <c r="P60" s="52">
        <v>3.0327808693366056</v>
      </c>
      <c r="Q60" s="56">
        <v>3.9766977176627822</v>
      </c>
      <c r="R60" s="56">
        <f t="shared" si="3"/>
        <v>-0.94391684832617662</v>
      </c>
      <c r="S60" s="52">
        <v>-1.1493329477230176E-2</v>
      </c>
      <c r="T60" s="56">
        <v>1.8560746180279194E-2</v>
      </c>
      <c r="U60" s="56">
        <f t="shared" si="4"/>
        <v>-3.0054075657509369E-2</v>
      </c>
      <c r="V60" s="60">
        <v>269.75803778588005</v>
      </c>
      <c r="W60" s="64">
        <v>478.31294884543149</v>
      </c>
      <c r="X60" s="64">
        <f t="shared" si="5"/>
        <v>-208.55491105955144</v>
      </c>
      <c r="Y60" s="60">
        <v>-0.20244950877039969</v>
      </c>
      <c r="Z60" s="79">
        <v>-9.7593849701297919E-2</v>
      </c>
      <c r="AA60" s="65">
        <f t="shared" si="6"/>
        <v>-0.10485565906910177</v>
      </c>
    </row>
    <row r="61" spans="1:27" x14ac:dyDescent="0.25">
      <c r="A61" s="82">
        <v>12</v>
      </c>
      <c r="B61" s="82">
        <v>288</v>
      </c>
      <c r="C61" s="7" t="s">
        <v>2190</v>
      </c>
      <c r="D61" s="7" t="s">
        <v>2041</v>
      </c>
      <c r="E61" s="7">
        <v>2</v>
      </c>
      <c r="F61" s="82">
        <v>4</v>
      </c>
      <c r="G61" s="50">
        <v>1.817756307533731E-2</v>
      </c>
      <c r="H61" s="50">
        <v>1.9874084798630436E-2</v>
      </c>
      <c r="I61" s="50">
        <f t="shared" si="0"/>
        <v>-1.6965217232931262E-3</v>
      </c>
      <c r="J61" s="28">
        <v>6.2614972193546228</v>
      </c>
      <c r="K61" s="31">
        <v>9.5757510795120258</v>
      </c>
      <c r="L61" s="31">
        <f t="shared" si="1"/>
        <v>-3.314253860157403</v>
      </c>
      <c r="M61" s="28">
        <v>-0.21991063427262783</v>
      </c>
      <c r="N61" s="26">
        <v>-0.12129677891189873</v>
      </c>
      <c r="O61" s="26">
        <f t="shared" si="2"/>
        <v>-9.86138553607291E-2</v>
      </c>
      <c r="P61" s="52">
        <v>2.7391979147819794</v>
      </c>
      <c r="Q61" s="56">
        <v>3.6155338046936252</v>
      </c>
      <c r="R61" s="56">
        <f t="shared" si="3"/>
        <v>-0.87633588991164579</v>
      </c>
      <c r="S61" s="52">
        <v>-9.1131570184366142E-2</v>
      </c>
      <c r="T61" s="56">
        <v>-6.2303241628159589E-2</v>
      </c>
      <c r="U61" s="56">
        <f t="shared" si="4"/>
        <v>-2.8828328556206553E-2</v>
      </c>
      <c r="V61" s="60">
        <v>262.60177733065058</v>
      </c>
      <c r="W61" s="64">
        <v>507.14285714285728</v>
      </c>
      <c r="X61" s="64">
        <f t="shared" si="5"/>
        <v>-244.5410798122067</v>
      </c>
      <c r="Y61" s="60">
        <v>-0.34473160118823476</v>
      </c>
      <c r="Z61" s="79">
        <v>-0.26573141069062617</v>
      </c>
      <c r="AA61" s="65">
        <f t="shared" si="6"/>
        <v>-7.9000190497608591E-2</v>
      </c>
    </row>
    <row r="62" spans="1:27" x14ac:dyDescent="0.25">
      <c r="A62" s="82">
        <v>13</v>
      </c>
      <c r="B62" s="82">
        <v>312</v>
      </c>
      <c r="C62" s="7" t="s">
        <v>2190</v>
      </c>
      <c r="D62" s="7" t="s">
        <v>2041</v>
      </c>
      <c r="E62" s="7">
        <v>2</v>
      </c>
      <c r="F62" s="82">
        <v>4</v>
      </c>
      <c r="G62" s="50">
        <v>-1.2012013456335069E-4</v>
      </c>
      <c r="H62" s="50">
        <v>1.3389339368220154E-2</v>
      </c>
      <c r="I62" s="50">
        <f t="shared" si="0"/>
        <v>-1.3509459502783506E-2</v>
      </c>
      <c r="J62" s="28">
        <v>5.9061153986690735</v>
      </c>
      <c r="K62" s="31">
        <v>7.8986120953424956</v>
      </c>
      <c r="L62" s="31">
        <f t="shared" si="1"/>
        <v>-1.9924966966734221</v>
      </c>
      <c r="M62" s="28">
        <v>-0.18741635544735991</v>
      </c>
      <c r="N62" s="26">
        <v>-6.1783624485983173E-2</v>
      </c>
      <c r="O62" s="26">
        <f t="shared" si="2"/>
        <v>-0.12563273096137673</v>
      </c>
      <c r="P62" s="52">
        <v>2.4530931827463354</v>
      </c>
      <c r="Q62" s="56">
        <v>3.4422947383738673</v>
      </c>
      <c r="R62" s="56">
        <f t="shared" si="3"/>
        <v>-0.98920155562753198</v>
      </c>
      <c r="S62" s="52">
        <v>-8.3221145901202595E-2</v>
      </c>
      <c r="T62" s="56">
        <v>-0.17100685841409771</v>
      </c>
      <c r="U62" s="56">
        <f t="shared" si="4"/>
        <v>8.7785712512895117E-2</v>
      </c>
      <c r="V62" s="60">
        <v>239.20531683664939</v>
      </c>
      <c r="W62" s="64">
        <v>412.45665440561783</v>
      </c>
      <c r="X62" s="64">
        <f t="shared" si="5"/>
        <v>-173.25133756896844</v>
      </c>
      <c r="Y62" s="60">
        <v>-0.30908350714658606</v>
      </c>
      <c r="Z62" s="79">
        <v>-0.21425833594600299</v>
      </c>
      <c r="AA62" s="65">
        <f t="shared" si="6"/>
        <v>-9.4825171200583064E-2</v>
      </c>
    </row>
    <row r="63" spans="1:27" x14ac:dyDescent="0.25">
      <c r="A63" s="82">
        <v>14</v>
      </c>
      <c r="B63" s="82">
        <v>336</v>
      </c>
      <c r="C63" s="7" t="s">
        <v>2190</v>
      </c>
      <c r="D63" s="7" t="s">
        <v>2041</v>
      </c>
      <c r="E63" s="7">
        <v>2</v>
      </c>
      <c r="F63" s="82">
        <v>4</v>
      </c>
      <c r="G63" s="50">
        <v>5.6386411929457127E-2</v>
      </c>
      <c r="H63" s="50">
        <v>4.392520638178523E-2</v>
      </c>
      <c r="I63" s="50">
        <f t="shared" si="0"/>
        <v>1.2461205547671897E-2</v>
      </c>
      <c r="J63" s="28">
        <v>8.648938700772808</v>
      </c>
      <c r="K63" s="31">
        <v>8.3205011183702222</v>
      </c>
      <c r="L63" s="31">
        <f t="shared" si="1"/>
        <v>0.3284375824025858</v>
      </c>
      <c r="M63" s="28">
        <v>0.2143472959013272</v>
      </c>
      <c r="N63" s="26">
        <v>0.16451723189421197</v>
      </c>
      <c r="O63" s="26">
        <f t="shared" si="2"/>
        <v>4.9830064007115232E-2</v>
      </c>
      <c r="P63" s="52">
        <v>2.7770513027083101</v>
      </c>
      <c r="Q63" s="56">
        <v>2.980248193470393</v>
      </c>
      <c r="R63" s="56">
        <f t="shared" si="3"/>
        <v>-0.20319689076208292</v>
      </c>
      <c r="S63" s="52">
        <v>2.0801143808337346E-2</v>
      </c>
      <c r="T63" s="56">
        <v>8.3571837472428342E-2</v>
      </c>
      <c r="U63" s="56">
        <f t="shared" si="4"/>
        <v>-6.2770693664090993E-2</v>
      </c>
      <c r="V63" s="60">
        <v>208.06472545757072</v>
      </c>
      <c r="W63" s="64">
        <v>382.34547975596223</v>
      </c>
      <c r="X63" s="64">
        <f t="shared" si="5"/>
        <v>-174.28075429839151</v>
      </c>
      <c r="Y63" s="60">
        <v>-0.41409303992746849</v>
      </c>
      <c r="Z63" s="79">
        <v>-0.23495720545848195</v>
      </c>
      <c r="AA63" s="65">
        <f t="shared" si="6"/>
        <v>-0.17913583446898654</v>
      </c>
    </row>
    <row r="64" spans="1:27" x14ac:dyDescent="0.25">
      <c r="A64" s="82">
        <v>15</v>
      </c>
      <c r="B64" s="82">
        <v>360</v>
      </c>
      <c r="C64" s="7" t="s">
        <v>2190</v>
      </c>
      <c r="D64" s="7" t="s">
        <v>2041</v>
      </c>
      <c r="E64" s="7">
        <v>2</v>
      </c>
      <c r="F64" s="82">
        <v>4</v>
      </c>
      <c r="G64" s="50">
        <v>5.7642290625180337E-2</v>
      </c>
      <c r="H64" s="50">
        <v>5.9921002139369739E-2</v>
      </c>
      <c r="I64" s="50">
        <f t="shared" si="0"/>
        <v>-2.2787115141894021E-3</v>
      </c>
      <c r="J64" s="28">
        <v>8.0385577209081998</v>
      </c>
      <c r="K64" s="31">
        <v>7.7740113616750977</v>
      </c>
      <c r="L64" s="31">
        <f t="shared" si="1"/>
        <v>0.2645463592331021</v>
      </c>
      <c r="M64" s="28">
        <v>0.21044385296857204</v>
      </c>
      <c r="N64" s="26">
        <v>0.1494415781169102</v>
      </c>
      <c r="O64" s="26">
        <f t="shared" si="2"/>
        <v>6.1002274851661847E-2</v>
      </c>
      <c r="P64" s="52">
        <v>2.7443302971143733</v>
      </c>
      <c r="Q64" s="56">
        <v>2.897175978800854</v>
      </c>
      <c r="R64" s="56">
        <f t="shared" si="3"/>
        <v>-0.15284568168648072</v>
      </c>
      <c r="S64" s="52">
        <v>0.10044635051769675</v>
      </c>
      <c r="T64" s="56">
        <v>8.0212198215024746E-2</v>
      </c>
      <c r="U64" s="56">
        <f t="shared" si="4"/>
        <v>2.0234152302672004E-2</v>
      </c>
      <c r="V64" s="60">
        <v>202.22666666666666</v>
      </c>
      <c r="W64" s="64">
        <v>364.08175694444435</v>
      </c>
      <c r="X64" s="64">
        <f t="shared" si="5"/>
        <v>-161.85509027777769</v>
      </c>
      <c r="Y64" s="60">
        <v>-0.37813817636877917</v>
      </c>
      <c r="Z64" s="79">
        <v>-0.28489889430412302</v>
      </c>
      <c r="AA64" s="65">
        <f t="shared" si="6"/>
        <v>-9.3239282064656148E-2</v>
      </c>
    </row>
    <row r="65" spans="1:27" x14ac:dyDescent="0.25">
      <c r="A65" s="82">
        <v>16</v>
      </c>
      <c r="B65" s="82">
        <v>384</v>
      </c>
      <c r="C65" s="7" t="s">
        <v>2190</v>
      </c>
      <c r="D65" s="7" t="s">
        <v>2041</v>
      </c>
      <c r="E65" s="7">
        <v>2</v>
      </c>
      <c r="F65" s="82">
        <v>4</v>
      </c>
      <c r="G65" s="50">
        <v>-2.7038532807751103E-2</v>
      </c>
      <c r="H65" s="50">
        <v>3.2925461448930719E-3</v>
      </c>
      <c r="I65" s="50">
        <f t="shared" si="0"/>
        <v>-3.0331078952644176E-2</v>
      </c>
      <c r="J65" s="28">
        <v>5.3983041278410164</v>
      </c>
      <c r="K65" s="31">
        <v>6.65609614243749</v>
      </c>
      <c r="L65" s="31">
        <f t="shared" si="1"/>
        <v>-1.2577920145964736</v>
      </c>
      <c r="M65" s="28">
        <v>-0.14219559145563643</v>
      </c>
      <c r="N65" s="26">
        <v>-9.4482272125681166E-2</v>
      </c>
      <c r="O65" s="26">
        <f t="shared" si="2"/>
        <v>-4.7713319329955262E-2</v>
      </c>
      <c r="P65" s="52">
        <v>2.0999748050127072</v>
      </c>
      <c r="Q65" s="56">
        <v>2.4353357186413698</v>
      </c>
      <c r="R65" s="56">
        <f t="shared" si="3"/>
        <v>-0.3353609136286626</v>
      </c>
      <c r="S65" s="52">
        <v>-0.10880088328442333</v>
      </c>
      <c r="T65" s="56">
        <v>-8.0140471677468406E-2</v>
      </c>
      <c r="U65" s="56">
        <f t="shared" si="4"/>
        <v>-2.8660411606954928E-2</v>
      </c>
      <c r="V65" s="60">
        <v>213.78554855817038</v>
      </c>
      <c r="W65" s="64">
        <v>311.53564523257097</v>
      </c>
      <c r="X65" s="64">
        <f t="shared" si="5"/>
        <v>-97.750096674400595</v>
      </c>
      <c r="Y65" s="60">
        <v>-0.23390646639474907</v>
      </c>
      <c r="Z65" s="79">
        <v>-8.664836827258178E-2</v>
      </c>
      <c r="AA65" s="65">
        <f t="shared" si="6"/>
        <v>-0.14725809812216728</v>
      </c>
    </row>
    <row r="66" spans="1:27" x14ac:dyDescent="0.25">
      <c r="A66" s="82">
        <v>1</v>
      </c>
      <c r="B66" s="82">
        <v>24</v>
      </c>
      <c r="C66" s="7" t="s">
        <v>2190</v>
      </c>
      <c r="D66" s="7" t="s">
        <v>2041</v>
      </c>
      <c r="E66" s="7">
        <v>1</v>
      </c>
      <c r="F66" s="82">
        <v>5</v>
      </c>
      <c r="G66" s="50">
        <v>1.2260232209233201E-2</v>
      </c>
      <c r="H66" s="50">
        <v>1.3629331734718761E-2</v>
      </c>
      <c r="I66" s="50">
        <f t="shared" si="0"/>
        <v>-1.3690995254855599E-3</v>
      </c>
      <c r="J66" s="28">
        <v>14.747524588535283</v>
      </c>
      <c r="K66" s="31">
        <v>13.370557873666627</v>
      </c>
      <c r="L66" s="31">
        <f t="shared" si="1"/>
        <v>1.3769667148686562</v>
      </c>
      <c r="M66" s="28">
        <v>0.24513952672334119</v>
      </c>
      <c r="N66" s="26">
        <v>0.24256301407439443</v>
      </c>
      <c r="O66" s="26">
        <f t="shared" si="2"/>
        <v>2.5765126489467605E-3</v>
      </c>
      <c r="P66" s="52">
        <v>6.464998621217493</v>
      </c>
      <c r="Q66" s="56">
        <v>5.4560602180915021</v>
      </c>
      <c r="R66" s="56">
        <f t="shared" si="3"/>
        <v>1.0089384031259909</v>
      </c>
      <c r="S66" s="52">
        <v>0.67830303349053012</v>
      </c>
      <c r="T66" s="56">
        <v>0.39929967195079025</v>
      </c>
      <c r="U66" s="56">
        <f t="shared" si="4"/>
        <v>0.27900336153973987</v>
      </c>
      <c r="V66" s="60">
        <v>797.60242968880016</v>
      </c>
      <c r="W66" s="64">
        <v>842.1606201808396</v>
      </c>
      <c r="X66" s="64">
        <f t="shared" si="5"/>
        <v>-44.558190492039444</v>
      </c>
      <c r="Y66" s="60">
        <v>-5.3725743147606413E-2</v>
      </c>
      <c r="Z66" s="79">
        <v>2.1399399411402314E-2</v>
      </c>
      <c r="AA66" s="65">
        <f t="shared" si="6"/>
        <v>-7.5125142559008734E-2</v>
      </c>
    </row>
    <row r="67" spans="1:27" x14ac:dyDescent="0.25">
      <c r="A67" s="82">
        <v>2</v>
      </c>
      <c r="B67" s="82">
        <v>48</v>
      </c>
      <c r="C67" s="7" t="s">
        <v>2190</v>
      </c>
      <c r="D67" s="7" t="s">
        <v>2041</v>
      </c>
      <c r="E67" s="7">
        <v>1</v>
      </c>
      <c r="F67" s="82">
        <v>5</v>
      </c>
      <c r="G67" s="50">
        <v>3.1015492830383982E-2</v>
      </c>
      <c r="H67" s="50">
        <v>-4.2260899415680559E-3</v>
      </c>
      <c r="I67" s="50">
        <f t="shared" ref="I67:I130" si="7">G67-H67</f>
        <v>3.5241582771952037E-2</v>
      </c>
      <c r="J67" s="28">
        <v>15.762746505498601</v>
      </c>
      <c r="K67" s="31">
        <v>12.045231030697556</v>
      </c>
      <c r="L67" s="31">
        <f t="shared" ref="L67:L130" si="8">J67-K67</f>
        <v>3.7175154748010453</v>
      </c>
      <c r="M67" s="28">
        <v>0.26713442636815082</v>
      </c>
      <c r="N67" s="26">
        <v>0.42973663146744556</v>
      </c>
      <c r="O67" s="26">
        <f t="shared" ref="O67:O130" si="9">M67-N67</f>
        <v>-0.16260220509929474</v>
      </c>
      <c r="P67" s="52">
        <v>4.1100191908554313</v>
      </c>
      <c r="Q67" s="56">
        <v>6.2957185350514777</v>
      </c>
      <c r="R67" s="56">
        <f t="shared" ref="R67:R130" si="10">P67-Q67</f>
        <v>-2.1856993441960464</v>
      </c>
      <c r="S67" s="52">
        <v>-4.8956857411754928E-2</v>
      </c>
      <c r="T67" s="56">
        <v>-0.29316157422815392</v>
      </c>
      <c r="U67" s="56">
        <f t="shared" ref="U67:U130" si="11">S67-T67</f>
        <v>0.24420471681639899</v>
      </c>
      <c r="V67" s="60">
        <v>605.48510014655596</v>
      </c>
      <c r="W67" s="64">
        <v>778.76342072409477</v>
      </c>
      <c r="X67" s="64">
        <f t="shared" ref="X67:X130" si="12">V67-W67</f>
        <v>-173.27832057753881</v>
      </c>
      <c r="Y67" s="60">
        <v>-0.3907256120011659</v>
      </c>
      <c r="Z67" s="79">
        <v>-5.4871092273920861E-2</v>
      </c>
      <c r="AA67" s="65">
        <f t="shared" ref="AA67:AA130" si="13">Y67-Z67</f>
        <v>-0.33585451972724506</v>
      </c>
    </row>
    <row r="68" spans="1:27" x14ac:dyDescent="0.25">
      <c r="A68" s="82">
        <v>3</v>
      </c>
      <c r="B68" s="82">
        <v>72</v>
      </c>
      <c r="C68" s="7" t="s">
        <v>2190</v>
      </c>
      <c r="D68" s="7" t="s">
        <v>2041</v>
      </c>
      <c r="E68" s="7">
        <v>1</v>
      </c>
      <c r="F68" s="82">
        <v>5</v>
      </c>
      <c r="G68" s="50">
        <v>2.2314355131420972E-2</v>
      </c>
      <c r="H68" s="50">
        <v>1.7902191089170408E-2</v>
      </c>
      <c r="I68" s="50">
        <f t="shared" si="7"/>
        <v>4.4121640422505638E-3</v>
      </c>
      <c r="J68" s="28">
        <v>16.216432562209707</v>
      </c>
      <c r="K68" s="31">
        <v>12.589811875004676</v>
      </c>
      <c r="L68" s="31">
        <f t="shared" si="8"/>
        <v>3.6266206872050315</v>
      </c>
      <c r="M68" s="28">
        <v>0.66397345351775439</v>
      </c>
      <c r="N68" s="26">
        <v>0.51444722688986533</v>
      </c>
      <c r="O68" s="26">
        <f t="shared" si="9"/>
        <v>0.14952622662788906</v>
      </c>
      <c r="P68" s="52">
        <v>5.4097774244833063</v>
      </c>
      <c r="Q68" s="56">
        <v>5.134393717140755</v>
      </c>
      <c r="R68" s="56">
        <f t="shared" si="10"/>
        <v>0.27538370734255135</v>
      </c>
      <c r="S68" s="52">
        <v>0.55665507359420618</v>
      </c>
      <c r="T68" s="56">
        <v>2.9346230279375243E-2</v>
      </c>
      <c r="U68" s="56">
        <f t="shared" si="11"/>
        <v>0.52730884331483097</v>
      </c>
      <c r="V68" s="60">
        <v>1122.2178864511807</v>
      </c>
      <c r="W68" s="64">
        <v>862.29941243789426</v>
      </c>
      <c r="X68" s="64">
        <f t="shared" si="12"/>
        <v>259.91847401328641</v>
      </c>
      <c r="Y68" s="60">
        <v>1.1114188600077577</v>
      </c>
      <c r="Z68" s="79">
        <v>0.70666658267764249</v>
      </c>
      <c r="AA68" s="65">
        <f t="shared" si="13"/>
        <v>0.40475227733011521</v>
      </c>
    </row>
    <row r="69" spans="1:27" x14ac:dyDescent="0.25">
      <c r="A69" s="82">
        <v>4</v>
      </c>
      <c r="B69" s="82">
        <v>96</v>
      </c>
      <c r="C69" s="7" t="s">
        <v>2190</v>
      </c>
      <c r="D69" s="7" t="s">
        <v>2041</v>
      </c>
      <c r="E69" s="7">
        <v>1</v>
      </c>
      <c r="F69" s="82">
        <v>5</v>
      </c>
      <c r="G69" s="50">
        <v>-2.5593337413720007E-2</v>
      </c>
      <c r="H69" s="50">
        <v>-2.9832523702375767E-3</v>
      </c>
      <c r="I69" s="50">
        <f t="shared" si="7"/>
        <v>-2.2610085043482431E-2</v>
      </c>
      <c r="J69" s="28">
        <v>17.850723437154851</v>
      </c>
      <c r="K69" s="31">
        <v>14.419320189971282</v>
      </c>
      <c r="L69" s="31">
        <f t="shared" si="8"/>
        <v>3.4314032471835691</v>
      </c>
      <c r="M69" s="28">
        <v>0.42779609658489842</v>
      </c>
      <c r="N69" s="26">
        <v>0.46275038293277465</v>
      </c>
      <c r="O69" s="26">
        <f t="shared" si="9"/>
        <v>-3.4954286347876229E-2</v>
      </c>
      <c r="P69" s="52">
        <v>6.1311071679441218</v>
      </c>
      <c r="Q69" s="56">
        <v>5.7203782901387283</v>
      </c>
      <c r="R69" s="56">
        <f t="shared" si="10"/>
        <v>0.41072887780539347</v>
      </c>
      <c r="S69" s="52">
        <v>0.21228674158205885</v>
      </c>
      <c r="T69" s="56">
        <v>0.2201664932545829</v>
      </c>
      <c r="U69" s="56">
        <f t="shared" si="11"/>
        <v>-7.8797516725240546E-3</v>
      </c>
      <c r="V69" s="60">
        <v>1326.5688682376369</v>
      </c>
      <c r="W69" s="64">
        <v>1080.3098379245496</v>
      </c>
      <c r="X69" s="64">
        <f t="shared" si="12"/>
        <v>246.25903031308735</v>
      </c>
      <c r="Y69" s="60">
        <v>0.91839131573130983</v>
      </c>
      <c r="Z69" s="79">
        <v>0.55868755357358002</v>
      </c>
      <c r="AA69" s="65">
        <f t="shared" si="13"/>
        <v>0.35970376215772981</v>
      </c>
    </row>
    <row r="70" spans="1:27" x14ac:dyDescent="0.25">
      <c r="A70" s="82">
        <v>5</v>
      </c>
      <c r="B70" s="82">
        <v>120</v>
      </c>
      <c r="C70" s="7" t="s">
        <v>2190</v>
      </c>
      <c r="D70" s="7" t="s">
        <v>2041</v>
      </c>
      <c r="E70" s="7">
        <v>1</v>
      </c>
      <c r="F70" s="82">
        <v>5</v>
      </c>
      <c r="G70" s="50">
        <v>8.1676113652712171E-2</v>
      </c>
      <c r="H70" s="50">
        <v>3.7247019645241526E-2</v>
      </c>
      <c r="I70" s="50">
        <f t="shared" si="7"/>
        <v>4.4429094007470644E-2</v>
      </c>
      <c r="J70" s="28">
        <v>24.322533153207797</v>
      </c>
      <c r="K70" s="31">
        <v>16.776982070157057</v>
      </c>
      <c r="L70" s="31">
        <f t="shared" si="8"/>
        <v>7.5455510830507393</v>
      </c>
      <c r="M70" s="28">
        <v>0.66893162962312758</v>
      </c>
      <c r="N70" s="26">
        <v>0.35894303813160144</v>
      </c>
      <c r="O70" s="26">
        <f t="shared" si="9"/>
        <v>0.30998859149152613</v>
      </c>
      <c r="P70" s="52">
        <v>8.7090172815047655</v>
      </c>
      <c r="Q70" s="56">
        <v>6.966418766233951</v>
      </c>
      <c r="R70" s="56">
        <f t="shared" si="10"/>
        <v>1.7425985152708146</v>
      </c>
      <c r="S70" s="52">
        <v>0.23320370731217466</v>
      </c>
      <c r="T70" s="56">
        <v>5.1264740518326989E-2</v>
      </c>
      <c r="U70" s="56">
        <f t="shared" si="11"/>
        <v>0.18193896679384766</v>
      </c>
      <c r="V70" s="60">
        <v>1360.4684401850627</v>
      </c>
      <c r="W70" s="64">
        <v>1139.7663857677901</v>
      </c>
      <c r="X70" s="64">
        <f t="shared" si="12"/>
        <v>220.70205441727262</v>
      </c>
      <c r="Y70" s="60">
        <v>0.19187831587785262</v>
      </c>
      <c r="Z70" s="79">
        <v>0.15567907560124011</v>
      </c>
      <c r="AA70" s="65">
        <f t="shared" si="13"/>
        <v>3.6199240276612504E-2</v>
      </c>
    </row>
    <row r="71" spans="1:27" x14ac:dyDescent="0.25">
      <c r="A71" s="82">
        <v>6</v>
      </c>
      <c r="B71" s="82">
        <v>144</v>
      </c>
      <c r="C71" s="7" t="s">
        <v>2190</v>
      </c>
      <c r="D71" s="7" t="s">
        <v>2041</v>
      </c>
      <c r="E71" s="7">
        <v>1</v>
      </c>
      <c r="F71" s="82">
        <v>5</v>
      </c>
      <c r="G71" s="50">
        <v>-4.1529319704442805E-2</v>
      </c>
      <c r="H71" s="50">
        <v>5.0816110515069957E-2</v>
      </c>
      <c r="I71" s="50">
        <f t="shared" si="7"/>
        <v>-9.2345430219512761E-2</v>
      </c>
      <c r="J71" s="28">
        <v>16.388268110320695</v>
      </c>
      <c r="K71" s="31">
        <v>14.919323314682467</v>
      </c>
      <c r="L71" s="31">
        <f t="shared" si="8"/>
        <v>1.4689447956382278</v>
      </c>
      <c r="M71" s="28">
        <v>-0.19238943624339042</v>
      </c>
      <c r="N71" s="26">
        <v>7.8252583154270083E-2</v>
      </c>
      <c r="O71" s="26">
        <f t="shared" si="9"/>
        <v>-0.27064201939766053</v>
      </c>
      <c r="P71" s="52">
        <v>6.3130938950535169</v>
      </c>
      <c r="Q71" s="56">
        <v>5.4077681800408222</v>
      </c>
      <c r="R71" s="56">
        <f t="shared" si="10"/>
        <v>0.90532571501269476</v>
      </c>
      <c r="S71" s="52">
        <v>-0.2966187786154999</v>
      </c>
      <c r="T71" s="56">
        <v>-2.2748086008028568E-2</v>
      </c>
      <c r="U71" s="56">
        <f t="shared" si="11"/>
        <v>-0.27387069260747132</v>
      </c>
      <c r="V71" s="60">
        <v>1084.9769409422695</v>
      </c>
      <c r="W71" s="64">
        <v>1059.1686712010619</v>
      </c>
      <c r="X71" s="64">
        <f t="shared" si="12"/>
        <v>25.808269741207596</v>
      </c>
      <c r="Y71" s="60">
        <v>-0.3247790255598888</v>
      </c>
      <c r="Z71" s="79">
        <v>2.4286775008398348E-2</v>
      </c>
      <c r="AA71" s="65">
        <f t="shared" si="13"/>
        <v>-0.34906580056828718</v>
      </c>
    </row>
    <row r="72" spans="1:27" x14ac:dyDescent="0.25">
      <c r="A72" s="82">
        <v>7</v>
      </c>
      <c r="B72" s="82">
        <v>168</v>
      </c>
      <c r="C72" s="7" t="s">
        <v>2190</v>
      </c>
      <c r="D72" s="7" t="s">
        <v>2041</v>
      </c>
      <c r="E72" s="7">
        <v>1</v>
      </c>
      <c r="F72" s="82">
        <v>5</v>
      </c>
      <c r="G72" s="50">
        <v>-2.6236426446749127E-2</v>
      </c>
      <c r="H72" s="50">
        <v>2.1088820793520358E-2</v>
      </c>
      <c r="I72" s="50">
        <f t="shared" si="7"/>
        <v>-4.7325247240269486E-2</v>
      </c>
      <c r="J72" s="28">
        <v>16.502463616785228</v>
      </c>
      <c r="K72" s="31">
        <v>12.600072648596518</v>
      </c>
      <c r="L72" s="31">
        <f t="shared" si="8"/>
        <v>3.9023909681887101</v>
      </c>
      <c r="M72" s="28">
        <v>0.2304711212613843</v>
      </c>
      <c r="N72" s="26">
        <v>0.24427280911272664</v>
      </c>
      <c r="O72" s="26">
        <f t="shared" si="9"/>
        <v>-1.3801687851342337E-2</v>
      </c>
      <c r="P72" s="52">
        <v>5.4435355462573485</v>
      </c>
      <c r="Q72" s="56">
        <v>4.2039889907630217</v>
      </c>
      <c r="R72" s="56">
        <f t="shared" si="10"/>
        <v>1.2395465554943268</v>
      </c>
      <c r="S72" s="52">
        <v>-0.33096398499771978</v>
      </c>
      <c r="T72" s="56">
        <v>-4.8245689366170623E-2</v>
      </c>
      <c r="U72" s="56">
        <f t="shared" si="11"/>
        <v>-0.28271829563154915</v>
      </c>
      <c r="V72" s="60">
        <v>1196.74039408867</v>
      </c>
      <c r="W72" s="64">
        <v>882.0120689655173</v>
      </c>
      <c r="X72" s="64">
        <f t="shared" si="12"/>
        <v>314.72832512315267</v>
      </c>
      <c r="Y72" s="60">
        <v>0.18903431928605885</v>
      </c>
      <c r="Z72" s="79">
        <v>0.30507038934760117</v>
      </c>
      <c r="AA72" s="65">
        <f t="shared" si="13"/>
        <v>-0.11603607006154232</v>
      </c>
    </row>
    <row r="73" spans="1:27" x14ac:dyDescent="0.25">
      <c r="A73" s="82">
        <v>8</v>
      </c>
      <c r="B73" s="82">
        <v>192</v>
      </c>
      <c r="C73" s="7" t="s">
        <v>2190</v>
      </c>
      <c r="D73" s="7" t="s">
        <v>2041</v>
      </c>
      <c r="E73" s="7">
        <v>1</v>
      </c>
      <c r="F73" s="82">
        <v>5</v>
      </c>
      <c r="G73" s="50">
        <v>-2.0585205420414886E-2</v>
      </c>
      <c r="H73" s="50">
        <v>2.2964930059969867E-2</v>
      </c>
      <c r="I73" s="50">
        <f t="shared" si="7"/>
        <v>-4.355013548038475E-2</v>
      </c>
      <c r="J73" s="28">
        <v>18.834124445078555</v>
      </c>
      <c r="K73" s="31">
        <v>13.314117777789969</v>
      </c>
      <c r="L73" s="31">
        <f t="shared" si="8"/>
        <v>5.5200066672885857</v>
      </c>
      <c r="M73" s="28">
        <v>0.36683599795145783</v>
      </c>
      <c r="N73" s="26">
        <v>0.17151292002343987</v>
      </c>
      <c r="O73" s="26">
        <f t="shared" si="9"/>
        <v>0.19532307792801795</v>
      </c>
      <c r="P73" s="52">
        <v>5.1385677168364854</v>
      </c>
      <c r="Q73" s="56">
        <v>4.0686345373680544</v>
      </c>
      <c r="R73" s="56">
        <f t="shared" si="10"/>
        <v>1.069933179468431</v>
      </c>
      <c r="S73" s="52">
        <v>-0.26749181567658464</v>
      </c>
      <c r="T73" s="56">
        <v>1.6036205516473903E-2</v>
      </c>
      <c r="U73" s="56">
        <f t="shared" si="11"/>
        <v>-0.28352802119305853</v>
      </c>
      <c r="V73" s="60">
        <v>1309.9152851458884</v>
      </c>
      <c r="W73" s="64">
        <v>935.78937334217505</v>
      </c>
      <c r="X73" s="64">
        <f t="shared" si="12"/>
        <v>374.12591180371339</v>
      </c>
      <c r="Y73" s="60">
        <v>0.32533149184244581</v>
      </c>
      <c r="Z73" s="79">
        <v>0.2688177933680696</v>
      </c>
      <c r="AA73" s="65">
        <f t="shared" si="13"/>
        <v>5.6513698474376206E-2</v>
      </c>
    </row>
    <row r="74" spans="1:27" x14ac:dyDescent="0.25">
      <c r="A74" s="82">
        <v>9</v>
      </c>
      <c r="B74" s="82">
        <v>216</v>
      </c>
      <c r="C74" s="7" t="s">
        <v>2190</v>
      </c>
      <c r="D74" s="7" t="s">
        <v>2041</v>
      </c>
      <c r="E74" s="7">
        <v>1</v>
      </c>
      <c r="F74" s="82">
        <v>5</v>
      </c>
      <c r="G74" s="50">
        <v>9.5310179804323873E-3</v>
      </c>
      <c r="H74" s="50">
        <v>4.9621911137343509E-2</v>
      </c>
      <c r="I74" s="50">
        <f t="shared" si="7"/>
        <v>-4.0090893156911125E-2</v>
      </c>
      <c r="J74" s="28">
        <v>20.56988724249695</v>
      </c>
      <c r="K74" s="31">
        <v>13.45456791776664</v>
      </c>
      <c r="L74" s="31">
        <f t="shared" si="8"/>
        <v>7.1153193247303097</v>
      </c>
      <c r="M74" s="28">
        <v>0.52468580123823982</v>
      </c>
      <c r="N74" s="26">
        <v>0.13025234277174963</v>
      </c>
      <c r="O74" s="26">
        <f t="shared" si="9"/>
        <v>0.39443345846649019</v>
      </c>
      <c r="P74" s="52">
        <v>6.4509459560690168</v>
      </c>
      <c r="Q74" s="56">
        <v>4.4318152812343063</v>
      </c>
      <c r="R74" s="56">
        <f t="shared" si="10"/>
        <v>2.0191306748347104</v>
      </c>
      <c r="S74" s="52">
        <v>0.39834924270125643</v>
      </c>
      <c r="T74" s="56">
        <v>0.16858542547120367</v>
      </c>
      <c r="U74" s="56">
        <f t="shared" si="11"/>
        <v>0.22976381723005276</v>
      </c>
      <c r="V74" s="60">
        <v>1372.4902056807052</v>
      </c>
      <c r="W74" s="64">
        <v>838.86970154532594</v>
      </c>
      <c r="X74" s="64">
        <f t="shared" si="12"/>
        <v>533.62050413537929</v>
      </c>
      <c r="Y74" s="60">
        <v>0.55749296218707289</v>
      </c>
      <c r="Z74" s="79">
        <v>-4.6944320793933798E-2</v>
      </c>
      <c r="AA74" s="65">
        <f t="shared" si="13"/>
        <v>0.60443728298100674</v>
      </c>
    </row>
    <row r="75" spans="1:27" x14ac:dyDescent="0.25">
      <c r="A75" s="82">
        <v>10</v>
      </c>
      <c r="B75" s="82">
        <v>240</v>
      </c>
      <c r="C75" s="7" t="s">
        <v>2190</v>
      </c>
      <c r="D75" s="7" t="s">
        <v>2041</v>
      </c>
      <c r="E75" s="7">
        <v>1</v>
      </c>
      <c r="F75" s="82">
        <v>5</v>
      </c>
      <c r="G75" s="50">
        <v>-4.8183808689273813E-2</v>
      </c>
      <c r="H75" s="50">
        <v>8.312902068988345E-3</v>
      </c>
      <c r="I75" s="50">
        <f t="shared" si="7"/>
        <v>-5.649671075826216E-2</v>
      </c>
      <c r="J75" s="28">
        <v>16.141043523745175</v>
      </c>
      <c r="K75" s="31">
        <v>11.510023683426688</v>
      </c>
      <c r="L75" s="31">
        <f t="shared" si="8"/>
        <v>4.631019840318487</v>
      </c>
      <c r="M75" s="28">
        <v>0.41436326396149914</v>
      </c>
      <c r="N75" s="26">
        <v>7.2164884343347531E-3</v>
      </c>
      <c r="O75" s="26">
        <f t="shared" si="9"/>
        <v>0.40714677552716438</v>
      </c>
      <c r="P75" s="52">
        <v>4.9271005402026873</v>
      </c>
      <c r="Q75" s="56">
        <v>4.1268346243135854</v>
      </c>
      <c r="R75" s="56">
        <f t="shared" si="10"/>
        <v>0.8002659158891019</v>
      </c>
      <c r="S75" s="52">
        <v>0.11681219807450748</v>
      </c>
      <c r="T75" s="56">
        <v>1.8882797316289807E-2</v>
      </c>
      <c r="U75" s="56">
        <f t="shared" si="11"/>
        <v>9.7929400758217669E-2</v>
      </c>
      <c r="V75" s="60">
        <v>1172.4036303630362</v>
      </c>
      <c r="W75" s="64">
        <v>698.52227035203532</v>
      </c>
      <c r="X75" s="64">
        <f t="shared" si="12"/>
        <v>473.88136001100088</v>
      </c>
      <c r="Y75" s="60">
        <v>0.63666687629592911</v>
      </c>
      <c r="Z75" s="79">
        <v>-7.6149821802100115E-2</v>
      </c>
      <c r="AA75" s="65">
        <f t="shared" si="13"/>
        <v>0.71281669809802928</v>
      </c>
    </row>
    <row r="76" spans="1:27" x14ac:dyDescent="0.25">
      <c r="A76" s="82">
        <v>11</v>
      </c>
      <c r="B76" s="82">
        <v>264</v>
      </c>
      <c r="C76" s="7" t="s">
        <v>2190</v>
      </c>
      <c r="D76" s="7" t="s">
        <v>2041</v>
      </c>
      <c r="E76" s="7">
        <v>1</v>
      </c>
      <c r="F76" s="82">
        <v>5</v>
      </c>
      <c r="G76" s="50">
        <v>-4.7692407209030917E-2</v>
      </c>
      <c r="H76" s="50">
        <v>1.1402580276202409E-2</v>
      </c>
      <c r="I76" s="50">
        <f t="shared" si="7"/>
        <v>-5.9094987485233327E-2</v>
      </c>
      <c r="J76" s="28">
        <v>11.333550201364657</v>
      </c>
      <c r="K76" s="31">
        <v>9.6067582172372461</v>
      </c>
      <c r="L76" s="31">
        <f t="shared" si="8"/>
        <v>1.7267919841274111</v>
      </c>
      <c r="M76" s="28">
        <v>-3.176559432387447E-2</v>
      </c>
      <c r="N76" s="26">
        <v>-7.5698486503831763E-2</v>
      </c>
      <c r="O76" s="26">
        <f t="shared" si="9"/>
        <v>4.3932892179957293E-2</v>
      </c>
      <c r="P76" s="52">
        <v>3.9709080054333543</v>
      </c>
      <c r="Q76" s="56">
        <v>3.9766977176627822</v>
      </c>
      <c r="R76" s="56">
        <f t="shared" si="10"/>
        <v>-5.7897122294279235E-3</v>
      </c>
      <c r="S76" s="52">
        <v>-0.32346057694012514</v>
      </c>
      <c r="T76" s="56">
        <v>1.8560746180279194E-2</v>
      </c>
      <c r="U76" s="56">
        <f t="shared" si="11"/>
        <v>-0.34202132312040434</v>
      </c>
      <c r="V76" s="60">
        <v>713.63506794829311</v>
      </c>
      <c r="W76" s="64">
        <v>478.31294884543149</v>
      </c>
      <c r="X76" s="64">
        <f t="shared" si="12"/>
        <v>235.32211910286162</v>
      </c>
      <c r="Y76" s="60">
        <v>0.29554105058570646</v>
      </c>
      <c r="Z76" s="79">
        <v>-9.7593849701297919E-2</v>
      </c>
      <c r="AA76" s="65">
        <f t="shared" si="13"/>
        <v>0.39313490028700437</v>
      </c>
    </row>
    <row r="77" spans="1:27" x14ac:dyDescent="0.25">
      <c r="A77" s="82">
        <v>12</v>
      </c>
      <c r="B77" s="82">
        <v>288</v>
      </c>
      <c r="C77" s="7" t="s">
        <v>2190</v>
      </c>
      <c r="D77" s="7" t="s">
        <v>2041</v>
      </c>
      <c r="E77" s="7">
        <v>2</v>
      </c>
      <c r="F77" s="82">
        <v>5</v>
      </c>
      <c r="G77" s="50">
        <v>4.0005334613699263E-3</v>
      </c>
      <c r="H77" s="50">
        <v>1.9874084798630436E-2</v>
      </c>
      <c r="I77" s="50">
        <f t="shared" si="7"/>
        <v>-1.5873551337260511E-2</v>
      </c>
      <c r="J77" s="28">
        <v>12.219010512060562</v>
      </c>
      <c r="K77" s="31">
        <v>9.5757510795120258</v>
      </c>
      <c r="L77" s="31">
        <f t="shared" si="8"/>
        <v>2.6432594325485361</v>
      </c>
      <c r="M77" s="28">
        <v>-4.2481742745266525E-2</v>
      </c>
      <c r="N77" s="26">
        <v>-0.12129677891189873</v>
      </c>
      <c r="O77" s="26">
        <f t="shared" si="9"/>
        <v>7.8815036166632213E-2</v>
      </c>
      <c r="P77" s="52">
        <v>4.1601456486339785</v>
      </c>
      <c r="Q77" s="56">
        <v>3.6155338046936252</v>
      </c>
      <c r="R77" s="56">
        <f t="shared" si="10"/>
        <v>0.54461184394035334</v>
      </c>
      <c r="S77" s="52">
        <v>-0.19715034090394512</v>
      </c>
      <c r="T77" s="56">
        <v>-6.2303241628159589E-2</v>
      </c>
      <c r="U77" s="56">
        <f t="shared" si="11"/>
        <v>-0.13484709927578553</v>
      </c>
      <c r="V77" s="60">
        <v>829.72250167672701</v>
      </c>
      <c r="W77" s="64">
        <v>507.14285714285728</v>
      </c>
      <c r="X77" s="64">
        <f t="shared" si="12"/>
        <v>322.57964453386973</v>
      </c>
      <c r="Y77" s="60">
        <v>2.4120659382323707E-2</v>
      </c>
      <c r="Z77" s="79">
        <v>-0.26573141069062617</v>
      </c>
      <c r="AA77" s="65">
        <f t="shared" si="13"/>
        <v>0.28985207007294989</v>
      </c>
    </row>
    <row r="78" spans="1:27" x14ac:dyDescent="0.25">
      <c r="A78" s="82">
        <v>13</v>
      </c>
      <c r="B78" s="82">
        <v>312</v>
      </c>
      <c r="C78" s="7" t="s">
        <v>2190</v>
      </c>
      <c r="D78" s="7" t="s">
        <v>2041</v>
      </c>
      <c r="E78" s="7">
        <v>2</v>
      </c>
      <c r="F78" s="82">
        <v>5</v>
      </c>
      <c r="G78" s="50">
        <v>2.0972053098206978E-2</v>
      </c>
      <c r="H78" s="50">
        <v>1.3389339368220154E-2</v>
      </c>
      <c r="I78" s="50">
        <f t="shared" si="7"/>
        <v>7.5827137299868241E-3</v>
      </c>
      <c r="J78" s="28">
        <v>10.300150587401593</v>
      </c>
      <c r="K78" s="31">
        <v>7.8986120953424956</v>
      </c>
      <c r="L78" s="31">
        <f t="shared" si="8"/>
        <v>2.401538492059097</v>
      </c>
      <c r="M78" s="28">
        <v>0.85688749336282299</v>
      </c>
      <c r="N78" s="26">
        <v>-6.1783624485983173E-2</v>
      </c>
      <c r="O78" s="26">
        <f t="shared" si="9"/>
        <v>0.91867111784880617</v>
      </c>
      <c r="P78" s="52">
        <v>3.9040880990269113</v>
      </c>
      <c r="Q78" s="56">
        <v>3.4422947383738673</v>
      </c>
      <c r="R78" s="56">
        <f t="shared" si="10"/>
        <v>0.46179336065304399</v>
      </c>
      <c r="S78" s="52">
        <v>-0.66099202008173863</v>
      </c>
      <c r="T78" s="56">
        <v>-0.17100685841409771</v>
      </c>
      <c r="U78" s="56">
        <f t="shared" si="11"/>
        <v>-0.48998516166764094</v>
      </c>
      <c r="V78" s="60">
        <v>538.53335562614939</v>
      </c>
      <c r="W78" s="64">
        <v>412.45665440561783</v>
      </c>
      <c r="X78" s="64">
        <f t="shared" si="12"/>
        <v>126.07670122053156</v>
      </c>
      <c r="Y78" s="60">
        <v>-1.8469772773952155E-2</v>
      </c>
      <c r="Z78" s="79">
        <v>-0.21425833594600299</v>
      </c>
      <c r="AA78" s="65">
        <f t="shared" si="13"/>
        <v>0.19578856317205084</v>
      </c>
    </row>
    <row r="79" spans="1:27" x14ac:dyDescent="0.25">
      <c r="A79" s="82">
        <v>14</v>
      </c>
      <c r="B79" s="82">
        <v>336</v>
      </c>
      <c r="C79" s="7" t="s">
        <v>2190</v>
      </c>
      <c r="D79" s="7" t="s">
        <v>2041</v>
      </c>
      <c r="E79" s="7">
        <v>2</v>
      </c>
      <c r="F79" s="82">
        <v>5</v>
      </c>
      <c r="G79" s="50">
        <v>3.1603729820690596E-2</v>
      </c>
      <c r="H79" s="50">
        <v>4.392520638178523E-2</v>
      </c>
      <c r="I79" s="50">
        <f t="shared" si="7"/>
        <v>-1.2321476561094634E-2</v>
      </c>
      <c r="J79" s="28">
        <v>14.804911240312222</v>
      </c>
      <c r="K79" s="31">
        <v>8.3205011183702222</v>
      </c>
      <c r="L79" s="31">
        <f t="shared" si="8"/>
        <v>6.4844101219420001</v>
      </c>
      <c r="M79" s="28">
        <v>0.64355965626280076</v>
      </c>
      <c r="N79" s="26">
        <v>0.16451723189421197</v>
      </c>
      <c r="O79" s="26">
        <f t="shared" si="9"/>
        <v>0.47904242436858879</v>
      </c>
      <c r="P79" s="52">
        <v>4.63698012511201</v>
      </c>
      <c r="Q79" s="56">
        <v>2.980248193470393</v>
      </c>
      <c r="R79" s="56">
        <f t="shared" si="10"/>
        <v>1.6567319316416169</v>
      </c>
      <c r="S79" s="52">
        <v>0.34353630899192517</v>
      </c>
      <c r="T79" s="56">
        <v>8.3571837472428342E-2</v>
      </c>
      <c r="U79" s="56">
        <f t="shared" si="11"/>
        <v>0.25996447151949681</v>
      </c>
      <c r="V79" s="60">
        <v>859.80765391014984</v>
      </c>
      <c r="W79" s="64">
        <v>382.34547975596223</v>
      </c>
      <c r="X79" s="64">
        <f t="shared" si="12"/>
        <v>477.46217415418761</v>
      </c>
      <c r="Y79" s="60">
        <v>0.57677040356910858</v>
      </c>
      <c r="Z79" s="79">
        <v>-0.23495720545848195</v>
      </c>
      <c r="AA79" s="65">
        <f t="shared" si="13"/>
        <v>0.81172760902759056</v>
      </c>
    </row>
    <row r="80" spans="1:27" x14ac:dyDescent="0.25">
      <c r="A80" s="82">
        <v>15</v>
      </c>
      <c r="B80" s="82">
        <v>360</v>
      </c>
      <c r="C80" s="7" t="s">
        <v>2190</v>
      </c>
      <c r="D80" s="7" t="s">
        <v>2041</v>
      </c>
      <c r="E80" s="7">
        <v>2</v>
      </c>
      <c r="F80" s="82">
        <v>5</v>
      </c>
      <c r="G80" s="50">
        <v>6.8056839835308483E-2</v>
      </c>
      <c r="H80" s="50">
        <v>5.9921002139369739E-2</v>
      </c>
      <c r="I80" s="50">
        <f t="shared" si="7"/>
        <v>8.1358376959387441E-3</v>
      </c>
      <c r="J80" s="28">
        <v>13.605593072830027</v>
      </c>
      <c r="K80" s="31">
        <v>7.7740113616750977</v>
      </c>
      <c r="L80" s="31">
        <f t="shared" si="8"/>
        <v>5.8315817111549295</v>
      </c>
      <c r="M80" s="28">
        <v>0.39546002807822345</v>
      </c>
      <c r="N80" s="26">
        <v>0.1494415781169102</v>
      </c>
      <c r="O80" s="26">
        <f t="shared" si="9"/>
        <v>0.24601844996131325</v>
      </c>
      <c r="P80" s="52">
        <v>4.6119115802028769</v>
      </c>
      <c r="Q80" s="56">
        <v>2.897175978800854</v>
      </c>
      <c r="R80" s="56">
        <f t="shared" si="10"/>
        <v>1.714735601402023</v>
      </c>
      <c r="S80" s="52">
        <v>0.4338188029164905</v>
      </c>
      <c r="T80" s="56">
        <v>8.0212198215024746E-2</v>
      </c>
      <c r="U80" s="56">
        <f t="shared" si="11"/>
        <v>0.35360660470146577</v>
      </c>
      <c r="V80" s="60">
        <v>888.94216666666671</v>
      </c>
      <c r="W80" s="64">
        <v>364.08175694444435</v>
      </c>
      <c r="X80" s="64">
        <f t="shared" si="12"/>
        <v>524.86040972222236</v>
      </c>
      <c r="Y80" s="60">
        <v>0.39982515482013153</v>
      </c>
      <c r="Z80" s="79">
        <v>-0.28489889430412302</v>
      </c>
      <c r="AA80" s="65">
        <f t="shared" si="13"/>
        <v>0.68472404912425455</v>
      </c>
    </row>
    <row r="81" spans="1:27" x14ac:dyDescent="0.25">
      <c r="A81" s="82">
        <v>16</v>
      </c>
      <c r="B81" s="82">
        <v>384</v>
      </c>
      <c r="C81" s="7" t="s">
        <v>2190</v>
      </c>
      <c r="D81" s="7" t="s">
        <v>2041</v>
      </c>
      <c r="E81" s="7">
        <v>2</v>
      </c>
      <c r="F81" s="82">
        <v>5</v>
      </c>
      <c r="G81" s="50">
        <v>4.2651851730599689E-2</v>
      </c>
      <c r="H81" s="50">
        <v>3.2925461448930719E-3</v>
      </c>
      <c r="I81" s="50">
        <f t="shared" si="7"/>
        <v>3.9359305585706619E-2</v>
      </c>
      <c r="J81" s="28">
        <v>10.610927998021305</v>
      </c>
      <c r="K81" s="31">
        <v>6.65609614243749</v>
      </c>
      <c r="L81" s="31">
        <f t="shared" si="8"/>
        <v>3.9548318555838149</v>
      </c>
      <c r="M81" s="28">
        <v>5.4804163562097087E-2</v>
      </c>
      <c r="N81" s="26">
        <v>-9.4482272125681166E-2</v>
      </c>
      <c r="O81" s="26">
        <f t="shared" si="9"/>
        <v>0.14928643568777825</v>
      </c>
      <c r="P81" s="52">
        <v>3.1887761808781003</v>
      </c>
      <c r="Q81" s="56">
        <v>2.4353357186413698</v>
      </c>
      <c r="R81" s="56">
        <f t="shared" si="10"/>
        <v>0.75344046223673056</v>
      </c>
      <c r="S81" s="52">
        <v>-7.4150613488883604E-2</v>
      </c>
      <c r="T81" s="56">
        <v>-8.0140471677468406E-2</v>
      </c>
      <c r="U81" s="56">
        <f t="shared" si="11"/>
        <v>5.9898581885848012E-3</v>
      </c>
      <c r="V81" s="60">
        <v>748.29930394431551</v>
      </c>
      <c r="W81" s="64">
        <v>311.53564523257097</v>
      </c>
      <c r="X81" s="64">
        <f t="shared" si="12"/>
        <v>436.76365871174454</v>
      </c>
      <c r="Y81" s="60">
        <v>0.43628876184756465</v>
      </c>
      <c r="Z81" s="79">
        <v>-8.664836827258178E-2</v>
      </c>
      <c r="AA81" s="65">
        <f t="shared" si="13"/>
        <v>0.52293713012014642</v>
      </c>
    </row>
    <row r="82" spans="1:27" x14ac:dyDescent="0.25">
      <c r="A82" s="82">
        <v>1</v>
      </c>
      <c r="B82" s="82">
        <v>24</v>
      </c>
      <c r="C82" s="7" t="s">
        <v>2190</v>
      </c>
      <c r="D82" s="7" t="s">
        <v>2041</v>
      </c>
      <c r="E82" s="7">
        <v>1</v>
      </c>
      <c r="F82" s="82">
        <v>6</v>
      </c>
      <c r="G82" s="50">
        <v>2.5131442828090565E-2</v>
      </c>
      <c r="H82" s="50">
        <v>1.3629331734718761E-2</v>
      </c>
      <c r="I82" s="50">
        <f t="shared" si="7"/>
        <v>1.1502111093371804E-2</v>
      </c>
      <c r="J82" s="28">
        <v>15.330512964864058</v>
      </c>
      <c r="K82" s="31">
        <v>13.370557873666627</v>
      </c>
      <c r="L82" s="31">
        <f t="shared" si="8"/>
        <v>1.9599550911974308</v>
      </c>
      <c r="M82" s="28">
        <v>0.5756386394977675</v>
      </c>
      <c r="N82" s="26">
        <v>0.24256301407439443</v>
      </c>
      <c r="O82" s="26">
        <f t="shared" si="9"/>
        <v>0.3330756254233731</v>
      </c>
      <c r="P82" s="52">
        <v>6.3091511764672781</v>
      </c>
      <c r="Q82" s="56">
        <v>5.4560602180915021</v>
      </c>
      <c r="R82" s="56">
        <f t="shared" si="10"/>
        <v>0.85309095837577598</v>
      </c>
      <c r="S82" s="52">
        <v>0.59291954924502388</v>
      </c>
      <c r="T82" s="56">
        <v>0.39929967195079025</v>
      </c>
      <c r="U82" s="56">
        <f t="shared" si="11"/>
        <v>0.19361987729423363</v>
      </c>
      <c r="V82" s="60">
        <v>732.74554834415039</v>
      </c>
      <c r="W82" s="64">
        <v>842.1606201808396</v>
      </c>
      <c r="X82" s="64">
        <f t="shared" si="12"/>
        <v>-109.41507183668921</v>
      </c>
      <c r="Y82" s="60">
        <v>0.15436352110305404</v>
      </c>
      <c r="Z82" s="79">
        <v>2.1399399411402314E-2</v>
      </c>
      <c r="AA82" s="65">
        <f t="shared" si="13"/>
        <v>0.13296412169165173</v>
      </c>
    </row>
    <row r="83" spans="1:27" x14ac:dyDescent="0.25">
      <c r="A83" s="82">
        <v>2</v>
      </c>
      <c r="B83" s="82">
        <v>48</v>
      </c>
      <c r="C83" s="7" t="s">
        <v>2190</v>
      </c>
      <c r="D83" s="7" t="s">
        <v>2041</v>
      </c>
      <c r="E83" s="7">
        <v>1</v>
      </c>
      <c r="F83" s="82">
        <v>6</v>
      </c>
      <c r="G83" s="50">
        <v>4.4451762570834495E-3</v>
      </c>
      <c r="H83" s="50">
        <v>-4.2260899415680559E-3</v>
      </c>
      <c r="I83" s="50">
        <f t="shared" si="7"/>
        <v>8.6712661986515054E-3</v>
      </c>
      <c r="J83" s="28">
        <v>12.281099829589975</v>
      </c>
      <c r="K83" s="31">
        <v>12.045231030697556</v>
      </c>
      <c r="L83" s="31">
        <f t="shared" si="8"/>
        <v>0.23586879889241885</v>
      </c>
      <c r="M83" s="28">
        <v>3.4006735560066309E-2</v>
      </c>
      <c r="N83" s="26">
        <v>0.42973663146744556</v>
      </c>
      <c r="O83" s="26">
        <f t="shared" si="9"/>
        <v>-0.39572989590737928</v>
      </c>
      <c r="P83" s="52">
        <v>4.6945246003301833</v>
      </c>
      <c r="Q83" s="56">
        <v>6.2957185350514777</v>
      </c>
      <c r="R83" s="56">
        <f t="shared" si="10"/>
        <v>-1.6011939347212945</v>
      </c>
      <c r="S83" s="52">
        <v>-0.15600430897024145</v>
      </c>
      <c r="T83" s="56">
        <v>-0.29316157422815392</v>
      </c>
      <c r="U83" s="56">
        <f t="shared" si="11"/>
        <v>0.13715726525791247</v>
      </c>
      <c r="V83" s="60">
        <v>779.15209249307929</v>
      </c>
      <c r="W83" s="64">
        <v>778.76342072409477</v>
      </c>
      <c r="X83" s="64">
        <f t="shared" si="12"/>
        <v>0.38867176898452271</v>
      </c>
      <c r="Y83" s="60">
        <v>-0.17424498940532801</v>
      </c>
      <c r="Z83" s="79">
        <v>-5.4871092273920861E-2</v>
      </c>
      <c r="AA83" s="65">
        <f t="shared" si="13"/>
        <v>-0.11937389713140714</v>
      </c>
    </row>
    <row r="84" spans="1:27" x14ac:dyDescent="0.25">
      <c r="A84" s="82">
        <v>3</v>
      </c>
      <c r="B84" s="82">
        <v>72</v>
      </c>
      <c r="C84" s="7" t="s">
        <v>2190</v>
      </c>
      <c r="D84" s="7" t="s">
        <v>2041</v>
      </c>
      <c r="E84" s="7">
        <v>1</v>
      </c>
      <c r="F84" s="82">
        <v>6</v>
      </c>
      <c r="G84" s="50">
        <v>-2.5782910930209992E-2</v>
      </c>
      <c r="H84" s="50">
        <v>1.7902191089170408E-2</v>
      </c>
      <c r="I84" s="50">
        <f t="shared" si="7"/>
        <v>-4.3685102019380403E-2</v>
      </c>
      <c r="J84" s="28">
        <v>14.194577826643032</v>
      </c>
      <c r="K84" s="31">
        <v>12.589811875004676</v>
      </c>
      <c r="L84" s="31">
        <f t="shared" si="8"/>
        <v>1.6047659516383561</v>
      </c>
      <c r="M84" s="28">
        <v>0.37685114903596328</v>
      </c>
      <c r="N84" s="26">
        <v>0.51444722688986533</v>
      </c>
      <c r="O84" s="26">
        <f t="shared" si="9"/>
        <v>-0.13759607785390204</v>
      </c>
      <c r="P84" s="52">
        <v>5.7534770275989064</v>
      </c>
      <c r="Q84" s="56">
        <v>5.134393717140755</v>
      </c>
      <c r="R84" s="56">
        <f t="shared" si="10"/>
        <v>0.61908331045815146</v>
      </c>
      <c r="S84" s="52">
        <v>0.30532026626307268</v>
      </c>
      <c r="T84" s="56">
        <v>2.9346230279375243E-2</v>
      </c>
      <c r="U84" s="56">
        <f t="shared" si="11"/>
        <v>0.27597403598369746</v>
      </c>
      <c r="V84" s="60">
        <v>1151.9082230782114</v>
      </c>
      <c r="W84" s="64">
        <v>862.29941243789426</v>
      </c>
      <c r="X84" s="64">
        <f t="shared" si="12"/>
        <v>289.60881064031719</v>
      </c>
      <c r="Y84" s="60">
        <v>0.57016370187352372</v>
      </c>
      <c r="Z84" s="79">
        <v>0.70666658267764249</v>
      </c>
      <c r="AA84" s="65">
        <f t="shared" si="13"/>
        <v>-0.13650288080411876</v>
      </c>
    </row>
    <row r="85" spans="1:27" x14ac:dyDescent="0.25">
      <c r="A85" s="82">
        <v>4</v>
      </c>
      <c r="B85" s="82">
        <v>96</v>
      </c>
      <c r="C85" s="7" t="s">
        <v>2190</v>
      </c>
      <c r="D85" s="7" t="s">
        <v>2041</v>
      </c>
      <c r="E85" s="7">
        <v>1</v>
      </c>
      <c r="F85" s="82">
        <v>6</v>
      </c>
      <c r="G85" s="50">
        <v>0</v>
      </c>
      <c r="H85" s="50">
        <v>-2.9832523702375767E-3</v>
      </c>
      <c r="I85" s="50">
        <f t="shared" si="7"/>
        <v>2.9832523702375767E-3</v>
      </c>
      <c r="J85" s="28">
        <v>17.298183123481333</v>
      </c>
      <c r="K85" s="31">
        <v>14.419320189971282</v>
      </c>
      <c r="L85" s="31">
        <f t="shared" si="8"/>
        <v>2.8788629335100513</v>
      </c>
      <c r="M85" s="28">
        <v>0.47070658221548184</v>
      </c>
      <c r="N85" s="26">
        <v>0.46275038293277465</v>
      </c>
      <c r="O85" s="26">
        <f t="shared" si="9"/>
        <v>7.9561992827071881E-3</v>
      </c>
      <c r="P85" s="52">
        <v>5.421495087183799</v>
      </c>
      <c r="Q85" s="56">
        <v>5.7203782901387283</v>
      </c>
      <c r="R85" s="56">
        <f t="shared" si="10"/>
        <v>-0.29888320295492932</v>
      </c>
      <c r="S85" s="52">
        <v>0.20296262448593819</v>
      </c>
      <c r="T85" s="56">
        <v>0.2201664932545829</v>
      </c>
      <c r="U85" s="56">
        <f t="shared" si="11"/>
        <v>-1.7203868768644714E-2</v>
      </c>
      <c r="V85" s="60">
        <v>1289.0411549950215</v>
      </c>
      <c r="W85" s="64">
        <v>1080.3098379245496</v>
      </c>
      <c r="X85" s="64">
        <f t="shared" si="12"/>
        <v>208.73131707047196</v>
      </c>
      <c r="Y85" s="60">
        <v>0.51754767097745724</v>
      </c>
      <c r="Z85" s="79">
        <v>0.55868755357358002</v>
      </c>
      <c r="AA85" s="65">
        <f t="shared" si="13"/>
        <v>-4.1139882596122779E-2</v>
      </c>
    </row>
    <row r="86" spans="1:27" x14ac:dyDescent="0.25">
      <c r="A86" s="82">
        <v>5</v>
      </c>
      <c r="B86" s="82">
        <v>120</v>
      </c>
      <c r="C86" s="7" t="s">
        <v>2190</v>
      </c>
      <c r="D86" s="7" t="s">
        <v>2041</v>
      </c>
      <c r="E86" s="7">
        <v>1</v>
      </c>
      <c r="F86" s="82">
        <v>6</v>
      </c>
      <c r="G86" s="50">
        <v>-8.0042707673536381E-3</v>
      </c>
      <c r="H86" s="50">
        <v>3.7247019645241526E-2</v>
      </c>
      <c r="I86" s="50">
        <f t="shared" si="7"/>
        <v>-4.5251290412595166E-2</v>
      </c>
      <c r="J86" s="28">
        <v>19.390322847453888</v>
      </c>
      <c r="K86" s="31">
        <v>16.776982070157057</v>
      </c>
      <c r="L86" s="31">
        <f t="shared" si="8"/>
        <v>2.6133407772968305</v>
      </c>
      <c r="M86" s="28">
        <v>0.26949422135387907</v>
      </c>
      <c r="N86" s="26">
        <v>0.35894303813160144</v>
      </c>
      <c r="O86" s="26">
        <f t="shared" si="9"/>
        <v>-8.9448816777722373E-2</v>
      </c>
      <c r="P86" s="52">
        <v>7.0564512270965896</v>
      </c>
      <c r="Q86" s="56">
        <v>6.966418766233951</v>
      </c>
      <c r="R86" s="56">
        <f t="shared" si="10"/>
        <v>9.0032460862638608E-2</v>
      </c>
      <c r="S86" s="52">
        <v>0.26993621747440655</v>
      </c>
      <c r="T86" s="56">
        <v>5.1264740518326989E-2</v>
      </c>
      <c r="U86" s="56">
        <f t="shared" si="11"/>
        <v>0.21867147695607955</v>
      </c>
      <c r="V86" s="60">
        <v>1300.0178453403832</v>
      </c>
      <c r="W86" s="64">
        <v>1139.7663857677901</v>
      </c>
      <c r="X86" s="64">
        <f t="shared" si="12"/>
        <v>160.25145957259315</v>
      </c>
      <c r="Y86" s="60">
        <v>0.24684047012764893</v>
      </c>
      <c r="Z86" s="79">
        <v>0.15567907560124011</v>
      </c>
      <c r="AA86" s="65">
        <f t="shared" si="13"/>
        <v>9.1161394526408812E-2</v>
      </c>
    </row>
    <row r="87" spans="1:27" x14ac:dyDescent="0.25">
      <c r="A87" s="82">
        <v>6</v>
      </c>
      <c r="B87" s="82">
        <v>144</v>
      </c>
      <c r="C87" s="7" t="s">
        <v>2190</v>
      </c>
      <c r="D87" s="7" t="s">
        <v>2041</v>
      </c>
      <c r="E87" s="7">
        <v>1</v>
      </c>
      <c r="F87" s="82">
        <v>6</v>
      </c>
      <c r="G87" s="50">
        <v>6.5058756614114976E-2</v>
      </c>
      <c r="H87" s="50">
        <v>5.0816110515069957E-2</v>
      </c>
      <c r="I87" s="50">
        <f t="shared" si="7"/>
        <v>1.424264609904502E-2</v>
      </c>
      <c r="J87" s="28">
        <v>20.615429052436991</v>
      </c>
      <c r="K87" s="31">
        <v>14.919323314682467</v>
      </c>
      <c r="L87" s="31">
        <f t="shared" si="8"/>
        <v>5.6961057377545234</v>
      </c>
      <c r="M87" s="28">
        <v>6.9762601770851196E-2</v>
      </c>
      <c r="N87" s="26">
        <v>7.8252583154270083E-2</v>
      </c>
      <c r="O87" s="26">
        <f t="shared" si="9"/>
        <v>-8.4899813834188875E-3</v>
      </c>
      <c r="P87" s="52">
        <v>7.4610562000819449</v>
      </c>
      <c r="Q87" s="56">
        <v>5.4077681800408222</v>
      </c>
      <c r="R87" s="56">
        <f t="shared" si="10"/>
        <v>2.0532880200411228</v>
      </c>
      <c r="S87" s="52">
        <v>-0.15816225075392876</v>
      </c>
      <c r="T87" s="56">
        <v>-2.2748086008028568E-2</v>
      </c>
      <c r="U87" s="56">
        <f t="shared" si="11"/>
        <v>-0.13541416474590018</v>
      </c>
      <c r="V87" s="60">
        <v>1251.4346383543466</v>
      </c>
      <c r="W87" s="64">
        <v>1059.1686712010619</v>
      </c>
      <c r="X87" s="64">
        <f t="shared" si="12"/>
        <v>192.26596715328469</v>
      </c>
      <c r="Y87" s="60">
        <v>-0.19326183927986484</v>
      </c>
      <c r="Z87" s="79">
        <v>2.4286775008398348E-2</v>
      </c>
      <c r="AA87" s="65">
        <f t="shared" si="13"/>
        <v>-0.21754861428826319</v>
      </c>
    </row>
    <row r="88" spans="1:27" x14ac:dyDescent="0.25">
      <c r="A88" s="82">
        <v>7</v>
      </c>
      <c r="B88" s="82">
        <v>168</v>
      </c>
      <c r="C88" s="7" t="s">
        <v>2190</v>
      </c>
      <c r="D88" s="7" t="s">
        <v>2041</v>
      </c>
      <c r="E88" s="7">
        <v>1</v>
      </c>
      <c r="F88" s="82">
        <v>6</v>
      </c>
      <c r="G88" s="50">
        <v>-1.0021215040453234E-2</v>
      </c>
      <c r="H88" s="50">
        <v>2.1088820793520358E-2</v>
      </c>
      <c r="I88" s="50">
        <f t="shared" si="7"/>
        <v>-3.1110035833973593E-2</v>
      </c>
      <c r="J88" s="28">
        <v>16.681899758532925</v>
      </c>
      <c r="K88" s="31">
        <v>12.600072648596518</v>
      </c>
      <c r="L88" s="31">
        <f t="shared" si="8"/>
        <v>4.0818271099364072</v>
      </c>
      <c r="M88" s="28">
        <v>0.20985021432887532</v>
      </c>
      <c r="N88" s="26">
        <v>0.24427280911272664</v>
      </c>
      <c r="O88" s="26">
        <f t="shared" si="9"/>
        <v>-3.4422594783851318E-2</v>
      </c>
      <c r="P88" s="52">
        <v>4.8782042584064627</v>
      </c>
      <c r="Q88" s="56">
        <v>4.2039889907630217</v>
      </c>
      <c r="R88" s="56">
        <f t="shared" si="10"/>
        <v>0.67421526764344097</v>
      </c>
      <c r="S88" s="52">
        <v>-0.19872514468798153</v>
      </c>
      <c r="T88" s="56">
        <v>-4.8245689366170623E-2</v>
      </c>
      <c r="U88" s="56">
        <f t="shared" si="11"/>
        <v>-0.1504794553218109</v>
      </c>
      <c r="V88" s="60">
        <v>1118.623973727422</v>
      </c>
      <c r="W88" s="64">
        <v>882.0120689655173</v>
      </c>
      <c r="X88" s="64">
        <f t="shared" si="12"/>
        <v>236.61190476190473</v>
      </c>
      <c r="Y88" s="60">
        <v>0.11161858625258</v>
      </c>
      <c r="Z88" s="79">
        <v>0.30507038934760117</v>
      </c>
      <c r="AA88" s="65">
        <f t="shared" si="13"/>
        <v>-0.19345180309502116</v>
      </c>
    </row>
    <row r="89" spans="1:27" x14ac:dyDescent="0.25">
      <c r="A89" s="82">
        <v>8</v>
      </c>
      <c r="B89" s="82">
        <v>192</v>
      </c>
      <c r="C89" s="7" t="s">
        <v>2190</v>
      </c>
      <c r="D89" s="7" t="s">
        <v>2041</v>
      </c>
      <c r="E89" s="7">
        <v>1</v>
      </c>
      <c r="F89" s="82">
        <v>6</v>
      </c>
      <c r="G89" s="50">
        <v>-5.8493359591971307E-2</v>
      </c>
      <c r="H89" s="50">
        <v>2.2964930059969867E-2</v>
      </c>
      <c r="I89" s="50">
        <f t="shared" si="7"/>
        <v>-8.1458289651941171E-2</v>
      </c>
      <c r="J89" s="28">
        <v>14.15881316775776</v>
      </c>
      <c r="K89" s="31">
        <v>13.314117777789969</v>
      </c>
      <c r="L89" s="31">
        <f t="shared" si="8"/>
        <v>0.84469538996779114</v>
      </c>
      <c r="M89" s="28">
        <v>5.6080848498293256E-2</v>
      </c>
      <c r="N89" s="26">
        <v>0.17151292002343987</v>
      </c>
      <c r="O89" s="26">
        <f t="shared" si="9"/>
        <v>-0.11543207152514662</v>
      </c>
      <c r="P89" s="52">
        <v>4.1200062513430611</v>
      </c>
      <c r="Q89" s="56">
        <v>4.0686345373680544</v>
      </c>
      <c r="R89" s="56">
        <f t="shared" si="10"/>
        <v>5.1371713975006728E-2</v>
      </c>
      <c r="S89" s="52">
        <v>-0.15833262068061199</v>
      </c>
      <c r="T89" s="56">
        <v>1.6036205516473903E-2</v>
      </c>
      <c r="U89" s="56">
        <f t="shared" si="11"/>
        <v>-0.17436882619708588</v>
      </c>
      <c r="V89" s="60">
        <v>993.60162466843497</v>
      </c>
      <c r="W89" s="64">
        <v>935.78937334217505</v>
      </c>
      <c r="X89" s="64">
        <f t="shared" si="12"/>
        <v>57.812251326259911</v>
      </c>
      <c r="Y89" s="60">
        <v>2.9917838971808327E-2</v>
      </c>
      <c r="Z89" s="79">
        <v>0.2688177933680696</v>
      </c>
      <c r="AA89" s="65">
        <f t="shared" si="13"/>
        <v>-0.23889995439626127</v>
      </c>
    </row>
    <row r="90" spans="1:27" x14ac:dyDescent="0.25">
      <c r="A90" s="82">
        <v>9</v>
      </c>
      <c r="B90" s="82">
        <v>216</v>
      </c>
      <c r="C90" s="7" t="s">
        <v>2190</v>
      </c>
      <c r="D90" s="7" t="s">
        <v>2041</v>
      </c>
      <c r="E90" s="7">
        <v>1</v>
      </c>
      <c r="F90" s="82">
        <v>6</v>
      </c>
      <c r="G90" s="50">
        <v>3.4719619998418952E-2</v>
      </c>
      <c r="H90" s="50">
        <v>4.9621911137343509E-2</v>
      </c>
      <c r="I90" s="50">
        <f t="shared" si="7"/>
        <v>-1.4902291138924557E-2</v>
      </c>
      <c r="J90" s="28">
        <v>18.168032182073578</v>
      </c>
      <c r="K90" s="31">
        <v>13.45456791776664</v>
      </c>
      <c r="L90" s="31">
        <f t="shared" si="8"/>
        <v>4.7134642643069373</v>
      </c>
      <c r="M90" s="28">
        <v>0.3368573924402517</v>
      </c>
      <c r="N90" s="26">
        <v>0.13025234277174963</v>
      </c>
      <c r="O90" s="26">
        <f t="shared" si="9"/>
        <v>0.20660504966850207</v>
      </c>
      <c r="P90" s="52">
        <v>5.9821545991027358</v>
      </c>
      <c r="Q90" s="56">
        <v>4.4318152812343063</v>
      </c>
      <c r="R90" s="56">
        <f t="shared" si="10"/>
        <v>1.5503393178684295</v>
      </c>
      <c r="S90" s="52">
        <v>0.16256130543369968</v>
      </c>
      <c r="T90" s="56">
        <v>0.16858542547120367</v>
      </c>
      <c r="U90" s="56">
        <f t="shared" si="11"/>
        <v>-6.0241200375039938E-3</v>
      </c>
      <c r="V90" s="60">
        <v>1211.9791054521711</v>
      </c>
      <c r="W90" s="64">
        <v>838.86970154532594</v>
      </c>
      <c r="X90" s="64">
        <f t="shared" si="12"/>
        <v>373.10940390684516</v>
      </c>
      <c r="Y90" s="60">
        <v>0.20764824936495288</v>
      </c>
      <c r="Z90" s="79">
        <v>-4.6944320793933798E-2</v>
      </c>
      <c r="AA90" s="65">
        <f t="shared" si="13"/>
        <v>0.2545925701588867</v>
      </c>
    </row>
    <row r="91" spans="1:27" x14ac:dyDescent="0.25">
      <c r="A91" s="82">
        <v>10</v>
      </c>
      <c r="B91" s="82">
        <v>240</v>
      </c>
      <c r="C91" s="7" t="s">
        <v>2190</v>
      </c>
      <c r="D91" s="7" t="s">
        <v>2041</v>
      </c>
      <c r="E91" s="7">
        <v>1</v>
      </c>
      <c r="F91" s="82">
        <v>6</v>
      </c>
      <c r="G91" s="50">
        <v>-8.0042707673536381E-3</v>
      </c>
      <c r="H91" s="50">
        <v>8.312902068988345E-3</v>
      </c>
      <c r="I91" s="50">
        <f t="shared" si="7"/>
        <v>-1.6317172836341983E-2</v>
      </c>
      <c r="J91" s="28">
        <v>18.108923784408169</v>
      </c>
      <c r="K91" s="31">
        <v>11.510023683426688</v>
      </c>
      <c r="L91" s="31">
        <f t="shared" si="8"/>
        <v>6.5989001009814814</v>
      </c>
      <c r="M91" s="28">
        <v>0.28458998499956917</v>
      </c>
      <c r="N91" s="26">
        <v>7.2164884343347531E-3</v>
      </c>
      <c r="O91" s="26">
        <f t="shared" si="9"/>
        <v>0.27737349656523441</v>
      </c>
      <c r="P91" s="52">
        <v>5.2589596633778291</v>
      </c>
      <c r="Q91" s="56">
        <v>4.1268346243135854</v>
      </c>
      <c r="R91" s="56">
        <f t="shared" si="10"/>
        <v>1.1321250390642437</v>
      </c>
      <c r="S91" s="52">
        <v>-0.19122821095651879</v>
      </c>
      <c r="T91" s="56">
        <v>1.8882797316289807E-2</v>
      </c>
      <c r="U91" s="56">
        <f t="shared" si="11"/>
        <v>-0.2101110082728086</v>
      </c>
      <c r="V91" s="60">
        <v>1355.7950495049506</v>
      </c>
      <c r="W91" s="64">
        <v>698.52227035203532</v>
      </c>
      <c r="X91" s="64">
        <f t="shared" si="12"/>
        <v>657.27277915291529</v>
      </c>
      <c r="Y91" s="60">
        <v>0.45117150036190456</v>
      </c>
      <c r="Z91" s="79">
        <v>-7.6149821802100115E-2</v>
      </c>
      <c r="AA91" s="65">
        <f t="shared" si="13"/>
        <v>0.52732132216400474</v>
      </c>
    </row>
    <row r="92" spans="1:27" x14ac:dyDescent="0.25">
      <c r="A92" s="82">
        <v>11</v>
      </c>
      <c r="B92" s="82">
        <v>264</v>
      </c>
      <c r="C92" s="7" t="s">
        <v>2190</v>
      </c>
      <c r="D92" s="7" t="s">
        <v>2041</v>
      </c>
      <c r="E92" s="7">
        <v>1</v>
      </c>
      <c r="F92" s="82">
        <v>6</v>
      </c>
      <c r="G92" s="50">
        <v>-2.6236426446748951E-2</v>
      </c>
      <c r="H92" s="50">
        <v>1.1402580276202409E-2</v>
      </c>
      <c r="I92" s="50">
        <f t="shared" si="7"/>
        <v>-3.7639006722951361E-2</v>
      </c>
      <c r="J92" s="28">
        <v>16.137594700533924</v>
      </c>
      <c r="K92" s="31">
        <v>9.6067582172372461</v>
      </c>
      <c r="L92" s="31">
        <f t="shared" si="8"/>
        <v>6.5308364832966781</v>
      </c>
      <c r="M92" s="28">
        <v>9.5369048718291938E-2</v>
      </c>
      <c r="N92" s="26">
        <v>-7.5698486503831763E-2</v>
      </c>
      <c r="O92" s="26">
        <f t="shared" si="9"/>
        <v>0.1710675352221237</v>
      </c>
      <c r="P92" s="52">
        <v>6.4326855665585843</v>
      </c>
      <c r="Q92" s="56">
        <v>3.9766977176627822</v>
      </c>
      <c r="R92" s="56">
        <f t="shared" si="10"/>
        <v>2.455987848895802</v>
      </c>
      <c r="S92" s="52">
        <v>6.7375625110364639E-3</v>
      </c>
      <c r="T92" s="56">
        <v>1.8560746180279194E-2</v>
      </c>
      <c r="U92" s="56">
        <f t="shared" si="11"/>
        <v>-1.182318366924273E-2</v>
      </c>
      <c r="V92" s="60">
        <v>1024.832780908187</v>
      </c>
      <c r="W92" s="64">
        <v>478.31294884543149</v>
      </c>
      <c r="X92" s="64">
        <f t="shared" si="12"/>
        <v>546.51983206275554</v>
      </c>
      <c r="Y92" s="60">
        <v>0.18256373559000247</v>
      </c>
      <c r="Z92" s="79">
        <v>-9.7593849701297919E-2</v>
      </c>
      <c r="AA92" s="65">
        <f t="shared" si="13"/>
        <v>0.28015758529130041</v>
      </c>
    </row>
    <row r="93" spans="1:27" x14ac:dyDescent="0.25">
      <c r="A93" s="82">
        <v>12</v>
      </c>
      <c r="B93" s="82">
        <v>288</v>
      </c>
      <c r="C93" s="7" t="s">
        <v>2190</v>
      </c>
      <c r="D93" s="7" t="s">
        <v>2041</v>
      </c>
      <c r="E93" s="7">
        <v>2</v>
      </c>
      <c r="F93" s="82">
        <v>6</v>
      </c>
      <c r="G93" s="50">
        <v>-1.7589066646366371E-2</v>
      </c>
      <c r="H93" s="50">
        <v>1.9874084798630436E-2</v>
      </c>
      <c r="I93" s="50">
        <f t="shared" si="7"/>
        <v>-3.7463151444996803E-2</v>
      </c>
      <c r="J93" s="28">
        <v>16.037286178915934</v>
      </c>
      <c r="K93" s="31">
        <v>9.5757510795120258</v>
      </c>
      <c r="L93" s="31">
        <f t="shared" si="8"/>
        <v>6.4615350994039087</v>
      </c>
      <c r="M93" s="28">
        <v>8.5768309715994459E-2</v>
      </c>
      <c r="N93" s="26">
        <v>-0.12129677891189873</v>
      </c>
      <c r="O93" s="26">
        <f t="shared" si="9"/>
        <v>0.20706508862789319</v>
      </c>
      <c r="P93" s="52">
        <v>5.1792676859055549</v>
      </c>
      <c r="Q93" s="56">
        <v>3.6155338046936252</v>
      </c>
      <c r="R93" s="56">
        <f t="shared" si="10"/>
        <v>1.5637338812119297</v>
      </c>
      <c r="S93" s="52">
        <v>-3.448666008120038E-3</v>
      </c>
      <c r="T93" s="56">
        <v>-6.2303241628159589E-2</v>
      </c>
      <c r="U93" s="56">
        <f t="shared" si="11"/>
        <v>5.8854575620039554E-2</v>
      </c>
      <c r="V93" s="60">
        <v>1097.3737424547282</v>
      </c>
      <c r="W93" s="64">
        <v>507.14285714285728</v>
      </c>
      <c r="X93" s="64">
        <f t="shared" si="12"/>
        <v>590.23088531187091</v>
      </c>
      <c r="Y93" s="60">
        <v>0.12889847853902742</v>
      </c>
      <c r="Z93" s="79">
        <v>-0.26573141069062617</v>
      </c>
      <c r="AA93" s="65">
        <f t="shared" si="13"/>
        <v>0.39462988922965359</v>
      </c>
    </row>
    <row r="94" spans="1:27" x14ac:dyDescent="0.25">
      <c r="A94" s="82">
        <v>13</v>
      </c>
      <c r="B94" s="82">
        <v>312</v>
      </c>
      <c r="C94" s="7" t="s">
        <v>2190</v>
      </c>
      <c r="D94" s="7" t="s">
        <v>2041</v>
      </c>
      <c r="E94" s="7">
        <v>2</v>
      </c>
      <c r="F94" s="82">
        <v>6</v>
      </c>
      <c r="G94" s="50">
        <v>-5.0010420574661653E-3</v>
      </c>
      <c r="H94" s="50">
        <v>1.3389339368220154E-2</v>
      </c>
      <c r="I94" s="50">
        <f t="shared" si="7"/>
        <v>-1.839038142568632E-2</v>
      </c>
      <c r="J94" s="28">
        <v>15.456606468614709</v>
      </c>
      <c r="K94" s="31">
        <v>7.8986120953424956</v>
      </c>
      <c r="L94" s="31">
        <f t="shared" si="8"/>
        <v>7.557994373272213</v>
      </c>
      <c r="M94" s="28">
        <v>0.31389920324537507</v>
      </c>
      <c r="N94" s="26">
        <v>-6.1783624485983173E-2</v>
      </c>
      <c r="O94" s="26">
        <f t="shared" si="9"/>
        <v>0.37568282773135825</v>
      </c>
      <c r="P94" s="52">
        <v>4.1028066074270191</v>
      </c>
      <c r="Q94" s="56">
        <v>3.4422947383738673</v>
      </c>
      <c r="R94" s="56">
        <f t="shared" si="10"/>
        <v>0.66051186905315173</v>
      </c>
      <c r="S94" s="52">
        <v>-0.3924160554562649</v>
      </c>
      <c r="T94" s="56">
        <v>-0.17100685841409771</v>
      </c>
      <c r="U94" s="56">
        <f t="shared" si="11"/>
        <v>-0.22140919704216719</v>
      </c>
      <c r="V94" s="60">
        <v>1093.7152650058517</v>
      </c>
      <c r="W94" s="64">
        <v>412.45665440561783</v>
      </c>
      <c r="X94" s="64">
        <f t="shared" si="12"/>
        <v>681.25861060023385</v>
      </c>
      <c r="Y94" s="60">
        <v>0.33918377791880766</v>
      </c>
      <c r="Z94" s="79">
        <v>-0.21425833594600299</v>
      </c>
      <c r="AA94" s="65">
        <f t="shared" si="13"/>
        <v>0.55344211386481068</v>
      </c>
    </row>
    <row r="95" spans="1:27" x14ac:dyDescent="0.25">
      <c r="A95" s="82">
        <v>14</v>
      </c>
      <c r="B95" s="82">
        <v>336</v>
      </c>
      <c r="C95" s="7" t="s">
        <v>2190</v>
      </c>
      <c r="D95" s="7" t="s">
        <v>2041</v>
      </c>
      <c r="E95" s="7">
        <v>2</v>
      </c>
      <c r="F95" s="82">
        <v>6</v>
      </c>
      <c r="G95" s="50">
        <v>4.5643155170019337E-2</v>
      </c>
      <c r="H95" s="50">
        <v>4.392520638178523E-2</v>
      </c>
      <c r="I95" s="50">
        <f t="shared" si="7"/>
        <v>1.7179487882341068E-3</v>
      </c>
      <c r="J95" s="28">
        <v>15.94731950721639</v>
      </c>
      <c r="K95" s="31">
        <v>8.3205011183702222</v>
      </c>
      <c r="L95" s="31">
        <f t="shared" si="8"/>
        <v>7.6268183888461678</v>
      </c>
      <c r="M95" s="28">
        <v>0.34319489407383791</v>
      </c>
      <c r="N95" s="26">
        <v>0.16451723189421197</v>
      </c>
      <c r="O95" s="26">
        <f t="shared" si="9"/>
        <v>0.17867766217962594</v>
      </c>
      <c r="P95" s="52">
        <v>5.0282420716694505</v>
      </c>
      <c r="Q95" s="56">
        <v>2.980248193470393</v>
      </c>
      <c r="R95" s="56">
        <f t="shared" si="10"/>
        <v>2.0479938781990574</v>
      </c>
      <c r="S95" s="52">
        <v>0.29227391639478018</v>
      </c>
      <c r="T95" s="56">
        <v>8.3571837472428342E-2</v>
      </c>
      <c r="U95" s="56">
        <f t="shared" si="11"/>
        <v>0.20870207892235182</v>
      </c>
      <c r="V95" s="60">
        <v>1054.9104825291181</v>
      </c>
      <c r="W95" s="64">
        <v>382.34547975596223</v>
      </c>
      <c r="X95" s="64">
        <f t="shared" si="12"/>
        <v>672.56500277315581</v>
      </c>
      <c r="Y95" s="60">
        <v>0.32313174255911981</v>
      </c>
      <c r="Z95" s="79">
        <v>-0.23495720545848195</v>
      </c>
      <c r="AA95" s="65">
        <f t="shared" si="13"/>
        <v>0.55808894801760178</v>
      </c>
    </row>
    <row r="96" spans="1:27" x14ac:dyDescent="0.25">
      <c r="A96" s="82">
        <v>15</v>
      </c>
      <c r="B96" s="82">
        <v>360</v>
      </c>
      <c r="C96" s="7" t="s">
        <v>2190</v>
      </c>
      <c r="D96" s="7" t="s">
        <v>2041</v>
      </c>
      <c r="E96" s="7">
        <v>2</v>
      </c>
      <c r="F96" s="82">
        <v>6</v>
      </c>
      <c r="G96" s="50">
        <v>6.7294447324242584E-2</v>
      </c>
      <c r="H96" s="50">
        <v>5.9921002139369739E-2</v>
      </c>
      <c r="I96" s="50">
        <f t="shared" si="7"/>
        <v>7.3734451848728455E-3</v>
      </c>
      <c r="J96" s="28">
        <v>15.526560761459907</v>
      </c>
      <c r="K96" s="31">
        <v>7.7740113616750977</v>
      </c>
      <c r="L96" s="31">
        <f t="shared" si="8"/>
        <v>7.7525493997848089</v>
      </c>
      <c r="M96" s="28">
        <v>0.42944475096655899</v>
      </c>
      <c r="N96" s="26">
        <v>0.1494415781169102</v>
      </c>
      <c r="O96" s="26">
        <f t="shared" si="9"/>
        <v>0.28000317284964882</v>
      </c>
      <c r="P96" s="52">
        <v>5.5096909582937164</v>
      </c>
      <c r="Q96" s="56">
        <v>2.897175978800854</v>
      </c>
      <c r="R96" s="56">
        <f t="shared" si="10"/>
        <v>2.6125149794928624</v>
      </c>
      <c r="S96" s="52">
        <v>0.2297794002227723</v>
      </c>
      <c r="T96" s="56">
        <v>8.0212198215024746E-2</v>
      </c>
      <c r="U96" s="56">
        <f t="shared" si="11"/>
        <v>0.14956720200774754</v>
      </c>
      <c r="V96" s="60">
        <v>1065.2351666666666</v>
      </c>
      <c r="W96" s="64">
        <v>364.08175694444435</v>
      </c>
      <c r="X96" s="64">
        <f t="shared" si="12"/>
        <v>701.15340972222225</v>
      </c>
      <c r="Y96" s="60">
        <v>0.22680120495572006</v>
      </c>
      <c r="Z96" s="79">
        <v>-0.28489889430412302</v>
      </c>
      <c r="AA96" s="65">
        <f t="shared" si="13"/>
        <v>0.51170009925984306</v>
      </c>
    </row>
    <row r="97" spans="1:27" x14ac:dyDescent="0.25">
      <c r="A97" s="82">
        <v>16</v>
      </c>
      <c r="B97" s="82">
        <v>384</v>
      </c>
      <c r="C97" s="7" t="s">
        <v>2190</v>
      </c>
      <c r="D97" s="7" t="s">
        <v>2041</v>
      </c>
      <c r="E97" s="7">
        <v>2</v>
      </c>
      <c r="F97" s="82">
        <v>6</v>
      </c>
      <c r="G97" s="50">
        <v>5.4361544658898177E-2</v>
      </c>
      <c r="H97" s="50">
        <v>3.2925461448930719E-3</v>
      </c>
      <c r="I97" s="50">
        <f t="shared" si="7"/>
        <v>5.1068998514005107E-2</v>
      </c>
      <c r="J97" s="28">
        <v>12.018716965711551</v>
      </c>
      <c r="K97" s="31">
        <v>6.65609614243749</v>
      </c>
      <c r="L97" s="31">
        <f t="shared" si="8"/>
        <v>5.3626208232740611</v>
      </c>
      <c r="M97" s="28">
        <v>3.3981495571855634E-3</v>
      </c>
      <c r="N97" s="26">
        <v>-9.4482272125681166E-2</v>
      </c>
      <c r="O97" s="26">
        <f t="shared" si="9"/>
        <v>9.7880421682866731E-2</v>
      </c>
      <c r="P97" s="52">
        <v>3.6348506923144335</v>
      </c>
      <c r="Q97" s="56">
        <v>2.4353357186413698</v>
      </c>
      <c r="R97" s="56">
        <f t="shared" si="10"/>
        <v>1.1995149736730637</v>
      </c>
      <c r="S97" s="52">
        <v>-7.5464088436274501E-2</v>
      </c>
      <c r="T97" s="56">
        <v>-8.0140471677468406E-2</v>
      </c>
      <c r="U97" s="56">
        <f t="shared" si="11"/>
        <v>4.6763832411939044E-3</v>
      </c>
      <c r="V97" s="60">
        <v>812.68843221743464</v>
      </c>
      <c r="W97" s="64">
        <v>311.53564523257097</v>
      </c>
      <c r="X97" s="64">
        <f t="shared" si="12"/>
        <v>501.15278698486367</v>
      </c>
      <c r="Y97" s="60">
        <v>0.37331813573657002</v>
      </c>
      <c r="Z97" s="79">
        <v>-8.664836827258178E-2</v>
      </c>
      <c r="AA97" s="65">
        <f t="shared" si="13"/>
        <v>0.45996650400915179</v>
      </c>
    </row>
    <row r="98" spans="1:27" x14ac:dyDescent="0.25">
      <c r="A98" s="82">
        <v>1</v>
      </c>
      <c r="B98" s="82">
        <v>24</v>
      </c>
      <c r="C98" s="7" t="s">
        <v>2190</v>
      </c>
      <c r="D98" s="7" t="s">
        <v>2041</v>
      </c>
      <c r="E98" s="7">
        <v>1</v>
      </c>
      <c r="F98" s="82">
        <v>7</v>
      </c>
      <c r="G98" s="50">
        <v>4.2285685082003345E-2</v>
      </c>
      <c r="H98" s="50">
        <v>1.3629331734718761E-2</v>
      </c>
      <c r="I98" s="50">
        <f t="shared" si="7"/>
        <v>2.8656353347284585E-2</v>
      </c>
      <c r="J98" s="28">
        <v>15.724779503482686</v>
      </c>
      <c r="K98" s="31">
        <v>13.370557873666627</v>
      </c>
      <c r="L98" s="31">
        <f t="shared" si="8"/>
        <v>2.3542216298160596</v>
      </c>
      <c r="M98" s="28">
        <v>0.43112599980007782</v>
      </c>
      <c r="N98" s="26">
        <v>0.24256301407439443</v>
      </c>
      <c r="O98" s="26">
        <f t="shared" si="9"/>
        <v>0.18856298572568339</v>
      </c>
      <c r="P98" s="52">
        <v>6.0785315122148873</v>
      </c>
      <c r="Q98" s="56">
        <v>5.4560602180915021</v>
      </c>
      <c r="R98" s="56">
        <f t="shared" si="10"/>
        <v>0.6224712941233852</v>
      </c>
      <c r="S98" s="52">
        <v>0.63650433628479486</v>
      </c>
      <c r="T98" s="56">
        <v>0.39929967195079025</v>
      </c>
      <c r="U98" s="56">
        <f t="shared" si="11"/>
        <v>0.23720466433400461</v>
      </c>
      <c r="V98" s="60">
        <v>923.99700449326019</v>
      </c>
      <c r="W98" s="64">
        <v>842.1606201808396</v>
      </c>
      <c r="X98" s="64">
        <f t="shared" si="12"/>
        <v>81.836384312420591</v>
      </c>
      <c r="Y98" s="60">
        <v>0.30214528178252992</v>
      </c>
      <c r="Z98" s="79">
        <v>2.1399399411402314E-2</v>
      </c>
      <c r="AA98" s="65">
        <f t="shared" si="13"/>
        <v>0.28074588237112763</v>
      </c>
    </row>
    <row r="99" spans="1:27" x14ac:dyDescent="0.25">
      <c r="A99" s="82">
        <v>2</v>
      </c>
      <c r="B99" s="82">
        <v>48</v>
      </c>
      <c r="C99" s="7" t="s">
        <v>2190</v>
      </c>
      <c r="D99" s="7" t="s">
        <v>2041</v>
      </c>
      <c r="E99" s="7">
        <v>1</v>
      </c>
      <c r="F99" s="82">
        <v>7</v>
      </c>
      <c r="G99" s="50">
        <v>2.876820724517808E-2</v>
      </c>
      <c r="H99" s="50">
        <v>-4.2260899415680559E-3</v>
      </c>
      <c r="I99" s="50">
        <f t="shared" si="7"/>
        <v>3.2994297186746138E-2</v>
      </c>
      <c r="J99" s="28">
        <v>14.458781047775082</v>
      </c>
      <c r="K99" s="31">
        <v>12.045231030697556</v>
      </c>
      <c r="L99" s="31">
        <f t="shared" si="8"/>
        <v>2.4135500170775259</v>
      </c>
      <c r="M99" s="28">
        <v>0.69982497627806917</v>
      </c>
      <c r="N99" s="26">
        <v>0.42973663146744556</v>
      </c>
      <c r="O99" s="26">
        <f t="shared" si="9"/>
        <v>0.2700883448106236</v>
      </c>
      <c r="P99" s="52">
        <v>4.2831391434788797</v>
      </c>
      <c r="Q99" s="56">
        <v>6.2957185350514777</v>
      </c>
      <c r="R99" s="56">
        <f t="shared" si="10"/>
        <v>-2.012579391572598</v>
      </c>
      <c r="S99" s="52">
        <v>-0.25582775754975501</v>
      </c>
      <c r="T99" s="56">
        <v>-0.29316157422815392</v>
      </c>
      <c r="U99" s="56">
        <f t="shared" si="11"/>
        <v>3.7333816678398912E-2</v>
      </c>
      <c r="V99" s="60">
        <v>877.13320306139065</v>
      </c>
      <c r="W99" s="64">
        <v>778.76342072409477</v>
      </c>
      <c r="X99" s="64">
        <f t="shared" si="12"/>
        <v>98.369782337295874</v>
      </c>
      <c r="Y99" s="60">
        <v>0.31561111170815065</v>
      </c>
      <c r="Z99" s="79">
        <v>-5.4871092273920861E-2</v>
      </c>
      <c r="AA99" s="65">
        <f t="shared" si="13"/>
        <v>0.37048220398207149</v>
      </c>
    </row>
    <row r="100" spans="1:27" x14ac:dyDescent="0.25">
      <c r="A100" s="82">
        <v>3</v>
      </c>
      <c r="B100" s="82">
        <v>72</v>
      </c>
      <c r="C100" s="7" t="s">
        <v>2190</v>
      </c>
      <c r="D100" s="7" t="s">
        <v>2041</v>
      </c>
      <c r="E100" s="7">
        <v>1</v>
      </c>
      <c r="F100" s="82">
        <v>7</v>
      </c>
      <c r="G100" s="50">
        <v>-2.876820724517808E-2</v>
      </c>
      <c r="H100" s="50">
        <v>1.7902191089170408E-2</v>
      </c>
      <c r="I100" s="50">
        <f t="shared" si="7"/>
        <v>-4.6670398334348488E-2</v>
      </c>
      <c r="J100" s="28">
        <v>12.805932640743151</v>
      </c>
      <c r="K100" s="31">
        <v>12.589811875004676</v>
      </c>
      <c r="L100" s="31">
        <f t="shared" si="8"/>
        <v>0.21612076573847538</v>
      </c>
      <c r="M100" s="28">
        <v>0.19875277385992118</v>
      </c>
      <c r="N100" s="26">
        <v>0.51444722688986533</v>
      </c>
      <c r="O100" s="26">
        <f t="shared" si="9"/>
        <v>-0.31569445302994414</v>
      </c>
      <c r="P100" s="52">
        <v>4.4979669682378107</v>
      </c>
      <c r="Q100" s="56">
        <v>5.134393717140755</v>
      </c>
      <c r="R100" s="56">
        <f t="shared" si="10"/>
        <v>-0.63642674890294426</v>
      </c>
      <c r="S100" s="52">
        <v>-0.1240752392990583</v>
      </c>
      <c r="T100" s="56">
        <v>2.9346230279375243E-2</v>
      </c>
      <c r="U100" s="56">
        <f t="shared" si="11"/>
        <v>-0.15342146957843353</v>
      </c>
      <c r="V100" s="60">
        <v>848.4895327415843</v>
      </c>
      <c r="W100" s="64">
        <v>862.29941243789426</v>
      </c>
      <c r="X100" s="64">
        <f t="shared" si="12"/>
        <v>-13.809879696309963</v>
      </c>
      <c r="Y100" s="60">
        <v>0.257664025562722</v>
      </c>
      <c r="Z100" s="79">
        <v>0.70666658267764249</v>
      </c>
      <c r="AA100" s="65">
        <f t="shared" si="13"/>
        <v>-0.44900255711492049</v>
      </c>
    </row>
    <row r="101" spans="1:27" x14ac:dyDescent="0.25">
      <c r="A101" s="82">
        <v>4</v>
      </c>
      <c r="B101" s="82">
        <v>96</v>
      </c>
      <c r="C101" s="7" t="s">
        <v>2190</v>
      </c>
      <c r="D101" s="7" t="s">
        <v>2041</v>
      </c>
      <c r="E101" s="7">
        <v>1</v>
      </c>
      <c r="F101" s="82">
        <v>7</v>
      </c>
      <c r="G101" s="50">
        <v>1.7435338714477756E-2</v>
      </c>
      <c r="H101" s="50">
        <v>-2.9832523702375767E-3</v>
      </c>
      <c r="I101" s="50">
        <f t="shared" si="7"/>
        <v>2.0418591084715332E-2</v>
      </c>
      <c r="J101" s="28">
        <v>18.395427435387674</v>
      </c>
      <c r="K101" s="31">
        <v>14.419320189971282</v>
      </c>
      <c r="L101" s="31">
        <f t="shared" si="8"/>
        <v>3.9761072454163919</v>
      </c>
      <c r="M101" s="28">
        <v>1.1582925675631894</v>
      </c>
      <c r="N101" s="26">
        <v>0.46275038293277465</v>
      </c>
      <c r="O101" s="26">
        <f t="shared" si="9"/>
        <v>0.69554218463041484</v>
      </c>
      <c r="P101" s="52">
        <v>6.3430536474451387</v>
      </c>
      <c r="Q101" s="56">
        <v>5.7203782901387283</v>
      </c>
      <c r="R101" s="56">
        <f t="shared" si="10"/>
        <v>0.62267535730641033</v>
      </c>
      <c r="S101" s="52">
        <v>0.38341751178385508</v>
      </c>
      <c r="T101" s="56">
        <v>0.2201664932545829</v>
      </c>
      <c r="U101" s="56">
        <f t="shared" si="11"/>
        <v>0.16325101852927218</v>
      </c>
      <c r="V101" s="60">
        <v>1388.3599402588782</v>
      </c>
      <c r="W101" s="64">
        <v>1080.3098379245496</v>
      </c>
      <c r="X101" s="64">
        <f t="shared" si="12"/>
        <v>308.05010233432859</v>
      </c>
      <c r="Y101" s="60">
        <v>0.74953131525121608</v>
      </c>
      <c r="Z101" s="79">
        <v>0.55868755357358002</v>
      </c>
      <c r="AA101" s="65">
        <f t="shared" si="13"/>
        <v>0.19084376167763606</v>
      </c>
    </row>
    <row r="102" spans="1:27" x14ac:dyDescent="0.25">
      <c r="A102" s="82">
        <v>5</v>
      </c>
      <c r="B102" s="82">
        <v>120</v>
      </c>
      <c r="C102" s="7" t="s">
        <v>2190</v>
      </c>
      <c r="D102" s="7" t="s">
        <v>2041</v>
      </c>
      <c r="E102" s="7">
        <v>1</v>
      </c>
      <c r="F102" s="82">
        <v>7</v>
      </c>
      <c r="G102" s="50">
        <v>2.8768207245178166E-2</v>
      </c>
      <c r="H102" s="50">
        <v>3.7247019645241526E-2</v>
      </c>
      <c r="I102" s="50">
        <f t="shared" si="7"/>
        <v>-8.4788124000633597E-3</v>
      </c>
      <c r="J102" s="28">
        <v>23.206837418323175</v>
      </c>
      <c r="K102" s="31">
        <v>16.776982070157057</v>
      </c>
      <c r="L102" s="31">
        <f t="shared" si="8"/>
        <v>6.429855348166118</v>
      </c>
      <c r="M102" s="28">
        <v>0.57927726648800071</v>
      </c>
      <c r="N102" s="26">
        <v>0.35894303813160144</v>
      </c>
      <c r="O102" s="26">
        <f t="shared" si="9"/>
        <v>0.22033422835639926</v>
      </c>
      <c r="P102" s="52">
        <v>7.7479112201738563</v>
      </c>
      <c r="Q102" s="56">
        <v>6.966418766233951</v>
      </c>
      <c r="R102" s="56">
        <f t="shared" si="10"/>
        <v>0.7814924539399053</v>
      </c>
      <c r="S102" s="52">
        <v>0.12968979391536192</v>
      </c>
      <c r="T102" s="56">
        <v>5.1264740518326989E-2</v>
      </c>
      <c r="U102" s="56">
        <f t="shared" si="11"/>
        <v>7.8425053397034927E-2</v>
      </c>
      <c r="V102" s="60">
        <v>1509.5631196298743</v>
      </c>
      <c r="W102" s="64">
        <v>1139.7663857677901</v>
      </c>
      <c r="X102" s="64">
        <f t="shared" si="12"/>
        <v>369.79673386208424</v>
      </c>
      <c r="Y102" s="60">
        <v>0.27828052146046095</v>
      </c>
      <c r="Z102" s="79">
        <v>0.15567907560124011</v>
      </c>
      <c r="AA102" s="65">
        <f t="shared" si="13"/>
        <v>0.12260144585922084</v>
      </c>
    </row>
    <row r="103" spans="1:27" x14ac:dyDescent="0.25">
      <c r="A103" s="82">
        <v>6</v>
      </c>
      <c r="B103" s="82">
        <v>144</v>
      </c>
      <c r="C103" s="7" t="s">
        <v>2190</v>
      </c>
      <c r="D103" s="7" t="s">
        <v>2041</v>
      </c>
      <c r="E103" s="7">
        <v>1</v>
      </c>
      <c r="F103" s="82">
        <v>7</v>
      </c>
      <c r="G103" s="50">
        <v>1.6705408466316563E-2</v>
      </c>
      <c r="H103" s="50">
        <v>5.0816110515069957E-2</v>
      </c>
      <c r="I103" s="50">
        <f t="shared" si="7"/>
        <v>-3.4110702048753397E-2</v>
      </c>
      <c r="J103" s="28">
        <v>12.981789272726273</v>
      </c>
      <c r="K103" s="31">
        <v>14.919323314682467</v>
      </c>
      <c r="L103" s="31">
        <f t="shared" si="8"/>
        <v>-1.9375340419561944</v>
      </c>
      <c r="M103" s="28">
        <v>2.3082651098124355E-3</v>
      </c>
      <c r="N103" s="26">
        <v>7.8252583154270083E-2</v>
      </c>
      <c r="O103" s="26">
        <f t="shared" si="9"/>
        <v>-7.5944318044457643E-2</v>
      </c>
      <c r="P103" s="52">
        <v>4.514747399911319</v>
      </c>
      <c r="Q103" s="56">
        <v>5.4077681800408222</v>
      </c>
      <c r="R103" s="56">
        <f t="shared" si="10"/>
        <v>-0.89302078012950314</v>
      </c>
      <c r="S103" s="52">
        <v>0.17157189027951539</v>
      </c>
      <c r="T103" s="56">
        <v>-2.2748086008028568E-2</v>
      </c>
      <c r="U103" s="56">
        <f t="shared" si="11"/>
        <v>0.19431997628754397</v>
      </c>
      <c r="V103" s="60">
        <v>942.04562043795625</v>
      </c>
      <c r="W103" s="64">
        <v>1059.1686712010619</v>
      </c>
      <c r="X103" s="64">
        <f t="shared" si="12"/>
        <v>-117.12305076310565</v>
      </c>
      <c r="Y103" s="60">
        <v>-5.534655308392001E-2</v>
      </c>
      <c r="Z103" s="79">
        <v>2.4286775008398348E-2</v>
      </c>
      <c r="AA103" s="65">
        <f t="shared" si="13"/>
        <v>-7.9633328092318351E-2</v>
      </c>
    </row>
    <row r="104" spans="1:27" x14ac:dyDescent="0.25">
      <c r="A104" s="82">
        <v>7</v>
      </c>
      <c r="B104" s="82">
        <v>168</v>
      </c>
      <c r="C104" s="7" t="s">
        <v>2190</v>
      </c>
      <c r="D104" s="7" t="s">
        <v>2041</v>
      </c>
      <c r="E104" s="7">
        <v>1</v>
      </c>
      <c r="F104" s="82">
        <v>7</v>
      </c>
      <c r="G104" s="50">
        <v>2.9266961396281842E-2</v>
      </c>
      <c r="H104" s="50">
        <v>2.1088820793520358E-2</v>
      </c>
      <c r="I104" s="50">
        <f t="shared" si="7"/>
        <v>8.1781406027614835E-3</v>
      </c>
      <c r="J104" s="28">
        <v>11.662451869738304</v>
      </c>
      <c r="K104" s="31">
        <v>12.600072648596518</v>
      </c>
      <c r="L104" s="31">
        <f t="shared" si="8"/>
        <v>-0.93762077885821427</v>
      </c>
      <c r="M104" s="28">
        <v>1.8875212736338184E-2</v>
      </c>
      <c r="N104" s="26">
        <v>0.24427280911272664</v>
      </c>
      <c r="O104" s="26">
        <f t="shared" si="9"/>
        <v>-0.22539759637638845</v>
      </c>
      <c r="P104" s="52">
        <v>3.3132024999930771</v>
      </c>
      <c r="Q104" s="56">
        <v>4.2039889907630217</v>
      </c>
      <c r="R104" s="56">
        <f t="shared" si="10"/>
        <v>-0.89078649076994454</v>
      </c>
      <c r="S104" s="52">
        <v>-2.7919348797682347E-2</v>
      </c>
      <c r="T104" s="56">
        <v>-4.8245689366170623E-2</v>
      </c>
      <c r="U104" s="56">
        <f t="shared" si="11"/>
        <v>2.0326340568488276E-2</v>
      </c>
      <c r="V104" s="60">
        <v>866.15435139573071</v>
      </c>
      <c r="W104" s="64">
        <v>882.0120689655173</v>
      </c>
      <c r="X104" s="64">
        <f t="shared" si="12"/>
        <v>-15.857717569786587</v>
      </c>
      <c r="Y104" s="60">
        <v>0.23061389083238285</v>
      </c>
      <c r="Z104" s="79">
        <v>0.30507038934760117</v>
      </c>
      <c r="AA104" s="65">
        <f t="shared" si="13"/>
        <v>-7.4456498515218322E-2</v>
      </c>
    </row>
    <row r="105" spans="1:27" x14ac:dyDescent="0.25">
      <c r="A105" s="82">
        <v>8</v>
      </c>
      <c r="B105" s="82">
        <v>192</v>
      </c>
      <c r="C105" s="7" t="s">
        <v>2190</v>
      </c>
      <c r="D105" s="7" t="s">
        <v>2041</v>
      </c>
      <c r="E105" s="7">
        <v>1</v>
      </c>
      <c r="F105" s="82">
        <v>7</v>
      </c>
      <c r="G105" s="50">
        <v>2.192142731743214E-2</v>
      </c>
      <c r="H105" s="50">
        <v>2.2964930059969867E-2</v>
      </c>
      <c r="I105" s="50">
        <f t="shared" si="7"/>
        <v>-1.0435027425377275E-3</v>
      </c>
      <c r="J105" s="28">
        <v>12.445874237926171</v>
      </c>
      <c r="K105" s="31">
        <v>13.314117777789969</v>
      </c>
      <c r="L105" s="31">
        <f t="shared" si="8"/>
        <v>-0.86824353986379776</v>
      </c>
      <c r="M105" s="28">
        <v>0.1258955342427672</v>
      </c>
      <c r="N105" s="26">
        <v>0.17151292002343987</v>
      </c>
      <c r="O105" s="26">
        <f t="shared" si="9"/>
        <v>-4.5617385780672676E-2</v>
      </c>
      <c r="P105" s="52">
        <v>3.2400934352525512</v>
      </c>
      <c r="Q105" s="56">
        <v>4.0686345373680544</v>
      </c>
      <c r="R105" s="56">
        <f t="shared" si="10"/>
        <v>-0.82854110211550314</v>
      </c>
      <c r="S105" s="52">
        <v>-9.3591197919553587E-2</v>
      </c>
      <c r="T105" s="56">
        <v>1.6036205516473903E-2</v>
      </c>
      <c r="U105" s="56">
        <f t="shared" si="11"/>
        <v>-0.10962740343602749</v>
      </c>
      <c r="V105" s="60">
        <v>1014.2556366047745</v>
      </c>
      <c r="W105" s="64">
        <v>935.78937334217505</v>
      </c>
      <c r="X105" s="64">
        <f t="shared" si="12"/>
        <v>78.466263262599455</v>
      </c>
      <c r="Y105" s="60">
        <v>0.48126492192839804</v>
      </c>
      <c r="Z105" s="79">
        <v>0.2688177933680696</v>
      </c>
      <c r="AA105" s="65">
        <f t="shared" si="13"/>
        <v>0.21244712856032844</v>
      </c>
    </row>
    <row r="106" spans="1:27" x14ac:dyDescent="0.25">
      <c r="A106" s="82">
        <v>9</v>
      </c>
      <c r="B106" s="82">
        <v>216</v>
      </c>
      <c r="C106" s="7" t="s">
        <v>2190</v>
      </c>
      <c r="D106" s="7" t="s">
        <v>2041</v>
      </c>
      <c r="E106" s="7">
        <v>1</v>
      </c>
      <c r="F106" s="82">
        <v>7</v>
      </c>
      <c r="G106" s="50">
        <v>8.6986463499960281E-2</v>
      </c>
      <c r="H106" s="50">
        <v>4.9621911137343509E-2</v>
      </c>
      <c r="I106" s="50">
        <f t="shared" si="7"/>
        <v>3.7364552362616772E-2</v>
      </c>
      <c r="J106" s="28">
        <v>14.771467924507675</v>
      </c>
      <c r="K106" s="31">
        <v>13.45456791776664</v>
      </c>
      <c r="L106" s="31">
        <f t="shared" si="8"/>
        <v>1.3169000067410348</v>
      </c>
      <c r="M106" s="28">
        <v>0.30987925202462374</v>
      </c>
      <c r="N106" s="26">
        <v>0.13025234277174963</v>
      </c>
      <c r="O106" s="26">
        <f t="shared" si="9"/>
        <v>0.17962690925287411</v>
      </c>
      <c r="P106" s="52">
        <v>4.219227642614773</v>
      </c>
      <c r="Q106" s="56">
        <v>4.4318152812343063</v>
      </c>
      <c r="R106" s="56">
        <f t="shared" si="10"/>
        <v>-0.21258763861953334</v>
      </c>
      <c r="S106" s="52">
        <v>0.27526086238256703</v>
      </c>
      <c r="T106" s="56">
        <v>0.16858542547120367</v>
      </c>
      <c r="U106" s="56">
        <f t="shared" si="11"/>
        <v>0.10667543691136336</v>
      </c>
      <c r="V106" s="60">
        <v>1023.1838067254325</v>
      </c>
      <c r="W106" s="64">
        <v>838.86970154532594</v>
      </c>
      <c r="X106" s="64">
        <f t="shared" si="12"/>
        <v>184.31410518010659</v>
      </c>
      <c r="Y106" s="60">
        <v>0.37505275987915038</v>
      </c>
      <c r="Z106" s="79">
        <v>-4.6944320793933798E-2</v>
      </c>
      <c r="AA106" s="65">
        <f t="shared" si="13"/>
        <v>0.42199708067308417</v>
      </c>
    </row>
    <row r="107" spans="1:27" x14ac:dyDescent="0.25">
      <c r="A107" s="82">
        <v>10</v>
      </c>
      <c r="B107" s="82">
        <v>240</v>
      </c>
      <c r="C107" s="7" t="s">
        <v>2190</v>
      </c>
      <c r="D107" s="7" t="s">
        <v>2041</v>
      </c>
      <c r="E107" s="7">
        <v>1</v>
      </c>
      <c r="F107" s="82">
        <v>7</v>
      </c>
      <c r="G107" s="50">
        <v>2.550611542825152E-2</v>
      </c>
      <c r="H107" s="50">
        <v>8.312902068988345E-3</v>
      </c>
      <c r="I107" s="50">
        <f t="shared" si="7"/>
        <v>1.7193213359263174E-2</v>
      </c>
      <c r="J107" s="28">
        <v>11.619570429134972</v>
      </c>
      <c r="K107" s="31">
        <v>11.510023683426688</v>
      </c>
      <c r="L107" s="31">
        <f t="shared" si="8"/>
        <v>0.10954674570828438</v>
      </c>
      <c r="M107" s="28">
        <v>-7.0151781336535487E-3</v>
      </c>
      <c r="N107" s="26">
        <v>7.2164884343347531E-3</v>
      </c>
      <c r="O107" s="26">
        <f t="shared" si="9"/>
        <v>-1.4231666567988303E-2</v>
      </c>
      <c r="P107" s="52">
        <v>4.2083351935354258</v>
      </c>
      <c r="Q107" s="56">
        <v>4.1268346243135854</v>
      </c>
      <c r="R107" s="56">
        <f t="shared" si="10"/>
        <v>8.1500569221840458E-2</v>
      </c>
      <c r="S107" s="52">
        <v>0.193833732412483</v>
      </c>
      <c r="T107" s="56">
        <v>1.8882797316289807E-2</v>
      </c>
      <c r="U107" s="56">
        <f t="shared" si="11"/>
        <v>0.17495093509619319</v>
      </c>
      <c r="V107" s="60">
        <v>671.84174917491748</v>
      </c>
      <c r="W107" s="64">
        <v>698.52227035203532</v>
      </c>
      <c r="X107" s="64">
        <f t="shared" si="12"/>
        <v>-26.680521177117839</v>
      </c>
      <c r="Y107" s="60">
        <v>-0.12245921553818596</v>
      </c>
      <c r="Z107" s="79">
        <v>-7.6149821802100115E-2</v>
      </c>
      <c r="AA107" s="65">
        <f t="shared" si="13"/>
        <v>-4.6309393736085849E-2</v>
      </c>
    </row>
    <row r="108" spans="1:27" x14ac:dyDescent="0.25">
      <c r="A108" s="82">
        <v>11</v>
      </c>
      <c r="B108" s="82">
        <v>264</v>
      </c>
      <c r="C108" s="7" t="s">
        <v>2190</v>
      </c>
      <c r="D108" s="7" t="s">
        <v>2041</v>
      </c>
      <c r="E108" s="7">
        <v>1</v>
      </c>
      <c r="F108" s="82">
        <v>7</v>
      </c>
      <c r="G108" s="50">
        <v>1.9793578459550609E-2</v>
      </c>
      <c r="H108" s="50">
        <v>1.1402580276202409E-2</v>
      </c>
      <c r="I108" s="50">
        <f t="shared" si="7"/>
        <v>8.3909981833481997E-3</v>
      </c>
      <c r="J108" s="28">
        <v>8.3714626762948896</v>
      </c>
      <c r="K108" s="31">
        <v>9.6067582172372461</v>
      </c>
      <c r="L108" s="31">
        <f t="shared" si="8"/>
        <v>-1.2352955409423565</v>
      </c>
      <c r="M108" s="28">
        <v>-0.14014951107360588</v>
      </c>
      <c r="N108" s="26">
        <v>-7.5698486503831763E-2</v>
      </c>
      <c r="O108" s="26">
        <f t="shared" si="9"/>
        <v>-6.4451024569774112E-2</v>
      </c>
      <c r="P108" s="52">
        <v>3.580065287880116</v>
      </c>
      <c r="Q108" s="56">
        <v>3.9766977176627822</v>
      </c>
      <c r="R108" s="56">
        <f t="shared" si="10"/>
        <v>-0.39663242978266622</v>
      </c>
      <c r="S108" s="52">
        <v>-1.0478772836265147E-4</v>
      </c>
      <c r="T108" s="56">
        <v>1.8560746180279194E-2</v>
      </c>
      <c r="U108" s="56">
        <f t="shared" si="11"/>
        <v>-1.8665533908641844E-2</v>
      </c>
      <c r="V108" s="60">
        <v>380.82167716274444</v>
      </c>
      <c r="W108" s="64">
        <v>478.31294884543149</v>
      </c>
      <c r="X108" s="64">
        <f t="shared" si="12"/>
        <v>-97.491271682687056</v>
      </c>
      <c r="Y108" s="60">
        <v>-0.26207398406149335</v>
      </c>
      <c r="Z108" s="79">
        <v>-9.7593849701297919E-2</v>
      </c>
      <c r="AA108" s="65">
        <f t="shared" si="13"/>
        <v>-0.16448013436019543</v>
      </c>
    </row>
    <row r="109" spans="1:27" x14ac:dyDescent="0.25">
      <c r="A109" s="82">
        <v>12</v>
      </c>
      <c r="B109" s="82">
        <v>288</v>
      </c>
      <c r="C109" s="7" t="s">
        <v>2190</v>
      </c>
      <c r="D109" s="7" t="s">
        <v>2041</v>
      </c>
      <c r="E109" s="7">
        <v>2</v>
      </c>
      <c r="F109" s="82">
        <v>7</v>
      </c>
      <c r="G109" s="50">
        <v>2.0559924166330033E-2</v>
      </c>
      <c r="H109" s="50">
        <v>1.9874084798630436E-2</v>
      </c>
      <c r="I109" s="50">
        <f t="shared" si="7"/>
        <v>6.8583936769959705E-4</v>
      </c>
      <c r="J109" s="28">
        <v>7.6516145503790778</v>
      </c>
      <c r="K109" s="31">
        <v>9.5757510795120258</v>
      </c>
      <c r="L109" s="31">
        <f t="shared" si="8"/>
        <v>-1.924136529132948</v>
      </c>
      <c r="M109" s="28">
        <v>-0.1741974670442</v>
      </c>
      <c r="N109" s="26">
        <v>-0.12129677891189873</v>
      </c>
      <c r="O109" s="26">
        <f t="shared" si="9"/>
        <v>-5.2900688132301268E-2</v>
      </c>
      <c r="P109" s="52">
        <v>3.1284998643025146</v>
      </c>
      <c r="Q109" s="56">
        <v>3.6155338046936252</v>
      </c>
      <c r="R109" s="56">
        <f t="shared" si="10"/>
        <v>-0.48703394039111059</v>
      </c>
      <c r="S109" s="52">
        <v>-9.3060916742474548E-2</v>
      </c>
      <c r="T109" s="56">
        <v>-6.2303241628159589E-2</v>
      </c>
      <c r="U109" s="56">
        <f t="shared" si="11"/>
        <v>-3.0757675114314958E-2</v>
      </c>
      <c r="V109" s="60">
        <v>313.61971830985914</v>
      </c>
      <c r="W109" s="64">
        <v>507.14285714285728</v>
      </c>
      <c r="X109" s="64">
        <f t="shared" si="12"/>
        <v>-193.52313883299814</v>
      </c>
      <c r="Y109" s="60">
        <v>-0.38948004742034387</v>
      </c>
      <c r="Z109" s="79">
        <v>-0.26573141069062617</v>
      </c>
      <c r="AA109" s="65">
        <f t="shared" si="13"/>
        <v>-0.1237486367297177</v>
      </c>
    </row>
    <row r="110" spans="1:27" x14ac:dyDescent="0.25">
      <c r="A110" s="82">
        <v>13</v>
      </c>
      <c r="B110" s="82">
        <v>312</v>
      </c>
      <c r="C110" s="7" t="s">
        <v>2190</v>
      </c>
      <c r="D110" s="7" t="s">
        <v>2041</v>
      </c>
      <c r="E110" s="7">
        <v>2</v>
      </c>
      <c r="F110" s="82">
        <v>7</v>
      </c>
      <c r="G110" s="50">
        <v>5.8818199995372036E-2</v>
      </c>
      <c r="H110" s="50">
        <v>1.3389339368220154E-2</v>
      </c>
      <c r="I110" s="50">
        <f t="shared" si="7"/>
        <v>4.5428860627151881E-2</v>
      </c>
      <c r="J110" s="28">
        <v>6.2455626543244058</v>
      </c>
      <c r="K110" s="31">
        <v>7.8986120953424956</v>
      </c>
      <c r="L110" s="31">
        <f t="shared" si="8"/>
        <v>-1.6530494410180898</v>
      </c>
      <c r="M110" s="28">
        <v>-0.20136900767120028</v>
      </c>
      <c r="N110" s="26">
        <v>-6.1783624485983173E-2</v>
      </c>
      <c r="O110" s="26">
        <f t="shared" si="9"/>
        <v>-0.1395853831852171</v>
      </c>
      <c r="P110" s="52">
        <v>2.4871780428384334</v>
      </c>
      <c r="Q110" s="56">
        <v>3.4422947383738673</v>
      </c>
      <c r="R110" s="56">
        <f t="shared" si="10"/>
        <v>-0.95511669553543399</v>
      </c>
      <c r="S110" s="52">
        <v>-9.637006990946155E-2</v>
      </c>
      <c r="T110" s="56">
        <v>-0.17100685841409771</v>
      </c>
      <c r="U110" s="56">
        <f t="shared" si="11"/>
        <v>7.4636788504636162E-2</v>
      </c>
      <c r="V110" s="60">
        <v>265.89683999331214</v>
      </c>
      <c r="W110" s="64">
        <v>412.45665440561783</v>
      </c>
      <c r="X110" s="64">
        <f t="shared" si="12"/>
        <v>-146.55981441230568</v>
      </c>
      <c r="Y110" s="60">
        <v>-0.33878865363227206</v>
      </c>
      <c r="Z110" s="79">
        <v>-0.21425833594600299</v>
      </c>
      <c r="AA110" s="65">
        <f t="shared" si="13"/>
        <v>-0.12453031768626907</v>
      </c>
    </row>
    <row r="111" spans="1:27" x14ac:dyDescent="0.25">
      <c r="A111" s="82">
        <v>14</v>
      </c>
      <c r="B111" s="82">
        <v>336</v>
      </c>
      <c r="C111" s="7" t="s">
        <v>2190</v>
      </c>
      <c r="D111" s="7" t="s">
        <v>2041</v>
      </c>
      <c r="E111" s="7">
        <v>2</v>
      </c>
      <c r="F111" s="82">
        <v>7</v>
      </c>
      <c r="G111" s="50">
        <v>4.1761324204381188E-2</v>
      </c>
      <c r="H111" s="50">
        <v>4.392520638178523E-2</v>
      </c>
      <c r="I111" s="50">
        <f t="shared" si="7"/>
        <v>-2.1638821774040418E-3</v>
      </c>
      <c r="J111" s="28">
        <v>9.1201976002522542</v>
      </c>
      <c r="K111" s="31">
        <v>8.3205011183702222</v>
      </c>
      <c r="L111" s="31">
        <f t="shared" si="8"/>
        <v>0.79969648188203202</v>
      </c>
      <c r="M111" s="28">
        <v>0.2699411265828538</v>
      </c>
      <c r="N111" s="26">
        <v>0.16451723189421197</v>
      </c>
      <c r="O111" s="26">
        <f t="shared" si="9"/>
        <v>0.10542389468864183</v>
      </c>
      <c r="P111" s="52">
        <v>2.9351034449617397</v>
      </c>
      <c r="Q111" s="56">
        <v>2.980248193470393</v>
      </c>
      <c r="R111" s="56">
        <f t="shared" si="10"/>
        <v>-4.5144748508653354E-2</v>
      </c>
      <c r="S111" s="52">
        <v>7.2530789277697891E-2</v>
      </c>
      <c r="T111" s="56">
        <v>8.3571837472428342E-2</v>
      </c>
      <c r="U111" s="56">
        <f t="shared" si="11"/>
        <v>-1.1041048194730452E-2</v>
      </c>
      <c r="V111" s="60">
        <v>223.91580698835273</v>
      </c>
      <c r="W111" s="64">
        <v>382.34547975596223</v>
      </c>
      <c r="X111" s="64">
        <f t="shared" si="12"/>
        <v>-158.4296727676095</v>
      </c>
      <c r="Y111" s="60">
        <v>-0.39803782375840896</v>
      </c>
      <c r="Z111" s="79">
        <v>-0.23495720545848195</v>
      </c>
      <c r="AA111" s="65">
        <f t="shared" si="13"/>
        <v>-0.16308061829992701</v>
      </c>
    </row>
    <row r="112" spans="1:27" x14ac:dyDescent="0.25">
      <c r="A112" s="82">
        <v>15</v>
      </c>
      <c r="B112" s="82">
        <v>360</v>
      </c>
      <c r="C112" s="7" t="s">
        <v>2190</v>
      </c>
      <c r="D112" s="7" t="s">
        <v>2041</v>
      </c>
      <c r="E112" s="7">
        <v>2</v>
      </c>
      <c r="F112" s="82">
        <v>7</v>
      </c>
      <c r="G112" s="50">
        <v>4.8356074020418485E-2</v>
      </c>
      <c r="H112" s="50">
        <v>5.9921002139369739E-2</v>
      </c>
      <c r="I112" s="50">
        <f t="shared" si="7"/>
        <v>-1.1564928118951254E-2</v>
      </c>
      <c r="J112" s="28">
        <v>8.3436264087338756</v>
      </c>
      <c r="K112" s="31">
        <v>7.7740113616750977</v>
      </c>
      <c r="L112" s="31">
        <f t="shared" si="8"/>
        <v>0.56961504705877797</v>
      </c>
      <c r="M112" s="28">
        <v>0.30114330381301702</v>
      </c>
      <c r="N112" s="26">
        <v>0.1494415781169102</v>
      </c>
      <c r="O112" s="26">
        <f t="shared" si="9"/>
        <v>0.15170172569610682</v>
      </c>
      <c r="P112" s="52">
        <v>2.7118058095114854</v>
      </c>
      <c r="Q112" s="56">
        <v>2.897175978800854</v>
      </c>
      <c r="R112" s="56">
        <f t="shared" si="10"/>
        <v>-0.18537016928936856</v>
      </c>
      <c r="S112" s="52">
        <v>4.7667331777061839E-2</v>
      </c>
      <c r="T112" s="56">
        <v>8.0212198215024746E-2</v>
      </c>
      <c r="U112" s="56">
        <f t="shared" si="11"/>
        <v>-3.2544866437962908E-2</v>
      </c>
      <c r="V112" s="60">
        <v>184.11850000000001</v>
      </c>
      <c r="W112" s="64">
        <v>364.08175694444435</v>
      </c>
      <c r="X112" s="64">
        <f t="shared" si="12"/>
        <v>-179.96325694444434</v>
      </c>
      <c r="Y112" s="60">
        <v>-0.40519313397154949</v>
      </c>
      <c r="Z112" s="79">
        <v>-0.28489889430412302</v>
      </c>
      <c r="AA112" s="65">
        <f t="shared" si="13"/>
        <v>-0.12029423966742647</v>
      </c>
    </row>
    <row r="113" spans="1:27" x14ac:dyDescent="0.25">
      <c r="A113" s="82">
        <v>16</v>
      </c>
      <c r="B113" s="82">
        <v>384</v>
      </c>
      <c r="C113" s="7" t="s">
        <v>2190</v>
      </c>
      <c r="D113" s="7" t="s">
        <v>2041</v>
      </c>
      <c r="E113" s="7">
        <v>2</v>
      </c>
      <c r="F113" s="82">
        <v>7</v>
      </c>
      <c r="G113" s="50">
        <v>-2.4836582414543783E-3</v>
      </c>
      <c r="H113" s="50">
        <v>3.2925461448930719E-3</v>
      </c>
      <c r="I113" s="50">
        <f t="shared" si="7"/>
        <v>-5.7762043863474506E-3</v>
      </c>
      <c r="J113" s="28">
        <v>5.542243562514451</v>
      </c>
      <c r="K113" s="31">
        <v>6.65609614243749</v>
      </c>
      <c r="L113" s="31">
        <f t="shared" si="8"/>
        <v>-1.113852579923039</v>
      </c>
      <c r="M113" s="28">
        <v>-5.8937390957146275E-3</v>
      </c>
      <c r="N113" s="26">
        <v>-9.4482272125681166E-2</v>
      </c>
      <c r="O113" s="26">
        <f t="shared" si="9"/>
        <v>8.858853302996654E-2</v>
      </c>
      <c r="P113" s="52">
        <v>2.1911341030584524</v>
      </c>
      <c r="Q113" s="56">
        <v>2.4353357186413698</v>
      </c>
      <c r="R113" s="56">
        <f t="shared" si="10"/>
        <v>-0.24420161558291742</v>
      </c>
      <c r="S113" s="52">
        <v>-7.1901512849125798E-2</v>
      </c>
      <c r="T113" s="56">
        <v>-8.0140471677468406E-2</v>
      </c>
      <c r="U113" s="56">
        <f t="shared" si="11"/>
        <v>8.2389588283426074E-3</v>
      </c>
      <c r="V113" s="60">
        <v>189.19472986410344</v>
      </c>
      <c r="W113" s="64">
        <v>311.53564523257097</v>
      </c>
      <c r="X113" s="64">
        <f t="shared" si="12"/>
        <v>-122.34091536846753</v>
      </c>
      <c r="Y113" s="60">
        <v>-0.23711139727576294</v>
      </c>
      <c r="Z113" s="79">
        <v>-8.664836827258178E-2</v>
      </c>
      <c r="AA113" s="65">
        <f t="shared" si="13"/>
        <v>-0.15046302900318115</v>
      </c>
    </row>
    <row r="114" spans="1:27" x14ac:dyDescent="0.25">
      <c r="A114" s="82">
        <v>1</v>
      </c>
      <c r="B114" s="82">
        <v>24</v>
      </c>
      <c r="C114" s="7" t="s">
        <v>2190</v>
      </c>
      <c r="D114" s="7" t="s">
        <v>2041</v>
      </c>
      <c r="E114" s="7">
        <v>1</v>
      </c>
      <c r="F114" s="82">
        <v>8</v>
      </c>
      <c r="G114" s="50">
        <v>1.0536051565782589E-2</v>
      </c>
      <c r="H114" s="50">
        <v>1.3629331734718761E-2</v>
      </c>
      <c r="I114" s="50">
        <f t="shared" si="7"/>
        <v>-3.0932801689361727E-3</v>
      </c>
      <c r="J114" s="28">
        <v>15.90391429612213</v>
      </c>
      <c r="K114" s="31">
        <v>13.370557873666627</v>
      </c>
      <c r="L114" s="31">
        <f t="shared" si="8"/>
        <v>2.533356422455503</v>
      </c>
      <c r="M114" s="28">
        <v>0.38138443195987631</v>
      </c>
      <c r="N114" s="26">
        <v>0.24256301407439443</v>
      </c>
      <c r="O114" s="26">
        <f t="shared" si="9"/>
        <v>0.13882141788548188</v>
      </c>
      <c r="P114" s="52">
        <v>4.5359412019606848</v>
      </c>
      <c r="Q114" s="56">
        <v>5.4560602180915021</v>
      </c>
      <c r="R114" s="56">
        <f t="shared" si="10"/>
        <v>-0.92011901613081726</v>
      </c>
      <c r="S114" s="52">
        <v>1.0476419124463749E-2</v>
      </c>
      <c r="T114" s="56">
        <v>0.39929967195079025</v>
      </c>
      <c r="U114" s="56">
        <f t="shared" si="11"/>
        <v>-0.38882325282632652</v>
      </c>
      <c r="V114" s="60">
        <v>806.48726909635548</v>
      </c>
      <c r="W114" s="64">
        <v>842.1606201808396</v>
      </c>
      <c r="X114" s="64">
        <f t="shared" si="12"/>
        <v>-35.673351084484125</v>
      </c>
      <c r="Y114" s="60">
        <v>-5.3862783237483447E-2</v>
      </c>
      <c r="Z114" s="79">
        <v>2.1399399411402314E-2</v>
      </c>
      <c r="AA114" s="65">
        <f t="shared" si="13"/>
        <v>-7.5262182648885761E-2</v>
      </c>
    </row>
    <row r="115" spans="1:27" x14ac:dyDescent="0.25">
      <c r="A115" s="82">
        <v>2</v>
      </c>
      <c r="B115" s="82">
        <v>48</v>
      </c>
      <c r="C115" s="7" t="s">
        <v>2190</v>
      </c>
      <c r="D115" s="7" t="s">
        <v>2041</v>
      </c>
      <c r="E115" s="7">
        <v>1</v>
      </c>
      <c r="F115" s="82">
        <v>8</v>
      </c>
      <c r="G115" s="50">
        <v>2.2314355131420972E-2</v>
      </c>
      <c r="H115" s="50">
        <v>-4.2260899415680559E-3</v>
      </c>
      <c r="I115" s="50">
        <f t="shared" si="7"/>
        <v>2.6540445072989027E-2</v>
      </c>
      <c r="J115" s="28">
        <v>12.850976159034746</v>
      </c>
      <c r="K115" s="31">
        <v>12.045231030697556</v>
      </c>
      <c r="L115" s="31">
        <f t="shared" si="8"/>
        <v>0.8057451283371897</v>
      </c>
      <c r="M115" s="28">
        <v>0.7220191239517838</v>
      </c>
      <c r="N115" s="26">
        <v>0.42973663146744556</v>
      </c>
      <c r="O115" s="26">
        <f t="shared" si="9"/>
        <v>0.29228249248433824</v>
      </c>
      <c r="P115" s="52">
        <v>3.4369034283750901</v>
      </c>
      <c r="Q115" s="56">
        <v>6.2957185350514777</v>
      </c>
      <c r="R115" s="56">
        <f t="shared" si="10"/>
        <v>-2.8588151066763876</v>
      </c>
      <c r="S115" s="52">
        <v>-0.70365607569198141</v>
      </c>
      <c r="T115" s="56">
        <v>-0.29316157422815392</v>
      </c>
      <c r="U115" s="56">
        <f t="shared" si="11"/>
        <v>-0.41049450146382749</v>
      </c>
      <c r="V115" s="60">
        <v>533.60902133203058</v>
      </c>
      <c r="W115" s="64">
        <v>778.76342072409477</v>
      </c>
      <c r="X115" s="64">
        <f t="shared" si="12"/>
        <v>-245.15439939206419</v>
      </c>
      <c r="Y115" s="60">
        <v>-0.1446314407936159</v>
      </c>
      <c r="Z115" s="79">
        <v>-5.4871092273920861E-2</v>
      </c>
      <c r="AA115" s="65">
        <f t="shared" si="13"/>
        <v>-8.9760348519695027E-2</v>
      </c>
    </row>
    <row r="116" spans="1:27" x14ac:dyDescent="0.25">
      <c r="A116" s="82">
        <v>3</v>
      </c>
      <c r="B116" s="82">
        <v>72</v>
      </c>
      <c r="C116" s="7" t="s">
        <v>2190</v>
      </c>
      <c r="D116" s="7" t="s">
        <v>2041</v>
      </c>
      <c r="E116" s="7">
        <v>1</v>
      </c>
      <c r="F116" s="82">
        <v>8</v>
      </c>
      <c r="G116" s="50">
        <v>0.11349799328389842</v>
      </c>
      <c r="H116" s="50">
        <v>1.7902191089170408E-2</v>
      </c>
      <c r="I116" s="50">
        <f t="shared" si="7"/>
        <v>9.5595802194728019E-2</v>
      </c>
      <c r="J116" s="28">
        <v>17.421051450624901</v>
      </c>
      <c r="K116" s="31">
        <v>12.589811875004676</v>
      </c>
      <c r="L116" s="31">
        <f t="shared" si="8"/>
        <v>4.8312395756202253</v>
      </c>
      <c r="M116" s="28">
        <v>0.86724562847558939</v>
      </c>
      <c r="N116" s="26">
        <v>0.51444722688986533</v>
      </c>
      <c r="O116" s="26">
        <f t="shared" si="9"/>
        <v>0.35279840158572406</v>
      </c>
      <c r="P116" s="52">
        <v>5.3837826400247044</v>
      </c>
      <c r="Q116" s="56">
        <v>5.134393717140755</v>
      </c>
      <c r="R116" s="56">
        <f t="shared" si="10"/>
        <v>0.24938892288394943</v>
      </c>
      <c r="S116" s="52">
        <v>-0.24785191914131904</v>
      </c>
      <c r="T116" s="56">
        <v>2.9346230279375243E-2</v>
      </c>
      <c r="U116" s="56">
        <f t="shared" si="11"/>
        <v>-0.27719814942069426</v>
      </c>
      <c r="V116" s="60">
        <v>1238.6528219728689</v>
      </c>
      <c r="W116" s="64">
        <v>862.29941243789426</v>
      </c>
      <c r="X116" s="64">
        <f t="shared" si="12"/>
        <v>376.35340953497462</v>
      </c>
      <c r="Y116" s="60">
        <v>1.4526054304215426</v>
      </c>
      <c r="Z116" s="79">
        <v>0.70666658267764249</v>
      </c>
      <c r="AA116" s="65">
        <f t="shared" si="13"/>
        <v>0.74593884774390007</v>
      </c>
    </row>
    <row r="117" spans="1:27" x14ac:dyDescent="0.25">
      <c r="A117" s="82">
        <v>4</v>
      </c>
      <c r="B117" s="82">
        <v>96</v>
      </c>
      <c r="C117" s="7" t="s">
        <v>2190</v>
      </c>
      <c r="D117" s="7" t="s">
        <v>2041</v>
      </c>
      <c r="E117" s="7">
        <v>1</v>
      </c>
      <c r="F117" s="82">
        <v>8</v>
      </c>
      <c r="G117" s="50">
        <v>-4.5198512374305722E-2</v>
      </c>
      <c r="H117" s="50">
        <v>-2.9832523702375767E-3</v>
      </c>
      <c r="I117" s="50">
        <f t="shared" si="7"/>
        <v>-4.2215260004068146E-2</v>
      </c>
      <c r="J117" s="28">
        <v>12.63843052794345</v>
      </c>
      <c r="K117" s="31">
        <v>14.419320189971282</v>
      </c>
      <c r="L117" s="31">
        <f t="shared" si="8"/>
        <v>-1.7808896620278318</v>
      </c>
      <c r="M117" s="28">
        <v>0.11133680896152655</v>
      </c>
      <c r="N117" s="26">
        <v>0.46275038293277465</v>
      </c>
      <c r="O117" s="26">
        <f t="shared" si="9"/>
        <v>-0.35141357397124812</v>
      </c>
      <c r="P117" s="52">
        <v>7.5844375297970847</v>
      </c>
      <c r="Q117" s="56">
        <v>5.7203782901387283</v>
      </c>
      <c r="R117" s="56">
        <f t="shared" si="10"/>
        <v>1.8640592396583564</v>
      </c>
      <c r="S117" s="52">
        <v>0.57224319035884164</v>
      </c>
      <c r="T117" s="56">
        <v>0.2201664932545829</v>
      </c>
      <c r="U117" s="56">
        <f t="shared" si="11"/>
        <v>0.35207669710425871</v>
      </c>
      <c r="V117" s="60">
        <v>966.40574178559564</v>
      </c>
      <c r="W117" s="64">
        <v>1080.3098379245496</v>
      </c>
      <c r="X117" s="64">
        <f t="shared" si="12"/>
        <v>-113.90409613895395</v>
      </c>
      <c r="Y117" s="60">
        <v>0.1865032819761169</v>
      </c>
      <c r="Z117" s="79">
        <v>0.55868755357358002</v>
      </c>
      <c r="AA117" s="65">
        <f t="shared" si="13"/>
        <v>-0.37218427159746315</v>
      </c>
    </row>
    <row r="118" spans="1:27" x14ac:dyDescent="0.25">
      <c r="A118" s="82">
        <v>5</v>
      </c>
      <c r="B118" s="82">
        <v>120</v>
      </c>
      <c r="C118" s="7" t="s">
        <v>2190</v>
      </c>
      <c r="D118" s="7" t="s">
        <v>2041</v>
      </c>
      <c r="E118" s="7">
        <v>1</v>
      </c>
      <c r="F118" s="82">
        <v>8</v>
      </c>
      <c r="G118" s="50">
        <v>-3.0538164955118231E-2</v>
      </c>
      <c r="H118" s="50">
        <v>3.7247019645241526E-2</v>
      </c>
      <c r="I118" s="50">
        <f t="shared" si="7"/>
        <v>-6.778518460035976E-2</v>
      </c>
      <c r="J118" s="28">
        <v>24.265517906867746</v>
      </c>
      <c r="K118" s="31">
        <v>16.776982070157057</v>
      </c>
      <c r="L118" s="31">
        <f t="shared" si="8"/>
        <v>7.4885358367106889</v>
      </c>
      <c r="M118" s="28">
        <v>0.63745789307025913</v>
      </c>
      <c r="N118" s="26">
        <v>0.35894303813160144</v>
      </c>
      <c r="O118" s="26">
        <f t="shared" si="9"/>
        <v>0.27851485493865769</v>
      </c>
      <c r="P118" s="52">
        <v>9.7611966759626387</v>
      </c>
      <c r="Q118" s="56">
        <v>6.966418766233951</v>
      </c>
      <c r="R118" s="56">
        <f t="shared" si="10"/>
        <v>2.7947779097286878</v>
      </c>
      <c r="S118" s="52">
        <v>0.30776371018488102</v>
      </c>
      <c r="T118" s="56">
        <v>5.1264740518326989E-2</v>
      </c>
      <c r="U118" s="56">
        <f t="shared" si="11"/>
        <v>0.25649896966655406</v>
      </c>
      <c r="V118" s="60">
        <v>1445.6789491077329</v>
      </c>
      <c r="W118" s="64">
        <v>1139.7663857677901</v>
      </c>
      <c r="X118" s="64">
        <f t="shared" si="12"/>
        <v>305.91256333994284</v>
      </c>
      <c r="Y118" s="60">
        <v>0.22345199412524833</v>
      </c>
      <c r="Z118" s="79">
        <v>0.15567907560124011</v>
      </c>
      <c r="AA118" s="65">
        <f t="shared" si="13"/>
        <v>6.7772918524008213E-2</v>
      </c>
    </row>
    <row r="119" spans="1:27" x14ac:dyDescent="0.25">
      <c r="A119" s="82">
        <v>6</v>
      </c>
      <c r="B119" s="82">
        <v>144</v>
      </c>
      <c r="C119" s="7" t="s">
        <v>2190</v>
      </c>
      <c r="D119" s="7" t="s">
        <v>2041</v>
      </c>
      <c r="E119" s="7">
        <v>1</v>
      </c>
      <c r="F119" s="82">
        <v>8</v>
      </c>
      <c r="G119" s="50">
        <v>3.8299225225610731E-2</v>
      </c>
      <c r="H119" s="50">
        <v>5.0816110515069957E-2</v>
      </c>
      <c r="I119" s="50">
        <f t="shared" si="7"/>
        <v>-1.2516885289459226E-2</v>
      </c>
      <c r="J119" s="28">
        <v>15.130919174080248</v>
      </c>
      <c r="K119" s="31">
        <v>14.919323314682467</v>
      </c>
      <c r="L119" s="31">
        <f t="shared" si="8"/>
        <v>0.21159585939778047</v>
      </c>
      <c r="M119" s="28">
        <v>-0.16782728203588901</v>
      </c>
      <c r="N119" s="26">
        <v>7.8252583154270083E-2</v>
      </c>
      <c r="O119" s="26">
        <f t="shared" si="9"/>
        <v>-0.24607986519015909</v>
      </c>
      <c r="P119" s="52">
        <v>4.4911375282740345</v>
      </c>
      <c r="Q119" s="56">
        <v>5.4077681800408222</v>
      </c>
      <c r="R119" s="56">
        <f t="shared" si="10"/>
        <v>-0.91663065176678771</v>
      </c>
      <c r="S119" s="52">
        <v>-0.36055720220975762</v>
      </c>
      <c r="T119" s="56">
        <v>-2.2748086008028568E-2</v>
      </c>
      <c r="U119" s="56">
        <f t="shared" si="11"/>
        <v>-0.33780911620172904</v>
      </c>
      <c r="V119" s="60">
        <v>1088.0816191108163</v>
      </c>
      <c r="W119" s="64">
        <v>1059.1686712010619</v>
      </c>
      <c r="X119" s="64">
        <f t="shared" si="12"/>
        <v>28.912947909754394</v>
      </c>
      <c r="Y119" s="60">
        <v>-0.3667147724642762</v>
      </c>
      <c r="Z119" s="79">
        <v>2.4286775008398348E-2</v>
      </c>
      <c r="AA119" s="65">
        <f t="shared" si="13"/>
        <v>-0.39100154747267457</v>
      </c>
    </row>
    <row r="120" spans="1:27" x14ac:dyDescent="0.25">
      <c r="A120" s="82">
        <v>7</v>
      </c>
      <c r="B120" s="82">
        <v>168</v>
      </c>
      <c r="C120" s="7" t="s">
        <v>2190</v>
      </c>
      <c r="D120" s="7" t="s">
        <v>2041</v>
      </c>
      <c r="E120" s="7">
        <v>1</v>
      </c>
      <c r="F120" s="82">
        <v>8</v>
      </c>
      <c r="G120" s="50">
        <v>3.6367644170875123E-3</v>
      </c>
      <c r="H120" s="50">
        <v>2.1088820793520358E-2</v>
      </c>
      <c r="I120" s="50">
        <f t="shared" si="7"/>
        <v>-1.7452056376432847E-2</v>
      </c>
      <c r="J120" s="28">
        <v>13.654245252235203</v>
      </c>
      <c r="K120" s="31">
        <v>12.600072648596518</v>
      </c>
      <c r="L120" s="31">
        <f t="shared" si="8"/>
        <v>1.0541726036386851</v>
      </c>
      <c r="M120" s="28">
        <v>0.10097854995691573</v>
      </c>
      <c r="N120" s="26">
        <v>0.24427280911272664</v>
      </c>
      <c r="O120" s="26">
        <f t="shared" si="9"/>
        <v>-0.1432942591558109</v>
      </c>
      <c r="P120" s="52">
        <v>3.9062364138335903</v>
      </c>
      <c r="Q120" s="56">
        <v>4.2039889907630217</v>
      </c>
      <c r="R120" s="56">
        <f t="shared" si="10"/>
        <v>-0.29775257692943136</v>
      </c>
      <c r="S120" s="52">
        <v>-0.12138189713753263</v>
      </c>
      <c r="T120" s="56">
        <v>-4.8245689366170623E-2</v>
      </c>
      <c r="U120" s="56">
        <f t="shared" si="11"/>
        <v>-7.3136207771362011E-2</v>
      </c>
      <c r="V120" s="60">
        <v>915.07947454844009</v>
      </c>
      <c r="W120" s="64">
        <v>882.0120689655173</v>
      </c>
      <c r="X120" s="64">
        <f t="shared" si="12"/>
        <v>33.067405582922788</v>
      </c>
      <c r="Y120" s="60">
        <v>0.11481295069951458</v>
      </c>
      <c r="Z120" s="79">
        <v>0.30507038934760117</v>
      </c>
      <c r="AA120" s="65">
        <f t="shared" si="13"/>
        <v>-0.19025743864808659</v>
      </c>
    </row>
    <row r="121" spans="1:27" x14ac:dyDescent="0.25">
      <c r="A121" s="82">
        <v>8</v>
      </c>
      <c r="B121" s="82">
        <v>192</v>
      </c>
      <c r="C121" s="7" t="s">
        <v>2190</v>
      </c>
      <c r="D121" s="7" t="s">
        <v>2041</v>
      </c>
      <c r="E121" s="7">
        <v>1</v>
      </c>
      <c r="F121" s="82">
        <v>8</v>
      </c>
      <c r="G121" s="50">
        <v>6.16774201775371E-2</v>
      </c>
      <c r="H121" s="50">
        <v>2.2964930059969867E-2</v>
      </c>
      <c r="I121" s="50">
        <f t="shared" si="7"/>
        <v>3.8712490117567236E-2</v>
      </c>
      <c r="J121" s="28">
        <v>15.340437791179426</v>
      </c>
      <c r="K121" s="31">
        <v>13.314117777789969</v>
      </c>
      <c r="L121" s="31">
        <f t="shared" si="8"/>
        <v>2.0263200133894568</v>
      </c>
      <c r="M121" s="28">
        <v>0.23800932470302322</v>
      </c>
      <c r="N121" s="26">
        <v>0.17151292002343987</v>
      </c>
      <c r="O121" s="26">
        <f t="shared" si="9"/>
        <v>6.6496404679583343E-2</v>
      </c>
      <c r="P121" s="52">
        <v>4.3306932572009051</v>
      </c>
      <c r="Q121" s="56">
        <v>4.0686345373680544</v>
      </c>
      <c r="R121" s="56">
        <f t="shared" si="10"/>
        <v>0.26205871983285078</v>
      </c>
      <c r="S121" s="52">
        <v>0.1298172167879518</v>
      </c>
      <c r="T121" s="56">
        <v>1.6036205516473903E-2</v>
      </c>
      <c r="U121" s="56">
        <f t="shared" si="11"/>
        <v>0.1137810112714779</v>
      </c>
      <c r="V121" s="60">
        <v>1210.384946949602</v>
      </c>
      <c r="W121" s="64">
        <v>935.78937334217505</v>
      </c>
      <c r="X121" s="64">
        <f t="shared" si="12"/>
        <v>274.5955736074269</v>
      </c>
      <c r="Y121" s="60">
        <v>0.47584169591650438</v>
      </c>
      <c r="Z121" s="79">
        <v>0.2688177933680696</v>
      </c>
      <c r="AA121" s="65">
        <f t="shared" si="13"/>
        <v>0.20702390254843478</v>
      </c>
    </row>
    <row r="122" spans="1:27" x14ac:dyDescent="0.25">
      <c r="A122" s="82">
        <v>9</v>
      </c>
      <c r="B122" s="82">
        <v>216</v>
      </c>
      <c r="C122" s="7" t="s">
        <v>2190</v>
      </c>
      <c r="D122" s="7" t="s">
        <v>2041</v>
      </c>
      <c r="E122" s="7">
        <v>1</v>
      </c>
      <c r="F122" s="82">
        <v>8</v>
      </c>
      <c r="G122" s="50">
        <v>7.1326858375936733E-2</v>
      </c>
      <c r="H122" s="50">
        <v>4.9621911137343509E-2</v>
      </c>
      <c r="I122" s="50">
        <f t="shared" si="7"/>
        <v>2.1704947238593224E-2</v>
      </c>
      <c r="J122" s="28">
        <v>14.722571723719522</v>
      </c>
      <c r="K122" s="31">
        <v>13.45456791776664</v>
      </c>
      <c r="L122" s="31">
        <f t="shared" si="8"/>
        <v>1.2680038059528815</v>
      </c>
      <c r="M122" s="28">
        <v>0.10954505648588832</v>
      </c>
      <c r="N122" s="26">
        <v>0.13025234277174963</v>
      </c>
      <c r="O122" s="26">
        <f t="shared" si="9"/>
        <v>-2.0707286285861312E-2</v>
      </c>
      <c r="P122" s="52">
        <v>4.4078056982096339</v>
      </c>
      <c r="Q122" s="56">
        <v>4.4318152812343063</v>
      </c>
      <c r="R122" s="56">
        <f t="shared" si="10"/>
        <v>-2.4009583024672487E-2</v>
      </c>
      <c r="S122" s="52">
        <v>6.9380806891635713E-2</v>
      </c>
      <c r="T122" s="56">
        <v>0.16858542547120367</v>
      </c>
      <c r="U122" s="56">
        <f t="shared" si="11"/>
        <v>-9.9204618579567957E-2</v>
      </c>
      <c r="V122" s="60">
        <v>989.52187397975831</v>
      </c>
      <c r="W122" s="64">
        <v>838.86970154532594</v>
      </c>
      <c r="X122" s="64">
        <f t="shared" si="12"/>
        <v>150.65217243443237</v>
      </c>
      <c r="Y122" s="60">
        <v>4.8111222903137338E-2</v>
      </c>
      <c r="Z122" s="79">
        <v>-4.6944320793933798E-2</v>
      </c>
      <c r="AA122" s="65">
        <f t="shared" si="13"/>
        <v>9.5055543697071143E-2</v>
      </c>
    </row>
    <row r="123" spans="1:27" x14ac:dyDescent="0.25">
      <c r="A123" s="82">
        <v>10</v>
      </c>
      <c r="B123" s="82">
        <v>240</v>
      </c>
      <c r="C123" s="7" t="s">
        <v>2190</v>
      </c>
      <c r="D123" s="7" t="s">
        <v>2041</v>
      </c>
      <c r="E123" s="7">
        <v>1</v>
      </c>
      <c r="F123" s="82">
        <v>8</v>
      </c>
      <c r="G123" s="50">
        <v>8.5522173438162593E-3</v>
      </c>
      <c r="H123" s="50">
        <v>8.312902068988345E-3</v>
      </c>
      <c r="I123" s="50">
        <f t="shared" si="7"/>
        <v>2.3931527482791426E-4</v>
      </c>
      <c r="J123" s="28">
        <v>15.267337576008543</v>
      </c>
      <c r="K123" s="31">
        <v>11.510023683426688</v>
      </c>
      <c r="L123" s="31">
        <f t="shared" si="8"/>
        <v>3.7573138925818554</v>
      </c>
      <c r="M123" s="28">
        <v>0.20680788934757194</v>
      </c>
      <c r="N123" s="26">
        <v>7.2164884343347531E-3</v>
      </c>
      <c r="O123" s="26">
        <f t="shared" si="9"/>
        <v>0.19959140091323718</v>
      </c>
      <c r="P123" s="52">
        <v>5.0253666458324036</v>
      </c>
      <c r="Q123" s="56">
        <v>4.1268346243135854</v>
      </c>
      <c r="R123" s="56">
        <f t="shared" si="10"/>
        <v>0.89853202151881817</v>
      </c>
      <c r="S123" s="52">
        <v>0.15079619146933618</v>
      </c>
      <c r="T123" s="56">
        <v>1.8882797316289807E-2</v>
      </c>
      <c r="U123" s="56">
        <f t="shared" si="11"/>
        <v>0.13191339415304637</v>
      </c>
      <c r="V123" s="60">
        <v>1185.9297029702971</v>
      </c>
      <c r="W123" s="64">
        <v>698.52227035203532</v>
      </c>
      <c r="X123" s="64">
        <f t="shared" si="12"/>
        <v>487.40743261826174</v>
      </c>
      <c r="Y123" s="60">
        <v>0.36284574696553157</v>
      </c>
      <c r="Z123" s="79">
        <v>-7.6149821802100115E-2</v>
      </c>
      <c r="AA123" s="65">
        <f t="shared" si="13"/>
        <v>0.43899556876763168</v>
      </c>
    </row>
    <row r="124" spans="1:27" x14ac:dyDescent="0.25">
      <c r="A124" s="82">
        <v>11</v>
      </c>
      <c r="B124" s="82">
        <v>264</v>
      </c>
      <c r="C124" s="7" t="s">
        <v>2190</v>
      </c>
      <c r="D124" s="7" t="s">
        <v>2041</v>
      </c>
      <c r="E124" s="7">
        <v>1</v>
      </c>
      <c r="F124" s="82">
        <v>8</v>
      </c>
      <c r="G124" s="50">
        <v>5.5518773641968978E-2</v>
      </c>
      <c r="H124" s="50">
        <v>1.1402580276202409E-2</v>
      </c>
      <c r="I124" s="50">
        <f t="shared" si="7"/>
        <v>4.4116193365766568E-2</v>
      </c>
      <c r="J124" s="28">
        <v>11.33278668251058</v>
      </c>
      <c r="K124" s="31">
        <v>9.6067582172372461</v>
      </c>
      <c r="L124" s="31">
        <f t="shared" si="8"/>
        <v>1.726028465273334</v>
      </c>
      <c r="M124" s="28">
        <v>-3.9229754807194733E-2</v>
      </c>
      <c r="N124" s="26">
        <v>-7.5698486503831763E-2</v>
      </c>
      <c r="O124" s="26">
        <f t="shared" si="9"/>
        <v>3.646873169663703E-2</v>
      </c>
      <c r="P124" s="52">
        <v>4.7117501752694775</v>
      </c>
      <c r="Q124" s="56">
        <v>3.9766977176627822</v>
      </c>
      <c r="R124" s="56">
        <f t="shared" si="10"/>
        <v>0.73505245760669524</v>
      </c>
      <c r="S124" s="52">
        <v>0.21010123886435794</v>
      </c>
      <c r="T124" s="56">
        <v>1.8560746180279194E-2</v>
      </c>
      <c r="U124" s="56">
        <f t="shared" si="11"/>
        <v>0.19154049268407874</v>
      </c>
      <c r="V124" s="60">
        <v>581.22671528007959</v>
      </c>
      <c r="W124" s="64">
        <v>478.31294884543149</v>
      </c>
      <c r="X124" s="64">
        <f t="shared" si="12"/>
        <v>102.9137664346481</v>
      </c>
      <c r="Y124" s="60">
        <v>-0.1000657670716614</v>
      </c>
      <c r="Z124" s="79">
        <v>-9.7593849701297919E-2</v>
      </c>
      <c r="AA124" s="65">
        <f t="shared" si="13"/>
        <v>-2.47191737036348E-3</v>
      </c>
    </row>
    <row r="125" spans="1:27" x14ac:dyDescent="0.25">
      <c r="A125" s="82">
        <v>12</v>
      </c>
      <c r="B125" s="82">
        <v>288</v>
      </c>
      <c r="C125" s="7" t="s">
        <v>2190</v>
      </c>
      <c r="D125" s="7" t="s">
        <v>2041</v>
      </c>
      <c r="E125" s="7">
        <v>2</v>
      </c>
      <c r="F125" s="82">
        <v>8</v>
      </c>
      <c r="G125" s="50">
        <v>4.303111066946954E-2</v>
      </c>
      <c r="H125" s="50">
        <v>1.9874084798630436E-2</v>
      </c>
      <c r="I125" s="50">
        <f t="shared" si="7"/>
        <v>2.3157025870839103E-2</v>
      </c>
      <c r="J125" s="28">
        <v>10.534189172688624</v>
      </c>
      <c r="K125" s="31">
        <v>9.5757510795120258</v>
      </c>
      <c r="L125" s="31">
        <f t="shared" si="8"/>
        <v>0.95843809317659812</v>
      </c>
      <c r="M125" s="28">
        <v>-4.4064977836560028E-2</v>
      </c>
      <c r="N125" s="26">
        <v>-0.12129677891189873</v>
      </c>
      <c r="O125" s="26">
        <f t="shared" si="9"/>
        <v>7.7231801075338696E-2</v>
      </c>
      <c r="P125" s="52">
        <v>3.9189150986068388</v>
      </c>
      <c r="Q125" s="56">
        <v>3.6155338046936252</v>
      </c>
      <c r="R125" s="56">
        <f t="shared" si="10"/>
        <v>0.30338129391321367</v>
      </c>
      <c r="S125" s="52">
        <v>-1.087429627462597E-2</v>
      </c>
      <c r="T125" s="56">
        <v>-6.2303241628159589E-2</v>
      </c>
      <c r="U125" s="56">
        <f t="shared" si="11"/>
        <v>5.1428945353533623E-2</v>
      </c>
      <c r="V125" s="60">
        <v>437.08501006036221</v>
      </c>
      <c r="W125" s="64">
        <v>507.14285714285728</v>
      </c>
      <c r="X125" s="64">
        <f t="shared" si="12"/>
        <v>-70.057847082495073</v>
      </c>
      <c r="Y125" s="60">
        <v>-0.31844172971254425</v>
      </c>
      <c r="Z125" s="79">
        <v>-0.26573141069062617</v>
      </c>
      <c r="AA125" s="65">
        <f t="shared" si="13"/>
        <v>-5.2710319021918084E-2</v>
      </c>
    </row>
    <row r="126" spans="1:27" x14ac:dyDescent="0.25">
      <c r="A126" s="82">
        <v>13</v>
      </c>
      <c r="B126" s="82">
        <v>312</v>
      </c>
      <c r="C126" s="7" t="s">
        <v>2190</v>
      </c>
      <c r="D126" s="7" t="s">
        <v>2041</v>
      </c>
      <c r="E126" s="7">
        <v>2</v>
      </c>
      <c r="F126" s="82">
        <v>8</v>
      </c>
      <c r="G126" s="50">
        <v>-1.7645643734155669E-2</v>
      </c>
      <c r="H126" s="50">
        <v>1.3389339368220154E-2</v>
      </c>
      <c r="I126" s="50">
        <f t="shared" si="7"/>
        <v>-3.1034983102375825E-2</v>
      </c>
      <c r="J126" s="28">
        <v>7.3951092312291697</v>
      </c>
      <c r="K126" s="31">
        <v>7.8986120953424956</v>
      </c>
      <c r="L126" s="31">
        <f t="shared" si="8"/>
        <v>-0.5035028641133259</v>
      </c>
      <c r="M126" s="28">
        <v>-0.14133481956607408</v>
      </c>
      <c r="N126" s="26">
        <v>-6.1783624485983173E-2</v>
      </c>
      <c r="O126" s="26">
        <f t="shared" si="9"/>
        <v>-7.9551195080090897E-2</v>
      </c>
      <c r="P126" s="52">
        <v>2.966774161749588</v>
      </c>
      <c r="Q126" s="56">
        <v>3.4422947383738673</v>
      </c>
      <c r="R126" s="56">
        <f t="shared" si="10"/>
        <v>-0.47552057662427938</v>
      </c>
      <c r="S126" s="52">
        <v>-8.1384610152168357E-2</v>
      </c>
      <c r="T126" s="56">
        <v>-0.17100685841409771</v>
      </c>
      <c r="U126" s="56">
        <f t="shared" si="11"/>
        <v>8.9622248261929355E-2</v>
      </c>
      <c r="V126" s="60">
        <v>312.11335897007189</v>
      </c>
      <c r="W126" s="64">
        <v>412.45665440561783</v>
      </c>
      <c r="X126" s="64">
        <f t="shared" si="12"/>
        <v>-100.34329543554594</v>
      </c>
      <c r="Y126" s="60">
        <v>-0.2473759455425546</v>
      </c>
      <c r="Z126" s="79">
        <v>-0.21425833594600299</v>
      </c>
      <c r="AA126" s="65">
        <f t="shared" si="13"/>
        <v>-3.3117609596551606E-2</v>
      </c>
    </row>
    <row r="127" spans="1:27" x14ac:dyDescent="0.25">
      <c r="A127" s="82">
        <v>14</v>
      </c>
      <c r="B127" s="82">
        <v>336</v>
      </c>
      <c r="C127" s="7" t="s">
        <v>2190</v>
      </c>
      <c r="D127" s="7" t="s">
        <v>2041</v>
      </c>
      <c r="E127" s="7">
        <v>2</v>
      </c>
      <c r="F127" s="82">
        <v>8</v>
      </c>
      <c r="G127" s="50">
        <v>3.7354179644458793E-2</v>
      </c>
      <c r="H127" s="50">
        <v>4.392520638178523E-2</v>
      </c>
      <c r="I127" s="50">
        <f t="shared" si="7"/>
        <v>-6.5710267373264367E-3</v>
      </c>
      <c r="J127" s="28">
        <v>7.9438288644623789</v>
      </c>
      <c r="K127" s="31">
        <v>8.3205011183702222</v>
      </c>
      <c r="L127" s="31">
        <f t="shared" si="8"/>
        <v>-0.37667225390784331</v>
      </c>
      <c r="M127" s="28">
        <v>8.2266703747165215E-2</v>
      </c>
      <c r="N127" s="26">
        <v>0.16451723189421197</v>
      </c>
      <c r="O127" s="26">
        <f t="shared" si="9"/>
        <v>-8.2250528147046753E-2</v>
      </c>
      <c r="P127" s="52">
        <v>2.8848918626311963</v>
      </c>
      <c r="Q127" s="56">
        <v>2.980248193470393</v>
      </c>
      <c r="R127" s="56">
        <f t="shared" si="10"/>
        <v>-9.5356330839196701E-2</v>
      </c>
      <c r="S127" s="52">
        <v>1.2465240678847181E-2</v>
      </c>
      <c r="T127" s="56">
        <v>8.3571837472428342E-2</v>
      </c>
      <c r="U127" s="56">
        <f t="shared" si="11"/>
        <v>-7.1106596793581167E-2</v>
      </c>
      <c r="V127" s="60">
        <v>209.38851913477538</v>
      </c>
      <c r="W127" s="64">
        <v>382.34547975596223</v>
      </c>
      <c r="X127" s="64">
        <f t="shared" si="12"/>
        <v>-172.95696062118685</v>
      </c>
      <c r="Y127" s="60">
        <v>-0.43115709136473473</v>
      </c>
      <c r="Z127" s="79">
        <v>-0.23495720545848195</v>
      </c>
      <c r="AA127" s="65">
        <f t="shared" si="13"/>
        <v>-0.19619988590625279</v>
      </c>
    </row>
    <row r="128" spans="1:27" x14ac:dyDescent="0.25">
      <c r="A128" s="82">
        <v>15</v>
      </c>
      <c r="B128" s="82">
        <v>360</v>
      </c>
      <c r="C128" s="7" t="s">
        <v>2190</v>
      </c>
      <c r="D128" s="7" t="s">
        <v>2041</v>
      </c>
      <c r="E128" s="7">
        <v>2</v>
      </c>
      <c r="F128" s="82">
        <v>8</v>
      </c>
      <c r="G128" s="50">
        <v>5.7000561067018826E-2</v>
      </c>
      <c r="H128" s="50">
        <v>5.9921002139369739E-2</v>
      </c>
      <c r="I128" s="50">
        <f t="shared" si="7"/>
        <v>-2.9204410723509128E-3</v>
      </c>
      <c r="J128" s="28">
        <v>7.6504301940004193</v>
      </c>
      <c r="K128" s="31">
        <v>7.7740113616750977</v>
      </c>
      <c r="L128" s="31">
        <f t="shared" si="8"/>
        <v>-0.1235811676746783</v>
      </c>
      <c r="M128" s="28">
        <v>0.12199568943232346</v>
      </c>
      <c r="N128" s="26">
        <v>0.1494415781169102</v>
      </c>
      <c r="O128" s="26">
        <f t="shared" si="9"/>
        <v>-2.7445888684586736E-2</v>
      </c>
      <c r="P128" s="52">
        <v>2.7140703150053729</v>
      </c>
      <c r="Q128" s="56">
        <v>2.897175978800854</v>
      </c>
      <c r="R128" s="56">
        <f t="shared" si="10"/>
        <v>-0.1831056637954811</v>
      </c>
      <c r="S128" s="52">
        <v>-6.0079097239056523E-4</v>
      </c>
      <c r="T128" s="56">
        <v>8.0212198215024746E-2</v>
      </c>
      <c r="U128" s="56">
        <f t="shared" si="11"/>
        <v>-8.0812989187415307E-2</v>
      </c>
      <c r="V128" s="60">
        <v>176.95949999999999</v>
      </c>
      <c r="W128" s="64">
        <v>364.08175694444435</v>
      </c>
      <c r="X128" s="64">
        <f t="shared" si="12"/>
        <v>-187.12225694444436</v>
      </c>
      <c r="Y128" s="60">
        <v>-0.49521413381598489</v>
      </c>
      <c r="Z128" s="79">
        <v>-0.28489889430412302</v>
      </c>
      <c r="AA128" s="65">
        <f t="shared" si="13"/>
        <v>-0.21031523951186187</v>
      </c>
    </row>
    <row r="129" spans="1:27" x14ac:dyDescent="0.25">
      <c r="A129" s="82">
        <v>16</v>
      </c>
      <c r="B129" s="82">
        <v>384</v>
      </c>
      <c r="C129" s="7" t="s">
        <v>2190</v>
      </c>
      <c r="D129" s="7" t="s">
        <v>2041</v>
      </c>
      <c r="E129" s="7">
        <v>2</v>
      </c>
      <c r="F129" s="82">
        <v>8</v>
      </c>
      <c r="G129" s="50">
        <v>2.2249609256708602E-2</v>
      </c>
      <c r="H129" s="50">
        <v>3.2925461448930719E-3</v>
      </c>
      <c r="I129" s="50">
        <f t="shared" si="7"/>
        <v>1.8957063111815532E-2</v>
      </c>
      <c r="J129" s="28">
        <v>5.7452643011920577</v>
      </c>
      <c r="K129" s="31">
        <v>6.65609614243749</v>
      </c>
      <c r="L129" s="31">
        <f t="shared" si="8"/>
        <v>-0.91083184124543237</v>
      </c>
      <c r="M129" s="28">
        <v>-5.2024177815000405E-2</v>
      </c>
      <c r="N129" s="26">
        <v>-9.4482272125681166E-2</v>
      </c>
      <c r="O129" s="26">
        <f t="shared" si="9"/>
        <v>4.2458094310680761E-2</v>
      </c>
      <c r="P129" s="52">
        <v>2.201384628866883</v>
      </c>
      <c r="Q129" s="56">
        <v>2.4353357186413698</v>
      </c>
      <c r="R129" s="56">
        <f t="shared" si="10"/>
        <v>-0.23395108977448675</v>
      </c>
      <c r="S129" s="52">
        <v>-6.5370792604727737E-2</v>
      </c>
      <c r="T129" s="56">
        <v>-8.0140471677468406E-2</v>
      </c>
      <c r="U129" s="56">
        <f t="shared" si="11"/>
        <v>1.4769679072740668E-2</v>
      </c>
      <c r="V129" s="60">
        <v>174.81836261186609</v>
      </c>
      <c r="W129" s="64">
        <v>311.53564523257097</v>
      </c>
      <c r="X129" s="64">
        <f t="shared" si="12"/>
        <v>-136.71728262070488</v>
      </c>
      <c r="Y129" s="60">
        <v>-0.3097133179638763</v>
      </c>
      <c r="Z129" s="79">
        <v>-8.664836827258178E-2</v>
      </c>
      <c r="AA129" s="65">
        <f t="shared" si="13"/>
        <v>-0.22306494969129453</v>
      </c>
    </row>
    <row r="130" spans="1:27" x14ac:dyDescent="0.25">
      <c r="A130" s="82">
        <v>1</v>
      </c>
      <c r="B130" s="82">
        <v>24</v>
      </c>
      <c r="C130" s="7" t="s">
        <v>2190</v>
      </c>
      <c r="D130" s="7" t="s">
        <v>2041</v>
      </c>
      <c r="E130" s="7">
        <v>1</v>
      </c>
      <c r="F130" s="82">
        <v>9</v>
      </c>
      <c r="G130" s="50">
        <v>-3.7729423114146773E-2</v>
      </c>
      <c r="H130" s="50">
        <v>1.3629331734718761E-2</v>
      </c>
      <c r="I130" s="50">
        <f t="shared" si="7"/>
        <v>-5.1358754848865533E-2</v>
      </c>
      <c r="J130" s="28">
        <v>15.305791966089346</v>
      </c>
      <c r="K130" s="31">
        <v>13.370557873666627</v>
      </c>
      <c r="L130" s="31">
        <f t="shared" si="8"/>
        <v>1.9352340924227196</v>
      </c>
      <c r="M130" s="28">
        <v>0.27029324811984606</v>
      </c>
      <c r="N130" s="26">
        <v>0.24256301407439443</v>
      </c>
      <c r="O130" s="26">
        <f t="shared" si="9"/>
        <v>2.7730234045451635E-2</v>
      </c>
      <c r="P130" s="52">
        <v>5.0216722099351134</v>
      </c>
      <c r="Q130" s="56">
        <v>5.4560602180915021</v>
      </c>
      <c r="R130" s="56">
        <f t="shared" si="10"/>
        <v>-0.43438800815638867</v>
      </c>
      <c r="S130" s="52">
        <v>-2.2940717227272971E-2</v>
      </c>
      <c r="T130" s="56">
        <v>0.39929967195079025</v>
      </c>
      <c r="U130" s="56">
        <f t="shared" si="11"/>
        <v>-0.42224038917806322</v>
      </c>
      <c r="V130" s="60">
        <v>1050.9567315693128</v>
      </c>
      <c r="W130" s="64">
        <v>842.1606201808396</v>
      </c>
      <c r="X130" s="64">
        <f t="shared" si="12"/>
        <v>208.79611138847315</v>
      </c>
      <c r="Y130" s="60">
        <v>0.25275692064397032</v>
      </c>
      <c r="Z130" s="79">
        <v>2.1399399411402314E-2</v>
      </c>
      <c r="AA130" s="65">
        <f t="shared" si="13"/>
        <v>0.231357521232568</v>
      </c>
    </row>
    <row r="131" spans="1:27" x14ac:dyDescent="0.25">
      <c r="A131" s="82">
        <v>2</v>
      </c>
      <c r="B131" s="82">
        <v>48</v>
      </c>
      <c r="C131" s="7" t="s">
        <v>2190</v>
      </c>
      <c r="D131" s="7" t="s">
        <v>2041</v>
      </c>
      <c r="E131" s="7">
        <v>1</v>
      </c>
      <c r="F131" s="82">
        <v>9</v>
      </c>
      <c r="G131" s="50">
        <v>-6.931471805599454E-2</v>
      </c>
      <c r="H131" s="50">
        <v>-4.2260899415680559E-3</v>
      </c>
      <c r="I131" s="50">
        <f t="shared" ref="I131:I194" si="14">G131-H131</f>
        <v>-6.5088628114426478E-2</v>
      </c>
      <c r="J131" s="28">
        <v>12.163938827732451</v>
      </c>
      <c r="K131" s="31">
        <v>12.045231030697556</v>
      </c>
      <c r="L131" s="31">
        <f t="shared" ref="L131:L194" si="15">J131-K131</f>
        <v>0.11870779703489553</v>
      </c>
      <c r="M131" s="28">
        <v>-0.12999494440808421</v>
      </c>
      <c r="N131" s="26">
        <v>0.42973663146744556</v>
      </c>
      <c r="O131" s="26">
        <f t="shared" ref="O131:O194" si="16">M131-N131</f>
        <v>-0.5597315758755298</v>
      </c>
      <c r="P131" s="52">
        <v>4.9120488961766338</v>
      </c>
      <c r="Q131" s="56">
        <v>6.2957185350514777</v>
      </c>
      <c r="R131" s="56">
        <f t="shared" ref="R131:R194" si="17">P131-Q131</f>
        <v>-1.383669638874844</v>
      </c>
      <c r="S131" s="52">
        <v>1.9707198717733018E-2</v>
      </c>
      <c r="T131" s="56">
        <v>-0.29316157422815392</v>
      </c>
      <c r="U131" s="56">
        <f t="shared" ref="U131:U194" si="18">S131-T131</f>
        <v>0.31286877294588694</v>
      </c>
      <c r="V131" s="60">
        <v>669.07246376811599</v>
      </c>
      <c r="W131" s="64">
        <v>778.76342072409477</v>
      </c>
      <c r="X131" s="64">
        <f t="shared" ref="X131:X194" si="19">V131-W131</f>
        <v>-109.69095695597878</v>
      </c>
      <c r="Y131" s="60">
        <v>-0.37891314554487382</v>
      </c>
      <c r="Z131" s="79">
        <v>-5.4871092273920861E-2</v>
      </c>
      <c r="AA131" s="65">
        <f t="shared" ref="AA131:AA194" si="20">Y131-Z131</f>
        <v>-0.32404205327095298</v>
      </c>
    </row>
    <row r="132" spans="1:27" x14ac:dyDescent="0.25">
      <c r="A132" s="82">
        <v>3</v>
      </c>
      <c r="B132" s="82">
        <v>72</v>
      </c>
      <c r="C132" s="7" t="s">
        <v>2190</v>
      </c>
      <c r="D132" s="7" t="s">
        <v>2041</v>
      </c>
      <c r="E132" s="7">
        <v>1</v>
      </c>
      <c r="F132" s="82">
        <v>9</v>
      </c>
      <c r="G132" s="50">
        <v>-2.5131442828090655E-2</v>
      </c>
      <c r="H132" s="50">
        <v>1.7902191089170408E-2</v>
      </c>
      <c r="I132" s="50">
        <f t="shared" si="14"/>
        <v>-4.303363391726106E-2</v>
      </c>
      <c r="J132" s="28">
        <v>12.212449794691139</v>
      </c>
      <c r="K132" s="31">
        <v>12.589811875004676</v>
      </c>
      <c r="L132" s="31">
        <f t="shared" si="15"/>
        <v>-0.37736208031353691</v>
      </c>
      <c r="M132" s="28">
        <v>-1.0880775343269892E-2</v>
      </c>
      <c r="N132" s="26">
        <v>0.51444722688986533</v>
      </c>
      <c r="O132" s="26">
        <f t="shared" si="16"/>
        <v>-0.52532800223313525</v>
      </c>
      <c r="P132" s="52">
        <v>5.2130966133293679</v>
      </c>
      <c r="Q132" s="56">
        <v>5.134393717140755</v>
      </c>
      <c r="R132" s="56">
        <f t="shared" si="17"/>
        <v>7.8702896188612925E-2</v>
      </c>
      <c r="S132" s="52">
        <v>7.0428348653586798E-2</v>
      </c>
      <c r="T132" s="56">
        <v>2.9346230279375243E-2</v>
      </c>
      <c r="U132" s="56">
        <f t="shared" si="18"/>
        <v>4.1082118374211551E-2</v>
      </c>
      <c r="V132" s="60">
        <v>876.63624183553839</v>
      </c>
      <c r="W132" s="64">
        <v>862.29941243789426</v>
      </c>
      <c r="X132" s="64">
        <f t="shared" si="19"/>
        <v>14.336829397644124</v>
      </c>
      <c r="Y132" s="60">
        <v>0.18012130388828962</v>
      </c>
      <c r="Z132" s="79">
        <v>0.70666658267764249</v>
      </c>
      <c r="AA132" s="65">
        <f t="shared" si="20"/>
        <v>-0.52654527878935287</v>
      </c>
    </row>
    <row r="133" spans="1:27" x14ac:dyDescent="0.25">
      <c r="A133" s="82">
        <v>4</v>
      </c>
      <c r="B133" s="82">
        <v>96</v>
      </c>
      <c r="C133" s="7" t="s">
        <v>2190</v>
      </c>
      <c r="D133" s="7" t="s">
        <v>2041</v>
      </c>
      <c r="E133" s="7">
        <v>1</v>
      </c>
      <c r="F133" s="82">
        <v>9</v>
      </c>
      <c r="G133" s="50">
        <v>-2.384110234449981E-2</v>
      </c>
      <c r="H133" s="50">
        <v>-2.9832523702375767E-3</v>
      </c>
      <c r="I133" s="50">
        <f t="shared" si="14"/>
        <v>-2.0857849974262235E-2</v>
      </c>
      <c r="J133" s="28">
        <v>17.341362933510052</v>
      </c>
      <c r="K133" s="31">
        <v>14.419320189971282</v>
      </c>
      <c r="L133" s="31">
        <f t="shared" si="15"/>
        <v>2.9220427435387695</v>
      </c>
      <c r="M133" s="28">
        <v>0.35926029171399304</v>
      </c>
      <c r="N133" s="26">
        <v>0.46275038293277465</v>
      </c>
      <c r="O133" s="26">
        <f t="shared" si="16"/>
        <v>-0.10349009121878161</v>
      </c>
      <c r="P133" s="52">
        <v>5.2222375811397512</v>
      </c>
      <c r="Q133" s="56">
        <v>5.7203782901387283</v>
      </c>
      <c r="R133" s="56">
        <f t="shared" si="17"/>
        <v>-0.49814070899897711</v>
      </c>
      <c r="S133" s="52">
        <v>4.2475382343765508E-2</v>
      </c>
      <c r="T133" s="56">
        <v>0.2201664932545829</v>
      </c>
      <c r="U133" s="56">
        <f t="shared" si="18"/>
        <v>-0.17769111091081741</v>
      </c>
      <c r="V133" s="60">
        <v>1319.4945237305012</v>
      </c>
      <c r="W133" s="64">
        <v>1080.3098379245496</v>
      </c>
      <c r="X133" s="64">
        <f t="shared" si="19"/>
        <v>239.18468580595163</v>
      </c>
      <c r="Y133" s="60">
        <v>0.52999149499513176</v>
      </c>
      <c r="Z133" s="79">
        <v>0.55868755357358002</v>
      </c>
      <c r="AA133" s="65">
        <f t="shared" si="20"/>
        <v>-2.8696058578448258E-2</v>
      </c>
    </row>
    <row r="134" spans="1:27" x14ac:dyDescent="0.25">
      <c r="A134" s="82">
        <v>5</v>
      </c>
      <c r="B134" s="82">
        <v>120</v>
      </c>
      <c r="C134" s="7" t="s">
        <v>2190</v>
      </c>
      <c r="D134" s="7" t="s">
        <v>2041</v>
      </c>
      <c r="E134" s="7">
        <v>1</v>
      </c>
      <c r="F134" s="82">
        <v>9</v>
      </c>
      <c r="G134" s="50">
        <v>1.715325108031358E-2</v>
      </c>
      <c r="H134" s="50">
        <v>3.7247019645241526E-2</v>
      </c>
      <c r="I134" s="50">
        <f t="shared" si="14"/>
        <v>-2.0093768564927946E-2</v>
      </c>
      <c r="J134" s="28">
        <v>18.750527970003585</v>
      </c>
      <c r="K134" s="31">
        <v>16.776982070157057</v>
      </c>
      <c r="L134" s="31">
        <f t="shared" si="15"/>
        <v>1.9735458998465276</v>
      </c>
      <c r="M134" s="28">
        <v>1.5148557000237104E-2</v>
      </c>
      <c r="N134" s="26">
        <v>0.35894303813160144</v>
      </c>
      <c r="O134" s="26">
        <f t="shared" si="16"/>
        <v>-0.34379448113136435</v>
      </c>
      <c r="P134" s="52">
        <v>6.5032601568589934</v>
      </c>
      <c r="Q134" s="56">
        <v>6.966418766233951</v>
      </c>
      <c r="R134" s="56">
        <f t="shared" si="17"/>
        <v>-0.46315860937495756</v>
      </c>
      <c r="S134" s="52">
        <v>-2.3456251732554331E-2</v>
      </c>
      <c r="T134" s="56">
        <v>5.1264740518326989E-2</v>
      </c>
      <c r="U134" s="56">
        <f t="shared" si="18"/>
        <v>-7.4720992250881316E-2</v>
      </c>
      <c r="V134" s="60">
        <v>1146.4790152015862</v>
      </c>
      <c r="W134" s="64">
        <v>1139.7663857677901</v>
      </c>
      <c r="X134" s="64">
        <f t="shared" si="19"/>
        <v>6.7126294337961099</v>
      </c>
      <c r="Y134" s="60">
        <v>-0.17139266640059489</v>
      </c>
      <c r="Z134" s="79">
        <v>0.15567907560124011</v>
      </c>
      <c r="AA134" s="65">
        <f t="shared" si="20"/>
        <v>-0.32707174200183498</v>
      </c>
    </row>
    <row r="135" spans="1:27" x14ac:dyDescent="0.25">
      <c r="A135" s="82">
        <v>6</v>
      </c>
      <c r="B135" s="82">
        <v>144</v>
      </c>
      <c r="C135" s="7" t="s">
        <v>2190</v>
      </c>
      <c r="D135" s="7" t="s">
        <v>2041</v>
      </c>
      <c r="E135" s="7">
        <v>1</v>
      </c>
      <c r="F135" s="82">
        <v>9</v>
      </c>
      <c r="G135" s="50">
        <v>5.0455601075239366E-2</v>
      </c>
      <c r="H135" s="50">
        <v>5.0816110515069957E-2</v>
      </c>
      <c r="I135" s="50">
        <f t="shared" si="14"/>
        <v>-3.6050943983059053E-4</v>
      </c>
      <c r="J135" s="28">
        <v>14.350102607269987</v>
      </c>
      <c r="K135" s="31">
        <v>14.919323314682467</v>
      </c>
      <c r="L135" s="31">
        <f t="shared" si="15"/>
        <v>-0.56922070741248021</v>
      </c>
      <c r="M135" s="28">
        <v>-0.25180380499371369</v>
      </c>
      <c r="N135" s="26">
        <v>7.8252583154270083E-2</v>
      </c>
      <c r="O135" s="26">
        <f t="shared" si="16"/>
        <v>-0.33005638814798377</v>
      </c>
      <c r="P135" s="52">
        <v>4.8007992501417203</v>
      </c>
      <c r="Q135" s="56">
        <v>5.4077681800408222</v>
      </c>
      <c r="R135" s="56">
        <f t="shared" si="17"/>
        <v>-0.60696892989910189</v>
      </c>
      <c r="S135" s="52">
        <v>-0.36473970558800523</v>
      </c>
      <c r="T135" s="56">
        <v>-2.2748086008028568E-2</v>
      </c>
      <c r="U135" s="56">
        <f t="shared" si="18"/>
        <v>-0.34199161957997665</v>
      </c>
      <c r="V135" s="60">
        <v>963.11280690112812</v>
      </c>
      <c r="W135" s="64">
        <v>1059.1686712010619</v>
      </c>
      <c r="X135" s="64">
        <f t="shared" si="19"/>
        <v>-96.055864299933774</v>
      </c>
      <c r="Y135" s="60">
        <v>-0.34530331196924569</v>
      </c>
      <c r="Z135" s="79">
        <v>2.4286775008398348E-2</v>
      </c>
      <c r="AA135" s="65">
        <f t="shared" si="20"/>
        <v>-0.36959008697764406</v>
      </c>
    </row>
    <row r="136" spans="1:27" x14ac:dyDescent="0.25">
      <c r="A136" s="82">
        <v>7</v>
      </c>
      <c r="B136" s="82">
        <v>168</v>
      </c>
      <c r="C136" s="7" t="s">
        <v>2190</v>
      </c>
      <c r="D136" s="7" t="s">
        <v>2041</v>
      </c>
      <c r="E136" s="7">
        <v>1</v>
      </c>
      <c r="F136" s="82">
        <v>9</v>
      </c>
      <c r="G136" s="50">
        <v>6.2465720071044652E-2</v>
      </c>
      <c r="H136" s="50">
        <v>2.1088820793520358E-2</v>
      </c>
      <c r="I136" s="50">
        <f t="shared" si="14"/>
        <v>4.137689927752429E-2</v>
      </c>
      <c r="J136" s="28">
        <v>12.695713415562663</v>
      </c>
      <c r="K136" s="31">
        <v>12.600072648596518</v>
      </c>
      <c r="L136" s="31">
        <f t="shared" si="15"/>
        <v>9.5640766966145208E-2</v>
      </c>
      <c r="M136" s="28">
        <v>0.14584055280629304</v>
      </c>
      <c r="N136" s="26">
        <v>0.24427280911272664</v>
      </c>
      <c r="O136" s="26">
        <f t="shared" si="16"/>
        <v>-9.8432256306433596E-2</v>
      </c>
      <c r="P136" s="52">
        <v>3.8339725465979546</v>
      </c>
      <c r="Q136" s="56">
        <v>4.2039889907630217</v>
      </c>
      <c r="R136" s="56">
        <f t="shared" si="17"/>
        <v>-0.37001644416506707</v>
      </c>
      <c r="S136" s="52">
        <v>7.0170705973742878E-2</v>
      </c>
      <c r="T136" s="56">
        <v>-4.8245689366170623E-2</v>
      </c>
      <c r="U136" s="56">
        <f t="shared" si="18"/>
        <v>0.11841639533991349</v>
      </c>
      <c r="V136" s="60">
        <v>913.25927750410517</v>
      </c>
      <c r="W136" s="64">
        <v>882.0120689655173</v>
      </c>
      <c r="X136" s="64">
        <f t="shared" si="19"/>
        <v>31.24720853858787</v>
      </c>
      <c r="Y136" s="60">
        <v>0.24590342043028837</v>
      </c>
      <c r="Z136" s="79">
        <v>0.30507038934760117</v>
      </c>
      <c r="AA136" s="65">
        <f t="shared" si="20"/>
        <v>-5.9166968917312796E-2</v>
      </c>
    </row>
    <row r="137" spans="1:27" x14ac:dyDescent="0.25">
      <c r="A137" s="82">
        <v>8</v>
      </c>
      <c r="B137" s="82">
        <v>192</v>
      </c>
      <c r="C137" s="7" t="s">
        <v>2190</v>
      </c>
      <c r="D137" s="7" t="s">
        <v>2041</v>
      </c>
      <c r="E137" s="7">
        <v>1</v>
      </c>
      <c r="F137" s="82">
        <v>9</v>
      </c>
      <c r="G137" s="50">
        <v>3.3522692038644663E-3</v>
      </c>
      <c r="H137" s="50">
        <v>2.2964930059969867E-2</v>
      </c>
      <c r="I137" s="50">
        <f t="shared" si="14"/>
        <v>-1.9612660856105402E-2</v>
      </c>
      <c r="J137" s="28">
        <v>13.647566576854906</v>
      </c>
      <c r="K137" s="31">
        <v>13.314117777789969</v>
      </c>
      <c r="L137" s="31">
        <f t="shared" si="15"/>
        <v>0.33344879906493752</v>
      </c>
      <c r="M137" s="28">
        <v>0.21694230546216456</v>
      </c>
      <c r="N137" s="26">
        <v>0.17151292002343987</v>
      </c>
      <c r="O137" s="26">
        <f t="shared" si="16"/>
        <v>4.5429385438724684E-2</v>
      </c>
      <c r="P137" s="52">
        <v>3.5416537593177106</v>
      </c>
      <c r="Q137" s="56">
        <v>4.0686345373680544</v>
      </c>
      <c r="R137" s="56">
        <f t="shared" si="17"/>
        <v>-0.52698077805034371</v>
      </c>
      <c r="S137" s="52">
        <v>0.11971116432470018</v>
      </c>
      <c r="T137" s="56">
        <v>1.6036205516473903E-2</v>
      </c>
      <c r="U137" s="56">
        <f t="shared" si="18"/>
        <v>0.10367495880822628</v>
      </c>
      <c r="V137" s="60">
        <v>1016.6493700265252</v>
      </c>
      <c r="W137" s="64">
        <v>935.78937334217505</v>
      </c>
      <c r="X137" s="64">
        <f t="shared" si="19"/>
        <v>80.859996684350108</v>
      </c>
      <c r="Y137" s="60">
        <v>0.39502521311204669</v>
      </c>
      <c r="Z137" s="79">
        <v>0.2688177933680696</v>
      </c>
      <c r="AA137" s="65">
        <f t="shared" si="20"/>
        <v>0.12620741974397709</v>
      </c>
    </row>
    <row r="138" spans="1:27" x14ac:dyDescent="0.25">
      <c r="A138" s="82">
        <v>9</v>
      </c>
      <c r="B138" s="82">
        <v>216</v>
      </c>
      <c r="C138" s="7" t="s">
        <v>2190</v>
      </c>
      <c r="D138" s="7" t="s">
        <v>2041</v>
      </c>
      <c r="E138" s="7">
        <v>1</v>
      </c>
      <c r="F138" s="82">
        <v>9</v>
      </c>
      <c r="G138" s="50">
        <v>4.1739732861513446E-2</v>
      </c>
      <c r="H138" s="50">
        <v>4.9621911137343509E-2</v>
      </c>
      <c r="I138" s="50">
        <f t="shared" si="14"/>
        <v>-7.8821782758300638E-3</v>
      </c>
      <c r="J138" s="28">
        <v>11.987795079771971</v>
      </c>
      <c r="K138" s="31">
        <v>13.45456791776664</v>
      </c>
      <c r="L138" s="31">
        <f t="shared" si="15"/>
        <v>-1.4667728379946698</v>
      </c>
      <c r="M138" s="28">
        <v>-3.5850182958887263E-2</v>
      </c>
      <c r="N138" s="26">
        <v>0.13025234277174963</v>
      </c>
      <c r="O138" s="26">
        <f t="shared" si="16"/>
        <v>-0.16610252573063689</v>
      </c>
      <c r="P138" s="52">
        <v>4.2937333011494632</v>
      </c>
      <c r="Q138" s="56">
        <v>4.4318152812343063</v>
      </c>
      <c r="R138" s="56">
        <f t="shared" si="17"/>
        <v>-0.13808198008484318</v>
      </c>
      <c r="S138" s="52">
        <v>0.1597851575234211</v>
      </c>
      <c r="T138" s="56">
        <v>0.16858542547120367</v>
      </c>
      <c r="U138" s="56">
        <f t="shared" si="18"/>
        <v>-8.8002679477825752E-3</v>
      </c>
      <c r="V138" s="60">
        <v>605.85912504080966</v>
      </c>
      <c r="W138" s="64">
        <v>838.86970154532594</v>
      </c>
      <c r="X138" s="64">
        <f t="shared" si="19"/>
        <v>-233.01057650451628</v>
      </c>
      <c r="Y138" s="60">
        <v>-0.2310218571287091</v>
      </c>
      <c r="Z138" s="79">
        <v>-4.6944320793933798E-2</v>
      </c>
      <c r="AA138" s="65">
        <f t="shared" si="20"/>
        <v>-0.1840775363347753</v>
      </c>
    </row>
    <row r="139" spans="1:27" x14ac:dyDescent="0.25">
      <c r="A139" s="82">
        <v>10</v>
      </c>
      <c r="B139" s="82">
        <v>240</v>
      </c>
      <c r="C139" s="7" t="s">
        <v>2190</v>
      </c>
      <c r="D139" s="7" t="s">
        <v>2041</v>
      </c>
      <c r="E139" s="7">
        <v>1</v>
      </c>
      <c r="F139" s="82">
        <v>9</v>
      </c>
      <c r="G139" s="50">
        <v>3.0050276088084259E-2</v>
      </c>
      <c r="H139" s="50">
        <v>8.312902068988345E-3</v>
      </c>
      <c r="I139" s="50">
        <f t="shared" si="14"/>
        <v>2.1737374019095916E-2</v>
      </c>
      <c r="J139" s="28">
        <v>8.9166085478281705</v>
      </c>
      <c r="K139" s="31">
        <v>11.510023683426688</v>
      </c>
      <c r="L139" s="31">
        <f t="shared" si="15"/>
        <v>-2.5934151355985176</v>
      </c>
      <c r="M139" s="28">
        <v>-0.1340567152443056</v>
      </c>
      <c r="N139" s="26">
        <v>7.2164884343347531E-3</v>
      </c>
      <c r="O139" s="26">
        <f t="shared" si="16"/>
        <v>-0.14127320367864035</v>
      </c>
      <c r="P139" s="52">
        <v>3.3932569534354209</v>
      </c>
      <c r="Q139" s="56">
        <v>4.1268346243135854</v>
      </c>
      <c r="R139" s="56">
        <f t="shared" si="17"/>
        <v>-0.7335776708781645</v>
      </c>
      <c r="S139" s="52">
        <v>-3.4948802860659531E-2</v>
      </c>
      <c r="T139" s="56">
        <v>1.8882797316289807E-2</v>
      </c>
      <c r="U139" s="56">
        <f t="shared" si="18"/>
        <v>-5.3831600176949337E-2</v>
      </c>
      <c r="V139" s="60">
        <v>386.60990099009899</v>
      </c>
      <c r="W139" s="64">
        <v>698.52227035203532</v>
      </c>
      <c r="X139" s="64">
        <f t="shared" si="19"/>
        <v>-311.91236936193633</v>
      </c>
      <c r="Y139" s="60">
        <v>-0.36742363594194194</v>
      </c>
      <c r="Z139" s="79">
        <v>-7.6149821802100115E-2</v>
      </c>
      <c r="AA139" s="65">
        <f t="shared" si="20"/>
        <v>-0.29127381413984182</v>
      </c>
    </row>
    <row r="140" spans="1:27" x14ac:dyDescent="0.25">
      <c r="A140" s="82">
        <v>11</v>
      </c>
      <c r="B140" s="82">
        <v>264</v>
      </c>
      <c r="C140" s="7" t="s">
        <v>2190</v>
      </c>
      <c r="D140" s="7" t="s">
        <v>2041</v>
      </c>
      <c r="E140" s="7">
        <v>1</v>
      </c>
      <c r="F140" s="82">
        <v>9</v>
      </c>
      <c r="G140" s="50">
        <v>2.0931300533627527E-2</v>
      </c>
      <c r="H140" s="50">
        <v>1.1402580276202409E-2</v>
      </c>
      <c r="I140" s="50">
        <f t="shared" si="14"/>
        <v>9.5287202574251186E-3</v>
      </c>
      <c r="J140" s="28">
        <v>7.9356493405240327</v>
      </c>
      <c r="K140" s="31">
        <v>9.6067582172372461</v>
      </c>
      <c r="L140" s="31">
        <f t="shared" si="15"/>
        <v>-1.6711088767132134</v>
      </c>
      <c r="M140" s="28">
        <v>-6.0839751344107323E-2</v>
      </c>
      <c r="N140" s="26">
        <v>-7.5698486503831763E-2</v>
      </c>
      <c r="O140" s="26">
        <f t="shared" si="16"/>
        <v>1.485873515972444E-2</v>
      </c>
      <c r="P140" s="52">
        <v>3.4793811892034006</v>
      </c>
      <c r="Q140" s="56">
        <v>3.9766977176627822</v>
      </c>
      <c r="R140" s="56">
        <f t="shared" si="17"/>
        <v>-0.49731652845938168</v>
      </c>
      <c r="S140" s="52">
        <v>6.5484586780810108E-2</v>
      </c>
      <c r="T140" s="56">
        <v>1.8560746180279194E-2</v>
      </c>
      <c r="U140" s="56">
        <f t="shared" si="18"/>
        <v>4.6923840600530911E-2</v>
      </c>
      <c r="V140" s="60">
        <v>326.91282731189926</v>
      </c>
      <c r="W140" s="64">
        <v>478.31294884543149</v>
      </c>
      <c r="X140" s="64">
        <f t="shared" si="19"/>
        <v>-151.40012153353223</v>
      </c>
      <c r="Y140" s="60">
        <v>-0.1243280724441006</v>
      </c>
      <c r="Z140" s="79">
        <v>-9.7593849701297919E-2</v>
      </c>
      <c r="AA140" s="65">
        <f t="shared" si="20"/>
        <v>-2.6734222742802682E-2</v>
      </c>
    </row>
    <row r="141" spans="1:27" x14ac:dyDescent="0.25">
      <c r="A141" s="82">
        <v>12</v>
      </c>
      <c r="B141" s="82">
        <v>288</v>
      </c>
      <c r="C141" s="7" t="s">
        <v>2190</v>
      </c>
      <c r="D141" s="7" t="s">
        <v>2041</v>
      </c>
      <c r="E141" s="7">
        <v>2</v>
      </c>
      <c r="F141" s="82">
        <v>9</v>
      </c>
      <c r="G141" s="50">
        <v>6.0036544710897921E-2</v>
      </c>
      <c r="H141" s="50">
        <v>1.9874084798630436E-2</v>
      </c>
      <c r="I141" s="50">
        <f t="shared" si="14"/>
        <v>4.0162459912267481E-2</v>
      </c>
      <c r="J141" s="28">
        <v>8.2068888962891418</v>
      </c>
      <c r="K141" s="31">
        <v>9.5757510795120258</v>
      </c>
      <c r="L141" s="31">
        <f t="shared" si="15"/>
        <v>-1.368862183222884</v>
      </c>
      <c r="M141" s="28">
        <v>-3.1179566206455622E-2</v>
      </c>
      <c r="N141" s="26">
        <v>-0.12129677891189873</v>
      </c>
      <c r="O141" s="26">
        <f t="shared" si="16"/>
        <v>9.0117212705443109E-2</v>
      </c>
      <c r="P141" s="52">
        <v>3.2099607608105662</v>
      </c>
      <c r="Q141" s="56">
        <v>3.6155338046936252</v>
      </c>
      <c r="R141" s="56">
        <f t="shared" si="17"/>
        <v>-0.40557304388305893</v>
      </c>
      <c r="S141" s="52">
        <v>7.3303368449908077E-2</v>
      </c>
      <c r="T141" s="56">
        <v>-6.2303241628159589E-2</v>
      </c>
      <c r="U141" s="56">
        <f t="shared" si="18"/>
        <v>0.13560661007806768</v>
      </c>
      <c r="V141" s="60">
        <v>306.79711602951039</v>
      </c>
      <c r="W141" s="64">
        <v>507.14285714285728</v>
      </c>
      <c r="X141" s="64">
        <f t="shared" si="19"/>
        <v>-200.34574111334689</v>
      </c>
      <c r="Y141" s="60">
        <v>-0.32260476880485184</v>
      </c>
      <c r="Z141" s="79">
        <v>-0.26573141069062617</v>
      </c>
      <c r="AA141" s="65">
        <f t="shared" si="20"/>
        <v>-5.6873358114225669E-2</v>
      </c>
    </row>
    <row r="142" spans="1:27" x14ac:dyDescent="0.25">
      <c r="A142" s="82">
        <v>13</v>
      </c>
      <c r="B142" s="82">
        <v>312</v>
      </c>
      <c r="C142" s="7" t="s">
        <v>2190</v>
      </c>
      <c r="D142" s="7" t="s">
        <v>2041</v>
      </c>
      <c r="E142" s="7">
        <v>2</v>
      </c>
      <c r="F142" s="82">
        <v>9</v>
      </c>
      <c r="G142" s="50">
        <v>1.3584353238290169E-2</v>
      </c>
      <c r="H142" s="50">
        <v>1.3389339368220154E-2</v>
      </c>
      <c r="I142" s="50">
        <f t="shared" si="14"/>
        <v>1.9501387007001512E-4</v>
      </c>
      <c r="J142" s="28">
        <v>5.8198875023529286</v>
      </c>
      <c r="K142" s="31">
        <v>7.8986120953424956</v>
      </c>
      <c r="L142" s="31">
        <f t="shared" si="15"/>
        <v>-2.078724592989567</v>
      </c>
      <c r="M142" s="28">
        <v>-0.24679040280641809</v>
      </c>
      <c r="N142" s="26">
        <v>-6.1783624485983173E-2</v>
      </c>
      <c r="O142" s="26">
        <f t="shared" si="16"/>
        <v>-0.18500677832043491</v>
      </c>
      <c r="P142" s="52">
        <v>2.5137091436537999</v>
      </c>
      <c r="Q142" s="56">
        <v>3.4422947383738673</v>
      </c>
      <c r="R142" s="56">
        <f t="shared" si="17"/>
        <v>-0.92858559472006741</v>
      </c>
      <c r="S142" s="52">
        <v>-8.2817281783671426E-2</v>
      </c>
      <c r="T142" s="56">
        <v>-0.17100685841409771</v>
      </c>
      <c r="U142" s="56">
        <f t="shared" si="18"/>
        <v>8.8189576630426286E-2</v>
      </c>
      <c r="V142" s="60">
        <v>255.42986122721953</v>
      </c>
      <c r="W142" s="64">
        <v>412.45665440561783</v>
      </c>
      <c r="X142" s="64">
        <f t="shared" si="19"/>
        <v>-157.02679317839829</v>
      </c>
      <c r="Y142" s="60">
        <v>-0.34832789251624247</v>
      </c>
      <c r="Z142" s="79">
        <v>-0.21425833594600299</v>
      </c>
      <c r="AA142" s="65">
        <f t="shared" si="20"/>
        <v>-0.13406955657023947</v>
      </c>
    </row>
    <row r="143" spans="1:27" x14ac:dyDescent="0.25">
      <c r="A143" s="82">
        <v>14</v>
      </c>
      <c r="B143" s="82">
        <v>336</v>
      </c>
      <c r="C143" s="7" t="s">
        <v>2190</v>
      </c>
      <c r="D143" s="7" t="s">
        <v>2041</v>
      </c>
      <c r="E143" s="7">
        <v>2</v>
      </c>
      <c r="F143" s="82">
        <v>9</v>
      </c>
      <c r="G143" s="50">
        <v>5.1363362841905943E-2</v>
      </c>
      <c r="H143" s="50">
        <v>4.392520638178523E-2</v>
      </c>
      <c r="I143" s="50">
        <f t="shared" si="14"/>
        <v>7.4381564601207137E-3</v>
      </c>
      <c r="J143" s="28">
        <v>7.5823122327390209</v>
      </c>
      <c r="K143" s="31">
        <v>8.3205011183702222</v>
      </c>
      <c r="L143" s="31">
        <f t="shared" si="15"/>
        <v>-0.73818888563120133</v>
      </c>
      <c r="M143" s="28">
        <v>7.0849759602238369E-2</v>
      </c>
      <c r="N143" s="26">
        <v>0.16451723189421197</v>
      </c>
      <c r="O143" s="26">
        <f t="shared" si="16"/>
        <v>-9.36674722919736E-2</v>
      </c>
      <c r="P143" s="52">
        <v>2.7466552465916445</v>
      </c>
      <c r="Q143" s="56">
        <v>2.980248193470393</v>
      </c>
      <c r="R143" s="56">
        <f t="shared" si="17"/>
        <v>-0.23359294687874854</v>
      </c>
      <c r="S143" s="52">
        <v>-1.4223610991341097E-2</v>
      </c>
      <c r="T143" s="56">
        <v>8.3571837472428342E-2</v>
      </c>
      <c r="U143" s="56">
        <f t="shared" si="18"/>
        <v>-9.7795448463769447E-2</v>
      </c>
      <c r="V143" s="60">
        <v>220.90249584026623</v>
      </c>
      <c r="W143" s="64">
        <v>382.34547975596223</v>
      </c>
      <c r="X143" s="64">
        <f t="shared" si="19"/>
        <v>-161.442983915696</v>
      </c>
      <c r="Y143" s="60">
        <v>-0.39140770866577396</v>
      </c>
      <c r="Z143" s="79">
        <v>-0.23495720545848195</v>
      </c>
      <c r="AA143" s="65">
        <f t="shared" si="20"/>
        <v>-0.15645050320729201</v>
      </c>
    </row>
    <row r="144" spans="1:27" x14ac:dyDescent="0.25">
      <c r="A144" s="82">
        <v>15</v>
      </c>
      <c r="B144" s="82">
        <v>360</v>
      </c>
      <c r="C144" s="7" t="s">
        <v>2190</v>
      </c>
      <c r="D144" s="7" t="s">
        <v>2041</v>
      </c>
      <c r="E144" s="7">
        <v>2</v>
      </c>
      <c r="F144" s="82">
        <v>9</v>
      </c>
      <c r="G144" s="50">
        <v>3.5433027697947851E-2</v>
      </c>
      <c r="H144" s="50">
        <v>5.9921002139369739E-2</v>
      </c>
      <c r="I144" s="50">
        <f t="shared" si="14"/>
        <v>-2.4487974441421888E-2</v>
      </c>
      <c r="J144" s="28">
        <v>6.3177762109878488</v>
      </c>
      <c r="K144" s="31">
        <v>7.7740113616750977</v>
      </c>
      <c r="L144" s="31">
        <f t="shared" si="15"/>
        <v>-1.4562351506872488</v>
      </c>
      <c r="M144" s="28">
        <v>-7.6114154792846743E-3</v>
      </c>
      <c r="N144" s="26">
        <v>0.1494415781169102</v>
      </c>
      <c r="O144" s="26">
        <f t="shared" si="16"/>
        <v>-0.15705299359619487</v>
      </c>
      <c r="P144" s="52">
        <v>2.4904918899759765</v>
      </c>
      <c r="Q144" s="56">
        <v>2.897175978800854</v>
      </c>
      <c r="R144" s="56">
        <f t="shared" si="17"/>
        <v>-0.4066840888248775</v>
      </c>
      <c r="S144" s="52">
        <v>-6.0619629122292892E-2</v>
      </c>
      <c r="T144" s="56">
        <v>8.0212198215024746E-2</v>
      </c>
      <c r="U144" s="56">
        <f t="shared" si="18"/>
        <v>-0.14083182733731764</v>
      </c>
      <c r="V144" s="60">
        <v>182.65633333333335</v>
      </c>
      <c r="W144" s="64">
        <v>364.08175694444435</v>
      </c>
      <c r="X144" s="64">
        <f t="shared" si="19"/>
        <v>-181.425423611111</v>
      </c>
      <c r="Y144" s="60">
        <v>-0.449280984596583</v>
      </c>
      <c r="Z144" s="79">
        <v>-0.28489889430412302</v>
      </c>
      <c r="AA144" s="65">
        <f t="shared" si="20"/>
        <v>-0.16438209029245998</v>
      </c>
    </row>
    <row r="145" spans="1:27" x14ac:dyDescent="0.25">
      <c r="A145" s="82">
        <v>16</v>
      </c>
      <c r="B145" s="82">
        <v>384</v>
      </c>
      <c r="C145" s="7" t="s">
        <v>2190</v>
      </c>
      <c r="D145" s="7" t="s">
        <v>2041</v>
      </c>
      <c r="E145" s="7">
        <v>2</v>
      </c>
      <c r="F145" s="82">
        <v>9</v>
      </c>
      <c r="G145" s="50">
        <v>-4.886459800550149E-2</v>
      </c>
      <c r="H145" s="50">
        <v>3.2925461448930719E-3</v>
      </c>
      <c r="I145" s="50">
        <f t="shared" si="14"/>
        <v>-5.215714415039456E-2</v>
      </c>
      <c r="J145" s="28">
        <v>4.94511267279991</v>
      </c>
      <c r="K145" s="31">
        <v>6.65609614243749</v>
      </c>
      <c r="L145" s="31">
        <f t="shared" si="15"/>
        <v>-1.7109834696375801</v>
      </c>
      <c r="M145" s="28">
        <v>-0.15900960873747702</v>
      </c>
      <c r="N145" s="26">
        <v>-9.4482272125681166E-2</v>
      </c>
      <c r="O145" s="26">
        <f t="shared" si="16"/>
        <v>-6.4527336611795855E-2</v>
      </c>
      <c r="P145" s="52">
        <v>1.9785212733327495</v>
      </c>
      <c r="Q145" s="56">
        <v>2.4353357186413698</v>
      </c>
      <c r="R145" s="56">
        <f t="shared" si="17"/>
        <v>-0.45681444530862025</v>
      </c>
      <c r="S145" s="52">
        <v>-0.11834251649002042</v>
      </c>
      <c r="T145" s="56">
        <v>-8.0140471677468406E-2</v>
      </c>
      <c r="U145" s="56">
        <f t="shared" si="18"/>
        <v>-3.8202044812552016E-2</v>
      </c>
      <c r="V145" s="60">
        <v>214.27063307921776</v>
      </c>
      <c r="W145" s="64">
        <v>311.53564523257097</v>
      </c>
      <c r="X145" s="64">
        <f t="shared" si="19"/>
        <v>-97.265012153353211</v>
      </c>
      <c r="Y145" s="60">
        <v>-0.15121067672243163</v>
      </c>
      <c r="Z145" s="79">
        <v>-8.664836827258178E-2</v>
      </c>
      <c r="AA145" s="65">
        <f t="shared" si="20"/>
        <v>-6.4562308449849851E-2</v>
      </c>
    </row>
    <row r="146" spans="1:27" x14ac:dyDescent="0.25">
      <c r="A146" s="82">
        <v>1</v>
      </c>
      <c r="B146" s="82">
        <v>24</v>
      </c>
      <c r="C146" s="7" t="s">
        <v>2190</v>
      </c>
      <c r="D146" s="7" t="s">
        <v>2041</v>
      </c>
      <c r="E146" s="7">
        <v>1</v>
      </c>
      <c r="F146" s="82">
        <v>10</v>
      </c>
      <c r="G146" s="50">
        <v>5.1293294387550151E-3</v>
      </c>
      <c r="H146" s="50">
        <v>1.3629331734718761E-2</v>
      </c>
      <c r="I146" s="50">
        <f t="shared" si="14"/>
        <v>-8.5000022959637461E-3</v>
      </c>
      <c r="J146" s="28">
        <v>11.869661445397444</v>
      </c>
      <c r="K146" s="31">
        <v>13.370557873666627</v>
      </c>
      <c r="L146" s="31">
        <f t="shared" si="15"/>
        <v>-1.5008964282691828</v>
      </c>
      <c r="M146" s="28">
        <v>0.13017542513570329</v>
      </c>
      <c r="N146" s="26">
        <v>0.24256301407439443</v>
      </c>
      <c r="O146" s="26">
        <f t="shared" si="16"/>
        <v>-0.11238758893869114</v>
      </c>
      <c r="P146" s="52">
        <v>4.5553426415221763</v>
      </c>
      <c r="Q146" s="56">
        <v>5.4560602180915021</v>
      </c>
      <c r="R146" s="56">
        <f t="shared" si="17"/>
        <v>-0.90071757656932583</v>
      </c>
      <c r="S146" s="52">
        <v>0.2025006647938544</v>
      </c>
      <c r="T146" s="56">
        <v>0.39929967195079025</v>
      </c>
      <c r="U146" s="56">
        <f t="shared" si="18"/>
        <v>-0.19679900715693585</v>
      </c>
      <c r="V146" s="60">
        <v>769.72474621401227</v>
      </c>
      <c r="W146" s="64">
        <v>842.1606201808396</v>
      </c>
      <c r="X146" s="64">
        <f t="shared" si="19"/>
        <v>-72.43587396682733</v>
      </c>
      <c r="Y146" s="60">
        <v>-1.5672283685207763E-4</v>
      </c>
      <c r="Z146" s="79">
        <v>2.1399399411402314E-2</v>
      </c>
      <c r="AA146" s="65">
        <f t="shared" si="20"/>
        <v>-2.1556122248254393E-2</v>
      </c>
    </row>
    <row r="147" spans="1:27" x14ac:dyDescent="0.25">
      <c r="A147" s="82">
        <v>2</v>
      </c>
      <c r="B147" s="82">
        <v>48</v>
      </c>
      <c r="C147" s="7" t="s">
        <v>2190</v>
      </c>
      <c r="D147" s="7" t="s">
        <v>2041</v>
      </c>
      <c r="E147" s="7">
        <v>1</v>
      </c>
      <c r="F147" s="82">
        <v>10</v>
      </c>
      <c r="G147" s="50">
        <v>2.4116205681688818E-2</v>
      </c>
      <c r="H147" s="50">
        <v>-4.2260899415680559E-3</v>
      </c>
      <c r="I147" s="50">
        <f t="shared" si="14"/>
        <v>2.8342295623256873E-2</v>
      </c>
      <c r="J147" s="28">
        <v>13.426573005079424</v>
      </c>
      <c r="K147" s="31">
        <v>12.045231030697556</v>
      </c>
      <c r="L147" s="31">
        <f t="shared" si="15"/>
        <v>1.3813419743818685</v>
      </c>
      <c r="M147" s="28">
        <v>0.118038730424673</v>
      </c>
      <c r="N147" s="26">
        <v>0.42973663146744556</v>
      </c>
      <c r="O147" s="26">
        <f t="shared" si="16"/>
        <v>-0.31169790104277256</v>
      </c>
      <c r="P147" s="52">
        <v>5.5427464432668581</v>
      </c>
      <c r="Q147" s="56">
        <v>6.2957185350514777</v>
      </c>
      <c r="R147" s="56">
        <f t="shared" si="17"/>
        <v>-0.75297209178461966</v>
      </c>
      <c r="S147" s="52">
        <v>-0.41094161633182352</v>
      </c>
      <c r="T147" s="56">
        <v>-0.29316157422815392</v>
      </c>
      <c r="U147" s="56">
        <f t="shared" si="18"/>
        <v>-0.1177800421036696</v>
      </c>
      <c r="V147" s="60">
        <v>881.80035824784227</v>
      </c>
      <c r="W147" s="64">
        <v>778.76342072409477</v>
      </c>
      <c r="X147" s="64">
        <f t="shared" si="19"/>
        <v>103.0369375237475</v>
      </c>
      <c r="Y147" s="60">
        <v>0.21756551023707416</v>
      </c>
      <c r="Z147" s="79">
        <v>-5.4871092273920861E-2</v>
      </c>
      <c r="AA147" s="65">
        <f t="shared" si="20"/>
        <v>0.272436602510995</v>
      </c>
    </row>
    <row r="148" spans="1:27" x14ac:dyDescent="0.25">
      <c r="A148" s="82">
        <v>3</v>
      </c>
      <c r="B148" s="82">
        <v>72</v>
      </c>
      <c r="C148" s="7" t="s">
        <v>2190</v>
      </c>
      <c r="D148" s="7" t="s">
        <v>2041</v>
      </c>
      <c r="E148" s="7">
        <v>1</v>
      </c>
      <c r="F148" s="82">
        <v>10</v>
      </c>
      <c r="G148" s="50">
        <v>4.0546510810816463E-2</v>
      </c>
      <c r="H148" s="50">
        <v>1.7902191089170408E-2</v>
      </c>
      <c r="I148" s="50">
        <f t="shared" si="14"/>
        <v>2.2644319721646055E-2</v>
      </c>
      <c r="J148" s="28">
        <v>18.826558888863957</v>
      </c>
      <c r="K148" s="31">
        <v>12.589811875004676</v>
      </c>
      <c r="L148" s="31">
        <f t="shared" si="15"/>
        <v>6.2367470138592811</v>
      </c>
      <c r="M148" s="28">
        <v>0.55155845920989244</v>
      </c>
      <c r="N148" s="26">
        <v>0.51444722688986533</v>
      </c>
      <c r="O148" s="26">
        <f t="shared" si="16"/>
        <v>3.711123232002711E-2</v>
      </c>
      <c r="P148" s="52">
        <v>6.5171792613603863</v>
      </c>
      <c r="Q148" s="56">
        <v>5.134393717140755</v>
      </c>
      <c r="R148" s="56">
        <f t="shared" si="17"/>
        <v>1.3827855442196313</v>
      </c>
      <c r="S148" s="52">
        <v>9.3056982295002616E-2</v>
      </c>
      <c r="T148" s="56">
        <v>2.9346230279375243E-2</v>
      </c>
      <c r="U148" s="56">
        <f t="shared" si="18"/>
        <v>6.371075201562737E-2</v>
      </c>
      <c r="V148" s="60">
        <v>1354.2048233126777</v>
      </c>
      <c r="W148" s="64">
        <v>862.29941243789426</v>
      </c>
      <c r="X148" s="64">
        <f t="shared" si="19"/>
        <v>491.90541087478346</v>
      </c>
      <c r="Y148" s="60">
        <v>0.88176972936442077</v>
      </c>
      <c r="Z148" s="79">
        <v>0.70666658267764249</v>
      </c>
      <c r="AA148" s="65">
        <f t="shared" si="20"/>
        <v>0.17510314668677829</v>
      </c>
    </row>
    <row r="149" spans="1:27" x14ac:dyDescent="0.25">
      <c r="A149" s="82">
        <v>4</v>
      </c>
      <c r="B149" s="82">
        <v>96</v>
      </c>
      <c r="C149" s="7" t="s">
        <v>2190</v>
      </c>
      <c r="D149" s="7" t="s">
        <v>2041</v>
      </c>
      <c r="E149" s="7">
        <v>1</v>
      </c>
      <c r="F149" s="82">
        <v>10</v>
      </c>
      <c r="G149" s="50">
        <v>-4.8183808689273813E-2</v>
      </c>
      <c r="H149" s="50">
        <v>-2.9832523702375767E-3</v>
      </c>
      <c r="I149" s="50">
        <f t="shared" si="14"/>
        <v>-4.5200556319036238E-2</v>
      </c>
      <c r="J149" s="28">
        <v>18.007433178705543</v>
      </c>
      <c r="K149" s="31">
        <v>14.419320189971282</v>
      </c>
      <c r="L149" s="31">
        <f t="shared" si="15"/>
        <v>3.5881129887342613</v>
      </c>
      <c r="M149" s="28">
        <v>0.37030384836494074</v>
      </c>
      <c r="N149" s="26">
        <v>0.46275038293277465</v>
      </c>
      <c r="O149" s="26">
        <f t="shared" si="16"/>
        <v>-9.2446534567833916E-2</v>
      </c>
      <c r="P149" s="52">
        <v>8.3579881573342441</v>
      </c>
      <c r="Q149" s="56">
        <v>5.7203782901387283</v>
      </c>
      <c r="R149" s="56">
        <f t="shared" si="17"/>
        <v>2.6376098671955157</v>
      </c>
      <c r="S149" s="52">
        <v>0.90618556104076431</v>
      </c>
      <c r="T149" s="56">
        <v>0.2201664932545829</v>
      </c>
      <c r="U149" s="56">
        <f t="shared" si="18"/>
        <v>0.68601906778618138</v>
      </c>
      <c r="V149" s="60">
        <v>1464.7538997676734</v>
      </c>
      <c r="W149" s="64">
        <v>1080.3098379245496</v>
      </c>
      <c r="X149" s="64">
        <f t="shared" si="19"/>
        <v>384.44406184312379</v>
      </c>
      <c r="Y149" s="60">
        <v>0.56225621293082551</v>
      </c>
      <c r="Z149" s="79">
        <v>0.55868755357358002</v>
      </c>
      <c r="AA149" s="65">
        <f t="shared" si="20"/>
        <v>3.568659357245485E-3</v>
      </c>
    </row>
    <row r="150" spans="1:27" x14ac:dyDescent="0.25">
      <c r="A150" s="82">
        <v>5</v>
      </c>
      <c r="B150" s="82">
        <v>120</v>
      </c>
      <c r="C150" s="7" t="s">
        <v>2190</v>
      </c>
      <c r="D150" s="7" t="s">
        <v>2041</v>
      </c>
      <c r="E150" s="7">
        <v>1</v>
      </c>
      <c r="F150" s="82">
        <v>10</v>
      </c>
      <c r="G150" s="50">
        <v>7.12195375530639E-2</v>
      </c>
      <c r="H150" s="50">
        <v>3.7247019645241526E-2</v>
      </c>
      <c r="I150" s="50">
        <f t="shared" si="14"/>
        <v>3.3972517907822374E-2</v>
      </c>
      <c r="J150" s="28">
        <v>17.832273717294811</v>
      </c>
      <c r="K150" s="31">
        <v>16.776982070157057</v>
      </c>
      <c r="L150" s="31">
        <f t="shared" si="15"/>
        <v>1.0552916471377536</v>
      </c>
      <c r="M150" s="28">
        <v>0.10952293874481489</v>
      </c>
      <c r="N150" s="26">
        <v>0.35894303813160144</v>
      </c>
      <c r="O150" s="26">
        <f t="shared" si="16"/>
        <v>-0.24942009938678655</v>
      </c>
      <c r="P150" s="52">
        <v>6.9812241980464389</v>
      </c>
      <c r="Q150" s="56">
        <v>6.966418766233951</v>
      </c>
      <c r="R150" s="56">
        <f t="shared" si="17"/>
        <v>1.4805431812487946E-2</v>
      </c>
      <c r="S150" s="52">
        <v>0.19220076459323016</v>
      </c>
      <c r="T150" s="56">
        <v>5.1264740518326989E-2</v>
      </c>
      <c r="U150" s="56">
        <f t="shared" si="18"/>
        <v>0.14093602407490316</v>
      </c>
      <c r="V150" s="60">
        <v>1147.9626569729014</v>
      </c>
      <c r="W150" s="64">
        <v>1139.7663857677901</v>
      </c>
      <c r="X150" s="64">
        <f t="shared" si="19"/>
        <v>8.1962712051113158</v>
      </c>
      <c r="Y150" s="60">
        <v>7.2738881335806929E-2</v>
      </c>
      <c r="Z150" s="79">
        <v>0.15567907560124011</v>
      </c>
      <c r="AA150" s="65">
        <f t="shared" si="20"/>
        <v>-8.2940194265433184E-2</v>
      </c>
    </row>
    <row r="151" spans="1:27" x14ac:dyDescent="0.25">
      <c r="A151" s="82">
        <v>6</v>
      </c>
      <c r="B151" s="82">
        <v>144</v>
      </c>
      <c r="C151" s="7" t="s">
        <v>2190</v>
      </c>
      <c r="D151" s="7" t="s">
        <v>2041</v>
      </c>
      <c r="E151" s="7">
        <v>1</v>
      </c>
      <c r="F151" s="82">
        <v>10</v>
      </c>
      <c r="G151" s="50">
        <v>4.9056443862616914E-2</v>
      </c>
      <c r="H151" s="50">
        <v>5.0816110515069957E-2</v>
      </c>
      <c r="I151" s="50">
        <f t="shared" si="14"/>
        <v>-1.759666652453043E-3</v>
      </c>
      <c r="J151" s="28">
        <v>17.170030974741557</v>
      </c>
      <c r="K151" s="31">
        <v>14.919323314682467</v>
      </c>
      <c r="L151" s="31">
        <f t="shared" si="15"/>
        <v>2.2507076600590903</v>
      </c>
      <c r="M151" s="28">
        <v>0.15878195862259475</v>
      </c>
      <c r="N151" s="26">
        <v>7.8252583154270083E-2</v>
      </c>
      <c r="O151" s="26">
        <f t="shared" si="16"/>
        <v>8.0529375468324671E-2</v>
      </c>
      <c r="P151" s="52">
        <v>6.0117417928123604</v>
      </c>
      <c r="Q151" s="56">
        <v>5.4077681800408222</v>
      </c>
      <c r="R151" s="56">
        <f t="shared" si="17"/>
        <v>0.60397361277153827</v>
      </c>
      <c r="S151" s="52">
        <v>-2.9660696417805527E-2</v>
      </c>
      <c r="T151" s="56">
        <v>-2.2748086008028568E-2</v>
      </c>
      <c r="U151" s="56">
        <f t="shared" si="18"/>
        <v>-6.9126104097769585E-3</v>
      </c>
      <c r="V151" s="60">
        <v>1238.6708692767088</v>
      </c>
      <c r="W151" s="64">
        <v>1059.1686712010619</v>
      </c>
      <c r="X151" s="64">
        <f t="shared" si="19"/>
        <v>179.5021980756469</v>
      </c>
      <c r="Y151" s="60">
        <v>0.16721916471549353</v>
      </c>
      <c r="Z151" s="79">
        <v>2.4286775008398348E-2</v>
      </c>
      <c r="AA151" s="65">
        <f t="shared" si="20"/>
        <v>0.14293238970709518</v>
      </c>
    </row>
    <row r="152" spans="1:27" x14ac:dyDescent="0.25">
      <c r="A152" s="82">
        <v>7</v>
      </c>
      <c r="B152" s="82">
        <v>168</v>
      </c>
      <c r="C152" s="7" t="s">
        <v>2190</v>
      </c>
      <c r="D152" s="7" t="s">
        <v>2041</v>
      </c>
      <c r="E152" s="7">
        <v>1</v>
      </c>
      <c r="F152" s="82">
        <v>10</v>
      </c>
      <c r="G152" s="50">
        <v>2.7996002635787144E-2</v>
      </c>
      <c r="H152" s="50">
        <v>2.1088820793520358E-2</v>
      </c>
      <c r="I152" s="50">
        <f t="shared" si="14"/>
        <v>6.9071818422667859E-3</v>
      </c>
      <c r="J152" s="28">
        <v>15.188251865387546</v>
      </c>
      <c r="K152" s="31">
        <v>12.600072648596518</v>
      </c>
      <c r="L152" s="31">
        <f t="shared" si="15"/>
        <v>2.588179216791028</v>
      </c>
      <c r="M152" s="28">
        <v>0.1499051131827415</v>
      </c>
      <c r="N152" s="26">
        <v>0.24427280911272664</v>
      </c>
      <c r="O152" s="26">
        <f t="shared" si="16"/>
        <v>-9.4367695929985146E-2</v>
      </c>
      <c r="P152" s="52">
        <v>4.4514885592363784</v>
      </c>
      <c r="Q152" s="56">
        <v>4.2039889907630217</v>
      </c>
      <c r="R152" s="56">
        <f t="shared" si="17"/>
        <v>0.24749956847335675</v>
      </c>
      <c r="S152" s="52">
        <v>1.1459276595797883E-3</v>
      </c>
      <c r="T152" s="56">
        <v>-4.8245689366170623E-2</v>
      </c>
      <c r="U152" s="56">
        <f t="shared" si="18"/>
        <v>4.9391617025750414E-2</v>
      </c>
      <c r="V152" s="60">
        <v>1011.9487684729065</v>
      </c>
      <c r="W152" s="64">
        <v>882.0120689655173</v>
      </c>
      <c r="X152" s="64">
        <f t="shared" si="19"/>
        <v>129.93669950738922</v>
      </c>
      <c r="Y152" s="60">
        <v>0.12300471468356156</v>
      </c>
      <c r="Z152" s="79">
        <v>0.30507038934760117</v>
      </c>
      <c r="AA152" s="65">
        <f t="shared" si="20"/>
        <v>-0.18206567466403961</v>
      </c>
    </row>
    <row r="153" spans="1:27" x14ac:dyDescent="0.25">
      <c r="A153" s="82">
        <v>8</v>
      </c>
      <c r="B153" s="82">
        <v>192</v>
      </c>
      <c r="C153" s="7" t="s">
        <v>2190</v>
      </c>
      <c r="D153" s="7" t="s">
        <v>2041</v>
      </c>
      <c r="E153" s="7">
        <v>1</v>
      </c>
      <c r="F153" s="82">
        <v>10</v>
      </c>
      <c r="G153" s="50">
        <v>3.5667494393873331E-2</v>
      </c>
      <c r="H153" s="50">
        <v>2.2964930059969867E-2</v>
      </c>
      <c r="I153" s="50">
        <f t="shared" si="14"/>
        <v>1.2702564333903463E-2</v>
      </c>
      <c r="J153" s="28">
        <v>15.865825618850593</v>
      </c>
      <c r="K153" s="31">
        <v>13.314117777789969</v>
      </c>
      <c r="L153" s="31">
        <f t="shared" si="15"/>
        <v>2.5517078410606242</v>
      </c>
      <c r="M153" s="28">
        <v>0.21354804346192804</v>
      </c>
      <c r="N153" s="26">
        <v>0.17151292002343987</v>
      </c>
      <c r="O153" s="26">
        <f t="shared" si="16"/>
        <v>4.203512343848817E-2</v>
      </c>
      <c r="P153" s="52">
        <v>4.6391021508527226</v>
      </c>
      <c r="Q153" s="56">
        <v>4.0686345373680544</v>
      </c>
      <c r="R153" s="56">
        <f t="shared" si="17"/>
        <v>0.57046761348466823</v>
      </c>
      <c r="S153" s="52">
        <v>-8.4083925238897211E-2</v>
      </c>
      <c r="T153" s="56">
        <v>1.6036205516473903E-2</v>
      </c>
      <c r="U153" s="56">
        <f t="shared" si="18"/>
        <v>-0.10012013075537111</v>
      </c>
      <c r="V153" s="60">
        <v>1176.6075928381961</v>
      </c>
      <c r="W153" s="64">
        <v>935.78937334217505</v>
      </c>
      <c r="X153" s="64">
        <f t="shared" si="19"/>
        <v>240.81821949602102</v>
      </c>
      <c r="Y153" s="60">
        <v>0.29995148052178283</v>
      </c>
      <c r="Z153" s="79">
        <v>0.2688177933680696</v>
      </c>
      <c r="AA153" s="65">
        <f t="shared" si="20"/>
        <v>3.113368715371323E-2</v>
      </c>
    </row>
    <row r="154" spans="1:27" x14ac:dyDescent="0.25">
      <c r="A154" s="82">
        <v>9</v>
      </c>
      <c r="B154" s="82">
        <v>216</v>
      </c>
      <c r="C154" s="7" t="s">
        <v>2190</v>
      </c>
      <c r="D154" s="7" t="s">
        <v>2041</v>
      </c>
      <c r="E154" s="7">
        <v>1</v>
      </c>
      <c r="F154" s="82">
        <v>10</v>
      </c>
      <c r="G154" s="50">
        <v>4.3221729357959759E-2</v>
      </c>
      <c r="H154" s="50">
        <v>4.9621911137343509E-2</v>
      </c>
      <c r="I154" s="50">
        <f t="shared" si="14"/>
        <v>-6.4001817793837498E-3</v>
      </c>
      <c r="J154" s="28">
        <v>17.728217797430023</v>
      </c>
      <c r="K154" s="31">
        <v>13.45456791776664</v>
      </c>
      <c r="L154" s="31">
        <f t="shared" si="15"/>
        <v>4.2736498796633828</v>
      </c>
      <c r="M154" s="28">
        <v>0.248965913457873</v>
      </c>
      <c r="N154" s="26">
        <v>0.13025234277174963</v>
      </c>
      <c r="O154" s="26">
        <f t="shared" si="16"/>
        <v>0.11871357068612337</v>
      </c>
      <c r="P154" s="52">
        <v>5.6557352488284796</v>
      </c>
      <c r="Q154" s="56">
        <v>4.4318152812343063</v>
      </c>
      <c r="R154" s="56">
        <f t="shared" si="17"/>
        <v>1.2239199675941732</v>
      </c>
      <c r="S154" s="52">
        <v>0.31294719140130128</v>
      </c>
      <c r="T154" s="56">
        <v>0.16858542547120367</v>
      </c>
      <c r="U154" s="56">
        <f t="shared" si="18"/>
        <v>0.14436176593009761</v>
      </c>
      <c r="V154" s="60">
        <v>1171.6238981390793</v>
      </c>
      <c r="W154" s="64">
        <v>838.86970154532594</v>
      </c>
      <c r="X154" s="64">
        <f t="shared" si="19"/>
        <v>332.75419659375336</v>
      </c>
      <c r="Y154" s="60">
        <v>0.2376857274061509</v>
      </c>
      <c r="Z154" s="79">
        <v>-4.6944320793933798E-2</v>
      </c>
      <c r="AA154" s="65">
        <f t="shared" si="20"/>
        <v>0.2846300482000847</v>
      </c>
    </row>
    <row r="155" spans="1:27" x14ac:dyDescent="0.25">
      <c r="A155" s="82">
        <v>10</v>
      </c>
      <c r="B155" s="82">
        <v>240</v>
      </c>
      <c r="C155" s="7" t="s">
        <v>2190</v>
      </c>
      <c r="D155" s="7" t="s">
        <v>2041</v>
      </c>
      <c r="E155" s="7">
        <v>1</v>
      </c>
      <c r="F155" s="82">
        <v>10</v>
      </c>
      <c r="G155" s="50">
        <v>-1.6064996415258291E-2</v>
      </c>
      <c r="H155" s="50">
        <v>8.312902068988345E-3</v>
      </c>
      <c r="I155" s="50">
        <f t="shared" si="14"/>
        <v>-2.4377898484246638E-2</v>
      </c>
      <c r="J155" s="28">
        <v>14.804982237429984</v>
      </c>
      <c r="K155" s="31">
        <v>11.510023683426688</v>
      </c>
      <c r="L155" s="31">
        <f t="shared" si="15"/>
        <v>3.294958554003296</v>
      </c>
      <c r="M155" s="28">
        <v>1.1005693164444528E-2</v>
      </c>
      <c r="N155" s="26">
        <v>7.2164884343347531E-3</v>
      </c>
      <c r="O155" s="26">
        <f t="shared" si="16"/>
        <v>3.7892047301097747E-3</v>
      </c>
      <c r="P155" s="52">
        <v>5.434106991383544</v>
      </c>
      <c r="Q155" s="56">
        <v>4.1268346243135854</v>
      </c>
      <c r="R155" s="56">
        <f t="shared" si="17"/>
        <v>1.3072723670699586</v>
      </c>
      <c r="S155" s="52">
        <v>0.12024391731062839</v>
      </c>
      <c r="T155" s="56">
        <v>1.8882797316289807E-2</v>
      </c>
      <c r="U155" s="56">
        <f t="shared" si="18"/>
        <v>0.10136111999433858</v>
      </c>
      <c r="V155" s="60">
        <v>923.6513201320131</v>
      </c>
      <c r="W155" s="64">
        <v>698.52227035203532</v>
      </c>
      <c r="X155" s="64">
        <f t="shared" si="19"/>
        <v>225.12904977997778</v>
      </c>
      <c r="Y155" s="60">
        <v>-8.6631312209102224E-2</v>
      </c>
      <c r="Z155" s="79">
        <v>-7.6149821802100115E-2</v>
      </c>
      <c r="AA155" s="65">
        <f t="shared" si="20"/>
        <v>-1.0481490407002109E-2</v>
      </c>
    </row>
    <row r="156" spans="1:27" x14ac:dyDescent="0.25">
      <c r="A156" s="82">
        <v>11</v>
      </c>
      <c r="B156" s="82">
        <v>264</v>
      </c>
      <c r="C156" s="7" t="s">
        <v>2190</v>
      </c>
      <c r="D156" s="7" t="s">
        <v>2041</v>
      </c>
      <c r="E156" s="7">
        <v>1</v>
      </c>
      <c r="F156" s="82">
        <v>10</v>
      </c>
      <c r="G156" s="50">
        <v>-5.4794657646244365E-4</v>
      </c>
      <c r="H156" s="50">
        <v>1.1402580276202409E-2</v>
      </c>
      <c r="I156" s="50">
        <f t="shared" si="14"/>
        <v>-1.1950526852664853E-2</v>
      </c>
      <c r="J156" s="28">
        <v>11.499190777552547</v>
      </c>
      <c r="K156" s="31">
        <v>9.6067582172372461</v>
      </c>
      <c r="L156" s="31">
        <f t="shared" si="15"/>
        <v>1.8924325603153012</v>
      </c>
      <c r="M156" s="28">
        <v>-7.2025663199577386E-2</v>
      </c>
      <c r="N156" s="26">
        <v>-7.5698486503831763E-2</v>
      </c>
      <c r="O156" s="26">
        <f t="shared" si="16"/>
        <v>3.6728233042543773E-3</v>
      </c>
      <c r="P156" s="52">
        <v>5.2371916352642192</v>
      </c>
      <c r="Q156" s="56">
        <v>3.9766977176627822</v>
      </c>
      <c r="R156" s="56">
        <f t="shared" si="17"/>
        <v>1.2604939176014369</v>
      </c>
      <c r="S156" s="52">
        <v>0.12120895878538938</v>
      </c>
      <c r="T156" s="56">
        <v>1.8560746180279194E-2</v>
      </c>
      <c r="U156" s="56">
        <f t="shared" si="18"/>
        <v>0.10264821260511019</v>
      </c>
      <c r="V156" s="60">
        <v>551.36841233012933</v>
      </c>
      <c r="W156" s="64">
        <v>478.31294884543149</v>
      </c>
      <c r="X156" s="64">
        <f t="shared" si="19"/>
        <v>73.055463484697839</v>
      </c>
      <c r="Y156" s="60">
        <v>-0.17340239376021285</v>
      </c>
      <c r="Z156" s="79">
        <v>-9.7593849701297919E-2</v>
      </c>
      <c r="AA156" s="65">
        <f t="shared" si="20"/>
        <v>-7.5808544058914934E-2</v>
      </c>
    </row>
    <row r="157" spans="1:27" x14ac:dyDescent="0.25">
      <c r="A157" s="82">
        <v>12</v>
      </c>
      <c r="B157" s="82">
        <v>288</v>
      </c>
      <c r="C157" s="7" t="s">
        <v>2190</v>
      </c>
      <c r="D157" s="7" t="s">
        <v>2041</v>
      </c>
      <c r="E157" s="7">
        <v>2</v>
      </c>
      <c r="F157" s="82">
        <v>10</v>
      </c>
      <c r="G157" s="50">
        <v>2.2205005749284013E-2</v>
      </c>
      <c r="H157" s="50">
        <v>1.9874084798630436E-2</v>
      </c>
      <c r="I157" s="50">
        <f t="shared" si="14"/>
        <v>2.3309209506535769E-3</v>
      </c>
      <c r="J157" s="28">
        <v>11.309745024254331</v>
      </c>
      <c r="K157" s="31">
        <v>9.5757510795120258</v>
      </c>
      <c r="L157" s="31">
        <f t="shared" si="15"/>
        <v>1.7339939447423056</v>
      </c>
      <c r="M157" s="28">
        <v>-8.3467556037322976E-2</v>
      </c>
      <c r="N157" s="26">
        <v>-0.12129677891189873</v>
      </c>
      <c r="O157" s="26">
        <f t="shared" si="16"/>
        <v>3.7829222874575755E-2</v>
      </c>
      <c r="P157" s="52">
        <v>4.4393488782341235</v>
      </c>
      <c r="Q157" s="56">
        <v>3.6155338046936252</v>
      </c>
      <c r="R157" s="56">
        <f t="shared" si="17"/>
        <v>0.82381507354049832</v>
      </c>
      <c r="S157" s="52">
        <v>-1.2129443640959329E-2</v>
      </c>
      <c r="T157" s="56">
        <v>-6.2303241628159589E-2</v>
      </c>
      <c r="U157" s="56">
        <f t="shared" si="18"/>
        <v>5.0173797987200258E-2</v>
      </c>
      <c r="V157" s="60">
        <v>508.99211938296452</v>
      </c>
      <c r="W157" s="64">
        <v>507.14285714285728</v>
      </c>
      <c r="X157" s="64">
        <f t="shared" si="19"/>
        <v>1.8492622401072367</v>
      </c>
      <c r="Y157" s="60">
        <v>-0.28112322357597752</v>
      </c>
      <c r="Z157" s="79">
        <v>-0.26573141069062617</v>
      </c>
      <c r="AA157" s="65">
        <f t="shared" si="20"/>
        <v>-1.5391812885351353E-2</v>
      </c>
    </row>
    <row r="158" spans="1:27" x14ac:dyDescent="0.25">
      <c r="A158" s="82">
        <v>13</v>
      </c>
      <c r="B158" s="82">
        <v>312</v>
      </c>
      <c r="C158" s="7" t="s">
        <v>2190</v>
      </c>
      <c r="D158" s="7" t="s">
        <v>2041</v>
      </c>
      <c r="E158" s="7">
        <v>2</v>
      </c>
      <c r="F158" s="82">
        <v>10</v>
      </c>
      <c r="G158" s="50">
        <v>4.0546510810816373E-2</v>
      </c>
      <c r="H158" s="50">
        <v>1.3389339368220154E-2</v>
      </c>
      <c r="I158" s="50">
        <f t="shared" si="14"/>
        <v>2.7157171442596217E-2</v>
      </c>
      <c r="J158" s="28">
        <v>8.7833423759591653</v>
      </c>
      <c r="K158" s="31">
        <v>7.8986120953424956</v>
      </c>
      <c r="L158" s="31">
        <f t="shared" si="15"/>
        <v>0.8847302806166697</v>
      </c>
      <c r="M158" s="28">
        <v>-8.8888633648809959E-2</v>
      </c>
      <c r="N158" s="26">
        <v>-6.1783624485983173E-2</v>
      </c>
      <c r="O158" s="26">
        <f t="shared" si="16"/>
        <v>-2.7105009162826786E-2</v>
      </c>
      <c r="P158" s="52">
        <v>3.4056751770852403</v>
      </c>
      <c r="Q158" s="56">
        <v>3.4422947383738673</v>
      </c>
      <c r="R158" s="56">
        <f t="shared" si="17"/>
        <v>-3.6619561288627089E-2</v>
      </c>
      <c r="S158" s="52">
        <v>-0.10928151872700824</v>
      </c>
      <c r="T158" s="56">
        <v>-0.17100685841409771</v>
      </c>
      <c r="U158" s="56">
        <f t="shared" si="18"/>
        <v>6.1725339687089473E-2</v>
      </c>
      <c r="V158" s="60">
        <v>426.49824444072897</v>
      </c>
      <c r="W158" s="64">
        <v>412.45665440561783</v>
      </c>
      <c r="X158" s="64">
        <f t="shared" si="19"/>
        <v>14.041590035111142</v>
      </c>
      <c r="Y158" s="60">
        <v>-0.13066210996474087</v>
      </c>
      <c r="Z158" s="79">
        <v>-0.21425833594600299</v>
      </c>
      <c r="AA158" s="65">
        <f t="shared" si="20"/>
        <v>8.3596225981262123E-2</v>
      </c>
    </row>
    <row r="159" spans="1:27" x14ac:dyDescent="0.25">
      <c r="A159" s="82">
        <v>14</v>
      </c>
      <c r="B159" s="82">
        <v>336</v>
      </c>
      <c r="C159" s="7" t="s">
        <v>2190</v>
      </c>
      <c r="D159" s="7" t="s">
        <v>2041</v>
      </c>
      <c r="E159" s="7">
        <v>2</v>
      </c>
      <c r="F159" s="82">
        <v>10</v>
      </c>
      <c r="G159" s="50">
        <v>5.0213572950996446E-2</v>
      </c>
      <c r="H159" s="50">
        <v>4.392520638178523E-2</v>
      </c>
      <c r="I159" s="50">
        <f t="shared" si="14"/>
        <v>6.2883665692112165E-3</v>
      </c>
      <c r="J159" s="28">
        <v>8.1440346519591298</v>
      </c>
      <c r="K159" s="31">
        <v>8.3205011183702222</v>
      </c>
      <c r="L159" s="31">
        <f t="shared" si="15"/>
        <v>-0.17646646641109243</v>
      </c>
      <c r="M159" s="28">
        <v>-9.5048299898882152E-2</v>
      </c>
      <c r="N159" s="26">
        <v>0.16451723189421197</v>
      </c>
      <c r="O159" s="26">
        <f t="shared" si="16"/>
        <v>-0.25956553179309411</v>
      </c>
      <c r="P159" s="52">
        <v>3.2744068769204238</v>
      </c>
      <c r="Q159" s="56">
        <v>2.980248193470393</v>
      </c>
      <c r="R159" s="56">
        <f t="shared" si="17"/>
        <v>0.29415868345003071</v>
      </c>
      <c r="S159" s="52">
        <v>2.7844228489490544E-2</v>
      </c>
      <c r="T159" s="56">
        <v>8.3571837472428342E-2</v>
      </c>
      <c r="U159" s="56">
        <f t="shared" si="18"/>
        <v>-5.5727608982937799E-2</v>
      </c>
      <c r="V159" s="60">
        <v>313.9474209650582</v>
      </c>
      <c r="W159" s="64">
        <v>382.34547975596223</v>
      </c>
      <c r="X159" s="64">
        <f t="shared" si="19"/>
        <v>-68.398058790904031</v>
      </c>
      <c r="Y159" s="60">
        <v>-0.33938272914651285</v>
      </c>
      <c r="Z159" s="79">
        <v>-0.23495720545848195</v>
      </c>
      <c r="AA159" s="65">
        <f t="shared" si="20"/>
        <v>-0.1044255236880309</v>
      </c>
    </row>
    <row r="160" spans="1:27" x14ac:dyDescent="0.25">
      <c r="A160" s="82">
        <v>15</v>
      </c>
      <c r="B160" s="82">
        <v>360</v>
      </c>
      <c r="C160" s="7" t="s">
        <v>2190</v>
      </c>
      <c r="D160" s="7" t="s">
        <v>2041</v>
      </c>
      <c r="E160" s="7">
        <v>2</v>
      </c>
      <c r="F160" s="82">
        <v>10</v>
      </c>
      <c r="G160" s="50">
        <v>6.9917129516332638E-2</v>
      </c>
      <c r="H160" s="50">
        <v>5.9921002139369739E-2</v>
      </c>
      <c r="I160" s="50">
        <f t="shared" si="14"/>
        <v>9.9961273769628989E-3</v>
      </c>
      <c r="J160" s="28">
        <v>7.2886210657354065</v>
      </c>
      <c r="K160" s="31">
        <v>7.7740113616750977</v>
      </c>
      <c r="L160" s="31">
        <f t="shared" si="15"/>
        <v>-0.48539029593969119</v>
      </c>
      <c r="M160" s="28">
        <v>-3.7736562549086972E-2</v>
      </c>
      <c r="N160" s="26">
        <v>0.1494415781169102</v>
      </c>
      <c r="O160" s="26">
        <f t="shared" si="16"/>
        <v>-0.18717814066599717</v>
      </c>
      <c r="P160" s="52">
        <v>3.0346005187264762</v>
      </c>
      <c r="Q160" s="56">
        <v>2.897175978800854</v>
      </c>
      <c r="R160" s="56">
        <f t="shared" si="17"/>
        <v>0.1374245399256222</v>
      </c>
      <c r="S160" s="52">
        <v>4.6415726214269672E-3</v>
      </c>
      <c r="T160" s="56">
        <v>8.0212198215024746E-2</v>
      </c>
      <c r="U160" s="56">
        <f t="shared" si="18"/>
        <v>-7.5570625593597784E-2</v>
      </c>
      <c r="V160" s="60">
        <v>226.06916666666666</v>
      </c>
      <c r="W160" s="64">
        <v>364.08175694444435</v>
      </c>
      <c r="X160" s="64">
        <f t="shared" si="19"/>
        <v>-138.01259027777769</v>
      </c>
      <c r="Y160" s="60">
        <v>-0.42822691603408686</v>
      </c>
      <c r="Z160" s="79">
        <v>-0.28489889430412302</v>
      </c>
      <c r="AA160" s="65">
        <f t="shared" si="20"/>
        <v>-0.14332802172996384</v>
      </c>
    </row>
    <row r="161" spans="1:27" x14ac:dyDescent="0.25">
      <c r="A161" s="82">
        <v>16</v>
      </c>
      <c r="B161" s="82">
        <v>384</v>
      </c>
      <c r="C161" s="7" t="s">
        <v>2190</v>
      </c>
      <c r="D161" s="7" t="s">
        <v>2041</v>
      </c>
      <c r="E161" s="7">
        <v>2</v>
      </c>
      <c r="F161" s="82">
        <v>10</v>
      </c>
      <c r="G161" s="50">
        <v>1.0979265587716646E-2</v>
      </c>
      <c r="H161" s="50">
        <v>3.2925461448930719E-3</v>
      </c>
      <c r="I161" s="50">
        <f t="shared" si="14"/>
        <v>7.6867194428235745E-3</v>
      </c>
      <c r="J161" s="28">
        <v>5.2026819943972775</v>
      </c>
      <c r="K161" s="31">
        <v>6.65609614243749</v>
      </c>
      <c r="L161" s="31">
        <f t="shared" si="15"/>
        <v>-1.4534141480402125</v>
      </c>
      <c r="M161" s="28">
        <v>-0.20810359798899564</v>
      </c>
      <c r="N161" s="26">
        <v>-9.4482272125681166E-2</v>
      </c>
      <c r="O161" s="26">
        <f t="shared" si="16"/>
        <v>-0.11362132586331447</v>
      </c>
      <c r="P161" s="52">
        <v>2.1713779467180792</v>
      </c>
      <c r="Q161" s="56">
        <v>2.4353357186413698</v>
      </c>
      <c r="R161" s="56">
        <f t="shared" si="17"/>
        <v>-0.26395777192329062</v>
      </c>
      <c r="S161" s="52">
        <v>-9.6716827356316384E-2</v>
      </c>
      <c r="T161" s="56">
        <v>-8.0140471677468406E-2</v>
      </c>
      <c r="U161" s="56">
        <f t="shared" si="18"/>
        <v>-1.6576355678847979E-2</v>
      </c>
      <c r="V161" s="60">
        <v>214.88299635399403</v>
      </c>
      <c r="W161" s="64">
        <v>311.53564523257097</v>
      </c>
      <c r="X161" s="64">
        <f t="shared" si="19"/>
        <v>-96.65264887857694</v>
      </c>
      <c r="Y161" s="60">
        <v>-0.20335858952019789</v>
      </c>
      <c r="Z161" s="79">
        <v>-8.664836827258178E-2</v>
      </c>
      <c r="AA161" s="65">
        <f t="shared" si="20"/>
        <v>-0.11671022124761611</v>
      </c>
    </row>
    <row r="162" spans="1:27" x14ac:dyDescent="0.25">
      <c r="A162" s="82">
        <v>1</v>
      </c>
      <c r="B162" s="82">
        <v>24</v>
      </c>
      <c r="C162" s="7" t="s">
        <v>2190</v>
      </c>
      <c r="D162" s="7" t="s">
        <v>2041</v>
      </c>
      <c r="E162" s="7">
        <v>1</v>
      </c>
      <c r="F162" s="82">
        <v>11</v>
      </c>
      <c r="G162" s="50">
        <v>-1.0536051565782589E-2</v>
      </c>
      <c r="H162" s="50">
        <v>1.3629331734718761E-2</v>
      </c>
      <c r="I162" s="50">
        <f t="shared" si="14"/>
        <v>-2.4165383300501352E-2</v>
      </c>
      <c r="J162" s="28">
        <v>14.500474660838272</v>
      </c>
      <c r="K162" s="31">
        <v>13.370557873666627</v>
      </c>
      <c r="L162" s="31">
        <f t="shared" si="15"/>
        <v>1.1299167871716449</v>
      </c>
      <c r="M162" s="28">
        <v>0.11671926033355039</v>
      </c>
      <c r="N162" s="26">
        <v>0.24256301407439443</v>
      </c>
      <c r="O162" s="26">
        <f t="shared" si="16"/>
        <v>-0.12584375374084406</v>
      </c>
      <c r="P162" s="52">
        <v>4.9386019708148323</v>
      </c>
      <c r="Q162" s="56">
        <v>5.4560602180915021</v>
      </c>
      <c r="R162" s="56">
        <f t="shared" si="17"/>
        <v>-0.51745824727666978</v>
      </c>
      <c r="S162" s="52">
        <v>2.4808145166799668E-2</v>
      </c>
      <c r="T162" s="56">
        <v>0.39929967195079025</v>
      </c>
      <c r="U162" s="56">
        <f t="shared" si="18"/>
        <v>-0.37449152678399056</v>
      </c>
      <c r="V162" s="60">
        <v>951.05907804959236</v>
      </c>
      <c r="W162" s="64">
        <v>842.1606201808396</v>
      </c>
      <c r="X162" s="64">
        <f t="shared" si="19"/>
        <v>108.89845786875276</v>
      </c>
      <c r="Y162" s="60">
        <v>0.17914383996910038</v>
      </c>
      <c r="Z162" s="79">
        <v>2.1399399411402314E-2</v>
      </c>
      <c r="AA162" s="65">
        <f t="shared" si="20"/>
        <v>0.15774444055769807</v>
      </c>
    </row>
    <row r="163" spans="1:27" x14ac:dyDescent="0.25">
      <c r="A163" s="82">
        <v>2</v>
      </c>
      <c r="B163" s="82">
        <v>48</v>
      </c>
      <c r="C163" s="7" t="s">
        <v>2190</v>
      </c>
      <c r="D163" s="7" t="s">
        <v>2041</v>
      </c>
      <c r="E163" s="7">
        <v>1</v>
      </c>
      <c r="F163" s="82">
        <v>11</v>
      </c>
      <c r="G163" s="50">
        <v>0.12527629684953681</v>
      </c>
      <c r="H163" s="50">
        <v>-4.2260899415680559E-3</v>
      </c>
      <c r="I163" s="50">
        <f t="shared" si="14"/>
        <v>0.12950238679110487</v>
      </c>
      <c r="J163" s="28">
        <v>11.593761130076</v>
      </c>
      <c r="K163" s="31">
        <v>12.045231030697556</v>
      </c>
      <c r="L163" s="31">
        <f t="shared" si="15"/>
        <v>-0.45146990062155545</v>
      </c>
      <c r="M163" s="28">
        <v>-0.27094647233720132</v>
      </c>
      <c r="N163" s="26">
        <v>0.42973663146744556</v>
      </c>
      <c r="O163" s="26">
        <f t="shared" si="16"/>
        <v>-0.70068310380464682</v>
      </c>
      <c r="P163" s="52">
        <v>4.3710008575826222</v>
      </c>
      <c r="Q163" s="56">
        <v>6.2957185350514777</v>
      </c>
      <c r="R163" s="56">
        <f t="shared" si="17"/>
        <v>-1.9247176774688555</v>
      </c>
      <c r="S163" s="52">
        <v>-0.55847121960606927</v>
      </c>
      <c r="T163" s="56">
        <v>-0.29316157422815392</v>
      </c>
      <c r="U163" s="56">
        <f t="shared" si="18"/>
        <v>-0.26530964537791535</v>
      </c>
      <c r="V163" s="60">
        <v>634.73294251750531</v>
      </c>
      <c r="W163" s="64">
        <v>778.76342072409477</v>
      </c>
      <c r="X163" s="64">
        <f t="shared" si="19"/>
        <v>-144.03047820658946</v>
      </c>
      <c r="Y163" s="60">
        <v>-0.49138760844350626</v>
      </c>
      <c r="Z163" s="79">
        <v>-5.4871092273920861E-2</v>
      </c>
      <c r="AA163" s="65">
        <f t="shared" si="20"/>
        <v>-0.43651651616958542</v>
      </c>
    </row>
    <row r="164" spans="1:27" x14ac:dyDescent="0.25">
      <c r="A164" s="82">
        <v>3</v>
      </c>
      <c r="B164" s="82">
        <v>72</v>
      </c>
      <c r="C164" s="7" t="s">
        <v>2190</v>
      </c>
      <c r="D164" s="7" t="s">
        <v>2041</v>
      </c>
      <c r="E164" s="7">
        <v>1</v>
      </c>
      <c r="F164" s="82">
        <v>11</v>
      </c>
      <c r="G164" s="50">
        <v>5.3899650073268732E-2</v>
      </c>
      <c r="H164" s="50">
        <v>1.7902191089170408E-2</v>
      </c>
      <c r="I164" s="50">
        <f t="shared" si="14"/>
        <v>3.5997458984098327E-2</v>
      </c>
      <c r="J164" s="28">
        <v>17.164426593667962</v>
      </c>
      <c r="K164" s="31">
        <v>12.589811875004676</v>
      </c>
      <c r="L164" s="31">
        <f t="shared" si="15"/>
        <v>4.5746147186632857</v>
      </c>
      <c r="M164" s="28">
        <v>0.36303937037337308</v>
      </c>
      <c r="N164" s="26">
        <v>0.51444722688986533</v>
      </c>
      <c r="O164" s="26">
        <f t="shared" si="16"/>
        <v>-0.15140785651649225</v>
      </c>
      <c r="P164" s="52">
        <v>6.1762933055781124</v>
      </c>
      <c r="Q164" s="56">
        <v>5.134393717140755</v>
      </c>
      <c r="R164" s="56">
        <f t="shared" si="17"/>
        <v>1.0418995884373574</v>
      </c>
      <c r="S164" s="52">
        <v>0.17577338471177448</v>
      </c>
      <c r="T164" s="56">
        <v>2.9346230279375243E-2</v>
      </c>
      <c r="U164" s="56">
        <f t="shared" si="18"/>
        <v>0.14642715443239923</v>
      </c>
      <c r="V164" s="60">
        <v>1278.4407971864009</v>
      </c>
      <c r="W164" s="64">
        <v>862.29941243789426</v>
      </c>
      <c r="X164" s="64">
        <f t="shared" si="19"/>
        <v>416.14138474850665</v>
      </c>
      <c r="Y164" s="60">
        <v>0.57229094087778898</v>
      </c>
      <c r="Z164" s="79">
        <v>0.70666658267764249</v>
      </c>
      <c r="AA164" s="65">
        <f t="shared" si="20"/>
        <v>-0.13437564179985351</v>
      </c>
    </row>
    <row r="165" spans="1:27" x14ac:dyDescent="0.25">
      <c r="A165" s="82">
        <v>4</v>
      </c>
      <c r="B165" s="82">
        <v>96</v>
      </c>
      <c r="C165" s="7" t="s">
        <v>2190</v>
      </c>
      <c r="D165" s="7" t="s">
        <v>2041</v>
      </c>
      <c r="E165" s="7">
        <v>1</v>
      </c>
      <c r="F165" s="82">
        <v>11</v>
      </c>
      <c r="G165" s="50">
        <v>-4.0821994520254812E-3</v>
      </c>
      <c r="H165" s="50">
        <v>-2.9832523702375767E-3</v>
      </c>
      <c r="I165" s="50">
        <f t="shared" si="14"/>
        <v>-1.0989470817879044E-3</v>
      </c>
      <c r="J165" s="28">
        <v>18.107731389441131</v>
      </c>
      <c r="K165" s="31">
        <v>14.419320189971282</v>
      </c>
      <c r="L165" s="31">
        <f t="shared" si="15"/>
        <v>3.688411199469849</v>
      </c>
      <c r="M165" s="28">
        <v>0.50319232869226627</v>
      </c>
      <c r="N165" s="26">
        <v>0.46275038293277465</v>
      </c>
      <c r="O165" s="26">
        <f t="shared" si="16"/>
        <v>4.0441945759491615E-2</v>
      </c>
      <c r="P165" s="52">
        <v>6.0866167721260096</v>
      </c>
      <c r="Q165" s="56">
        <v>5.7203782901387283</v>
      </c>
      <c r="R165" s="56">
        <f t="shared" si="17"/>
        <v>0.36623848198728126</v>
      </c>
      <c r="S165" s="52">
        <v>0.22783655402909928</v>
      </c>
      <c r="T165" s="56">
        <v>0.2201664932545829</v>
      </c>
      <c r="U165" s="56">
        <f t="shared" si="18"/>
        <v>7.670060774516374E-3</v>
      </c>
      <c r="V165" s="60">
        <v>1584.0456355791571</v>
      </c>
      <c r="W165" s="64">
        <v>1080.3098379245496</v>
      </c>
      <c r="X165" s="64">
        <f t="shared" si="19"/>
        <v>503.7357976546075</v>
      </c>
      <c r="Y165" s="60">
        <v>0.79971824309941641</v>
      </c>
      <c r="Z165" s="79">
        <v>0.55868755357358002</v>
      </c>
      <c r="AA165" s="65">
        <f t="shared" si="20"/>
        <v>0.24103068952583639</v>
      </c>
    </row>
    <row r="166" spans="1:27" x14ac:dyDescent="0.25">
      <c r="A166" s="82">
        <v>5</v>
      </c>
      <c r="B166" s="82">
        <v>120</v>
      </c>
      <c r="C166" s="7" t="s">
        <v>2190</v>
      </c>
      <c r="D166" s="7" t="s">
        <v>2041</v>
      </c>
      <c r="E166" s="7">
        <v>1</v>
      </c>
      <c r="F166" s="82">
        <v>11</v>
      </c>
      <c r="G166" s="50">
        <v>7.2300014370962631E-2</v>
      </c>
      <c r="H166" s="50">
        <v>3.7247019645241526E-2</v>
      </c>
      <c r="I166" s="50">
        <f t="shared" si="14"/>
        <v>3.5052994725721105E-2</v>
      </c>
      <c r="J166" s="28">
        <v>17.978804003198146</v>
      </c>
      <c r="K166" s="31">
        <v>16.776982070157057</v>
      </c>
      <c r="L166" s="31">
        <f t="shared" si="15"/>
        <v>1.2018219330410886</v>
      </c>
      <c r="M166" s="28">
        <v>0.45226263379401532</v>
      </c>
      <c r="N166" s="26">
        <v>0.35894303813160144</v>
      </c>
      <c r="O166" s="26">
        <f t="shared" si="16"/>
        <v>9.3319595662413879E-2</v>
      </c>
      <c r="P166" s="52">
        <v>6.9411567717552511</v>
      </c>
      <c r="Q166" s="56">
        <v>6.966418766233951</v>
      </c>
      <c r="R166" s="56">
        <f t="shared" si="17"/>
        <v>-2.5261994478699812E-2</v>
      </c>
      <c r="S166" s="52">
        <v>0.30863518291363029</v>
      </c>
      <c r="T166" s="56">
        <v>5.1264740518326989E-2</v>
      </c>
      <c r="U166" s="56">
        <f t="shared" si="18"/>
        <v>0.25737044239530332</v>
      </c>
      <c r="V166" s="60">
        <v>1157.9010244547255</v>
      </c>
      <c r="W166" s="64">
        <v>1139.7663857677901</v>
      </c>
      <c r="X166" s="64">
        <f t="shared" si="19"/>
        <v>18.134638686935432</v>
      </c>
      <c r="Y166" s="60">
        <v>0.27864976109765521</v>
      </c>
      <c r="Z166" s="79">
        <v>0.15567907560124011</v>
      </c>
      <c r="AA166" s="65">
        <f t="shared" si="20"/>
        <v>0.1229706854964151</v>
      </c>
    </row>
    <row r="167" spans="1:27" x14ac:dyDescent="0.25">
      <c r="A167" s="82">
        <v>6</v>
      </c>
      <c r="B167" s="82">
        <v>144</v>
      </c>
      <c r="C167" s="7" t="s">
        <v>2190</v>
      </c>
      <c r="D167" s="7" t="s">
        <v>2041</v>
      </c>
      <c r="E167" s="7">
        <v>1</v>
      </c>
      <c r="F167" s="82">
        <v>11</v>
      </c>
      <c r="G167" s="50">
        <v>6.931471805599454E-2</v>
      </c>
      <c r="H167" s="50">
        <v>5.0816110515069957E-2</v>
      </c>
      <c r="I167" s="50">
        <f t="shared" si="14"/>
        <v>1.8498607540924583E-2</v>
      </c>
      <c r="J167" s="28">
        <v>15.462849566188567</v>
      </c>
      <c r="K167" s="31">
        <v>14.919323314682467</v>
      </c>
      <c r="L167" s="31">
        <f t="shared" si="15"/>
        <v>0.54352625150609946</v>
      </c>
      <c r="M167" s="28">
        <v>0.14219164142274135</v>
      </c>
      <c r="N167" s="26">
        <v>7.8252583154270083E-2</v>
      </c>
      <c r="O167" s="26">
        <f t="shared" si="16"/>
        <v>6.3939058268471266E-2</v>
      </c>
      <c r="P167" s="52">
        <v>5.3531518182379454</v>
      </c>
      <c r="Q167" s="56">
        <v>5.4077681800408222</v>
      </c>
      <c r="R167" s="56">
        <f t="shared" si="17"/>
        <v>-5.4616361802876767E-2</v>
      </c>
      <c r="S167" s="52">
        <v>7.5508474624053398E-2</v>
      </c>
      <c r="T167" s="56">
        <v>-2.2748086008028568E-2</v>
      </c>
      <c r="U167" s="56">
        <f t="shared" si="18"/>
        <v>9.8256560632081963E-2</v>
      </c>
      <c r="V167" s="60">
        <v>972.03848706038502</v>
      </c>
      <c r="W167" s="64">
        <v>1059.1686712010619</v>
      </c>
      <c r="X167" s="64">
        <f t="shared" si="19"/>
        <v>-87.130184140676874</v>
      </c>
      <c r="Y167" s="60">
        <v>0.12722836142884461</v>
      </c>
      <c r="Z167" s="79">
        <v>2.4286775008398348E-2</v>
      </c>
      <c r="AA167" s="65">
        <f t="shared" si="20"/>
        <v>0.10294158642044626</v>
      </c>
    </row>
    <row r="168" spans="1:27" x14ac:dyDescent="0.25">
      <c r="A168" s="82">
        <v>7</v>
      </c>
      <c r="B168" s="82">
        <v>168</v>
      </c>
      <c r="C168" s="7" t="s">
        <v>2190</v>
      </c>
      <c r="D168" s="7" t="s">
        <v>2041</v>
      </c>
      <c r="E168" s="7">
        <v>1</v>
      </c>
      <c r="F168" s="82">
        <v>11</v>
      </c>
      <c r="G168" s="50">
        <v>5.8551651636757816E-2</v>
      </c>
      <c r="H168" s="50">
        <v>2.1088820793520358E-2</v>
      </c>
      <c r="I168" s="50">
        <f t="shared" si="14"/>
        <v>3.7462830843237455E-2</v>
      </c>
      <c r="J168" s="28">
        <v>14.778410450521005</v>
      </c>
      <c r="K168" s="31">
        <v>12.600072648596518</v>
      </c>
      <c r="L168" s="31">
        <f t="shared" si="15"/>
        <v>2.1783378019244868</v>
      </c>
      <c r="M168" s="28">
        <v>0.3233765791037217</v>
      </c>
      <c r="N168" s="26">
        <v>0.24427280911272664</v>
      </c>
      <c r="O168" s="26">
        <f t="shared" si="16"/>
        <v>7.9103769990995054E-2</v>
      </c>
      <c r="P168" s="52">
        <v>3.9422271205496222</v>
      </c>
      <c r="Q168" s="56">
        <v>4.2039889907630217</v>
      </c>
      <c r="R168" s="56">
        <f t="shared" si="17"/>
        <v>-0.26176187021339947</v>
      </c>
      <c r="S168" s="52">
        <v>3.6859838078618382E-2</v>
      </c>
      <c r="T168" s="56">
        <v>-4.8245689366170623E-2</v>
      </c>
      <c r="U168" s="56">
        <f t="shared" si="18"/>
        <v>8.5105527444788998E-2</v>
      </c>
      <c r="V168" s="60">
        <v>1099.864696223317</v>
      </c>
      <c r="W168" s="64">
        <v>882.0120689655173</v>
      </c>
      <c r="X168" s="64">
        <f t="shared" si="19"/>
        <v>217.85262725779967</v>
      </c>
      <c r="Y168" s="60">
        <v>0.46081188299330783</v>
      </c>
      <c r="Z168" s="79">
        <v>0.30507038934760117</v>
      </c>
      <c r="AA168" s="65">
        <f t="shared" si="20"/>
        <v>0.15574149364570666</v>
      </c>
    </row>
    <row r="169" spans="1:27" x14ac:dyDescent="0.25">
      <c r="A169" s="82">
        <v>8</v>
      </c>
      <c r="B169" s="82">
        <v>192</v>
      </c>
      <c r="C169" s="7" t="s">
        <v>2190</v>
      </c>
      <c r="D169" s="7" t="s">
        <v>2041</v>
      </c>
      <c r="E169" s="7">
        <v>1</v>
      </c>
      <c r="F169" s="82">
        <v>11</v>
      </c>
      <c r="G169" s="50">
        <v>1.5139964645536885E-2</v>
      </c>
      <c r="H169" s="50">
        <v>2.2964930059969867E-2</v>
      </c>
      <c r="I169" s="50">
        <f t="shared" si="14"/>
        <v>-7.8249654144329824E-3</v>
      </c>
      <c r="J169" s="28">
        <v>16.68851415495547</v>
      </c>
      <c r="K169" s="31">
        <v>13.314117777789969</v>
      </c>
      <c r="L169" s="31">
        <f t="shared" si="15"/>
        <v>3.3743963771655014</v>
      </c>
      <c r="M169" s="28">
        <v>0.17506293190217601</v>
      </c>
      <c r="N169" s="26">
        <v>0.17151292002343987</v>
      </c>
      <c r="O169" s="26">
        <f t="shared" si="16"/>
        <v>3.5500118787361312E-3</v>
      </c>
      <c r="P169" s="52">
        <v>4.7675839954454498</v>
      </c>
      <c r="Q169" s="56">
        <v>4.0686345373680544</v>
      </c>
      <c r="R169" s="56">
        <f t="shared" si="17"/>
        <v>0.69894945807739539</v>
      </c>
      <c r="S169" s="52">
        <v>9.6137706415896362E-2</v>
      </c>
      <c r="T169" s="56">
        <v>1.6036205516473903E-2</v>
      </c>
      <c r="U169" s="56">
        <f t="shared" si="18"/>
        <v>8.0101500899422459E-2</v>
      </c>
      <c r="V169" s="60">
        <v>1291.0963196286473</v>
      </c>
      <c r="W169" s="64">
        <v>935.78937334217505</v>
      </c>
      <c r="X169" s="64">
        <f t="shared" si="19"/>
        <v>355.30694628647223</v>
      </c>
      <c r="Y169" s="60">
        <v>0.32910697222438873</v>
      </c>
      <c r="Z169" s="79">
        <v>0.2688177933680696</v>
      </c>
      <c r="AA169" s="65">
        <f t="shared" si="20"/>
        <v>6.0289178856319126E-2</v>
      </c>
    </row>
    <row r="170" spans="1:27" x14ac:dyDescent="0.25">
      <c r="A170" s="82">
        <v>9</v>
      </c>
      <c r="B170" s="82">
        <v>216</v>
      </c>
      <c r="C170" s="7" t="s">
        <v>2190</v>
      </c>
      <c r="D170" s="7" t="s">
        <v>2041</v>
      </c>
      <c r="E170" s="7">
        <v>1</v>
      </c>
      <c r="F170" s="82">
        <v>11</v>
      </c>
      <c r="G170" s="50">
        <v>6.7264320036223776E-2</v>
      </c>
      <c r="H170" s="50">
        <v>4.9621911137343509E-2</v>
      </c>
      <c r="I170" s="50">
        <f t="shared" si="14"/>
        <v>1.7642408898880267E-2</v>
      </c>
      <c r="J170" s="28">
        <v>13.632185353002585</v>
      </c>
      <c r="K170" s="31">
        <v>13.45456791776664</v>
      </c>
      <c r="L170" s="31">
        <f t="shared" si="15"/>
        <v>0.17761743523594475</v>
      </c>
      <c r="M170" s="28">
        <v>-2.9227513532301342E-2</v>
      </c>
      <c r="N170" s="26">
        <v>0.13025234277174963</v>
      </c>
      <c r="O170" s="26">
        <f t="shared" si="16"/>
        <v>-0.15947985630405098</v>
      </c>
      <c r="P170" s="52">
        <v>5.0030879868157108</v>
      </c>
      <c r="Q170" s="56">
        <v>4.4318152812343063</v>
      </c>
      <c r="R170" s="56">
        <f t="shared" si="17"/>
        <v>0.57127270558140442</v>
      </c>
      <c r="S170" s="52">
        <v>0.1116626503350229</v>
      </c>
      <c r="T170" s="56">
        <v>0.16858542547120367</v>
      </c>
      <c r="U170" s="56">
        <f t="shared" si="18"/>
        <v>-5.692277513618077E-2</v>
      </c>
      <c r="V170" s="60">
        <v>648.78028077048646</v>
      </c>
      <c r="W170" s="64">
        <v>838.86970154532594</v>
      </c>
      <c r="X170" s="64">
        <f t="shared" si="19"/>
        <v>-190.08942077483948</v>
      </c>
      <c r="Y170" s="60">
        <v>-0.35847483890962145</v>
      </c>
      <c r="Z170" s="79">
        <v>-4.6944320793933798E-2</v>
      </c>
      <c r="AA170" s="65">
        <f t="shared" si="20"/>
        <v>-0.31153051811568766</v>
      </c>
    </row>
    <row r="171" spans="1:27" x14ac:dyDescent="0.25">
      <c r="A171" s="82">
        <v>10</v>
      </c>
      <c r="B171" s="82">
        <v>240</v>
      </c>
      <c r="C171" s="7" t="s">
        <v>2190</v>
      </c>
      <c r="D171" s="7" t="s">
        <v>2041</v>
      </c>
      <c r="E171" s="7">
        <v>1</v>
      </c>
      <c r="F171" s="82">
        <v>11</v>
      </c>
      <c r="G171" s="50">
        <v>4.3569148425695661E-2</v>
      </c>
      <c r="H171" s="50">
        <v>8.312902068988345E-3</v>
      </c>
      <c r="I171" s="50">
        <f t="shared" si="14"/>
        <v>3.5256246356707314E-2</v>
      </c>
      <c r="J171" s="28">
        <v>10.98569186844801</v>
      </c>
      <c r="K171" s="31">
        <v>11.510023683426688</v>
      </c>
      <c r="L171" s="31">
        <f t="shared" si="15"/>
        <v>-0.52433181497867842</v>
      </c>
      <c r="M171" s="28">
        <v>-0.11667014964541519</v>
      </c>
      <c r="N171" s="26">
        <v>7.2164884343347531E-3</v>
      </c>
      <c r="O171" s="26">
        <f t="shared" si="16"/>
        <v>-0.12388663807974995</v>
      </c>
      <c r="P171" s="52">
        <v>4.4277925353810437</v>
      </c>
      <c r="Q171" s="56">
        <v>4.1268346243135854</v>
      </c>
      <c r="R171" s="56">
        <f t="shared" si="17"/>
        <v>0.30095791106745828</v>
      </c>
      <c r="S171" s="52">
        <v>2.3493558217908099E-2</v>
      </c>
      <c r="T171" s="56">
        <v>1.8882797316289807E-2</v>
      </c>
      <c r="U171" s="56">
        <f t="shared" si="18"/>
        <v>4.6107609016182924E-3</v>
      </c>
      <c r="V171" s="60">
        <v>504.66798679867986</v>
      </c>
      <c r="W171" s="64">
        <v>698.52227035203532</v>
      </c>
      <c r="X171" s="64">
        <f t="shared" si="19"/>
        <v>-193.85428355335546</v>
      </c>
      <c r="Y171" s="60">
        <v>-0.32905398720057355</v>
      </c>
      <c r="Z171" s="79">
        <v>-7.6149821802100115E-2</v>
      </c>
      <c r="AA171" s="65">
        <f t="shared" si="20"/>
        <v>-0.25290416539847344</v>
      </c>
    </row>
    <row r="172" spans="1:27" x14ac:dyDescent="0.25">
      <c r="A172" s="82">
        <v>11</v>
      </c>
      <c r="B172" s="82">
        <v>264</v>
      </c>
      <c r="C172" s="7" t="s">
        <v>2190</v>
      </c>
      <c r="D172" s="7" t="s">
        <v>2041</v>
      </c>
      <c r="E172" s="7">
        <v>1</v>
      </c>
      <c r="F172" s="82">
        <v>11</v>
      </c>
      <c r="G172" s="50">
        <v>8.5957737001726639E-2</v>
      </c>
      <c r="H172" s="50">
        <v>1.1402580276202409E-2</v>
      </c>
      <c r="I172" s="50">
        <f t="shared" si="14"/>
        <v>7.4555156725524235E-2</v>
      </c>
      <c r="J172" s="28">
        <v>9.0186416892048129</v>
      </c>
      <c r="K172" s="31">
        <v>9.6067582172372461</v>
      </c>
      <c r="L172" s="31">
        <f t="shared" si="15"/>
        <v>-0.58811652803243319</v>
      </c>
      <c r="M172" s="28">
        <v>-2.9021742717066704E-2</v>
      </c>
      <c r="N172" s="26">
        <v>-7.5698486503831763E-2</v>
      </c>
      <c r="O172" s="26">
        <f t="shared" si="16"/>
        <v>4.6676743786765063E-2</v>
      </c>
      <c r="P172" s="52">
        <v>4.003349290158619</v>
      </c>
      <c r="Q172" s="56">
        <v>3.9766977176627822</v>
      </c>
      <c r="R172" s="56">
        <f t="shared" si="17"/>
        <v>2.6651572495836717E-2</v>
      </c>
      <c r="S172" s="52">
        <v>6.355280800943483E-2</v>
      </c>
      <c r="T172" s="56">
        <v>1.8560746180279194E-2</v>
      </c>
      <c r="U172" s="56">
        <f t="shared" si="18"/>
        <v>4.4992061829155633E-2</v>
      </c>
      <c r="V172" s="60">
        <v>376.41514749751411</v>
      </c>
      <c r="W172" s="64">
        <v>478.31294884543149</v>
      </c>
      <c r="X172" s="64">
        <f t="shared" si="19"/>
        <v>-101.89780134791738</v>
      </c>
      <c r="Y172" s="60">
        <v>-0.15182904901550376</v>
      </c>
      <c r="Z172" s="79">
        <v>-9.7593849701297919E-2</v>
      </c>
      <c r="AA172" s="65">
        <f t="shared" si="20"/>
        <v>-5.423519931420584E-2</v>
      </c>
    </row>
    <row r="173" spans="1:27" x14ac:dyDescent="0.25">
      <c r="A173" s="82">
        <v>12</v>
      </c>
      <c r="B173" s="82">
        <v>288</v>
      </c>
      <c r="C173" s="7" t="s">
        <v>2190</v>
      </c>
      <c r="D173" s="7" t="s">
        <v>2041</v>
      </c>
      <c r="E173" s="7">
        <v>2</v>
      </c>
      <c r="F173" s="82">
        <v>11</v>
      </c>
      <c r="G173" s="50">
        <v>4.6226717495233775E-3</v>
      </c>
      <c r="H173" s="50">
        <v>1.9874084798630436E-2</v>
      </c>
      <c r="I173" s="50">
        <f t="shared" si="14"/>
        <v>-1.5251413049107059E-2</v>
      </c>
      <c r="J173" s="28">
        <v>8.0637716873688774</v>
      </c>
      <c r="K173" s="31">
        <v>9.5757510795120258</v>
      </c>
      <c r="L173" s="31">
        <f t="shared" si="15"/>
        <v>-1.5119793921431484</v>
      </c>
      <c r="M173" s="28">
        <v>-0.18931595698617523</v>
      </c>
      <c r="N173" s="26">
        <v>-0.12129677891189873</v>
      </c>
      <c r="O173" s="26">
        <f t="shared" si="16"/>
        <v>-6.8019178074276501E-2</v>
      </c>
      <c r="P173" s="52">
        <v>3.4753454631807488</v>
      </c>
      <c r="Q173" s="56">
        <v>3.6155338046936252</v>
      </c>
      <c r="R173" s="56">
        <f t="shared" si="17"/>
        <v>-0.1401883415128764</v>
      </c>
      <c r="S173" s="52">
        <v>-6.2103655373197064E-2</v>
      </c>
      <c r="T173" s="56">
        <v>-6.2303241628159589E-2</v>
      </c>
      <c r="U173" s="56">
        <f t="shared" si="18"/>
        <v>1.9958625496252491E-4</v>
      </c>
      <c r="V173" s="60">
        <v>350.77816901408454</v>
      </c>
      <c r="W173" s="64">
        <v>507.14285714285728</v>
      </c>
      <c r="X173" s="64">
        <f t="shared" si="19"/>
        <v>-156.36468812877274</v>
      </c>
      <c r="Y173" s="60">
        <v>-0.34160330929120514</v>
      </c>
      <c r="Z173" s="79">
        <v>-0.26573141069062617</v>
      </c>
      <c r="AA173" s="65">
        <f t="shared" si="20"/>
        <v>-7.5871898600578969E-2</v>
      </c>
    </row>
    <row r="174" spans="1:27" x14ac:dyDescent="0.25">
      <c r="A174" s="82">
        <v>13</v>
      </c>
      <c r="B174" s="82">
        <v>312</v>
      </c>
      <c r="C174" s="7" t="s">
        <v>2190</v>
      </c>
      <c r="D174" s="7" t="s">
        <v>2041</v>
      </c>
      <c r="E174" s="7">
        <v>2</v>
      </c>
      <c r="F174" s="82">
        <v>11</v>
      </c>
      <c r="G174" s="50">
        <v>-4.3017385083691908E-3</v>
      </c>
      <c r="H174" s="50">
        <v>1.3389339368220154E-2</v>
      </c>
      <c r="I174" s="50">
        <f t="shared" si="14"/>
        <v>-1.7691077876589346E-2</v>
      </c>
      <c r="J174" s="28">
        <v>6.5477948911009491</v>
      </c>
      <c r="K174" s="31">
        <v>7.8986120953424956</v>
      </c>
      <c r="L174" s="31">
        <f t="shared" si="15"/>
        <v>-1.3508172042415465</v>
      </c>
      <c r="M174" s="28">
        <v>-0.21004161184100678</v>
      </c>
      <c r="N174" s="26">
        <v>-6.1783624485983173E-2</v>
      </c>
      <c r="O174" s="26">
        <f t="shared" si="16"/>
        <v>-0.1482579873550236</v>
      </c>
      <c r="P174" s="52">
        <v>2.5064454802777036</v>
      </c>
      <c r="Q174" s="56">
        <v>3.4422947383738673</v>
      </c>
      <c r="R174" s="56">
        <f t="shared" si="17"/>
        <v>-0.93584925809616371</v>
      </c>
      <c r="S174" s="52">
        <v>-0.16798475696122761</v>
      </c>
      <c r="T174" s="56">
        <v>-0.17100685841409771</v>
      </c>
      <c r="U174" s="56">
        <f t="shared" si="18"/>
        <v>3.0221014528701018E-3</v>
      </c>
      <c r="V174" s="60">
        <v>294.43688346430366</v>
      </c>
      <c r="W174" s="64">
        <v>412.45665440561783</v>
      </c>
      <c r="X174" s="64">
        <f t="shared" si="19"/>
        <v>-118.01977094131416</v>
      </c>
      <c r="Y174" s="60">
        <v>-0.24576536510007252</v>
      </c>
      <c r="Z174" s="79">
        <v>-0.21425833594600299</v>
      </c>
      <c r="AA174" s="65">
        <f t="shared" si="20"/>
        <v>-3.1507029154069527E-2</v>
      </c>
    </row>
    <row r="175" spans="1:27" x14ac:dyDescent="0.25">
      <c r="A175" s="82">
        <v>14</v>
      </c>
      <c r="B175" s="82">
        <v>336</v>
      </c>
      <c r="C175" s="7" t="s">
        <v>2190</v>
      </c>
      <c r="D175" s="7" t="s">
        <v>2041</v>
      </c>
      <c r="E175" s="7">
        <v>2</v>
      </c>
      <c r="F175" s="82">
        <v>11</v>
      </c>
      <c r="G175" s="50">
        <v>6.96244756604079E-2</v>
      </c>
      <c r="H175" s="50">
        <v>4.392520638178523E-2</v>
      </c>
      <c r="I175" s="50">
        <f t="shared" si="14"/>
        <v>2.569926927862267E-2</v>
      </c>
      <c r="J175" s="28">
        <v>6.3979166781915033</v>
      </c>
      <c r="K175" s="31">
        <v>8.3205011183702222</v>
      </c>
      <c r="L175" s="31">
        <f t="shared" si="15"/>
        <v>-1.9225844401787189</v>
      </c>
      <c r="M175" s="28">
        <v>2.5880635249536876E-2</v>
      </c>
      <c r="N175" s="26">
        <v>0.16451723189421197</v>
      </c>
      <c r="O175" s="26">
        <f t="shared" si="16"/>
        <v>-0.13863659664467509</v>
      </c>
      <c r="P175" s="52">
        <v>2.4743967006159489</v>
      </c>
      <c r="Q175" s="56">
        <v>2.980248193470393</v>
      </c>
      <c r="R175" s="56">
        <f t="shared" si="17"/>
        <v>-0.5058514928544442</v>
      </c>
      <c r="S175" s="52">
        <v>6.7536452464230526E-2</v>
      </c>
      <c r="T175" s="56">
        <v>8.3571837472428342E-2</v>
      </c>
      <c r="U175" s="56">
        <f t="shared" si="18"/>
        <v>-1.6035385008197817E-2</v>
      </c>
      <c r="V175" s="60">
        <v>216.42129783693844</v>
      </c>
      <c r="W175" s="64">
        <v>382.34547975596223</v>
      </c>
      <c r="X175" s="64">
        <f t="shared" si="19"/>
        <v>-165.92418191902379</v>
      </c>
      <c r="Y175" s="60">
        <v>-0.33620857274524119</v>
      </c>
      <c r="Z175" s="79">
        <v>-0.23495720545848195</v>
      </c>
      <c r="AA175" s="65">
        <f t="shared" si="20"/>
        <v>-0.10125136728675924</v>
      </c>
    </row>
    <row r="176" spans="1:27" x14ac:dyDescent="0.25">
      <c r="A176" s="82">
        <v>15</v>
      </c>
      <c r="B176" s="82">
        <v>360</v>
      </c>
      <c r="C176" s="7" t="s">
        <v>2190</v>
      </c>
      <c r="D176" s="7" t="s">
        <v>2041</v>
      </c>
      <c r="E176" s="7">
        <v>2</v>
      </c>
      <c r="F176" s="82">
        <v>11</v>
      </c>
      <c r="G176" s="50">
        <v>8.1976575699700224E-2</v>
      </c>
      <c r="H176" s="50">
        <v>5.9921002139369739E-2</v>
      </c>
      <c r="I176" s="50">
        <f t="shared" si="14"/>
        <v>2.2055573560330485E-2</v>
      </c>
      <c r="J176" s="28">
        <v>5.6781146376125058</v>
      </c>
      <c r="K176" s="31">
        <v>7.7740113616750977</v>
      </c>
      <c r="L176" s="31">
        <f t="shared" si="15"/>
        <v>-2.0958967240625919</v>
      </c>
      <c r="M176" s="28">
        <v>-6.4831539059587176E-2</v>
      </c>
      <c r="N176" s="26">
        <v>0.1494415781169102</v>
      </c>
      <c r="O176" s="26">
        <f t="shared" si="16"/>
        <v>-0.21427311717649739</v>
      </c>
      <c r="P176" s="52">
        <v>2.3497156006143705</v>
      </c>
      <c r="Q176" s="56">
        <v>2.897175978800854</v>
      </c>
      <c r="R176" s="56">
        <f t="shared" si="17"/>
        <v>-0.54746037818648352</v>
      </c>
      <c r="S176" s="52">
        <v>5.1184278251589985E-2</v>
      </c>
      <c r="T176" s="56">
        <v>8.0212198215024746E-2</v>
      </c>
      <c r="U176" s="56">
        <f t="shared" si="18"/>
        <v>-2.9027919963434762E-2</v>
      </c>
      <c r="V176" s="60">
        <v>196.43533333333332</v>
      </c>
      <c r="W176" s="64">
        <v>364.08175694444435</v>
      </c>
      <c r="X176" s="64">
        <f t="shared" si="19"/>
        <v>-167.64642361111103</v>
      </c>
      <c r="Y176" s="60">
        <v>-0.38535687372722033</v>
      </c>
      <c r="Z176" s="79">
        <v>-0.28489889430412302</v>
      </c>
      <c r="AA176" s="65">
        <f t="shared" si="20"/>
        <v>-0.10045797942309731</v>
      </c>
    </row>
    <row r="177" spans="1:27" x14ac:dyDescent="0.25">
      <c r="A177" s="82">
        <v>16</v>
      </c>
      <c r="B177" s="82">
        <v>384</v>
      </c>
      <c r="C177" s="7" t="s">
        <v>2190</v>
      </c>
      <c r="D177" s="7" t="s">
        <v>2041</v>
      </c>
      <c r="E177" s="7">
        <v>2</v>
      </c>
      <c r="F177" s="82">
        <v>11</v>
      </c>
      <c r="G177" s="50">
        <v>1.5353205933119262E-2</v>
      </c>
      <c r="H177" s="50">
        <v>3.2925461448930719E-3</v>
      </c>
      <c r="I177" s="50">
        <f t="shared" si="14"/>
        <v>1.2060659788226191E-2</v>
      </c>
      <c r="J177" s="28">
        <v>5.0994187578301009</v>
      </c>
      <c r="K177" s="31">
        <v>6.65609614243749</v>
      </c>
      <c r="L177" s="31">
        <f t="shared" si="15"/>
        <v>-1.5566773846073891</v>
      </c>
      <c r="M177" s="28">
        <v>-0.10374888960290313</v>
      </c>
      <c r="N177" s="26">
        <v>-9.4482272125681166E-2</v>
      </c>
      <c r="O177" s="26">
        <f t="shared" si="16"/>
        <v>-9.2666174772219612E-3</v>
      </c>
      <c r="P177" s="52">
        <v>2.0706828936990624</v>
      </c>
      <c r="Q177" s="56">
        <v>2.4353357186413698</v>
      </c>
      <c r="R177" s="56">
        <f t="shared" si="17"/>
        <v>-0.36465282494230733</v>
      </c>
      <c r="S177" s="52">
        <v>-3.5691876036219851E-2</v>
      </c>
      <c r="T177" s="56">
        <v>-8.0140471677468406E-2</v>
      </c>
      <c r="U177" s="56">
        <f t="shared" si="18"/>
        <v>4.4448595641248555E-2</v>
      </c>
      <c r="V177" s="60">
        <v>214.58882996353995</v>
      </c>
      <c r="W177" s="64">
        <v>311.53564523257097</v>
      </c>
      <c r="X177" s="64">
        <f t="shared" si="19"/>
        <v>-96.946815269031021</v>
      </c>
      <c r="Y177" s="60">
        <v>-0.13052450062348628</v>
      </c>
      <c r="Z177" s="79">
        <v>-8.664836827258178E-2</v>
      </c>
      <c r="AA177" s="65">
        <f t="shared" si="20"/>
        <v>-4.3876132350904498E-2</v>
      </c>
    </row>
    <row r="178" spans="1:27" x14ac:dyDescent="0.25">
      <c r="A178" s="82">
        <v>1</v>
      </c>
      <c r="B178" s="82">
        <v>24</v>
      </c>
      <c r="C178" s="7" t="s">
        <v>2190</v>
      </c>
      <c r="D178" s="7" t="s">
        <v>2041</v>
      </c>
      <c r="E178" s="7">
        <v>1</v>
      </c>
      <c r="F178" s="82">
        <v>12</v>
      </c>
      <c r="G178" s="50">
        <v>9.0971778205727102E-3</v>
      </c>
      <c r="H178" s="50">
        <v>1.3629331734718761E-2</v>
      </c>
      <c r="I178" s="50">
        <f t="shared" si="14"/>
        <v>-4.5321539141460511E-3</v>
      </c>
      <c r="J178" s="28">
        <v>13.590119327527017</v>
      </c>
      <c r="K178" s="31">
        <v>13.370557873666627</v>
      </c>
      <c r="L178" s="31">
        <f t="shared" si="15"/>
        <v>0.21956145386038983</v>
      </c>
      <c r="M178" s="28">
        <v>0.13154399735298986</v>
      </c>
      <c r="N178" s="26">
        <v>0.24256301407439443</v>
      </c>
      <c r="O178" s="26">
        <f t="shared" si="16"/>
        <v>-0.11101901672140457</v>
      </c>
      <c r="P178" s="52">
        <v>4.6380836611459095</v>
      </c>
      <c r="Q178" s="56">
        <v>5.4560602180915021</v>
      </c>
      <c r="R178" s="56">
        <f t="shared" si="17"/>
        <v>-0.81797655694559257</v>
      </c>
      <c r="S178" s="52">
        <v>-7.5933728374963034E-3</v>
      </c>
      <c r="T178" s="56">
        <v>0.39929967195079025</v>
      </c>
      <c r="U178" s="56">
        <f t="shared" si="18"/>
        <v>-0.40689304478828653</v>
      </c>
      <c r="V178" s="60">
        <v>839.90763854218676</v>
      </c>
      <c r="W178" s="64">
        <v>842.1606201808396</v>
      </c>
      <c r="X178" s="64">
        <f t="shared" si="19"/>
        <v>-2.252981638652841</v>
      </c>
      <c r="Y178" s="60">
        <v>-0.12187423553373186</v>
      </c>
      <c r="Z178" s="79">
        <v>2.1399399411402314E-2</v>
      </c>
      <c r="AA178" s="65">
        <f t="shared" si="20"/>
        <v>-0.14327363494513418</v>
      </c>
    </row>
    <row r="179" spans="1:27" x14ac:dyDescent="0.25">
      <c r="A179" s="82">
        <v>2</v>
      </c>
      <c r="B179" s="82">
        <v>48</v>
      </c>
      <c r="C179" s="7" t="s">
        <v>2190</v>
      </c>
      <c r="D179" s="7" t="s">
        <v>2041</v>
      </c>
      <c r="E179" s="7">
        <v>1</v>
      </c>
      <c r="F179" s="82">
        <v>12</v>
      </c>
      <c r="G179" s="50">
        <v>3.3647223662121292E-2</v>
      </c>
      <c r="H179" s="50">
        <v>-4.2260899415680559E-3</v>
      </c>
      <c r="I179" s="50">
        <f t="shared" si="14"/>
        <v>3.7873313603689347E-2</v>
      </c>
      <c r="J179" s="28">
        <v>13.887923901786841</v>
      </c>
      <c r="K179" s="31">
        <v>12.045231030697556</v>
      </c>
      <c r="L179" s="31">
        <f t="shared" si="15"/>
        <v>1.8426928710892856</v>
      </c>
      <c r="M179" s="28">
        <v>6.5549166289000163E-2</v>
      </c>
      <c r="N179" s="26">
        <v>0.42973663146744556</v>
      </c>
      <c r="O179" s="26">
        <f t="shared" si="16"/>
        <v>-0.36418746517844541</v>
      </c>
      <c r="P179" s="52">
        <v>4.9859406731604574</v>
      </c>
      <c r="Q179" s="56">
        <v>6.2957185350514777</v>
      </c>
      <c r="R179" s="56">
        <f t="shared" si="17"/>
        <v>-1.3097778618910203</v>
      </c>
      <c r="S179" s="52">
        <v>-0.11376134125323913</v>
      </c>
      <c r="T179" s="56">
        <v>-0.29316157422815392</v>
      </c>
      <c r="U179" s="56">
        <f t="shared" si="18"/>
        <v>0.17940023297491481</v>
      </c>
      <c r="V179" s="60">
        <v>768.86907669760626</v>
      </c>
      <c r="W179" s="64">
        <v>778.76342072409477</v>
      </c>
      <c r="X179" s="64">
        <f t="shared" si="19"/>
        <v>-9.8943440264885112</v>
      </c>
      <c r="Y179" s="60">
        <v>-0.21984503722057724</v>
      </c>
      <c r="Z179" s="79">
        <v>-5.4871092273920861E-2</v>
      </c>
      <c r="AA179" s="65">
        <f t="shared" si="20"/>
        <v>-0.16497394494665638</v>
      </c>
    </row>
    <row r="180" spans="1:27" x14ac:dyDescent="0.25">
      <c r="A180" s="82">
        <v>3</v>
      </c>
      <c r="B180" s="82">
        <v>72</v>
      </c>
      <c r="C180" s="7" t="s">
        <v>2190</v>
      </c>
      <c r="D180" s="7" t="s">
        <v>2041</v>
      </c>
      <c r="E180" s="7">
        <v>1</v>
      </c>
      <c r="F180" s="82">
        <v>12</v>
      </c>
      <c r="G180" s="50">
        <v>7.9850769621777132E-2</v>
      </c>
      <c r="H180" s="50">
        <v>1.7902191089170408E-2</v>
      </c>
      <c r="I180" s="50">
        <f t="shared" si="14"/>
        <v>6.1948578532606727E-2</v>
      </c>
      <c r="J180" s="28">
        <v>17.778305697040413</v>
      </c>
      <c r="K180" s="31">
        <v>12.589811875004676</v>
      </c>
      <c r="L180" s="31">
        <f t="shared" si="15"/>
        <v>5.1884938220357366</v>
      </c>
      <c r="M180" s="28">
        <v>0.33807786961553266</v>
      </c>
      <c r="N180" s="26">
        <v>0.51444722688986533</v>
      </c>
      <c r="O180" s="26">
        <f t="shared" si="16"/>
        <v>-0.17636935727433267</v>
      </c>
      <c r="P180" s="52">
        <v>5.9119219727556587</v>
      </c>
      <c r="Q180" s="56">
        <v>5.134393717140755</v>
      </c>
      <c r="R180" s="56">
        <f t="shared" si="17"/>
        <v>0.77752825561490369</v>
      </c>
      <c r="S180" s="52">
        <v>0.22873002053290467</v>
      </c>
      <c r="T180" s="56">
        <v>2.9346230279375243E-2</v>
      </c>
      <c r="U180" s="56">
        <f t="shared" si="18"/>
        <v>0.19938379025352942</v>
      </c>
      <c r="V180" s="60">
        <v>1218.8738904706079</v>
      </c>
      <c r="W180" s="64">
        <v>862.29941243789426</v>
      </c>
      <c r="X180" s="64">
        <f t="shared" si="19"/>
        <v>356.57447803271361</v>
      </c>
      <c r="Y180" s="60">
        <v>0.29993696698116484</v>
      </c>
      <c r="Z180" s="79">
        <v>0.70666658267764249</v>
      </c>
      <c r="AA180" s="65">
        <f t="shared" si="20"/>
        <v>-0.40672961569647764</v>
      </c>
    </row>
    <row r="181" spans="1:27" x14ac:dyDescent="0.25">
      <c r="A181" s="82">
        <v>4</v>
      </c>
      <c r="B181" s="82">
        <v>96</v>
      </c>
      <c r="C181" s="7" t="s">
        <v>2190</v>
      </c>
      <c r="D181" s="7" t="s">
        <v>2041</v>
      </c>
      <c r="E181" s="7">
        <v>1</v>
      </c>
      <c r="F181" s="82">
        <v>12</v>
      </c>
      <c r="G181" s="50">
        <v>1.3353139262452362E-2</v>
      </c>
      <c r="H181" s="50">
        <v>-2.9832523702375767E-3</v>
      </c>
      <c r="I181" s="50">
        <f t="shared" si="14"/>
        <v>1.6336391632689937E-2</v>
      </c>
      <c r="J181" s="28">
        <v>17.75917826375083</v>
      </c>
      <c r="K181" s="31">
        <v>14.419320189971282</v>
      </c>
      <c r="L181" s="31">
        <f t="shared" si="15"/>
        <v>3.3398580737795474</v>
      </c>
      <c r="M181" s="28">
        <v>0.21213236000854879</v>
      </c>
      <c r="N181" s="26">
        <v>0.46275038293277465</v>
      </c>
      <c r="O181" s="26">
        <f t="shared" si="16"/>
        <v>-0.25061802292422586</v>
      </c>
      <c r="P181" s="52">
        <v>5.8071659694031554</v>
      </c>
      <c r="Q181" s="56">
        <v>5.7203782901387283</v>
      </c>
      <c r="R181" s="56">
        <f t="shared" si="17"/>
        <v>8.6787679264427098E-2</v>
      </c>
      <c r="S181" s="52">
        <v>0.25933090341375542</v>
      </c>
      <c r="T181" s="56">
        <v>0.2201664932545829</v>
      </c>
      <c r="U181" s="56">
        <f t="shared" si="18"/>
        <v>3.9164410159172519E-2</v>
      </c>
      <c r="V181" s="60">
        <v>1270.7597079322934</v>
      </c>
      <c r="W181" s="64">
        <v>1080.3098379245496</v>
      </c>
      <c r="X181" s="64">
        <f t="shared" si="19"/>
        <v>190.44987000774381</v>
      </c>
      <c r="Y181" s="60">
        <v>1.7847560752725668E-2</v>
      </c>
      <c r="Z181" s="79">
        <v>0.55868755357358002</v>
      </c>
      <c r="AA181" s="65">
        <f t="shared" si="20"/>
        <v>-0.54083999282085438</v>
      </c>
    </row>
    <row r="182" spans="1:27" x14ac:dyDescent="0.25">
      <c r="A182" s="82">
        <v>5</v>
      </c>
      <c r="B182" s="82">
        <v>120</v>
      </c>
      <c r="C182" s="7" t="s">
        <v>2190</v>
      </c>
      <c r="D182" s="7" t="s">
        <v>2041</v>
      </c>
      <c r="E182" s="7">
        <v>1</v>
      </c>
      <c r="F182" s="82">
        <v>12</v>
      </c>
      <c r="G182" s="50">
        <v>4.7957308026188625E-2</v>
      </c>
      <c r="H182" s="50">
        <v>3.7247019645241526E-2</v>
      </c>
      <c r="I182" s="50">
        <f t="shared" si="14"/>
        <v>1.0710288380947099E-2</v>
      </c>
      <c r="J182" s="28">
        <v>17.013040721237353</v>
      </c>
      <c r="K182" s="31">
        <v>16.776982070157057</v>
      </c>
      <c r="L182" s="31">
        <f t="shared" si="15"/>
        <v>0.23605865108029533</v>
      </c>
      <c r="M182" s="28">
        <v>0.21409155227747431</v>
      </c>
      <c r="N182" s="26">
        <v>0.35894303813160144</v>
      </c>
      <c r="O182" s="26">
        <f t="shared" si="16"/>
        <v>-0.14485148585412713</v>
      </c>
      <c r="P182" s="52">
        <v>5.6998319970958295</v>
      </c>
      <c r="Q182" s="56">
        <v>6.966418766233951</v>
      </c>
      <c r="R182" s="56">
        <f t="shared" si="17"/>
        <v>-1.2665867691381214</v>
      </c>
      <c r="S182" s="52">
        <v>-0.33251439972001373</v>
      </c>
      <c r="T182" s="56">
        <v>5.1264740518326989E-2</v>
      </c>
      <c r="U182" s="56">
        <f t="shared" si="18"/>
        <v>-0.3837791402383407</v>
      </c>
      <c r="V182" s="60">
        <v>1133.9302709847982</v>
      </c>
      <c r="W182" s="64">
        <v>1139.7663857677901</v>
      </c>
      <c r="X182" s="64">
        <f t="shared" si="19"/>
        <v>-5.8361147829918991</v>
      </c>
      <c r="Y182" s="60">
        <v>0.11545431479218203</v>
      </c>
      <c r="Z182" s="79">
        <v>0.15567907560124011</v>
      </c>
      <c r="AA182" s="65">
        <f t="shared" si="20"/>
        <v>-4.0224760809058083E-2</v>
      </c>
    </row>
    <row r="183" spans="1:27" x14ac:dyDescent="0.25">
      <c r="A183" s="82">
        <v>6</v>
      </c>
      <c r="B183" s="82">
        <v>144</v>
      </c>
      <c r="C183" s="7" t="s">
        <v>2190</v>
      </c>
      <c r="D183" s="7" t="s">
        <v>2041</v>
      </c>
      <c r="E183" s="7">
        <v>1</v>
      </c>
      <c r="F183" s="82">
        <v>12</v>
      </c>
      <c r="G183" s="50">
        <v>2.2778393087071257E-2</v>
      </c>
      <c r="H183" s="50">
        <v>5.0816110515069957E-2</v>
      </c>
      <c r="I183" s="50">
        <f t="shared" si="14"/>
        <v>-2.8037717427998699E-2</v>
      </c>
      <c r="J183" s="28">
        <v>16.078344639389087</v>
      </c>
      <c r="K183" s="31">
        <v>14.919323314682467</v>
      </c>
      <c r="L183" s="31">
        <f t="shared" si="15"/>
        <v>1.1590213247066199</v>
      </c>
      <c r="M183" s="28">
        <v>0.30153677052835209</v>
      </c>
      <c r="N183" s="26">
        <v>7.8252583154270083E-2</v>
      </c>
      <c r="O183" s="26">
        <f t="shared" si="16"/>
        <v>0.22328418737408201</v>
      </c>
      <c r="P183" s="52">
        <v>5.5576172916421109</v>
      </c>
      <c r="Q183" s="56">
        <v>5.4077681800408222</v>
      </c>
      <c r="R183" s="56">
        <f t="shared" si="17"/>
        <v>0.14984911160128878</v>
      </c>
      <c r="S183" s="52">
        <v>0.26141222616357995</v>
      </c>
      <c r="T183" s="56">
        <v>-2.2748086008028568E-2</v>
      </c>
      <c r="U183" s="56">
        <f t="shared" si="18"/>
        <v>0.28416031217160853</v>
      </c>
      <c r="V183" s="60">
        <v>1193.2901459854015</v>
      </c>
      <c r="W183" s="64">
        <v>1059.1686712010619</v>
      </c>
      <c r="X183" s="64">
        <f t="shared" si="19"/>
        <v>134.12147478433963</v>
      </c>
      <c r="Y183" s="60">
        <v>0.55164430243930651</v>
      </c>
      <c r="Z183" s="79">
        <v>2.4286775008398348E-2</v>
      </c>
      <c r="AA183" s="65">
        <f t="shared" si="20"/>
        <v>0.52735752743090814</v>
      </c>
    </row>
    <row r="184" spans="1:27" x14ac:dyDescent="0.25">
      <c r="A184" s="82">
        <v>7</v>
      </c>
      <c r="B184" s="82">
        <v>168</v>
      </c>
      <c r="C184" s="7" t="s">
        <v>2190</v>
      </c>
      <c r="D184" s="7" t="s">
        <v>2041</v>
      </c>
      <c r="E184" s="7">
        <v>1</v>
      </c>
      <c r="F184" s="82">
        <v>12</v>
      </c>
      <c r="G184" s="50">
        <v>3.3647223662121209E-2</v>
      </c>
      <c r="H184" s="50">
        <v>2.1088820793520358E-2</v>
      </c>
      <c r="I184" s="50">
        <f t="shared" si="14"/>
        <v>1.2558402868600851E-2</v>
      </c>
      <c r="J184" s="28">
        <v>14.661168396093021</v>
      </c>
      <c r="K184" s="31">
        <v>12.600072648596518</v>
      </c>
      <c r="L184" s="31">
        <f t="shared" si="15"/>
        <v>2.0610957474965037</v>
      </c>
      <c r="M184" s="28">
        <v>0.40353936135097801</v>
      </c>
      <c r="N184" s="26">
        <v>0.24427280911272664</v>
      </c>
      <c r="O184" s="26">
        <f t="shared" si="16"/>
        <v>0.15926655223825137</v>
      </c>
      <c r="P184" s="52">
        <v>4.2979167647409042</v>
      </c>
      <c r="Q184" s="56">
        <v>4.2039889907630217</v>
      </c>
      <c r="R184" s="56">
        <f t="shared" si="17"/>
        <v>9.3927773977882545E-2</v>
      </c>
      <c r="S184" s="52">
        <v>0.25067627840187978</v>
      </c>
      <c r="T184" s="56">
        <v>-4.8245689366170623E-2</v>
      </c>
      <c r="U184" s="56">
        <f t="shared" si="18"/>
        <v>0.29892196776805041</v>
      </c>
      <c r="V184" s="60">
        <v>1042.0871921182265</v>
      </c>
      <c r="W184" s="64">
        <v>882.0120689655173</v>
      </c>
      <c r="X184" s="64">
        <f t="shared" si="19"/>
        <v>160.07512315270924</v>
      </c>
      <c r="Y184" s="60">
        <v>0.5195125443428823</v>
      </c>
      <c r="Z184" s="79">
        <v>0.30507038934760117</v>
      </c>
      <c r="AA184" s="65">
        <f t="shared" si="20"/>
        <v>0.21444215499528113</v>
      </c>
    </row>
    <row r="185" spans="1:27" x14ac:dyDescent="0.25">
      <c r="A185" s="82">
        <v>8</v>
      </c>
      <c r="B185" s="82">
        <v>192</v>
      </c>
      <c r="C185" s="7" t="s">
        <v>2190</v>
      </c>
      <c r="D185" s="7" t="s">
        <v>2041</v>
      </c>
      <c r="E185" s="7">
        <v>1</v>
      </c>
      <c r="F185" s="82">
        <v>12</v>
      </c>
      <c r="G185" s="50">
        <v>6.2153764818182286E-2</v>
      </c>
      <c r="H185" s="50">
        <v>2.2964930059969867E-2</v>
      </c>
      <c r="I185" s="50">
        <f t="shared" si="14"/>
        <v>3.9188834758212415E-2</v>
      </c>
      <c r="J185" s="28">
        <v>16.07736249746204</v>
      </c>
      <c r="K185" s="31">
        <v>13.314117777789969</v>
      </c>
      <c r="L185" s="31">
        <f t="shared" si="15"/>
        <v>2.7632447196720715</v>
      </c>
      <c r="M185" s="28">
        <v>0.27062987953019452</v>
      </c>
      <c r="N185" s="26">
        <v>0.17151292002343987</v>
      </c>
      <c r="O185" s="26">
        <f t="shared" si="16"/>
        <v>9.9116959506754643E-2</v>
      </c>
      <c r="P185" s="52">
        <v>4.4229089396996564</v>
      </c>
      <c r="Q185" s="56">
        <v>4.0686345373680544</v>
      </c>
      <c r="R185" s="56">
        <f t="shared" si="17"/>
        <v>0.35427440233160201</v>
      </c>
      <c r="S185" s="52">
        <v>0.13913942262077603</v>
      </c>
      <c r="T185" s="56">
        <v>1.6036205516473903E-2</v>
      </c>
      <c r="U185" s="56">
        <f t="shared" si="18"/>
        <v>0.12310321710430212</v>
      </c>
      <c r="V185" s="60">
        <v>1228.8269230769231</v>
      </c>
      <c r="W185" s="64">
        <v>935.78937334217505</v>
      </c>
      <c r="X185" s="64">
        <f t="shared" si="19"/>
        <v>293.03754973474804</v>
      </c>
      <c r="Y185" s="60">
        <v>0.38766200080388463</v>
      </c>
      <c r="Z185" s="79">
        <v>0.2688177933680696</v>
      </c>
      <c r="AA185" s="65">
        <f t="shared" si="20"/>
        <v>0.11884420743581503</v>
      </c>
    </row>
    <row r="186" spans="1:27" x14ac:dyDescent="0.25">
      <c r="A186" s="82">
        <v>9</v>
      </c>
      <c r="B186" s="82">
        <v>216</v>
      </c>
      <c r="C186" s="7" t="s">
        <v>2190</v>
      </c>
      <c r="D186" s="7" t="s">
        <v>2041</v>
      </c>
      <c r="E186" s="7">
        <v>1</v>
      </c>
      <c r="F186" s="82">
        <v>12</v>
      </c>
      <c r="G186" s="50">
        <v>4.1391416259469162E-2</v>
      </c>
      <c r="H186" s="50">
        <v>4.9621911137343509E-2</v>
      </c>
      <c r="I186" s="50">
        <f t="shared" si="14"/>
        <v>-8.2304948778743475E-3</v>
      </c>
      <c r="J186" s="28">
        <v>15.970785804469854</v>
      </c>
      <c r="K186" s="31">
        <v>13.45456791776664</v>
      </c>
      <c r="L186" s="31">
        <f t="shared" si="15"/>
        <v>2.5162178867032132</v>
      </c>
      <c r="M186" s="28">
        <v>0.15168600661608767</v>
      </c>
      <c r="N186" s="26">
        <v>0.13025234277174963</v>
      </c>
      <c r="O186" s="26">
        <f t="shared" si="16"/>
        <v>2.1433663844338036E-2</v>
      </c>
      <c r="P186" s="52">
        <v>5.2138396188985903</v>
      </c>
      <c r="Q186" s="56">
        <v>4.4318152812343063</v>
      </c>
      <c r="R186" s="56">
        <f t="shared" si="17"/>
        <v>0.78202433766428392</v>
      </c>
      <c r="S186" s="52">
        <v>0.18605440824423197</v>
      </c>
      <c r="T186" s="56">
        <v>0.16858542547120367</v>
      </c>
      <c r="U186" s="56">
        <f t="shared" si="18"/>
        <v>1.7468982773028302E-2</v>
      </c>
      <c r="V186" s="60">
        <v>976.35896180215468</v>
      </c>
      <c r="W186" s="64">
        <v>838.86970154532594</v>
      </c>
      <c r="X186" s="64">
        <f t="shared" si="19"/>
        <v>137.48926025682874</v>
      </c>
      <c r="Y186" s="60">
        <v>-3.8890268608574605E-4</v>
      </c>
      <c r="Z186" s="79">
        <v>-4.6944320793933798E-2</v>
      </c>
      <c r="AA186" s="65">
        <f t="shared" si="20"/>
        <v>4.6555418107848051E-2</v>
      </c>
    </row>
    <row r="187" spans="1:27" x14ac:dyDescent="0.25">
      <c r="A187" s="82">
        <v>10</v>
      </c>
      <c r="B187" s="82">
        <v>240</v>
      </c>
      <c r="C187" s="7" t="s">
        <v>2190</v>
      </c>
      <c r="D187" s="7" t="s">
        <v>2041</v>
      </c>
      <c r="E187" s="7">
        <v>1</v>
      </c>
      <c r="F187" s="82">
        <v>12</v>
      </c>
      <c r="G187" s="50">
        <v>2.1036382466781058E-2</v>
      </c>
      <c r="H187" s="50">
        <v>8.312902068988345E-3</v>
      </c>
      <c r="I187" s="50">
        <f t="shared" si="14"/>
        <v>1.2723480397792713E-2</v>
      </c>
      <c r="J187" s="28">
        <v>12.211341891332301</v>
      </c>
      <c r="K187" s="31">
        <v>11.510023683426688</v>
      </c>
      <c r="L187" s="31">
        <f t="shared" si="15"/>
        <v>0.70131820790561328</v>
      </c>
      <c r="M187" s="28">
        <v>-5.2859965886980824E-2</v>
      </c>
      <c r="N187" s="26">
        <v>7.2164884343347531E-3</v>
      </c>
      <c r="O187" s="26">
        <f t="shared" si="16"/>
        <v>-6.007645432131558E-2</v>
      </c>
      <c r="P187" s="52">
        <v>4.4813189204875217</v>
      </c>
      <c r="Q187" s="56">
        <v>4.1268346243135854</v>
      </c>
      <c r="R187" s="56">
        <f t="shared" si="17"/>
        <v>0.35448429617393629</v>
      </c>
      <c r="S187" s="52">
        <v>8.5359103887546681E-2</v>
      </c>
      <c r="T187" s="56">
        <v>1.8882797316289807E-2</v>
      </c>
      <c r="U187" s="56">
        <f t="shared" si="18"/>
        <v>6.6476306571256874E-2</v>
      </c>
      <c r="V187" s="60">
        <v>680.62986798679867</v>
      </c>
      <c r="W187" s="64">
        <v>698.52227035203532</v>
      </c>
      <c r="X187" s="64">
        <f t="shared" si="19"/>
        <v>-17.892402365236649</v>
      </c>
      <c r="Y187" s="60">
        <v>-0.23633180085609137</v>
      </c>
      <c r="Z187" s="79">
        <v>-7.6149821802100115E-2</v>
      </c>
      <c r="AA187" s="65">
        <f t="shared" si="20"/>
        <v>-0.16018197905399126</v>
      </c>
    </row>
    <row r="188" spans="1:27" x14ac:dyDescent="0.25">
      <c r="A188" s="82">
        <v>11</v>
      </c>
      <c r="B188" s="82">
        <v>264</v>
      </c>
      <c r="C188" s="7" t="s">
        <v>2190</v>
      </c>
      <c r="D188" s="7" t="s">
        <v>2041</v>
      </c>
      <c r="E188" s="7">
        <v>1</v>
      </c>
      <c r="F188" s="82">
        <v>12</v>
      </c>
      <c r="G188" s="50">
        <v>2.8312625591592068E-2</v>
      </c>
      <c r="H188" s="50">
        <v>1.1402580276202409E-2</v>
      </c>
      <c r="I188" s="50">
        <f t="shared" si="14"/>
        <v>1.6910045315389657E-2</v>
      </c>
      <c r="J188" s="28">
        <v>10.345933186723377</v>
      </c>
      <c r="K188" s="31">
        <v>9.6067582172372461</v>
      </c>
      <c r="L188" s="31">
        <f t="shared" si="15"/>
        <v>0.73917496948613071</v>
      </c>
      <c r="M188" s="28">
        <v>-8.7634455763846181E-2</v>
      </c>
      <c r="N188" s="26">
        <v>-7.5698486503831763E-2</v>
      </c>
      <c r="O188" s="26">
        <f t="shared" si="16"/>
        <v>-1.1935969260014417E-2</v>
      </c>
      <c r="P188" s="52">
        <v>4.4047191306633957</v>
      </c>
      <c r="Q188" s="56">
        <v>3.9766977176627822</v>
      </c>
      <c r="R188" s="56">
        <f t="shared" si="17"/>
        <v>0.42802141300061347</v>
      </c>
      <c r="S188" s="52">
        <v>0.11239660276094841</v>
      </c>
      <c r="T188" s="56">
        <v>1.8560746180279194E-2</v>
      </c>
      <c r="U188" s="56">
        <f t="shared" si="18"/>
        <v>9.3835856580669216E-2</v>
      </c>
      <c r="V188" s="60">
        <v>490.90437520715949</v>
      </c>
      <c r="W188" s="64">
        <v>478.31294884543149</v>
      </c>
      <c r="X188" s="64">
        <f t="shared" si="19"/>
        <v>12.591426361727997</v>
      </c>
      <c r="Y188" s="60">
        <v>-0.13661468973716751</v>
      </c>
      <c r="Z188" s="79">
        <v>-9.7593849701297919E-2</v>
      </c>
      <c r="AA188" s="65">
        <f t="shared" si="20"/>
        <v>-3.9020840035869586E-2</v>
      </c>
    </row>
    <row r="189" spans="1:27" x14ac:dyDescent="0.25">
      <c r="A189" s="82">
        <v>12</v>
      </c>
      <c r="B189" s="82">
        <v>288</v>
      </c>
      <c r="C189" s="7" t="s">
        <v>2190</v>
      </c>
      <c r="D189" s="7" t="s">
        <v>2041</v>
      </c>
      <c r="E189" s="7">
        <v>2</v>
      </c>
      <c r="F189" s="82">
        <v>12</v>
      </c>
      <c r="G189" s="50">
        <v>3.8970368684409354E-2</v>
      </c>
      <c r="H189" s="50">
        <v>1.9874084798630436E-2</v>
      </c>
      <c r="I189" s="50">
        <f t="shared" si="14"/>
        <v>1.9096283885778918E-2</v>
      </c>
      <c r="J189" s="28">
        <v>9.7602040249980568</v>
      </c>
      <c r="K189" s="31">
        <v>9.5757510795120258</v>
      </c>
      <c r="L189" s="31">
        <f t="shared" si="15"/>
        <v>0.18445294548603108</v>
      </c>
      <c r="M189" s="28">
        <v>-9.3343775440390991E-2</v>
      </c>
      <c r="N189" s="26">
        <v>-0.12129677891189873</v>
      </c>
      <c r="O189" s="26">
        <f t="shared" si="16"/>
        <v>2.795300347150774E-2</v>
      </c>
      <c r="P189" s="52">
        <v>3.6388439705084132</v>
      </c>
      <c r="Q189" s="56">
        <v>3.6155338046936252</v>
      </c>
      <c r="R189" s="56">
        <f t="shared" si="17"/>
        <v>2.3310165814788064E-2</v>
      </c>
      <c r="S189" s="52">
        <v>-3.1814492683855188E-2</v>
      </c>
      <c r="T189" s="56">
        <v>-6.2303241628159589E-2</v>
      </c>
      <c r="U189" s="56">
        <f t="shared" si="18"/>
        <v>3.0488748944304402E-2</v>
      </c>
      <c r="V189" s="60">
        <v>445.54460093896711</v>
      </c>
      <c r="W189" s="64">
        <v>507.14285714285728</v>
      </c>
      <c r="X189" s="64">
        <f t="shared" si="19"/>
        <v>-61.598256203890173</v>
      </c>
      <c r="Y189" s="60">
        <v>-0.24682279745750108</v>
      </c>
      <c r="Z189" s="79">
        <v>-0.26573141069062617</v>
      </c>
      <c r="AA189" s="65">
        <f t="shared" si="20"/>
        <v>1.8908613233125093E-2</v>
      </c>
    </row>
    <row r="190" spans="1:27" x14ac:dyDescent="0.25">
      <c r="A190" s="82">
        <v>13</v>
      </c>
      <c r="B190" s="82">
        <v>312</v>
      </c>
      <c r="C190" s="7" t="s">
        <v>2190</v>
      </c>
      <c r="D190" s="7" t="s">
        <v>2041</v>
      </c>
      <c r="E190" s="7">
        <v>2</v>
      </c>
      <c r="F190" s="82">
        <v>12</v>
      </c>
      <c r="G190" s="50">
        <v>6.1529505426622853E-2</v>
      </c>
      <c r="H190" s="50">
        <v>1.3389339368220154E-2</v>
      </c>
      <c r="I190" s="50">
        <f t="shared" si="14"/>
        <v>4.8140166058402697E-2</v>
      </c>
      <c r="J190" s="28">
        <v>7.93048066169876</v>
      </c>
      <c r="K190" s="31">
        <v>7.8986120953424956</v>
      </c>
      <c r="L190" s="31">
        <f t="shared" si="15"/>
        <v>3.1868566356264338E-2</v>
      </c>
      <c r="M190" s="28">
        <v>-0.13532544264400861</v>
      </c>
      <c r="N190" s="26">
        <v>-6.1783624485983173E-2</v>
      </c>
      <c r="O190" s="26">
        <f t="shared" si="16"/>
        <v>-7.3541818158025435E-2</v>
      </c>
      <c r="P190" s="52">
        <v>3.0258466998070719</v>
      </c>
      <c r="Q190" s="56">
        <v>3.4422947383738673</v>
      </c>
      <c r="R190" s="56">
        <f t="shared" si="17"/>
        <v>-0.41644803856679546</v>
      </c>
      <c r="S190" s="52">
        <v>-4.1798704431920297E-2</v>
      </c>
      <c r="T190" s="56">
        <v>-0.17100685841409771</v>
      </c>
      <c r="U190" s="56">
        <f t="shared" si="18"/>
        <v>0.12920815398217741</v>
      </c>
      <c r="V190" s="60">
        <v>366.52984450760744</v>
      </c>
      <c r="W190" s="64">
        <v>412.45665440561783</v>
      </c>
      <c r="X190" s="64">
        <f t="shared" si="19"/>
        <v>-45.92680989801039</v>
      </c>
      <c r="Y190" s="60">
        <v>-0.23531713959918787</v>
      </c>
      <c r="Z190" s="79">
        <v>-0.21425833594600299</v>
      </c>
      <c r="AA190" s="65">
        <f t="shared" si="20"/>
        <v>-2.1058803653184882E-2</v>
      </c>
    </row>
    <row r="191" spans="1:27" x14ac:dyDescent="0.25">
      <c r="A191" s="82">
        <v>14</v>
      </c>
      <c r="B191" s="82">
        <v>336</v>
      </c>
      <c r="C191" s="7" t="s">
        <v>2190</v>
      </c>
      <c r="D191" s="7" t="s">
        <v>2041</v>
      </c>
      <c r="E191" s="7">
        <v>2</v>
      </c>
      <c r="F191" s="82">
        <v>12</v>
      </c>
      <c r="G191" s="50">
        <v>3.9059996951730368E-2</v>
      </c>
      <c r="H191" s="50">
        <v>4.392520638178523E-2</v>
      </c>
      <c r="I191" s="50">
        <f t="shared" si="14"/>
        <v>-4.8652094300548621E-3</v>
      </c>
      <c r="J191" s="28">
        <v>7.5832084040958341</v>
      </c>
      <c r="K191" s="31">
        <v>8.3205011183702222</v>
      </c>
      <c r="L191" s="31">
        <f t="shared" si="15"/>
        <v>-0.73729271427438814</v>
      </c>
      <c r="M191" s="28">
        <v>-4.3463323825730987E-3</v>
      </c>
      <c r="N191" s="26">
        <v>0.16451723189421197</v>
      </c>
      <c r="O191" s="26">
        <f t="shared" si="16"/>
        <v>-0.16886356427678506</v>
      </c>
      <c r="P191" s="52">
        <v>2.7875583370787784</v>
      </c>
      <c r="Q191" s="56">
        <v>2.980248193470393</v>
      </c>
      <c r="R191" s="56">
        <f t="shared" si="17"/>
        <v>-0.19268985639161462</v>
      </c>
      <c r="S191" s="52">
        <v>-3.6866629486836762E-3</v>
      </c>
      <c r="T191" s="56">
        <v>8.3571837472428342E-2</v>
      </c>
      <c r="U191" s="56">
        <f t="shared" si="18"/>
        <v>-8.7258500421112023E-2</v>
      </c>
      <c r="V191" s="60">
        <v>269.72728785357737</v>
      </c>
      <c r="W191" s="64">
        <v>382.34547975596223</v>
      </c>
      <c r="X191" s="64">
        <f t="shared" si="19"/>
        <v>-112.61819190238486</v>
      </c>
      <c r="Y191" s="60">
        <v>-0.35356223254693675</v>
      </c>
      <c r="Z191" s="79">
        <v>-0.23495720545848195</v>
      </c>
      <c r="AA191" s="65">
        <f t="shared" si="20"/>
        <v>-0.1186050270884548</v>
      </c>
    </row>
    <row r="192" spans="1:27" x14ac:dyDescent="0.25">
      <c r="A192" s="82">
        <v>15</v>
      </c>
      <c r="B192" s="82">
        <v>360</v>
      </c>
      <c r="C192" s="7" t="s">
        <v>2190</v>
      </c>
      <c r="D192" s="7" t="s">
        <v>2041</v>
      </c>
      <c r="E192" s="7">
        <v>2</v>
      </c>
      <c r="F192" s="82">
        <v>12</v>
      </c>
      <c r="G192" s="50">
        <v>6.6609037917243083E-2</v>
      </c>
      <c r="H192" s="50">
        <v>5.9921002139369739E-2</v>
      </c>
      <c r="I192" s="50">
        <f t="shared" si="14"/>
        <v>6.688035777873344E-3</v>
      </c>
      <c r="J192" s="28">
        <v>6.3880283784825895</v>
      </c>
      <c r="K192" s="31">
        <v>7.7740113616750977</v>
      </c>
      <c r="L192" s="31">
        <f t="shared" si="15"/>
        <v>-1.3859829831925081</v>
      </c>
      <c r="M192" s="28">
        <v>-6.4274775654317953E-2</v>
      </c>
      <c r="N192" s="26">
        <v>0.1494415781169102</v>
      </c>
      <c r="O192" s="26">
        <f t="shared" si="16"/>
        <v>-0.21371635377122816</v>
      </c>
      <c r="P192" s="52">
        <v>2.437915979813551</v>
      </c>
      <c r="Q192" s="56">
        <v>2.897175978800854</v>
      </c>
      <c r="R192" s="56">
        <f t="shared" si="17"/>
        <v>-0.45925999898730296</v>
      </c>
      <c r="S192" s="52">
        <v>-1.5183970127510387E-2</v>
      </c>
      <c r="T192" s="56">
        <v>8.0212198215024746E-2</v>
      </c>
      <c r="U192" s="56">
        <f t="shared" si="18"/>
        <v>-9.5396168342535129E-2</v>
      </c>
      <c r="V192" s="60">
        <v>229.56533333333334</v>
      </c>
      <c r="W192" s="64">
        <v>364.08175694444435</v>
      </c>
      <c r="X192" s="64">
        <f t="shared" si="19"/>
        <v>-134.51642361111101</v>
      </c>
      <c r="Y192" s="60">
        <v>-0.4012140982859686</v>
      </c>
      <c r="Z192" s="79">
        <v>-0.28489889430412302</v>
      </c>
      <c r="AA192" s="65">
        <f t="shared" si="20"/>
        <v>-0.11631520398184558</v>
      </c>
    </row>
    <row r="193" spans="1:27" x14ac:dyDescent="0.25">
      <c r="A193" s="82">
        <v>16</v>
      </c>
      <c r="B193" s="82">
        <v>384</v>
      </c>
      <c r="C193" s="7" t="s">
        <v>2190</v>
      </c>
      <c r="D193" s="7" t="s">
        <v>2041</v>
      </c>
      <c r="E193" s="7">
        <v>2</v>
      </c>
      <c r="F193" s="82">
        <v>12</v>
      </c>
      <c r="G193" s="50">
        <v>8.6639220049617542E-3</v>
      </c>
      <c r="H193" s="50">
        <v>3.2925461448930719E-3</v>
      </c>
      <c r="I193" s="50">
        <f t="shared" si="14"/>
        <v>5.3713758600686824E-3</v>
      </c>
      <c r="J193" s="28">
        <v>5.2911103822433478</v>
      </c>
      <c r="K193" s="31">
        <v>6.65609614243749</v>
      </c>
      <c r="L193" s="31">
        <f t="shared" si="15"/>
        <v>-1.3649857601941422</v>
      </c>
      <c r="M193" s="28">
        <v>-0.16145997990665711</v>
      </c>
      <c r="N193" s="26">
        <v>-9.4482272125681166E-2</v>
      </c>
      <c r="O193" s="26">
        <f t="shared" si="16"/>
        <v>-6.6977707780975948E-2</v>
      </c>
      <c r="P193" s="52">
        <v>2.0905705021470515</v>
      </c>
      <c r="Q193" s="56">
        <v>2.4353357186413698</v>
      </c>
      <c r="R193" s="56">
        <f t="shared" si="17"/>
        <v>-0.34476521649431824</v>
      </c>
      <c r="S193" s="52">
        <v>-7.8144057501274025E-2</v>
      </c>
      <c r="T193" s="56">
        <v>-8.0140471677468406E-2</v>
      </c>
      <c r="U193" s="56">
        <f t="shared" si="18"/>
        <v>1.9964141761943804E-3</v>
      </c>
      <c r="V193" s="60">
        <v>237.26300961219755</v>
      </c>
      <c r="W193" s="64">
        <v>311.53564523257097</v>
      </c>
      <c r="X193" s="64">
        <f t="shared" si="19"/>
        <v>-74.272635620373421</v>
      </c>
      <c r="Y193" s="60">
        <v>-0.11308657975403101</v>
      </c>
      <c r="Z193" s="79">
        <v>-8.664836827258178E-2</v>
      </c>
      <c r="AA193" s="65">
        <f t="shared" si="20"/>
        <v>-2.6438211481449231E-2</v>
      </c>
    </row>
    <row r="194" spans="1:27" x14ac:dyDescent="0.25">
      <c r="A194" s="82">
        <v>1</v>
      </c>
      <c r="B194" s="82">
        <v>24</v>
      </c>
      <c r="C194" s="7" t="s">
        <v>2190</v>
      </c>
      <c r="D194" s="7" t="s">
        <v>598</v>
      </c>
      <c r="E194" s="7">
        <v>1</v>
      </c>
      <c r="F194" s="82">
        <v>1</v>
      </c>
      <c r="G194" s="50">
        <v>-3.610133455373301E-2</v>
      </c>
      <c r="H194" s="50">
        <v>1.3629331734718761E-2</v>
      </c>
      <c r="I194" s="50">
        <f t="shared" si="14"/>
        <v>-4.9730666288451769E-2</v>
      </c>
      <c r="J194" s="28">
        <v>18.172986278990184</v>
      </c>
      <c r="K194" s="31">
        <v>13.370557873666627</v>
      </c>
      <c r="L194" s="31">
        <f t="shared" si="15"/>
        <v>4.8024284053235569</v>
      </c>
      <c r="M194" s="28">
        <v>1.0183295144290829</v>
      </c>
      <c r="N194" s="26">
        <v>0.24256301407439443</v>
      </c>
      <c r="O194" s="26">
        <f t="shared" si="16"/>
        <v>0.77576650035468853</v>
      </c>
      <c r="P194" s="52">
        <v>7.5673830708018892</v>
      </c>
      <c r="Q194" s="56">
        <v>5.4560602180915021</v>
      </c>
      <c r="R194" s="56">
        <f t="shared" si="17"/>
        <v>2.1113228527103871</v>
      </c>
      <c r="S194" s="52">
        <v>1.1696185538898918</v>
      </c>
      <c r="T194" s="56">
        <v>0.39929967195079025</v>
      </c>
      <c r="U194" s="56">
        <f t="shared" si="18"/>
        <v>0.77031888193910159</v>
      </c>
      <c r="V194" s="60">
        <v>1300.9390913629557</v>
      </c>
      <c r="W194" s="64">
        <v>842.1606201808396</v>
      </c>
      <c r="X194" s="64">
        <f t="shared" si="19"/>
        <v>458.77847118211605</v>
      </c>
      <c r="Y194" s="60">
        <v>0.84099576615457672</v>
      </c>
      <c r="Z194" s="79">
        <v>2.1399399411402314E-2</v>
      </c>
      <c r="AA194" s="65">
        <f t="shared" si="20"/>
        <v>0.81959636674317438</v>
      </c>
    </row>
    <row r="195" spans="1:27" x14ac:dyDescent="0.25">
      <c r="A195" s="82">
        <v>2</v>
      </c>
      <c r="B195" s="82">
        <v>48</v>
      </c>
      <c r="C195" s="7">
        <v>1</v>
      </c>
      <c r="D195" s="7" t="s">
        <v>598</v>
      </c>
      <c r="E195" s="7">
        <v>1</v>
      </c>
      <c r="F195" s="82">
        <v>1</v>
      </c>
      <c r="G195" s="50">
        <v>9.4446160884085195E-2</v>
      </c>
      <c r="H195" s="50">
        <v>-4.2260899415680559E-3</v>
      </c>
      <c r="I195" s="50">
        <f t="shared" ref="I195:I258" si="21">G195-H195</f>
        <v>9.8672250825653257E-2</v>
      </c>
      <c r="J195" s="28">
        <v>12.674971643990993</v>
      </c>
      <c r="K195" s="31">
        <v>12.045231030697556</v>
      </c>
      <c r="L195" s="31">
        <f t="shared" ref="L195:L258" si="22">J195-K195</f>
        <v>0.62974061329343733</v>
      </c>
      <c r="M195" s="28">
        <v>0.19103202231310529</v>
      </c>
      <c r="N195" s="26">
        <v>0.42973663146744556</v>
      </c>
      <c r="O195" s="26">
        <f t="shared" ref="O195:O258" si="23">M195-N195</f>
        <v>-0.23870460915434027</v>
      </c>
      <c r="P195" s="52">
        <v>3.8534036532461031</v>
      </c>
      <c r="Q195" s="56">
        <v>6.2957185350514777</v>
      </c>
      <c r="R195" s="56">
        <f t="shared" ref="R195:R258" si="24">P195-Q195</f>
        <v>-2.4423148818053746</v>
      </c>
      <c r="S195" s="52">
        <v>-0.28585583995170893</v>
      </c>
      <c r="T195" s="56">
        <v>-0.29316157422815392</v>
      </c>
      <c r="U195" s="56">
        <f t="shared" ref="U195:U258" si="25">S195-T195</f>
        <v>7.3057342764449862E-3</v>
      </c>
      <c r="V195" s="60">
        <v>636.51457417358733</v>
      </c>
      <c r="W195" s="64">
        <v>778.76342072409477</v>
      </c>
      <c r="X195" s="64">
        <f t="shared" ref="X195:X258" si="26">V195-W195</f>
        <v>-142.24884655050744</v>
      </c>
      <c r="Y195" s="60">
        <v>-0.12312048502512292</v>
      </c>
      <c r="Z195" s="79">
        <v>-5.4871092273920861E-2</v>
      </c>
      <c r="AA195" s="65">
        <f t="shared" ref="AA195:AA258" si="27">Y195-Z195</f>
        <v>-6.8249392751202065E-2</v>
      </c>
    </row>
    <row r="196" spans="1:27" x14ac:dyDescent="0.25">
      <c r="A196" s="82">
        <v>3</v>
      </c>
      <c r="B196" s="82">
        <v>72</v>
      </c>
      <c r="C196" s="7" t="s">
        <v>2190</v>
      </c>
      <c r="D196" s="7" t="s">
        <v>598</v>
      </c>
      <c r="E196" s="7">
        <v>1</v>
      </c>
      <c r="F196" s="82">
        <v>1</v>
      </c>
      <c r="G196" s="50">
        <v>5.8778666490211948E-2</v>
      </c>
      <c r="H196" s="50">
        <v>1.7902191089170408E-2</v>
      </c>
      <c r="I196" s="50">
        <f t="shared" si="21"/>
        <v>4.0876475401041543E-2</v>
      </c>
      <c r="J196" s="28">
        <v>11.389929768662913</v>
      </c>
      <c r="K196" s="31">
        <v>12.589811875004676</v>
      </c>
      <c r="L196" s="31">
        <f t="shared" si="22"/>
        <v>-1.1998821063417626</v>
      </c>
      <c r="M196" s="28">
        <v>-0.2492937380510386</v>
      </c>
      <c r="N196" s="26">
        <v>0.51444722688986533</v>
      </c>
      <c r="O196" s="26">
        <f t="shared" si="23"/>
        <v>-0.76374096494090393</v>
      </c>
      <c r="P196" s="52">
        <v>3.7521731422493163</v>
      </c>
      <c r="Q196" s="56">
        <v>5.134393717140755</v>
      </c>
      <c r="R196" s="56">
        <f t="shared" si="24"/>
        <v>-1.3822205748914387</v>
      </c>
      <c r="S196" s="52">
        <v>-0.33147806151690762</v>
      </c>
      <c r="T196" s="56">
        <v>2.9346230279375243E-2</v>
      </c>
      <c r="U196" s="56">
        <f t="shared" si="25"/>
        <v>-0.36082429179628284</v>
      </c>
      <c r="V196" s="60">
        <v>485.38234801540779</v>
      </c>
      <c r="W196" s="64">
        <v>862.29941243789426</v>
      </c>
      <c r="X196" s="64">
        <f t="shared" si="26"/>
        <v>-376.91706442248648</v>
      </c>
      <c r="Y196" s="60">
        <v>-0.52028886435524424</v>
      </c>
      <c r="Z196" s="79">
        <v>0.70666658267764249</v>
      </c>
      <c r="AA196" s="65">
        <f t="shared" si="27"/>
        <v>-1.2269554470328867</v>
      </c>
    </row>
    <row r="197" spans="1:27" x14ac:dyDescent="0.25">
      <c r="A197" s="82">
        <v>4</v>
      </c>
      <c r="B197" s="82">
        <v>96</v>
      </c>
      <c r="C197" s="7">
        <v>2</v>
      </c>
      <c r="D197" s="7" t="s">
        <v>598</v>
      </c>
      <c r="E197" s="7">
        <v>1</v>
      </c>
      <c r="F197" s="82">
        <v>1</v>
      </c>
      <c r="G197" s="50">
        <v>-2.0067069546215066E-2</v>
      </c>
      <c r="H197" s="50">
        <v>-2.9832523702375767E-3</v>
      </c>
      <c r="I197" s="50">
        <f t="shared" si="21"/>
        <v>-1.7083817175977491E-2</v>
      </c>
      <c r="J197" s="28">
        <v>13.97234371548487</v>
      </c>
      <c r="K197" s="31">
        <v>14.419320189971282</v>
      </c>
      <c r="L197" s="31">
        <f t="shared" si="22"/>
        <v>-0.4469764744864122</v>
      </c>
      <c r="M197" s="28">
        <v>0.21169013713522208</v>
      </c>
      <c r="N197" s="26">
        <v>0.46275038293277465</v>
      </c>
      <c r="O197" s="26">
        <f t="shared" si="23"/>
        <v>-0.25106024579755259</v>
      </c>
      <c r="P197" s="52">
        <v>3.9710534556153925</v>
      </c>
      <c r="Q197" s="56">
        <v>5.7203782901387283</v>
      </c>
      <c r="R197" s="56">
        <f t="shared" si="24"/>
        <v>-1.7493248345233359</v>
      </c>
      <c r="S197" s="52">
        <v>-0.18898191711116261</v>
      </c>
      <c r="T197" s="56">
        <v>0.2201664932545829</v>
      </c>
      <c r="U197" s="56">
        <f t="shared" si="25"/>
        <v>-0.40914841036574551</v>
      </c>
      <c r="V197" s="60">
        <v>1160.0804845668767</v>
      </c>
      <c r="W197" s="64">
        <v>1080.3098379245496</v>
      </c>
      <c r="X197" s="64">
        <f t="shared" si="26"/>
        <v>79.770646642327165</v>
      </c>
      <c r="Y197" s="60">
        <v>0.72097113885035446</v>
      </c>
      <c r="Z197" s="79">
        <v>0.55868755357358002</v>
      </c>
      <c r="AA197" s="65">
        <f t="shared" si="27"/>
        <v>0.16228358527677444</v>
      </c>
    </row>
    <row r="198" spans="1:27" x14ac:dyDescent="0.25">
      <c r="A198" s="82">
        <v>5</v>
      </c>
      <c r="B198" s="82">
        <v>120</v>
      </c>
      <c r="C198" s="7" t="s">
        <v>2190</v>
      </c>
      <c r="D198" s="7" t="s">
        <v>598</v>
      </c>
      <c r="E198" s="7">
        <v>1</v>
      </c>
      <c r="F198" s="82">
        <v>1</v>
      </c>
      <c r="G198" s="50">
        <v>-3.3647223662121292E-2</v>
      </c>
      <c r="H198" s="50">
        <v>3.7247019645241526E-2</v>
      </c>
      <c r="I198" s="50">
        <f t="shared" si="21"/>
        <v>-7.0894243307362825E-2</v>
      </c>
      <c r="J198" s="28">
        <v>17.596107082793417</v>
      </c>
      <c r="K198" s="31">
        <v>16.776982070157057</v>
      </c>
      <c r="L198" s="31">
        <f t="shared" si="22"/>
        <v>0.81912501263635917</v>
      </c>
      <c r="M198" s="28">
        <v>0.3941083957326717</v>
      </c>
      <c r="N198" s="26">
        <v>0.35894303813160144</v>
      </c>
      <c r="O198" s="26">
        <f t="shared" si="23"/>
        <v>3.5165357601070257E-2</v>
      </c>
      <c r="P198" s="52">
        <v>7.0711493706222868</v>
      </c>
      <c r="Q198" s="56">
        <v>6.966418766233951</v>
      </c>
      <c r="R198" s="56">
        <f t="shared" si="24"/>
        <v>0.10473060438833581</v>
      </c>
      <c r="S198" s="52">
        <v>0.44031888623685356</v>
      </c>
      <c r="T198" s="56">
        <v>5.1264740518326989E-2</v>
      </c>
      <c r="U198" s="56">
        <f t="shared" si="25"/>
        <v>0.38905414571852659</v>
      </c>
      <c r="V198" s="60">
        <v>1416.6012888301386</v>
      </c>
      <c r="W198" s="64">
        <v>1139.7663857677901</v>
      </c>
      <c r="X198" s="64">
        <f t="shared" si="26"/>
        <v>276.83490306234853</v>
      </c>
      <c r="Y198" s="60">
        <v>0.44284135675645103</v>
      </c>
      <c r="Z198" s="79">
        <v>0.15567907560124011</v>
      </c>
      <c r="AA198" s="65">
        <f t="shared" si="27"/>
        <v>0.28716228115521092</v>
      </c>
    </row>
    <row r="199" spans="1:27" x14ac:dyDescent="0.25">
      <c r="A199" s="82">
        <v>6</v>
      </c>
      <c r="B199" s="82">
        <v>144</v>
      </c>
      <c r="C199" s="7">
        <v>3</v>
      </c>
      <c r="D199" s="7" t="s">
        <v>598</v>
      </c>
      <c r="E199" s="7">
        <v>1</v>
      </c>
      <c r="F199" s="82">
        <v>1</v>
      </c>
      <c r="G199" s="50">
        <v>0</v>
      </c>
      <c r="H199" s="50">
        <v>5.0816110515069957E-2</v>
      </c>
      <c r="I199" s="50">
        <f t="shared" si="21"/>
        <v>-5.0816110515069957E-2</v>
      </c>
      <c r="J199" s="28">
        <v>11.014332007416334</v>
      </c>
      <c r="K199" s="31">
        <v>14.919323314682467</v>
      </c>
      <c r="L199" s="31">
        <f t="shared" si="22"/>
        <v>-3.9049913072661333</v>
      </c>
      <c r="M199" s="28">
        <v>-0.15863387737004794</v>
      </c>
      <c r="N199" s="26">
        <v>7.8252583154270083E-2</v>
      </c>
      <c r="O199" s="26">
        <f t="shared" si="23"/>
        <v>-0.23688646052431803</v>
      </c>
      <c r="P199" s="52">
        <v>5.2105496528537829</v>
      </c>
      <c r="Q199" s="56">
        <v>5.4077681800408222</v>
      </c>
      <c r="R199" s="56">
        <f t="shared" si="24"/>
        <v>-0.19721852718703925</v>
      </c>
      <c r="S199" s="52">
        <v>0.41686227705757195</v>
      </c>
      <c r="T199" s="56">
        <v>-2.2748086008028568E-2</v>
      </c>
      <c r="U199" s="56">
        <f t="shared" si="25"/>
        <v>0.43961036306560053</v>
      </c>
      <c r="V199" s="60">
        <v>649.33659588586602</v>
      </c>
      <c r="W199" s="64">
        <v>1059.1686712010619</v>
      </c>
      <c r="X199" s="64">
        <f t="shared" si="26"/>
        <v>-409.83207531519588</v>
      </c>
      <c r="Y199" s="60">
        <v>-0.17211420260967339</v>
      </c>
      <c r="Z199" s="79">
        <v>2.4286775008398348E-2</v>
      </c>
      <c r="AA199" s="65">
        <f t="shared" si="27"/>
        <v>-0.19640097761807174</v>
      </c>
    </row>
    <row r="200" spans="1:27" x14ac:dyDescent="0.25">
      <c r="A200" s="82">
        <v>7</v>
      </c>
      <c r="B200" s="82">
        <v>168</v>
      </c>
      <c r="C200" s="7" t="s">
        <v>2190</v>
      </c>
      <c r="D200" s="7" t="s">
        <v>598</v>
      </c>
      <c r="E200" s="7">
        <v>1</v>
      </c>
      <c r="F200" s="82">
        <v>1</v>
      </c>
      <c r="G200" s="50">
        <v>0</v>
      </c>
      <c r="H200" s="50">
        <v>2.1088820793520358E-2</v>
      </c>
      <c r="I200" s="50">
        <f t="shared" si="21"/>
        <v>-2.1088820793520358E-2</v>
      </c>
      <c r="J200" s="28">
        <v>4.7259674998368464</v>
      </c>
      <c r="K200" s="31">
        <v>12.600072648596518</v>
      </c>
      <c r="L200" s="31">
        <f t="shared" si="22"/>
        <v>-7.8741051487596714</v>
      </c>
      <c r="M200" s="28">
        <v>-0.70315897776438741</v>
      </c>
      <c r="N200" s="26">
        <v>0.24427280911272664</v>
      </c>
      <c r="O200" s="26">
        <f t="shared" si="23"/>
        <v>-0.94743178687711405</v>
      </c>
      <c r="P200" s="52">
        <v>11.900933482129259</v>
      </c>
      <c r="Q200" s="56">
        <v>4.2039889907630217</v>
      </c>
      <c r="R200" s="56">
        <f t="shared" si="24"/>
        <v>7.6969444913662377</v>
      </c>
      <c r="S200" s="52">
        <v>0.40739155508151392</v>
      </c>
      <c r="T200" s="56">
        <v>-4.8245689366170623E-2</v>
      </c>
      <c r="U200" s="56">
        <f t="shared" si="25"/>
        <v>0.45563724444768455</v>
      </c>
      <c r="V200" s="60">
        <v>530.15878489326769</v>
      </c>
      <c r="W200" s="64">
        <v>882.0120689655173</v>
      </c>
      <c r="X200" s="64">
        <f t="shared" si="26"/>
        <v>-351.85328407224961</v>
      </c>
      <c r="Y200" s="60">
        <v>2.2526404266107334E-2</v>
      </c>
      <c r="Z200" s="79">
        <v>0.30507038934760117</v>
      </c>
      <c r="AA200" s="65">
        <f t="shared" si="27"/>
        <v>-0.28254398508149381</v>
      </c>
    </row>
    <row r="201" spans="1:27" x14ac:dyDescent="0.25">
      <c r="A201" s="82">
        <v>8</v>
      </c>
      <c r="B201" s="82">
        <v>192</v>
      </c>
      <c r="C201" s="7" t="s">
        <v>2190</v>
      </c>
      <c r="D201" s="7" t="s">
        <v>598</v>
      </c>
      <c r="E201" s="7">
        <v>1</v>
      </c>
      <c r="F201" s="82">
        <v>1</v>
      </c>
      <c r="G201" s="50">
        <v>-1.5415067982725805E-2</v>
      </c>
      <c r="H201" s="50">
        <v>2.2964930059969867E-2</v>
      </c>
      <c r="I201" s="50">
        <f t="shared" si="21"/>
        <v>-3.8379998042695672E-2</v>
      </c>
      <c r="J201" s="28">
        <v>6.5639703017565427</v>
      </c>
      <c r="K201" s="31">
        <v>13.314117777789969</v>
      </c>
      <c r="L201" s="31">
        <f t="shared" si="22"/>
        <v>-6.7501474760334261</v>
      </c>
      <c r="M201" s="28">
        <v>-0.1619301979830364</v>
      </c>
      <c r="N201" s="26">
        <v>0.17151292002343987</v>
      </c>
      <c r="O201" s="26">
        <f t="shared" si="23"/>
        <v>-0.3334431180064763</v>
      </c>
      <c r="P201" s="52">
        <v>3.0520033600968954</v>
      </c>
      <c r="Q201" s="56">
        <v>4.0686345373680544</v>
      </c>
      <c r="R201" s="56">
        <f t="shared" si="24"/>
        <v>-1.0166311772711589</v>
      </c>
      <c r="S201" s="52">
        <v>-0.71641301830785442</v>
      </c>
      <c r="T201" s="56">
        <v>1.6036205516473903E-2</v>
      </c>
      <c r="U201" s="56">
        <f t="shared" si="25"/>
        <v>-0.73244922382432831</v>
      </c>
      <c r="V201" s="60">
        <v>661.33057029177712</v>
      </c>
      <c r="W201" s="64">
        <v>935.78937334217505</v>
      </c>
      <c r="X201" s="64">
        <f t="shared" si="26"/>
        <v>-274.45880305039793</v>
      </c>
      <c r="Y201" s="60">
        <v>0.20081938097904276</v>
      </c>
      <c r="Z201" s="79">
        <v>0.2688177933680696</v>
      </c>
      <c r="AA201" s="65">
        <f t="shared" si="27"/>
        <v>-6.7998412389026847E-2</v>
      </c>
    </row>
    <row r="202" spans="1:27" x14ac:dyDescent="0.25">
      <c r="A202" s="82">
        <v>9</v>
      </c>
      <c r="B202" s="82">
        <v>216</v>
      </c>
      <c r="C202" s="7">
        <v>4</v>
      </c>
      <c r="D202" s="7" t="s">
        <v>598</v>
      </c>
      <c r="E202" s="7">
        <v>1</v>
      </c>
      <c r="F202" s="82">
        <v>1</v>
      </c>
      <c r="G202" s="50">
        <v>0.17491998548092597</v>
      </c>
      <c r="H202" s="50">
        <v>4.9621911137343509E-2</v>
      </c>
      <c r="I202" s="50">
        <f t="shared" si="21"/>
        <v>0.12529807434358245</v>
      </c>
      <c r="J202" s="28">
        <v>9.444323591624352</v>
      </c>
      <c r="K202" s="31">
        <v>13.45456791776664</v>
      </c>
      <c r="L202" s="31">
        <f t="shared" si="22"/>
        <v>-4.0102443261422884</v>
      </c>
      <c r="M202" s="28">
        <v>-0.10220084775088306</v>
      </c>
      <c r="N202" s="26">
        <v>0.13025234277174963</v>
      </c>
      <c r="O202" s="26">
        <f t="shared" si="23"/>
        <v>-0.23245319052263269</v>
      </c>
      <c r="P202" s="52">
        <v>2.7363613915639418</v>
      </c>
      <c r="Q202" s="56">
        <v>4.4318152812343063</v>
      </c>
      <c r="R202" s="56">
        <f t="shared" si="24"/>
        <v>-1.6954538896703646</v>
      </c>
      <c r="S202" s="52">
        <v>0.12661293270460949</v>
      </c>
      <c r="T202" s="56">
        <v>0.16858542547120367</v>
      </c>
      <c r="U202" s="56">
        <f t="shared" si="25"/>
        <v>-4.1972492766594177E-2</v>
      </c>
      <c r="V202" s="60">
        <v>544.05566438132553</v>
      </c>
      <c r="W202" s="64">
        <v>838.86970154532594</v>
      </c>
      <c r="X202" s="64">
        <f t="shared" si="26"/>
        <v>-294.81403716400041</v>
      </c>
      <c r="Y202" s="60">
        <v>-2.4226431833303591E-3</v>
      </c>
      <c r="Z202" s="79">
        <v>-4.6944320793933798E-2</v>
      </c>
      <c r="AA202" s="65">
        <f t="shared" si="27"/>
        <v>4.4521677610603438E-2</v>
      </c>
    </row>
    <row r="203" spans="1:27" x14ac:dyDescent="0.25">
      <c r="A203" s="82">
        <v>10</v>
      </c>
      <c r="B203" s="82">
        <v>240</v>
      </c>
      <c r="C203" s="7" t="s">
        <v>2190</v>
      </c>
      <c r="D203" s="7" t="s">
        <v>598</v>
      </c>
      <c r="E203" s="7">
        <v>2</v>
      </c>
      <c r="F203" s="82">
        <v>1</v>
      </c>
      <c r="G203" s="50">
        <v>0.19459101490553135</v>
      </c>
      <c r="H203" s="50">
        <v>8.312902068988345E-3</v>
      </c>
      <c r="I203" s="50">
        <f t="shared" si="21"/>
        <v>0.186278112836543</v>
      </c>
      <c r="J203" s="28">
        <v>8.9091003203800962</v>
      </c>
      <c r="K203" s="31">
        <v>11.510023683426688</v>
      </c>
      <c r="L203" s="31">
        <f t="shared" si="22"/>
        <v>-2.6009233630465918</v>
      </c>
      <c r="M203" s="28">
        <v>0.11985822888843224</v>
      </c>
      <c r="N203" s="26">
        <v>7.2164884343347531E-3</v>
      </c>
      <c r="O203" s="26">
        <f t="shared" si="23"/>
        <v>0.11264174045409749</v>
      </c>
      <c r="P203" s="52">
        <v>2.3962788517344524</v>
      </c>
      <c r="Q203" s="56">
        <v>4.1268346243135854</v>
      </c>
      <c r="R203" s="56">
        <f t="shared" si="24"/>
        <v>-1.730555772579133</v>
      </c>
      <c r="S203" s="52">
        <v>0.29051783728548686</v>
      </c>
      <c r="T203" s="56">
        <v>1.8882797316289807E-2</v>
      </c>
      <c r="U203" s="56">
        <f t="shared" si="25"/>
        <v>0.27163503996919702</v>
      </c>
      <c r="V203" s="60">
        <v>595.63465346534645</v>
      </c>
      <c r="W203" s="64">
        <v>698.52227035203532</v>
      </c>
      <c r="X203" s="64">
        <f t="shared" si="26"/>
        <v>-102.88761688668887</v>
      </c>
      <c r="Y203" s="60">
        <v>0.37903729561605809</v>
      </c>
      <c r="Z203" s="79">
        <v>-7.6149821802100115E-2</v>
      </c>
      <c r="AA203" s="65">
        <f t="shared" si="27"/>
        <v>0.4551871174181582</v>
      </c>
    </row>
    <row r="204" spans="1:27" x14ac:dyDescent="0.25">
      <c r="A204" s="82">
        <v>11</v>
      </c>
      <c r="B204" s="82">
        <v>264</v>
      </c>
      <c r="C204" s="7" t="s">
        <v>2190</v>
      </c>
      <c r="D204" s="7" t="s">
        <v>598</v>
      </c>
      <c r="E204" s="7">
        <v>2</v>
      </c>
      <c r="F204" s="82">
        <v>1</v>
      </c>
      <c r="G204" s="50">
        <v>0.11669315326455862</v>
      </c>
      <c r="H204" s="50">
        <v>1.1402580276202409E-2</v>
      </c>
      <c r="I204" s="50">
        <f t="shared" si="21"/>
        <v>0.10529057298835622</v>
      </c>
      <c r="J204" s="28">
        <v>7.9151203617573849</v>
      </c>
      <c r="K204" s="31">
        <v>9.6067582172372461</v>
      </c>
      <c r="L204" s="31">
        <f t="shared" si="22"/>
        <v>-1.6916378554798612</v>
      </c>
      <c r="M204" s="28">
        <v>3.7675479252651356E-2</v>
      </c>
      <c r="N204" s="26">
        <v>-7.5698486503831763E-2</v>
      </c>
      <c r="O204" s="26">
        <f t="shared" si="23"/>
        <v>0.11337396575648312</v>
      </c>
      <c r="P204" s="52">
        <v>2.5014706204539481</v>
      </c>
      <c r="Q204" s="56">
        <v>3.9766977176627822</v>
      </c>
      <c r="R204" s="56">
        <f t="shared" si="24"/>
        <v>-1.4752270972088342</v>
      </c>
      <c r="S204" s="52">
        <v>0.16878927508006977</v>
      </c>
      <c r="T204" s="56">
        <v>1.8560746180279194E-2</v>
      </c>
      <c r="U204" s="56">
        <f t="shared" si="25"/>
        <v>0.15022852889979058</v>
      </c>
      <c r="V204" s="60">
        <v>534.25207159429897</v>
      </c>
      <c r="W204" s="64">
        <v>478.31294884543149</v>
      </c>
      <c r="X204" s="64">
        <f t="shared" si="26"/>
        <v>55.939122748867476</v>
      </c>
      <c r="Y204" s="60">
        <v>0.20547656807119014</v>
      </c>
      <c r="Z204" s="79">
        <v>-9.7593849701297919E-2</v>
      </c>
      <c r="AA204" s="65">
        <f t="shared" si="27"/>
        <v>0.30307041777248805</v>
      </c>
    </row>
    <row r="205" spans="1:27" x14ac:dyDescent="0.25">
      <c r="A205" s="82">
        <v>12</v>
      </c>
      <c r="B205" s="82">
        <v>288</v>
      </c>
      <c r="C205" s="7" t="s">
        <v>2190</v>
      </c>
      <c r="D205" s="7" t="s">
        <v>598</v>
      </c>
      <c r="E205" s="7">
        <v>2</v>
      </c>
      <c r="F205" s="82">
        <v>1</v>
      </c>
      <c r="G205" s="50">
        <v>0.14133962908976816</v>
      </c>
      <c r="H205" s="50">
        <v>1.9874084798630436E-2</v>
      </c>
      <c r="I205" s="50">
        <f t="shared" si="21"/>
        <v>0.12146554429113772</v>
      </c>
      <c r="J205" s="28">
        <v>9.3541798483687977</v>
      </c>
      <c r="K205" s="31">
        <v>9.5757510795120258</v>
      </c>
      <c r="L205" s="31">
        <f t="shared" si="22"/>
        <v>-0.22157123114322808</v>
      </c>
      <c r="M205" s="28">
        <v>0.10278303235562175</v>
      </c>
      <c r="N205" s="26">
        <v>-0.12129677891189873</v>
      </c>
      <c r="O205" s="26">
        <f t="shared" si="23"/>
        <v>0.22407981126752047</v>
      </c>
      <c r="P205" s="52">
        <v>2.4835325447801697</v>
      </c>
      <c r="Q205" s="56">
        <v>3.6155338046936252</v>
      </c>
      <c r="R205" s="56">
        <f t="shared" si="24"/>
        <v>-1.1320012599134555</v>
      </c>
      <c r="S205" s="52">
        <v>0.15045435675681332</v>
      </c>
      <c r="T205" s="56">
        <v>-6.2303241628159589E-2</v>
      </c>
      <c r="U205" s="56">
        <f t="shared" si="25"/>
        <v>0.21275759838497291</v>
      </c>
      <c r="V205" s="60">
        <v>639.55885311871236</v>
      </c>
      <c r="W205" s="64">
        <v>507.14285714285728</v>
      </c>
      <c r="X205" s="64">
        <f t="shared" si="26"/>
        <v>132.41599597585508</v>
      </c>
      <c r="Y205" s="60">
        <v>0.34476354263509335</v>
      </c>
      <c r="Z205" s="79">
        <v>-0.26573141069062617</v>
      </c>
      <c r="AA205" s="65">
        <f t="shared" si="27"/>
        <v>0.61049495332571957</v>
      </c>
    </row>
    <row r="206" spans="1:27" x14ac:dyDescent="0.25">
      <c r="A206" s="82">
        <v>13</v>
      </c>
      <c r="B206" s="82">
        <v>312</v>
      </c>
      <c r="C206" s="7" t="s">
        <v>2190</v>
      </c>
      <c r="D206" s="7" t="s">
        <v>598</v>
      </c>
      <c r="E206" s="7">
        <v>2</v>
      </c>
      <c r="F206" s="82">
        <v>1</v>
      </c>
      <c r="G206" s="50">
        <v>0.14778380581287376</v>
      </c>
      <c r="H206" s="50">
        <v>1.3389339368220154E-2</v>
      </c>
      <c r="I206" s="50">
        <f t="shared" si="21"/>
        <v>0.13439446644465361</v>
      </c>
      <c r="J206" s="28">
        <v>6.9014649053846071</v>
      </c>
      <c r="K206" s="31">
        <v>7.8986120953424956</v>
      </c>
      <c r="L206" s="31">
        <f t="shared" si="22"/>
        <v>-0.99714718995788854</v>
      </c>
      <c r="M206" s="28">
        <v>-8.2685222182730958E-2</v>
      </c>
      <c r="N206" s="26">
        <v>-6.1783624485983173E-2</v>
      </c>
      <c r="O206" s="26">
        <f t="shared" si="23"/>
        <v>-2.0901597696747785E-2</v>
      </c>
      <c r="P206" s="52">
        <v>2.104623227387306</v>
      </c>
      <c r="Q206" s="56">
        <v>3.4422947383738673</v>
      </c>
      <c r="R206" s="56">
        <f t="shared" si="24"/>
        <v>-1.3376715109865613</v>
      </c>
      <c r="S206" s="52">
        <v>0.11777138891049541</v>
      </c>
      <c r="T206" s="56">
        <v>-0.17100685841409771</v>
      </c>
      <c r="U206" s="56">
        <f t="shared" si="25"/>
        <v>0.28877824732459312</v>
      </c>
      <c r="V206" s="60">
        <v>409.60809229225879</v>
      </c>
      <c r="W206" s="64">
        <v>412.45665440561783</v>
      </c>
      <c r="X206" s="64">
        <f t="shared" si="26"/>
        <v>-2.8485621133590371</v>
      </c>
      <c r="Y206" s="60">
        <v>-9.5297356942070852E-2</v>
      </c>
      <c r="Z206" s="79">
        <v>-0.21425833594600299</v>
      </c>
      <c r="AA206" s="65">
        <f t="shared" si="27"/>
        <v>0.11896097900393214</v>
      </c>
    </row>
    <row r="207" spans="1:27" x14ac:dyDescent="0.25">
      <c r="A207" s="82">
        <v>14</v>
      </c>
      <c r="B207" s="82">
        <v>336</v>
      </c>
      <c r="C207" s="7">
        <v>5</v>
      </c>
      <c r="D207" s="7" t="s">
        <v>598</v>
      </c>
      <c r="E207" s="7">
        <v>2</v>
      </c>
      <c r="F207" s="82">
        <v>1</v>
      </c>
      <c r="G207" s="50">
        <v>7.5562766433806064E-2</v>
      </c>
      <c r="H207" s="50">
        <v>4.392520638178523E-2</v>
      </c>
      <c r="I207" s="50">
        <f t="shared" si="21"/>
        <v>3.1637560052020834E-2</v>
      </c>
      <c r="J207" s="28">
        <v>6.0711958355691511</v>
      </c>
      <c r="K207" s="31">
        <v>8.3205011183702222</v>
      </c>
      <c r="L207" s="31">
        <f t="shared" si="22"/>
        <v>-2.2493052828010711</v>
      </c>
      <c r="M207" s="28">
        <v>0.16909579375038608</v>
      </c>
      <c r="N207" s="26">
        <v>0.16451723189421197</v>
      </c>
      <c r="O207" s="26">
        <f t="shared" si="23"/>
        <v>4.5785618561741126E-3</v>
      </c>
      <c r="P207" s="52">
        <v>2.4042254277581319</v>
      </c>
      <c r="Q207" s="56">
        <v>2.980248193470393</v>
      </c>
      <c r="R207" s="56">
        <f t="shared" si="24"/>
        <v>-0.57602276571226119</v>
      </c>
      <c r="S207" s="52">
        <v>0.28142213169091329</v>
      </c>
      <c r="T207" s="56">
        <v>8.3571837472428342E-2</v>
      </c>
      <c r="U207" s="56">
        <f t="shared" si="25"/>
        <v>0.19785029421848493</v>
      </c>
      <c r="V207" s="60">
        <v>233.01497504159732</v>
      </c>
      <c r="W207" s="64">
        <v>382.34547975596223</v>
      </c>
      <c r="X207" s="64">
        <f t="shared" si="26"/>
        <v>-149.33050471436491</v>
      </c>
      <c r="Y207" s="60">
        <v>-0.25886332087362279</v>
      </c>
      <c r="Z207" s="79">
        <v>-0.23495720545848195</v>
      </c>
      <c r="AA207" s="65">
        <f t="shared" si="27"/>
        <v>-2.3906115415140844E-2</v>
      </c>
    </row>
    <row r="208" spans="1:27" x14ac:dyDescent="0.25">
      <c r="A208" s="82">
        <v>1</v>
      </c>
      <c r="B208" s="82">
        <v>24</v>
      </c>
      <c r="C208" s="7" t="s">
        <v>2190</v>
      </c>
      <c r="D208" s="7" t="s">
        <v>598</v>
      </c>
      <c r="E208" s="7">
        <v>1</v>
      </c>
      <c r="F208" s="82">
        <v>2</v>
      </c>
      <c r="G208" s="50">
        <v>6.5924562888426408E-2</v>
      </c>
      <c r="H208" s="50">
        <v>1.3629331734718761E-2</v>
      </c>
      <c r="I208" s="50">
        <f t="shared" si="21"/>
        <v>5.2295231153707648E-2</v>
      </c>
      <c r="J208" s="28">
        <v>16.928436599662216</v>
      </c>
      <c r="K208" s="31">
        <v>13.370557873666627</v>
      </c>
      <c r="L208" s="31">
        <f t="shared" si="22"/>
        <v>3.5578787259955895</v>
      </c>
      <c r="M208" s="28">
        <v>0.72095925306640019</v>
      </c>
      <c r="N208" s="26">
        <v>0.24256301407439443</v>
      </c>
      <c r="O208" s="26">
        <f t="shared" si="23"/>
        <v>0.47839623899200578</v>
      </c>
      <c r="P208" s="52">
        <v>4.9215725999335929</v>
      </c>
      <c r="Q208" s="56">
        <v>5.4560602180915021</v>
      </c>
      <c r="R208" s="56">
        <f t="shared" si="24"/>
        <v>-0.53448761815790924</v>
      </c>
      <c r="S208" s="52">
        <v>0.40061452026339317</v>
      </c>
      <c r="T208" s="56">
        <v>0.39929967195079025</v>
      </c>
      <c r="U208" s="56">
        <f t="shared" si="25"/>
        <v>1.3148483126029231E-3</v>
      </c>
      <c r="V208" s="60">
        <v>1399.7165917789982</v>
      </c>
      <c r="W208" s="64">
        <v>842.1606201808396</v>
      </c>
      <c r="X208" s="64">
        <f t="shared" si="26"/>
        <v>557.55597159815864</v>
      </c>
      <c r="Y208" s="60">
        <v>1.2485788812788743</v>
      </c>
      <c r="Z208" s="79">
        <v>2.1399399411402314E-2</v>
      </c>
      <c r="AA208" s="65">
        <f t="shared" si="27"/>
        <v>1.2271794818674719</v>
      </c>
    </row>
    <row r="209" spans="1:27" x14ac:dyDescent="0.25">
      <c r="A209" s="82">
        <v>2</v>
      </c>
      <c r="B209" s="82">
        <v>48</v>
      </c>
      <c r="C209" s="7">
        <v>1</v>
      </c>
      <c r="D209" s="7" t="s">
        <v>598</v>
      </c>
      <c r="E209" s="7">
        <v>1</v>
      </c>
      <c r="F209" s="82">
        <v>2</v>
      </c>
      <c r="G209" s="50">
        <v>-1.1778303565638382E-2</v>
      </c>
      <c r="H209" s="50">
        <v>-4.2260899415680559E-3</v>
      </c>
      <c r="I209" s="50">
        <f t="shared" si="21"/>
        <v>-7.5522136240703261E-3</v>
      </c>
      <c r="J209" s="28">
        <v>12.772149193703049</v>
      </c>
      <c r="K209" s="31">
        <v>12.045231030697556</v>
      </c>
      <c r="L209" s="31">
        <f t="shared" si="22"/>
        <v>0.72691816300549306</v>
      </c>
      <c r="M209" s="28">
        <v>8.8449573526019454E-2</v>
      </c>
      <c r="N209" s="26">
        <v>0.42973663146744556</v>
      </c>
      <c r="O209" s="26">
        <f t="shared" si="23"/>
        <v>-0.34128705794142611</v>
      </c>
      <c r="P209" s="52">
        <v>4.9693058050242609</v>
      </c>
      <c r="Q209" s="56">
        <v>6.2957185350514777</v>
      </c>
      <c r="R209" s="56">
        <f t="shared" si="24"/>
        <v>-1.3264127300272168</v>
      </c>
      <c r="S209" s="52">
        <v>0.20934161257603745</v>
      </c>
      <c r="T209" s="56">
        <v>-0.29316157422815392</v>
      </c>
      <c r="U209" s="56">
        <f t="shared" si="25"/>
        <v>0.50250318680419137</v>
      </c>
      <c r="V209" s="60">
        <v>609.65982738967591</v>
      </c>
      <c r="W209" s="64">
        <v>778.76342072409477</v>
      </c>
      <c r="X209" s="64">
        <f t="shared" si="26"/>
        <v>-169.10359333441886</v>
      </c>
      <c r="Y209" s="60">
        <v>-0.32740059636968311</v>
      </c>
      <c r="Z209" s="79">
        <v>-5.4871092273920861E-2</v>
      </c>
      <c r="AA209" s="65">
        <f t="shared" si="27"/>
        <v>-0.27252950409576226</v>
      </c>
    </row>
    <row r="210" spans="1:27" x14ac:dyDescent="0.25">
      <c r="A210" s="82">
        <v>3</v>
      </c>
      <c r="B210" s="82">
        <v>72</v>
      </c>
      <c r="C210" s="7" t="s">
        <v>2190</v>
      </c>
      <c r="D210" s="7" t="s">
        <v>598</v>
      </c>
      <c r="E210" s="7">
        <v>1</v>
      </c>
      <c r="F210" s="82">
        <v>2</v>
      </c>
      <c r="G210" s="50">
        <v>3.3169895786855544E-2</v>
      </c>
      <c r="H210" s="50">
        <v>1.7902191089170408E-2</v>
      </c>
      <c r="I210" s="50">
        <f t="shared" si="21"/>
        <v>1.5267704697685135E-2</v>
      </c>
      <c r="J210" s="28">
        <v>12.051641348980189</v>
      </c>
      <c r="K210" s="31">
        <v>12.589811875004676</v>
      </c>
      <c r="L210" s="31">
        <f t="shared" si="22"/>
        <v>-0.53817052602448712</v>
      </c>
      <c r="M210" s="28">
        <v>0.19390737809865935</v>
      </c>
      <c r="N210" s="26">
        <v>0.51444722688986533</v>
      </c>
      <c r="O210" s="26">
        <f t="shared" si="23"/>
        <v>-0.32053984879120601</v>
      </c>
      <c r="P210" s="52">
        <v>3.6160772494881677</v>
      </c>
      <c r="Q210" s="56">
        <v>5.134393717140755</v>
      </c>
      <c r="R210" s="56">
        <f t="shared" si="24"/>
        <v>-1.5183164676525873</v>
      </c>
      <c r="S210" s="52">
        <v>6.0467748968570774E-2</v>
      </c>
      <c r="T210" s="56">
        <v>2.9346230279375243E-2</v>
      </c>
      <c r="U210" s="56">
        <f t="shared" si="25"/>
        <v>3.1121518689195531E-2</v>
      </c>
      <c r="V210" s="60">
        <v>572.07921621168987</v>
      </c>
      <c r="W210" s="64">
        <v>862.29941243789426</v>
      </c>
      <c r="X210" s="64">
        <f t="shared" si="26"/>
        <v>-290.22019622620439</v>
      </c>
      <c r="Y210" s="60">
        <v>-0.20778231648445725</v>
      </c>
      <c r="Z210" s="79">
        <v>0.70666658267764249</v>
      </c>
      <c r="AA210" s="65">
        <f t="shared" si="27"/>
        <v>-0.9144488991620997</v>
      </c>
    </row>
    <row r="211" spans="1:27" x14ac:dyDescent="0.25">
      <c r="A211" s="82">
        <v>4</v>
      </c>
      <c r="B211" s="82">
        <v>96</v>
      </c>
      <c r="C211" s="7">
        <v>2</v>
      </c>
      <c r="D211" s="7" t="s">
        <v>598</v>
      </c>
      <c r="E211" s="7">
        <v>1</v>
      </c>
      <c r="F211" s="82">
        <v>2</v>
      </c>
      <c r="G211" s="50">
        <v>9.3430923737683358E-2</v>
      </c>
      <c r="H211" s="50">
        <v>-2.9832523702375767E-3</v>
      </c>
      <c r="I211" s="50">
        <f t="shared" si="21"/>
        <v>9.641417610792094E-2</v>
      </c>
      <c r="J211" s="28">
        <v>14.785873647006847</v>
      </c>
      <c r="K211" s="31">
        <v>14.419320189971282</v>
      </c>
      <c r="L211" s="31">
        <f t="shared" si="22"/>
        <v>0.36655345703556463</v>
      </c>
      <c r="M211" s="28">
        <v>0.2210752235051277</v>
      </c>
      <c r="N211" s="26">
        <v>0.46275038293277465</v>
      </c>
      <c r="O211" s="26">
        <f t="shared" si="23"/>
        <v>-0.24167515942764695</v>
      </c>
      <c r="P211" s="52">
        <v>3.876966607519162</v>
      </c>
      <c r="Q211" s="56">
        <v>5.7203782901387283</v>
      </c>
      <c r="R211" s="56">
        <f t="shared" si="24"/>
        <v>-1.8434116826195663</v>
      </c>
      <c r="S211" s="52">
        <v>0.10255624451955393</v>
      </c>
      <c r="T211" s="56">
        <v>0.2201664932545829</v>
      </c>
      <c r="U211" s="56">
        <f t="shared" si="25"/>
        <v>-0.11761024873502897</v>
      </c>
      <c r="V211" s="60">
        <v>1187.8126452041156</v>
      </c>
      <c r="W211" s="64">
        <v>1080.3098379245496</v>
      </c>
      <c r="X211" s="64">
        <f t="shared" si="26"/>
        <v>107.50280727956601</v>
      </c>
      <c r="Y211" s="60">
        <v>0.73639673658983817</v>
      </c>
      <c r="Z211" s="79">
        <v>0.55868755357358002</v>
      </c>
      <c r="AA211" s="65">
        <f t="shared" si="27"/>
        <v>0.17770918301625815</v>
      </c>
    </row>
    <row r="212" spans="1:27" x14ac:dyDescent="0.25">
      <c r="A212" s="82">
        <v>5</v>
      </c>
      <c r="B212" s="82">
        <v>120</v>
      </c>
      <c r="C212" s="7" t="s">
        <v>2190</v>
      </c>
      <c r="D212" s="7" t="s">
        <v>598</v>
      </c>
      <c r="E212" s="7">
        <v>1</v>
      </c>
      <c r="F212" s="82">
        <v>2</v>
      </c>
      <c r="G212" s="50">
        <v>3.6772478012531716E-2</v>
      </c>
      <c r="H212" s="50">
        <v>3.7247019645241526E-2</v>
      </c>
      <c r="I212" s="50">
        <f t="shared" si="21"/>
        <v>-4.7454163270981009E-4</v>
      </c>
      <c r="J212" s="28">
        <v>15.89664470237931</v>
      </c>
      <c r="K212" s="31">
        <v>16.776982070157057</v>
      </c>
      <c r="L212" s="31">
        <f t="shared" si="22"/>
        <v>-0.88033736777774685</v>
      </c>
      <c r="M212" s="28">
        <v>7.7423350072446273E-2</v>
      </c>
      <c r="N212" s="26">
        <v>0.35894303813160144</v>
      </c>
      <c r="O212" s="26">
        <f t="shared" si="23"/>
        <v>-0.28151968805915517</v>
      </c>
      <c r="P212" s="52">
        <v>4.598152249466021</v>
      </c>
      <c r="Q212" s="56">
        <v>6.966418766233951</v>
      </c>
      <c r="R212" s="56">
        <f t="shared" si="24"/>
        <v>-2.36826651676793</v>
      </c>
      <c r="S212" s="52">
        <v>-2.0442128986353043E-3</v>
      </c>
      <c r="T212" s="56">
        <v>5.1264740518326989E-2</v>
      </c>
      <c r="U212" s="56">
        <f t="shared" si="25"/>
        <v>-5.330895341696229E-2</v>
      </c>
      <c r="V212" s="60">
        <v>1409.3491407799074</v>
      </c>
      <c r="W212" s="64">
        <v>1139.7663857677901</v>
      </c>
      <c r="X212" s="64">
        <f t="shared" si="26"/>
        <v>269.58275501211733</v>
      </c>
      <c r="Y212" s="60">
        <v>0.18473399055422085</v>
      </c>
      <c r="Z212" s="79">
        <v>0.15567907560124011</v>
      </c>
      <c r="AA212" s="65">
        <f t="shared" si="27"/>
        <v>2.9054914952980737E-2</v>
      </c>
    </row>
    <row r="213" spans="1:27" x14ac:dyDescent="0.25">
      <c r="A213" s="82">
        <v>6</v>
      </c>
      <c r="B213" s="82">
        <v>144</v>
      </c>
      <c r="C213" s="7">
        <v>3</v>
      </c>
      <c r="D213" s="7" t="s">
        <v>598</v>
      </c>
      <c r="E213" s="7">
        <v>1</v>
      </c>
      <c r="F213" s="82">
        <v>2</v>
      </c>
      <c r="G213" s="50">
        <v>9.9987744798242059E-2</v>
      </c>
      <c r="H213" s="50">
        <v>5.0816110515069957E-2</v>
      </c>
      <c r="I213" s="50">
        <f t="shared" si="21"/>
        <v>4.9171634283172103E-2</v>
      </c>
      <c r="J213" s="28">
        <v>14.282728418087489</v>
      </c>
      <c r="K213" s="31">
        <v>14.919323314682467</v>
      </c>
      <c r="L213" s="31">
        <f t="shared" si="22"/>
        <v>-0.63659489659497837</v>
      </c>
      <c r="M213" s="28">
        <v>4.063124704120475E-2</v>
      </c>
      <c r="N213" s="26">
        <v>7.8252583154270083E-2</v>
      </c>
      <c r="O213" s="26">
        <f t="shared" si="23"/>
        <v>-3.7621336113065333E-2</v>
      </c>
      <c r="P213" s="52">
        <v>3.8402257432633422</v>
      </c>
      <c r="Q213" s="56">
        <v>5.4077681800408222</v>
      </c>
      <c r="R213" s="56">
        <f t="shared" si="24"/>
        <v>-1.56754243677748</v>
      </c>
      <c r="S213" s="52">
        <v>-0.10890029785743234</v>
      </c>
      <c r="T213" s="56">
        <v>-2.2748086008028568E-2</v>
      </c>
      <c r="U213" s="56">
        <f t="shared" si="25"/>
        <v>-8.6152211849403776E-2</v>
      </c>
      <c r="V213" s="60">
        <v>1178.2740544127405</v>
      </c>
      <c r="W213" s="64">
        <v>1059.1686712010619</v>
      </c>
      <c r="X213" s="64">
        <f t="shared" si="26"/>
        <v>119.1053832116786</v>
      </c>
      <c r="Y213" s="60">
        <v>0.2662864225316755</v>
      </c>
      <c r="Z213" s="79">
        <v>2.4286775008398348E-2</v>
      </c>
      <c r="AA213" s="65">
        <f t="shared" si="27"/>
        <v>0.24199964752327716</v>
      </c>
    </row>
    <row r="214" spans="1:27" x14ac:dyDescent="0.25">
      <c r="A214" s="82">
        <v>7</v>
      </c>
      <c r="B214" s="82">
        <v>168</v>
      </c>
      <c r="C214" s="7" t="s">
        <v>2190</v>
      </c>
      <c r="D214" s="7" t="s">
        <v>598</v>
      </c>
      <c r="E214" s="7">
        <v>1</v>
      </c>
      <c r="F214" s="82">
        <v>2</v>
      </c>
      <c r="G214" s="50">
        <v>0.1144753444665966</v>
      </c>
      <c r="H214" s="50">
        <v>2.1088820793520358E-2</v>
      </c>
      <c r="I214" s="50">
        <f t="shared" si="21"/>
        <v>9.3386523673076247E-2</v>
      </c>
      <c r="J214" s="28">
        <v>13.873615915073202</v>
      </c>
      <c r="K214" s="31">
        <v>12.600072648596518</v>
      </c>
      <c r="L214" s="31">
        <f t="shared" si="22"/>
        <v>1.2735432664766844</v>
      </c>
      <c r="M214" s="28">
        <v>0.3140009003728203</v>
      </c>
      <c r="N214" s="26">
        <v>0.24427280911272664</v>
      </c>
      <c r="O214" s="26">
        <f t="shared" si="23"/>
        <v>6.9728091260093661E-2</v>
      </c>
      <c r="P214" s="52">
        <v>4.050406927317991</v>
      </c>
      <c r="Q214" s="56">
        <v>4.2039889907630217</v>
      </c>
      <c r="R214" s="56">
        <f t="shared" si="24"/>
        <v>-0.15358206344503067</v>
      </c>
      <c r="S214" s="52">
        <v>0.39899495661039858</v>
      </c>
      <c r="T214" s="56">
        <v>-4.8245689366170623E-2</v>
      </c>
      <c r="U214" s="56">
        <f t="shared" si="25"/>
        <v>0.44724064597656921</v>
      </c>
      <c r="V214" s="60">
        <v>881.50426929392438</v>
      </c>
      <c r="W214" s="64">
        <v>882.0120689655173</v>
      </c>
      <c r="X214" s="64">
        <f t="shared" si="26"/>
        <v>-0.50779967159292028</v>
      </c>
      <c r="Y214" s="60">
        <v>0.28897698653700282</v>
      </c>
      <c r="Z214" s="79">
        <v>0.30507038934760117</v>
      </c>
      <c r="AA214" s="65">
        <f t="shared" si="27"/>
        <v>-1.6093402810598345E-2</v>
      </c>
    </row>
    <row r="215" spans="1:27" x14ac:dyDescent="0.25">
      <c r="A215" s="82">
        <v>8</v>
      </c>
      <c r="B215" s="82">
        <v>192</v>
      </c>
      <c r="C215" s="7" t="s">
        <v>2190</v>
      </c>
      <c r="D215" s="7" t="s">
        <v>598</v>
      </c>
      <c r="E215" s="7">
        <v>1</v>
      </c>
      <c r="F215" s="82">
        <v>2</v>
      </c>
      <c r="G215" s="50">
        <v>7.1864102938616448E-2</v>
      </c>
      <c r="H215" s="50">
        <v>2.2964930059969867E-2</v>
      </c>
      <c r="I215" s="50">
        <f t="shared" si="21"/>
        <v>4.8899172878646577E-2</v>
      </c>
      <c r="J215" s="28">
        <v>11.958975597175046</v>
      </c>
      <c r="K215" s="31">
        <v>13.314117777789969</v>
      </c>
      <c r="L215" s="31">
        <f t="shared" si="22"/>
        <v>-1.3551421806149229</v>
      </c>
      <c r="M215" s="28">
        <v>0.12119645323846494</v>
      </c>
      <c r="N215" s="26">
        <v>0.17151292002343987</v>
      </c>
      <c r="O215" s="26">
        <f t="shared" si="23"/>
        <v>-5.0316466784974936E-2</v>
      </c>
      <c r="P215" s="52">
        <v>3.4916597594907386</v>
      </c>
      <c r="Q215" s="56">
        <v>4.0686345373680544</v>
      </c>
      <c r="R215" s="56">
        <f t="shared" si="24"/>
        <v>-0.57697477787731577</v>
      </c>
      <c r="S215" s="52">
        <v>0.17347552254064721</v>
      </c>
      <c r="T215" s="56">
        <v>1.6036205516473903E-2</v>
      </c>
      <c r="U215" s="56">
        <f t="shared" si="25"/>
        <v>0.1574393170241733</v>
      </c>
      <c r="V215" s="60">
        <v>753.989721485411</v>
      </c>
      <c r="W215" s="64">
        <v>935.78937334217505</v>
      </c>
      <c r="X215" s="64">
        <f t="shared" si="26"/>
        <v>-181.79965185676406</v>
      </c>
      <c r="Y215" s="60">
        <v>0.13993787579118358</v>
      </c>
      <c r="Z215" s="79">
        <v>0.2688177933680696</v>
      </c>
      <c r="AA215" s="65">
        <f t="shared" si="27"/>
        <v>-0.12887991757688602</v>
      </c>
    </row>
    <row r="216" spans="1:27" x14ac:dyDescent="0.25">
      <c r="A216" s="82">
        <v>9</v>
      </c>
      <c r="B216" s="82">
        <v>216</v>
      </c>
      <c r="C216" s="7">
        <v>4</v>
      </c>
      <c r="D216" s="7" t="s">
        <v>598</v>
      </c>
      <c r="E216" s="7">
        <v>1</v>
      </c>
      <c r="F216" s="82">
        <v>2</v>
      </c>
      <c r="G216" s="50">
        <v>9.1877801410615592E-2</v>
      </c>
      <c r="H216" s="50">
        <v>4.9621911137343509E-2</v>
      </c>
      <c r="I216" s="50">
        <f t="shared" si="21"/>
        <v>4.2255890273272083E-2</v>
      </c>
      <c r="J216" s="28">
        <v>9.3977065900010377</v>
      </c>
      <c r="K216" s="31">
        <v>13.45456791776664</v>
      </c>
      <c r="L216" s="31">
        <f t="shared" si="22"/>
        <v>-4.0568613277656027</v>
      </c>
      <c r="M216" s="28">
        <v>-0.11916826373594845</v>
      </c>
      <c r="N216" s="26">
        <v>0.13025234277174963</v>
      </c>
      <c r="O216" s="26">
        <f t="shared" si="23"/>
        <v>-0.24942060650769809</v>
      </c>
      <c r="P216" s="52">
        <v>3.4797449705767294</v>
      </c>
      <c r="Q216" s="56">
        <v>4.4318152812343063</v>
      </c>
      <c r="R216" s="56">
        <f t="shared" si="24"/>
        <v>-0.95207031065757697</v>
      </c>
      <c r="S216" s="52">
        <v>7.649807952277754E-2</v>
      </c>
      <c r="T216" s="56">
        <v>0.16858542547120367</v>
      </c>
      <c r="U216" s="56">
        <f t="shared" si="25"/>
        <v>-9.208734594842613E-2</v>
      </c>
      <c r="V216" s="60">
        <v>401.7180868429644</v>
      </c>
      <c r="W216" s="64">
        <v>838.86970154532594</v>
      </c>
      <c r="X216" s="64">
        <f t="shared" si="26"/>
        <v>-437.15161470236154</v>
      </c>
      <c r="Y216" s="60">
        <v>-0.41702048829160959</v>
      </c>
      <c r="Z216" s="79">
        <v>-4.6944320793933798E-2</v>
      </c>
      <c r="AA216" s="65">
        <f t="shared" si="27"/>
        <v>-0.3700761674976758</v>
      </c>
    </row>
    <row r="217" spans="1:27" x14ac:dyDescent="0.25">
      <c r="A217" s="82">
        <v>10</v>
      </c>
      <c r="B217" s="82">
        <v>240</v>
      </c>
      <c r="C217" s="7" t="s">
        <v>2190</v>
      </c>
      <c r="D217" s="7" t="s">
        <v>598</v>
      </c>
      <c r="E217" s="7">
        <v>2</v>
      </c>
      <c r="F217" s="82">
        <v>2</v>
      </c>
      <c r="G217" s="50">
        <v>1.9067897110238086E-2</v>
      </c>
      <c r="H217" s="50">
        <v>8.312902068988345E-3</v>
      </c>
      <c r="I217" s="50">
        <f t="shared" si="21"/>
        <v>1.0754995041249741E-2</v>
      </c>
      <c r="J217" s="28">
        <v>7.7041115445807815</v>
      </c>
      <c r="K217" s="31">
        <v>11.510023683426688</v>
      </c>
      <c r="L217" s="31">
        <f t="shared" si="22"/>
        <v>-3.8059121388459065</v>
      </c>
      <c r="M217" s="28">
        <v>-0.11084622829153937</v>
      </c>
      <c r="N217" s="26">
        <v>7.2164884343347531E-3</v>
      </c>
      <c r="O217" s="26">
        <f t="shared" si="23"/>
        <v>-0.11806271672587412</v>
      </c>
      <c r="P217" s="52">
        <v>3.0878303718916018</v>
      </c>
      <c r="Q217" s="56">
        <v>4.1268346243135854</v>
      </c>
      <c r="R217" s="56">
        <f t="shared" si="24"/>
        <v>-1.0390042524219836</v>
      </c>
      <c r="S217" s="52">
        <v>-5.8947655882954468E-3</v>
      </c>
      <c r="T217" s="56">
        <v>1.8882797316289807E-2</v>
      </c>
      <c r="U217" s="56">
        <f t="shared" si="25"/>
        <v>-2.4777562904585253E-2</v>
      </c>
      <c r="V217" s="60">
        <v>340.1067656765677</v>
      </c>
      <c r="W217" s="64">
        <v>698.52227035203532</v>
      </c>
      <c r="X217" s="64">
        <f t="shared" si="26"/>
        <v>-358.41550467546762</v>
      </c>
      <c r="Y217" s="60">
        <v>-0.28867430343613193</v>
      </c>
      <c r="Z217" s="79">
        <v>-7.6149821802100115E-2</v>
      </c>
      <c r="AA217" s="65">
        <f t="shared" si="27"/>
        <v>-0.21252448163403181</v>
      </c>
    </row>
    <row r="218" spans="1:27" x14ac:dyDescent="0.25">
      <c r="A218" s="82">
        <v>11</v>
      </c>
      <c r="B218" s="82">
        <v>264</v>
      </c>
      <c r="C218" s="7" t="s">
        <v>2190</v>
      </c>
      <c r="D218" s="7" t="s">
        <v>598</v>
      </c>
      <c r="E218" s="7">
        <v>2</v>
      </c>
      <c r="F218" s="82">
        <v>2</v>
      </c>
      <c r="G218" s="50">
        <v>4.3342866673681077E-2</v>
      </c>
      <c r="H218" s="50">
        <v>1.1402580276202409E-2</v>
      </c>
      <c r="I218" s="50">
        <f t="shared" si="21"/>
        <v>3.1940286397478666E-2</v>
      </c>
      <c r="J218" s="28">
        <v>5.4169135556857961</v>
      </c>
      <c r="K218" s="31">
        <v>9.6067582172372461</v>
      </c>
      <c r="L218" s="31">
        <f t="shared" si="22"/>
        <v>-4.18984466155145</v>
      </c>
      <c r="M218" s="28">
        <v>-0.21846088204491682</v>
      </c>
      <c r="N218" s="26">
        <v>-7.5698486503831763E-2</v>
      </c>
      <c r="O218" s="26">
        <f t="shared" si="23"/>
        <v>-0.14276239554108505</v>
      </c>
      <c r="P218" s="52">
        <v>2.6165131233020773</v>
      </c>
      <c r="Q218" s="56">
        <v>3.9766977176627822</v>
      </c>
      <c r="R218" s="56">
        <f t="shared" si="24"/>
        <v>-1.3601845943607049</v>
      </c>
      <c r="S218" s="52">
        <v>1.8548526373469452E-2</v>
      </c>
      <c r="T218" s="56">
        <v>1.8560746180279194E-2</v>
      </c>
      <c r="U218" s="56">
        <f t="shared" si="25"/>
        <v>-1.2219806809741357E-5</v>
      </c>
      <c r="V218" s="60">
        <v>244.64650314882337</v>
      </c>
      <c r="W218" s="64">
        <v>478.31294884543149</v>
      </c>
      <c r="X218" s="64">
        <f t="shared" si="26"/>
        <v>-233.66644569660812</v>
      </c>
      <c r="Y218" s="60">
        <v>-0.20017197258624755</v>
      </c>
      <c r="Z218" s="79">
        <v>-9.7593849701297919E-2</v>
      </c>
      <c r="AA218" s="65">
        <f t="shared" si="27"/>
        <v>-0.10257812288494964</v>
      </c>
    </row>
    <row r="219" spans="1:27" x14ac:dyDescent="0.25">
      <c r="A219" s="82">
        <v>12</v>
      </c>
      <c r="B219" s="82">
        <v>288</v>
      </c>
      <c r="C219" s="7" t="s">
        <v>2190</v>
      </c>
      <c r="D219" s="7" t="s">
        <v>598</v>
      </c>
      <c r="E219" s="7">
        <v>2</v>
      </c>
      <c r="F219" s="82">
        <v>2</v>
      </c>
      <c r="G219" s="50">
        <v>4.1843287087717583E-2</v>
      </c>
      <c r="H219" s="50">
        <v>1.9874084798630436E-2</v>
      </c>
      <c r="I219" s="50">
        <f t="shared" si="21"/>
        <v>2.1969202289087147E-2</v>
      </c>
      <c r="J219" s="28">
        <v>6.2335353602628567</v>
      </c>
      <c r="K219" s="31">
        <v>9.5757510795120258</v>
      </c>
      <c r="L219" s="31">
        <f t="shared" si="22"/>
        <v>-3.342215719249169</v>
      </c>
      <c r="M219" s="28">
        <v>-0.10126161912322028</v>
      </c>
      <c r="N219" s="26">
        <v>-0.12129677891189873</v>
      </c>
      <c r="O219" s="26">
        <f t="shared" si="23"/>
        <v>2.0035159788678453E-2</v>
      </c>
      <c r="P219" s="52">
        <v>2.4741609372172966</v>
      </c>
      <c r="Q219" s="56">
        <v>3.6155338046936252</v>
      </c>
      <c r="R219" s="56">
        <f t="shared" si="24"/>
        <v>-1.1413728674763286</v>
      </c>
      <c r="S219" s="52">
        <v>6.5000782033469559E-3</v>
      </c>
      <c r="T219" s="56">
        <v>-6.2303241628159589E-2</v>
      </c>
      <c r="U219" s="56">
        <f t="shared" si="25"/>
        <v>6.8803319831506546E-2</v>
      </c>
      <c r="V219" s="60">
        <v>255.17739771965122</v>
      </c>
      <c r="W219" s="64">
        <v>507.14285714285728</v>
      </c>
      <c r="X219" s="64">
        <f t="shared" si="26"/>
        <v>-251.96545942320606</v>
      </c>
      <c r="Y219" s="60">
        <v>-0.32765520172402679</v>
      </c>
      <c r="Z219" s="79">
        <v>-0.26573141069062617</v>
      </c>
      <c r="AA219" s="65">
        <f t="shared" si="27"/>
        <v>-6.1923791033400621E-2</v>
      </c>
    </row>
    <row r="220" spans="1:27" x14ac:dyDescent="0.25">
      <c r="A220" s="82">
        <v>13</v>
      </c>
      <c r="B220" s="82">
        <v>312</v>
      </c>
      <c r="C220" s="7" t="s">
        <v>2190</v>
      </c>
      <c r="D220" s="7" t="s">
        <v>598</v>
      </c>
      <c r="E220" s="7">
        <v>2</v>
      </c>
      <c r="F220" s="82">
        <v>2</v>
      </c>
      <c r="G220" s="50">
        <v>2.043744033996351E-2</v>
      </c>
      <c r="H220" s="50">
        <v>1.3389339368220154E-2</v>
      </c>
      <c r="I220" s="50">
        <f t="shared" si="21"/>
        <v>7.0481009717433558E-3</v>
      </c>
      <c r="J220" s="28">
        <v>5.5624771627561929</v>
      </c>
      <c r="K220" s="31">
        <v>7.8986120953424956</v>
      </c>
      <c r="L220" s="31">
        <f t="shared" si="22"/>
        <v>-2.3361349325863028</v>
      </c>
      <c r="M220" s="28">
        <v>-0.1538227667295787</v>
      </c>
      <c r="N220" s="26">
        <v>-6.1783624485983173E-2</v>
      </c>
      <c r="O220" s="26">
        <f t="shared" si="23"/>
        <v>-9.2039142243595523E-2</v>
      </c>
      <c r="P220" s="52">
        <v>2.3556322259931557</v>
      </c>
      <c r="Q220" s="56">
        <v>3.4422947383738673</v>
      </c>
      <c r="R220" s="56">
        <f t="shared" si="24"/>
        <v>-1.0866625123807117</v>
      </c>
      <c r="S220" s="52">
        <v>1.9355318355437662E-2</v>
      </c>
      <c r="T220" s="56">
        <v>-0.17100685841409771</v>
      </c>
      <c r="U220" s="56">
        <f t="shared" si="25"/>
        <v>0.19036217676953537</v>
      </c>
      <c r="V220" s="60">
        <v>246.66594215014209</v>
      </c>
      <c r="W220" s="64">
        <v>412.45665440561783</v>
      </c>
      <c r="X220" s="64">
        <f t="shared" si="26"/>
        <v>-165.79071225547574</v>
      </c>
      <c r="Y220" s="60">
        <v>-0.29501486370832453</v>
      </c>
      <c r="Z220" s="79">
        <v>-0.21425833594600299</v>
      </c>
      <c r="AA220" s="65">
        <f t="shared" si="27"/>
        <v>-8.0756527762321534E-2</v>
      </c>
    </row>
    <row r="221" spans="1:27" x14ac:dyDescent="0.25">
      <c r="A221" s="82">
        <v>14</v>
      </c>
      <c r="B221" s="82">
        <v>336</v>
      </c>
      <c r="C221" s="7">
        <v>5</v>
      </c>
      <c r="D221" s="7" t="s">
        <v>598</v>
      </c>
      <c r="E221" s="7">
        <v>2</v>
      </c>
      <c r="F221" s="82">
        <v>2</v>
      </c>
      <c r="G221" s="50">
        <v>7.2774043038208808E-2</v>
      </c>
      <c r="H221" s="50">
        <v>4.392520638178523E-2</v>
      </c>
      <c r="I221" s="50">
        <f t="shared" si="21"/>
        <v>2.8848836656423578E-2</v>
      </c>
      <c r="J221" s="28">
        <v>5.9392041777074605</v>
      </c>
      <c r="K221" s="31">
        <v>8.3205011183702222</v>
      </c>
      <c r="L221" s="31">
        <f t="shared" si="22"/>
        <v>-2.3812969406627618</v>
      </c>
      <c r="M221" s="28">
        <v>0.14375322925155939</v>
      </c>
      <c r="N221" s="26">
        <v>0.16451723189421197</v>
      </c>
      <c r="O221" s="26">
        <f t="shared" si="23"/>
        <v>-2.0764002642652574E-2</v>
      </c>
      <c r="P221" s="52">
        <v>2.3071547900713187</v>
      </c>
      <c r="Q221" s="56">
        <v>2.980248193470393</v>
      </c>
      <c r="R221" s="56">
        <f t="shared" si="24"/>
        <v>-0.67309340339907431</v>
      </c>
      <c r="S221" s="52">
        <v>0.15812460624223121</v>
      </c>
      <c r="T221" s="56">
        <v>8.3571837472428342E-2</v>
      </c>
      <c r="U221" s="56">
        <f t="shared" si="25"/>
        <v>7.4552768769802866E-2</v>
      </c>
      <c r="V221" s="60">
        <v>189.28153078202993</v>
      </c>
      <c r="W221" s="64">
        <v>382.34547975596223</v>
      </c>
      <c r="X221" s="64">
        <f t="shared" si="26"/>
        <v>-193.0639489739323</v>
      </c>
      <c r="Y221" s="60">
        <v>-0.24475532832351751</v>
      </c>
      <c r="Z221" s="79">
        <v>-0.23495720545848195</v>
      </c>
      <c r="AA221" s="65">
        <f t="shared" si="27"/>
        <v>-9.7981228650355634E-3</v>
      </c>
    </row>
    <row r="222" spans="1:27" x14ac:dyDescent="0.25">
      <c r="A222" s="82">
        <v>1</v>
      </c>
      <c r="B222" s="82">
        <v>24</v>
      </c>
      <c r="C222" s="7" t="s">
        <v>2190</v>
      </c>
      <c r="D222" s="7" t="s">
        <v>598</v>
      </c>
      <c r="E222" s="7">
        <v>1</v>
      </c>
      <c r="F222" s="82">
        <v>3</v>
      </c>
      <c r="G222" s="50">
        <v>-5.8778666490211864E-2</v>
      </c>
      <c r="H222" s="50">
        <v>1.3629331734718761E-2</v>
      </c>
      <c r="I222" s="50">
        <f t="shared" si="21"/>
        <v>-7.2407998224930631E-2</v>
      </c>
      <c r="J222" s="28">
        <v>16.815754324381007</v>
      </c>
      <c r="K222" s="31">
        <v>13.370557873666627</v>
      </c>
      <c r="L222" s="31">
        <f t="shared" si="22"/>
        <v>3.4451964507143806</v>
      </c>
      <c r="M222" s="28">
        <v>0.42803133810326194</v>
      </c>
      <c r="N222" s="26">
        <v>0.24256301407439443</v>
      </c>
      <c r="O222" s="26">
        <f t="shared" si="23"/>
        <v>0.18546832402886751</v>
      </c>
      <c r="P222" s="52">
        <v>4.4585886894812967</v>
      </c>
      <c r="Q222" s="56">
        <v>5.4560602180915021</v>
      </c>
      <c r="R222" s="56">
        <f t="shared" si="24"/>
        <v>-0.99747152861020538</v>
      </c>
      <c r="S222" s="52">
        <v>-0.1545335266311908</v>
      </c>
      <c r="T222" s="56">
        <v>0.39929967195079025</v>
      </c>
      <c r="U222" s="56">
        <f t="shared" si="25"/>
        <v>-0.5538331985819811</v>
      </c>
      <c r="V222" s="60">
        <v>1103.6137460475952</v>
      </c>
      <c r="W222" s="64">
        <v>842.1606201808396</v>
      </c>
      <c r="X222" s="64">
        <f t="shared" si="26"/>
        <v>261.45312586675561</v>
      </c>
      <c r="Y222" s="60">
        <v>0.46401088093447801</v>
      </c>
      <c r="Z222" s="79">
        <v>2.1399399411402314E-2</v>
      </c>
      <c r="AA222" s="65">
        <f t="shared" si="27"/>
        <v>0.44261148152307572</v>
      </c>
    </row>
    <row r="223" spans="1:27" x14ac:dyDescent="0.25">
      <c r="A223" s="82">
        <v>2</v>
      </c>
      <c r="B223" s="82">
        <v>48</v>
      </c>
      <c r="C223" s="7">
        <v>1</v>
      </c>
      <c r="D223" s="7" t="s">
        <v>598</v>
      </c>
      <c r="E223" s="7">
        <v>1</v>
      </c>
      <c r="F223" s="82">
        <v>3</v>
      </c>
      <c r="G223" s="50">
        <v>4.0546510810816463E-2</v>
      </c>
      <c r="H223" s="50">
        <v>-4.2260899415680559E-3</v>
      </c>
      <c r="I223" s="50">
        <f t="shared" si="21"/>
        <v>4.4772600752384518E-2</v>
      </c>
      <c r="J223" s="28">
        <v>12.162530616270596</v>
      </c>
      <c r="K223" s="31">
        <v>12.045231030697556</v>
      </c>
      <c r="L223" s="31">
        <f t="shared" si="22"/>
        <v>0.11729958557303988</v>
      </c>
      <c r="M223" s="28">
        <v>-0.13381550214080454</v>
      </c>
      <c r="N223" s="26">
        <v>0.42973663146744556</v>
      </c>
      <c r="O223" s="26">
        <f t="shared" si="23"/>
        <v>-0.56355213360825007</v>
      </c>
      <c r="P223" s="52">
        <v>4.4098406907590579</v>
      </c>
      <c r="Q223" s="56">
        <v>6.2957185350514777</v>
      </c>
      <c r="R223" s="56">
        <f t="shared" si="24"/>
        <v>-1.8858778442924198</v>
      </c>
      <c r="S223" s="52">
        <v>-0.11718698446819771</v>
      </c>
      <c r="T223" s="56">
        <v>-0.29316157422815392</v>
      </c>
      <c r="U223" s="56">
        <f t="shared" si="25"/>
        <v>0.17597458975995622</v>
      </c>
      <c r="V223" s="60">
        <v>666.2326982576127</v>
      </c>
      <c r="W223" s="64">
        <v>778.76342072409477</v>
      </c>
      <c r="X223" s="64">
        <f t="shared" si="26"/>
        <v>-112.53072246648208</v>
      </c>
      <c r="Y223" s="60">
        <v>-0.22086935557403203</v>
      </c>
      <c r="Z223" s="79">
        <v>-5.4871092273920861E-2</v>
      </c>
      <c r="AA223" s="65">
        <f t="shared" si="27"/>
        <v>-0.16599826330011117</v>
      </c>
    </row>
    <row r="224" spans="1:27" x14ac:dyDescent="0.25">
      <c r="A224" s="82">
        <v>3</v>
      </c>
      <c r="B224" s="82">
        <v>72</v>
      </c>
      <c r="C224" s="7" t="s">
        <v>2190</v>
      </c>
      <c r="D224" s="7" t="s">
        <v>598</v>
      </c>
      <c r="E224" s="7">
        <v>1</v>
      </c>
      <c r="F224" s="82">
        <v>3</v>
      </c>
      <c r="G224" s="50">
        <v>4.7957308026188625E-2</v>
      </c>
      <c r="H224" s="50">
        <v>1.7902191089170408E-2</v>
      </c>
      <c r="I224" s="50">
        <f t="shared" si="21"/>
        <v>3.0055116937018216E-2</v>
      </c>
      <c r="J224" s="28">
        <v>14.326485964951646</v>
      </c>
      <c r="K224" s="31">
        <v>12.589811875004676</v>
      </c>
      <c r="L224" s="31">
        <f t="shared" si="22"/>
        <v>1.7366740899469697</v>
      </c>
      <c r="M224" s="28">
        <v>0.28712469106435118</v>
      </c>
      <c r="N224" s="26">
        <v>0.51444722688986533</v>
      </c>
      <c r="O224" s="26">
        <f t="shared" si="23"/>
        <v>-0.22732253582551415</v>
      </c>
      <c r="P224" s="52">
        <v>5.20279420342899</v>
      </c>
      <c r="Q224" s="56">
        <v>5.134393717140755</v>
      </c>
      <c r="R224" s="56">
        <f t="shared" si="24"/>
        <v>6.840048628823503E-2</v>
      </c>
      <c r="S224" s="52">
        <v>0.16652188324023384</v>
      </c>
      <c r="T224" s="56">
        <v>2.9346230279375243E-2</v>
      </c>
      <c r="U224" s="56">
        <f t="shared" si="25"/>
        <v>0.1371756529608586</v>
      </c>
      <c r="V224" s="60">
        <v>824.67459387037343</v>
      </c>
      <c r="W224" s="64">
        <v>862.29941243789426</v>
      </c>
      <c r="X224" s="64">
        <f t="shared" si="26"/>
        <v>-37.624818567520833</v>
      </c>
      <c r="Y224" s="60">
        <v>-1.6708125299657369E-2</v>
      </c>
      <c r="Z224" s="79">
        <v>0.70666658267764249</v>
      </c>
      <c r="AA224" s="65">
        <f t="shared" si="27"/>
        <v>-0.72337470797729986</v>
      </c>
    </row>
    <row r="225" spans="1:27" x14ac:dyDescent="0.25">
      <c r="A225" s="82">
        <v>4</v>
      </c>
      <c r="B225" s="82">
        <v>96</v>
      </c>
      <c r="C225" s="7">
        <v>2</v>
      </c>
      <c r="D225" s="7" t="s">
        <v>598</v>
      </c>
      <c r="E225" s="7">
        <v>1</v>
      </c>
      <c r="F225" s="82">
        <v>3</v>
      </c>
      <c r="G225" s="50">
        <v>0</v>
      </c>
      <c r="H225" s="50">
        <v>-2.9832523702375767E-3</v>
      </c>
      <c r="I225" s="50">
        <f t="shared" si="21"/>
        <v>2.9832523702375767E-3</v>
      </c>
      <c r="J225" s="28">
        <v>18.364054561519769</v>
      </c>
      <c r="K225" s="31">
        <v>14.419320189971282</v>
      </c>
      <c r="L225" s="31">
        <f t="shared" si="22"/>
        <v>3.9447343715484866</v>
      </c>
      <c r="M225" s="28">
        <v>0.50925240932085147</v>
      </c>
      <c r="N225" s="26">
        <v>0.46275038293277465</v>
      </c>
      <c r="O225" s="26">
        <f t="shared" si="23"/>
        <v>4.6502026388076823E-2</v>
      </c>
      <c r="P225" s="52">
        <v>6.0320807039023245</v>
      </c>
      <c r="Q225" s="56">
        <v>5.7203782901387283</v>
      </c>
      <c r="R225" s="56">
        <f t="shared" si="24"/>
        <v>0.3117024137635962</v>
      </c>
      <c r="S225" s="52">
        <v>0.4264296597528533</v>
      </c>
      <c r="T225" s="56">
        <v>0.2201664932545829</v>
      </c>
      <c r="U225" s="56">
        <f t="shared" si="25"/>
        <v>0.20626316649827039</v>
      </c>
      <c r="V225" s="60">
        <v>1508.8642548954529</v>
      </c>
      <c r="W225" s="64">
        <v>1080.3098379245496</v>
      </c>
      <c r="X225" s="64">
        <f t="shared" si="26"/>
        <v>428.55441697090328</v>
      </c>
      <c r="Y225" s="60">
        <v>0.84996177965017128</v>
      </c>
      <c r="Z225" s="79">
        <v>0.55868755357358002</v>
      </c>
      <c r="AA225" s="65">
        <f t="shared" si="27"/>
        <v>0.29127422607659126</v>
      </c>
    </row>
    <row r="226" spans="1:27" x14ac:dyDescent="0.25">
      <c r="A226" s="82">
        <v>5</v>
      </c>
      <c r="B226" s="82">
        <v>120</v>
      </c>
      <c r="C226" s="7" t="s">
        <v>2190</v>
      </c>
      <c r="D226" s="7" t="s">
        <v>598</v>
      </c>
      <c r="E226" s="7">
        <v>1</v>
      </c>
      <c r="F226" s="82">
        <v>3</v>
      </c>
      <c r="G226" s="50">
        <v>7.4107972153722558E-3</v>
      </c>
      <c r="H226" s="50">
        <v>3.7247019645241526E-2</v>
      </c>
      <c r="I226" s="50">
        <f t="shared" si="21"/>
        <v>-2.9836222429869271E-2</v>
      </c>
      <c r="J226" s="28">
        <v>16.106978026522565</v>
      </c>
      <c r="K226" s="31">
        <v>16.776982070157057</v>
      </c>
      <c r="L226" s="31">
        <f t="shared" si="22"/>
        <v>-0.67000404363449206</v>
      </c>
      <c r="M226" s="28">
        <v>-5.1053590432962224E-2</v>
      </c>
      <c r="N226" s="26">
        <v>0.35894303813160144</v>
      </c>
      <c r="O226" s="26">
        <f t="shared" si="23"/>
        <v>-0.40999662856456365</v>
      </c>
      <c r="P226" s="52">
        <v>3.8879108261971962</v>
      </c>
      <c r="Q226" s="56">
        <v>6.966418766233951</v>
      </c>
      <c r="R226" s="56">
        <f t="shared" si="24"/>
        <v>-3.0785079400367548</v>
      </c>
      <c r="S226" s="52">
        <v>-0.27263810722164022</v>
      </c>
      <c r="T226" s="56">
        <v>5.1264740518326989E-2</v>
      </c>
      <c r="U226" s="56">
        <f t="shared" si="25"/>
        <v>-0.32390284773996719</v>
      </c>
      <c r="V226" s="60">
        <v>1217.4274619960343</v>
      </c>
      <c r="W226" s="64">
        <v>1139.7663857677901</v>
      </c>
      <c r="X226" s="64">
        <f t="shared" si="26"/>
        <v>77.661076228244156</v>
      </c>
      <c r="Y226" s="60">
        <v>-7.756871500993999E-2</v>
      </c>
      <c r="Z226" s="79">
        <v>0.15567907560124011</v>
      </c>
      <c r="AA226" s="65">
        <f t="shared" si="27"/>
        <v>-0.23324779061118012</v>
      </c>
    </row>
    <row r="227" spans="1:27" x14ac:dyDescent="0.25">
      <c r="A227" s="82">
        <v>6</v>
      </c>
      <c r="B227" s="82">
        <v>144</v>
      </c>
      <c r="C227" s="7">
        <v>3</v>
      </c>
      <c r="D227" s="7" t="s">
        <v>598</v>
      </c>
      <c r="E227" s="7">
        <v>1</v>
      </c>
      <c r="F227" s="82">
        <v>3</v>
      </c>
      <c r="G227" s="50">
        <v>2.876820724517799E-2</v>
      </c>
      <c r="H227" s="50">
        <v>5.0816110515069957E-2</v>
      </c>
      <c r="I227" s="50">
        <f t="shared" si="21"/>
        <v>-2.2047903269891967E-2</v>
      </c>
      <c r="J227" s="28">
        <v>13.779562172303191</v>
      </c>
      <c r="K227" s="31">
        <v>14.919323314682467</v>
      </c>
      <c r="L227" s="31">
        <f t="shared" si="22"/>
        <v>-1.1397611423792764</v>
      </c>
      <c r="M227" s="28">
        <v>0.20138366577895114</v>
      </c>
      <c r="N227" s="26">
        <v>7.8252583154270083E-2</v>
      </c>
      <c r="O227" s="26">
        <f t="shared" si="23"/>
        <v>0.12313108262468106</v>
      </c>
      <c r="P227" s="52">
        <v>3.9423602575112118</v>
      </c>
      <c r="Q227" s="56">
        <v>5.4077681800408222</v>
      </c>
      <c r="R227" s="56">
        <f t="shared" si="24"/>
        <v>-1.4654079225296104</v>
      </c>
      <c r="S227" s="52">
        <v>-3.1880561752561991E-4</v>
      </c>
      <c r="T227" s="56">
        <v>-2.2748086008028568E-2</v>
      </c>
      <c r="U227" s="56">
        <f t="shared" si="25"/>
        <v>2.2429280390502949E-2</v>
      </c>
      <c r="V227" s="60">
        <v>1063.9761114797614</v>
      </c>
      <c r="W227" s="64">
        <v>1059.1686712010619</v>
      </c>
      <c r="X227" s="64">
        <f t="shared" si="26"/>
        <v>4.8074402786994597</v>
      </c>
      <c r="Y227" s="60">
        <v>0.20071747461814662</v>
      </c>
      <c r="Z227" s="79">
        <v>2.4286775008398348E-2</v>
      </c>
      <c r="AA227" s="65">
        <f t="shared" si="27"/>
        <v>0.17643069960974828</v>
      </c>
    </row>
    <row r="228" spans="1:27" x14ac:dyDescent="0.25">
      <c r="A228" s="82">
        <v>7</v>
      </c>
      <c r="B228" s="82">
        <v>168</v>
      </c>
      <c r="C228" s="7" t="s">
        <v>2190</v>
      </c>
      <c r="D228" s="7" t="s">
        <v>598</v>
      </c>
      <c r="E228" s="7">
        <v>1</v>
      </c>
      <c r="F228" s="82">
        <v>3</v>
      </c>
      <c r="G228" s="50">
        <v>7.2035974408482945E-2</v>
      </c>
      <c r="H228" s="50">
        <v>2.1088820793520358E-2</v>
      </c>
      <c r="I228" s="50">
        <f t="shared" si="21"/>
        <v>5.094715361496259E-2</v>
      </c>
      <c r="J228" s="28">
        <v>13.239530988274709</v>
      </c>
      <c r="K228" s="31">
        <v>12.600072648596518</v>
      </c>
      <c r="L228" s="31">
        <f t="shared" si="22"/>
        <v>0.63945833967819077</v>
      </c>
      <c r="M228" s="28">
        <v>0.29420433316711192</v>
      </c>
      <c r="N228" s="26">
        <v>0.24427280911272664</v>
      </c>
      <c r="O228" s="26">
        <f t="shared" si="23"/>
        <v>4.9931524054385279E-2</v>
      </c>
      <c r="P228" s="52">
        <v>3.9520880812802361</v>
      </c>
      <c r="Q228" s="56">
        <v>4.2039889907630217</v>
      </c>
      <c r="R228" s="56">
        <f t="shared" si="24"/>
        <v>-0.25190090948278554</v>
      </c>
      <c r="S228" s="52">
        <v>0.29135122174115652</v>
      </c>
      <c r="T228" s="56">
        <v>-4.8245689366170623E-2</v>
      </c>
      <c r="U228" s="56">
        <f t="shared" si="25"/>
        <v>0.33959691110732715</v>
      </c>
      <c r="V228" s="60">
        <v>821.06141215106732</v>
      </c>
      <c r="W228" s="64">
        <v>882.0120689655173</v>
      </c>
      <c r="X228" s="64">
        <f t="shared" si="26"/>
        <v>-60.950656814449985</v>
      </c>
      <c r="Y228" s="60">
        <v>0.21299593449488541</v>
      </c>
      <c r="Z228" s="79">
        <v>0.30507038934760117</v>
      </c>
      <c r="AA228" s="65">
        <f t="shared" si="27"/>
        <v>-9.2074454852715759E-2</v>
      </c>
    </row>
    <row r="229" spans="1:27" x14ac:dyDescent="0.25">
      <c r="A229" s="82">
        <v>8</v>
      </c>
      <c r="B229" s="82">
        <v>192</v>
      </c>
      <c r="C229" s="7" t="s">
        <v>2190</v>
      </c>
      <c r="D229" s="7" t="s">
        <v>598</v>
      </c>
      <c r="E229" s="7">
        <v>1</v>
      </c>
      <c r="F229" s="82">
        <v>3</v>
      </c>
      <c r="G229" s="50">
        <v>0.10287125521512017</v>
      </c>
      <c r="H229" s="50">
        <v>2.2964930059969867E-2</v>
      </c>
      <c r="I229" s="50">
        <f t="shared" si="21"/>
        <v>7.9906325155150296E-2</v>
      </c>
      <c r="J229" s="28">
        <v>12.380726871642349</v>
      </c>
      <c r="K229" s="31">
        <v>13.314117777789969</v>
      </c>
      <c r="L229" s="31">
        <f t="shared" si="22"/>
        <v>-0.93339090614762021</v>
      </c>
      <c r="M229" s="28">
        <v>0.15087642872700915</v>
      </c>
      <c r="N229" s="26">
        <v>0.17151292002343987</v>
      </c>
      <c r="O229" s="26">
        <f t="shared" si="23"/>
        <v>-2.063649129643072E-2</v>
      </c>
      <c r="P229" s="52">
        <v>3.4838037189909659</v>
      </c>
      <c r="Q229" s="56">
        <v>4.0686345373680544</v>
      </c>
      <c r="R229" s="56">
        <f t="shared" si="24"/>
        <v>-0.5848308183770885</v>
      </c>
      <c r="S229" s="52">
        <v>0.19794042767170056</v>
      </c>
      <c r="T229" s="56">
        <v>1.6036205516473903E-2</v>
      </c>
      <c r="U229" s="56">
        <f t="shared" si="25"/>
        <v>0.18190422215522667</v>
      </c>
      <c r="V229" s="60">
        <v>822.27088859416438</v>
      </c>
      <c r="W229" s="64">
        <v>935.78937334217505</v>
      </c>
      <c r="X229" s="64">
        <f t="shared" si="26"/>
        <v>-113.51848474801068</v>
      </c>
      <c r="Y229" s="60">
        <v>0.17635487654997359</v>
      </c>
      <c r="Z229" s="79">
        <v>0.2688177933680696</v>
      </c>
      <c r="AA229" s="65">
        <f t="shared" si="27"/>
        <v>-9.2462916818096014E-2</v>
      </c>
    </row>
    <row r="230" spans="1:27" x14ac:dyDescent="0.25">
      <c r="A230" s="82">
        <v>9</v>
      </c>
      <c r="B230" s="82">
        <v>216</v>
      </c>
      <c r="C230" s="7">
        <v>4</v>
      </c>
      <c r="D230" s="7" t="s">
        <v>598</v>
      </c>
      <c r="E230" s="7">
        <v>1</v>
      </c>
      <c r="F230" s="82">
        <v>3</v>
      </c>
      <c r="G230" s="50">
        <v>6.9889983304939562E-2</v>
      </c>
      <c r="H230" s="50">
        <v>4.9621911137343509E-2</v>
      </c>
      <c r="I230" s="50">
        <f t="shared" si="21"/>
        <v>2.0268072167596053E-2</v>
      </c>
      <c r="J230" s="28">
        <v>8.6463196672478535</v>
      </c>
      <c r="K230" s="31">
        <v>13.45456791776664</v>
      </c>
      <c r="L230" s="31">
        <f t="shared" si="22"/>
        <v>-4.8082482505187869</v>
      </c>
      <c r="M230" s="28">
        <v>-0.13144441546676175</v>
      </c>
      <c r="N230" s="26">
        <v>0.13025234277174963</v>
      </c>
      <c r="O230" s="26">
        <f t="shared" si="23"/>
        <v>-0.26169675823851135</v>
      </c>
      <c r="P230" s="52">
        <v>3.2100025247690946</v>
      </c>
      <c r="Q230" s="56">
        <v>4.4318152812343063</v>
      </c>
      <c r="R230" s="56">
        <f t="shared" si="24"/>
        <v>-1.2218127564652117</v>
      </c>
      <c r="S230" s="52">
        <v>0.12206277270183709</v>
      </c>
      <c r="T230" s="56">
        <v>0.16858542547120367</v>
      </c>
      <c r="U230" s="56">
        <f t="shared" si="25"/>
        <v>-4.6522652769366582E-2</v>
      </c>
      <c r="V230" s="60">
        <v>393.75318315377081</v>
      </c>
      <c r="W230" s="64">
        <v>838.86970154532594</v>
      </c>
      <c r="X230" s="64">
        <f t="shared" si="26"/>
        <v>-445.11651839155513</v>
      </c>
      <c r="Y230" s="60">
        <v>-0.37889166037738764</v>
      </c>
      <c r="Z230" s="79">
        <v>-4.6944320793933798E-2</v>
      </c>
      <c r="AA230" s="65">
        <f t="shared" si="27"/>
        <v>-0.33194733958345385</v>
      </c>
    </row>
    <row r="231" spans="1:27" x14ac:dyDescent="0.25">
      <c r="A231" s="82">
        <v>10</v>
      </c>
      <c r="B231" s="82">
        <v>240</v>
      </c>
      <c r="C231" s="7" t="s">
        <v>2190</v>
      </c>
      <c r="D231" s="7" t="s">
        <v>598</v>
      </c>
      <c r="E231" s="7">
        <v>2</v>
      </c>
      <c r="F231" s="82">
        <v>3</v>
      </c>
      <c r="G231" s="50">
        <v>3.8140620910047218E-2</v>
      </c>
      <c r="H231" s="50">
        <v>8.312902068988345E-3</v>
      </c>
      <c r="I231" s="50">
        <f t="shared" si="21"/>
        <v>2.9827718841058871E-2</v>
      </c>
      <c r="J231" s="28">
        <v>6.6667665584203295</v>
      </c>
      <c r="K231" s="31">
        <v>11.510023683426688</v>
      </c>
      <c r="L231" s="31">
        <f t="shared" si="22"/>
        <v>-4.8432571250063585</v>
      </c>
      <c r="M231" s="28">
        <v>-0.1542009818627742</v>
      </c>
      <c r="N231" s="26">
        <v>7.2164884343347531E-3</v>
      </c>
      <c r="O231" s="26">
        <f t="shared" si="23"/>
        <v>-0.16141747029710896</v>
      </c>
      <c r="P231" s="52">
        <v>2.7940030804946652</v>
      </c>
      <c r="Q231" s="56">
        <v>4.1268346243135854</v>
      </c>
      <c r="R231" s="56">
        <f t="shared" si="24"/>
        <v>-1.3328315438189202</v>
      </c>
      <c r="S231" s="52">
        <v>-2.2060446482809838E-2</v>
      </c>
      <c r="T231" s="56">
        <v>1.8882797316289807E-2</v>
      </c>
      <c r="U231" s="56">
        <f t="shared" si="25"/>
        <v>-4.0943243799099645E-2</v>
      </c>
      <c r="V231" s="60">
        <v>293.78960396039605</v>
      </c>
      <c r="W231" s="64">
        <v>698.52227035203532</v>
      </c>
      <c r="X231" s="64">
        <f t="shared" si="26"/>
        <v>-404.73266639163927</v>
      </c>
      <c r="Y231" s="60">
        <v>-0.3267197743082802</v>
      </c>
      <c r="Z231" s="79">
        <v>-7.6149821802100115E-2</v>
      </c>
      <c r="AA231" s="65">
        <f t="shared" si="27"/>
        <v>-0.25056995250618008</v>
      </c>
    </row>
    <row r="232" spans="1:27" x14ac:dyDescent="0.25">
      <c r="A232" s="82">
        <v>11</v>
      </c>
      <c r="B232" s="82">
        <v>264</v>
      </c>
      <c r="C232" s="7" t="s">
        <v>2190</v>
      </c>
      <c r="D232" s="7" t="s">
        <v>598</v>
      </c>
      <c r="E232" s="7">
        <v>2</v>
      </c>
      <c r="F232" s="82">
        <v>3</v>
      </c>
      <c r="G232" s="50">
        <v>3.2406402226265382E-2</v>
      </c>
      <c r="H232" s="50">
        <v>1.1402580276202409E-2</v>
      </c>
      <c r="I232" s="50">
        <f t="shared" si="21"/>
        <v>2.1003821950062972E-2</v>
      </c>
      <c r="J232" s="28">
        <v>4.8477640189051572</v>
      </c>
      <c r="K232" s="31">
        <v>9.6067582172372461</v>
      </c>
      <c r="L232" s="31">
        <f t="shared" si="22"/>
        <v>-4.7589941983320889</v>
      </c>
      <c r="M232" s="28">
        <v>-0.21330071096746717</v>
      </c>
      <c r="N232" s="26">
        <v>-7.5698486503831763E-2</v>
      </c>
      <c r="O232" s="26">
        <f t="shared" si="23"/>
        <v>-0.1376022244636354</v>
      </c>
      <c r="P232" s="52">
        <v>2.3140664709490846</v>
      </c>
      <c r="Q232" s="56">
        <v>3.9766977176627822</v>
      </c>
      <c r="R232" s="56">
        <f t="shared" si="24"/>
        <v>-1.6626312467136977</v>
      </c>
      <c r="S232" s="52">
        <v>4.8172569818118903E-3</v>
      </c>
      <c r="T232" s="56">
        <v>1.8560746180279194E-2</v>
      </c>
      <c r="U232" s="56">
        <f t="shared" si="25"/>
        <v>-1.3743489198467303E-2</v>
      </c>
      <c r="V232" s="60">
        <v>220.42011932383164</v>
      </c>
      <c r="W232" s="64">
        <v>478.31294884543149</v>
      </c>
      <c r="X232" s="64">
        <f t="shared" si="26"/>
        <v>-257.89282952159988</v>
      </c>
      <c r="Y232" s="60">
        <v>-0.18206931669119394</v>
      </c>
      <c r="Z232" s="79">
        <v>-9.7593849701297919E-2</v>
      </c>
      <c r="AA232" s="65">
        <f t="shared" si="27"/>
        <v>-8.4475466989896025E-2</v>
      </c>
    </row>
    <row r="233" spans="1:27" x14ac:dyDescent="0.25">
      <c r="A233" s="82">
        <v>12</v>
      </c>
      <c r="B233" s="82">
        <v>288</v>
      </c>
      <c r="C233" s="7" t="s">
        <v>2190</v>
      </c>
      <c r="D233" s="7" t="s">
        <v>598</v>
      </c>
      <c r="E233" s="7">
        <v>2</v>
      </c>
      <c r="F233" s="82">
        <v>3</v>
      </c>
      <c r="G233" s="50">
        <v>7.4501755093203309E-2</v>
      </c>
      <c r="H233" s="50">
        <v>1.9874084798630436E-2</v>
      </c>
      <c r="I233" s="50">
        <f t="shared" si="21"/>
        <v>5.4627670294572869E-2</v>
      </c>
      <c r="J233" s="28">
        <v>6.2525003607623741</v>
      </c>
      <c r="K233" s="31">
        <v>9.5757510795120258</v>
      </c>
      <c r="L233" s="31">
        <f t="shared" si="22"/>
        <v>-3.3232507187496516</v>
      </c>
      <c r="M233" s="28">
        <v>6.7768587655447562E-3</v>
      </c>
      <c r="N233" s="26">
        <v>-0.12129677891189873</v>
      </c>
      <c r="O233" s="26">
        <f t="shared" si="23"/>
        <v>0.12807363767744348</v>
      </c>
      <c r="P233" s="52">
        <v>2.4081497647910255</v>
      </c>
      <c r="Q233" s="56">
        <v>3.6155338046936252</v>
      </c>
      <c r="R233" s="56">
        <f t="shared" si="24"/>
        <v>-1.2073840399025997</v>
      </c>
      <c r="S233" s="52">
        <v>4.8916088436839929E-2</v>
      </c>
      <c r="T233" s="56">
        <v>-6.2303241628159589E-2</v>
      </c>
      <c r="U233" s="56">
        <f t="shared" si="25"/>
        <v>0.11121933006499951</v>
      </c>
      <c r="V233" s="60">
        <v>231.10043594902749</v>
      </c>
      <c r="W233" s="64">
        <v>507.14285714285728</v>
      </c>
      <c r="X233" s="64">
        <f t="shared" si="26"/>
        <v>-276.0424211938298</v>
      </c>
      <c r="Y233" s="60">
        <v>-0.30503258818676976</v>
      </c>
      <c r="Z233" s="79">
        <v>-0.26573141069062617</v>
      </c>
      <c r="AA233" s="65">
        <f t="shared" si="27"/>
        <v>-3.9301177496143591E-2</v>
      </c>
    </row>
    <row r="234" spans="1:27" x14ac:dyDescent="0.25">
      <c r="A234" s="82">
        <v>13</v>
      </c>
      <c r="B234" s="82">
        <v>312</v>
      </c>
      <c r="C234" s="7" t="s">
        <v>2190</v>
      </c>
      <c r="D234" s="7" t="s">
        <v>598</v>
      </c>
      <c r="E234" s="7">
        <v>2</v>
      </c>
      <c r="F234" s="82">
        <v>3</v>
      </c>
      <c r="G234" s="50">
        <v>0.11046913347444924</v>
      </c>
      <c r="H234" s="50">
        <v>1.3389339368220154E-2</v>
      </c>
      <c r="I234" s="50">
        <f t="shared" si="21"/>
        <v>9.7079794106229092E-2</v>
      </c>
      <c r="J234" s="28">
        <v>5.6491313542900805</v>
      </c>
      <c r="K234" s="31">
        <v>7.8986120953424956</v>
      </c>
      <c r="L234" s="31">
        <f t="shared" si="22"/>
        <v>-2.2494807410524151</v>
      </c>
      <c r="M234" s="28">
        <v>-0.12228245442299525</v>
      </c>
      <c r="N234" s="26">
        <v>-6.1783624485983173E-2</v>
      </c>
      <c r="O234" s="26">
        <f t="shared" si="23"/>
        <v>-6.0498829937012076E-2</v>
      </c>
      <c r="P234" s="52">
        <v>2.2537522355691375</v>
      </c>
      <c r="Q234" s="56">
        <v>3.4422947383738673</v>
      </c>
      <c r="R234" s="56">
        <f t="shared" si="24"/>
        <v>-1.1885425028047298</v>
      </c>
      <c r="S234" s="52">
        <v>-8.6952212827896506E-3</v>
      </c>
      <c r="T234" s="56">
        <v>-0.17100685841409771</v>
      </c>
      <c r="U234" s="56">
        <f t="shared" si="25"/>
        <v>0.16231163713130806</v>
      </c>
      <c r="V234" s="60">
        <v>238.52115030931282</v>
      </c>
      <c r="W234" s="64">
        <v>412.45665440561783</v>
      </c>
      <c r="X234" s="64">
        <f t="shared" si="26"/>
        <v>-173.93550409630501</v>
      </c>
      <c r="Y234" s="60">
        <v>-0.32431645176324381</v>
      </c>
      <c r="Z234" s="79">
        <v>-0.21425833594600299</v>
      </c>
      <c r="AA234" s="65">
        <f t="shared" si="27"/>
        <v>-0.11005811581724081</v>
      </c>
    </row>
    <row r="235" spans="1:27" x14ac:dyDescent="0.25">
      <c r="A235" s="82">
        <v>14</v>
      </c>
      <c r="B235" s="82">
        <v>336</v>
      </c>
      <c r="C235" s="7">
        <v>5</v>
      </c>
      <c r="D235" s="7" t="s">
        <v>598</v>
      </c>
      <c r="E235" s="7">
        <v>2</v>
      </c>
      <c r="F235" s="82">
        <v>3</v>
      </c>
      <c r="G235" s="50">
        <v>1.5161506805781854E-2</v>
      </c>
      <c r="H235" s="50">
        <v>4.392520638178523E-2</v>
      </c>
      <c r="I235" s="50">
        <f t="shared" si="21"/>
        <v>-2.8763699576003374E-2</v>
      </c>
      <c r="J235" s="28">
        <v>6.0185042789416316</v>
      </c>
      <c r="K235" s="31">
        <v>8.3205011183702222</v>
      </c>
      <c r="L235" s="31">
        <f t="shared" si="22"/>
        <v>-2.3019968394285906</v>
      </c>
      <c r="M235" s="28">
        <v>0.20814797705320698</v>
      </c>
      <c r="N235" s="26">
        <v>0.16451723189421197</v>
      </c>
      <c r="O235" s="26">
        <f t="shared" si="23"/>
        <v>4.363074515899501E-2</v>
      </c>
      <c r="P235" s="52">
        <v>2.3145156503082571</v>
      </c>
      <c r="Q235" s="56">
        <v>2.980248193470393</v>
      </c>
      <c r="R235" s="56">
        <f t="shared" si="24"/>
        <v>-0.66573254316213593</v>
      </c>
      <c r="S235" s="52">
        <v>0.11042699341574391</v>
      </c>
      <c r="T235" s="56">
        <v>8.3571837472428342E-2</v>
      </c>
      <c r="U235" s="56">
        <f t="shared" si="25"/>
        <v>2.685515594331557E-2</v>
      </c>
      <c r="V235" s="60">
        <v>180.03943427620632</v>
      </c>
      <c r="W235" s="64">
        <v>382.34547975596223</v>
      </c>
      <c r="X235" s="64">
        <f t="shared" si="26"/>
        <v>-202.30604547975591</v>
      </c>
      <c r="Y235" s="60">
        <v>-0.2867332974734611</v>
      </c>
      <c r="Z235" s="79">
        <v>-0.23495720545848195</v>
      </c>
      <c r="AA235" s="65">
        <f t="shared" si="27"/>
        <v>-5.1776092014979153E-2</v>
      </c>
    </row>
    <row r="236" spans="1:27" x14ac:dyDescent="0.25">
      <c r="A236" s="82">
        <v>1</v>
      </c>
      <c r="B236" s="82">
        <v>24</v>
      </c>
      <c r="C236" s="7" t="s">
        <v>2190</v>
      </c>
      <c r="D236" s="7" t="s">
        <v>598</v>
      </c>
      <c r="E236" s="7">
        <v>1</v>
      </c>
      <c r="F236" s="82">
        <v>4</v>
      </c>
      <c r="G236" s="50">
        <v>-0.11451323043030034</v>
      </c>
      <c r="H236" s="50">
        <v>1.3629331734718761E-2</v>
      </c>
      <c r="I236" s="50">
        <f t="shared" si="21"/>
        <v>-0.1281425621650191</v>
      </c>
      <c r="J236" s="28">
        <v>12.691150335022241</v>
      </c>
      <c r="K236" s="31">
        <v>13.370557873666627</v>
      </c>
      <c r="L236" s="31">
        <f t="shared" si="22"/>
        <v>-0.67940753864438541</v>
      </c>
      <c r="M236" s="28">
        <v>0.11177684471924761</v>
      </c>
      <c r="N236" s="26">
        <v>0.24256301407439443</v>
      </c>
      <c r="O236" s="26">
        <f t="shared" si="23"/>
        <v>-0.13078616935514681</v>
      </c>
      <c r="P236" s="52">
        <v>6.4667038093790978</v>
      </c>
      <c r="Q236" s="56">
        <v>5.4560602180915021</v>
      </c>
      <c r="R236" s="56">
        <f t="shared" si="24"/>
        <v>1.0106435912875957</v>
      </c>
      <c r="S236" s="52">
        <v>0.40910007829778056</v>
      </c>
      <c r="T236" s="56">
        <v>0.39929967195079025</v>
      </c>
      <c r="U236" s="56">
        <f t="shared" si="25"/>
        <v>9.8004063469903091E-3</v>
      </c>
      <c r="V236" s="60">
        <v>903.91895490098193</v>
      </c>
      <c r="W236" s="64">
        <v>842.1606201808396</v>
      </c>
      <c r="X236" s="64">
        <f t="shared" si="26"/>
        <v>61.758334720142329</v>
      </c>
      <c r="Y236" s="60">
        <v>0.15871396624280851</v>
      </c>
      <c r="Z236" s="79">
        <v>2.1399399411402314E-2</v>
      </c>
      <c r="AA236" s="65">
        <f t="shared" si="27"/>
        <v>0.13731456683140619</v>
      </c>
    </row>
    <row r="237" spans="1:27" x14ac:dyDescent="0.25">
      <c r="A237" s="82">
        <v>2</v>
      </c>
      <c r="B237" s="82">
        <v>48</v>
      </c>
      <c r="C237" s="7">
        <v>1</v>
      </c>
      <c r="D237" s="7" t="s">
        <v>598</v>
      </c>
      <c r="E237" s="7">
        <v>1</v>
      </c>
      <c r="F237" s="82">
        <v>4</v>
      </c>
      <c r="G237" s="50">
        <v>6.931471805599454E-2</v>
      </c>
      <c r="H237" s="50">
        <v>-4.2260899415680559E-3</v>
      </c>
      <c r="I237" s="50">
        <f t="shared" si="21"/>
        <v>7.3540807997562602E-2</v>
      </c>
      <c r="J237" s="28">
        <v>14.739245264409512</v>
      </c>
      <c r="K237" s="31">
        <v>12.045231030697556</v>
      </c>
      <c r="L237" s="31">
        <f t="shared" si="22"/>
        <v>2.6940142337119557</v>
      </c>
      <c r="M237" s="28">
        <v>0.16889515986052828</v>
      </c>
      <c r="N237" s="26">
        <v>0.42973663146744556</v>
      </c>
      <c r="O237" s="26">
        <f t="shared" si="23"/>
        <v>-0.26084147160691729</v>
      </c>
      <c r="P237" s="52">
        <v>4.9365249187810596</v>
      </c>
      <c r="Q237" s="56">
        <v>6.2957185350514777</v>
      </c>
      <c r="R237" s="56">
        <f t="shared" si="24"/>
        <v>-1.3591936162704181</v>
      </c>
      <c r="S237" s="52">
        <v>-6.5642209984011296E-2</v>
      </c>
      <c r="T237" s="56">
        <v>-0.29316157422815392</v>
      </c>
      <c r="U237" s="56">
        <f t="shared" si="25"/>
        <v>0.22751936424414262</v>
      </c>
      <c r="V237" s="60">
        <v>776.37730011398787</v>
      </c>
      <c r="W237" s="64">
        <v>778.76342072409477</v>
      </c>
      <c r="X237" s="64">
        <f t="shared" si="26"/>
        <v>-2.3861206101069001</v>
      </c>
      <c r="Y237" s="60">
        <v>-0.21217362365567946</v>
      </c>
      <c r="Z237" s="79">
        <v>-5.4871092273920861E-2</v>
      </c>
      <c r="AA237" s="65">
        <f t="shared" si="27"/>
        <v>-0.15730253138175859</v>
      </c>
    </row>
    <row r="238" spans="1:27" x14ac:dyDescent="0.25">
      <c r="A238" s="82">
        <v>3</v>
      </c>
      <c r="B238" s="82">
        <v>72</v>
      </c>
      <c r="C238" s="7" t="s">
        <v>2190</v>
      </c>
      <c r="D238" s="7" t="s">
        <v>598</v>
      </c>
      <c r="E238" s="7">
        <v>1</v>
      </c>
      <c r="F238" s="82">
        <v>4</v>
      </c>
      <c r="G238" s="50">
        <v>-8.0042707673536381E-3</v>
      </c>
      <c r="H238" s="50">
        <v>1.7902191089170408E-2</v>
      </c>
      <c r="I238" s="50">
        <f t="shared" si="21"/>
        <v>-2.5906461856524045E-2</v>
      </c>
      <c r="J238" s="28">
        <v>13.048236363228398</v>
      </c>
      <c r="K238" s="31">
        <v>12.589811875004676</v>
      </c>
      <c r="L238" s="31">
        <f t="shared" si="22"/>
        <v>0.45842448822372184</v>
      </c>
      <c r="M238" s="28">
        <v>0.36334879500912581</v>
      </c>
      <c r="N238" s="26">
        <v>0.51444722688986533</v>
      </c>
      <c r="O238" s="26">
        <f t="shared" si="23"/>
        <v>-0.15109843188073951</v>
      </c>
      <c r="P238" s="52">
        <v>4.281573469364413</v>
      </c>
      <c r="Q238" s="56">
        <v>5.134393717140755</v>
      </c>
      <c r="R238" s="56">
        <f t="shared" si="24"/>
        <v>-0.85282024777634202</v>
      </c>
      <c r="S238" s="52">
        <v>-7.1850912888919219E-2</v>
      </c>
      <c r="T238" s="56">
        <v>2.9346230279375243E-2</v>
      </c>
      <c r="U238" s="56">
        <f t="shared" si="25"/>
        <v>-0.10119714316829446</v>
      </c>
      <c r="V238" s="60">
        <v>784.58365432925814</v>
      </c>
      <c r="W238" s="64">
        <v>862.29941243789426</v>
      </c>
      <c r="X238" s="64">
        <f t="shared" si="26"/>
        <v>-77.715758108636123</v>
      </c>
      <c r="Y238" s="60">
        <v>0.1735751821017818</v>
      </c>
      <c r="Z238" s="79">
        <v>0.70666658267764249</v>
      </c>
      <c r="AA238" s="65">
        <f t="shared" si="27"/>
        <v>-0.53309140057586069</v>
      </c>
    </row>
    <row r="239" spans="1:27" x14ac:dyDescent="0.25">
      <c r="A239" s="82">
        <v>4</v>
      </c>
      <c r="B239" s="82">
        <v>96</v>
      </c>
      <c r="C239" s="7">
        <v>2</v>
      </c>
      <c r="D239" s="7" t="s">
        <v>598</v>
      </c>
      <c r="E239" s="7">
        <v>1</v>
      </c>
      <c r="F239" s="82">
        <v>4</v>
      </c>
      <c r="G239" s="50">
        <v>3.1845373111853446E-2</v>
      </c>
      <c r="H239" s="50">
        <v>-2.9832523702375767E-3</v>
      </c>
      <c r="I239" s="50">
        <f t="shared" si="21"/>
        <v>3.4828625482091022E-2</v>
      </c>
      <c r="J239" s="28">
        <v>18.232195714601279</v>
      </c>
      <c r="K239" s="31">
        <v>14.419320189971282</v>
      </c>
      <c r="L239" s="31">
        <f t="shared" si="22"/>
        <v>3.8128755246299963</v>
      </c>
      <c r="M239" s="28">
        <v>0.46989714460750448</v>
      </c>
      <c r="N239" s="26">
        <v>0.46275038293277465</v>
      </c>
      <c r="O239" s="26">
        <f t="shared" si="23"/>
        <v>7.146761674729829E-3</v>
      </c>
      <c r="P239" s="52">
        <v>5.3778904934255998</v>
      </c>
      <c r="Q239" s="56">
        <v>5.7203782901387283</v>
      </c>
      <c r="R239" s="56">
        <f t="shared" si="24"/>
        <v>-0.34248779671312857</v>
      </c>
      <c r="S239" s="52">
        <v>0.43414270109564068</v>
      </c>
      <c r="T239" s="56">
        <v>0.2201664932545829</v>
      </c>
      <c r="U239" s="56">
        <f t="shared" si="25"/>
        <v>0.21397620784105778</v>
      </c>
      <c r="V239" s="60">
        <v>1684.8898108197809</v>
      </c>
      <c r="W239" s="64">
        <v>1080.3098379245496</v>
      </c>
      <c r="X239" s="64">
        <f t="shared" si="26"/>
        <v>604.57997289523132</v>
      </c>
      <c r="Y239" s="60">
        <v>1.0882915231968151</v>
      </c>
      <c r="Z239" s="79">
        <v>0.55868755357358002</v>
      </c>
      <c r="AA239" s="65">
        <f t="shared" si="27"/>
        <v>0.52960396962323508</v>
      </c>
    </row>
    <row r="240" spans="1:27" x14ac:dyDescent="0.25">
      <c r="A240" s="82">
        <v>5</v>
      </c>
      <c r="B240" s="82">
        <v>120</v>
      </c>
      <c r="C240" s="7" t="s">
        <v>2190</v>
      </c>
      <c r="D240" s="7" t="s">
        <v>598</v>
      </c>
      <c r="E240" s="7">
        <v>1</v>
      </c>
      <c r="F240" s="82">
        <v>4</v>
      </c>
      <c r="G240" s="50">
        <v>-1.0008345855698231E-2</v>
      </c>
      <c r="H240" s="50">
        <v>3.7247019645241526E-2</v>
      </c>
      <c r="I240" s="50">
        <f t="shared" si="21"/>
        <v>-4.7255365500939756E-2</v>
      </c>
      <c r="J240" s="28">
        <v>17.494598990929394</v>
      </c>
      <c r="K240" s="31">
        <v>16.776982070157057</v>
      </c>
      <c r="L240" s="31">
        <f t="shared" si="22"/>
        <v>0.71761692077233619</v>
      </c>
      <c r="M240" s="28">
        <v>0.12365136322811512</v>
      </c>
      <c r="N240" s="26">
        <v>0.35894303813160144</v>
      </c>
      <c r="O240" s="26">
        <f t="shared" si="23"/>
        <v>-0.23529167490348632</v>
      </c>
      <c r="P240" s="52">
        <v>7.024688265968015</v>
      </c>
      <c r="Q240" s="56">
        <v>6.966418766233951</v>
      </c>
      <c r="R240" s="56">
        <f t="shared" si="24"/>
        <v>5.8269499734064034E-2</v>
      </c>
      <c r="S240" s="52">
        <v>0.57452506834297756</v>
      </c>
      <c r="T240" s="56">
        <v>5.1264740518326989E-2</v>
      </c>
      <c r="U240" s="56">
        <f t="shared" si="25"/>
        <v>0.5232603278246506</v>
      </c>
      <c r="V240" s="60">
        <v>1330.3236946463978</v>
      </c>
      <c r="W240" s="64">
        <v>1139.7663857677901</v>
      </c>
      <c r="X240" s="64">
        <f t="shared" si="26"/>
        <v>190.55730887860773</v>
      </c>
      <c r="Y240" s="60">
        <v>6.3136233262718278E-2</v>
      </c>
      <c r="Z240" s="79">
        <v>0.15567907560124011</v>
      </c>
      <c r="AA240" s="65">
        <f t="shared" si="27"/>
        <v>-9.2542842338521836E-2</v>
      </c>
    </row>
    <row r="241" spans="1:27" x14ac:dyDescent="0.25">
      <c r="A241" s="82">
        <v>6</v>
      </c>
      <c r="B241" s="82">
        <v>144</v>
      </c>
      <c r="C241" s="7">
        <v>3</v>
      </c>
      <c r="D241" s="7" t="s">
        <v>598</v>
      </c>
      <c r="E241" s="7">
        <v>1</v>
      </c>
      <c r="F241" s="82">
        <v>4</v>
      </c>
      <c r="G241" s="50">
        <v>-5.8840500022933288E-3</v>
      </c>
      <c r="H241" s="50">
        <v>5.0816110515069957E-2</v>
      </c>
      <c r="I241" s="50">
        <f t="shared" si="21"/>
        <v>-5.6700160517363284E-2</v>
      </c>
      <c r="J241" s="28">
        <v>16.762143694191828</v>
      </c>
      <c r="K241" s="31">
        <v>14.919323314682467</v>
      </c>
      <c r="L241" s="31">
        <f t="shared" si="22"/>
        <v>1.8428203795093605</v>
      </c>
      <c r="M241" s="28">
        <v>0.15682654724920411</v>
      </c>
      <c r="N241" s="26">
        <v>7.8252583154270083E-2</v>
      </c>
      <c r="O241" s="26">
        <f t="shared" si="23"/>
        <v>7.8573964094934029E-2</v>
      </c>
      <c r="P241" s="52">
        <v>5.4137270089298237</v>
      </c>
      <c r="Q241" s="56">
        <v>5.4077681800408222</v>
      </c>
      <c r="R241" s="56">
        <f t="shared" si="24"/>
        <v>5.9588288890015662E-3</v>
      </c>
      <c r="S241" s="52">
        <v>2.571444218823192E-2</v>
      </c>
      <c r="T241" s="56">
        <v>-2.2748086008028568E-2</v>
      </c>
      <c r="U241" s="56">
        <f t="shared" si="25"/>
        <v>4.8462528196260485E-2</v>
      </c>
      <c r="V241" s="60">
        <v>1324.5056403450565</v>
      </c>
      <c r="W241" s="64">
        <v>1059.1686712010619</v>
      </c>
      <c r="X241" s="64">
        <f t="shared" si="26"/>
        <v>265.33696914399457</v>
      </c>
      <c r="Y241" s="60">
        <v>0.11809364537722682</v>
      </c>
      <c r="Z241" s="79">
        <v>2.4286775008398348E-2</v>
      </c>
      <c r="AA241" s="65">
        <f t="shared" si="27"/>
        <v>9.3806870368828468E-2</v>
      </c>
    </row>
    <row r="242" spans="1:27" x14ac:dyDescent="0.25">
      <c r="A242" s="82">
        <v>7</v>
      </c>
      <c r="B242" s="82">
        <v>168</v>
      </c>
      <c r="C242" s="7" t="s">
        <v>2190</v>
      </c>
      <c r="D242" s="7" t="s">
        <v>598</v>
      </c>
      <c r="E242" s="7">
        <v>1</v>
      </c>
      <c r="F242" s="82">
        <v>4</v>
      </c>
      <c r="G242" s="50">
        <v>9.216815805090324E-2</v>
      </c>
      <c r="H242" s="50">
        <v>2.1088820793520358E-2</v>
      </c>
      <c r="I242" s="50">
        <f t="shared" si="21"/>
        <v>7.1079337257382885E-2</v>
      </c>
      <c r="J242" s="28">
        <v>15.703283734690771</v>
      </c>
      <c r="K242" s="31">
        <v>12.600072648596518</v>
      </c>
      <c r="L242" s="31">
        <f t="shared" si="22"/>
        <v>3.1032110860942534</v>
      </c>
      <c r="M242" s="28">
        <v>0.40854584195953481</v>
      </c>
      <c r="N242" s="26">
        <v>0.24427280911272664</v>
      </c>
      <c r="O242" s="26">
        <f t="shared" si="23"/>
        <v>0.16427303284680816</v>
      </c>
      <c r="P242" s="52">
        <v>5.0118104458062538</v>
      </c>
      <c r="Q242" s="56">
        <v>4.2039889907630217</v>
      </c>
      <c r="R242" s="56">
        <f t="shared" si="24"/>
        <v>0.80782145504323211</v>
      </c>
      <c r="S242" s="52">
        <v>0.40377915183931556</v>
      </c>
      <c r="T242" s="56">
        <v>-4.8245689366170623E-2</v>
      </c>
      <c r="U242" s="56">
        <f t="shared" si="25"/>
        <v>0.45202484120548619</v>
      </c>
      <c r="V242" s="60">
        <v>1033.9029556650246</v>
      </c>
      <c r="W242" s="64">
        <v>882.0120689655173</v>
      </c>
      <c r="X242" s="64">
        <f t="shared" si="26"/>
        <v>151.89088669950729</v>
      </c>
      <c r="Y242" s="60">
        <v>0.43015141531515377</v>
      </c>
      <c r="Z242" s="79">
        <v>0.30507038934760117</v>
      </c>
      <c r="AA242" s="65">
        <f t="shared" si="27"/>
        <v>0.12508102596755261</v>
      </c>
    </row>
    <row r="243" spans="1:27" x14ac:dyDescent="0.25">
      <c r="A243" s="82">
        <v>8</v>
      </c>
      <c r="B243" s="82">
        <v>192</v>
      </c>
      <c r="C243" s="7" t="s">
        <v>2190</v>
      </c>
      <c r="D243" s="7" t="s">
        <v>598</v>
      </c>
      <c r="E243" s="7">
        <v>1</v>
      </c>
      <c r="F243" s="82">
        <v>4</v>
      </c>
      <c r="G243" s="50">
        <v>6.931471805599454E-2</v>
      </c>
      <c r="H243" s="50">
        <v>2.2964930059969867E-2</v>
      </c>
      <c r="I243" s="50">
        <f t="shared" si="21"/>
        <v>4.6349787996024669E-2</v>
      </c>
      <c r="J243" s="28">
        <v>16.595413563953841</v>
      </c>
      <c r="K243" s="31">
        <v>13.314117777789969</v>
      </c>
      <c r="L243" s="31">
        <f t="shared" si="22"/>
        <v>3.2812957861638719</v>
      </c>
      <c r="M243" s="28">
        <v>0.37499465775534807</v>
      </c>
      <c r="N243" s="26">
        <v>0.17151292002343987</v>
      </c>
      <c r="O243" s="26">
        <f t="shared" si="23"/>
        <v>0.2034817377319082</v>
      </c>
      <c r="P243" s="52">
        <v>4.5971734998869724</v>
      </c>
      <c r="Q243" s="56">
        <v>4.0686345373680544</v>
      </c>
      <c r="R243" s="56">
        <f t="shared" si="24"/>
        <v>0.52853896251891808</v>
      </c>
      <c r="S243" s="52">
        <v>0.447166106608684</v>
      </c>
      <c r="T243" s="56">
        <v>1.6036205516473903E-2</v>
      </c>
      <c r="U243" s="56">
        <f t="shared" si="25"/>
        <v>0.43112990109221011</v>
      </c>
      <c r="V243" s="60">
        <v>1188.8569297082227</v>
      </c>
      <c r="W243" s="64">
        <v>935.78937334217505</v>
      </c>
      <c r="X243" s="64">
        <f t="shared" si="26"/>
        <v>253.0675563660476</v>
      </c>
      <c r="Y243" s="60">
        <v>0.57816953342096533</v>
      </c>
      <c r="Z243" s="79">
        <v>0.2688177933680696</v>
      </c>
      <c r="AA243" s="65">
        <f t="shared" si="27"/>
        <v>0.30935174005289573</v>
      </c>
    </row>
    <row r="244" spans="1:27" x14ac:dyDescent="0.25">
      <c r="A244" s="82">
        <v>9</v>
      </c>
      <c r="B244" s="82">
        <v>216</v>
      </c>
      <c r="C244" s="7">
        <v>4</v>
      </c>
      <c r="D244" s="7" t="s">
        <v>598</v>
      </c>
      <c r="E244" s="7">
        <v>1</v>
      </c>
      <c r="F244" s="82">
        <v>4</v>
      </c>
      <c r="G244" s="50">
        <v>8.2040896017087306E-2</v>
      </c>
      <c r="H244" s="50">
        <v>4.9621911137343509E-2</v>
      </c>
      <c r="I244" s="50">
        <f t="shared" si="21"/>
        <v>3.2418984879743797E-2</v>
      </c>
      <c r="J244" s="28">
        <v>15.072294885739428</v>
      </c>
      <c r="K244" s="31">
        <v>13.45456791776664</v>
      </c>
      <c r="L244" s="31">
        <f t="shared" si="22"/>
        <v>1.6177269679727875</v>
      </c>
      <c r="M244" s="28">
        <v>0.18732696730903883</v>
      </c>
      <c r="N244" s="26">
        <v>0.13025234277174963</v>
      </c>
      <c r="O244" s="26">
        <f t="shared" si="23"/>
        <v>5.7074624537289204E-2</v>
      </c>
      <c r="P244" s="52">
        <v>3.9865105194088151</v>
      </c>
      <c r="Q244" s="56">
        <v>4.4318152812343063</v>
      </c>
      <c r="R244" s="56">
        <f t="shared" si="24"/>
        <v>-0.44530476182549128</v>
      </c>
      <c r="S244" s="52">
        <v>0.13179104242481518</v>
      </c>
      <c r="T244" s="56">
        <v>0.16858542547120367</v>
      </c>
      <c r="U244" s="56">
        <f t="shared" si="25"/>
        <v>-3.679438304638849E-2</v>
      </c>
      <c r="V244" s="60">
        <v>1304.5878223963434</v>
      </c>
      <c r="W244" s="64">
        <v>838.86970154532594</v>
      </c>
      <c r="X244" s="64">
        <f t="shared" si="26"/>
        <v>465.71812085101749</v>
      </c>
      <c r="Y244" s="60">
        <v>0.55423240679210739</v>
      </c>
      <c r="Z244" s="79">
        <v>-4.6944320793933798E-2</v>
      </c>
      <c r="AA244" s="65">
        <f t="shared" si="27"/>
        <v>0.60117672758604124</v>
      </c>
    </row>
    <row r="245" spans="1:27" x14ac:dyDescent="0.25">
      <c r="A245" s="82">
        <v>10</v>
      </c>
      <c r="B245" s="82">
        <v>240</v>
      </c>
      <c r="C245" s="7" t="s">
        <v>2190</v>
      </c>
      <c r="D245" s="7" t="s">
        <v>598</v>
      </c>
      <c r="E245" s="7">
        <v>2</v>
      </c>
      <c r="F245" s="82">
        <v>4</v>
      </c>
      <c r="G245" s="50">
        <v>3.3338422593263674E-2</v>
      </c>
      <c r="H245" s="50">
        <v>8.312902068988345E-3</v>
      </c>
      <c r="I245" s="50">
        <f t="shared" si="21"/>
        <v>2.5025520524275327E-2</v>
      </c>
      <c r="J245" s="28">
        <v>14.943710088703877</v>
      </c>
      <c r="K245" s="31">
        <v>11.510023683426688</v>
      </c>
      <c r="L245" s="31">
        <f t="shared" si="22"/>
        <v>3.4336864052771894</v>
      </c>
      <c r="M245" s="28">
        <v>0.19030164098633665</v>
      </c>
      <c r="N245" s="26">
        <v>7.2164884343347531E-3</v>
      </c>
      <c r="O245" s="26">
        <f t="shared" si="23"/>
        <v>0.18308515255200189</v>
      </c>
      <c r="P245" s="52">
        <v>4.7307636501629533</v>
      </c>
      <c r="Q245" s="56">
        <v>4.1268346243135854</v>
      </c>
      <c r="R245" s="56">
        <f t="shared" si="24"/>
        <v>0.60392902584936792</v>
      </c>
      <c r="S245" s="52">
        <v>0.20924211517338767</v>
      </c>
      <c r="T245" s="56">
        <v>1.8882797316289807E-2</v>
      </c>
      <c r="U245" s="56">
        <f t="shared" si="25"/>
        <v>0.19035931785709787</v>
      </c>
      <c r="V245" s="60">
        <v>1145.2782178217822</v>
      </c>
      <c r="W245" s="64">
        <v>698.52227035203532</v>
      </c>
      <c r="X245" s="64">
        <f t="shared" si="26"/>
        <v>446.75594746974684</v>
      </c>
      <c r="Y245" s="60">
        <v>0.29394309838137456</v>
      </c>
      <c r="Z245" s="79">
        <v>-7.6149821802100115E-2</v>
      </c>
      <c r="AA245" s="65">
        <f t="shared" si="27"/>
        <v>0.37009292018347467</v>
      </c>
    </row>
    <row r="246" spans="1:27" x14ac:dyDescent="0.25">
      <c r="A246" s="82">
        <v>11</v>
      </c>
      <c r="B246" s="82">
        <v>264</v>
      </c>
      <c r="C246" s="7" t="s">
        <v>2190</v>
      </c>
      <c r="D246" s="7" t="s">
        <v>598</v>
      </c>
      <c r="E246" s="7">
        <v>2</v>
      </c>
      <c r="F246" s="82">
        <v>4</v>
      </c>
      <c r="G246" s="50">
        <v>6.1903920840622281E-2</v>
      </c>
      <c r="H246" s="50">
        <v>1.1402580276202409E-2</v>
      </c>
      <c r="I246" s="50">
        <f t="shared" si="21"/>
        <v>5.0501340564419871E-2</v>
      </c>
      <c r="J246" s="28">
        <v>10.914582672423528</v>
      </c>
      <c r="K246" s="31">
        <v>9.6067582172372461</v>
      </c>
      <c r="L246" s="31">
        <f t="shared" si="22"/>
        <v>1.3078244551862817</v>
      </c>
      <c r="M246" s="28">
        <v>-5.224609511785859E-2</v>
      </c>
      <c r="N246" s="26">
        <v>-7.5698486503831763E-2</v>
      </c>
      <c r="O246" s="26">
        <f t="shared" si="23"/>
        <v>2.3452391385973173E-2</v>
      </c>
      <c r="P246" s="52">
        <v>3.9577956576987123</v>
      </c>
      <c r="Q246" s="56">
        <v>3.9766977176627822</v>
      </c>
      <c r="R246" s="56">
        <f t="shared" si="24"/>
        <v>-1.8902059964069906E-2</v>
      </c>
      <c r="S246" s="52">
        <v>0.10467193422709128</v>
      </c>
      <c r="T246" s="56">
        <v>1.8560746180279194E-2</v>
      </c>
      <c r="U246" s="56">
        <f t="shared" si="25"/>
        <v>8.6111188046812087E-2</v>
      </c>
      <c r="V246" s="60">
        <v>637.55899900563475</v>
      </c>
      <c r="W246" s="64">
        <v>478.31294884543149</v>
      </c>
      <c r="X246" s="64">
        <f t="shared" si="26"/>
        <v>159.24605016020325</v>
      </c>
      <c r="Y246" s="60">
        <v>1.5601648709203607E-2</v>
      </c>
      <c r="Z246" s="79">
        <v>-9.7593849701297919E-2</v>
      </c>
      <c r="AA246" s="65">
        <f t="shared" si="27"/>
        <v>0.11319549841050153</v>
      </c>
    </row>
    <row r="247" spans="1:27" x14ac:dyDescent="0.25">
      <c r="A247" s="82">
        <v>12</v>
      </c>
      <c r="B247" s="82">
        <v>288</v>
      </c>
      <c r="C247" s="7" t="s">
        <v>2190</v>
      </c>
      <c r="D247" s="7" t="s">
        <v>598</v>
      </c>
      <c r="E247" s="7">
        <v>2</v>
      </c>
      <c r="F247" s="82">
        <v>4</v>
      </c>
      <c r="G247" s="50">
        <v>5.9889464231375554E-2</v>
      </c>
      <c r="H247" s="50">
        <v>1.9874084798630436E-2</v>
      </c>
      <c r="I247" s="50">
        <f t="shared" si="21"/>
        <v>4.0015379432745121E-2</v>
      </c>
      <c r="J247" s="28">
        <v>9.7619134836324868</v>
      </c>
      <c r="K247" s="31">
        <v>9.5757510795120258</v>
      </c>
      <c r="L247" s="31">
        <f t="shared" si="22"/>
        <v>0.18616240412046103</v>
      </c>
      <c r="M247" s="28">
        <v>-8.7500862515765415E-2</v>
      </c>
      <c r="N247" s="26">
        <v>-0.12129677891189873</v>
      </c>
      <c r="O247" s="26">
        <f t="shared" si="23"/>
        <v>3.3795916396133316E-2</v>
      </c>
      <c r="P247" s="52">
        <v>3.3327585037090643</v>
      </c>
      <c r="Q247" s="56">
        <v>3.6155338046936252</v>
      </c>
      <c r="R247" s="56">
        <f t="shared" si="24"/>
        <v>-0.28277530098456083</v>
      </c>
      <c r="S247" s="52">
        <v>5.55216813996861E-2</v>
      </c>
      <c r="T247" s="56">
        <v>-6.2303241628159589E-2</v>
      </c>
      <c r="U247" s="56">
        <f t="shared" si="25"/>
        <v>0.1178249230278457</v>
      </c>
      <c r="V247" s="60">
        <v>529.26542588866539</v>
      </c>
      <c r="W247" s="64">
        <v>507.14285714285728</v>
      </c>
      <c r="X247" s="64">
        <f t="shared" si="26"/>
        <v>22.12256874580811</v>
      </c>
      <c r="Y247" s="60">
        <v>-0.20398148085102952</v>
      </c>
      <c r="Z247" s="79">
        <v>-0.26573141069062617</v>
      </c>
      <c r="AA247" s="65">
        <f t="shared" si="27"/>
        <v>6.1749929839596651E-2</v>
      </c>
    </row>
    <row r="248" spans="1:27" x14ac:dyDescent="0.25">
      <c r="A248" s="82">
        <v>13</v>
      </c>
      <c r="B248" s="82">
        <v>312</v>
      </c>
      <c r="C248" s="7" t="s">
        <v>2190</v>
      </c>
      <c r="D248" s="7" t="s">
        <v>598</v>
      </c>
      <c r="E248" s="7">
        <v>2</v>
      </c>
      <c r="F248" s="82">
        <v>4</v>
      </c>
      <c r="G248" s="50">
        <v>7.5470507355937855E-2</v>
      </c>
      <c r="H248" s="50">
        <v>1.3389339368220154E-2</v>
      </c>
      <c r="I248" s="50">
        <f t="shared" si="21"/>
        <v>6.2081167987717699E-2</v>
      </c>
      <c r="J248" s="28">
        <v>10.793811522150742</v>
      </c>
      <c r="K248" s="31">
        <v>7.8986120953424956</v>
      </c>
      <c r="L248" s="31">
        <f t="shared" si="22"/>
        <v>2.8951994268082464</v>
      </c>
      <c r="M248" s="28">
        <v>8.5780080919350632E-2</v>
      </c>
      <c r="N248" s="26">
        <v>-6.1783624485983173E-2</v>
      </c>
      <c r="O248" s="26">
        <f t="shared" si="23"/>
        <v>0.14756370540533381</v>
      </c>
      <c r="P248" s="52">
        <v>3.5913309205616031</v>
      </c>
      <c r="Q248" s="56">
        <v>3.4422947383738673</v>
      </c>
      <c r="R248" s="56">
        <f t="shared" si="24"/>
        <v>0.14903618218773573</v>
      </c>
      <c r="S248" s="52">
        <v>0.15919367712539739</v>
      </c>
      <c r="T248" s="56">
        <v>-0.17100685841409771</v>
      </c>
      <c r="U248" s="56">
        <f t="shared" si="25"/>
        <v>0.33020053553949513</v>
      </c>
      <c r="V248" s="60">
        <v>608.55191439558598</v>
      </c>
      <c r="W248" s="64">
        <v>412.45665440561783</v>
      </c>
      <c r="X248" s="64">
        <f t="shared" si="26"/>
        <v>196.09525998996816</v>
      </c>
      <c r="Y248" s="60">
        <v>-3.8367299274392808E-2</v>
      </c>
      <c r="Z248" s="79">
        <v>-0.21425833594600299</v>
      </c>
      <c r="AA248" s="65">
        <f t="shared" si="27"/>
        <v>0.17589103667161018</v>
      </c>
    </row>
    <row r="249" spans="1:27" x14ac:dyDescent="0.25">
      <c r="A249" s="82">
        <v>14</v>
      </c>
      <c r="B249" s="82">
        <v>336</v>
      </c>
      <c r="C249" s="7">
        <v>5</v>
      </c>
      <c r="D249" s="7" t="s">
        <v>598</v>
      </c>
      <c r="E249" s="7">
        <v>2</v>
      </c>
      <c r="F249" s="82">
        <v>4</v>
      </c>
      <c r="G249" s="50">
        <v>3.0058547728768835E-2</v>
      </c>
      <c r="H249" s="50">
        <v>4.392520638178523E-2</v>
      </c>
      <c r="I249" s="50">
        <f t="shared" si="21"/>
        <v>-1.3866658653016395E-2</v>
      </c>
      <c r="J249" s="28">
        <v>7.913010527247482</v>
      </c>
      <c r="K249" s="31">
        <v>8.3205011183702222</v>
      </c>
      <c r="L249" s="31">
        <f t="shared" si="22"/>
        <v>-0.40749059112274022</v>
      </c>
      <c r="M249" s="28">
        <v>-3.8820077153660128E-2</v>
      </c>
      <c r="N249" s="26">
        <v>0.16451723189421197</v>
      </c>
      <c r="O249" s="26">
        <f t="shared" si="23"/>
        <v>-0.20333730904787209</v>
      </c>
      <c r="P249" s="52">
        <v>3.1406958896210173</v>
      </c>
      <c r="Q249" s="56">
        <v>2.980248193470393</v>
      </c>
      <c r="R249" s="56">
        <f t="shared" si="24"/>
        <v>0.16044769615062426</v>
      </c>
      <c r="S249" s="52">
        <v>-3.8360439784902479E-2</v>
      </c>
      <c r="T249" s="56">
        <v>8.3571837472428342E-2</v>
      </c>
      <c r="U249" s="56">
        <f t="shared" si="25"/>
        <v>-0.12193227725733083</v>
      </c>
      <c r="V249" s="60">
        <v>326.59950083194673</v>
      </c>
      <c r="W249" s="64">
        <v>382.34547975596223</v>
      </c>
      <c r="X249" s="64">
        <f t="shared" si="26"/>
        <v>-55.745978924015503</v>
      </c>
      <c r="Y249" s="60">
        <v>-0.37150171304152929</v>
      </c>
      <c r="Z249" s="79">
        <v>-0.23495720545848195</v>
      </c>
      <c r="AA249" s="65">
        <f t="shared" si="27"/>
        <v>-0.13654450758304734</v>
      </c>
    </row>
    <row r="250" spans="1:27" x14ac:dyDescent="0.25">
      <c r="A250" s="82">
        <v>1</v>
      </c>
      <c r="B250" s="82">
        <v>24</v>
      </c>
      <c r="C250" s="7" t="s">
        <v>2190</v>
      </c>
      <c r="D250" s="7" t="s">
        <v>598</v>
      </c>
      <c r="E250" s="7">
        <v>1</v>
      </c>
      <c r="F250" s="82">
        <v>5</v>
      </c>
      <c r="G250" s="50">
        <v>-2.876820724517808E-2</v>
      </c>
      <c r="H250" s="50">
        <v>1.3629331734718761E-2</v>
      </c>
      <c r="I250" s="50">
        <f t="shared" si="21"/>
        <v>-4.2397538979896843E-2</v>
      </c>
      <c r="J250" s="28">
        <v>14.573925665905</v>
      </c>
      <c r="K250" s="31">
        <v>13.370557873666627</v>
      </c>
      <c r="L250" s="31">
        <f t="shared" si="22"/>
        <v>1.2033677922383728</v>
      </c>
      <c r="M250" s="28">
        <v>0.26546248349599705</v>
      </c>
      <c r="N250" s="26">
        <v>0.24256301407439443</v>
      </c>
      <c r="O250" s="26">
        <f t="shared" si="23"/>
        <v>2.289946942160262E-2</v>
      </c>
      <c r="P250" s="52">
        <v>5.2402598864333427</v>
      </c>
      <c r="Q250" s="56">
        <v>5.4560602180915021</v>
      </c>
      <c r="R250" s="56">
        <f t="shared" si="24"/>
        <v>-0.21580033165815937</v>
      </c>
      <c r="S250" s="52">
        <v>0.34078367141237231</v>
      </c>
      <c r="T250" s="56">
        <v>0.39929967195079025</v>
      </c>
      <c r="U250" s="56">
        <f t="shared" si="25"/>
        <v>-5.8516000538417934E-2</v>
      </c>
      <c r="V250" s="60">
        <v>804.06906307205861</v>
      </c>
      <c r="W250" s="64">
        <v>842.1606201808396</v>
      </c>
      <c r="X250" s="64">
        <f t="shared" si="26"/>
        <v>-38.091557108780989</v>
      </c>
      <c r="Y250" s="60">
        <v>-0.14312997575159331</v>
      </c>
      <c r="Z250" s="79">
        <v>2.1399399411402314E-2</v>
      </c>
      <c r="AA250" s="65">
        <f t="shared" si="27"/>
        <v>-0.16452937516299562</v>
      </c>
    </row>
    <row r="251" spans="1:27" x14ac:dyDescent="0.25">
      <c r="A251" s="82">
        <v>2</v>
      </c>
      <c r="B251" s="82">
        <v>48</v>
      </c>
      <c r="C251" s="7">
        <v>1</v>
      </c>
      <c r="D251" s="7" t="s">
        <v>598</v>
      </c>
      <c r="E251" s="7">
        <v>1</v>
      </c>
      <c r="F251" s="82">
        <v>5</v>
      </c>
      <c r="G251" s="50">
        <v>-3.4830669426821538E-2</v>
      </c>
      <c r="H251" s="50">
        <v>-4.2260899415680559E-3</v>
      </c>
      <c r="I251" s="50">
        <f t="shared" si="21"/>
        <v>-3.0604579485253483E-2</v>
      </c>
      <c r="J251" s="28">
        <v>11.390036218979622</v>
      </c>
      <c r="K251" s="31">
        <v>12.045231030697556</v>
      </c>
      <c r="L251" s="31">
        <f t="shared" si="22"/>
        <v>-0.65519481171793359</v>
      </c>
      <c r="M251" s="28">
        <v>-0.24194580661912962</v>
      </c>
      <c r="N251" s="26">
        <v>0.42973663146744556</v>
      </c>
      <c r="O251" s="26">
        <f t="shared" si="23"/>
        <v>-0.67168243808657513</v>
      </c>
      <c r="P251" s="52">
        <v>4.0234648014011842</v>
      </c>
      <c r="Q251" s="56">
        <v>6.2957185350514777</v>
      </c>
      <c r="R251" s="56">
        <f t="shared" si="24"/>
        <v>-2.2722537336502935</v>
      </c>
      <c r="S251" s="52">
        <v>-0.1061300380303645</v>
      </c>
      <c r="T251" s="56">
        <v>-0.29316157422815392</v>
      </c>
      <c r="U251" s="56">
        <f t="shared" si="25"/>
        <v>0.18703153619778942</v>
      </c>
      <c r="V251" s="60">
        <v>550.77446669923461</v>
      </c>
      <c r="W251" s="64">
        <v>778.76342072409477</v>
      </c>
      <c r="X251" s="64">
        <f t="shared" si="26"/>
        <v>-227.98895402486016</v>
      </c>
      <c r="Y251" s="60">
        <v>-0.49850566131733409</v>
      </c>
      <c r="Z251" s="79">
        <v>-5.4871092273920861E-2</v>
      </c>
      <c r="AA251" s="65">
        <f t="shared" si="27"/>
        <v>-0.44363456904341325</v>
      </c>
    </row>
    <row r="252" spans="1:27" x14ac:dyDescent="0.25">
      <c r="A252" s="82">
        <v>3</v>
      </c>
      <c r="B252" s="82">
        <v>72</v>
      </c>
      <c r="C252" s="7" t="s">
        <v>2190</v>
      </c>
      <c r="D252" s="7" t="s">
        <v>598</v>
      </c>
      <c r="E252" s="7">
        <v>1</v>
      </c>
      <c r="F252" s="82">
        <v>5</v>
      </c>
      <c r="G252" s="50">
        <v>-2.7443684570175986E-2</v>
      </c>
      <c r="H252" s="50">
        <v>1.7902191089170408E-2</v>
      </c>
      <c r="I252" s="50">
        <f t="shared" si="21"/>
        <v>-4.5345875659346391E-2</v>
      </c>
      <c r="J252" s="28">
        <v>9.1256310723180825</v>
      </c>
      <c r="K252" s="31">
        <v>12.589811875004676</v>
      </c>
      <c r="L252" s="31">
        <f t="shared" si="22"/>
        <v>-3.4641808026865935</v>
      </c>
      <c r="M252" s="28">
        <v>-0.1721386431954437</v>
      </c>
      <c r="N252" s="26">
        <v>0.51444722688986533</v>
      </c>
      <c r="O252" s="26">
        <f t="shared" si="23"/>
        <v>-0.68658587008530902</v>
      </c>
      <c r="P252" s="52">
        <v>4.3403626860038198</v>
      </c>
      <c r="Q252" s="56">
        <v>5.134393717140755</v>
      </c>
      <c r="R252" s="56">
        <f t="shared" si="24"/>
        <v>-0.79403103113693518</v>
      </c>
      <c r="S252" s="52">
        <v>0.21640427540424489</v>
      </c>
      <c r="T252" s="56">
        <v>2.9346230279375243E-2</v>
      </c>
      <c r="U252" s="56">
        <f t="shared" si="25"/>
        <v>0.18705804512486965</v>
      </c>
      <c r="V252" s="60">
        <v>415.06079383687819</v>
      </c>
      <c r="W252" s="64">
        <v>862.29941243789426</v>
      </c>
      <c r="X252" s="64">
        <f t="shared" si="26"/>
        <v>-447.23861860101607</v>
      </c>
      <c r="Y252" s="60">
        <v>-0.45493661342701852</v>
      </c>
      <c r="Z252" s="79">
        <v>0.70666658267764249</v>
      </c>
      <c r="AA252" s="65">
        <f t="shared" si="27"/>
        <v>-1.1616031961046609</v>
      </c>
    </row>
    <row r="253" spans="1:27" x14ac:dyDescent="0.25">
      <c r="A253" s="82">
        <v>4</v>
      </c>
      <c r="B253" s="82">
        <v>96</v>
      </c>
      <c r="C253" s="7">
        <v>2</v>
      </c>
      <c r="D253" s="7" t="s">
        <v>598</v>
      </c>
      <c r="E253" s="7">
        <v>1</v>
      </c>
      <c r="F253" s="82">
        <v>5</v>
      </c>
      <c r="G253" s="50">
        <v>4.9247648509779474E-2</v>
      </c>
      <c r="H253" s="50">
        <v>-2.9832523702375767E-3</v>
      </c>
      <c r="I253" s="50">
        <f t="shared" si="21"/>
        <v>5.2230900880017049E-2</v>
      </c>
      <c r="J253" s="28">
        <v>17.684597967749063</v>
      </c>
      <c r="K253" s="31">
        <v>14.419320189971282</v>
      </c>
      <c r="L253" s="31">
        <f t="shared" si="22"/>
        <v>3.2652777777777811</v>
      </c>
      <c r="M253" s="28">
        <v>0.57055341396188319</v>
      </c>
      <c r="N253" s="26">
        <v>0.46275038293277465</v>
      </c>
      <c r="O253" s="26">
        <f t="shared" si="23"/>
        <v>0.10780303102910854</v>
      </c>
      <c r="P253" s="52">
        <v>5.1231264863278998</v>
      </c>
      <c r="Q253" s="56">
        <v>5.7203782901387283</v>
      </c>
      <c r="R253" s="56">
        <f t="shared" si="24"/>
        <v>-0.59725180381082854</v>
      </c>
      <c r="S253" s="52">
        <v>7.8997511126849371E-2</v>
      </c>
      <c r="T253" s="56">
        <v>0.2201664932545829</v>
      </c>
      <c r="U253" s="56">
        <f t="shared" si="25"/>
        <v>-0.14116898212773354</v>
      </c>
      <c r="V253" s="60">
        <v>1469.8810155990707</v>
      </c>
      <c r="W253" s="64">
        <v>1080.3098379245496</v>
      </c>
      <c r="X253" s="64">
        <f t="shared" si="26"/>
        <v>389.5711776745211</v>
      </c>
      <c r="Y253" s="60">
        <v>1.7101826645668561</v>
      </c>
      <c r="Z253" s="79">
        <v>0.55868755357358002</v>
      </c>
      <c r="AA253" s="65">
        <f t="shared" si="27"/>
        <v>1.1514951109932761</v>
      </c>
    </row>
    <row r="254" spans="1:27" x14ac:dyDescent="0.25">
      <c r="A254" s="82">
        <v>5</v>
      </c>
      <c r="B254" s="82">
        <v>120</v>
      </c>
      <c r="C254" s="7" t="s">
        <v>2190</v>
      </c>
      <c r="D254" s="7" t="s">
        <v>598</v>
      </c>
      <c r="E254" s="7">
        <v>1</v>
      </c>
      <c r="F254" s="82">
        <v>5</v>
      </c>
      <c r="G254" s="50">
        <v>-3.6772478012531716E-2</v>
      </c>
      <c r="H254" s="50">
        <v>3.7247019645241526E-2</v>
      </c>
      <c r="I254" s="50">
        <f t="shared" si="21"/>
        <v>-7.4019497657773242E-2</v>
      </c>
      <c r="J254" s="28">
        <v>18.149546469631385</v>
      </c>
      <c r="K254" s="31">
        <v>16.776982070157057</v>
      </c>
      <c r="L254" s="31">
        <f t="shared" si="22"/>
        <v>1.372564399474328</v>
      </c>
      <c r="M254" s="28">
        <v>0.36477212134178849</v>
      </c>
      <c r="N254" s="26">
        <v>0.35894303813160144</v>
      </c>
      <c r="O254" s="26">
        <f t="shared" si="23"/>
        <v>5.8290832101870471E-3</v>
      </c>
      <c r="P254" s="52">
        <v>6.0972165548992407</v>
      </c>
      <c r="Q254" s="56">
        <v>6.966418766233951</v>
      </c>
      <c r="R254" s="56">
        <f t="shared" si="24"/>
        <v>-0.86920221133471021</v>
      </c>
      <c r="S254" s="52">
        <v>0.32370807762684012</v>
      </c>
      <c r="T254" s="56">
        <v>5.1264740518326989E-2</v>
      </c>
      <c r="U254" s="56">
        <f t="shared" si="25"/>
        <v>0.27244333710851315</v>
      </c>
      <c r="V254" s="60">
        <v>1326.6341705221414</v>
      </c>
      <c r="W254" s="64">
        <v>1139.7663857677901</v>
      </c>
      <c r="X254" s="64">
        <f t="shared" si="26"/>
        <v>186.86778475435131</v>
      </c>
      <c r="Y254" s="60">
        <v>0.30778069235841266</v>
      </c>
      <c r="Z254" s="79">
        <v>0.15567907560124011</v>
      </c>
      <c r="AA254" s="65">
        <f t="shared" si="27"/>
        <v>0.15210161675717254</v>
      </c>
    </row>
    <row r="255" spans="1:27" x14ac:dyDescent="0.25">
      <c r="A255" s="82">
        <v>6</v>
      </c>
      <c r="B255" s="82">
        <v>144</v>
      </c>
      <c r="C255" s="7">
        <v>3</v>
      </c>
      <c r="D255" s="7" t="s">
        <v>598</v>
      </c>
      <c r="E255" s="7">
        <v>1</v>
      </c>
      <c r="F255" s="82">
        <v>5</v>
      </c>
      <c r="G255" s="50">
        <v>-5.4067221270276637E-3</v>
      </c>
      <c r="H255" s="50">
        <v>5.0816110515069957E-2</v>
      </c>
      <c r="I255" s="50">
        <f t="shared" si="21"/>
        <v>-5.6222832642097618E-2</v>
      </c>
      <c r="J255" s="28">
        <v>13.771166531874275</v>
      </c>
      <c r="K255" s="31">
        <v>14.919323314682467</v>
      </c>
      <c r="L255" s="31">
        <f t="shared" si="22"/>
        <v>-1.1481567828081918</v>
      </c>
      <c r="M255" s="28">
        <v>0.15382675780277652</v>
      </c>
      <c r="N255" s="26">
        <v>7.8252583154270083E-2</v>
      </c>
      <c r="O255" s="26">
        <f t="shared" si="23"/>
        <v>7.5574174648506437E-2</v>
      </c>
      <c r="P255" s="52">
        <v>4.1667340192066993</v>
      </c>
      <c r="Q255" s="56">
        <v>5.4077681800408222</v>
      </c>
      <c r="R255" s="56">
        <f t="shared" si="24"/>
        <v>-1.2410341608341229</v>
      </c>
      <c r="S255" s="52">
        <v>4.0818186342857866E-2</v>
      </c>
      <c r="T255" s="56">
        <v>-2.2748086008028568E-2</v>
      </c>
      <c r="U255" s="56">
        <f t="shared" si="25"/>
        <v>6.3566272350886438E-2</v>
      </c>
      <c r="V255" s="60">
        <v>1067.3317850033179</v>
      </c>
      <c r="W255" s="64">
        <v>1059.1686712010619</v>
      </c>
      <c r="X255" s="64">
        <f t="shared" si="26"/>
        <v>8.1631138022560208</v>
      </c>
      <c r="Y255" s="60">
        <v>0.24057638359037131</v>
      </c>
      <c r="Z255" s="79">
        <v>2.4286775008398348E-2</v>
      </c>
      <c r="AA255" s="65">
        <f t="shared" si="27"/>
        <v>0.21628960858197296</v>
      </c>
    </row>
    <row r="256" spans="1:27" x14ac:dyDescent="0.25">
      <c r="A256" s="82">
        <v>7</v>
      </c>
      <c r="B256" s="82">
        <v>168</v>
      </c>
      <c r="C256" s="7" t="s">
        <v>2190</v>
      </c>
      <c r="D256" s="7" t="s">
        <v>598</v>
      </c>
      <c r="E256" s="7">
        <v>1</v>
      </c>
      <c r="F256" s="82">
        <v>5</v>
      </c>
      <c r="G256" s="50">
        <v>0.10986122886681091</v>
      </c>
      <c r="H256" s="50">
        <v>2.1088820793520358E-2</v>
      </c>
      <c r="I256" s="50">
        <f t="shared" si="21"/>
        <v>8.8772408073290551E-2</v>
      </c>
      <c r="J256" s="28">
        <v>13.625530248645827</v>
      </c>
      <c r="K256" s="31">
        <v>12.600072648596518</v>
      </c>
      <c r="L256" s="31">
        <f t="shared" si="22"/>
        <v>1.0254576000493092</v>
      </c>
      <c r="M256" s="28">
        <v>0.1979802616479229</v>
      </c>
      <c r="N256" s="26">
        <v>0.24427280911272664</v>
      </c>
      <c r="O256" s="26">
        <f t="shared" si="23"/>
        <v>-4.629254746480374E-2</v>
      </c>
      <c r="P256" s="52">
        <v>4.4319189412966846</v>
      </c>
      <c r="Q256" s="56">
        <v>4.2039889907630217</v>
      </c>
      <c r="R256" s="56">
        <f t="shared" si="24"/>
        <v>0.22792995053366294</v>
      </c>
      <c r="S256" s="52">
        <v>0.26945798585277564</v>
      </c>
      <c r="T256" s="56">
        <v>-4.8245689366170623E-2</v>
      </c>
      <c r="U256" s="56">
        <f t="shared" si="25"/>
        <v>0.31770367521894627</v>
      </c>
      <c r="V256" s="60">
        <v>868.59261083743843</v>
      </c>
      <c r="W256" s="64">
        <v>882.0120689655173</v>
      </c>
      <c r="X256" s="64">
        <f t="shared" si="26"/>
        <v>-13.419458128078873</v>
      </c>
      <c r="Y256" s="60">
        <v>5.2692024643409566E-2</v>
      </c>
      <c r="Z256" s="79">
        <v>0.30507038934760117</v>
      </c>
      <c r="AA256" s="65">
        <f t="shared" si="27"/>
        <v>-0.25237836470419162</v>
      </c>
    </row>
    <row r="257" spans="1:27" x14ac:dyDescent="0.25">
      <c r="A257" s="82">
        <v>8</v>
      </c>
      <c r="B257" s="82">
        <v>192</v>
      </c>
      <c r="C257" s="7" t="s">
        <v>2190</v>
      </c>
      <c r="D257" s="7" t="s">
        <v>598</v>
      </c>
      <c r="E257" s="7">
        <v>1</v>
      </c>
      <c r="F257" s="82">
        <v>5</v>
      </c>
      <c r="G257" s="50">
        <v>7.0470800296102171E-2</v>
      </c>
      <c r="H257" s="50">
        <v>2.2964930059969867E-2</v>
      </c>
      <c r="I257" s="50">
        <f t="shared" si="21"/>
        <v>4.75058702361323E-2</v>
      </c>
      <c r="J257" s="28">
        <v>13.048635538020008</v>
      </c>
      <c r="K257" s="31">
        <v>13.314117777789969</v>
      </c>
      <c r="L257" s="31">
        <f t="shared" si="22"/>
        <v>-0.26548223976996077</v>
      </c>
      <c r="M257" s="28">
        <v>0.2406209647335649</v>
      </c>
      <c r="N257" s="26">
        <v>0.17151292002343987</v>
      </c>
      <c r="O257" s="26">
        <f t="shared" si="23"/>
        <v>6.9108044710125022E-2</v>
      </c>
      <c r="P257" s="52">
        <v>3.4873563795793179</v>
      </c>
      <c r="Q257" s="56">
        <v>4.0686345373680544</v>
      </c>
      <c r="R257" s="56">
        <f t="shared" si="24"/>
        <v>-0.58127815778873648</v>
      </c>
      <c r="S257" s="52">
        <v>0.23954481248115289</v>
      </c>
      <c r="T257" s="56">
        <v>1.6036205516473903E-2</v>
      </c>
      <c r="U257" s="56">
        <f t="shared" si="25"/>
        <v>0.223508606964679</v>
      </c>
      <c r="V257" s="60">
        <v>940.99767904509281</v>
      </c>
      <c r="W257" s="64">
        <v>935.78937334217505</v>
      </c>
      <c r="X257" s="64">
        <f t="shared" si="26"/>
        <v>5.2083057029177553</v>
      </c>
      <c r="Y257" s="60">
        <v>0.37811214036106588</v>
      </c>
      <c r="Z257" s="79">
        <v>0.2688177933680696</v>
      </c>
      <c r="AA257" s="65">
        <f t="shared" si="27"/>
        <v>0.10929434699299628</v>
      </c>
    </row>
    <row r="258" spans="1:27" x14ac:dyDescent="0.25">
      <c r="A258" s="82">
        <v>9</v>
      </c>
      <c r="B258" s="82">
        <v>216</v>
      </c>
      <c r="C258" s="7">
        <v>4</v>
      </c>
      <c r="D258" s="7" t="s">
        <v>598</v>
      </c>
      <c r="E258" s="7">
        <v>1</v>
      </c>
      <c r="F258" s="82">
        <v>5</v>
      </c>
      <c r="G258" s="50">
        <v>9.7855393917459205E-2</v>
      </c>
      <c r="H258" s="50">
        <v>4.9621911137343509E-2</v>
      </c>
      <c r="I258" s="50">
        <f t="shared" si="21"/>
        <v>4.8233482780115695E-2</v>
      </c>
      <c r="J258" s="28">
        <v>12.346471067288299</v>
      </c>
      <c r="K258" s="31">
        <v>13.45456791776664</v>
      </c>
      <c r="L258" s="31">
        <f t="shared" si="22"/>
        <v>-1.1080968504783417</v>
      </c>
      <c r="M258" s="28">
        <v>7.3595209239324236E-2</v>
      </c>
      <c r="N258" s="26">
        <v>0.13025234277174963</v>
      </c>
      <c r="O258" s="26">
        <f t="shared" si="23"/>
        <v>-5.6657133532425394E-2</v>
      </c>
      <c r="P258" s="52">
        <v>3.8360731239717119</v>
      </c>
      <c r="Q258" s="56">
        <v>4.4318152812343063</v>
      </c>
      <c r="R258" s="56">
        <f t="shared" si="24"/>
        <v>-0.5957421572625945</v>
      </c>
      <c r="S258" s="52">
        <v>0.17274470703689926</v>
      </c>
      <c r="T258" s="56">
        <v>0.16858542547120367</v>
      </c>
      <c r="U258" s="56">
        <f t="shared" si="25"/>
        <v>4.1592815656955884E-3</v>
      </c>
      <c r="V258" s="60">
        <v>916.3336598106431</v>
      </c>
      <c r="W258" s="64">
        <v>838.86970154532594</v>
      </c>
      <c r="X258" s="64">
        <f t="shared" si="26"/>
        <v>77.46395826531716</v>
      </c>
      <c r="Y258" s="60">
        <v>0.21869758325564662</v>
      </c>
      <c r="Z258" s="79">
        <v>-4.6944320793933798E-2</v>
      </c>
      <c r="AA258" s="65">
        <f t="shared" si="27"/>
        <v>0.26564190404958044</v>
      </c>
    </row>
    <row r="259" spans="1:27" x14ac:dyDescent="0.25">
      <c r="A259" s="82">
        <v>10</v>
      </c>
      <c r="B259" s="82">
        <v>240</v>
      </c>
      <c r="C259" s="7" t="s">
        <v>2190</v>
      </c>
      <c r="D259" s="7" t="s">
        <v>598</v>
      </c>
      <c r="E259" s="7">
        <v>2</v>
      </c>
      <c r="F259" s="82">
        <v>5</v>
      </c>
      <c r="G259" s="50">
        <v>3.5168871132735903E-2</v>
      </c>
      <c r="H259" s="50">
        <v>8.312902068988345E-3</v>
      </c>
      <c r="I259" s="50">
        <f t="shared" ref="I259:I322" si="28">G259-H259</f>
        <v>2.6855969063747556E-2</v>
      </c>
      <c r="J259" s="28">
        <v>8.9930693285094705</v>
      </c>
      <c r="K259" s="31">
        <v>11.510023683426688</v>
      </c>
      <c r="L259" s="31">
        <f t="shared" ref="L259:L322" si="29">J259-K259</f>
        <v>-2.5169543549172175</v>
      </c>
      <c r="M259" s="28">
        <v>-0.12678826791495135</v>
      </c>
      <c r="N259" s="26">
        <v>7.2164884343347531E-3</v>
      </c>
      <c r="O259" s="26">
        <f t="shared" ref="O259:O322" si="30">M259-N259</f>
        <v>-0.1340047563492861</v>
      </c>
      <c r="P259" s="52">
        <v>3.3090093307736952</v>
      </c>
      <c r="Q259" s="56">
        <v>4.1268346243135854</v>
      </c>
      <c r="R259" s="56">
        <f t="shared" ref="R259:R322" si="31">P259-Q259</f>
        <v>-0.8178252935398902</v>
      </c>
      <c r="S259" s="52">
        <v>3.3032949323809326E-2</v>
      </c>
      <c r="T259" s="56">
        <v>1.8882797316289807E-2</v>
      </c>
      <c r="U259" s="56">
        <f t="shared" ref="U259:U322" si="32">S259-T259</f>
        <v>1.4150152007519519E-2</v>
      </c>
      <c r="V259" s="60">
        <v>503.08234323432345</v>
      </c>
      <c r="W259" s="64">
        <v>698.52227035203532</v>
      </c>
      <c r="X259" s="64">
        <f t="shared" ref="X259:X322" si="33">V259-W259</f>
        <v>-195.43992711771187</v>
      </c>
      <c r="Y259" s="60">
        <v>-0.26535961288640453</v>
      </c>
      <c r="Z259" s="79">
        <v>-7.6149821802100115E-2</v>
      </c>
      <c r="AA259" s="65">
        <f t="shared" ref="AA259:AA322" si="34">Y259-Z259</f>
        <v>-0.18920979108430441</v>
      </c>
    </row>
    <row r="260" spans="1:27" x14ac:dyDescent="0.25">
      <c r="A260" s="82">
        <v>11</v>
      </c>
      <c r="B260" s="82">
        <v>264</v>
      </c>
      <c r="C260" s="7" t="s">
        <v>2190</v>
      </c>
      <c r="D260" s="7" t="s">
        <v>598</v>
      </c>
      <c r="E260" s="7">
        <v>2</v>
      </c>
      <c r="F260" s="82">
        <v>5</v>
      </c>
      <c r="G260" s="50">
        <v>-3.1748698314579826E-3</v>
      </c>
      <c r="H260" s="50">
        <v>1.1402580276202409E-2</v>
      </c>
      <c r="I260" s="50">
        <f t="shared" si="28"/>
        <v>-1.4577450107660391E-2</v>
      </c>
      <c r="J260" s="28">
        <v>5.7363332813566981</v>
      </c>
      <c r="K260" s="31">
        <v>9.6067582172372461</v>
      </c>
      <c r="L260" s="31">
        <f t="shared" si="29"/>
        <v>-3.870424935880548</v>
      </c>
      <c r="M260" s="28">
        <v>-0.28822353611492507</v>
      </c>
      <c r="N260" s="26">
        <v>-7.5698486503831763E-2</v>
      </c>
      <c r="O260" s="26">
        <f t="shared" si="30"/>
        <v>-0.21252504961109331</v>
      </c>
      <c r="P260" s="52">
        <v>2.6577096661116468</v>
      </c>
      <c r="Q260" s="56">
        <v>3.9766977176627822</v>
      </c>
      <c r="R260" s="56">
        <f t="shared" si="31"/>
        <v>-1.3189880515511354</v>
      </c>
      <c r="S260" s="52">
        <v>-0.11724115347320889</v>
      </c>
      <c r="T260" s="56">
        <v>1.8560746180279194E-2</v>
      </c>
      <c r="U260" s="56">
        <f t="shared" si="32"/>
        <v>-0.13580189965348807</v>
      </c>
      <c r="V260" s="60">
        <v>267.30543586344055</v>
      </c>
      <c r="W260" s="64">
        <v>478.31294884543149</v>
      </c>
      <c r="X260" s="64">
        <f t="shared" si="33"/>
        <v>-211.00751298199094</v>
      </c>
      <c r="Y260" s="60">
        <v>-0.25400190000638256</v>
      </c>
      <c r="Z260" s="79">
        <v>-9.7593849701297919E-2</v>
      </c>
      <c r="AA260" s="65">
        <f t="shared" si="34"/>
        <v>-0.15640805030508464</v>
      </c>
    </row>
    <row r="261" spans="1:27" x14ac:dyDescent="0.25">
      <c r="A261" s="82">
        <v>12</v>
      </c>
      <c r="B261" s="82">
        <v>288</v>
      </c>
      <c r="C261" s="7" t="s">
        <v>2190</v>
      </c>
      <c r="D261" s="7" t="s">
        <v>598</v>
      </c>
      <c r="E261" s="7">
        <v>2</v>
      </c>
      <c r="F261" s="82">
        <v>5</v>
      </c>
      <c r="G261" s="50">
        <v>3.8179536402225975E-2</v>
      </c>
      <c r="H261" s="50">
        <v>1.9874084798630436E-2</v>
      </c>
      <c r="I261" s="50">
        <f t="shared" si="28"/>
        <v>1.8305451603595538E-2</v>
      </c>
      <c r="J261" s="28">
        <v>7.1652402677411828</v>
      </c>
      <c r="K261" s="31">
        <v>9.5757510795120258</v>
      </c>
      <c r="L261" s="31">
        <f t="shared" si="29"/>
        <v>-2.4105108117708429</v>
      </c>
      <c r="M261" s="28">
        <v>1.5615903834353453E-2</v>
      </c>
      <c r="N261" s="26">
        <v>-0.12129677891189873</v>
      </c>
      <c r="O261" s="26">
        <f t="shared" si="30"/>
        <v>0.13691268274625218</v>
      </c>
      <c r="P261" s="52">
        <v>2.490014926723358</v>
      </c>
      <c r="Q261" s="56">
        <v>3.6155338046936252</v>
      </c>
      <c r="R261" s="56">
        <f t="shared" si="31"/>
        <v>-1.1255188779702672</v>
      </c>
      <c r="S261" s="52">
        <v>8.3988067107750586E-2</v>
      </c>
      <c r="T261" s="56">
        <v>-6.2303241628159589E-2</v>
      </c>
      <c r="U261" s="56">
        <f t="shared" si="32"/>
        <v>0.14629130873591017</v>
      </c>
      <c r="V261" s="60">
        <v>386.87374245472836</v>
      </c>
      <c r="W261" s="64">
        <v>507.14285714285728</v>
      </c>
      <c r="X261" s="64">
        <f t="shared" si="33"/>
        <v>-120.26911468812892</v>
      </c>
      <c r="Y261" s="60">
        <v>7.3914014828881408E-2</v>
      </c>
      <c r="Z261" s="79">
        <v>-0.26573141069062617</v>
      </c>
      <c r="AA261" s="65">
        <f t="shared" si="34"/>
        <v>0.3396454255195076</v>
      </c>
    </row>
    <row r="262" spans="1:27" x14ac:dyDescent="0.25">
      <c r="A262" s="82">
        <v>13</v>
      </c>
      <c r="B262" s="82">
        <v>312</v>
      </c>
      <c r="C262" s="7" t="s">
        <v>2190</v>
      </c>
      <c r="D262" s="7" t="s">
        <v>598</v>
      </c>
      <c r="E262" s="7">
        <v>2</v>
      </c>
      <c r="F262" s="82">
        <v>5</v>
      </c>
      <c r="G262" s="50">
        <v>2.086693301603031E-2</v>
      </c>
      <c r="H262" s="50">
        <v>1.3389339368220154E-2</v>
      </c>
      <c r="I262" s="50">
        <f t="shared" si="28"/>
        <v>7.4775936478101556E-3</v>
      </c>
      <c r="J262" s="28">
        <v>5.6450732452692307</v>
      </c>
      <c r="K262" s="31">
        <v>7.8986120953424956</v>
      </c>
      <c r="L262" s="31">
        <f t="shared" si="29"/>
        <v>-2.2535388500732649</v>
      </c>
      <c r="M262" s="28">
        <v>-0.1027061894226996</v>
      </c>
      <c r="N262" s="26">
        <v>-6.1783624485983173E-2</v>
      </c>
      <c r="O262" s="26">
        <f t="shared" si="30"/>
        <v>-4.0922564936716428E-2</v>
      </c>
      <c r="P262" s="52">
        <v>2.297255354804185</v>
      </c>
      <c r="Q262" s="56">
        <v>3.4422947383738673</v>
      </c>
      <c r="R262" s="56">
        <f t="shared" si="31"/>
        <v>-1.1450393835696824</v>
      </c>
      <c r="S262" s="52">
        <v>-1.4127202842845929E-2</v>
      </c>
      <c r="T262" s="56">
        <v>-0.17100685841409771</v>
      </c>
      <c r="U262" s="56">
        <f t="shared" si="32"/>
        <v>0.15687965557125177</v>
      </c>
      <c r="V262" s="60">
        <v>238.57030596890149</v>
      </c>
      <c r="W262" s="64">
        <v>412.45665440561783</v>
      </c>
      <c r="X262" s="64">
        <f t="shared" si="33"/>
        <v>-173.88634843671633</v>
      </c>
      <c r="Y262" s="60">
        <v>-0.36782366446236914</v>
      </c>
      <c r="Z262" s="79">
        <v>-0.21425833594600299</v>
      </c>
      <c r="AA262" s="65">
        <f t="shared" si="34"/>
        <v>-0.15356532851636615</v>
      </c>
    </row>
    <row r="263" spans="1:27" x14ac:dyDescent="0.25">
      <c r="A263" s="82">
        <v>14</v>
      </c>
      <c r="B263" s="82">
        <v>336</v>
      </c>
      <c r="C263" s="7">
        <v>5</v>
      </c>
      <c r="D263" s="7" t="s">
        <v>598</v>
      </c>
      <c r="E263" s="7">
        <v>2</v>
      </c>
      <c r="F263" s="82">
        <v>5</v>
      </c>
      <c r="G263" s="50">
        <v>2.3769059593531594E-2</v>
      </c>
      <c r="H263" s="50">
        <v>4.392520638178523E-2</v>
      </c>
      <c r="I263" s="50">
        <f t="shared" si="28"/>
        <v>-2.0156146788253636E-2</v>
      </c>
      <c r="J263" s="28">
        <v>5.6754974580818605</v>
      </c>
      <c r="K263" s="31">
        <v>8.3205011183702222</v>
      </c>
      <c r="L263" s="31">
        <f t="shared" si="29"/>
        <v>-2.6450036602883618</v>
      </c>
      <c r="M263" s="28">
        <v>9.4772493728251528E-2</v>
      </c>
      <c r="N263" s="26">
        <v>0.16451723189421197</v>
      </c>
      <c r="O263" s="26">
        <f t="shared" si="30"/>
        <v>-6.974473816596044E-2</v>
      </c>
      <c r="P263" s="52">
        <v>2.3045880999426167</v>
      </c>
      <c r="Q263" s="56">
        <v>2.980248193470393</v>
      </c>
      <c r="R263" s="56">
        <f t="shared" si="31"/>
        <v>-0.67566009352777634</v>
      </c>
      <c r="S263" s="52">
        <v>2.0909614565854405E-2</v>
      </c>
      <c r="T263" s="56">
        <v>8.3571837472428342E-2</v>
      </c>
      <c r="U263" s="56">
        <f t="shared" si="32"/>
        <v>-6.2662222906573944E-2</v>
      </c>
      <c r="V263" s="60">
        <v>186.74009983361066</v>
      </c>
      <c r="W263" s="64">
        <v>382.34547975596223</v>
      </c>
      <c r="X263" s="64">
        <f t="shared" si="33"/>
        <v>-195.60537992235157</v>
      </c>
      <c r="Y263" s="60">
        <v>-0.26046838645143977</v>
      </c>
      <c r="Z263" s="79">
        <v>-0.23495720545848195</v>
      </c>
      <c r="AA263" s="65">
        <f t="shared" si="34"/>
        <v>-2.5511180992957821E-2</v>
      </c>
    </row>
    <row r="264" spans="1:27" x14ac:dyDescent="0.25">
      <c r="A264" s="82">
        <v>1</v>
      </c>
      <c r="B264" s="82">
        <v>24</v>
      </c>
      <c r="C264" s="7" t="s">
        <v>2190</v>
      </c>
      <c r="D264" s="7" t="s">
        <v>598</v>
      </c>
      <c r="E264" s="7">
        <v>1</v>
      </c>
      <c r="F264" s="82">
        <v>6</v>
      </c>
      <c r="G264" s="50">
        <v>-1.8232155679395491E-2</v>
      </c>
      <c r="H264" s="50">
        <v>1.3629331734718761E-2</v>
      </c>
      <c r="I264" s="50">
        <f t="shared" si="28"/>
        <v>-3.1861487414114251E-2</v>
      </c>
      <c r="J264" s="28">
        <v>14.128439911249462</v>
      </c>
      <c r="K264" s="31">
        <v>13.370557873666627</v>
      </c>
      <c r="L264" s="31">
        <f t="shared" si="29"/>
        <v>0.75788203758283501</v>
      </c>
      <c r="M264" s="28">
        <v>0.41049060442142954</v>
      </c>
      <c r="N264" s="26">
        <v>0.24256301407439443</v>
      </c>
      <c r="O264" s="26">
        <f t="shared" si="30"/>
        <v>0.16792759034703511</v>
      </c>
      <c r="P264" s="52">
        <v>4.4545423848998</v>
      </c>
      <c r="Q264" s="56">
        <v>5.4560602180915021</v>
      </c>
      <c r="R264" s="56">
        <f t="shared" si="31"/>
        <v>-1.0015178331917021</v>
      </c>
      <c r="S264" s="52">
        <v>9.8147674135487792E-2</v>
      </c>
      <c r="T264" s="56">
        <v>0.39929967195079025</v>
      </c>
      <c r="U264" s="56">
        <f t="shared" si="32"/>
        <v>-0.30115199781530244</v>
      </c>
      <c r="V264" s="60">
        <v>1041.0550840406058</v>
      </c>
      <c r="W264" s="64">
        <v>842.1606201808396</v>
      </c>
      <c r="X264" s="64">
        <f t="shared" si="33"/>
        <v>198.89446385976623</v>
      </c>
      <c r="Y264" s="60">
        <v>0.50133148761822122</v>
      </c>
      <c r="Z264" s="79">
        <v>2.1399399411402314E-2</v>
      </c>
      <c r="AA264" s="65">
        <f t="shared" si="34"/>
        <v>0.47993208820681887</v>
      </c>
    </row>
    <row r="265" spans="1:27" x14ac:dyDescent="0.25">
      <c r="A265" s="82">
        <v>2</v>
      </c>
      <c r="B265" s="82">
        <v>48</v>
      </c>
      <c r="C265" s="7">
        <v>1</v>
      </c>
      <c r="D265" s="7" t="s">
        <v>598</v>
      </c>
      <c r="E265" s="7">
        <v>1</v>
      </c>
      <c r="F265" s="82">
        <v>6</v>
      </c>
      <c r="G265" s="50">
        <v>-2.6826398659467898E-2</v>
      </c>
      <c r="H265" s="50">
        <v>-4.2260899415680559E-3</v>
      </c>
      <c r="I265" s="50">
        <f t="shared" si="28"/>
        <v>-2.2600308717899843E-2</v>
      </c>
      <c r="J265" s="28">
        <v>9.3063764034169676</v>
      </c>
      <c r="K265" s="31">
        <v>12.045231030697556</v>
      </c>
      <c r="L265" s="31">
        <f t="shared" si="29"/>
        <v>-2.7388546272805883</v>
      </c>
      <c r="M265" s="28">
        <v>-0.31810040699025949</v>
      </c>
      <c r="N265" s="26">
        <v>0.42973663146744556</v>
      </c>
      <c r="O265" s="26">
        <f t="shared" si="30"/>
        <v>-0.74783703845770511</v>
      </c>
      <c r="P265" s="52">
        <v>3.6314070779897367</v>
      </c>
      <c r="Q265" s="56">
        <v>6.2957185350514777</v>
      </c>
      <c r="R265" s="56">
        <f t="shared" si="31"/>
        <v>-2.664311457061741</v>
      </c>
      <c r="S265" s="52">
        <v>-8.2322462233516844E-2</v>
      </c>
      <c r="T265" s="56">
        <v>-0.29316157422815392</v>
      </c>
      <c r="U265" s="56">
        <f t="shared" si="32"/>
        <v>0.21083911199463706</v>
      </c>
      <c r="V265" s="60">
        <v>598.63523856049505</v>
      </c>
      <c r="W265" s="64">
        <v>778.76342072409477</v>
      </c>
      <c r="X265" s="64">
        <f t="shared" si="33"/>
        <v>-180.12818216359972</v>
      </c>
      <c r="Y265" s="60">
        <v>-0.3974189891535323</v>
      </c>
      <c r="Z265" s="79">
        <v>-5.4871092273920861E-2</v>
      </c>
      <c r="AA265" s="65">
        <f t="shared" si="34"/>
        <v>-0.34254789687961146</v>
      </c>
    </row>
    <row r="266" spans="1:27" x14ac:dyDescent="0.25">
      <c r="A266" s="82">
        <v>3</v>
      </c>
      <c r="B266" s="82">
        <v>72</v>
      </c>
      <c r="C266" s="7" t="s">
        <v>2190</v>
      </c>
      <c r="D266" s="7" t="s">
        <v>598</v>
      </c>
      <c r="E266" s="7">
        <v>1</v>
      </c>
      <c r="F266" s="82">
        <v>6</v>
      </c>
      <c r="G266" s="50">
        <v>-5.4067221270275743E-3</v>
      </c>
      <c r="H266" s="50">
        <v>1.7902191089170408E-2</v>
      </c>
      <c r="I266" s="50">
        <f t="shared" si="28"/>
        <v>-2.3308913216197984E-2</v>
      </c>
      <c r="J266" s="28">
        <v>10.919744429735006</v>
      </c>
      <c r="K266" s="31">
        <v>12.589811875004676</v>
      </c>
      <c r="L266" s="31">
        <f t="shared" si="29"/>
        <v>-1.6700674452696695</v>
      </c>
      <c r="M266" s="28">
        <v>0.27487746606903829</v>
      </c>
      <c r="N266" s="26">
        <v>0.51444722688986533</v>
      </c>
      <c r="O266" s="26">
        <f t="shared" si="30"/>
        <v>-0.23956976082082704</v>
      </c>
      <c r="P266" s="52">
        <v>4.3827075064908323</v>
      </c>
      <c r="Q266" s="56">
        <v>5.134393717140755</v>
      </c>
      <c r="R266" s="56">
        <f t="shared" si="31"/>
        <v>-0.75168621064992269</v>
      </c>
      <c r="S266" s="52">
        <v>0.30511431707352382</v>
      </c>
      <c r="T266" s="56">
        <v>2.9346230279375243E-2</v>
      </c>
      <c r="U266" s="56">
        <f t="shared" si="32"/>
        <v>0.2757680867941486</v>
      </c>
      <c r="V266" s="60">
        <v>508.44448166136328</v>
      </c>
      <c r="W266" s="64">
        <v>862.29941243789426</v>
      </c>
      <c r="X266" s="64">
        <f t="shared" si="33"/>
        <v>-353.85493077653098</v>
      </c>
      <c r="Y266" s="60">
        <v>-0.13225678199049279</v>
      </c>
      <c r="Z266" s="79">
        <v>0.70666658267764249</v>
      </c>
      <c r="AA266" s="65">
        <f t="shared" si="34"/>
        <v>-0.83892336466813533</v>
      </c>
    </row>
    <row r="267" spans="1:27" x14ac:dyDescent="0.25">
      <c r="A267" s="82">
        <v>4</v>
      </c>
      <c r="B267" s="82">
        <v>96</v>
      </c>
      <c r="C267" s="7">
        <v>2</v>
      </c>
      <c r="D267" s="7" t="s">
        <v>598</v>
      </c>
      <c r="E267" s="7">
        <v>1</v>
      </c>
      <c r="F267" s="82">
        <v>6</v>
      </c>
      <c r="G267" s="50">
        <v>0.10560526742493144</v>
      </c>
      <c r="H267" s="50">
        <v>-2.9832523702375767E-3</v>
      </c>
      <c r="I267" s="50">
        <f t="shared" si="28"/>
        <v>0.10858851979516902</v>
      </c>
      <c r="J267" s="28">
        <v>15.628352109564833</v>
      </c>
      <c r="K267" s="31">
        <v>14.419320189971282</v>
      </c>
      <c r="L267" s="31">
        <f t="shared" si="29"/>
        <v>1.2090319195935511</v>
      </c>
      <c r="M267" s="28">
        <v>0.77771956703772871</v>
      </c>
      <c r="N267" s="26">
        <v>0.46275038293277465</v>
      </c>
      <c r="O267" s="26">
        <f t="shared" si="30"/>
        <v>0.31496918410495406</v>
      </c>
      <c r="P267" s="52">
        <v>5.4803247564749595</v>
      </c>
      <c r="Q267" s="56">
        <v>5.7203782901387283</v>
      </c>
      <c r="R267" s="56">
        <f t="shared" si="31"/>
        <v>-0.2400535336637688</v>
      </c>
      <c r="S267" s="52">
        <v>-0.27942497053969928</v>
      </c>
      <c r="T267" s="56">
        <v>0.2201664932545829</v>
      </c>
      <c r="U267" s="56">
        <f t="shared" si="32"/>
        <v>-0.49959146379428221</v>
      </c>
      <c r="V267" s="60">
        <v>1207.7364752738135</v>
      </c>
      <c r="W267" s="64">
        <v>1080.3098379245496</v>
      </c>
      <c r="X267" s="64">
        <f t="shared" si="33"/>
        <v>127.42663734926396</v>
      </c>
      <c r="Y267" s="60">
        <v>1.0490425317760077</v>
      </c>
      <c r="Z267" s="79">
        <v>0.55868755357358002</v>
      </c>
      <c r="AA267" s="65">
        <f t="shared" si="34"/>
        <v>0.49035497820242768</v>
      </c>
    </row>
    <row r="268" spans="1:27" x14ac:dyDescent="0.25">
      <c r="A268" s="82">
        <v>5</v>
      </c>
      <c r="B268" s="82">
        <v>120</v>
      </c>
      <c r="C268" s="7" t="s">
        <v>2190</v>
      </c>
      <c r="D268" s="7" t="s">
        <v>598</v>
      </c>
      <c r="E268" s="7">
        <v>1</v>
      </c>
      <c r="F268" s="82">
        <v>6</v>
      </c>
      <c r="G268" s="50">
        <v>-5.1082562376598958E-2</v>
      </c>
      <c r="H268" s="50">
        <v>3.7247019645241526E-2</v>
      </c>
      <c r="I268" s="50">
        <f t="shared" si="28"/>
        <v>-8.8329582021840491E-2</v>
      </c>
      <c r="J268" s="28">
        <v>15.263185464972016</v>
      </c>
      <c r="K268" s="31">
        <v>16.776982070157057</v>
      </c>
      <c r="L268" s="31">
        <f t="shared" si="29"/>
        <v>-1.5137966051850409</v>
      </c>
      <c r="M268" s="28">
        <v>0.17518681405458139</v>
      </c>
      <c r="N268" s="26">
        <v>0.35894303813160144</v>
      </c>
      <c r="O268" s="26">
        <f t="shared" si="30"/>
        <v>-0.18375622407702005</v>
      </c>
      <c r="P268" s="52">
        <v>4.7727936603527219</v>
      </c>
      <c r="Q268" s="56">
        <v>6.966418766233951</v>
      </c>
      <c r="R268" s="56">
        <f t="shared" si="31"/>
        <v>-2.1936251058812291</v>
      </c>
      <c r="S268" s="52">
        <v>-9.7598399750573831E-3</v>
      </c>
      <c r="T268" s="56">
        <v>5.1264740518326989E-2</v>
      </c>
      <c r="U268" s="56">
        <f t="shared" si="32"/>
        <v>-6.102458049338437E-2</v>
      </c>
      <c r="V268" s="60">
        <v>1218.3828486450759</v>
      </c>
      <c r="W268" s="64">
        <v>1139.7663857677901</v>
      </c>
      <c r="X268" s="64">
        <f t="shared" si="33"/>
        <v>78.616462877285812</v>
      </c>
      <c r="Y268" s="60">
        <v>0.21512538100109685</v>
      </c>
      <c r="Z268" s="79">
        <v>0.15567907560124011</v>
      </c>
      <c r="AA268" s="65">
        <f t="shared" si="34"/>
        <v>5.9446305399856736E-2</v>
      </c>
    </row>
    <row r="269" spans="1:27" x14ac:dyDescent="0.25">
      <c r="A269" s="82">
        <v>6</v>
      </c>
      <c r="B269" s="82">
        <v>144</v>
      </c>
      <c r="C269" s="7">
        <v>3</v>
      </c>
      <c r="D269" s="7" t="s">
        <v>598</v>
      </c>
      <c r="E269" s="7">
        <v>1</v>
      </c>
      <c r="F269" s="82">
        <v>6</v>
      </c>
      <c r="G269" s="50">
        <v>8.564722366632456E-2</v>
      </c>
      <c r="H269" s="50">
        <v>5.0816110515069957E-2</v>
      </c>
      <c r="I269" s="50">
        <f t="shared" si="28"/>
        <v>3.4831113151254603E-2</v>
      </c>
      <c r="J269" s="28">
        <v>13.008324117935093</v>
      </c>
      <c r="K269" s="31">
        <v>14.919323314682467</v>
      </c>
      <c r="L269" s="31">
        <f t="shared" si="29"/>
        <v>-1.9109991967473743</v>
      </c>
      <c r="M269" s="28">
        <v>6.5598787120547078E-2</v>
      </c>
      <c r="N269" s="26">
        <v>7.8252583154270083E-2</v>
      </c>
      <c r="O269" s="26">
        <f t="shared" si="30"/>
        <v>-1.2653796033723005E-2</v>
      </c>
      <c r="P269" s="52">
        <v>3.8380227539331071</v>
      </c>
      <c r="Q269" s="56">
        <v>5.4077681800408222</v>
      </c>
      <c r="R269" s="56">
        <f t="shared" si="31"/>
        <v>-1.5697454261077151</v>
      </c>
      <c r="S269" s="52">
        <v>-1.9373500057721347E-2</v>
      </c>
      <c r="T269" s="56">
        <v>-2.2748086008028568E-2</v>
      </c>
      <c r="U269" s="56">
        <f t="shared" si="32"/>
        <v>3.3745859503072212E-3</v>
      </c>
      <c r="V269" s="60">
        <v>963.00497677504984</v>
      </c>
      <c r="W269" s="64">
        <v>1059.1686712010619</v>
      </c>
      <c r="X269" s="64">
        <f t="shared" si="33"/>
        <v>-96.163694426012057</v>
      </c>
      <c r="Y269" s="60">
        <v>8.4343115282697279E-2</v>
      </c>
      <c r="Z269" s="79">
        <v>2.4286775008398348E-2</v>
      </c>
      <c r="AA269" s="65">
        <f t="shared" si="34"/>
        <v>6.0056340274298931E-2</v>
      </c>
    </row>
    <row r="270" spans="1:27" x14ac:dyDescent="0.25">
      <c r="A270" s="82">
        <v>7</v>
      </c>
      <c r="B270" s="82">
        <v>168</v>
      </c>
      <c r="C270" s="7" t="s">
        <v>2190</v>
      </c>
      <c r="D270" s="7" t="s">
        <v>598</v>
      </c>
      <c r="E270" s="7">
        <v>1</v>
      </c>
      <c r="F270" s="82">
        <v>6</v>
      </c>
      <c r="G270" s="50">
        <v>0.13637853722259674</v>
      </c>
      <c r="H270" s="50">
        <v>2.1088820793520358E-2</v>
      </c>
      <c r="I270" s="50">
        <f t="shared" si="28"/>
        <v>0.11528971642907639</v>
      </c>
      <c r="J270" s="28">
        <v>13.466031455981206</v>
      </c>
      <c r="K270" s="31">
        <v>12.600072648596518</v>
      </c>
      <c r="L270" s="31">
        <f t="shared" si="29"/>
        <v>0.865958807384688</v>
      </c>
      <c r="M270" s="28">
        <v>0.28917915887422274</v>
      </c>
      <c r="N270" s="26">
        <v>0.24427280911272664</v>
      </c>
      <c r="O270" s="26">
        <f t="shared" si="30"/>
        <v>4.49063497614961E-2</v>
      </c>
      <c r="P270" s="52">
        <v>3.8996485942384962</v>
      </c>
      <c r="Q270" s="56">
        <v>4.2039889907630217</v>
      </c>
      <c r="R270" s="56">
        <f t="shared" si="31"/>
        <v>-0.30434039652452549</v>
      </c>
      <c r="S270" s="52">
        <v>0.43161467800373282</v>
      </c>
      <c r="T270" s="56">
        <v>-4.8245689366170623E-2</v>
      </c>
      <c r="U270" s="56">
        <f t="shared" si="32"/>
        <v>0.47986036736990345</v>
      </c>
      <c r="V270" s="60">
        <v>873.39178981937596</v>
      </c>
      <c r="W270" s="64">
        <v>882.0120689655173</v>
      </c>
      <c r="X270" s="64">
        <f t="shared" si="33"/>
        <v>-8.6202791461413426</v>
      </c>
      <c r="Y270" s="60">
        <v>0.25576769026312796</v>
      </c>
      <c r="Z270" s="79">
        <v>0.30507038934760117</v>
      </c>
      <c r="AA270" s="65">
        <f t="shared" si="34"/>
        <v>-4.9302699084473212E-2</v>
      </c>
    </row>
    <row r="271" spans="1:27" x14ac:dyDescent="0.25">
      <c r="A271" s="82">
        <v>8</v>
      </c>
      <c r="B271" s="82">
        <v>192</v>
      </c>
      <c r="C271" s="7" t="s">
        <v>2190</v>
      </c>
      <c r="D271" s="7" t="s">
        <v>598</v>
      </c>
      <c r="E271" s="7">
        <v>1</v>
      </c>
      <c r="F271" s="82">
        <v>6</v>
      </c>
      <c r="G271" s="50">
        <v>5.6597848172325091E-2</v>
      </c>
      <c r="H271" s="50">
        <v>2.2964930059969867E-2</v>
      </c>
      <c r="I271" s="50">
        <f t="shared" si="28"/>
        <v>3.363291811235522E-2</v>
      </c>
      <c r="J271" s="28">
        <v>11.857621835781664</v>
      </c>
      <c r="K271" s="31">
        <v>13.314117777789969</v>
      </c>
      <c r="L271" s="31">
        <f t="shared" si="29"/>
        <v>-1.4564959420083046</v>
      </c>
      <c r="M271" s="28">
        <v>0.14599541994287119</v>
      </c>
      <c r="N271" s="26">
        <v>0.17151292002343987</v>
      </c>
      <c r="O271" s="26">
        <f t="shared" si="30"/>
        <v>-2.5517500080568689E-2</v>
      </c>
      <c r="P271" s="52">
        <v>3.4540428607708686</v>
      </c>
      <c r="Q271" s="56">
        <v>4.0686345373680544</v>
      </c>
      <c r="R271" s="56">
        <f t="shared" si="31"/>
        <v>-0.61459167659718572</v>
      </c>
      <c r="S271" s="52">
        <v>6.3295326068653596E-2</v>
      </c>
      <c r="T271" s="56">
        <v>1.6036205516473903E-2</v>
      </c>
      <c r="U271" s="56">
        <f t="shared" si="32"/>
        <v>4.7259120552179693E-2</v>
      </c>
      <c r="V271" s="60">
        <v>818.10295092838192</v>
      </c>
      <c r="W271" s="64">
        <v>935.78937334217505</v>
      </c>
      <c r="X271" s="64">
        <f t="shared" si="33"/>
        <v>-117.68642241379314</v>
      </c>
      <c r="Y271" s="60">
        <v>0.22418032980055333</v>
      </c>
      <c r="Z271" s="79">
        <v>0.2688177933680696</v>
      </c>
      <c r="AA271" s="65">
        <f t="shared" si="34"/>
        <v>-4.4637463567516272E-2</v>
      </c>
    </row>
    <row r="272" spans="1:27" x14ac:dyDescent="0.25">
      <c r="A272" s="82">
        <v>9</v>
      </c>
      <c r="B272" s="82">
        <v>216</v>
      </c>
      <c r="C272" s="7">
        <v>4</v>
      </c>
      <c r="D272" s="7" t="s">
        <v>598</v>
      </c>
      <c r="E272" s="7">
        <v>1</v>
      </c>
      <c r="F272" s="82">
        <v>6</v>
      </c>
      <c r="G272" s="50">
        <v>0.12517313906630445</v>
      </c>
      <c r="H272" s="50">
        <v>4.9621911137343509E-2</v>
      </c>
      <c r="I272" s="50">
        <f t="shared" si="28"/>
        <v>7.5551227928960935E-2</v>
      </c>
      <c r="J272" s="28">
        <v>9.6630556572784059</v>
      </c>
      <c r="K272" s="31">
        <v>13.45456791776664</v>
      </c>
      <c r="L272" s="31">
        <f t="shared" si="29"/>
        <v>-3.7915122604882345</v>
      </c>
      <c r="M272" s="28">
        <v>-8.1059601547487273E-2</v>
      </c>
      <c r="N272" s="26">
        <v>0.13025234277174963</v>
      </c>
      <c r="O272" s="26">
        <f t="shared" si="30"/>
        <v>-0.21131194431923689</v>
      </c>
      <c r="P272" s="52">
        <v>3.5059026881854676</v>
      </c>
      <c r="Q272" s="56">
        <v>4.4318152812343063</v>
      </c>
      <c r="R272" s="56">
        <f t="shared" si="31"/>
        <v>-0.92591259304883877</v>
      </c>
      <c r="S272" s="52">
        <v>0.11018578228698653</v>
      </c>
      <c r="T272" s="56">
        <v>0.16858542547120367</v>
      </c>
      <c r="U272" s="56">
        <f t="shared" si="32"/>
        <v>-5.8399643184217143E-2</v>
      </c>
      <c r="V272" s="60">
        <v>464.08700620306888</v>
      </c>
      <c r="W272" s="64">
        <v>838.86970154532594</v>
      </c>
      <c r="X272" s="64">
        <f t="shared" si="33"/>
        <v>-374.78269534225706</v>
      </c>
      <c r="Y272" s="60">
        <v>-0.32805649531104419</v>
      </c>
      <c r="Z272" s="79">
        <v>-4.6944320793933798E-2</v>
      </c>
      <c r="AA272" s="65">
        <f t="shared" si="34"/>
        <v>-0.2811121745171104</v>
      </c>
    </row>
    <row r="273" spans="1:27" x14ac:dyDescent="0.25">
      <c r="A273" s="82">
        <v>10</v>
      </c>
      <c r="B273" s="82">
        <v>240</v>
      </c>
      <c r="C273" s="7" t="s">
        <v>2190</v>
      </c>
      <c r="D273" s="7" t="s">
        <v>598</v>
      </c>
      <c r="E273" s="7">
        <v>2</v>
      </c>
      <c r="F273" s="82">
        <v>6</v>
      </c>
      <c r="G273" s="50">
        <v>7.0484322032313612E-2</v>
      </c>
      <c r="H273" s="50">
        <v>8.312902068988345E-3</v>
      </c>
      <c r="I273" s="50">
        <f t="shared" si="28"/>
        <v>6.2171419963325265E-2</v>
      </c>
      <c r="J273" s="28">
        <v>7.6951594272388455</v>
      </c>
      <c r="K273" s="31">
        <v>11.510023683426688</v>
      </c>
      <c r="L273" s="31">
        <f t="shared" si="29"/>
        <v>-3.8148642561878425</v>
      </c>
      <c r="M273" s="28">
        <v>-0.12840508228974604</v>
      </c>
      <c r="N273" s="26">
        <v>7.2164884343347531E-3</v>
      </c>
      <c r="O273" s="26">
        <f t="shared" si="30"/>
        <v>-0.13562157072408079</v>
      </c>
      <c r="P273" s="52">
        <v>3.0715740658065092</v>
      </c>
      <c r="Q273" s="56">
        <v>4.1268346243135854</v>
      </c>
      <c r="R273" s="56">
        <f t="shared" si="31"/>
        <v>-1.0552605585070762</v>
      </c>
      <c r="S273" s="52">
        <v>-5.7590578671024892E-2</v>
      </c>
      <c r="T273" s="56">
        <v>1.8882797316289807E-2</v>
      </c>
      <c r="U273" s="56">
        <f t="shared" si="32"/>
        <v>-7.6473375987314698E-2</v>
      </c>
      <c r="V273" s="60">
        <v>336.97062706270628</v>
      </c>
      <c r="W273" s="64">
        <v>698.52227035203532</v>
      </c>
      <c r="X273" s="64">
        <f t="shared" si="33"/>
        <v>-361.55164328932904</v>
      </c>
      <c r="Y273" s="60">
        <v>-0.33215618197421298</v>
      </c>
      <c r="Z273" s="79">
        <v>-7.6149821802100115E-2</v>
      </c>
      <c r="AA273" s="65">
        <f t="shared" si="34"/>
        <v>-0.25600636017211287</v>
      </c>
    </row>
    <row r="274" spans="1:27" x14ac:dyDescent="0.25">
      <c r="A274" s="82">
        <v>11</v>
      </c>
      <c r="B274" s="82">
        <v>264</v>
      </c>
      <c r="C274" s="7" t="s">
        <v>2190</v>
      </c>
      <c r="D274" s="7" t="s">
        <v>598</v>
      </c>
      <c r="E274" s="7">
        <v>2</v>
      </c>
      <c r="F274" s="82">
        <v>6</v>
      </c>
      <c r="G274" s="50">
        <v>5.4843287569567599E-2</v>
      </c>
      <c r="H274" s="50">
        <v>1.1402580276202409E-2</v>
      </c>
      <c r="I274" s="50">
        <f t="shared" si="28"/>
        <v>4.3440707293365188E-2</v>
      </c>
      <c r="J274" s="28">
        <v>5.2942020959130245</v>
      </c>
      <c r="K274" s="31">
        <v>9.6067582172372461</v>
      </c>
      <c r="L274" s="31">
        <f t="shared" si="29"/>
        <v>-4.3125561213242216</v>
      </c>
      <c r="M274" s="28">
        <v>-0.24458712879415007</v>
      </c>
      <c r="N274" s="26">
        <v>-7.5698486503831763E-2</v>
      </c>
      <c r="O274" s="26">
        <f t="shared" si="30"/>
        <v>-0.1688886422903183</v>
      </c>
      <c r="P274" s="52">
        <v>2.6349711900797477</v>
      </c>
      <c r="Q274" s="56">
        <v>3.9766977176627822</v>
      </c>
      <c r="R274" s="56">
        <f t="shared" si="31"/>
        <v>-1.3417265275830346</v>
      </c>
      <c r="S274" s="52">
        <v>-4.2480882756863743E-2</v>
      </c>
      <c r="T274" s="56">
        <v>1.8560746180279194E-2</v>
      </c>
      <c r="U274" s="56">
        <f t="shared" si="32"/>
        <v>-6.1041628937142933E-2</v>
      </c>
      <c r="V274" s="60">
        <v>235.2605236990388</v>
      </c>
      <c r="W274" s="64">
        <v>478.31294884543149</v>
      </c>
      <c r="X274" s="64">
        <f t="shared" si="33"/>
        <v>-243.05242514639269</v>
      </c>
      <c r="Y274" s="60">
        <v>-0.2386047793900738</v>
      </c>
      <c r="Z274" s="79">
        <v>-9.7593849701297919E-2</v>
      </c>
      <c r="AA274" s="65">
        <f t="shared" si="34"/>
        <v>-0.14101092968877588</v>
      </c>
    </row>
    <row r="275" spans="1:27" x14ac:dyDescent="0.25">
      <c r="A275" s="82">
        <v>12</v>
      </c>
      <c r="B275" s="82">
        <v>288</v>
      </c>
      <c r="C275" s="7" t="s">
        <v>2190</v>
      </c>
      <c r="D275" s="7" t="s">
        <v>598</v>
      </c>
      <c r="E275" s="7">
        <v>2</v>
      </c>
      <c r="F275" s="82">
        <v>6</v>
      </c>
      <c r="G275" s="50">
        <v>5.0852297470331466E-2</v>
      </c>
      <c r="H275" s="50">
        <v>1.9874084798630436E-2</v>
      </c>
      <c r="I275" s="50">
        <f t="shared" si="28"/>
        <v>3.097821267170103E-2</v>
      </c>
      <c r="J275" s="28">
        <v>6.139581737653601</v>
      </c>
      <c r="K275" s="31">
        <v>9.5757510795120258</v>
      </c>
      <c r="L275" s="31">
        <f t="shared" si="29"/>
        <v>-3.4361693418584247</v>
      </c>
      <c r="M275" s="28">
        <v>-8.759987429880757E-2</v>
      </c>
      <c r="N275" s="26">
        <v>-0.12129677891189873</v>
      </c>
      <c r="O275" s="26">
        <f t="shared" si="30"/>
        <v>3.3696904613091161E-2</v>
      </c>
      <c r="P275" s="52">
        <v>2.4818617694952052</v>
      </c>
      <c r="Q275" s="56">
        <v>3.6155338046936252</v>
      </c>
      <c r="R275" s="56">
        <f t="shared" si="31"/>
        <v>-1.13367203519842</v>
      </c>
      <c r="S275" s="52">
        <v>-5.8106417072935745E-3</v>
      </c>
      <c r="T275" s="56">
        <v>-6.2303241628159589E-2</v>
      </c>
      <c r="U275" s="56">
        <f t="shared" si="32"/>
        <v>5.6492599920866013E-2</v>
      </c>
      <c r="V275" s="60">
        <v>257.7179745137492</v>
      </c>
      <c r="W275" s="64">
        <v>507.14285714285728</v>
      </c>
      <c r="X275" s="64">
        <f t="shared" si="33"/>
        <v>-249.42488262910808</v>
      </c>
      <c r="Y275" s="60">
        <v>-0.27802970307261171</v>
      </c>
      <c r="Z275" s="79">
        <v>-0.26573141069062617</v>
      </c>
      <c r="AA275" s="65">
        <f t="shared" si="34"/>
        <v>-1.2298292381985543E-2</v>
      </c>
    </row>
    <row r="276" spans="1:27" x14ac:dyDescent="0.25">
      <c r="A276" s="82">
        <v>13</v>
      </c>
      <c r="B276" s="82">
        <v>312</v>
      </c>
      <c r="C276" s="7" t="s">
        <v>2190</v>
      </c>
      <c r="D276" s="7" t="s">
        <v>598</v>
      </c>
      <c r="E276" s="7">
        <v>2</v>
      </c>
      <c r="F276" s="82">
        <v>6</v>
      </c>
      <c r="G276" s="50">
        <v>6.3223091435316722E-2</v>
      </c>
      <c r="H276" s="50">
        <v>1.3389339368220154E-2</v>
      </c>
      <c r="I276" s="50">
        <f t="shared" si="28"/>
        <v>4.9833752067096566E-2</v>
      </c>
      <c r="J276" s="28">
        <v>5.6348255511388183</v>
      </c>
      <c r="K276" s="31">
        <v>7.8986120953424956</v>
      </c>
      <c r="L276" s="31">
        <f t="shared" si="29"/>
        <v>-2.2637865442036773</v>
      </c>
      <c r="M276" s="28">
        <v>-0.1170146684757902</v>
      </c>
      <c r="N276" s="26">
        <v>-6.1783624485983173E-2</v>
      </c>
      <c r="O276" s="26">
        <f t="shared" si="30"/>
        <v>-5.5231043989807029E-2</v>
      </c>
      <c r="P276" s="52">
        <v>2.3661996028784276</v>
      </c>
      <c r="Q276" s="56">
        <v>3.4422947383738673</v>
      </c>
      <c r="R276" s="56">
        <f t="shared" si="31"/>
        <v>-1.0760951354954398</v>
      </c>
      <c r="S276" s="52">
        <v>-4.1357483227044897E-3</v>
      </c>
      <c r="T276" s="56">
        <v>-0.17100685841409771</v>
      </c>
      <c r="U276" s="56">
        <f t="shared" si="32"/>
        <v>0.16687111009139322</v>
      </c>
      <c r="V276" s="60">
        <v>231.1748871426183</v>
      </c>
      <c r="W276" s="64">
        <v>412.45665440561783</v>
      </c>
      <c r="X276" s="64">
        <f t="shared" si="33"/>
        <v>-181.28176726299952</v>
      </c>
      <c r="Y276" s="60">
        <v>-0.32099576634299148</v>
      </c>
      <c r="Z276" s="79">
        <v>-0.21425833594600299</v>
      </c>
      <c r="AA276" s="65">
        <f t="shared" si="34"/>
        <v>-0.10673743039698849</v>
      </c>
    </row>
    <row r="277" spans="1:27" x14ac:dyDescent="0.25">
      <c r="A277" s="82">
        <v>14</v>
      </c>
      <c r="B277" s="82">
        <v>336</v>
      </c>
      <c r="C277" s="7">
        <v>5</v>
      </c>
      <c r="D277" s="7" t="s">
        <v>598</v>
      </c>
      <c r="E277" s="7">
        <v>2</v>
      </c>
      <c r="F277" s="82">
        <v>6</v>
      </c>
      <c r="G277" s="50">
        <v>2.0642424858515085E-2</v>
      </c>
      <c r="H277" s="50">
        <v>4.392520638178523E-2</v>
      </c>
      <c r="I277" s="50">
        <f t="shared" si="28"/>
        <v>-2.3282781523270145E-2</v>
      </c>
      <c r="J277" s="28">
        <v>5.7523192582799041</v>
      </c>
      <c r="K277" s="31">
        <v>8.3205011183702222</v>
      </c>
      <c r="L277" s="31">
        <f t="shared" si="29"/>
        <v>-2.5681818600903181</v>
      </c>
      <c r="M277" s="28">
        <v>9.6011594202898662E-2</v>
      </c>
      <c r="N277" s="26">
        <v>0.16451723189421197</v>
      </c>
      <c r="O277" s="26">
        <f t="shared" si="30"/>
        <v>-6.8505637691313306E-2</v>
      </c>
      <c r="P277" s="52">
        <v>2.3633506047834283</v>
      </c>
      <c r="Q277" s="56">
        <v>2.980248193470393</v>
      </c>
      <c r="R277" s="56">
        <f t="shared" si="31"/>
        <v>-0.61689758868696476</v>
      </c>
      <c r="S277" s="52">
        <v>3.2208282200257239E-2</v>
      </c>
      <c r="T277" s="56">
        <v>8.3571837472428342E-2</v>
      </c>
      <c r="U277" s="56">
        <f t="shared" si="32"/>
        <v>-5.1363555272171103E-2</v>
      </c>
      <c r="V277" s="60">
        <v>181.09866888519136</v>
      </c>
      <c r="W277" s="64">
        <v>382.34547975596223</v>
      </c>
      <c r="X277" s="64">
        <f t="shared" si="33"/>
        <v>-201.24681087077087</v>
      </c>
      <c r="Y277" s="60">
        <v>-0.26704005947707055</v>
      </c>
      <c r="Z277" s="79">
        <v>-0.23495720545848195</v>
      </c>
      <c r="AA277" s="65">
        <f t="shared" si="34"/>
        <v>-3.2082854018588597E-2</v>
      </c>
    </row>
    <row r="278" spans="1:27" x14ac:dyDescent="0.25">
      <c r="A278" s="82">
        <v>1</v>
      </c>
      <c r="B278" s="82">
        <v>24</v>
      </c>
      <c r="C278" s="7" t="s">
        <v>2190</v>
      </c>
      <c r="D278" s="7" t="s">
        <v>598</v>
      </c>
      <c r="E278" s="7">
        <v>1</v>
      </c>
      <c r="F278" s="82">
        <v>7</v>
      </c>
      <c r="G278" s="50">
        <v>-0.14136933353080047</v>
      </c>
      <c r="H278" s="50">
        <v>1.3629331734718761E-2</v>
      </c>
      <c r="I278" s="50">
        <f t="shared" si="28"/>
        <v>-0.15499866526551923</v>
      </c>
      <c r="J278" s="28">
        <v>16.576955768233045</v>
      </c>
      <c r="K278" s="31">
        <v>13.370557873666627</v>
      </c>
      <c r="L278" s="31">
        <f t="shared" si="29"/>
        <v>3.2063978945664182</v>
      </c>
      <c r="M278" s="28">
        <v>0.55067549950616024</v>
      </c>
      <c r="N278" s="26">
        <v>0.24256301407439443</v>
      </c>
      <c r="O278" s="26">
        <f t="shared" si="30"/>
        <v>0.30811248543176584</v>
      </c>
      <c r="P278" s="52">
        <v>7.0673521185415291</v>
      </c>
      <c r="Q278" s="56">
        <v>5.4560602180915021</v>
      </c>
      <c r="R278" s="56">
        <f t="shared" si="31"/>
        <v>1.611291900450027</v>
      </c>
      <c r="S278" s="52">
        <v>0.92786504227791022</v>
      </c>
      <c r="T278" s="56">
        <v>0.39929967195079025</v>
      </c>
      <c r="U278" s="56">
        <f t="shared" si="32"/>
        <v>0.52856537032712003</v>
      </c>
      <c r="V278" s="60">
        <v>1088.6551838908306</v>
      </c>
      <c r="W278" s="64">
        <v>842.1606201808396</v>
      </c>
      <c r="X278" s="64">
        <f t="shared" si="33"/>
        <v>246.49456370999098</v>
      </c>
      <c r="Y278" s="60">
        <v>0.39846752222847404</v>
      </c>
      <c r="Z278" s="79">
        <v>2.1399399411402314E-2</v>
      </c>
      <c r="AA278" s="65">
        <f t="shared" si="34"/>
        <v>0.37706812281707169</v>
      </c>
    </row>
    <row r="279" spans="1:27" x14ac:dyDescent="0.25">
      <c r="A279" s="82">
        <v>2</v>
      </c>
      <c r="B279" s="82">
        <v>48</v>
      </c>
      <c r="C279" s="7">
        <v>1</v>
      </c>
      <c r="D279" s="7" t="s">
        <v>598</v>
      </c>
      <c r="E279" s="7">
        <v>1</v>
      </c>
      <c r="F279" s="82">
        <v>7</v>
      </c>
      <c r="G279" s="50">
        <v>-4.7957308026188625E-2</v>
      </c>
      <c r="H279" s="50">
        <v>-4.2260899415680559E-3</v>
      </c>
      <c r="I279" s="50">
        <f t="shared" si="28"/>
        <v>-4.373121808462057E-2</v>
      </c>
      <c r="J279" s="28">
        <v>12.90298683294886</v>
      </c>
      <c r="K279" s="31">
        <v>12.045231030697556</v>
      </c>
      <c r="L279" s="31">
        <f t="shared" si="29"/>
        <v>0.85775580225130454</v>
      </c>
      <c r="M279" s="28">
        <v>-4.4480522247159406E-2</v>
      </c>
      <c r="N279" s="26">
        <v>0.42973663146744556</v>
      </c>
      <c r="O279" s="26">
        <f t="shared" si="30"/>
        <v>-0.47421715371460499</v>
      </c>
      <c r="P279" s="52">
        <v>4.3472846475949973</v>
      </c>
      <c r="Q279" s="56">
        <v>6.2957185350514777</v>
      </c>
      <c r="R279" s="56">
        <f t="shared" si="31"/>
        <v>-1.9484338874564804</v>
      </c>
      <c r="S279" s="52">
        <v>0.19395723016444158</v>
      </c>
      <c r="T279" s="56">
        <v>-0.29316157422815392</v>
      </c>
      <c r="U279" s="56">
        <f t="shared" si="32"/>
        <v>0.48711880439259547</v>
      </c>
      <c r="V279" s="60">
        <v>648.11512782934369</v>
      </c>
      <c r="W279" s="64">
        <v>778.76342072409477</v>
      </c>
      <c r="X279" s="64">
        <f t="shared" si="33"/>
        <v>-130.64829289475108</v>
      </c>
      <c r="Y279" s="60">
        <v>-0.41924701687551735</v>
      </c>
      <c r="Z279" s="79">
        <v>-5.4871092273920861E-2</v>
      </c>
      <c r="AA279" s="65">
        <f t="shared" si="34"/>
        <v>-0.36437592460159651</v>
      </c>
    </row>
    <row r="280" spans="1:27" x14ac:dyDescent="0.25">
      <c r="A280" s="82">
        <v>3</v>
      </c>
      <c r="B280" s="82">
        <v>72</v>
      </c>
      <c r="C280" s="7" t="s">
        <v>2190</v>
      </c>
      <c r="D280" s="7" t="s">
        <v>598</v>
      </c>
      <c r="E280" s="7">
        <v>1</v>
      </c>
      <c r="F280" s="82">
        <v>7</v>
      </c>
      <c r="G280" s="50">
        <v>5.1082562376599049E-2</v>
      </c>
      <c r="H280" s="50">
        <v>1.7902191089170408E-2</v>
      </c>
      <c r="I280" s="50">
        <f t="shared" si="28"/>
        <v>3.3180371287428637E-2</v>
      </c>
      <c r="J280" s="28">
        <v>9.7953418448627918</v>
      </c>
      <c r="K280" s="31">
        <v>12.589811875004676</v>
      </c>
      <c r="L280" s="31">
        <f t="shared" si="29"/>
        <v>-2.7944700301418841</v>
      </c>
      <c r="M280" s="28">
        <v>0.11196611240167913</v>
      </c>
      <c r="N280" s="26">
        <v>0.51444722688986533</v>
      </c>
      <c r="O280" s="26">
        <f t="shared" si="30"/>
        <v>-0.40248111448818619</v>
      </c>
      <c r="P280" s="52">
        <v>4.0718194919422164</v>
      </c>
      <c r="Q280" s="56">
        <v>5.134393717140755</v>
      </c>
      <c r="R280" s="56">
        <f t="shared" si="31"/>
        <v>-1.0625742251985386</v>
      </c>
      <c r="S280" s="52">
        <v>-0.18456540710658512</v>
      </c>
      <c r="T280" s="56">
        <v>2.9346230279375243E-2</v>
      </c>
      <c r="U280" s="56">
        <f t="shared" si="32"/>
        <v>-0.21391163738596036</v>
      </c>
      <c r="V280" s="60">
        <v>463.38787472785128</v>
      </c>
      <c r="W280" s="64">
        <v>862.29941243789426</v>
      </c>
      <c r="X280" s="64">
        <f t="shared" si="33"/>
        <v>-398.91153771004298</v>
      </c>
      <c r="Y280" s="60">
        <v>-0.35600502275718643</v>
      </c>
      <c r="Z280" s="79">
        <v>0.70666658267764249</v>
      </c>
      <c r="AA280" s="65">
        <f t="shared" si="34"/>
        <v>-1.0626716054348289</v>
      </c>
    </row>
    <row r="281" spans="1:27" x14ac:dyDescent="0.25">
      <c r="A281" s="82">
        <v>4</v>
      </c>
      <c r="B281" s="82">
        <v>96</v>
      </c>
      <c r="C281" s="7">
        <v>2</v>
      </c>
      <c r="D281" s="7" t="s">
        <v>598</v>
      </c>
      <c r="E281" s="7">
        <v>1</v>
      </c>
      <c r="F281" s="82">
        <v>7</v>
      </c>
      <c r="G281" s="50">
        <v>1.3976194237515926E-2</v>
      </c>
      <c r="H281" s="50">
        <v>-2.9832523702375767E-3</v>
      </c>
      <c r="I281" s="50">
        <f t="shared" si="28"/>
        <v>1.6959446607753503E-2</v>
      </c>
      <c r="J281" s="28">
        <v>13.647791031588248</v>
      </c>
      <c r="K281" s="31">
        <v>14.419320189971282</v>
      </c>
      <c r="L281" s="31">
        <f t="shared" si="29"/>
        <v>-0.77152915838303393</v>
      </c>
      <c r="M281" s="28">
        <v>0.48194774503472271</v>
      </c>
      <c r="N281" s="26">
        <v>0.46275038293277465</v>
      </c>
      <c r="O281" s="26">
        <f t="shared" si="30"/>
        <v>1.9197362101948057E-2</v>
      </c>
      <c r="P281" s="52">
        <v>5.6604416033581488</v>
      </c>
      <c r="Q281" s="56">
        <v>5.7203782901387283</v>
      </c>
      <c r="R281" s="56">
        <f t="shared" si="31"/>
        <v>-5.9936686780579507E-2</v>
      </c>
      <c r="S281" s="52">
        <v>0.67651678840411134</v>
      </c>
      <c r="T281" s="56">
        <v>0.2201664932545829</v>
      </c>
      <c r="U281" s="56">
        <f t="shared" si="32"/>
        <v>0.45635029514952841</v>
      </c>
      <c r="V281" s="60">
        <v>1258.4510454696315</v>
      </c>
      <c r="W281" s="64">
        <v>1080.3098379245496</v>
      </c>
      <c r="X281" s="64">
        <f t="shared" si="33"/>
        <v>178.1412075450819</v>
      </c>
      <c r="Y281" s="60">
        <v>1.4921223059528568</v>
      </c>
      <c r="Z281" s="79">
        <v>0.55868755357358002</v>
      </c>
      <c r="AA281" s="65">
        <f t="shared" si="34"/>
        <v>0.93343475237927676</v>
      </c>
    </row>
    <row r="282" spans="1:27" x14ac:dyDescent="0.25">
      <c r="A282" s="82">
        <v>5</v>
      </c>
      <c r="B282" s="82">
        <v>120</v>
      </c>
      <c r="C282" s="7" t="s">
        <v>2190</v>
      </c>
      <c r="D282" s="7" t="s">
        <v>598</v>
      </c>
      <c r="E282" s="7">
        <v>1</v>
      </c>
      <c r="F282" s="82">
        <v>7</v>
      </c>
      <c r="G282" s="50">
        <v>6.6782937257565497E-2</v>
      </c>
      <c r="H282" s="50">
        <v>3.7247019645241526E-2</v>
      </c>
      <c r="I282" s="50">
        <f t="shared" si="28"/>
        <v>2.9535917612323971E-2</v>
      </c>
      <c r="J282" s="28">
        <v>16.661900692012903</v>
      </c>
      <c r="K282" s="31">
        <v>16.776982070157057</v>
      </c>
      <c r="L282" s="31">
        <f t="shared" si="29"/>
        <v>-0.1150813781441542</v>
      </c>
      <c r="M282" s="28">
        <v>-1.324020397980053E-2</v>
      </c>
      <c r="N282" s="26">
        <v>0.35894303813160144</v>
      </c>
      <c r="O282" s="26">
        <f t="shared" si="30"/>
        <v>-0.37218324211140197</v>
      </c>
      <c r="P282" s="52">
        <v>4.6632850336709337</v>
      </c>
      <c r="Q282" s="56">
        <v>6.966418766233951</v>
      </c>
      <c r="R282" s="56">
        <f t="shared" si="31"/>
        <v>-2.3031337325630172</v>
      </c>
      <c r="S282" s="52">
        <v>-0.14238744081961346</v>
      </c>
      <c r="T282" s="56">
        <v>5.1264740518326989E-2</v>
      </c>
      <c r="U282" s="56">
        <f t="shared" si="32"/>
        <v>-0.19365218133794046</v>
      </c>
      <c r="V282" s="60">
        <v>1169.4230006609384</v>
      </c>
      <c r="W282" s="64">
        <v>1139.7663857677901</v>
      </c>
      <c r="X282" s="64">
        <f t="shared" si="33"/>
        <v>29.656614893148344</v>
      </c>
      <c r="Y282" s="60">
        <v>-0.12892452391979711</v>
      </c>
      <c r="Z282" s="79">
        <v>0.15567907560124011</v>
      </c>
      <c r="AA282" s="65">
        <f t="shared" si="34"/>
        <v>-0.2846035995210372</v>
      </c>
    </row>
    <row r="283" spans="1:27" x14ac:dyDescent="0.25">
      <c r="A283" s="82">
        <v>6</v>
      </c>
      <c r="B283" s="82">
        <v>144</v>
      </c>
      <c r="C283" s="7">
        <v>3</v>
      </c>
      <c r="D283" s="7" t="s">
        <v>598</v>
      </c>
      <c r="E283" s="7">
        <v>1</v>
      </c>
      <c r="F283" s="82">
        <v>7</v>
      </c>
      <c r="G283" s="50">
        <v>8.3290912293510461E-2</v>
      </c>
      <c r="H283" s="50">
        <v>5.0816110515069957E-2</v>
      </c>
      <c r="I283" s="50">
        <f t="shared" si="28"/>
        <v>3.2474801778440504E-2</v>
      </c>
      <c r="J283" s="28">
        <v>12.357315375685653</v>
      </c>
      <c r="K283" s="31">
        <v>14.919323314682467</v>
      </c>
      <c r="L283" s="31">
        <f t="shared" si="29"/>
        <v>-2.562007938996814</v>
      </c>
      <c r="M283" s="28">
        <v>8.7534795305072868E-2</v>
      </c>
      <c r="N283" s="26">
        <v>7.8252583154270083E-2</v>
      </c>
      <c r="O283" s="26">
        <f t="shared" si="30"/>
        <v>9.2822121508027849E-3</v>
      </c>
      <c r="P283" s="52">
        <v>3.2898825259447593</v>
      </c>
      <c r="Q283" s="56">
        <v>5.4077681800408222</v>
      </c>
      <c r="R283" s="56">
        <f t="shared" si="31"/>
        <v>-2.1178856540960629</v>
      </c>
      <c r="S283" s="52">
        <v>-9.8347517430480078E-2</v>
      </c>
      <c r="T283" s="56">
        <v>-2.2748086008028568E-2</v>
      </c>
      <c r="U283" s="56">
        <f t="shared" si="32"/>
        <v>-7.5599431422451513E-2</v>
      </c>
      <c r="V283" s="60">
        <v>1008.2312541473127</v>
      </c>
      <c r="W283" s="64">
        <v>1059.1686712010619</v>
      </c>
      <c r="X283" s="64">
        <f t="shared" si="33"/>
        <v>-50.937417053749186</v>
      </c>
      <c r="Y283" s="60">
        <v>0.32818706804709497</v>
      </c>
      <c r="Z283" s="79">
        <v>2.4286775008398348E-2</v>
      </c>
      <c r="AA283" s="65">
        <f t="shared" si="34"/>
        <v>0.30390029303869659</v>
      </c>
    </row>
    <row r="284" spans="1:27" x14ac:dyDescent="0.25">
      <c r="A284" s="82">
        <v>7</v>
      </c>
      <c r="B284" s="82">
        <v>168</v>
      </c>
      <c r="C284" s="7" t="s">
        <v>2190</v>
      </c>
      <c r="D284" s="7" t="s">
        <v>598</v>
      </c>
      <c r="E284" s="7">
        <v>1</v>
      </c>
      <c r="F284" s="82">
        <v>7</v>
      </c>
      <c r="G284" s="50">
        <v>0.12664931613072702</v>
      </c>
      <c r="H284" s="50">
        <v>2.1088820793520358E-2</v>
      </c>
      <c r="I284" s="50">
        <f t="shared" si="28"/>
        <v>0.10556049533720667</v>
      </c>
      <c r="J284" s="28">
        <v>12.752403793861081</v>
      </c>
      <c r="K284" s="31">
        <v>12.600072648596518</v>
      </c>
      <c r="L284" s="31">
        <f t="shared" si="29"/>
        <v>0.15233114526456326</v>
      </c>
      <c r="M284" s="28">
        <v>0.37267334174743177</v>
      </c>
      <c r="N284" s="26">
        <v>0.24427280911272664</v>
      </c>
      <c r="O284" s="26">
        <f t="shared" si="30"/>
        <v>0.12840053263470513</v>
      </c>
      <c r="P284" s="52">
        <v>3.5433469668061397</v>
      </c>
      <c r="Q284" s="56">
        <v>4.2039889907630217</v>
      </c>
      <c r="R284" s="56">
        <f t="shared" si="31"/>
        <v>-0.66064202395688199</v>
      </c>
      <c r="S284" s="52">
        <v>0.55694334259696388</v>
      </c>
      <c r="T284" s="56">
        <v>-4.8245689366170623E-2</v>
      </c>
      <c r="U284" s="56">
        <f t="shared" si="32"/>
        <v>0.60518903196313445</v>
      </c>
      <c r="V284" s="60">
        <v>815.29983579638747</v>
      </c>
      <c r="W284" s="64">
        <v>882.0120689655173</v>
      </c>
      <c r="X284" s="64">
        <f t="shared" si="33"/>
        <v>-66.712233169129831</v>
      </c>
      <c r="Y284" s="60">
        <v>0.38685442678575954</v>
      </c>
      <c r="Z284" s="79">
        <v>0.30507038934760117</v>
      </c>
      <c r="AA284" s="65">
        <f t="shared" si="34"/>
        <v>8.1784037438158375E-2</v>
      </c>
    </row>
    <row r="285" spans="1:27" x14ac:dyDescent="0.25">
      <c r="A285" s="82">
        <v>8</v>
      </c>
      <c r="B285" s="82">
        <v>192</v>
      </c>
      <c r="C285" s="7" t="s">
        <v>2190</v>
      </c>
      <c r="D285" s="7" t="s">
        <v>598</v>
      </c>
      <c r="E285" s="7">
        <v>1</v>
      </c>
      <c r="F285" s="82">
        <v>7</v>
      </c>
      <c r="G285" s="50">
        <v>8.7029694895150556E-2</v>
      </c>
      <c r="H285" s="50">
        <v>2.2964930059969867E-2</v>
      </c>
      <c r="I285" s="50">
        <f t="shared" si="28"/>
        <v>6.4064764835180685E-2</v>
      </c>
      <c r="J285" s="28">
        <v>10.531253944126476</v>
      </c>
      <c r="K285" s="31">
        <v>13.314117777789969</v>
      </c>
      <c r="L285" s="31">
        <f t="shared" si="29"/>
        <v>-2.7828638336634928</v>
      </c>
      <c r="M285" s="28">
        <v>-3.9767880185507615E-2</v>
      </c>
      <c r="N285" s="26">
        <v>0.17151292002343987</v>
      </c>
      <c r="O285" s="26">
        <f t="shared" si="30"/>
        <v>-0.21128080020894749</v>
      </c>
      <c r="P285" s="52">
        <v>3.4060665935482786</v>
      </c>
      <c r="Q285" s="56">
        <v>4.0686345373680544</v>
      </c>
      <c r="R285" s="56">
        <f t="shared" si="31"/>
        <v>-0.6625679438197758</v>
      </c>
      <c r="S285" s="52">
        <v>9.432970879671182E-2</v>
      </c>
      <c r="T285" s="56">
        <v>1.6036205516473903E-2</v>
      </c>
      <c r="U285" s="56">
        <f t="shared" si="32"/>
        <v>7.8293503280237917E-2</v>
      </c>
      <c r="V285" s="60">
        <v>513.16545092838192</v>
      </c>
      <c r="W285" s="64">
        <v>935.78937334217505</v>
      </c>
      <c r="X285" s="64">
        <f t="shared" si="33"/>
        <v>-422.62392241379314</v>
      </c>
      <c r="Y285" s="60">
        <v>-0.25547608882581796</v>
      </c>
      <c r="Z285" s="79">
        <v>0.2688177933680696</v>
      </c>
      <c r="AA285" s="65">
        <f t="shared" si="34"/>
        <v>-0.52429388219388762</v>
      </c>
    </row>
    <row r="286" spans="1:27" x14ac:dyDescent="0.25">
      <c r="A286" s="82">
        <v>9</v>
      </c>
      <c r="B286" s="82">
        <v>216</v>
      </c>
      <c r="C286" s="7">
        <v>4</v>
      </c>
      <c r="D286" s="7" t="s">
        <v>598</v>
      </c>
      <c r="E286" s="7">
        <v>1</v>
      </c>
      <c r="F286" s="82">
        <v>7</v>
      </c>
      <c r="G286" s="50">
        <v>6.629219346653166E-2</v>
      </c>
      <c r="H286" s="50">
        <v>4.9621911137343509E-2</v>
      </c>
      <c r="I286" s="50">
        <f t="shared" si="28"/>
        <v>1.6670282329188151E-2</v>
      </c>
      <c r="J286" s="28">
        <v>7.8618488295191815</v>
      </c>
      <c r="K286" s="31">
        <v>13.45456791776664</v>
      </c>
      <c r="L286" s="31">
        <f t="shared" si="29"/>
        <v>-5.5927190882474589</v>
      </c>
      <c r="M286" s="28">
        <v>-8.3632758945818036E-2</v>
      </c>
      <c r="N286" s="26">
        <v>0.13025234277174963</v>
      </c>
      <c r="O286" s="26">
        <f t="shared" si="30"/>
        <v>-0.21388510171756767</v>
      </c>
      <c r="P286" s="52">
        <v>3.0387510438949139</v>
      </c>
      <c r="Q286" s="56">
        <v>4.4318152812343063</v>
      </c>
      <c r="R286" s="56">
        <f t="shared" si="31"/>
        <v>-1.3930642373393924</v>
      </c>
      <c r="S286" s="52">
        <v>3.1308733300439623E-2</v>
      </c>
      <c r="T286" s="56">
        <v>0.16858542547120367</v>
      </c>
      <c r="U286" s="56">
        <f t="shared" si="32"/>
        <v>-0.13727669217076405</v>
      </c>
      <c r="V286" s="60">
        <v>303.88507998694092</v>
      </c>
      <c r="W286" s="64">
        <v>838.86970154532594</v>
      </c>
      <c r="X286" s="64">
        <f t="shared" si="33"/>
        <v>-534.98462155838502</v>
      </c>
      <c r="Y286" s="60">
        <v>-0.38806375891763278</v>
      </c>
      <c r="Z286" s="79">
        <v>-4.6944320793933798E-2</v>
      </c>
      <c r="AA286" s="65">
        <f t="shared" si="34"/>
        <v>-0.34111943812369899</v>
      </c>
    </row>
    <row r="287" spans="1:27" x14ac:dyDescent="0.25">
      <c r="A287" s="82">
        <v>10</v>
      </c>
      <c r="B287" s="82">
        <v>240</v>
      </c>
      <c r="C287" s="7" t="s">
        <v>2190</v>
      </c>
      <c r="D287" s="7" t="s">
        <v>598</v>
      </c>
      <c r="E287" s="7">
        <v>2</v>
      </c>
      <c r="F287" s="82">
        <v>7</v>
      </c>
      <c r="G287" s="50">
        <v>3.9452788747280823E-2</v>
      </c>
      <c r="H287" s="50">
        <v>8.312902068988345E-3</v>
      </c>
      <c r="I287" s="50">
        <f t="shared" si="28"/>
        <v>3.1139886678292476E-2</v>
      </c>
      <c r="J287" s="28">
        <v>6.6569862476298409</v>
      </c>
      <c r="K287" s="31">
        <v>11.510023683426688</v>
      </c>
      <c r="L287" s="31">
        <f t="shared" si="29"/>
        <v>-4.8530374357968471</v>
      </c>
      <c r="M287" s="28">
        <v>-9.0322244393483672E-2</v>
      </c>
      <c r="N287" s="26">
        <v>7.2164884343347531E-3</v>
      </c>
      <c r="O287" s="26">
        <f t="shared" si="30"/>
        <v>-9.7538732827818428E-2</v>
      </c>
      <c r="P287" s="52">
        <v>2.8663388990579937</v>
      </c>
      <c r="Q287" s="56">
        <v>4.1268346243135854</v>
      </c>
      <c r="R287" s="56">
        <f t="shared" si="31"/>
        <v>-1.2604957252555917</v>
      </c>
      <c r="S287" s="52">
        <v>3.0191195864192284E-2</v>
      </c>
      <c r="T287" s="56">
        <v>1.8882797316289807E-2</v>
      </c>
      <c r="U287" s="56">
        <f t="shared" si="32"/>
        <v>1.1308398547902478E-2</v>
      </c>
      <c r="V287" s="60">
        <v>275.49504950495049</v>
      </c>
      <c r="W287" s="64">
        <v>698.52227035203532</v>
      </c>
      <c r="X287" s="64">
        <f t="shared" si="33"/>
        <v>-423.02722084708483</v>
      </c>
      <c r="Y287" s="60">
        <v>-0.27340636843323862</v>
      </c>
      <c r="Z287" s="79">
        <v>-7.6149821802100115E-2</v>
      </c>
      <c r="AA287" s="65">
        <f t="shared" si="34"/>
        <v>-0.19725654663113851</v>
      </c>
    </row>
    <row r="288" spans="1:27" x14ac:dyDescent="0.25">
      <c r="A288" s="82">
        <v>11</v>
      </c>
      <c r="B288" s="82">
        <v>264</v>
      </c>
      <c r="C288" s="7" t="s">
        <v>2190</v>
      </c>
      <c r="D288" s="7" t="s">
        <v>598</v>
      </c>
      <c r="E288" s="7">
        <v>2</v>
      </c>
      <c r="F288" s="82">
        <v>7</v>
      </c>
      <c r="G288" s="50">
        <v>3.260302449783712E-2</v>
      </c>
      <c r="H288" s="50">
        <v>1.1402580276202409E-2</v>
      </c>
      <c r="I288" s="50">
        <f t="shared" si="28"/>
        <v>2.1200444221634709E-2</v>
      </c>
      <c r="J288" s="28">
        <v>4.9878267134814855</v>
      </c>
      <c r="K288" s="31">
        <v>9.6067582172372461</v>
      </c>
      <c r="L288" s="31">
        <f t="shared" si="29"/>
        <v>-4.6189315037557606</v>
      </c>
      <c r="M288" s="28">
        <v>-0.10955297234514326</v>
      </c>
      <c r="N288" s="26">
        <v>-7.5698486503831763E-2</v>
      </c>
      <c r="O288" s="26">
        <f t="shared" si="30"/>
        <v>-3.3854485841311496E-2</v>
      </c>
      <c r="P288" s="52">
        <v>2.4666741521339062</v>
      </c>
      <c r="Q288" s="56">
        <v>3.9766977176627822</v>
      </c>
      <c r="R288" s="56">
        <f t="shared" si="31"/>
        <v>-1.5100235655288761</v>
      </c>
      <c r="S288" s="52">
        <v>4.4761698183897587E-2</v>
      </c>
      <c r="T288" s="56">
        <v>1.8560746180279194E-2</v>
      </c>
      <c r="U288" s="56">
        <f t="shared" si="32"/>
        <v>2.6200952003618393E-2</v>
      </c>
      <c r="V288" s="60">
        <v>217.64037122969842</v>
      </c>
      <c r="W288" s="64">
        <v>478.31294884543149</v>
      </c>
      <c r="X288" s="64">
        <f t="shared" si="33"/>
        <v>-260.67257761573308</v>
      </c>
      <c r="Y288" s="60">
        <v>-0.1067748133789045</v>
      </c>
      <c r="Z288" s="79">
        <v>-9.7593849701297919E-2</v>
      </c>
      <c r="AA288" s="65">
        <f t="shared" si="34"/>
        <v>-9.1809636776065823E-3</v>
      </c>
    </row>
    <row r="289" spans="1:27" x14ac:dyDescent="0.25">
      <c r="A289" s="82">
        <v>12</v>
      </c>
      <c r="B289" s="82">
        <v>288</v>
      </c>
      <c r="C289" s="7" t="s">
        <v>2190</v>
      </c>
      <c r="D289" s="7" t="s">
        <v>598</v>
      </c>
      <c r="E289" s="7">
        <v>2</v>
      </c>
      <c r="F289" s="82">
        <v>7</v>
      </c>
      <c r="G289" s="50">
        <v>5.470706362609494E-2</v>
      </c>
      <c r="H289" s="50">
        <v>1.9874084798630436E-2</v>
      </c>
      <c r="I289" s="50">
        <f t="shared" si="28"/>
        <v>3.48329788274645E-2</v>
      </c>
      <c r="J289" s="28">
        <v>5.9518132471943783</v>
      </c>
      <c r="K289" s="31">
        <v>9.5757510795120258</v>
      </c>
      <c r="L289" s="31">
        <f t="shared" si="29"/>
        <v>-3.6239378323176474</v>
      </c>
      <c r="M289" s="28">
        <v>-2.2380001230998555E-5</v>
      </c>
      <c r="N289" s="26">
        <v>-0.12129677891189873</v>
      </c>
      <c r="O289" s="26">
        <f t="shared" si="30"/>
        <v>0.12127439891066773</v>
      </c>
      <c r="P289" s="52">
        <v>2.4174648317351184</v>
      </c>
      <c r="Q289" s="56">
        <v>3.6155338046936252</v>
      </c>
      <c r="R289" s="56">
        <f t="shared" si="31"/>
        <v>-1.1980689729585068</v>
      </c>
      <c r="S289" s="52">
        <v>6.1104479315830414E-2</v>
      </c>
      <c r="T289" s="56">
        <v>-6.2303241628159589E-2</v>
      </c>
      <c r="U289" s="56">
        <f t="shared" si="32"/>
        <v>0.12340772094399</v>
      </c>
      <c r="V289" s="60">
        <v>231.64704896042923</v>
      </c>
      <c r="W289" s="64">
        <v>507.14285714285728</v>
      </c>
      <c r="X289" s="64">
        <f t="shared" si="33"/>
        <v>-275.49580818242805</v>
      </c>
      <c r="Y289" s="60">
        <v>-0.2612326309513307</v>
      </c>
      <c r="Z289" s="79">
        <v>-0.26573141069062617</v>
      </c>
      <c r="AA289" s="65">
        <f t="shared" si="34"/>
        <v>4.4987797392954665E-3</v>
      </c>
    </row>
    <row r="290" spans="1:27" x14ac:dyDescent="0.25">
      <c r="A290" s="82">
        <v>13</v>
      </c>
      <c r="B290" s="82">
        <v>312</v>
      </c>
      <c r="C290" s="7" t="s">
        <v>2190</v>
      </c>
      <c r="D290" s="7" t="s">
        <v>598</v>
      </c>
      <c r="E290" s="7">
        <v>2</v>
      </c>
      <c r="F290" s="82">
        <v>7</v>
      </c>
      <c r="G290" s="50">
        <v>7.9223808320417533E-2</v>
      </c>
      <c r="H290" s="50">
        <v>1.3389339368220154E-2</v>
      </c>
      <c r="I290" s="50">
        <f t="shared" si="28"/>
        <v>6.5834468952197384E-2</v>
      </c>
      <c r="J290" s="28">
        <v>5.3369448473641672</v>
      </c>
      <c r="K290" s="31">
        <v>7.8986120953424956</v>
      </c>
      <c r="L290" s="31">
        <f t="shared" si="29"/>
        <v>-2.5616672479783285</v>
      </c>
      <c r="M290" s="28">
        <v>-9.0641443365488253E-2</v>
      </c>
      <c r="N290" s="26">
        <v>-6.1783624485983173E-2</v>
      </c>
      <c r="O290" s="26">
        <f t="shared" si="30"/>
        <v>-2.885781887950508E-2</v>
      </c>
      <c r="P290" s="52">
        <v>2.2934305952598892</v>
      </c>
      <c r="Q290" s="56">
        <v>3.4422947383738673</v>
      </c>
      <c r="R290" s="56">
        <f t="shared" si="31"/>
        <v>-1.1488641431139781</v>
      </c>
      <c r="S290" s="52">
        <v>6.6618638128982735E-2</v>
      </c>
      <c r="T290" s="56">
        <v>-0.17100685841409771</v>
      </c>
      <c r="U290" s="56">
        <f t="shared" si="32"/>
        <v>0.23762549654308046</v>
      </c>
      <c r="V290" s="60">
        <v>213.36014044474166</v>
      </c>
      <c r="W290" s="64">
        <v>412.45665440561783</v>
      </c>
      <c r="X290" s="64">
        <f t="shared" si="33"/>
        <v>-199.09651396087617</v>
      </c>
      <c r="Y290" s="60">
        <v>-0.27737355239083794</v>
      </c>
      <c r="Z290" s="79">
        <v>-0.21425833594600299</v>
      </c>
      <c r="AA290" s="65">
        <f t="shared" si="34"/>
        <v>-6.3115216444834948E-2</v>
      </c>
    </row>
    <row r="291" spans="1:27" x14ac:dyDescent="0.25">
      <c r="A291" s="82">
        <v>14</v>
      </c>
      <c r="B291" s="82">
        <v>336</v>
      </c>
      <c r="C291" s="7">
        <v>5</v>
      </c>
      <c r="D291" s="7" t="s">
        <v>598</v>
      </c>
      <c r="E291" s="7">
        <v>2</v>
      </c>
      <c r="F291" s="82">
        <v>7</v>
      </c>
      <c r="G291" s="50">
        <v>7.5147574599453652E-3</v>
      </c>
      <c r="H291" s="50">
        <v>4.392520638178523E-2</v>
      </c>
      <c r="I291" s="50">
        <f t="shared" si="28"/>
        <v>-3.6410448921839866E-2</v>
      </c>
      <c r="J291" s="28">
        <v>5.7089489901476469</v>
      </c>
      <c r="K291" s="31">
        <v>8.3205011183702222</v>
      </c>
      <c r="L291" s="31">
        <f t="shared" si="29"/>
        <v>-2.6115521282225753</v>
      </c>
      <c r="M291" s="28">
        <v>0.17038896115605298</v>
      </c>
      <c r="N291" s="26">
        <v>0.16451723189421197</v>
      </c>
      <c r="O291" s="26">
        <f t="shared" si="30"/>
        <v>5.8717292618410133E-3</v>
      </c>
      <c r="P291" s="52">
        <v>2.3113609959209978</v>
      </c>
      <c r="Q291" s="56">
        <v>2.980248193470393</v>
      </c>
      <c r="R291" s="56">
        <f t="shared" si="31"/>
        <v>-0.6688871975493953</v>
      </c>
      <c r="S291" s="52">
        <v>0.11705013975524398</v>
      </c>
      <c r="T291" s="56">
        <v>8.3571837472428342E-2</v>
      </c>
      <c r="U291" s="56">
        <f t="shared" si="32"/>
        <v>3.3478302282815633E-2</v>
      </c>
      <c r="V291" s="60">
        <v>179.9412645590682</v>
      </c>
      <c r="W291" s="64">
        <v>382.34547975596223</v>
      </c>
      <c r="X291" s="64">
        <f t="shared" si="33"/>
        <v>-202.40421519689403</v>
      </c>
      <c r="Y291" s="60">
        <v>-0.21153483014177038</v>
      </c>
      <c r="Z291" s="79">
        <v>-0.23495720545848195</v>
      </c>
      <c r="AA291" s="65">
        <f t="shared" si="34"/>
        <v>2.3422375316711569E-2</v>
      </c>
    </row>
    <row r="292" spans="1:27" x14ac:dyDescent="0.25">
      <c r="A292" s="82">
        <v>1</v>
      </c>
      <c r="B292" s="82">
        <v>24</v>
      </c>
      <c r="C292" s="7" t="s">
        <v>2190</v>
      </c>
      <c r="D292" s="7" t="s">
        <v>598</v>
      </c>
      <c r="E292" s="7">
        <v>1</v>
      </c>
      <c r="F292" s="82">
        <v>8</v>
      </c>
      <c r="G292" s="50">
        <v>-5.1082562376599049E-2</v>
      </c>
      <c r="H292" s="50">
        <v>1.3629331734718761E-2</v>
      </c>
      <c r="I292" s="50">
        <f t="shared" si="28"/>
        <v>-6.4711894111317808E-2</v>
      </c>
      <c r="J292" s="28">
        <v>14.810842136636088</v>
      </c>
      <c r="K292" s="31">
        <v>13.370557873666627</v>
      </c>
      <c r="L292" s="31">
        <f t="shared" si="29"/>
        <v>1.4402842629694614</v>
      </c>
      <c r="M292" s="28">
        <v>0.21944766585838454</v>
      </c>
      <c r="N292" s="26">
        <v>0.24256301407439443</v>
      </c>
      <c r="O292" s="26">
        <f t="shared" si="30"/>
        <v>-2.3115348216009884E-2</v>
      </c>
      <c r="P292" s="52">
        <v>4.8222918179106662</v>
      </c>
      <c r="Q292" s="56">
        <v>5.4560602180915021</v>
      </c>
      <c r="R292" s="56">
        <f t="shared" si="31"/>
        <v>-0.63376840018083591</v>
      </c>
      <c r="S292" s="52">
        <v>-1.199539716196768E-2</v>
      </c>
      <c r="T292" s="56">
        <v>0.39929967195079025</v>
      </c>
      <c r="U292" s="56">
        <f t="shared" si="32"/>
        <v>-0.41129506911275793</v>
      </c>
      <c r="V292" s="60">
        <v>1140.7656848061242</v>
      </c>
      <c r="W292" s="64">
        <v>842.1606201808396</v>
      </c>
      <c r="X292" s="64">
        <f t="shared" si="33"/>
        <v>298.60506462528463</v>
      </c>
      <c r="Y292" s="60">
        <v>0.37568060443674517</v>
      </c>
      <c r="Z292" s="79">
        <v>2.1399399411402314E-2</v>
      </c>
      <c r="AA292" s="65">
        <f t="shared" si="34"/>
        <v>0.35428120502534288</v>
      </c>
    </row>
    <row r="293" spans="1:27" x14ac:dyDescent="0.25">
      <c r="A293" s="82">
        <v>2</v>
      </c>
      <c r="B293" s="82">
        <v>48</v>
      </c>
      <c r="C293" s="7">
        <v>1</v>
      </c>
      <c r="D293" s="7" t="s">
        <v>598</v>
      </c>
      <c r="E293" s="7">
        <v>1</v>
      </c>
      <c r="F293" s="82">
        <v>8</v>
      </c>
      <c r="G293" s="50">
        <v>-2.6826398659467898E-2</v>
      </c>
      <c r="H293" s="50">
        <v>-4.2260899415680559E-3</v>
      </c>
      <c r="I293" s="50">
        <f t="shared" si="28"/>
        <v>-2.2600308717899843E-2</v>
      </c>
      <c r="J293" s="28">
        <v>12.598024120415781</v>
      </c>
      <c r="K293" s="31">
        <v>12.045231030697556</v>
      </c>
      <c r="L293" s="31">
        <f t="shared" si="29"/>
        <v>0.55279308971822516</v>
      </c>
      <c r="M293" s="28">
        <v>-0.1669117332670482</v>
      </c>
      <c r="N293" s="26">
        <v>0.42973663146744556</v>
      </c>
      <c r="O293" s="26">
        <f t="shared" si="30"/>
        <v>-0.59664836473449379</v>
      </c>
      <c r="P293" s="52">
        <v>3.2058701111505292</v>
      </c>
      <c r="Q293" s="56">
        <v>6.2957185350514777</v>
      </c>
      <c r="R293" s="56">
        <f t="shared" si="31"/>
        <v>-3.0898484239009485</v>
      </c>
      <c r="S293" s="52">
        <v>-0.39503948476090123</v>
      </c>
      <c r="T293" s="56">
        <v>-0.29316157422815392</v>
      </c>
      <c r="U293" s="56">
        <f t="shared" si="32"/>
        <v>-0.10187791053274731</v>
      </c>
      <c r="V293" s="60">
        <v>602.27389675948541</v>
      </c>
      <c r="W293" s="64">
        <v>778.76342072409477</v>
      </c>
      <c r="X293" s="64">
        <f t="shared" si="33"/>
        <v>-176.48952396460936</v>
      </c>
      <c r="Y293" s="60">
        <v>-0.49653666506811711</v>
      </c>
      <c r="Z293" s="79">
        <v>-5.4871092273920861E-2</v>
      </c>
      <c r="AA293" s="65">
        <f t="shared" si="34"/>
        <v>-0.44166557279419627</v>
      </c>
    </row>
    <row r="294" spans="1:27" x14ac:dyDescent="0.25">
      <c r="A294" s="82">
        <v>3</v>
      </c>
      <c r="B294" s="82">
        <v>72</v>
      </c>
      <c r="C294" s="7" t="s">
        <v>2190</v>
      </c>
      <c r="D294" s="7" t="s">
        <v>598</v>
      </c>
      <c r="E294" s="7">
        <v>1</v>
      </c>
      <c r="F294" s="82">
        <v>8</v>
      </c>
      <c r="G294" s="50">
        <v>6.4538521137571083E-3</v>
      </c>
      <c r="H294" s="50">
        <v>1.7902191089170408E-2</v>
      </c>
      <c r="I294" s="50">
        <f t="shared" si="28"/>
        <v>-1.1448338975413301E-2</v>
      </c>
      <c r="J294" s="28">
        <v>10.467666659187291</v>
      </c>
      <c r="K294" s="31">
        <v>12.589811875004676</v>
      </c>
      <c r="L294" s="31">
        <f t="shared" si="29"/>
        <v>-2.122145215817385</v>
      </c>
      <c r="M294" s="28">
        <v>-0.22205486242287989</v>
      </c>
      <c r="N294" s="26">
        <v>0.51444722688986533</v>
      </c>
      <c r="O294" s="26">
        <f t="shared" si="30"/>
        <v>-0.73650208931274519</v>
      </c>
      <c r="P294" s="52">
        <v>4.7921046310805089</v>
      </c>
      <c r="Q294" s="56">
        <v>5.134393717140755</v>
      </c>
      <c r="R294" s="56">
        <f t="shared" si="31"/>
        <v>-0.34228908606024611</v>
      </c>
      <c r="S294" s="52">
        <v>-1.9587035420698284E-2</v>
      </c>
      <c r="T294" s="56">
        <v>2.9346230279375243E-2</v>
      </c>
      <c r="U294" s="56">
        <f t="shared" si="32"/>
        <v>-4.893326570007353E-2</v>
      </c>
      <c r="V294" s="60">
        <v>628.13498576452855</v>
      </c>
      <c r="W294" s="64">
        <v>862.29941243789426</v>
      </c>
      <c r="X294" s="64">
        <f t="shared" si="33"/>
        <v>-234.16442667336571</v>
      </c>
      <c r="Y294" s="60">
        <v>-0.3603444656132157</v>
      </c>
      <c r="Z294" s="79">
        <v>0.70666658267764249</v>
      </c>
      <c r="AA294" s="65">
        <f t="shared" si="34"/>
        <v>-1.0670110482908581</v>
      </c>
    </row>
    <row r="295" spans="1:27" x14ac:dyDescent="0.25">
      <c r="A295" s="82">
        <v>4</v>
      </c>
      <c r="B295" s="82">
        <v>96</v>
      </c>
      <c r="C295" s="7">
        <v>2</v>
      </c>
      <c r="D295" s="7" t="s">
        <v>598</v>
      </c>
      <c r="E295" s="7">
        <v>1</v>
      </c>
      <c r="F295" s="82">
        <v>8</v>
      </c>
      <c r="G295" s="50">
        <v>3.3647223662121292E-2</v>
      </c>
      <c r="H295" s="50">
        <v>-2.9832523702375767E-3</v>
      </c>
      <c r="I295" s="50">
        <f t="shared" si="28"/>
        <v>3.6630476032358868E-2</v>
      </c>
      <c r="J295" s="28">
        <v>17.704843163242764</v>
      </c>
      <c r="K295" s="31">
        <v>14.419320189971282</v>
      </c>
      <c r="L295" s="31">
        <f t="shared" si="29"/>
        <v>3.2855229732714815</v>
      </c>
      <c r="M295" s="28">
        <v>0.70944719577532056</v>
      </c>
      <c r="N295" s="26">
        <v>0.46275038293277465</v>
      </c>
      <c r="O295" s="26">
        <f t="shared" si="30"/>
        <v>0.24669681284254591</v>
      </c>
      <c r="P295" s="52">
        <v>6.0280381741193469</v>
      </c>
      <c r="Q295" s="56">
        <v>5.7203782901387283</v>
      </c>
      <c r="R295" s="56">
        <f t="shared" si="31"/>
        <v>0.30765988398061861</v>
      </c>
      <c r="S295" s="52">
        <v>0.39594795699318125</v>
      </c>
      <c r="T295" s="56">
        <v>0.2201664932545829</v>
      </c>
      <c r="U295" s="56">
        <f t="shared" si="32"/>
        <v>0.17578146373859835</v>
      </c>
      <c r="V295" s="60">
        <v>1472.7144042482573</v>
      </c>
      <c r="W295" s="64">
        <v>1080.3098379245496</v>
      </c>
      <c r="X295" s="64">
        <f t="shared" si="33"/>
        <v>392.40456632370774</v>
      </c>
      <c r="Y295" s="60">
        <v>1.5036355932107757</v>
      </c>
      <c r="Z295" s="79">
        <v>0.55868755357358002</v>
      </c>
      <c r="AA295" s="65">
        <f t="shared" si="34"/>
        <v>0.94494803963719565</v>
      </c>
    </row>
    <row r="296" spans="1:27" x14ac:dyDescent="0.25">
      <c r="A296" s="82">
        <v>5</v>
      </c>
      <c r="B296" s="82">
        <v>120</v>
      </c>
      <c r="C296" s="7" t="s">
        <v>2190</v>
      </c>
      <c r="D296" s="7" t="s">
        <v>598</v>
      </c>
      <c r="E296" s="7">
        <v>1</v>
      </c>
      <c r="F296" s="82">
        <v>8</v>
      </c>
      <c r="G296" s="50">
        <v>-4.4628710262841945E-2</v>
      </c>
      <c r="H296" s="50">
        <v>3.7247019645241526E-2</v>
      </c>
      <c r="I296" s="50">
        <f t="shared" si="28"/>
        <v>-8.1875729908083478E-2</v>
      </c>
      <c r="J296" s="28">
        <v>18.070287557552867</v>
      </c>
      <c r="K296" s="31">
        <v>16.776982070157057</v>
      </c>
      <c r="L296" s="31">
        <f t="shared" si="29"/>
        <v>1.2933054873958092</v>
      </c>
      <c r="M296" s="28">
        <v>0.23409321476692541</v>
      </c>
      <c r="N296" s="26">
        <v>0.35894303813160144</v>
      </c>
      <c r="O296" s="26">
        <f t="shared" si="30"/>
        <v>-0.12484982336467604</v>
      </c>
      <c r="P296" s="52">
        <v>6.1308058792574105</v>
      </c>
      <c r="Q296" s="56">
        <v>6.966418766233951</v>
      </c>
      <c r="R296" s="56">
        <f t="shared" si="31"/>
        <v>-0.83561288697654046</v>
      </c>
      <c r="S296" s="52">
        <v>0.17629260075158742</v>
      </c>
      <c r="T296" s="56">
        <v>5.1264740518326989E-2</v>
      </c>
      <c r="U296" s="56">
        <f t="shared" si="32"/>
        <v>0.12502786023326043</v>
      </c>
      <c r="V296" s="60">
        <v>1407.7999008592201</v>
      </c>
      <c r="W296" s="64">
        <v>1139.7663857677901</v>
      </c>
      <c r="X296" s="64">
        <f t="shared" si="33"/>
        <v>268.03351509142999</v>
      </c>
      <c r="Y296" s="60">
        <v>0.35331639359182831</v>
      </c>
      <c r="Z296" s="79">
        <v>0.15567907560124011</v>
      </c>
      <c r="AA296" s="65">
        <f t="shared" si="34"/>
        <v>0.1976373179905882</v>
      </c>
    </row>
    <row r="297" spans="1:27" x14ac:dyDescent="0.25">
      <c r="A297" s="82">
        <v>6</v>
      </c>
      <c r="B297" s="82">
        <v>144</v>
      </c>
      <c r="C297" s="7">
        <v>3</v>
      </c>
      <c r="D297" s="7" t="s">
        <v>598</v>
      </c>
      <c r="E297" s="7">
        <v>1</v>
      </c>
      <c r="F297" s="82">
        <v>8</v>
      </c>
      <c r="G297" s="50">
        <v>8.0437281567017044E-2</v>
      </c>
      <c r="H297" s="50">
        <v>5.0816110515069957E-2</v>
      </c>
      <c r="I297" s="50">
        <f t="shared" si="28"/>
        <v>2.9621171051947087E-2</v>
      </c>
      <c r="J297" s="28">
        <v>14.01655470645518</v>
      </c>
      <c r="K297" s="31">
        <v>14.919323314682467</v>
      </c>
      <c r="L297" s="31">
        <f t="shared" si="29"/>
        <v>-0.90276860822728722</v>
      </c>
      <c r="M297" s="28">
        <v>1.2364561440735874E-2</v>
      </c>
      <c r="N297" s="26">
        <v>7.8252583154270083E-2</v>
      </c>
      <c r="O297" s="26">
        <f t="shared" si="30"/>
        <v>-6.5888021713534209E-2</v>
      </c>
      <c r="P297" s="52">
        <v>4.0976696021148697</v>
      </c>
      <c r="Q297" s="56">
        <v>5.4077681800408222</v>
      </c>
      <c r="R297" s="56">
        <f t="shared" si="31"/>
        <v>-1.3100985779259524</v>
      </c>
      <c r="S297" s="52">
        <v>0.2729736798514425</v>
      </c>
      <c r="T297" s="56">
        <v>-2.2748086008028568E-2</v>
      </c>
      <c r="U297" s="56">
        <f t="shared" si="32"/>
        <v>0.29572176585947108</v>
      </c>
      <c r="V297" s="60">
        <v>1065.2677504976775</v>
      </c>
      <c r="W297" s="64">
        <v>1059.1686712010619</v>
      </c>
      <c r="X297" s="64">
        <f t="shared" si="33"/>
        <v>6.0990792966156278</v>
      </c>
      <c r="Y297" s="60">
        <v>0.13867427268350582</v>
      </c>
      <c r="Z297" s="79">
        <v>2.4286775008398348E-2</v>
      </c>
      <c r="AA297" s="65">
        <f t="shared" si="34"/>
        <v>0.11438749767510747</v>
      </c>
    </row>
    <row r="298" spans="1:27" x14ac:dyDescent="0.25">
      <c r="A298" s="82">
        <v>7</v>
      </c>
      <c r="B298" s="82">
        <v>168</v>
      </c>
      <c r="C298" s="7" t="s">
        <v>2190</v>
      </c>
      <c r="D298" s="7" t="s">
        <v>598</v>
      </c>
      <c r="E298" s="7">
        <v>1</v>
      </c>
      <c r="F298" s="82">
        <v>8</v>
      </c>
      <c r="G298" s="50">
        <v>8.391010931830252E-2</v>
      </c>
      <c r="H298" s="50">
        <v>2.1088820793520358E-2</v>
      </c>
      <c r="I298" s="50">
        <f t="shared" si="28"/>
        <v>6.2821288524782165E-2</v>
      </c>
      <c r="J298" s="28">
        <v>12.879696099545347</v>
      </c>
      <c r="K298" s="31">
        <v>12.600072648596518</v>
      </c>
      <c r="L298" s="31">
        <f t="shared" si="29"/>
        <v>0.27962345094882934</v>
      </c>
      <c r="M298" s="28">
        <v>0.37270866673892677</v>
      </c>
      <c r="N298" s="26">
        <v>0.24427280911272664</v>
      </c>
      <c r="O298" s="26">
        <f t="shared" si="30"/>
        <v>0.12843585762620013</v>
      </c>
      <c r="P298" s="52">
        <v>4.2704799776252287</v>
      </c>
      <c r="Q298" s="56">
        <v>4.2039889907630217</v>
      </c>
      <c r="R298" s="56">
        <f t="shared" si="31"/>
        <v>6.6490986862207002E-2</v>
      </c>
      <c r="S298" s="52">
        <v>0.438847846897095</v>
      </c>
      <c r="T298" s="56">
        <v>-4.8245689366170623E-2</v>
      </c>
      <c r="U298" s="56">
        <f t="shared" si="32"/>
        <v>0.48709353626326563</v>
      </c>
      <c r="V298" s="60">
        <v>867.21559934318566</v>
      </c>
      <c r="W298" s="64">
        <v>882.0120689655173</v>
      </c>
      <c r="X298" s="64">
        <f t="shared" si="33"/>
        <v>-14.796469622331642</v>
      </c>
      <c r="Y298" s="60">
        <v>0.41101799632427116</v>
      </c>
      <c r="Z298" s="79">
        <v>0.30507038934760117</v>
      </c>
      <c r="AA298" s="65">
        <f t="shared" si="34"/>
        <v>0.10594760697666999</v>
      </c>
    </row>
    <row r="299" spans="1:27" x14ac:dyDescent="0.25">
      <c r="A299" s="82">
        <v>8</v>
      </c>
      <c r="B299" s="82">
        <v>192</v>
      </c>
      <c r="C299" s="7" t="s">
        <v>2190</v>
      </c>
      <c r="D299" s="7" t="s">
        <v>598</v>
      </c>
      <c r="E299" s="7">
        <v>1</v>
      </c>
      <c r="F299" s="82">
        <v>8</v>
      </c>
      <c r="G299" s="50">
        <v>7.1541981616906905E-2</v>
      </c>
      <c r="H299" s="50">
        <v>2.2964930059969867E-2</v>
      </c>
      <c r="I299" s="50">
        <f t="shared" si="28"/>
        <v>4.8577051556937034E-2</v>
      </c>
      <c r="J299" s="28">
        <v>11.123128083278003</v>
      </c>
      <c r="K299" s="31">
        <v>13.314117777789969</v>
      </c>
      <c r="L299" s="31">
        <f t="shared" si="29"/>
        <v>-2.1909896945119662</v>
      </c>
      <c r="M299" s="28">
        <v>0.17059695217591184</v>
      </c>
      <c r="N299" s="26">
        <v>0.17151292002343987</v>
      </c>
      <c r="O299" s="26">
        <f t="shared" si="30"/>
        <v>-9.159678475280375E-4</v>
      </c>
      <c r="P299" s="52">
        <v>2.8436494447746865</v>
      </c>
      <c r="Q299" s="56">
        <v>4.0686345373680544</v>
      </c>
      <c r="R299" s="56">
        <f t="shared" si="31"/>
        <v>-1.2249850925933679</v>
      </c>
      <c r="S299" s="52">
        <v>0.16588631594364092</v>
      </c>
      <c r="T299" s="56">
        <v>1.6036205516473903E-2</v>
      </c>
      <c r="U299" s="56">
        <f t="shared" si="32"/>
        <v>0.149850110427167</v>
      </c>
      <c r="V299" s="60">
        <v>819.78398541114052</v>
      </c>
      <c r="W299" s="64">
        <v>935.78937334217505</v>
      </c>
      <c r="X299" s="64">
        <f t="shared" si="33"/>
        <v>-116.00538793103453</v>
      </c>
      <c r="Y299" s="60">
        <v>0.33617189036819894</v>
      </c>
      <c r="Z299" s="79">
        <v>0.2688177933680696</v>
      </c>
      <c r="AA299" s="65">
        <f t="shared" si="34"/>
        <v>6.7354097000129343E-2</v>
      </c>
    </row>
    <row r="300" spans="1:27" x14ac:dyDescent="0.25">
      <c r="A300" s="82">
        <v>9</v>
      </c>
      <c r="B300" s="82">
        <v>216</v>
      </c>
      <c r="C300" s="7">
        <v>4</v>
      </c>
      <c r="D300" s="7" t="s">
        <v>598</v>
      </c>
      <c r="E300" s="7">
        <v>1</v>
      </c>
      <c r="F300" s="82">
        <v>8</v>
      </c>
      <c r="G300" s="50">
        <v>8.9938892107155152E-2</v>
      </c>
      <c r="H300" s="50">
        <v>4.9621911137343509E-2</v>
      </c>
      <c r="I300" s="50">
        <f t="shared" si="28"/>
        <v>4.0316980969811643E-2</v>
      </c>
      <c r="J300" s="28">
        <v>9.9148333779699271</v>
      </c>
      <c r="K300" s="31">
        <v>13.45456791776664</v>
      </c>
      <c r="L300" s="31">
        <f t="shared" si="29"/>
        <v>-3.5397345397967133</v>
      </c>
      <c r="M300" s="28">
        <v>5.0479547010200299E-2</v>
      </c>
      <c r="N300" s="26">
        <v>0.13025234277174963</v>
      </c>
      <c r="O300" s="26">
        <f t="shared" si="30"/>
        <v>-7.9772795761549331E-2</v>
      </c>
      <c r="P300" s="52">
        <v>3.1462035518784557</v>
      </c>
      <c r="Q300" s="56">
        <v>4.4318152812343063</v>
      </c>
      <c r="R300" s="56">
        <f t="shared" si="31"/>
        <v>-1.2856117293558507</v>
      </c>
      <c r="S300" s="52">
        <v>0.14365950305535127</v>
      </c>
      <c r="T300" s="56">
        <v>0.16858542547120367</v>
      </c>
      <c r="U300" s="56">
        <f t="shared" si="32"/>
        <v>-2.4925922415852397E-2</v>
      </c>
      <c r="V300" s="60">
        <v>576.05958210904339</v>
      </c>
      <c r="W300" s="64">
        <v>838.86970154532594</v>
      </c>
      <c r="X300" s="64">
        <f t="shared" si="33"/>
        <v>-262.81011943628255</v>
      </c>
      <c r="Y300" s="60">
        <v>-1.6262465227823111E-2</v>
      </c>
      <c r="Z300" s="79">
        <v>-4.6944320793933798E-2</v>
      </c>
      <c r="AA300" s="65">
        <f t="shared" si="34"/>
        <v>3.0681855566110687E-2</v>
      </c>
    </row>
    <row r="301" spans="1:27" x14ac:dyDescent="0.25">
      <c r="A301" s="82">
        <v>10</v>
      </c>
      <c r="B301" s="82">
        <v>240</v>
      </c>
      <c r="C301" s="7" t="s">
        <v>2190</v>
      </c>
      <c r="D301" s="7" t="s">
        <v>598</v>
      </c>
      <c r="E301" s="7">
        <v>2</v>
      </c>
      <c r="F301" s="82">
        <v>8</v>
      </c>
      <c r="G301" s="50">
        <v>3.0361866471459463E-2</v>
      </c>
      <c r="H301" s="50">
        <v>8.312902068988345E-3</v>
      </c>
      <c r="I301" s="50">
        <f t="shared" si="28"/>
        <v>2.2048964402471116E-2</v>
      </c>
      <c r="J301" s="28">
        <v>6.522448401368699</v>
      </c>
      <c r="K301" s="31">
        <v>11.510023683426688</v>
      </c>
      <c r="L301" s="31">
        <f t="shared" si="29"/>
        <v>-4.9875752820579891</v>
      </c>
      <c r="M301" s="28">
        <v>-0.21169979901959488</v>
      </c>
      <c r="N301" s="26">
        <v>7.2164884343347531E-3</v>
      </c>
      <c r="O301" s="26">
        <f t="shared" si="30"/>
        <v>-0.21891628745392963</v>
      </c>
      <c r="P301" s="52">
        <v>2.5547317960623239</v>
      </c>
      <c r="Q301" s="56">
        <v>4.1268346243135854</v>
      </c>
      <c r="R301" s="56">
        <f t="shared" si="31"/>
        <v>-1.5721028282512615</v>
      </c>
      <c r="S301" s="52">
        <v>-5.8484361117509723E-2</v>
      </c>
      <c r="T301" s="56">
        <v>1.8882797316289807E-2</v>
      </c>
      <c r="U301" s="56">
        <f t="shared" si="32"/>
        <v>-7.7367158433799529E-2</v>
      </c>
      <c r="V301" s="60">
        <v>315.05544554455446</v>
      </c>
      <c r="W301" s="64">
        <v>698.52227035203532</v>
      </c>
      <c r="X301" s="64">
        <f t="shared" si="33"/>
        <v>-383.46682480748086</v>
      </c>
      <c r="Y301" s="60">
        <v>-0.38491583827960102</v>
      </c>
      <c r="Z301" s="79">
        <v>-7.6149821802100115E-2</v>
      </c>
      <c r="AA301" s="65">
        <f t="shared" si="34"/>
        <v>-0.3087660164775009</v>
      </c>
    </row>
    <row r="302" spans="1:27" x14ac:dyDescent="0.25">
      <c r="A302" s="82">
        <v>11</v>
      </c>
      <c r="B302" s="82">
        <v>264</v>
      </c>
      <c r="C302" s="7" t="s">
        <v>2190</v>
      </c>
      <c r="D302" s="7" t="s">
        <v>598</v>
      </c>
      <c r="E302" s="7">
        <v>2</v>
      </c>
      <c r="F302" s="82">
        <v>8</v>
      </c>
      <c r="G302" s="50">
        <v>-3.251503849170945E-5</v>
      </c>
      <c r="H302" s="50">
        <v>1.1402580276202409E-2</v>
      </c>
      <c r="I302" s="50">
        <f t="shared" si="28"/>
        <v>-1.1435095314694119E-2</v>
      </c>
      <c r="J302" s="28">
        <v>4.9354772799371984</v>
      </c>
      <c r="K302" s="31">
        <v>9.6067582172372461</v>
      </c>
      <c r="L302" s="31">
        <f t="shared" si="29"/>
        <v>-4.6712809373000477</v>
      </c>
      <c r="M302" s="28">
        <v>-0.20086764458784265</v>
      </c>
      <c r="N302" s="26">
        <v>-7.5698486503831763E-2</v>
      </c>
      <c r="O302" s="26">
        <f t="shared" si="30"/>
        <v>-0.12516915808401088</v>
      </c>
      <c r="P302" s="52">
        <v>2.2990042502848134</v>
      </c>
      <c r="Q302" s="56">
        <v>3.9766977176627822</v>
      </c>
      <c r="R302" s="56">
        <f t="shared" si="31"/>
        <v>-1.6776934673779689</v>
      </c>
      <c r="S302" s="52">
        <v>4.4966783451075741E-3</v>
      </c>
      <c r="T302" s="56">
        <v>1.8560746180279194E-2</v>
      </c>
      <c r="U302" s="56">
        <f t="shared" si="32"/>
        <v>-1.4064067835171619E-2</v>
      </c>
      <c r="V302" s="60">
        <v>228.14269141531321</v>
      </c>
      <c r="W302" s="64">
        <v>478.31294884543149</v>
      </c>
      <c r="X302" s="64">
        <f t="shared" si="33"/>
        <v>-250.17025743011828</v>
      </c>
      <c r="Y302" s="60">
        <v>-0.17620816375625425</v>
      </c>
      <c r="Z302" s="79">
        <v>-9.7593849701297919E-2</v>
      </c>
      <c r="AA302" s="65">
        <f t="shared" si="34"/>
        <v>-7.8614314054956336E-2</v>
      </c>
    </row>
    <row r="303" spans="1:27" x14ac:dyDescent="0.25">
      <c r="A303" s="82">
        <v>12</v>
      </c>
      <c r="B303" s="82">
        <v>288</v>
      </c>
      <c r="C303" s="7" t="s">
        <v>2190</v>
      </c>
      <c r="D303" s="7" t="s">
        <v>598</v>
      </c>
      <c r="E303" s="7">
        <v>2</v>
      </c>
      <c r="F303" s="82">
        <v>8</v>
      </c>
      <c r="G303" s="50">
        <v>2.8319259090765315E-2</v>
      </c>
      <c r="H303" s="50">
        <v>1.9874084798630436E-2</v>
      </c>
      <c r="I303" s="50">
        <f t="shared" si="28"/>
        <v>8.4451742921348785E-3</v>
      </c>
      <c r="J303" s="28">
        <v>5.3620555685059994</v>
      </c>
      <c r="K303" s="31">
        <v>9.5757510795120258</v>
      </c>
      <c r="L303" s="31">
        <f t="shared" si="29"/>
        <v>-4.2136955110060264</v>
      </c>
      <c r="M303" s="28">
        <v>-0.11018608575196917</v>
      </c>
      <c r="N303" s="26">
        <v>-0.12129677891189873</v>
      </c>
      <c r="O303" s="26">
        <f t="shared" si="30"/>
        <v>1.1110693159929561E-2</v>
      </c>
      <c r="P303" s="52">
        <v>2.1267244888728061</v>
      </c>
      <c r="Q303" s="56">
        <v>3.6155338046936252</v>
      </c>
      <c r="R303" s="56">
        <f t="shared" si="31"/>
        <v>-1.4888093158208191</v>
      </c>
      <c r="S303" s="52">
        <v>-1.1079123450460734E-2</v>
      </c>
      <c r="T303" s="56">
        <v>-6.2303241628159589E-2</v>
      </c>
      <c r="U303" s="56">
        <f t="shared" si="32"/>
        <v>5.1224118177698855E-2</v>
      </c>
      <c r="V303" s="60">
        <v>226.5031857813548</v>
      </c>
      <c r="W303" s="64">
        <v>507.14285714285728</v>
      </c>
      <c r="X303" s="64">
        <f t="shared" si="33"/>
        <v>-280.63967136150245</v>
      </c>
      <c r="Y303" s="60">
        <v>-0.31298721245310962</v>
      </c>
      <c r="Z303" s="79">
        <v>-0.26573141069062617</v>
      </c>
      <c r="AA303" s="65">
        <f t="shared" si="34"/>
        <v>-4.7255801762483451E-2</v>
      </c>
    </row>
    <row r="304" spans="1:27" x14ac:dyDescent="0.25">
      <c r="A304" s="82">
        <v>13</v>
      </c>
      <c r="B304" s="82">
        <v>312</v>
      </c>
      <c r="C304" s="7" t="s">
        <v>2190</v>
      </c>
      <c r="D304" s="7" t="s">
        <v>598</v>
      </c>
      <c r="E304" s="7">
        <v>2</v>
      </c>
      <c r="F304" s="82">
        <v>8</v>
      </c>
      <c r="G304" s="50">
        <v>4.3926267617156969E-2</v>
      </c>
      <c r="H304" s="50">
        <v>1.3389339368220154E-2</v>
      </c>
      <c r="I304" s="50">
        <f t="shared" si="28"/>
        <v>3.0536928248936814E-2</v>
      </c>
      <c r="J304" s="28">
        <v>4.8149269761828313</v>
      </c>
      <c r="K304" s="31">
        <v>7.8986120953424956</v>
      </c>
      <c r="L304" s="31">
        <f t="shared" si="29"/>
        <v>-3.0836851191596644</v>
      </c>
      <c r="M304" s="28">
        <v>-0.14946329308031428</v>
      </c>
      <c r="N304" s="26">
        <v>-6.1783624485983173E-2</v>
      </c>
      <c r="O304" s="26">
        <f t="shared" si="30"/>
        <v>-8.76796685943311E-2</v>
      </c>
      <c r="P304" s="52">
        <v>1.9173170353888835</v>
      </c>
      <c r="Q304" s="56">
        <v>3.4422947383738673</v>
      </c>
      <c r="R304" s="56">
        <f t="shared" si="31"/>
        <v>-1.5249777029849838</v>
      </c>
      <c r="S304" s="52">
        <v>-4.8149510129490106E-2</v>
      </c>
      <c r="T304" s="56">
        <v>-0.17100685841409771</v>
      </c>
      <c r="U304" s="56">
        <f t="shared" si="32"/>
        <v>0.12285734828460761</v>
      </c>
      <c r="V304" s="60">
        <v>202.15265005851865</v>
      </c>
      <c r="W304" s="64">
        <v>412.45665440561783</v>
      </c>
      <c r="X304" s="64">
        <f t="shared" si="33"/>
        <v>-210.30400434709918</v>
      </c>
      <c r="Y304" s="60">
        <v>-0.33546276184111007</v>
      </c>
      <c r="Z304" s="79">
        <v>-0.21425833594600299</v>
      </c>
      <c r="AA304" s="65">
        <f t="shared" si="34"/>
        <v>-0.12120442589510708</v>
      </c>
    </row>
    <row r="305" spans="1:27" x14ac:dyDescent="0.25">
      <c r="A305" s="82">
        <v>14</v>
      </c>
      <c r="B305" s="82">
        <v>336</v>
      </c>
      <c r="C305" s="7">
        <v>5</v>
      </c>
      <c r="D305" s="7" t="s">
        <v>598</v>
      </c>
      <c r="E305" s="7">
        <v>2</v>
      </c>
      <c r="F305" s="82">
        <v>8</v>
      </c>
      <c r="G305" s="50">
        <v>5.2495434922815318E-2</v>
      </c>
      <c r="H305" s="50">
        <v>4.392520638178523E-2</v>
      </c>
      <c r="I305" s="50">
        <f t="shared" si="28"/>
        <v>8.570228541030088E-3</v>
      </c>
      <c r="J305" s="28">
        <v>5.4224839435965233</v>
      </c>
      <c r="K305" s="31">
        <v>8.3205011183702222</v>
      </c>
      <c r="L305" s="31">
        <f t="shared" si="29"/>
        <v>-2.8980171747736989</v>
      </c>
      <c r="M305" s="28">
        <v>0.22454570666879875</v>
      </c>
      <c r="N305" s="26">
        <v>0.16451723189421197</v>
      </c>
      <c r="O305" s="26">
        <f t="shared" si="30"/>
        <v>6.0028474774586782E-2</v>
      </c>
      <c r="P305" s="52">
        <v>2.0442867117250816</v>
      </c>
      <c r="Q305" s="56">
        <v>2.980248193470393</v>
      </c>
      <c r="R305" s="56">
        <f t="shared" si="31"/>
        <v>-0.93596148174531146</v>
      </c>
      <c r="S305" s="52">
        <v>0.11238042794452208</v>
      </c>
      <c r="T305" s="56">
        <v>8.3571837472428342E-2</v>
      </c>
      <c r="U305" s="56">
        <f t="shared" si="32"/>
        <v>2.8808590472093734E-2</v>
      </c>
      <c r="V305" s="60">
        <v>168.86589018302828</v>
      </c>
      <c r="W305" s="64">
        <v>382.34547975596223</v>
      </c>
      <c r="X305" s="64">
        <f t="shared" si="33"/>
        <v>-213.47958957293395</v>
      </c>
      <c r="Y305" s="60">
        <v>-0.23049090434856456</v>
      </c>
      <c r="Z305" s="79">
        <v>-0.23495720545848195</v>
      </c>
      <c r="AA305" s="65">
        <f t="shared" si="34"/>
        <v>4.4663011099173866E-3</v>
      </c>
    </row>
    <row r="306" spans="1:27" x14ac:dyDescent="0.25">
      <c r="A306" s="82">
        <v>1</v>
      </c>
      <c r="B306" s="82">
        <v>24</v>
      </c>
      <c r="C306" s="7" t="s">
        <v>2190</v>
      </c>
      <c r="D306" s="7" t="s">
        <v>598</v>
      </c>
      <c r="E306" s="7">
        <v>1</v>
      </c>
      <c r="F306" s="82">
        <v>9</v>
      </c>
      <c r="G306" s="50">
        <v>-0.14880770554298328</v>
      </c>
      <c r="H306" s="50">
        <v>1.3629331734718761E-2</v>
      </c>
      <c r="I306" s="50">
        <f t="shared" si="28"/>
        <v>-0.16243703727770203</v>
      </c>
      <c r="J306" s="28">
        <v>8.6015829387025207</v>
      </c>
      <c r="K306" s="31">
        <v>13.370557873666627</v>
      </c>
      <c r="L306" s="31">
        <f t="shared" si="29"/>
        <v>-4.7689749349641062</v>
      </c>
      <c r="M306" s="28">
        <v>-0.31724580258617813</v>
      </c>
      <c r="N306" s="26">
        <v>0.24256301407439443</v>
      </c>
      <c r="O306" s="26">
        <f t="shared" si="30"/>
        <v>-0.55980881666057258</v>
      </c>
      <c r="P306" s="52">
        <v>4.1747958557737217</v>
      </c>
      <c r="Q306" s="56">
        <v>5.4560602180915021</v>
      </c>
      <c r="R306" s="56">
        <f t="shared" si="31"/>
        <v>-1.2812643623177804</v>
      </c>
      <c r="S306" s="52">
        <v>-2.2040061933912284E-2</v>
      </c>
      <c r="T306" s="56">
        <v>0.39929967195079025</v>
      </c>
      <c r="U306" s="56">
        <f t="shared" si="32"/>
        <v>-0.42133973388470253</v>
      </c>
      <c r="V306" s="60">
        <v>401.16358795140627</v>
      </c>
      <c r="W306" s="64">
        <v>842.1606201808396</v>
      </c>
      <c r="X306" s="64">
        <f t="shared" si="33"/>
        <v>-440.99703222943333</v>
      </c>
      <c r="Y306" s="60">
        <v>-0.55106733137080599</v>
      </c>
      <c r="Z306" s="79">
        <v>2.1399399411402314E-2</v>
      </c>
      <c r="AA306" s="65">
        <f t="shared" si="34"/>
        <v>-0.57246673078220833</v>
      </c>
    </row>
    <row r="307" spans="1:27" x14ac:dyDescent="0.25">
      <c r="A307" s="82">
        <v>2</v>
      </c>
      <c r="B307" s="82">
        <v>48</v>
      </c>
      <c r="C307" s="7">
        <v>1</v>
      </c>
      <c r="D307" s="7" t="s">
        <v>598</v>
      </c>
      <c r="E307" s="7">
        <v>1</v>
      </c>
      <c r="F307" s="82">
        <v>9</v>
      </c>
      <c r="G307" s="50">
        <v>2.7443684570175986E-2</v>
      </c>
      <c r="H307" s="50">
        <v>-4.2260899415680559E-3</v>
      </c>
      <c r="I307" s="50">
        <f t="shared" si="28"/>
        <v>3.1669774511744041E-2</v>
      </c>
      <c r="J307" s="28">
        <v>13.469093320036603</v>
      </c>
      <c r="K307" s="31">
        <v>12.045231030697556</v>
      </c>
      <c r="L307" s="31">
        <f t="shared" si="29"/>
        <v>1.4238622893390467</v>
      </c>
      <c r="M307" s="28">
        <v>0.19165196971474491</v>
      </c>
      <c r="N307" s="26">
        <v>0.42973663146744556</v>
      </c>
      <c r="O307" s="26">
        <f t="shared" si="30"/>
        <v>-0.23808466175270065</v>
      </c>
      <c r="P307" s="52">
        <v>3.6480391526971951</v>
      </c>
      <c r="Q307" s="56">
        <v>6.2957185350514777</v>
      </c>
      <c r="R307" s="56">
        <f t="shared" si="31"/>
        <v>-2.6476793823542826</v>
      </c>
      <c r="S307" s="52">
        <v>-0.11785935989656966</v>
      </c>
      <c r="T307" s="56">
        <v>-0.29316157422815392</v>
      </c>
      <c r="U307" s="56">
        <f t="shared" si="32"/>
        <v>0.17530221433158427</v>
      </c>
      <c r="V307" s="60">
        <v>583.31102426314931</v>
      </c>
      <c r="W307" s="64">
        <v>778.76342072409477</v>
      </c>
      <c r="X307" s="64">
        <f t="shared" si="33"/>
        <v>-195.45239646094547</v>
      </c>
      <c r="Y307" s="60">
        <v>-0.30014205769328084</v>
      </c>
      <c r="Z307" s="79">
        <v>-5.4871092273920861E-2</v>
      </c>
      <c r="AA307" s="65">
        <f t="shared" si="34"/>
        <v>-0.24527096541935997</v>
      </c>
    </row>
    <row r="308" spans="1:27" x14ac:dyDescent="0.25">
      <c r="A308" s="82">
        <v>3</v>
      </c>
      <c r="B308" s="82">
        <v>72</v>
      </c>
      <c r="C308" s="7" t="s">
        <v>2190</v>
      </c>
      <c r="D308" s="7" t="s">
        <v>598</v>
      </c>
      <c r="E308" s="7">
        <v>1</v>
      </c>
      <c r="F308" s="82">
        <v>9</v>
      </c>
      <c r="G308" s="50">
        <v>0</v>
      </c>
      <c r="H308" s="50">
        <v>1.7902191089170408E-2</v>
      </c>
      <c r="I308" s="50">
        <f t="shared" si="28"/>
        <v>-1.7902191089170408E-2</v>
      </c>
      <c r="J308" s="28">
        <v>10.931479570085489</v>
      </c>
      <c r="K308" s="31">
        <v>12.589811875004676</v>
      </c>
      <c r="L308" s="31">
        <f t="shared" si="29"/>
        <v>-1.6583323049191865</v>
      </c>
      <c r="M308" s="28">
        <v>-3.6904605402969096E-2</v>
      </c>
      <c r="N308" s="26">
        <v>0.51444722688986533</v>
      </c>
      <c r="O308" s="26">
        <f t="shared" si="30"/>
        <v>-0.55135183229283447</v>
      </c>
      <c r="P308" s="52">
        <v>3.6795244249751233</v>
      </c>
      <c r="Q308" s="56">
        <v>5.134393717140755</v>
      </c>
      <c r="R308" s="56">
        <f t="shared" si="31"/>
        <v>-1.4548692921656317</v>
      </c>
      <c r="S308" s="52">
        <v>-0.19260048902578208</v>
      </c>
      <c r="T308" s="56">
        <v>2.9346230279375243E-2</v>
      </c>
      <c r="U308" s="56">
        <f t="shared" si="32"/>
        <v>-0.22194671930515733</v>
      </c>
      <c r="V308" s="60">
        <v>574.50510802210681</v>
      </c>
      <c r="W308" s="64">
        <v>862.29941243789426</v>
      </c>
      <c r="X308" s="64">
        <f t="shared" si="33"/>
        <v>-287.79430441578745</v>
      </c>
      <c r="Y308" s="60">
        <v>-0.35181451574807465</v>
      </c>
      <c r="Z308" s="79">
        <v>0.70666658267764249</v>
      </c>
      <c r="AA308" s="65">
        <f t="shared" si="34"/>
        <v>-1.0584810984257171</v>
      </c>
    </row>
    <row r="309" spans="1:27" x14ac:dyDescent="0.25">
      <c r="A309" s="82">
        <v>4</v>
      </c>
      <c r="B309" s="82">
        <v>96</v>
      </c>
      <c r="C309" s="7">
        <v>2</v>
      </c>
      <c r="D309" s="7" t="s">
        <v>598</v>
      </c>
      <c r="E309" s="7">
        <v>1</v>
      </c>
      <c r="F309" s="82">
        <v>9</v>
      </c>
      <c r="G309" s="50">
        <v>1.5415067982725805E-2</v>
      </c>
      <c r="H309" s="50">
        <v>-2.9832523702375767E-3</v>
      </c>
      <c r="I309" s="50">
        <f t="shared" si="28"/>
        <v>1.839832035296338E-2</v>
      </c>
      <c r="J309" s="28">
        <v>15.644278771813562</v>
      </c>
      <c r="K309" s="31">
        <v>14.419320189971282</v>
      </c>
      <c r="L309" s="31">
        <f t="shared" si="29"/>
        <v>1.2249585818422801</v>
      </c>
      <c r="M309" s="28">
        <v>0.42104785290230007</v>
      </c>
      <c r="N309" s="26">
        <v>0.46275038293277465</v>
      </c>
      <c r="O309" s="26">
        <f t="shared" si="30"/>
        <v>-4.1702530030474583E-2</v>
      </c>
      <c r="P309" s="52">
        <v>4.2656785554091758</v>
      </c>
      <c r="Q309" s="56">
        <v>5.7203782901387283</v>
      </c>
      <c r="R309" s="56">
        <f t="shared" si="31"/>
        <v>-1.4546997347295525</v>
      </c>
      <c r="S309" s="52">
        <v>6.6487332085420459E-2</v>
      </c>
      <c r="T309" s="56">
        <v>0.2201664932545829</v>
      </c>
      <c r="U309" s="56">
        <f t="shared" si="32"/>
        <v>-0.15367916116916244</v>
      </c>
      <c r="V309" s="60">
        <v>1294.5039827414537</v>
      </c>
      <c r="W309" s="64">
        <v>1080.3098379245496</v>
      </c>
      <c r="X309" s="64">
        <f t="shared" si="33"/>
        <v>214.1941448169041</v>
      </c>
      <c r="Y309" s="60">
        <v>1.2561211465994981</v>
      </c>
      <c r="Z309" s="79">
        <v>0.55868755357358002</v>
      </c>
      <c r="AA309" s="65">
        <f t="shared" si="34"/>
        <v>0.69743359302591812</v>
      </c>
    </row>
    <row r="310" spans="1:27" x14ac:dyDescent="0.25">
      <c r="A310" s="82">
        <v>5</v>
      </c>
      <c r="B310" s="82">
        <v>120</v>
      </c>
      <c r="C310" s="7" t="s">
        <v>2190</v>
      </c>
      <c r="D310" s="7" t="s">
        <v>598</v>
      </c>
      <c r="E310" s="7">
        <v>1</v>
      </c>
      <c r="F310" s="82">
        <v>9</v>
      </c>
      <c r="G310" s="50">
        <v>-2.4686007793152685E-2</v>
      </c>
      <c r="H310" s="50">
        <v>3.7247019645241526E-2</v>
      </c>
      <c r="I310" s="50">
        <f t="shared" si="28"/>
        <v>-6.1933027438394211E-2</v>
      </c>
      <c r="J310" s="28">
        <v>17.217755231452124</v>
      </c>
      <c r="K310" s="31">
        <v>16.776982070157057</v>
      </c>
      <c r="L310" s="31">
        <f t="shared" si="29"/>
        <v>0.44077316129506627</v>
      </c>
      <c r="M310" s="28">
        <v>0.19478256477599881</v>
      </c>
      <c r="N310" s="26">
        <v>0.35894303813160144</v>
      </c>
      <c r="O310" s="26">
        <f t="shared" si="30"/>
        <v>-0.16416047335560263</v>
      </c>
      <c r="P310" s="52">
        <v>5.3782598050941184</v>
      </c>
      <c r="Q310" s="56">
        <v>6.966418766233951</v>
      </c>
      <c r="R310" s="56">
        <f t="shared" si="31"/>
        <v>-1.5881589611398326</v>
      </c>
      <c r="S310" s="52">
        <v>2.8358318980105612E-2</v>
      </c>
      <c r="T310" s="56">
        <v>5.1264740518326989E-2</v>
      </c>
      <c r="U310" s="56">
        <f t="shared" si="32"/>
        <v>-2.2906421538221377E-2</v>
      </c>
      <c r="V310" s="60">
        <v>1242.7785855915399</v>
      </c>
      <c r="W310" s="64">
        <v>1139.7663857677901</v>
      </c>
      <c r="X310" s="64">
        <f t="shared" si="33"/>
        <v>103.01219982374982</v>
      </c>
      <c r="Y310" s="60">
        <v>6.8915854151098771E-2</v>
      </c>
      <c r="Z310" s="79">
        <v>0.15567907560124011</v>
      </c>
      <c r="AA310" s="65">
        <f t="shared" si="34"/>
        <v>-8.6763221450141342E-2</v>
      </c>
    </row>
    <row r="311" spans="1:27" x14ac:dyDescent="0.25">
      <c r="A311" s="82">
        <v>6</v>
      </c>
      <c r="B311" s="82">
        <v>144</v>
      </c>
      <c r="C311" s="7">
        <v>3</v>
      </c>
      <c r="D311" s="7" t="s">
        <v>598</v>
      </c>
      <c r="E311" s="7">
        <v>1</v>
      </c>
      <c r="F311" s="82">
        <v>9</v>
      </c>
      <c r="G311" s="50">
        <v>0.11660535694636423</v>
      </c>
      <c r="H311" s="50">
        <v>5.0816110515069957E-2</v>
      </c>
      <c r="I311" s="50">
        <f t="shared" si="28"/>
        <v>6.5789246431294274E-2</v>
      </c>
      <c r="J311" s="28">
        <v>12.851794389335447</v>
      </c>
      <c r="K311" s="31">
        <v>14.919323314682467</v>
      </c>
      <c r="L311" s="31">
        <f t="shared" si="29"/>
        <v>-2.0675289253470197</v>
      </c>
      <c r="M311" s="28">
        <v>0.31309630813837458</v>
      </c>
      <c r="N311" s="26">
        <v>7.8252583154270083E-2</v>
      </c>
      <c r="O311" s="26">
        <f t="shared" si="30"/>
        <v>0.2348437249841045</v>
      </c>
      <c r="P311" s="52">
        <v>3.0858772948974837</v>
      </c>
      <c r="Q311" s="56">
        <v>5.4077681800408222</v>
      </c>
      <c r="R311" s="56">
        <f t="shared" si="31"/>
        <v>-2.3218908851433384</v>
      </c>
      <c r="S311" s="52">
        <v>0.15063600823734255</v>
      </c>
      <c r="T311" s="56">
        <v>-2.2748086008028568E-2</v>
      </c>
      <c r="U311" s="56">
        <f t="shared" si="32"/>
        <v>0.17338409424537113</v>
      </c>
      <c r="V311" s="60">
        <v>991.94890510948915</v>
      </c>
      <c r="W311" s="64">
        <v>1059.1686712010619</v>
      </c>
      <c r="X311" s="64">
        <f t="shared" si="33"/>
        <v>-67.219766091572751</v>
      </c>
      <c r="Y311" s="60">
        <v>0.62638149328704351</v>
      </c>
      <c r="Z311" s="79">
        <v>2.4286775008398348E-2</v>
      </c>
      <c r="AA311" s="65">
        <f t="shared" si="34"/>
        <v>0.60209471827864514</v>
      </c>
    </row>
    <row r="312" spans="1:27" x14ac:dyDescent="0.25">
      <c r="A312" s="82">
        <v>7</v>
      </c>
      <c r="B312" s="82">
        <v>168</v>
      </c>
      <c r="C312" s="7" t="s">
        <v>2190</v>
      </c>
      <c r="D312" s="7" t="s">
        <v>598</v>
      </c>
      <c r="E312" s="7">
        <v>1</v>
      </c>
      <c r="F312" s="82">
        <v>9</v>
      </c>
      <c r="G312" s="50">
        <v>0.10855402071007561</v>
      </c>
      <c r="H312" s="50">
        <v>2.1088820793520358E-2</v>
      </c>
      <c r="I312" s="50">
        <f t="shared" si="28"/>
        <v>8.7465199916555256E-2</v>
      </c>
      <c r="J312" s="28">
        <v>12.630452043768628</v>
      </c>
      <c r="K312" s="31">
        <v>12.600072648596518</v>
      </c>
      <c r="L312" s="31">
        <f t="shared" si="29"/>
        <v>3.037939517211008E-2</v>
      </c>
      <c r="M312" s="28">
        <v>0.3807370511888335</v>
      </c>
      <c r="N312" s="26">
        <v>0.24427280911272664</v>
      </c>
      <c r="O312" s="26">
        <f t="shared" si="30"/>
        <v>0.13646424207610686</v>
      </c>
      <c r="P312" s="52">
        <v>3.5584554761423459</v>
      </c>
      <c r="Q312" s="56">
        <v>4.2039889907630217</v>
      </c>
      <c r="R312" s="56">
        <f t="shared" si="31"/>
        <v>-0.64553351462067576</v>
      </c>
      <c r="S312" s="52">
        <v>0.38945018111045032</v>
      </c>
      <c r="T312" s="56">
        <v>-4.8245689366170623E-2</v>
      </c>
      <c r="U312" s="56">
        <f t="shared" si="32"/>
        <v>0.43769587047662095</v>
      </c>
      <c r="V312" s="60">
        <v>778.70344827586212</v>
      </c>
      <c r="W312" s="64">
        <v>882.0120689655173</v>
      </c>
      <c r="X312" s="64">
        <f t="shared" si="33"/>
        <v>-103.30862068965519</v>
      </c>
      <c r="Y312" s="60">
        <v>0.33180970440044749</v>
      </c>
      <c r="Z312" s="79">
        <v>0.30507038934760117</v>
      </c>
      <c r="AA312" s="65">
        <f t="shared" si="34"/>
        <v>2.6739315052846324E-2</v>
      </c>
    </row>
    <row r="313" spans="1:27" x14ac:dyDescent="0.25">
      <c r="A313" s="82">
        <v>8</v>
      </c>
      <c r="B313" s="82">
        <v>192</v>
      </c>
      <c r="C313" s="7" t="s">
        <v>2190</v>
      </c>
      <c r="D313" s="7" t="s">
        <v>598</v>
      </c>
      <c r="E313" s="7">
        <v>1</v>
      </c>
      <c r="F313" s="82">
        <v>9</v>
      </c>
      <c r="G313" s="50">
        <v>3.0981386418047839E-2</v>
      </c>
      <c r="H313" s="50">
        <v>2.2964930059969867E-2</v>
      </c>
      <c r="I313" s="50">
        <f t="shared" si="28"/>
        <v>8.0164563580779717E-3</v>
      </c>
      <c r="J313" s="28">
        <v>9.8326263629529222</v>
      </c>
      <c r="K313" s="31">
        <v>13.314117777789969</v>
      </c>
      <c r="L313" s="31">
        <f t="shared" si="29"/>
        <v>-3.4814914148370466</v>
      </c>
      <c r="M313" s="28">
        <v>-5.8005978447727584E-2</v>
      </c>
      <c r="N313" s="26">
        <v>0.17151292002343987</v>
      </c>
      <c r="O313" s="26">
        <f t="shared" si="30"/>
        <v>-0.22951889847116747</v>
      </c>
      <c r="P313" s="52">
        <v>3.1977657030109703</v>
      </c>
      <c r="Q313" s="56">
        <v>4.0686345373680544</v>
      </c>
      <c r="R313" s="56">
        <f t="shared" si="31"/>
        <v>-0.87086883435708407</v>
      </c>
      <c r="S313" s="52">
        <v>9.3710059685565117E-2</v>
      </c>
      <c r="T313" s="56">
        <v>1.6036205516473903E-2</v>
      </c>
      <c r="U313" s="56">
        <f t="shared" si="32"/>
        <v>7.7673854169091214E-2</v>
      </c>
      <c r="V313" s="60">
        <v>505.56084217506623</v>
      </c>
      <c r="W313" s="64">
        <v>935.78937334217505</v>
      </c>
      <c r="X313" s="64">
        <f t="shared" si="33"/>
        <v>-430.22853116710883</v>
      </c>
      <c r="Y313" s="60">
        <v>-0.19200858877857652</v>
      </c>
      <c r="Z313" s="79">
        <v>0.2688177933680696</v>
      </c>
      <c r="AA313" s="65">
        <f t="shared" si="34"/>
        <v>-0.46082638214664612</v>
      </c>
    </row>
    <row r="314" spans="1:27" x14ac:dyDescent="0.25">
      <c r="A314" s="82">
        <v>9</v>
      </c>
      <c r="B314" s="82">
        <v>216</v>
      </c>
      <c r="C314" s="7">
        <v>4</v>
      </c>
      <c r="D314" s="7" t="s">
        <v>598</v>
      </c>
      <c r="E314" s="7">
        <v>1</v>
      </c>
      <c r="F314" s="82">
        <v>9</v>
      </c>
      <c r="G314" s="50">
        <v>3.3742416434659542E-2</v>
      </c>
      <c r="H314" s="50">
        <v>4.9621911137343509E-2</v>
      </c>
      <c r="I314" s="50">
        <f t="shared" si="28"/>
        <v>-1.5879494702683968E-2</v>
      </c>
      <c r="J314" s="28">
        <v>7.812887040265851</v>
      </c>
      <c r="K314" s="31">
        <v>13.45456791776664</v>
      </c>
      <c r="L314" s="31">
        <f t="shared" si="29"/>
        <v>-5.6416808775007894</v>
      </c>
      <c r="M314" s="28">
        <v>-0.13528492977325876</v>
      </c>
      <c r="N314" s="26">
        <v>0.13025234277174963</v>
      </c>
      <c r="O314" s="26">
        <f t="shared" si="30"/>
        <v>-0.26553727254500836</v>
      </c>
      <c r="P314" s="52">
        <v>2.945614809019252</v>
      </c>
      <c r="Q314" s="56">
        <v>4.4318152812343063</v>
      </c>
      <c r="R314" s="56">
        <f t="shared" si="31"/>
        <v>-1.4862004722150544</v>
      </c>
      <c r="S314" s="52">
        <v>-5.2801888534699346E-2</v>
      </c>
      <c r="T314" s="56">
        <v>0.16858542547120367</v>
      </c>
      <c r="U314" s="56">
        <f t="shared" si="32"/>
        <v>-0.221387314005903</v>
      </c>
      <c r="V314" s="60">
        <v>317.7486124714332</v>
      </c>
      <c r="W314" s="64">
        <v>838.86970154532594</v>
      </c>
      <c r="X314" s="64">
        <f t="shared" si="33"/>
        <v>-521.12108907389279</v>
      </c>
      <c r="Y314" s="60">
        <v>-0.39451057779315107</v>
      </c>
      <c r="Z314" s="79">
        <v>-4.6944320793933798E-2</v>
      </c>
      <c r="AA314" s="65">
        <f t="shared" si="34"/>
        <v>-0.34756625699921728</v>
      </c>
    </row>
    <row r="315" spans="1:27" x14ac:dyDescent="0.25">
      <c r="A315" s="82">
        <v>10</v>
      </c>
      <c r="B315" s="82">
        <v>240</v>
      </c>
      <c r="C315" s="7" t="s">
        <v>2190</v>
      </c>
      <c r="D315" s="7" t="s">
        <v>598</v>
      </c>
      <c r="E315" s="7">
        <v>2</v>
      </c>
      <c r="F315" s="82">
        <v>9</v>
      </c>
      <c r="G315" s="50">
        <v>6.6736864923186798E-2</v>
      </c>
      <c r="H315" s="50">
        <v>8.312902068988345E-3</v>
      </c>
      <c r="I315" s="50">
        <f t="shared" si="28"/>
        <v>5.8423962854198451E-2</v>
      </c>
      <c r="J315" s="28">
        <v>6.9302519451648754</v>
      </c>
      <c r="K315" s="31">
        <v>11.510023683426688</v>
      </c>
      <c r="L315" s="31">
        <f t="shared" si="29"/>
        <v>-4.5797717382618126</v>
      </c>
      <c r="M315" s="28">
        <v>-0.10317876097209466</v>
      </c>
      <c r="N315" s="26">
        <v>7.2164884343347531E-3</v>
      </c>
      <c r="O315" s="26">
        <f t="shared" si="30"/>
        <v>-0.11039524940642942</v>
      </c>
      <c r="P315" s="52">
        <v>2.8171681771507657</v>
      </c>
      <c r="Q315" s="56">
        <v>4.1268346243135854</v>
      </c>
      <c r="R315" s="56">
        <f t="shared" si="31"/>
        <v>-1.3096664471628197</v>
      </c>
      <c r="S315" s="52">
        <v>2.066238100100197E-2</v>
      </c>
      <c r="T315" s="56">
        <v>1.8882797316289807E-2</v>
      </c>
      <c r="U315" s="56">
        <f t="shared" si="32"/>
        <v>1.7795836847121632E-3</v>
      </c>
      <c r="V315" s="60">
        <v>284.05693069306932</v>
      </c>
      <c r="W315" s="64">
        <v>698.52227035203532</v>
      </c>
      <c r="X315" s="64">
        <f t="shared" si="33"/>
        <v>-414.465339658966</v>
      </c>
      <c r="Y315" s="60">
        <v>-0.30589958238290527</v>
      </c>
      <c r="Z315" s="79">
        <v>-7.6149821802100115E-2</v>
      </c>
      <c r="AA315" s="65">
        <f t="shared" si="34"/>
        <v>-0.22974976058080515</v>
      </c>
    </row>
    <row r="316" spans="1:27" x14ac:dyDescent="0.25">
      <c r="A316" s="82">
        <v>11</v>
      </c>
      <c r="B316" s="82">
        <v>264</v>
      </c>
      <c r="C316" s="7" t="s">
        <v>2190</v>
      </c>
      <c r="D316" s="7" t="s">
        <v>598</v>
      </c>
      <c r="E316" s="7">
        <v>2</v>
      </c>
      <c r="F316" s="82">
        <v>9</v>
      </c>
      <c r="G316" s="50">
        <v>1.6574501260817699E-2</v>
      </c>
      <c r="H316" s="50">
        <v>1.1402580276202409E-2</v>
      </c>
      <c r="I316" s="50">
        <f t="shared" si="28"/>
        <v>5.1719209846152903E-3</v>
      </c>
      <c r="J316" s="28">
        <v>5.1034406740473495</v>
      </c>
      <c r="K316" s="31">
        <v>9.6067582172372461</v>
      </c>
      <c r="L316" s="31">
        <f t="shared" si="29"/>
        <v>-4.5033175431898966</v>
      </c>
      <c r="M316" s="28">
        <v>-0.17265176153296993</v>
      </c>
      <c r="N316" s="26">
        <v>-7.5698486503831763E-2</v>
      </c>
      <c r="O316" s="26">
        <f t="shared" si="30"/>
        <v>-9.695327502913817E-2</v>
      </c>
      <c r="P316" s="52">
        <v>2.3841112742090966</v>
      </c>
      <c r="Q316" s="56">
        <v>3.9766977176627822</v>
      </c>
      <c r="R316" s="56">
        <f t="shared" si="31"/>
        <v>-1.5925864434536856</v>
      </c>
      <c r="S316" s="52">
        <v>-1.0775573095042776E-2</v>
      </c>
      <c r="T316" s="56">
        <v>1.8560746180279194E-2</v>
      </c>
      <c r="U316" s="56">
        <f t="shared" si="32"/>
        <v>-2.933631927532197E-2</v>
      </c>
      <c r="V316" s="60">
        <v>225.77610208816705</v>
      </c>
      <c r="W316" s="64">
        <v>478.31294884543149</v>
      </c>
      <c r="X316" s="64">
        <f t="shared" si="33"/>
        <v>-252.53684675726444</v>
      </c>
      <c r="Y316" s="60">
        <v>-0.14534493088208075</v>
      </c>
      <c r="Z316" s="79">
        <v>-9.7593849701297919E-2</v>
      </c>
      <c r="AA316" s="65">
        <f t="shared" si="34"/>
        <v>-4.7751081180782834E-2</v>
      </c>
    </row>
    <row r="317" spans="1:27" x14ac:dyDescent="0.25">
      <c r="A317" s="82">
        <v>12</v>
      </c>
      <c r="B317" s="82">
        <v>288</v>
      </c>
      <c r="C317" s="7" t="s">
        <v>2190</v>
      </c>
      <c r="D317" s="7" t="s">
        <v>598</v>
      </c>
      <c r="E317" s="7">
        <v>2</v>
      </c>
      <c r="F317" s="82">
        <v>9</v>
      </c>
      <c r="G317" s="50">
        <v>8.0082554215996637E-2</v>
      </c>
      <c r="H317" s="50">
        <v>1.9874084798630436E-2</v>
      </c>
      <c r="I317" s="50">
        <f t="shared" si="28"/>
        <v>6.0208469417366198E-2</v>
      </c>
      <c r="J317" s="28">
        <v>6.0551577919122623</v>
      </c>
      <c r="K317" s="31">
        <v>9.5757510795120258</v>
      </c>
      <c r="L317" s="31">
        <f t="shared" si="29"/>
        <v>-3.5205932875997634</v>
      </c>
      <c r="M317" s="28">
        <v>-6.3394072070911953E-2</v>
      </c>
      <c r="N317" s="26">
        <v>-0.12129677891189873</v>
      </c>
      <c r="O317" s="26">
        <f t="shared" si="30"/>
        <v>5.7902706840986778E-2</v>
      </c>
      <c r="P317" s="52">
        <v>2.4000248778722635</v>
      </c>
      <c r="Q317" s="56">
        <v>3.6155338046936252</v>
      </c>
      <c r="R317" s="56">
        <f t="shared" si="31"/>
        <v>-1.2155089268213617</v>
      </c>
      <c r="S317" s="52">
        <v>7.1846474338741403E-2</v>
      </c>
      <c r="T317" s="56">
        <v>-6.2303241628159589E-2</v>
      </c>
      <c r="U317" s="56">
        <f t="shared" si="32"/>
        <v>0.13414971596690101</v>
      </c>
      <c r="V317" s="60">
        <v>243.79560697518446</v>
      </c>
      <c r="W317" s="64">
        <v>507.14285714285728</v>
      </c>
      <c r="X317" s="64">
        <f t="shared" si="33"/>
        <v>-263.34725016767283</v>
      </c>
      <c r="Y317" s="60">
        <v>-0.27853871535961489</v>
      </c>
      <c r="Z317" s="79">
        <v>-0.26573141069062617</v>
      </c>
      <c r="AA317" s="65">
        <f t="shared" si="34"/>
        <v>-1.2807304668988717E-2</v>
      </c>
    </row>
    <row r="318" spans="1:27" x14ac:dyDescent="0.25">
      <c r="A318" s="82">
        <v>13</v>
      </c>
      <c r="B318" s="82">
        <v>312</v>
      </c>
      <c r="C318" s="7" t="s">
        <v>2190</v>
      </c>
      <c r="D318" s="7" t="s">
        <v>598</v>
      </c>
      <c r="E318" s="7">
        <v>2</v>
      </c>
      <c r="F318" s="82">
        <v>9</v>
      </c>
      <c r="G318" s="50">
        <v>4.1874072471058451E-3</v>
      </c>
      <c r="H318" s="50">
        <v>1.3389339368220154E-2</v>
      </c>
      <c r="I318" s="50">
        <f t="shared" si="28"/>
        <v>-9.201932121114309E-3</v>
      </c>
      <c r="J318" s="28">
        <v>5.0177549190039086</v>
      </c>
      <c r="K318" s="31">
        <v>7.8986120953424956</v>
      </c>
      <c r="L318" s="31">
        <f t="shared" si="29"/>
        <v>-2.8808571763385871</v>
      </c>
      <c r="M318" s="28">
        <v>-0.17532631195832674</v>
      </c>
      <c r="N318" s="26">
        <v>-6.1783624485983173E-2</v>
      </c>
      <c r="O318" s="26">
        <f t="shared" si="30"/>
        <v>-0.11354268747234356</v>
      </c>
      <c r="P318" s="52">
        <v>2.1583613806311699</v>
      </c>
      <c r="Q318" s="56">
        <v>3.4422947383738673</v>
      </c>
      <c r="R318" s="56">
        <f t="shared" si="31"/>
        <v>-1.2839333577426975</v>
      </c>
      <c r="S318" s="52">
        <v>2.3298512863722226E-2</v>
      </c>
      <c r="T318" s="56">
        <v>-0.17100685841409771</v>
      </c>
      <c r="U318" s="56">
        <f t="shared" si="32"/>
        <v>0.19430537127781994</v>
      </c>
      <c r="V318" s="60">
        <v>218.98027085771611</v>
      </c>
      <c r="W318" s="64">
        <v>412.45665440561783</v>
      </c>
      <c r="X318" s="64">
        <f t="shared" si="33"/>
        <v>-193.47638354790172</v>
      </c>
      <c r="Y318" s="60">
        <v>-0.29435987231119431</v>
      </c>
      <c r="Z318" s="79">
        <v>-0.21425833594600299</v>
      </c>
      <c r="AA318" s="65">
        <f t="shared" si="34"/>
        <v>-8.0101536365191323E-2</v>
      </c>
    </row>
    <row r="319" spans="1:27" x14ac:dyDescent="0.25">
      <c r="A319" s="82">
        <v>14</v>
      </c>
      <c r="B319" s="82">
        <v>336</v>
      </c>
      <c r="C319" s="7">
        <v>5</v>
      </c>
      <c r="D319" s="7" t="s">
        <v>598</v>
      </c>
      <c r="E319" s="7">
        <v>2</v>
      </c>
      <c r="F319" s="82">
        <v>9</v>
      </c>
      <c r="G319" s="50">
        <v>4.4424951106094034E-2</v>
      </c>
      <c r="H319" s="50">
        <v>4.392520638178523E-2</v>
      </c>
      <c r="I319" s="50">
        <f t="shared" si="28"/>
        <v>4.9974472430880379E-4</v>
      </c>
      <c r="J319" s="28">
        <v>5.3393004331494884</v>
      </c>
      <c r="K319" s="31">
        <v>8.3205011183702222</v>
      </c>
      <c r="L319" s="31">
        <f t="shared" si="29"/>
        <v>-2.9812006852207338</v>
      </c>
      <c r="M319" s="28">
        <v>9.4441162363234521E-2</v>
      </c>
      <c r="N319" s="26">
        <v>0.16451723189421197</v>
      </c>
      <c r="O319" s="26">
        <f t="shared" si="30"/>
        <v>-7.0076069530977447E-2</v>
      </c>
      <c r="P319" s="52">
        <v>2.1318849059963871</v>
      </c>
      <c r="Q319" s="56">
        <v>2.980248193470393</v>
      </c>
      <c r="R319" s="56">
        <f t="shared" si="31"/>
        <v>-0.84836328747400591</v>
      </c>
      <c r="S319" s="52">
        <v>6.4765610440655666E-2</v>
      </c>
      <c r="T319" s="56">
        <v>8.3571837472428342E-2</v>
      </c>
      <c r="U319" s="56">
        <f t="shared" si="32"/>
        <v>-1.8806227031772677E-2</v>
      </c>
      <c r="V319" s="60">
        <v>180.20682196339436</v>
      </c>
      <c r="W319" s="64">
        <v>382.34547975596223</v>
      </c>
      <c r="X319" s="64">
        <f t="shared" si="33"/>
        <v>-202.13865779256787</v>
      </c>
      <c r="Y319" s="60">
        <v>-0.26592566284348629</v>
      </c>
      <c r="Z319" s="79">
        <v>-0.23495720545848195</v>
      </c>
      <c r="AA319" s="65">
        <f t="shared" si="34"/>
        <v>-3.0968457385004339E-2</v>
      </c>
    </row>
    <row r="320" spans="1:27" x14ac:dyDescent="0.25">
      <c r="A320" s="82">
        <v>1</v>
      </c>
      <c r="B320" s="82">
        <v>24</v>
      </c>
      <c r="C320" s="7" t="s">
        <v>2190</v>
      </c>
      <c r="D320" s="7" t="s">
        <v>598</v>
      </c>
      <c r="E320" s="7">
        <v>1</v>
      </c>
      <c r="F320" s="82">
        <v>10</v>
      </c>
      <c r="G320" s="50">
        <v>-1.4660347419187491E-2</v>
      </c>
      <c r="H320" s="50">
        <v>1.3629331734718761E-2</v>
      </c>
      <c r="I320" s="50">
        <f t="shared" si="28"/>
        <v>-2.8289679153906254E-2</v>
      </c>
      <c r="J320" s="28">
        <v>15.372796414654879</v>
      </c>
      <c r="K320" s="31">
        <v>13.370557873666627</v>
      </c>
      <c r="L320" s="31">
        <f t="shared" si="29"/>
        <v>2.0022385409882517</v>
      </c>
      <c r="M320" s="28">
        <v>8.1490967235406483E-2</v>
      </c>
      <c r="N320" s="26">
        <v>0.24256301407439443</v>
      </c>
      <c r="O320" s="26">
        <f t="shared" si="30"/>
        <v>-0.16107204683898796</v>
      </c>
      <c r="P320" s="52">
        <v>4.1215410849048641</v>
      </c>
      <c r="Q320" s="56">
        <v>5.4560602180915021</v>
      </c>
      <c r="R320" s="56">
        <f t="shared" si="31"/>
        <v>-1.334519133186638</v>
      </c>
      <c r="S320" s="52">
        <v>-0.13783813532535213</v>
      </c>
      <c r="T320" s="56">
        <v>0.39929967195079025</v>
      </c>
      <c r="U320" s="56">
        <f t="shared" si="32"/>
        <v>-0.53713780727614235</v>
      </c>
      <c r="V320" s="60">
        <v>1107.3589615576636</v>
      </c>
      <c r="W320" s="64">
        <v>842.1606201808396</v>
      </c>
      <c r="X320" s="64">
        <f t="shared" si="33"/>
        <v>265.19834137682403</v>
      </c>
      <c r="Y320" s="60">
        <v>0.15397321907805556</v>
      </c>
      <c r="Z320" s="79">
        <v>2.1399399411402314E-2</v>
      </c>
      <c r="AA320" s="65">
        <f t="shared" si="34"/>
        <v>0.13257381966665324</v>
      </c>
    </row>
    <row r="321" spans="1:27" x14ac:dyDescent="0.25">
      <c r="A321" s="82">
        <v>2</v>
      </c>
      <c r="B321" s="82">
        <v>48</v>
      </c>
      <c r="C321" s="7">
        <v>1</v>
      </c>
      <c r="D321" s="7" t="s">
        <v>598</v>
      </c>
      <c r="E321" s="7">
        <v>1</v>
      </c>
      <c r="F321" s="82">
        <v>10</v>
      </c>
      <c r="G321" s="50">
        <v>7.6214005204689711E-2</v>
      </c>
      <c r="H321" s="50">
        <v>-4.2260899415680559E-3</v>
      </c>
      <c r="I321" s="50">
        <f t="shared" si="28"/>
        <v>8.0440095146257773E-2</v>
      </c>
      <c r="J321" s="28">
        <v>11.086448841376212</v>
      </c>
      <c r="K321" s="31">
        <v>12.045231030697556</v>
      </c>
      <c r="L321" s="31">
        <f t="shared" si="29"/>
        <v>-0.95878218932134374</v>
      </c>
      <c r="M321" s="28">
        <v>-5.1180205080973519E-2</v>
      </c>
      <c r="N321" s="26">
        <v>0.42973663146744556</v>
      </c>
      <c r="O321" s="26">
        <f t="shared" si="30"/>
        <v>-0.4809168365484191</v>
      </c>
      <c r="P321" s="52">
        <v>3.3639670040197438</v>
      </c>
      <c r="Q321" s="56">
        <v>6.2957185350514777</v>
      </c>
      <c r="R321" s="56">
        <f t="shared" si="31"/>
        <v>-2.9317515310317339</v>
      </c>
      <c r="S321" s="52">
        <v>-9.9944991128324626E-2</v>
      </c>
      <c r="T321" s="56">
        <v>-0.29316157422815392</v>
      </c>
      <c r="U321" s="56">
        <f t="shared" si="32"/>
        <v>0.19321658309982931</v>
      </c>
      <c r="V321" s="60">
        <v>603.48900830483626</v>
      </c>
      <c r="W321" s="64">
        <v>778.76342072409477</v>
      </c>
      <c r="X321" s="64">
        <f t="shared" si="33"/>
        <v>-175.27441241925851</v>
      </c>
      <c r="Y321" s="60">
        <v>-0.31617080479452064</v>
      </c>
      <c r="Z321" s="79">
        <v>-5.4871092273920861E-2</v>
      </c>
      <c r="AA321" s="65">
        <f t="shared" si="34"/>
        <v>-0.2612997125205998</v>
      </c>
    </row>
    <row r="322" spans="1:27" x14ac:dyDescent="0.25">
      <c r="A322" s="82">
        <v>3</v>
      </c>
      <c r="B322" s="82">
        <v>72</v>
      </c>
      <c r="C322" s="7" t="s">
        <v>2190</v>
      </c>
      <c r="D322" s="7" t="s">
        <v>598</v>
      </c>
      <c r="E322" s="7">
        <v>1</v>
      </c>
      <c r="F322" s="82">
        <v>10</v>
      </c>
      <c r="G322" s="50">
        <v>3.4830669426821538E-2</v>
      </c>
      <c r="H322" s="50">
        <v>1.7902191089170408E-2</v>
      </c>
      <c r="I322" s="50">
        <f t="shared" si="28"/>
        <v>1.692847833765113E-2</v>
      </c>
      <c r="J322" s="28">
        <v>8.7694145892700881</v>
      </c>
      <c r="K322" s="31">
        <v>12.589811875004676</v>
      </c>
      <c r="L322" s="31">
        <f t="shared" si="29"/>
        <v>-3.8203972857345878</v>
      </c>
      <c r="M322" s="28">
        <v>1.3301270105685449E-2</v>
      </c>
      <c r="N322" s="26">
        <v>0.51444722688986533</v>
      </c>
      <c r="O322" s="26">
        <f t="shared" si="30"/>
        <v>-0.50114595678417984</v>
      </c>
      <c r="P322" s="52">
        <v>3.6600976770253109</v>
      </c>
      <c r="Q322" s="56">
        <v>5.134393717140755</v>
      </c>
      <c r="R322" s="56">
        <f t="shared" si="31"/>
        <v>-1.4742960401154441</v>
      </c>
      <c r="S322" s="52">
        <v>0.10248528252808907</v>
      </c>
      <c r="T322" s="56">
        <v>2.9346230279375243E-2</v>
      </c>
      <c r="U322" s="56">
        <f t="shared" si="32"/>
        <v>7.3139052248713823E-2</v>
      </c>
      <c r="V322" s="60">
        <v>389.9656673923966</v>
      </c>
      <c r="W322" s="64">
        <v>862.29941243789426</v>
      </c>
      <c r="X322" s="64">
        <f t="shared" si="33"/>
        <v>-472.33374504549766</v>
      </c>
      <c r="Y322" s="60">
        <v>-0.43687057153954306</v>
      </c>
      <c r="Z322" s="79">
        <v>0.70666658267764249</v>
      </c>
      <c r="AA322" s="65">
        <f t="shared" si="34"/>
        <v>-1.1435371542171855</v>
      </c>
    </row>
    <row r="323" spans="1:27" x14ac:dyDescent="0.25">
      <c r="A323" s="82">
        <v>4</v>
      </c>
      <c r="B323" s="82">
        <v>96</v>
      </c>
      <c r="C323" s="7">
        <v>2</v>
      </c>
      <c r="D323" s="7" t="s">
        <v>598</v>
      </c>
      <c r="E323" s="7">
        <v>1</v>
      </c>
      <c r="F323" s="82">
        <v>10</v>
      </c>
      <c r="G323" s="50">
        <v>3.2277339226305116E-2</v>
      </c>
      <c r="H323" s="50">
        <v>-2.9832523702375767E-3</v>
      </c>
      <c r="I323" s="50">
        <f t="shared" ref="I323:I386" si="35">G323-H323</f>
        <v>3.5260591596542691E-2</v>
      </c>
      <c r="J323" s="28">
        <v>13.84412414402474</v>
      </c>
      <c r="K323" s="31">
        <v>14.419320189971282</v>
      </c>
      <c r="L323" s="31">
        <f t="shared" ref="L323:L386" si="36">J323-K323</f>
        <v>-0.57519604594654261</v>
      </c>
      <c r="M323" s="28">
        <v>0.64469211728128195</v>
      </c>
      <c r="N323" s="26">
        <v>0.46275038293277465</v>
      </c>
      <c r="O323" s="26">
        <f t="shared" ref="O323:O386" si="37">M323-N323</f>
        <v>0.1819417343485073</v>
      </c>
      <c r="P323" s="52">
        <v>4.3925457217735229</v>
      </c>
      <c r="Q323" s="56">
        <v>5.7203782901387283</v>
      </c>
      <c r="R323" s="56">
        <f t="shared" ref="R323:R386" si="38">P323-Q323</f>
        <v>-1.3278325683652055</v>
      </c>
      <c r="S323" s="52">
        <v>0.17495332857438223</v>
      </c>
      <c r="T323" s="56">
        <v>0.2201664932545829</v>
      </c>
      <c r="U323" s="56">
        <f t="shared" ref="U323:U386" si="39">S323-T323</f>
        <v>-4.5213164680200674E-2</v>
      </c>
      <c r="V323" s="60">
        <v>1032.0189180219049</v>
      </c>
      <c r="W323" s="64">
        <v>1080.3098379245496</v>
      </c>
      <c r="X323" s="64">
        <f t="shared" ref="X323:X386" si="40">V323-W323</f>
        <v>-48.290919902644646</v>
      </c>
      <c r="Y323" s="60">
        <v>1.1390515997795922</v>
      </c>
      <c r="Z323" s="79">
        <v>0.55868755357358002</v>
      </c>
      <c r="AA323" s="65">
        <f t="shared" ref="AA323:AA386" si="41">Y323-Z323</f>
        <v>0.58036404620601223</v>
      </c>
    </row>
    <row r="324" spans="1:27" x14ac:dyDescent="0.25">
      <c r="A324" s="82">
        <v>5</v>
      </c>
      <c r="B324" s="82">
        <v>120</v>
      </c>
      <c r="C324" s="7" t="s">
        <v>2190</v>
      </c>
      <c r="D324" s="7" t="s">
        <v>598</v>
      </c>
      <c r="E324" s="7">
        <v>1</v>
      </c>
      <c r="F324" s="82">
        <v>10</v>
      </c>
      <c r="G324" s="50">
        <v>5.7251919277133023E-2</v>
      </c>
      <c r="H324" s="50">
        <v>3.7247019645241526E-2</v>
      </c>
      <c r="I324" s="50">
        <f t="shared" si="35"/>
        <v>2.0004899631891497E-2</v>
      </c>
      <c r="J324" s="28">
        <v>15.936345841030022</v>
      </c>
      <c r="K324" s="31">
        <v>16.776982070157057</v>
      </c>
      <c r="L324" s="31">
        <f t="shared" si="36"/>
        <v>-0.84063622912703551</v>
      </c>
      <c r="M324" s="28">
        <v>0.10808283468757154</v>
      </c>
      <c r="N324" s="26">
        <v>0.35894303813160144</v>
      </c>
      <c r="O324" s="26">
        <f t="shared" si="37"/>
        <v>-0.25086020344402993</v>
      </c>
      <c r="P324" s="52">
        <v>4.0916192722125455</v>
      </c>
      <c r="Q324" s="56">
        <v>6.966418766233951</v>
      </c>
      <c r="R324" s="56">
        <f t="shared" si="38"/>
        <v>-2.8747994940214054</v>
      </c>
      <c r="S324" s="52">
        <v>7.3408651137998757E-2</v>
      </c>
      <c r="T324" s="56">
        <v>5.1264740518326989E-2</v>
      </c>
      <c r="U324" s="56">
        <f t="shared" si="39"/>
        <v>2.2143910619671768E-2</v>
      </c>
      <c r="V324" s="60">
        <v>982.79230006609384</v>
      </c>
      <c r="W324" s="64">
        <v>1139.7663857677901</v>
      </c>
      <c r="X324" s="64">
        <f t="shared" si="40"/>
        <v>-156.97408570169625</v>
      </c>
      <c r="Y324" s="60">
        <v>-0.1270147349844222</v>
      </c>
      <c r="Z324" s="79">
        <v>0.15567907560124011</v>
      </c>
      <c r="AA324" s="65">
        <f t="shared" si="41"/>
        <v>-0.28269381058566234</v>
      </c>
    </row>
    <row r="325" spans="1:27" x14ac:dyDescent="0.25">
      <c r="A325" s="82">
        <v>6</v>
      </c>
      <c r="B325" s="82">
        <v>144</v>
      </c>
      <c r="C325" s="7">
        <v>3</v>
      </c>
      <c r="D325" s="7" t="s">
        <v>598</v>
      </c>
      <c r="E325" s="7">
        <v>1</v>
      </c>
      <c r="F325" s="82">
        <v>10</v>
      </c>
      <c r="G325" s="50">
        <v>0.13365478574506379</v>
      </c>
      <c r="H325" s="50">
        <v>5.0816110515069957E-2</v>
      </c>
      <c r="I325" s="50">
        <f t="shared" si="35"/>
        <v>8.283867522999383E-2</v>
      </c>
      <c r="J325" s="28">
        <v>13.093876024009552</v>
      </c>
      <c r="K325" s="31">
        <v>14.919323314682467</v>
      </c>
      <c r="L325" s="31">
        <f t="shared" si="36"/>
        <v>-1.8254472906729156</v>
      </c>
      <c r="M325" s="28">
        <v>0.24189025452959145</v>
      </c>
      <c r="N325" s="26">
        <v>7.8252583154270083E-2</v>
      </c>
      <c r="O325" s="26">
        <f t="shared" si="37"/>
        <v>0.16363767137532137</v>
      </c>
      <c r="P325" s="52">
        <v>3.7495832561585476</v>
      </c>
      <c r="Q325" s="56">
        <v>5.4077681800408222</v>
      </c>
      <c r="R325" s="56">
        <f t="shared" si="38"/>
        <v>-1.6581849238822746</v>
      </c>
      <c r="S325" s="52">
        <v>0.28043086594855665</v>
      </c>
      <c r="T325" s="56">
        <v>-2.2748086008028568E-2</v>
      </c>
      <c r="U325" s="56">
        <f t="shared" si="39"/>
        <v>0.30317895195658523</v>
      </c>
      <c r="V325" s="60">
        <v>971.95437956204387</v>
      </c>
      <c r="W325" s="64">
        <v>1059.1686712010619</v>
      </c>
      <c r="X325" s="64">
        <f t="shared" si="40"/>
        <v>-87.214291639018029</v>
      </c>
      <c r="Y325" s="60">
        <v>0.40637457276051381</v>
      </c>
      <c r="Z325" s="79">
        <v>2.4286775008398348E-2</v>
      </c>
      <c r="AA325" s="65">
        <f t="shared" si="41"/>
        <v>0.38208779775211543</v>
      </c>
    </row>
    <row r="326" spans="1:27" x14ac:dyDescent="0.25">
      <c r="A326" s="82">
        <v>7</v>
      </c>
      <c r="B326" s="82">
        <v>168</v>
      </c>
      <c r="C326" s="7" t="s">
        <v>2190</v>
      </c>
      <c r="D326" s="7" t="s">
        <v>598</v>
      </c>
      <c r="E326" s="7">
        <v>1</v>
      </c>
      <c r="F326" s="82">
        <v>10</v>
      </c>
      <c r="G326" s="50">
        <v>0.10379876668516737</v>
      </c>
      <c r="H326" s="50">
        <v>2.1088820793520358E-2</v>
      </c>
      <c r="I326" s="50">
        <f t="shared" si="35"/>
        <v>8.2709945891647013E-2</v>
      </c>
      <c r="J326" s="28">
        <v>11.984810415714939</v>
      </c>
      <c r="K326" s="31">
        <v>12.600072648596518</v>
      </c>
      <c r="L326" s="31">
        <f t="shared" si="36"/>
        <v>-0.61526223288157844</v>
      </c>
      <c r="M326" s="28">
        <v>0.23502620001681296</v>
      </c>
      <c r="N326" s="26">
        <v>0.24427280911272664</v>
      </c>
      <c r="O326" s="26">
        <f t="shared" si="37"/>
        <v>-9.2466090959136826E-3</v>
      </c>
      <c r="P326" s="52">
        <v>3.4336690472168612</v>
      </c>
      <c r="Q326" s="56">
        <v>4.2039889907630217</v>
      </c>
      <c r="R326" s="56">
        <f t="shared" si="38"/>
        <v>-0.77031994354616051</v>
      </c>
      <c r="S326" s="52">
        <v>0.37322044597520404</v>
      </c>
      <c r="T326" s="56">
        <v>-4.8245689366170623E-2</v>
      </c>
      <c r="U326" s="56">
        <f t="shared" si="39"/>
        <v>0.42146613534137467</v>
      </c>
      <c r="V326" s="60">
        <v>777.05681444991785</v>
      </c>
      <c r="W326" s="64">
        <v>882.0120689655173</v>
      </c>
      <c r="X326" s="64">
        <f t="shared" si="40"/>
        <v>-104.95525451559945</v>
      </c>
      <c r="Y326" s="60">
        <v>0.23773738481239376</v>
      </c>
      <c r="Z326" s="79">
        <v>0.30507038934760117</v>
      </c>
      <c r="AA326" s="65">
        <f t="shared" si="41"/>
        <v>-6.7333004535207408E-2</v>
      </c>
    </row>
    <row r="327" spans="1:27" x14ac:dyDescent="0.25">
      <c r="A327" s="82">
        <v>8</v>
      </c>
      <c r="B327" s="82">
        <v>192</v>
      </c>
      <c r="C327" s="7" t="s">
        <v>2190</v>
      </c>
      <c r="D327" s="7" t="s">
        <v>598</v>
      </c>
      <c r="E327" s="7">
        <v>1</v>
      </c>
      <c r="F327" s="82">
        <v>10</v>
      </c>
      <c r="G327" s="50">
        <v>6.1602987721551372E-2</v>
      </c>
      <c r="H327" s="50">
        <v>2.2964930059969867E-2</v>
      </c>
      <c r="I327" s="50">
        <f t="shared" si="35"/>
        <v>3.8638057661581501E-2</v>
      </c>
      <c r="J327" s="28">
        <v>10.135557226188451</v>
      </c>
      <c r="K327" s="31">
        <v>13.314117777789969</v>
      </c>
      <c r="L327" s="31">
        <f t="shared" si="36"/>
        <v>-3.1785605516015174</v>
      </c>
      <c r="M327" s="28">
        <v>-4.9222327175952471E-2</v>
      </c>
      <c r="N327" s="26">
        <v>0.17151292002343987</v>
      </c>
      <c r="O327" s="26">
        <f t="shared" si="37"/>
        <v>-0.22073524719939236</v>
      </c>
      <c r="P327" s="52">
        <v>3.2896325382406375</v>
      </c>
      <c r="Q327" s="56">
        <v>4.0686345373680544</v>
      </c>
      <c r="R327" s="56">
        <f t="shared" si="38"/>
        <v>-0.77900199912741686</v>
      </c>
      <c r="S327" s="52">
        <v>8.9517350000277329E-2</v>
      </c>
      <c r="T327" s="56">
        <v>1.6036205516473903E-2</v>
      </c>
      <c r="U327" s="56">
        <f t="shared" si="39"/>
        <v>7.3481144483803426E-2</v>
      </c>
      <c r="V327" s="60">
        <v>474.83885941644559</v>
      </c>
      <c r="W327" s="64">
        <v>935.78937334217505</v>
      </c>
      <c r="X327" s="64">
        <f t="shared" si="40"/>
        <v>-460.95051392572947</v>
      </c>
      <c r="Y327" s="60">
        <v>-0.28781266985832482</v>
      </c>
      <c r="Z327" s="79">
        <v>0.2688177933680696</v>
      </c>
      <c r="AA327" s="65">
        <f t="shared" si="41"/>
        <v>-0.55663046322639442</v>
      </c>
    </row>
    <row r="328" spans="1:27" x14ac:dyDescent="0.25">
      <c r="A328" s="82">
        <v>9</v>
      </c>
      <c r="B328" s="82">
        <v>216</v>
      </c>
      <c r="C328" s="7">
        <v>4</v>
      </c>
      <c r="D328" s="7" t="s">
        <v>598</v>
      </c>
      <c r="E328" s="7">
        <v>1</v>
      </c>
      <c r="F328" s="82">
        <v>10</v>
      </c>
      <c r="G328" s="50">
        <v>6.3699872207925168E-2</v>
      </c>
      <c r="H328" s="50">
        <v>4.9621911137343509E-2</v>
      </c>
      <c r="I328" s="50">
        <f t="shared" si="35"/>
        <v>1.4077961070581659E-2</v>
      </c>
      <c r="J328" s="28">
        <v>7.7912319153471543</v>
      </c>
      <c r="K328" s="31">
        <v>13.45456791776664</v>
      </c>
      <c r="L328" s="31">
        <f t="shared" si="36"/>
        <v>-5.6633360024194861</v>
      </c>
      <c r="M328" s="28">
        <v>-7.3155317206635984E-2</v>
      </c>
      <c r="N328" s="26">
        <v>0.13025234277174963</v>
      </c>
      <c r="O328" s="26">
        <f t="shared" si="37"/>
        <v>-0.20340765997838561</v>
      </c>
      <c r="P328" s="52">
        <v>3.0335461352998787</v>
      </c>
      <c r="Q328" s="56">
        <v>4.4318152812343063</v>
      </c>
      <c r="R328" s="56">
        <f t="shared" si="38"/>
        <v>-1.3982691459344276</v>
      </c>
      <c r="S328" s="52">
        <v>-2.8317812496865243E-3</v>
      </c>
      <c r="T328" s="56">
        <v>0.16858542547120367</v>
      </c>
      <c r="U328" s="56">
        <f t="shared" si="39"/>
        <v>-0.1714172067208902</v>
      </c>
      <c r="V328" s="60">
        <v>310.96702579170744</v>
      </c>
      <c r="W328" s="64">
        <v>838.86970154532594</v>
      </c>
      <c r="X328" s="64">
        <f t="shared" si="40"/>
        <v>-527.9026757536185</v>
      </c>
      <c r="Y328" s="60">
        <v>-0.36054577960026563</v>
      </c>
      <c r="Z328" s="79">
        <v>-4.6944320793933798E-2</v>
      </c>
      <c r="AA328" s="65">
        <f t="shared" si="41"/>
        <v>-0.31360145880633183</v>
      </c>
    </row>
    <row r="329" spans="1:27" x14ac:dyDescent="0.25">
      <c r="A329" s="82">
        <v>10</v>
      </c>
      <c r="B329" s="82">
        <v>240</v>
      </c>
      <c r="C329" s="7" t="s">
        <v>2190</v>
      </c>
      <c r="D329" s="7" t="s">
        <v>598</v>
      </c>
      <c r="E329" s="7">
        <v>2</v>
      </c>
      <c r="F329" s="82">
        <v>10</v>
      </c>
      <c r="G329" s="50">
        <v>5.613587921532108E-2</v>
      </c>
      <c r="H329" s="50">
        <v>8.312902068988345E-3</v>
      </c>
      <c r="I329" s="50">
        <f t="shared" si="35"/>
        <v>4.7822977146332733E-2</v>
      </c>
      <c r="J329" s="28">
        <v>6.7264019353573214</v>
      </c>
      <c r="K329" s="31">
        <v>11.510023683426688</v>
      </c>
      <c r="L329" s="31">
        <f t="shared" si="36"/>
        <v>-4.7836217480693666</v>
      </c>
      <c r="M329" s="28">
        <v>-7.7623912695886657E-2</v>
      </c>
      <c r="N329" s="26">
        <v>7.2164884343347531E-3</v>
      </c>
      <c r="O329" s="26">
        <f t="shared" si="37"/>
        <v>-8.4840401130221413E-2</v>
      </c>
      <c r="P329" s="52">
        <v>2.8463324255547122</v>
      </c>
      <c r="Q329" s="56">
        <v>4.1268346243135854</v>
      </c>
      <c r="R329" s="56">
        <f t="shared" si="38"/>
        <v>-1.2805021987588732</v>
      </c>
      <c r="S329" s="52">
        <v>1.0713715993884777E-2</v>
      </c>
      <c r="T329" s="56">
        <v>1.8882797316289807E-2</v>
      </c>
      <c r="U329" s="56">
        <f t="shared" si="39"/>
        <v>-8.1690813224050297E-3</v>
      </c>
      <c r="V329" s="60">
        <v>276.81402640264025</v>
      </c>
      <c r="W329" s="64">
        <v>698.52227035203532</v>
      </c>
      <c r="X329" s="64">
        <f t="shared" si="40"/>
        <v>-421.70824394939507</v>
      </c>
      <c r="Y329" s="60">
        <v>-0.2814109335656817</v>
      </c>
      <c r="Z329" s="79">
        <v>-7.6149821802100115E-2</v>
      </c>
      <c r="AA329" s="65">
        <f t="shared" si="41"/>
        <v>-0.20526111176358158</v>
      </c>
    </row>
    <row r="330" spans="1:27" x14ac:dyDescent="0.25">
      <c r="A330" s="82">
        <v>11</v>
      </c>
      <c r="B330" s="82">
        <v>264</v>
      </c>
      <c r="C330" s="7" t="s">
        <v>2190</v>
      </c>
      <c r="D330" s="7" t="s">
        <v>598</v>
      </c>
      <c r="E330" s="7">
        <v>2</v>
      </c>
      <c r="F330" s="82">
        <v>10</v>
      </c>
      <c r="G330" s="50">
        <v>7.1117742896355016E-2</v>
      </c>
      <c r="H330" s="50">
        <v>1.1402580276202409E-2</v>
      </c>
      <c r="I330" s="50">
        <f t="shared" si="35"/>
        <v>5.9715162620152605E-2</v>
      </c>
      <c r="J330" s="28">
        <v>4.8851979503282594</v>
      </c>
      <c r="K330" s="31">
        <v>9.6067582172372461</v>
      </c>
      <c r="L330" s="31">
        <f t="shared" si="36"/>
        <v>-4.7215602669089867</v>
      </c>
      <c r="M330" s="28">
        <v>-0.17815106286748081</v>
      </c>
      <c r="N330" s="26">
        <v>-7.5698486503831763E-2</v>
      </c>
      <c r="O330" s="26">
        <f t="shared" si="37"/>
        <v>-0.10245257636364904</v>
      </c>
      <c r="P330" s="52">
        <v>2.334104701603716</v>
      </c>
      <c r="Q330" s="56">
        <v>3.9766977176627822</v>
      </c>
      <c r="R330" s="56">
        <f t="shared" si="38"/>
        <v>-1.6425930160590663</v>
      </c>
      <c r="S330" s="52">
        <v>-4.8033749279577528E-2</v>
      </c>
      <c r="T330" s="56">
        <v>1.8560746180279194E-2</v>
      </c>
      <c r="U330" s="56">
        <f t="shared" si="39"/>
        <v>-6.6594495459856726E-2</v>
      </c>
      <c r="V330" s="60">
        <v>212.37255551872724</v>
      </c>
      <c r="W330" s="64">
        <v>478.31294884543149</v>
      </c>
      <c r="X330" s="64">
        <f t="shared" si="40"/>
        <v>-265.94039332670422</v>
      </c>
      <c r="Y330" s="60">
        <v>-0.17212882285791059</v>
      </c>
      <c r="Z330" s="79">
        <v>-9.7593849701297919E-2</v>
      </c>
      <c r="AA330" s="65">
        <f t="shared" si="41"/>
        <v>-7.4534973156612672E-2</v>
      </c>
    </row>
    <row r="331" spans="1:27" x14ac:dyDescent="0.25">
      <c r="A331" s="82">
        <v>12</v>
      </c>
      <c r="B331" s="82">
        <v>288</v>
      </c>
      <c r="C331" s="7" t="s">
        <v>2190</v>
      </c>
      <c r="D331" s="7" t="s">
        <v>598</v>
      </c>
      <c r="E331" s="7">
        <v>2</v>
      </c>
      <c r="F331" s="82">
        <v>10</v>
      </c>
      <c r="G331" s="50">
        <v>9.7683494327544199E-3</v>
      </c>
      <c r="H331" s="50">
        <v>1.9874084798630436E-2</v>
      </c>
      <c r="I331" s="50">
        <f t="shared" si="35"/>
        <v>-1.0105735365876016E-2</v>
      </c>
      <c r="J331" s="28">
        <v>5.6380221341592014</v>
      </c>
      <c r="K331" s="31">
        <v>9.5757510795120258</v>
      </c>
      <c r="L331" s="31">
        <f t="shared" si="36"/>
        <v>-3.9377289453528244</v>
      </c>
      <c r="M331" s="28">
        <v>-7.4991417610425964E-2</v>
      </c>
      <c r="N331" s="26">
        <v>-0.12129677891189873</v>
      </c>
      <c r="O331" s="26">
        <f t="shared" si="37"/>
        <v>4.6305361301472767E-2</v>
      </c>
      <c r="P331" s="52">
        <v>2.2969654649900488</v>
      </c>
      <c r="Q331" s="56">
        <v>3.6155338046936252</v>
      </c>
      <c r="R331" s="56">
        <f t="shared" si="38"/>
        <v>-1.3185683397035763</v>
      </c>
      <c r="S331" s="52">
        <v>-6.918816123359614E-2</v>
      </c>
      <c r="T331" s="56">
        <v>-6.2303241628159589E-2</v>
      </c>
      <c r="U331" s="56">
        <f t="shared" si="39"/>
        <v>-6.8849196054365513E-3</v>
      </c>
      <c r="V331" s="60">
        <v>231.90610328638496</v>
      </c>
      <c r="W331" s="64">
        <v>507.14285714285728</v>
      </c>
      <c r="X331" s="64">
        <f t="shared" si="40"/>
        <v>-275.23675385647232</v>
      </c>
      <c r="Y331" s="60">
        <v>-0.29537965564954427</v>
      </c>
      <c r="Z331" s="79">
        <v>-0.26573141069062617</v>
      </c>
      <c r="AA331" s="65">
        <f t="shared" si="41"/>
        <v>-2.9648244958918102E-2</v>
      </c>
    </row>
    <row r="332" spans="1:27" x14ac:dyDescent="0.25">
      <c r="A332" s="82">
        <v>13</v>
      </c>
      <c r="B332" s="82">
        <v>312</v>
      </c>
      <c r="C332" s="7" t="s">
        <v>2190</v>
      </c>
      <c r="D332" s="7" t="s">
        <v>598</v>
      </c>
      <c r="E332" s="7">
        <v>2</v>
      </c>
      <c r="F332" s="82">
        <v>10</v>
      </c>
      <c r="G332" s="50">
        <v>4.3264465062342869E-2</v>
      </c>
      <c r="H332" s="50">
        <v>1.3389339368220154E-2</v>
      </c>
      <c r="I332" s="50">
        <f t="shared" si="35"/>
        <v>2.9875125694122713E-2</v>
      </c>
      <c r="J332" s="28">
        <v>5.3917376235979324</v>
      </c>
      <c r="K332" s="31">
        <v>7.8986120953424956</v>
      </c>
      <c r="L332" s="31">
        <f t="shared" si="36"/>
        <v>-2.5068744717445632</v>
      </c>
      <c r="M332" s="28">
        <v>-9.6108457184118909E-2</v>
      </c>
      <c r="N332" s="26">
        <v>-6.1783624485983173E-2</v>
      </c>
      <c r="O332" s="26">
        <f t="shared" si="37"/>
        <v>-3.4324832698135736E-2</v>
      </c>
      <c r="P332" s="52">
        <v>2.3972961935474784</v>
      </c>
      <c r="Q332" s="56">
        <v>3.4422947383738673</v>
      </c>
      <c r="R332" s="56">
        <f t="shared" si="38"/>
        <v>-1.044998544826389</v>
      </c>
      <c r="S332" s="52">
        <v>0.10114374201961483</v>
      </c>
      <c r="T332" s="56">
        <v>-0.17100685841409771</v>
      </c>
      <c r="U332" s="56">
        <f t="shared" si="39"/>
        <v>0.27215060043371253</v>
      </c>
      <c r="V332" s="60">
        <v>229.12874101320847</v>
      </c>
      <c r="W332" s="64">
        <v>412.45665440561783</v>
      </c>
      <c r="X332" s="64">
        <f t="shared" si="40"/>
        <v>-183.32791339240936</v>
      </c>
      <c r="Y332" s="60">
        <v>-0.27731951695406848</v>
      </c>
      <c r="Z332" s="79">
        <v>-0.21425833594600299</v>
      </c>
      <c r="AA332" s="65">
        <f t="shared" si="41"/>
        <v>-6.3061181008065487E-2</v>
      </c>
    </row>
    <row r="333" spans="1:27" x14ac:dyDescent="0.25">
      <c r="A333" s="82">
        <v>14</v>
      </c>
      <c r="B333" s="82">
        <v>336</v>
      </c>
      <c r="C333" s="7">
        <v>5</v>
      </c>
      <c r="D333" s="7" t="s">
        <v>598</v>
      </c>
      <c r="E333" s="7">
        <v>2</v>
      </c>
      <c r="F333" s="82">
        <v>10</v>
      </c>
      <c r="G333" s="50">
        <v>-2.7414043793370625E-2</v>
      </c>
      <c r="H333" s="50">
        <v>4.392520638178523E-2</v>
      </c>
      <c r="I333" s="50">
        <f t="shared" si="35"/>
        <v>-7.1339250175155855E-2</v>
      </c>
      <c r="J333" s="28">
        <v>5.6775663968932726</v>
      </c>
      <c r="K333" s="31">
        <v>8.3205011183702222</v>
      </c>
      <c r="L333" s="31">
        <f t="shared" si="36"/>
        <v>-2.6429347214769496</v>
      </c>
      <c r="M333" s="28">
        <v>0.23316712124671099</v>
      </c>
      <c r="N333" s="26">
        <v>0.16451723189421197</v>
      </c>
      <c r="O333" s="26">
        <f t="shared" si="37"/>
        <v>6.8649889352499022E-2</v>
      </c>
      <c r="P333" s="52">
        <v>2.3893454092146436</v>
      </c>
      <c r="Q333" s="56">
        <v>2.980248193470393</v>
      </c>
      <c r="R333" s="56">
        <f t="shared" si="38"/>
        <v>-0.59090278425574949</v>
      </c>
      <c r="S333" s="52">
        <v>0.10893299922595533</v>
      </c>
      <c r="T333" s="56">
        <v>8.3571837472428342E-2</v>
      </c>
      <c r="U333" s="56">
        <f t="shared" si="39"/>
        <v>2.5361161753526984E-2</v>
      </c>
      <c r="V333" s="60">
        <v>159.02579034941763</v>
      </c>
      <c r="W333" s="64">
        <v>382.34547975596223</v>
      </c>
      <c r="X333" s="64">
        <f t="shared" si="40"/>
        <v>-223.3196894065446</v>
      </c>
      <c r="Y333" s="60">
        <v>-0.25204568434167152</v>
      </c>
      <c r="Z333" s="79">
        <v>-0.23495720545848195</v>
      </c>
      <c r="AA333" s="65">
        <f t="shared" si="41"/>
        <v>-1.7088478883189567E-2</v>
      </c>
    </row>
    <row r="334" spans="1:27" x14ac:dyDescent="0.25">
      <c r="A334" s="82">
        <v>1</v>
      </c>
      <c r="B334" s="82">
        <v>24</v>
      </c>
      <c r="C334" s="7" t="s">
        <v>2190</v>
      </c>
      <c r="D334" s="7" t="s">
        <v>598</v>
      </c>
      <c r="E334" s="7">
        <v>1</v>
      </c>
      <c r="F334" s="82">
        <v>11</v>
      </c>
      <c r="G334" s="50">
        <v>-1.5415067982725805E-2</v>
      </c>
      <c r="H334" s="50">
        <v>1.3629331734718761E-2</v>
      </c>
      <c r="I334" s="50">
        <f t="shared" si="35"/>
        <v>-2.9044399717444568E-2</v>
      </c>
      <c r="J334" s="28">
        <v>12.050888057312536</v>
      </c>
      <c r="K334" s="31">
        <v>13.370557873666627</v>
      </c>
      <c r="L334" s="31">
        <f t="shared" si="36"/>
        <v>-1.3196698163540912</v>
      </c>
      <c r="M334" s="28">
        <v>-9.6306147590804123E-3</v>
      </c>
      <c r="N334" s="26">
        <v>0.24256301407439443</v>
      </c>
      <c r="O334" s="26">
        <f t="shared" si="37"/>
        <v>-0.25219362883347485</v>
      </c>
      <c r="P334" s="52">
        <v>4.0092490981636875</v>
      </c>
      <c r="Q334" s="56">
        <v>5.4560602180915021</v>
      </c>
      <c r="R334" s="56">
        <f t="shared" si="38"/>
        <v>-1.4468111199278146</v>
      </c>
      <c r="S334" s="52">
        <v>-0.14563981778683069</v>
      </c>
      <c r="T334" s="56">
        <v>0.39929967195079025</v>
      </c>
      <c r="U334" s="56">
        <f t="shared" si="39"/>
        <v>-0.54493948973762096</v>
      </c>
      <c r="V334" s="60">
        <v>773.95273756032623</v>
      </c>
      <c r="W334" s="64">
        <v>842.1606201808396</v>
      </c>
      <c r="X334" s="64">
        <f t="shared" si="40"/>
        <v>-68.207882620513374</v>
      </c>
      <c r="Y334" s="60">
        <v>-0.10787644922441711</v>
      </c>
      <c r="Z334" s="79">
        <v>2.1399399411402314E-2</v>
      </c>
      <c r="AA334" s="65">
        <f t="shared" si="41"/>
        <v>-0.12927584863581942</v>
      </c>
    </row>
    <row r="335" spans="1:27" x14ac:dyDescent="0.25">
      <c r="A335" s="82">
        <v>2</v>
      </c>
      <c r="B335" s="82">
        <v>48</v>
      </c>
      <c r="C335" s="7">
        <v>1</v>
      </c>
      <c r="D335" s="7" t="s">
        <v>598</v>
      </c>
      <c r="E335" s="7">
        <v>1</v>
      </c>
      <c r="F335" s="82">
        <v>11</v>
      </c>
      <c r="G335" s="50">
        <v>2.6826398659467898E-2</v>
      </c>
      <c r="H335" s="50">
        <v>-4.2260899415680559E-3</v>
      </c>
      <c r="I335" s="50">
        <f t="shared" si="35"/>
        <v>3.1052488601035953E-2</v>
      </c>
      <c r="J335" s="28">
        <v>12.820433860636381</v>
      </c>
      <c r="K335" s="31">
        <v>12.045231030697556</v>
      </c>
      <c r="L335" s="31">
        <f t="shared" si="36"/>
        <v>0.77520282993882539</v>
      </c>
      <c r="M335" s="28">
        <v>-0.12447977512365282</v>
      </c>
      <c r="N335" s="26">
        <v>0.42973663146744556</v>
      </c>
      <c r="O335" s="26">
        <f t="shared" si="37"/>
        <v>-0.55421640659109839</v>
      </c>
      <c r="P335" s="52">
        <v>4.6086797417754468</v>
      </c>
      <c r="Q335" s="56">
        <v>6.2957185350514777</v>
      </c>
      <c r="R335" s="56">
        <f t="shared" si="38"/>
        <v>-1.6870387932760309</v>
      </c>
      <c r="S335" s="52">
        <v>-0.14495056524625638</v>
      </c>
      <c r="T335" s="56">
        <v>-0.29316157422815392</v>
      </c>
      <c r="U335" s="56">
        <f t="shared" si="39"/>
        <v>0.14821100898189754</v>
      </c>
      <c r="V335" s="60">
        <v>915.75557726754596</v>
      </c>
      <c r="W335" s="64">
        <v>778.76342072409477</v>
      </c>
      <c r="X335" s="64">
        <f t="shared" si="40"/>
        <v>136.99215654345119</v>
      </c>
      <c r="Y335" s="60">
        <v>-0.26820538612536909</v>
      </c>
      <c r="Z335" s="79">
        <v>-5.4871092273920861E-2</v>
      </c>
      <c r="AA335" s="65">
        <f t="shared" si="41"/>
        <v>-0.21333429385144823</v>
      </c>
    </row>
    <row r="336" spans="1:27" x14ac:dyDescent="0.25">
      <c r="A336" s="82">
        <v>3</v>
      </c>
      <c r="B336" s="82">
        <v>72</v>
      </c>
      <c r="C336" s="7" t="s">
        <v>2190</v>
      </c>
      <c r="D336" s="7" t="s">
        <v>598</v>
      </c>
      <c r="E336" s="7">
        <v>1</v>
      </c>
      <c r="F336" s="82">
        <v>11</v>
      </c>
      <c r="G336" s="50">
        <v>1.0536051565782589E-2</v>
      </c>
      <c r="H336" s="50">
        <v>1.7902191089170408E-2</v>
      </c>
      <c r="I336" s="50">
        <f t="shared" si="35"/>
        <v>-7.3661395233878199E-3</v>
      </c>
      <c r="J336" s="28">
        <v>12.484332577916396</v>
      </c>
      <c r="K336" s="31">
        <v>12.589811875004676</v>
      </c>
      <c r="L336" s="31">
        <f t="shared" si="36"/>
        <v>-0.10547929708828008</v>
      </c>
      <c r="M336" s="28">
        <v>-9.1934808668566848E-2</v>
      </c>
      <c r="N336" s="26">
        <v>0.51444722688986533</v>
      </c>
      <c r="O336" s="26">
        <f t="shared" si="37"/>
        <v>-0.60638203555843218</v>
      </c>
      <c r="P336" s="52">
        <v>4.4298132241424666</v>
      </c>
      <c r="Q336" s="56">
        <v>5.134393717140755</v>
      </c>
      <c r="R336" s="56">
        <f t="shared" si="38"/>
        <v>-0.7045804929982884</v>
      </c>
      <c r="S336" s="52">
        <v>-6.4314869015967752E-2</v>
      </c>
      <c r="T336" s="56">
        <v>2.9346230279375243E-2</v>
      </c>
      <c r="U336" s="56">
        <f t="shared" si="39"/>
        <v>-9.3661099295342998E-2</v>
      </c>
      <c r="V336" s="60">
        <v>622.02110199296601</v>
      </c>
      <c r="W336" s="64">
        <v>862.29941243789426</v>
      </c>
      <c r="X336" s="64">
        <f t="shared" si="40"/>
        <v>-240.27831044492825</v>
      </c>
      <c r="Y336" s="60">
        <v>-0.35100625720686623</v>
      </c>
      <c r="Z336" s="79">
        <v>0.70666658267764249</v>
      </c>
      <c r="AA336" s="65">
        <f t="shared" si="41"/>
        <v>-1.0576728398845088</v>
      </c>
    </row>
    <row r="337" spans="1:27" x14ac:dyDescent="0.25">
      <c r="A337" s="82">
        <v>4</v>
      </c>
      <c r="B337" s="82">
        <v>96</v>
      </c>
      <c r="C337" s="7">
        <v>2</v>
      </c>
      <c r="D337" s="7" t="s">
        <v>598</v>
      </c>
      <c r="E337" s="7">
        <v>1</v>
      </c>
      <c r="F337" s="82">
        <v>11</v>
      </c>
      <c r="G337" s="50">
        <v>5.260930958967789E-2</v>
      </c>
      <c r="H337" s="50">
        <v>-2.9832523702375767E-3</v>
      </c>
      <c r="I337" s="50">
        <f t="shared" si="35"/>
        <v>5.5592561959915465E-2</v>
      </c>
      <c r="J337" s="28">
        <v>16.184879611221557</v>
      </c>
      <c r="K337" s="31">
        <v>14.419320189971282</v>
      </c>
      <c r="L337" s="31">
        <f t="shared" si="36"/>
        <v>1.7655594212502752</v>
      </c>
      <c r="M337" s="28">
        <v>0.92824824150424956</v>
      </c>
      <c r="N337" s="26">
        <v>0.46275038293277465</v>
      </c>
      <c r="O337" s="26">
        <f t="shared" si="37"/>
        <v>0.46549785857147491</v>
      </c>
      <c r="P337" s="52">
        <v>5.468425670205173</v>
      </c>
      <c r="Q337" s="56">
        <v>5.7203782901387283</v>
      </c>
      <c r="R337" s="56">
        <f t="shared" si="38"/>
        <v>-0.25195261993355533</v>
      </c>
      <c r="S337" s="52">
        <v>0.2461904605777038</v>
      </c>
      <c r="T337" s="56">
        <v>0.2201664932545829</v>
      </c>
      <c r="U337" s="56">
        <f t="shared" si="39"/>
        <v>2.60239673231209E-2</v>
      </c>
      <c r="V337" s="60">
        <v>1423.3370394955193</v>
      </c>
      <c r="W337" s="64">
        <v>1080.3098379245496</v>
      </c>
      <c r="X337" s="64">
        <f t="shared" si="40"/>
        <v>343.02720157096974</v>
      </c>
      <c r="Y337" s="60">
        <v>1.0241650553876425</v>
      </c>
      <c r="Z337" s="79">
        <v>0.55868755357358002</v>
      </c>
      <c r="AA337" s="65">
        <f t="shared" si="41"/>
        <v>0.46547750181406244</v>
      </c>
    </row>
    <row r="338" spans="1:27" x14ac:dyDescent="0.25">
      <c r="A338" s="82">
        <v>5</v>
      </c>
      <c r="B338" s="82">
        <v>120</v>
      </c>
      <c r="C338" s="7" t="s">
        <v>2190</v>
      </c>
      <c r="D338" s="7" t="s">
        <v>598</v>
      </c>
      <c r="E338" s="7">
        <v>1</v>
      </c>
      <c r="F338" s="82">
        <v>11</v>
      </c>
      <c r="G338" s="50">
        <v>6.4538521137571083E-3</v>
      </c>
      <c r="H338" s="50">
        <v>3.7247019645241526E-2</v>
      </c>
      <c r="I338" s="50">
        <f t="shared" si="35"/>
        <v>-3.0793167531484419E-2</v>
      </c>
      <c r="J338" s="28">
        <v>15.441559372501448</v>
      </c>
      <c r="K338" s="31">
        <v>16.776982070157057</v>
      </c>
      <c r="L338" s="31">
        <f t="shared" si="36"/>
        <v>-1.3354226976556092</v>
      </c>
      <c r="M338" s="28">
        <v>0.11640111448596556</v>
      </c>
      <c r="N338" s="26">
        <v>0.35894303813160144</v>
      </c>
      <c r="O338" s="26">
        <f t="shared" si="37"/>
        <v>-0.24254192364563587</v>
      </c>
      <c r="P338" s="52">
        <v>4.416861075387434</v>
      </c>
      <c r="Q338" s="56">
        <v>6.966418766233951</v>
      </c>
      <c r="R338" s="56">
        <f t="shared" si="38"/>
        <v>-2.549557690846517</v>
      </c>
      <c r="S338" s="52">
        <v>8.7055231805141992E-2</v>
      </c>
      <c r="T338" s="56">
        <v>5.1264740518326989E-2</v>
      </c>
      <c r="U338" s="56">
        <f t="shared" si="39"/>
        <v>3.5790491286815003E-2</v>
      </c>
      <c r="V338" s="60">
        <v>1139.8190680766688</v>
      </c>
      <c r="W338" s="64">
        <v>1139.7663857677901</v>
      </c>
      <c r="X338" s="64">
        <f t="shared" si="40"/>
        <v>5.26823088787296E-2</v>
      </c>
      <c r="Y338" s="60">
        <v>0.16743156374093404</v>
      </c>
      <c r="Z338" s="79">
        <v>0.15567907560124011</v>
      </c>
      <c r="AA338" s="65">
        <f t="shared" si="41"/>
        <v>1.1752488139693928E-2</v>
      </c>
    </row>
    <row r="339" spans="1:27" x14ac:dyDescent="0.25">
      <c r="A339" s="82">
        <v>6</v>
      </c>
      <c r="B339" s="82">
        <v>144</v>
      </c>
      <c r="C339" s="7">
        <v>3</v>
      </c>
      <c r="D339" s="7" t="s">
        <v>598</v>
      </c>
      <c r="E339" s="7">
        <v>1</v>
      </c>
      <c r="F339" s="82">
        <v>11</v>
      </c>
      <c r="G339" s="50">
        <v>0.14294665329850992</v>
      </c>
      <c r="H339" s="50">
        <v>5.0816110515069957E-2</v>
      </c>
      <c r="I339" s="50">
        <f t="shared" si="35"/>
        <v>9.2130542783439962E-2</v>
      </c>
      <c r="J339" s="28">
        <v>13.912830585219053</v>
      </c>
      <c r="K339" s="31">
        <v>14.919323314682467</v>
      </c>
      <c r="L339" s="31">
        <f t="shared" si="36"/>
        <v>-1.0064927294634138</v>
      </c>
      <c r="M339" s="28">
        <v>0.54544776739660794</v>
      </c>
      <c r="N339" s="26">
        <v>7.8252583154270083E-2</v>
      </c>
      <c r="O339" s="26">
        <f t="shared" si="37"/>
        <v>0.46719518424233786</v>
      </c>
      <c r="P339" s="52">
        <v>4.4353275297894665</v>
      </c>
      <c r="Q339" s="56">
        <v>5.4077681800408222</v>
      </c>
      <c r="R339" s="56">
        <f t="shared" si="38"/>
        <v>-0.97244065025135562</v>
      </c>
      <c r="S339" s="52">
        <v>0.44599757728355638</v>
      </c>
      <c r="T339" s="56">
        <v>-2.2748086008028568E-2</v>
      </c>
      <c r="U339" s="56">
        <f t="shared" si="39"/>
        <v>0.46874566329158496</v>
      </c>
      <c r="V339" s="60">
        <v>983.06469807564713</v>
      </c>
      <c r="W339" s="64">
        <v>1059.1686712010619</v>
      </c>
      <c r="X339" s="64">
        <f t="shared" si="40"/>
        <v>-76.103973125414768</v>
      </c>
      <c r="Y339" s="60">
        <v>0.49694833836575653</v>
      </c>
      <c r="Z339" s="79">
        <v>2.4286775008398348E-2</v>
      </c>
      <c r="AA339" s="65">
        <f t="shared" si="41"/>
        <v>0.47266156335735821</v>
      </c>
    </row>
    <row r="340" spans="1:27" x14ac:dyDescent="0.25">
      <c r="A340" s="82">
        <v>7</v>
      </c>
      <c r="B340" s="82">
        <v>168</v>
      </c>
      <c r="C340" s="7" t="s">
        <v>2190</v>
      </c>
      <c r="D340" s="7" t="s">
        <v>598</v>
      </c>
      <c r="E340" s="7">
        <v>1</v>
      </c>
      <c r="F340" s="82">
        <v>11</v>
      </c>
      <c r="G340" s="50">
        <v>0.11249811314233824</v>
      </c>
      <c r="H340" s="50">
        <v>2.1088820793520358E-2</v>
      </c>
      <c r="I340" s="50">
        <f t="shared" si="35"/>
        <v>9.140929234881788E-2</v>
      </c>
      <c r="J340" s="28">
        <v>12.490335878526833</v>
      </c>
      <c r="K340" s="31">
        <v>12.600072648596518</v>
      </c>
      <c r="L340" s="31">
        <f t="shared" si="36"/>
        <v>-0.1097367700696843</v>
      </c>
      <c r="M340" s="28">
        <v>0.31325056637348264</v>
      </c>
      <c r="N340" s="26">
        <v>0.24427280911272664</v>
      </c>
      <c r="O340" s="26">
        <f t="shared" si="37"/>
        <v>6.8977757260756001E-2</v>
      </c>
      <c r="P340" s="52">
        <v>3.6625784709280267</v>
      </c>
      <c r="Q340" s="56">
        <v>4.2039889907630217</v>
      </c>
      <c r="R340" s="56">
        <f t="shared" si="38"/>
        <v>-0.541410519834995</v>
      </c>
      <c r="S340" s="52">
        <v>0.37821320387256896</v>
      </c>
      <c r="T340" s="56">
        <v>-4.8245689366170623E-2</v>
      </c>
      <c r="U340" s="56">
        <f t="shared" si="39"/>
        <v>0.42645889323873959</v>
      </c>
      <c r="V340" s="60">
        <v>826.5</v>
      </c>
      <c r="W340" s="64">
        <v>882.0120689655173</v>
      </c>
      <c r="X340" s="64">
        <f t="shared" si="40"/>
        <v>-55.512068965517301</v>
      </c>
      <c r="Y340" s="60">
        <v>0.34914759317667127</v>
      </c>
      <c r="Z340" s="79">
        <v>0.30507038934760117</v>
      </c>
      <c r="AA340" s="65">
        <f t="shared" si="41"/>
        <v>4.40772038290701E-2</v>
      </c>
    </row>
    <row r="341" spans="1:27" x14ac:dyDescent="0.25">
      <c r="A341" s="82">
        <v>8</v>
      </c>
      <c r="B341" s="82">
        <v>192</v>
      </c>
      <c r="C341" s="7" t="s">
        <v>2190</v>
      </c>
      <c r="D341" s="7" t="s">
        <v>598</v>
      </c>
      <c r="E341" s="7">
        <v>1</v>
      </c>
      <c r="F341" s="82">
        <v>11</v>
      </c>
      <c r="G341" s="50">
        <v>3.7948962170490395E-2</v>
      </c>
      <c r="H341" s="50">
        <v>2.2964930059969867E-2</v>
      </c>
      <c r="I341" s="50">
        <f t="shared" si="35"/>
        <v>1.4984032110520528E-2</v>
      </c>
      <c r="J341" s="28">
        <v>11.020446351648713</v>
      </c>
      <c r="K341" s="31">
        <v>13.314117777789969</v>
      </c>
      <c r="L341" s="31">
        <f t="shared" si="36"/>
        <v>-2.2936714261412554</v>
      </c>
      <c r="M341" s="28">
        <v>8.7073535246588715E-2</v>
      </c>
      <c r="N341" s="26">
        <v>0.17151292002343987</v>
      </c>
      <c r="O341" s="26">
        <f t="shared" si="37"/>
        <v>-8.4439384776851159E-2</v>
      </c>
      <c r="P341" s="52">
        <v>3.1194983297192755</v>
      </c>
      <c r="Q341" s="56">
        <v>4.0686345373680544</v>
      </c>
      <c r="R341" s="56">
        <f t="shared" si="38"/>
        <v>-0.94913620764877882</v>
      </c>
      <c r="S341" s="52">
        <v>0.11962418366120442</v>
      </c>
      <c r="T341" s="56">
        <v>1.6036205516473903E-2</v>
      </c>
      <c r="U341" s="56">
        <f t="shared" si="39"/>
        <v>0.10358797814473052</v>
      </c>
      <c r="V341" s="60">
        <v>693.03663793103442</v>
      </c>
      <c r="W341" s="64">
        <v>935.78937334217505</v>
      </c>
      <c r="X341" s="64">
        <f t="shared" si="40"/>
        <v>-242.75273541114063</v>
      </c>
      <c r="Y341" s="60">
        <v>0.11590808139696276</v>
      </c>
      <c r="Z341" s="79">
        <v>0.2688177933680696</v>
      </c>
      <c r="AA341" s="65">
        <f t="shared" si="41"/>
        <v>-0.15290971197110684</v>
      </c>
    </row>
    <row r="342" spans="1:27" x14ac:dyDescent="0.25">
      <c r="A342" s="82">
        <v>9</v>
      </c>
      <c r="B342" s="82">
        <v>216</v>
      </c>
      <c r="C342" s="7">
        <v>4</v>
      </c>
      <c r="D342" s="7" t="s">
        <v>598</v>
      </c>
      <c r="E342" s="7">
        <v>1</v>
      </c>
      <c r="F342" s="82">
        <v>11</v>
      </c>
      <c r="G342" s="50">
        <v>8.9079157063135739E-2</v>
      </c>
      <c r="H342" s="50">
        <v>4.9621911137343509E-2</v>
      </c>
      <c r="I342" s="50">
        <f t="shared" si="35"/>
        <v>3.945724592579223E-2</v>
      </c>
      <c r="J342" s="28">
        <v>8.8698068966271126</v>
      </c>
      <c r="K342" s="31">
        <v>13.45456791776664</v>
      </c>
      <c r="L342" s="31">
        <f t="shared" si="36"/>
        <v>-4.5847610211395278</v>
      </c>
      <c r="M342" s="28">
        <v>-2.7847650837448463E-2</v>
      </c>
      <c r="N342" s="26">
        <v>0.13025234277174963</v>
      </c>
      <c r="O342" s="26">
        <f t="shared" si="37"/>
        <v>-0.1580999936091981</v>
      </c>
      <c r="P342" s="52">
        <v>3.1087204414739102</v>
      </c>
      <c r="Q342" s="56">
        <v>4.4318152812343063</v>
      </c>
      <c r="R342" s="56">
        <f t="shared" si="38"/>
        <v>-1.3230948397603961</v>
      </c>
      <c r="S342" s="52">
        <v>0.10925729944530849</v>
      </c>
      <c r="T342" s="56">
        <v>0.16858542547120367</v>
      </c>
      <c r="U342" s="56">
        <f t="shared" si="39"/>
        <v>-5.9328126025895184E-2</v>
      </c>
      <c r="V342" s="60">
        <v>359.49951028403524</v>
      </c>
      <c r="W342" s="64">
        <v>838.86970154532594</v>
      </c>
      <c r="X342" s="64">
        <f t="shared" si="40"/>
        <v>-479.3701912612907</v>
      </c>
      <c r="Y342" s="60">
        <v>-0.35440225981810769</v>
      </c>
      <c r="Z342" s="79">
        <v>-4.6944320793933798E-2</v>
      </c>
      <c r="AA342" s="65">
        <f t="shared" si="41"/>
        <v>-0.3074579390241739</v>
      </c>
    </row>
    <row r="343" spans="1:27" x14ac:dyDescent="0.25">
      <c r="A343" s="82">
        <v>10</v>
      </c>
      <c r="B343" s="82">
        <v>240</v>
      </c>
      <c r="C343" s="7" t="s">
        <v>2190</v>
      </c>
      <c r="D343" s="7" t="s">
        <v>598</v>
      </c>
      <c r="E343" s="7">
        <v>2</v>
      </c>
      <c r="F343" s="82">
        <v>11</v>
      </c>
      <c r="G343" s="50">
        <v>6.5190422202589637E-2</v>
      </c>
      <c r="H343" s="50">
        <v>8.312902068988345E-3</v>
      </c>
      <c r="I343" s="50">
        <f t="shared" si="35"/>
        <v>5.6877520133601291E-2</v>
      </c>
      <c r="J343" s="28">
        <v>6.7764422553015269</v>
      </c>
      <c r="K343" s="31">
        <v>11.510023683426688</v>
      </c>
      <c r="L343" s="31">
        <f t="shared" si="36"/>
        <v>-4.7335814281251611</v>
      </c>
      <c r="M343" s="28">
        <v>-0.10275933316596123</v>
      </c>
      <c r="N343" s="26">
        <v>7.2164884343347531E-3</v>
      </c>
      <c r="O343" s="26">
        <f t="shared" si="37"/>
        <v>-0.10997582160029598</v>
      </c>
      <c r="P343" s="52">
        <v>2.7451978882985846</v>
      </c>
      <c r="Q343" s="56">
        <v>4.1268346243135854</v>
      </c>
      <c r="R343" s="56">
        <f t="shared" si="38"/>
        <v>-1.3816367360150008</v>
      </c>
      <c r="S343" s="52">
        <v>-7.291175820660978E-3</v>
      </c>
      <c r="T343" s="56">
        <v>1.8882797316289807E-2</v>
      </c>
      <c r="U343" s="56">
        <f t="shared" si="39"/>
        <v>-2.6173973136950784E-2</v>
      </c>
      <c r="V343" s="60">
        <v>278.1952145214521</v>
      </c>
      <c r="W343" s="64">
        <v>698.52227035203532</v>
      </c>
      <c r="X343" s="64">
        <f t="shared" si="40"/>
        <v>-420.32705583058322</v>
      </c>
      <c r="Y343" s="60">
        <v>-0.31974309539623152</v>
      </c>
      <c r="Z343" s="79">
        <v>-7.6149821802100115E-2</v>
      </c>
      <c r="AA343" s="65">
        <f t="shared" si="41"/>
        <v>-0.24359327359413141</v>
      </c>
    </row>
    <row r="344" spans="1:27" x14ac:dyDescent="0.25">
      <c r="A344" s="82">
        <v>11</v>
      </c>
      <c r="B344" s="82">
        <v>264</v>
      </c>
      <c r="C344" s="7" t="s">
        <v>2190</v>
      </c>
      <c r="D344" s="7" t="s">
        <v>598</v>
      </c>
      <c r="E344" s="7">
        <v>2</v>
      </c>
      <c r="F344" s="82">
        <v>11</v>
      </c>
      <c r="G344" s="50">
        <v>3.9478752928821415E-2</v>
      </c>
      <c r="H344" s="50">
        <v>1.1402580276202409E-2</v>
      </c>
      <c r="I344" s="50">
        <f t="shared" si="35"/>
        <v>2.8076172652619004E-2</v>
      </c>
      <c r="J344" s="28">
        <v>4.9117974416741506</v>
      </c>
      <c r="K344" s="31">
        <v>9.6067582172372461</v>
      </c>
      <c r="L344" s="31">
        <f t="shared" si="36"/>
        <v>-4.6949607755630955</v>
      </c>
      <c r="M344" s="28">
        <v>-0.19114967300700728</v>
      </c>
      <c r="N344" s="26">
        <v>-7.5698486503831763E-2</v>
      </c>
      <c r="O344" s="26">
        <f t="shared" si="37"/>
        <v>-0.11545118650317551</v>
      </c>
      <c r="P344" s="52">
        <v>2.3643332091841209</v>
      </c>
      <c r="Q344" s="56">
        <v>3.9766977176627822</v>
      </c>
      <c r="R344" s="56">
        <f t="shared" si="38"/>
        <v>-1.6123645084786613</v>
      </c>
      <c r="S344" s="52">
        <v>-3.7398803238284441E-4</v>
      </c>
      <c r="T344" s="56">
        <v>1.8560746180279194E-2</v>
      </c>
      <c r="U344" s="56">
        <f t="shared" si="39"/>
        <v>-1.8934734212662039E-2</v>
      </c>
      <c r="V344" s="60">
        <v>207.99635399403383</v>
      </c>
      <c r="W344" s="64">
        <v>478.31294884543149</v>
      </c>
      <c r="X344" s="64">
        <f t="shared" si="40"/>
        <v>-270.31659485139767</v>
      </c>
      <c r="Y344" s="60">
        <v>-0.19416043209258235</v>
      </c>
      <c r="Z344" s="79">
        <v>-9.7593849701297919E-2</v>
      </c>
      <c r="AA344" s="65">
        <f t="shared" si="41"/>
        <v>-9.6566582391284433E-2</v>
      </c>
    </row>
    <row r="345" spans="1:27" x14ac:dyDescent="0.25">
      <c r="A345" s="82">
        <v>12</v>
      </c>
      <c r="B345" s="82">
        <v>288</v>
      </c>
      <c r="C345" s="7" t="s">
        <v>2190</v>
      </c>
      <c r="D345" s="7" t="s">
        <v>598</v>
      </c>
      <c r="E345" s="7">
        <v>2</v>
      </c>
      <c r="F345" s="82">
        <v>11</v>
      </c>
      <c r="G345" s="50">
        <v>2.0935022918187406E-2</v>
      </c>
      <c r="H345" s="50">
        <v>1.9874084798630436E-2</v>
      </c>
      <c r="I345" s="50">
        <f t="shared" si="35"/>
        <v>1.0609381195569693E-3</v>
      </c>
      <c r="J345" s="28">
        <v>5.6102989332534099</v>
      </c>
      <c r="K345" s="31">
        <v>9.5757510795120258</v>
      </c>
      <c r="L345" s="31">
        <f t="shared" si="36"/>
        <v>-3.9654521462586159</v>
      </c>
      <c r="M345" s="28">
        <v>-6.8044214033687073E-2</v>
      </c>
      <c r="N345" s="26">
        <v>-0.12129677891189873</v>
      </c>
      <c r="O345" s="26">
        <f t="shared" si="37"/>
        <v>5.3252564878211658E-2</v>
      </c>
      <c r="P345" s="52">
        <v>2.1988166048489233</v>
      </c>
      <c r="Q345" s="56">
        <v>3.6155338046936252</v>
      </c>
      <c r="R345" s="56">
        <f t="shared" si="38"/>
        <v>-1.4167171998447019</v>
      </c>
      <c r="S345" s="52">
        <v>-1.1965162690135329E-2</v>
      </c>
      <c r="T345" s="56">
        <v>-6.2303241628159589E-2</v>
      </c>
      <c r="U345" s="56">
        <f t="shared" si="39"/>
        <v>5.0338078938024264E-2</v>
      </c>
      <c r="V345" s="60">
        <v>221.31958417169685</v>
      </c>
      <c r="W345" s="64">
        <v>507.14285714285728</v>
      </c>
      <c r="X345" s="64">
        <f t="shared" si="40"/>
        <v>-285.82327297116046</v>
      </c>
      <c r="Y345" s="60">
        <v>-0.30093318362850613</v>
      </c>
      <c r="Z345" s="79">
        <v>-0.26573141069062617</v>
      </c>
      <c r="AA345" s="65">
        <f t="shared" si="41"/>
        <v>-3.520177293787996E-2</v>
      </c>
    </row>
    <row r="346" spans="1:27" x14ac:dyDescent="0.25">
      <c r="A346" s="82">
        <v>13</v>
      </c>
      <c r="B346" s="82">
        <v>312</v>
      </c>
      <c r="C346" s="7" t="s">
        <v>2190</v>
      </c>
      <c r="D346" s="7" t="s">
        <v>598</v>
      </c>
      <c r="E346" s="7">
        <v>2</v>
      </c>
      <c r="F346" s="82">
        <v>11</v>
      </c>
      <c r="G346" s="50">
        <v>5.3329847961804865E-2</v>
      </c>
      <c r="H346" s="50">
        <v>1.3389339368220154E-2</v>
      </c>
      <c r="I346" s="50">
        <f t="shared" si="35"/>
        <v>3.9940508593584709E-2</v>
      </c>
      <c r="J346" s="28">
        <v>5.1564835627207604</v>
      </c>
      <c r="K346" s="31">
        <v>7.8986120953424956</v>
      </c>
      <c r="L346" s="31">
        <f t="shared" si="36"/>
        <v>-2.7421285326217353</v>
      </c>
      <c r="M346" s="28">
        <v>-9.7593019436636938E-2</v>
      </c>
      <c r="N346" s="26">
        <v>-6.1783624485983173E-2</v>
      </c>
      <c r="O346" s="26">
        <f t="shared" si="37"/>
        <v>-3.5809394950653765E-2</v>
      </c>
      <c r="P346" s="52">
        <v>2.1728464604075426</v>
      </c>
      <c r="Q346" s="56">
        <v>3.4422947383738673</v>
      </c>
      <c r="R346" s="56">
        <f t="shared" si="38"/>
        <v>-1.2694482779663248</v>
      </c>
      <c r="S346" s="52">
        <v>4.35488343466999E-2</v>
      </c>
      <c r="T346" s="56">
        <v>-0.17100685841409771</v>
      </c>
      <c r="U346" s="56">
        <f t="shared" si="39"/>
        <v>0.21455569276079761</v>
      </c>
      <c r="V346" s="60">
        <v>209.66443738505265</v>
      </c>
      <c r="W346" s="64">
        <v>412.45665440561783</v>
      </c>
      <c r="X346" s="64">
        <f t="shared" si="40"/>
        <v>-202.79221702056518</v>
      </c>
      <c r="Y346" s="60">
        <v>-0.30683216423726856</v>
      </c>
      <c r="Z346" s="79">
        <v>-0.21425833594600299</v>
      </c>
      <c r="AA346" s="65">
        <f t="shared" si="41"/>
        <v>-9.2573828291265564E-2</v>
      </c>
    </row>
    <row r="347" spans="1:27" x14ac:dyDescent="0.25">
      <c r="A347" s="82">
        <v>14</v>
      </c>
      <c r="B347" s="82">
        <v>336</v>
      </c>
      <c r="C347" s="7">
        <v>5</v>
      </c>
      <c r="D347" s="7" t="s">
        <v>598</v>
      </c>
      <c r="E347" s="7">
        <v>2</v>
      </c>
      <c r="F347" s="82">
        <v>11</v>
      </c>
      <c r="G347" s="50">
        <v>-1.3195647641381748E-2</v>
      </c>
      <c r="H347" s="50">
        <v>4.392520638178523E-2</v>
      </c>
      <c r="I347" s="50">
        <f t="shared" si="35"/>
        <v>-5.7120854023166981E-2</v>
      </c>
      <c r="J347" s="28">
        <v>5.2089628199525357</v>
      </c>
      <c r="K347" s="31">
        <v>8.3205011183702222</v>
      </c>
      <c r="L347" s="31">
        <f t="shared" si="36"/>
        <v>-3.1115382984176865</v>
      </c>
      <c r="M347" s="28">
        <v>8.7343717702813198E-2</v>
      </c>
      <c r="N347" s="26">
        <v>0.16451723189421197</v>
      </c>
      <c r="O347" s="26">
        <f t="shared" si="37"/>
        <v>-7.717351419139877E-2</v>
      </c>
      <c r="P347" s="52">
        <v>2.1763807973134557</v>
      </c>
      <c r="Q347" s="56">
        <v>2.980248193470393</v>
      </c>
      <c r="R347" s="56">
        <f t="shared" si="38"/>
        <v>-0.80386739615693736</v>
      </c>
      <c r="S347" s="52">
        <v>0.10045437588706214</v>
      </c>
      <c r="T347" s="56">
        <v>8.3571837472428342E-2</v>
      </c>
      <c r="U347" s="56">
        <f t="shared" si="39"/>
        <v>1.6882538414633802E-2</v>
      </c>
      <c r="V347" s="60">
        <v>173.91580698835273</v>
      </c>
      <c r="W347" s="64">
        <v>382.34547975596223</v>
      </c>
      <c r="X347" s="64">
        <f t="shared" si="40"/>
        <v>-208.4296727676095</v>
      </c>
      <c r="Y347" s="60">
        <v>-0.24772406506557734</v>
      </c>
      <c r="Z347" s="79">
        <v>-0.23495720545848195</v>
      </c>
      <c r="AA347" s="65">
        <f t="shared" si="41"/>
        <v>-1.2766859607095393E-2</v>
      </c>
    </row>
    <row r="348" spans="1:27" x14ac:dyDescent="0.25">
      <c r="A348" s="82">
        <v>1</v>
      </c>
      <c r="B348" s="82">
        <v>24</v>
      </c>
      <c r="C348" s="7" t="s">
        <v>2190</v>
      </c>
      <c r="D348" s="7" t="s">
        <v>598</v>
      </c>
      <c r="E348" s="7">
        <v>1</v>
      </c>
      <c r="F348" s="82">
        <v>12</v>
      </c>
      <c r="G348" s="50">
        <v>-0.15163474893680878</v>
      </c>
      <c r="H348" s="50">
        <v>1.3629331734718761E-2</v>
      </c>
      <c r="I348" s="50">
        <f t="shared" si="35"/>
        <v>-0.16526408067152754</v>
      </c>
      <c r="J348" s="28">
        <v>14.69288891832522</v>
      </c>
      <c r="K348" s="31">
        <v>13.370557873666627</v>
      </c>
      <c r="L348" s="31">
        <f t="shared" si="36"/>
        <v>1.3223310446585934</v>
      </c>
      <c r="M348" s="28">
        <v>0.30263116044397631</v>
      </c>
      <c r="N348" s="26">
        <v>0.24256301407439443</v>
      </c>
      <c r="O348" s="26">
        <f t="shared" si="37"/>
        <v>6.0068146369581882E-2</v>
      </c>
      <c r="P348" s="52">
        <v>4.4578599044419311</v>
      </c>
      <c r="Q348" s="56">
        <v>5.4560602180915021</v>
      </c>
      <c r="R348" s="56">
        <f t="shared" si="38"/>
        <v>-0.99820031364957096</v>
      </c>
      <c r="S348" s="52">
        <v>5.5303726193798884E-2</v>
      </c>
      <c r="T348" s="56">
        <v>0.39929967195079025</v>
      </c>
      <c r="U348" s="56">
        <f t="shared" si="39"/>
        <v>-0.34399594575699138</v>
      </c>
      <c r="V348" s="60">
        <v>1087.3191878848395</v>
      </c>
      <c r="W348" s="64">
        <v>842.1606201808396</v>
      </c>
      <c r="X348" s="64">
        <f t="shared" si="40"/>
        <v>245.15856770399989</v>
      </c>
      <c r="Y348" s="60">
        <v>0.52281376841403604</v>
      </c>
      <c r="Z348" s="79">
        <v>2.1399399411402314E-2</v>
      </c>
      <c r="AA348" s="65">
        <f t="shared" si="41"/>
        <v>0.5014143690026337</v>
      </c>
    </row>
    <row r="349" spans="1:27" x14ac:dyDescent="0.25">
      <c r="A349" s="82">
        <v>2</v>
      </c>
      <c r="B349" s="82">
        <v>48</v>
      </c>
      <c r="C349" s="7">
        <v>1</v>
      </c>
      <c r="D349" s="7" t="s">
        <v>598</v>
      </c>
      <c r="E349" s="7">
        <v>1</v>
      </c>
      <c r="F349" s="82">
        <v>12</v>
      </c>
      <c r="G349" s="50">
        <v>6.1903920840622371E-2</v>
      </c>
      <c r="H349" s="50">
        <v>-4.2260899415680559E-3</v>
      </c>
      <c r="I349" s="50">
        <f t="shared" si="35"/>
        <v>6.6130010782190426E-2</v>
      </c>
      <c r="J349" s="28">
        <v>13.61017199905754</v>
      </c>
      <c r="K349" s="31">
        <v>12.045231030697556</v>
      </c>
      <c r="L349" s="31">
        <f t="shared" si="36"/>
        <v>1.5649409683599842</v>
      </c>
      <c r="M349" s="28">
        <v>5.8230646813714829E-3</v>
      </c>
      <c r="N349" s="26">
        <v>0.42973663146744556</v>
      </c>
      <c r="O349" s="26">
        <f t="shared" si="37"/>
        <v>-0.42391356678607406</v>
      </c>
      <c r="P349" s="52">
        <v>4.5648312908713544</v>
      </c>
      <c r="Q349" s="56">
        <v>6.2957185350514777</v>
      </c>
      <c r="R349" s="56">
        <f t="shared" si="38"/>
        <v>-1.7308872441801233</v>
      </c>
      <c r="S349" s="52">
        <v>0.16047983456331424</v>
      </c>
      <c r="T349" s="56">
        <v>-0.29316157422815392</v>
      </c>
      <c r="U349" s="56">
        <f t="shared" si="39"/>
        <v>0.45364140879146819</v>
      </c>
      <c r="V349" s="60">
        <v>818.68881289692229</v>
      </c>
      <c r="W349" s="64">
        <v>778.76342072409477</v>
      </c>
      <c r="X349" s="64">
        <f t="shared" si="40"/>
        <v>39.925392172827515</v>
      </c>
      <c r="Y349" s="60">
        <v>-0.23391879786228528</v>
      </c>
      <c r="Z349" s="79">
        <v>-5.4871092273920861E-2</v>
      </c>
      <c r="AA349" s="65">
        <f t="shared" si="41"/>
        <v>-0.17904770558836441</v>
      </c>
    </row>
    <row r="350" spans="1:27" x14ac:dyDescent="0.25">
      <c r="A350" s="82">
        <v>3</v>
      </c>
      <c r="B350" s="82">
        <v>72</v>
      </c>
      <c r="C350" s="7" t="s">
        <v>2190</v>
      </c>
      <c r="D350" s="7" t="s">
        <v>598</v>
      </c>
      <c r="E350" s="7">
        <v>1</v>
      </c>
      <c r="F350" s="82">
        <v>12</v>
      </c>
      <c r="G350" s="50">
        <v>1.4660347419187491E-2</v>
      </c>
      <c r="H350" s="50">
        <v>1.7902191089170408E-2</v>
      </c>
      <c r="I350" s="50">
        <f t="shared" si="35"/>
        <v>-3.2418436699829176E-3</v>
      </c>
      <c r="J350" s="28">
        <v>10.412480086162407</v>
      </c>
      <c r="K350" s="31">
        <v>12.589811875004676</v>
      </c>
      <c r="L350" s="31">
        <f t="shared" si="36"/>
        <v>-2.1773317888422685</v>
      </c>
      <c r="M350" s="28">
        <v>4.7380071468754573E-2</v>
      </c>
      <c r="N350" s="26">
        <v>0.51444722688986533</v>
      </c>
      <c r="O350" s="26">
        <f t="shared" si="37"/>
        <v>-0.46706715542111077</v>
      </c>
      <c r="P350" s="52">
        <v>3.3538876371081194</v>
      </c>
      <c r="Q350" s="56">
        <v>5.134393717140755</v>
      </c>
      <c r="R350" s="56">
        <f t="shared" si="38"/>
        <v>-1.7805060800326356</v>
      </c>
      <c r="S350" s="52">
        <v>-9.4381767420026366E-2</v>
      </c>
      <c r="T350" s="56">
        <v>2.9346230279375243E-2</v>
      </c>
      <c r="U350" s="56">
        <f t="shared" si="39"/>
        <v>-0.12372799769940161</v>
      </c>
      <c r="V350" s="60">
        <v>411.79668397253386</v>
      </c>
      <c r="W350" s="64">
        <v>862.29941243789426</v>
      </c>
      <c r="X350" s="64">
        <f t="shared" si="40"/>
        <v>-450.50272846536041</v>
      </c>
      <c r="Y350" s="60">
        <v>-0.47833726497906109</v>
      </c>
      <c r="Z350" s="79">
        <v>0.70666658267764249</v>
      </c>
      <c r="AA350" s="65">
        <f t="shared" si="41"/>
        <v>-1.1850038476567035</v>
      </c>
    </row>
    <row r="351" spans="1:27" x14ac:dyDescent="0.25">
      <c r="A351" s="82">
        <v>4</v>
      </c>
      <c r="B351" s="82">
        <v>96</v>
      </c>
      <c r="C351" s="7">
        <v>2</v>
      </c>
      <c r="D351" s="7" t="s">
        <v>598</v>
      </c>
      <c r="E351" s="7">
        <v>1</v>
      </c>
      <c r="F351" s="82">
        <v>12</v>
      </c>
      <c r="G351" s="50">
        <v>3.2542240043462824E-2</v>
      </c>
      <c r="H351" s="50">
        <v>-2.9832523702375767E-3</v>
      </c>
      <c r="I351" s="50">
        <f t="shared" si="35"/>
        <v>3.5525492413700399E-2</v>
      </c>
      <c r="J351" s="28">
        <v>16.794571460128118</v>
      </c>
      <c r="K351" s="31">
        <v>14.419320189971282</v>
      </c>
      <c r="L351" s="31">
        <f t="shared" si="36"/>
        <v>2.375251270156836</v>
      </c>
      <c r="M351" s="28">
        <v>0.94577518497001811</v>
      </c>
      <c r="N351" s="26">
        <v>0.46275038293277465</v>
      </c>
      <c r="O351" s="26">
        <f t="shared" si="37"/>
        <v>0.48302480203724346</v>
      </c>
      <c r="P351" s="52">
        <v>4.4424835181575322</v>
      </c>
      <c r="Q351" s="56">
        <v>5.7203782901387283</v>
      </c>
      <c r="R351" s="56">
        <f t="shared" si="38"/>
        <v>-1.2778947719811962</v>
      </c>
      <c r="S351" s="52">
        <v>0.382649885201786</v>
      </c>
      <c r="T351" s="56">
        <v>0.2201664932545829</v>
      </c>
      <c r="U351" s="56">
        <f t="shared" si="39"/>
        <v>0.1624833919472031</v>
      </c>
      <c r="V351" s="60">
        <v>1367.7129107202124</v>
      </c>
      <c r="W351" s="64">
        <v>1080.3098379245496</v>
      </c>
      <c r="X351" s="64">
        <f t="shared" si="40"/>
        <v>287.40307279566287</v>
      </c>
      <c r="Y351" s="60">
        <v>1.3198082644442004</v>
      </c>
      <c r="Z351" s="79">
        <v>0.55868755357358002</v>
      </c>
      <c r="AA351" s="65">
        <f t="shared" si="41"/>
        <v>0.76112071087062039</v>
      </c>
    </row>
    <row r="352" spans="1:27" x14ac:dyDescent="0.25">
      <c r="A352" s="82">
        <v>5</v>
      </c>
      <c r="B352" s="82">
        <v>120</v>
      </c>
      <c r="C352" s="7" t="s">
        <v>2190</v>
      </c>
      <c r="D352" s="7" t="s">
        <v>598</v>
      </c>
      <c r="E352" s="7">
        <v>1</v>
      </c>
      <c r="F352" s="82">
        <v>12</v>
      </c>
      <c r="G352" s="50">
        <v>2.3361485118150505E-2</v>
      </c>
      <c r="H352" s="50">
        <v>3.7247019645241526E-2</v>
      </c>
      <c r="I352" s="50">
        <f t="shared" si="35"/>
        <v>-1.3885534527091022E-2</v>
      </c>
      <c r="J352" s="28">
        <v>13.683697719941552</v>
      </c>
      <c r="K352" s="31">
        <v>16.776982070157057</v>
      </c>
      <c r="L352" s="31">
        <f t="shared" si="36"/>
        <v>-3.0932843502155052</v>
      </c>
      <c r="M352" s="28">
        <v>-0.18593611506033608</v>
      </c>
      <c r="N352" s="26">
        <v>0.35894303813160144</v>
      </c>
      <c r="O352" s="26">
        <f t="shared" si="37"/>
        <v>-0.54487915319193747</v>
      </c>
      <c r="P352" s="52">
        <v>5.3285765341873246</v>
      </c>
      <c r="Q352" s="56">
        <v>6.966418766233951</v>
      </c>
      <c r="R352" s="56">
        <f t="shared" si="38"/>
        <v>-1.6378422320466264</v>
      </c>
      <c r="S352" s="52">
        <v>0.1505420903060532</v>
      </c>
      <c r="T352" s="56">
        <v>5.1264740518326989E-2</v>
      </c>
      <c r="U352" s="56">
        <f t="shared" si="39"/>
        <v>9.9277349787726205E-2</v>
      </c>
      <c r="V352" s="60">
        <v>1052.595175148711</v>
      </c>
      <c r="W352" s="64">
        <v>1139.7663857677901</v>
      </c>
      <c r="X352" s="64">
        <f t="shared" si="40"/>
        <v>-87.171210619079147</v>
      </c>
      <c r="Y352" s="60">
        <v>-0.14132990420964037</v>
      </c>
      <c r="Z352" s="79">
        <v>0.15567907560124011</v>
      </c>
      <c r="AA352" s="65">
        <f t="shared" si="41"/>
        <v>-0.29700897981088048</v>
      </c>
    </row>
    <row r="353" spans="1:27" x14ac:dyDescent="0.25">
      <c r="A353" s="82">
        <v>6</v>
      </c>
      <c r="B353" s="82">
        <v>144</v>
      </c>
      <c r="C353" s="7">
        <v>3</v>
      </c>
      <c r="D353" s="7" t="s">
        <v>598</v>
      </c>
      <c r="E353" s="7">
        <v>1</v>
      </c>
      <c r="F353" s="82">
        <v>12</v>
      </c>
      <c r="G353" s="50">
        <v>7.6409891653223025E-2</v>
      </c>
      <c r="H353" s="50">
        <v>5.0816110515069957E-2</v>
      </c>
      <c r="I353" s="50">
        <f t="shared" si="35"/>
        <v>2.5593781138153068E-2</v>
      </c>
      <c r="J353" s="28">
        <v>13.923525948910934</v>
      </c>
      <c r="K353" s="31">
        <v>14.919323314682467</v>
      </c>
      <c r="L353" s="31">
        <f t="shared" si="36"/>
        <v>-0.99579736577153355</v>
      </c>
      <c r="M353" s="28">
        <v>-0.13892225185382787</v>
      </c>
      <c r="N353" s="26">
        <v>7.8252583154270083E-2</v>
      </c>
      <c r="O353" s="26">
        <f t="shared" si="37"/>
        <v>-0.21717483500809795</v>
      </c>
      <c r="P353" s="52">
        <v>4.3733800310944222</v>
      </c>
      <c r="Q353" s="56">
        <v>5.4077681800408222</v>
      </c>
      <c r="R353" s="56">
        <f t="shared" si="38"/>
        <v>-1.0343881489464</v>
      </c>
      <c r="S353" s="52">
        <v>-0.20815873165888488</v>
      </c>
      <c r="T353" s="56">
        <v>-2.2748086008028568E-2</v>
      </c>
      <c r="U353" s="56">
        <f t="shared" si="39"/>
        <v>-0.1854106456508563</v>
      </c>
      <c r="V353" s="60">
        <v>997.83294625082942</v>
      </c>
      <c r="W353" s="64">
        <v>1059.1686712010619</v>
      </c>
      <c r="X353" s="64">
        <f t="shared" si="40"/>
        <v>-61.335724950232475</v>
      </c>
      <c r="Y353" s="60">
        <v>-0.12407954576896139</v>
      </c>
      <c r="Z353" s="79">
        <v>2.4286775008398348E-2</v>
      </c>
      <c r="AA353" s="65">
        <f t="shared" si="41"/>
        <v>-0.14836632077735973</v>
      </c>
    </row>
    <row r="354" spans="1:27" x14ac:dyDescent="0.25">
      <c r="A354" s="82">
        <v>7</v>
      </c>
      <c r="B354" s="82">
        <v>168</v>
      </c>
      <c r="C354" s="7" t="s">
        <v>2190</v>
      </c>
      <c r="D354" s="7" t="s">
        <v>598</v>
      </c>
      <c r="E354" s="7">
        <v>1</v>
      </c>
      <c r="F354" s="82">
        <v>12</v>
      </c>
      <c r="G354" s="50">
        <v>9.0006789636726661E-2</v>
      </c>
      <c r="H354" s="50">
        <v>2.1088820793520358E-2</v>
      </c>
      <c r="I354" s="50">
        <f t="shared" si="35"/>
        <v>6.8917968843206306E-2</v>
      </c>
      <c r="J354" s="28">
        <v>12.116942939807263</v>
      </c>
      <c r="K354" s="31">
        <v>12.600072648596518</v>
      </c>
      <c r="L354" s="31">
        <f t="shared" si="36"/>
        <v>-0.48312970878925476</v>
      </c>
      <c r="M354" s="28">
        <v>0.3033809286468096</v>
      </c>
      <c r="N354" s="26">
        <v>0.24427280911272664</v>
      </c>
      <c r="O354" s="26">
        <f t="shared" si="37"/>
        <v>5.9108119534082959E-2</v>
      </c>
      <c r="P354" s="52">
        <v>3.4119561033559389</v>
      </c>
      <c r="Q354" s="56">
        <v>4.2039889907630217</v>
      </c>
      <c r="R354" s="56">
        <f t="shared" si="38"/>
        <v>-0.79203288740708278</v>
      </c>
      <c r="S354" s="52">
        <v>0.27609956262952545</v>
      </c>
      <c r="T354" s="56">
        <v>-4.8245689366170623E-2</v>
      </c>
      <c r="U354" s="56">
        <f t="shared" si="39"/>
        <v>0.32434525199569608</v>
      </c>
      <c r="V354" s="60">
        <v>806.37668308702791</v>
      </c>
      <c r="W354" s="64">
        <v>882.0120689655173</v>
      </c>
      <c r="X354" s="64">
        <f t="shared" si="40"/>
        <v>-75.635385878489387</v>
      </c>
      <c r="Y354" s="60">
        <v>0.38260560848387143</v>
      </c>
      <c r="Z354" s="79">
        <v>0.30507038934760117</v>
      </c>
      <c r="AA354" s="65">
        <f t="shared" si="41"/>
        <v>7.7535219136270261E-2</v>
      </c>
    </row>
    <row r="355" spans="1:27" x14ac:dyDescent="0.25">
      <c r="A355" s="82">
        <v>8</v>
      </c>
      <c r="B355" s="82">
        <v>192</v>
      </c>
      <c r="C355" s="7" t="s">
        <v>2190</v>
      </c>
      <c r="D355" s="7" t="s">
        <v>598</v>
      </c>
      <c r="E355" s="7">
        <v>1</v>
      </c>
      <c r="F355" s="82">
        <v>12</v>
      </c>
      <c r="G355" s="50">
        <v>7.3759894313078084E-2</v>
      </c>
      <c r="H355" s="50">
        <v>2.2964930059969867E-2</v>
      </c>
      <c r="I355" s="50">
        <f t="shared" si="35"/>
        <v>5.0794964253108213E-2</v>
      </c>
      <c r="J355" s="28">
        <v>12.346984355193626</v>
      </c>
      <c r="K355" s="31">
        <v>13.314117777789969</v>
      </c>
      <c r="L355" s="31">
        <f t="shared" si="36"/>
        <v>-0.96713342259634238</v>
      </c>
      <c r="M355" s="28">
        <v>0.24943248706159349</v>
      </c>
      <c r="N355" s="26">
        <v>0.17151292002343987</v>
      </c>
      <c r="O355" s="26">
        <f t="shared" si="37"/>
        <v>7.7919567038153614E-2</v>
      </c>
      <c r="P355" s="52">
        <v>3.3392414106825403</v>
      </c>
      <c r="Q355" s="56">
        <v>4.0686345373680544</v>
      </c>
      <c r="R355" s="56">
        <f t="shared" si="38"/>
        <v>-0.72939312668551404</v>
      </c>
      <c r="S355" s="52">
        <v>0.26565719604814991</v>
      </c>
      <c r="T355" s="56">
        <v>1.6036205516473903E-2</v>
      </c>
      <c r="U355" s="56">
        <f t="shared" si="39"/>
        <v>0.24962099053167602</v>
      </c>
      <c r="V355" s="60">
        <v>857.90583554376644</v>
      </c>
      <c r="W355" s="64">
        <v>935.78937334217505</v>
      </c>
      <c r="X355" s="64">
        <f t="shared" si="40"/>
        <v>-77.883537798408611</v>
      </c>
      <c r="Y355" s="60">
        <v>0.4276250178284568</v>
      </c>
      <c r="Z355" s="79">
        <v>0.2688177933680696</v>
      </c>
      <c r="AA355" s="65">
        <f t="shared" si="41"/>
        <v>0.1588072244603872</v>
      </c>
    </row>
    <row r="356" spans="1:27" x14ac:dyDescent="0.25">
      <c r="A356" s="82">
        <v>9</v>
      </c>
      <c r="B356" s="82">
        <v>216</v>
      </c>
      <c r="C356" s="7">
        <v>4</v>
      </c>
      <c r="D356" s="7" t="s">
        <v>598</v>
      </c>
      <c r="E356" s="7">
        <v>1</v>
      </c>
      <c r="F356" s="82">
        <v>12</v>
      </c>
      <c r="G356" s="50">
        <v>8.7375347106714504E-2</v>
      </c>
      <c r="H356" s="50">
        <v>4.9621911137343509E-2</v>
      </c>
      <c r="I356" s="50">
        <f t="shared" si="35"/>
        <v>3.7753435969370995E-2</v>
      </c>
      <c r="J356" s="28">
        <v>10.528981903049317</v>
      </c>
      <c r="K356" s="31">
        <v>13.45456791776664</v>
      </c>
      <c r="L356" s="31">
        <f t="shared" si="36"/>
        <v>-2.9255860147173234</v>
      </c>
      <c r="M356" s="28">
        <v>6.8236956412038127E-2</v>
      </c>
      <c r="N356" s="26">
        <v>0.13025234277174963</v>
      </c>
      <c r="O356" s="26">
        <f t="shared" si="37"/>
        <v>-6.2015386359711502E-2</v>
      </c>
      <c r="P356" s="52">
        <v>3.2668902890721889</v>
      </c>
      <c r="Q356" s="56">
        <v>4.4318152812343063</v>
      </c>
      <c r="R356" s="56">
        <f t="shared" si="38"/>
        <v>-1.1649249921621174</v>
      </c>
      <c r="S356" s="52">
        <v>0.2138839519511099</v>
      </c>
      <c r="T356" s="56">
        <v>0.16858542547120367</v>
      </c>
      <c r="U356" s="56">
        <f t="shared" si="39"/>
        <v>4.5298526479906231E-2</v>
      </c>
      <c r="V356" s="60">
        <v>634.652954619654</v>
      </c>
      <c r="W356" s="64">
        <v>838.86970154532594</v>
      </c>
      <c r="X356" s="64">
        <f t="shared" si="40"/>
        <v>-204.21674692567194</v>
      </c>
      <c r="Y356" s="60">
        <v>3.6962356449909223E-2</v>
      </c>
      <c r="Z356" s="79">
        <v>-4.6944320793933798E-2</v>
      </c>
      <c r="AA356" s="65">
        <f t="shared" si="41"/>
        <v>8.3906677243843014E-2</v>
      </c>
    </row>
    <row r="357" spans="1:27" x14ac:dyDescent="0.25">
      <c r="A357" s="82">
        <v>10</v>
      </c>
      <c r="B357" s="82">
        <v>240</v>
      </c>
      <c r="C357" s="7" t="s">
        <v>2190</v>
      </c>
      <c r="D357" s="7" t="s">
        <v>598</v>
      </c>
      <c r="E357" s="7">
        <v>2</v>
      </c>
      <c r="F357" s="82">
        <v>12</v>
      </c>
      <c r="G357" s="50">
        <v>3.1354859671927568E-2</v>
      </c>
      <c r="H357" s="50">
        <v>8.312902068988345E-3</v>
      </c>
      <c r="I357" s="50">
        <f t="shared" si="35"/>
        <v>2.3041957602939221E-2</v>
      </c>
      <c r="J357" s="28">
        <v>7.7422029945731534</v>
      </c>
      <c r="K357" s="31">
        <v>11.510023683426688</v>
      </c>
      <c r="L357" s="31">
        <f t="shared" si="36"/>
        <v>-3.7678206888535346</v>
      </c>
      <c r="M357" s="28">
        <v>-0.12909101830025457</v>
      </c>
      <c r="N357" s="26">
        <v>7.2164884343347531E-3</v>
      </c>
      <c r="O357" s="26">
        <f t="shared" si="37"/>
        <v>-0.13630750673458933</v>
      </c>
      <c r="P357" s="52">
        <v>2.9115920353587215</v>
      </c>
      <c r="Q357" s="56">
        <v>4.1268346243135854</v>
      </c>
      <c r="R357" s="56">
        <f t="shared" si="38"/>
        <v>-1.2152425889548639</v>
      </c>
      <c r="S357" s="52">
        <v>2.5010633522166495E-2</v>
      </c>
      <c r="T357" s="56">
        <v>1.8882797316289807E-2</v>
      </c>
      <c r="U357" s="56">
        <f t="shared" si="39"/>
        <v>6.1278362058766883E-3</v>
      </c>
      <c r="V357" s="60">
        <v>353.49587458745873</v>
      </c>
      <c r="W357" s="64">
        <v>698.52227035203532</v>
      </c>
      <c r="X357" s="64">
        <f t="shared" si="40"/>
        <v>-345.02639576457659</v>
      </c>
      <c r="Y357" s="60">
        <v>-0.37791938101644773</v>
      </c>
      <c r="Z357" s="79">
        <v>-7.6149821802100115E-2</v>
      </c>
      <c r="AA357" s="65">
        <f t="shared" si="41"/>
        <v>-0.30176955921434762</v>
      </c>
    </row>
    <row r="358" spans="1:27" x14ac:dyDescent="0.25">
      <c r="A358" s="82">
        <v>11</v>
      </c>
      <c r="B358" s="82">
        <v>264</v>
      </c>
      <c r="C358" s="7" t="s">
        <v>2190</v>
      </c>
      <c r="D358" s="7" t="s">
        <v>598</v>
      </c>
      <c r="E358" s="7">
        <v>2</v>
      </c>
      <c r="F358" s="82">
        <v>12</v>
      </c>
      <c r="G358" s="50">
        <v>7.1502989180945248E-2</v>
      </c>
      <c r="H358" s="50">
        <v>1.1402580276202409E-2</v>
      </c>
      <c r="I358" s="50">
        <f t="shared" si="35"/>
        <v>6.0100408904742837E-2</v>
      </c>
      <c r="J358" s="28">
        <v>5.0956011635597189</v>
      </c>
      <c r="K358" s="31">
        <v>9.6067582172372461</v>
      </c>
      <c r="L358" s="31">
        <f t="shared" si="36"/>
        <v>-4.5111570536775272</v>
      </c>
      <c r="M358" s="28">
        <v>-0.29087839834902329</v>
      </c>
      <c r="N358" s="26">
        <v>-7.5698486503831763E-2</v>
      </c>
      <c r="O358" s="26">
        <f t="shared" si="37"/>
        <v>-0.21517991184519153</v>
      </c>
      <c r="P358" s="52">
        <v>2.3430434449215669</v>
      </c>
      <c r="Q358" s="56">
        <v>3.9766977176627822</v>
      </c>
      <c r="R358" s="56">
        <f t="shared" si="38"/>
        <v>-1.6336542727412153</v>
      </c>
      <c r="S358" s="52">
        <v>-3.1572453761347458E-2</v>
      </c>
      <c r="T358" s="56">
        <v>1.8560746180279194E-2</v>
      </c>
      <c r="U358" s="56">
        <f t="shared" si="39"/>
        <v>-5.0133199941626655E-2</v>
      </c>
      <c r="V358" s="60">
        <v>234.39724892277096</v>
      </c>
      <c r="W358" s="64">
        <v>478.31294884543149</v>
      </c>
      <c r="X358" s="64">
        <f t="shared" si="40"/>
        <v>-243.91569992266054</v>
      </c>
      <c r="Y358" s="60">
        <v>-0.26248393278494053</v>
      </c>
      <c r="Z358" s="79">
        <v>-9.7593849701297919E-2</v>
      </c>
      <c r="AA358" s="65">
        <f t="shared" si="41"/>
        <v>-0.16489008308364261</v>
      </c>
    </row>
    <row r="359" spans="1:27" x14ac:dyDescent="0.25">
      <c r="A359" s="82">
        <v>12</v>
      </c>
      <c r="B359" s="82">
        <v>288</v>
      </c>
      <c r="C359" s="7" t="s">
        <v>2190</v>
      </c>
      <c r="D359" s="7" t="s">
        <v>598</v>
      </c>
      <c r="E359" s="7">
        <v>2</v>
      </c>
      <c r="F359" s="82">
        <v>12</v>
      </c>
      <c r="G359" s="50">
        <v>1.5047339393011505E-2</v>
      </c>
      <c r="H359" s="50">
        <v>1.9874084798630436E-2</v>
      </c>
      <c r="I359" s="50">
        <f t="shared" si="35"/>
        <v>-4.8267454056189311E-3</v>
      </c>
      <c r="J359" s="28">
        <v>5.3852165129263936</v>
      </c>
      <c r="K359" s="31">
        <v>9.5757510795120258</v>
      </c>
      <c r="L359" s="31">
        <f t="shared" si="36"/>
        <v>-4.1905345665856322</v>
      </c>
      <c r="M359" s="28">
        <v>-0.13038848926021585</v>
      </c>
      <c r="N359" s="26">
        <v>-0.12129677891189873</v>
      </c>
      <c r="O359" s="26">
        <f t="shared" si="37"/>
        <v>-9.0917103483171141E-3</v>
      </c>
      <c r="P359" s="52">
        <v>2.1347136783064955</v>
      </c>
      <c r="Q359" s="56">
        <v>3.6155338046936252</v>
      </c>
      <c r="R359" s="56">
        <f t="shared" si="38"/>
        <v>-1.4808201263871297</v>
      </c>
      <c r="S359" s="52">
        <v>-4.8975181172653474E-2</v>
      </c>
      <c r="T359" s="56">
        <v>-6.2303241628159589E-2</v>
      </c>
      <c r="U359" s="56">
        <f t="shared" si="39"/>
        <v>1.3328060455506115E-2</v>
      </c>
      <c r="V359" s="60">
        <v>242.71965124077801</v>
      </c>
      <c r="W359" s="64">
        <v>507.14285714285728</v>
      </c>
      <c r="X359" s="64">
        <f t="shared" si="40"/>
        <v>-264.4232059020793</v>
      </c>
      <c r="Y359" s="60">
        <v>-0.28599719347050306</v>
      </c>
      <c r="Z359" s="79">
        <v>-0.26573141069062617</v>
      </c>
      <c r="AA359" s="65">
        <f t="shared" si="41"/>
        <v>-2.0265782779876895E-2</v>
      </c>
    </row>
    <row r="360" spans="1:27" x14ac:dyDescent="0.25">
      <c r="A360" s="82">
        <v>13</v>
      </c>
      <c r="B360" s="82">
        <v>312</v>
      </c>
      <c r="C360" s="7" t="s">
        <v>2190</v>
      </c>
      <c r="D360" s="7" t="s">
        <v>598</v>
      </c>
      <c r="E360" s="7">
        <v>2</v>
      </c>
      <c r="F360" s="82">
        <v>12</v>
      </c>
      <c r="G360" s="50">
        <v>8.7903380351839644E-2</v>
      </c>
      <c r="H360" s="50">
        <v>1.3389339368220154E-2</v>
      </c>
      <c r="I360" s="50">
        <f t="shared" si="35"/>
        <v>7.4514040983619495E-2</v>
      </c>
      <c r="J360" s="28">
        <v>5.2339917841285315</v>
      </c>
      <c r="K360" s="31">
        <v>7.8986120953424956</v>
      </c>
      <c r="L360" s="31">
        <f t="shared" si="36"/>
        <v>-2.6646203112139641</v>
      </c>
      <c r="M360" s="28">
        <v>-0.10346864826368443</v>
      </c>
      <c r="N360" s="26">
        <v>-6.1783624485983173E-2</v>
      </c>
      <c r="O360" s="26">
        <f t="shared" si="37"/>
        <v>-4.1685023777701259E-2</v>
      </c>
      <c r="P360" s="52">
        <v>2.0877441523144298</v>
      </c>
      <c r="Q360" s="56">
        <v>3.4422947383738673</v>
      </c>
      <c r="R360" s="56">
        <f t="shared" si="38"/>
        <v>-1.3545505860594376</v>
      </c>
      <c r="S360" s="52">
        <v>4.4152924488568272E-2</v>
      </c>
      <c r="T360" s="56">
        <v>-0.17100685841409771</v>
      </c>
      <c r="U360" s="56">
        <f t="shared" si="39"/>
        <v>0.21515978290266599</v>
      </c>
      <c r="V360" s="60">
        <v>228.77261327537198</v>
      </c>
      <c r="W360" s="64">
        <v>412.45665440561783</v>
      </c>
      <c r="X360" s="64">
        <f t="shared" si="40"/>
        <v>-183.68404113024584</v>
      </c>
      <c r="Y360" s="60">
        <v>-0.27420772476640842</v>
      </c>
      <c r="Z360" s="79">
        <v>-0.21425833594600299</v>
      </c>
      <c r="AA360" s="65">
        <f t="shared" si="41"/>
        <v>-5.994938882040543E-2</v>
      </c>
    </row>
    <row r="361" spans="1:27" x14ac:dyDescent="0.25">
      <c r="A361" s="82">
        <v>14</v>
      </c>
      <c r="B361" s="82">
        <v>336</v>
      </c>
      <c r="C361" s="7">
        <v>5</v>
      </c>
      <c r="D361" s="7" t="s">
        <v>598</v>
      </c>
      <c r="E361" s="7">
        <v>2</v>
      </c>
      <c r="F361" s="82">
        <v>12</v>
      </c>
      <c r="G361" s="50">
        <v>5.6586662522244424E-3</v>
      </c>
      <c r="H361" s="50">
        <v>4.392520638178523E-2</v>
      </c>
      <c r="I361" s="50">
        <f t="shared" si="35"/>
        <v>-3.8266540129560787E-2</v>
      </c>
      <c r="J361" s="28">
        <v>5.112004823835945</v>
      </c>
      <c r="K361" s="31">
        <v>8.3205011183702222</v>
      </c>
      <c r="L361" s="31">
        <f t="shared" si="36"/>
        <v>-3.2084962945342772</v>
      </c>
      <c r="M361" s="28">
        <v>4.7994266091461318E-2</v>
      </c>
      <c r="N361" s="26">
        <v>0.16451723189421197</v>
      </c>
      <c r="O361" s="26">
        <f t="shared" si="37"/>
        <v>-0.11652296580275065</v>
      </c>
      <c r="P361" s="52">
        <v>2.0660413892917004</v>
      </c>
      <c r="Q361" s="56">
        <v>2.980248193470393</v>
      </c>
      <c r="R361" s="56">
        <f t="shared" si="38"/>
        <v>-0.9142068041786926</v>
      </c>
      <c r="S361" s="52">
        <v>1.9591403999469709E-2</v>
      </c>
      <c r="T361" s="56">
        <v>8.3571837472428342E-2</v>
      </c>
      <c r="U361" s="56">
        <f t="shared" si="39"/>
        <v>-6.3980433472958634E-2</v>
      </c>
      <c r="V361" s="60">
        <v>182.62995008319467</v>
      </c>
      <c r="W361" s="64">
        <v>382.34547975596223</v>
      </c>
      <c r="X361" s="64">
        <f t="shared" si="40"/>
        <v>-199.71552967276756</v>
      </c>
      <c r="Y361" s="60">
        <v>-0.2538287296122867</v>
      </c>
      <c r="Z361" s="79">
        <v>-0.23495720545848195</v>
      </c>
      <c r="AA361" s="65">
        <f t="shared" si="41"/>
        <v>-1.8871524153804747E-2</v>
      </c>
    </row>
    <row r="362" spans="1:27" x14ac:dyDescent="0.25">
      <c r="A362" s="82">
        <v>1</v>
      </c>
      <c r="B362" s="82">
        <v>24</v>
      </c>
      <c r="C362" s="7" t="s">
        <v>2190</v>
      </c>
      <c r="D362" s="7" t="s">
        <v>793</v>
      </c>
      <c r="E362" s="7">
        <v>1</v>
      </c>
      <c r="F362" s="82">
        <v>1</v>
      </c>
      <c r="G362" s="50">
        <v>2.6236426446749127E-2</v>
      </c>
      <c r="H362" s="50">
        <v>1.3629331734718761E-2</v>
      </c>
      <c r="I362" s="50">
        <f t="shared" si="35"/>
        <v>1.2607094712030366E-2</v>
      </c>
      <c r="J362" s="28">
        <v>16.004967380865647</v>
      </c>
      <c r="K362" s="31">
        <v>13.370557873666627</v>
      </c>
      <c r="L362" s="31">
        <f t="shared" si="36"/>
        <v>2.6344095071990203</v>
      </c>
      <c r="M362" s="28">
        <v>0.21767472875586727</v>
      </c>
      <c r="N362" s="26">
        <v>0.24256301407439443</v>
      </c>
      <c r="O362" s="26">
        <f t="shared" si="37"/>
        <v>-2.4888285318527159E-2</v>
      </c>
      <c r="P362" s="52">
        <v>4.7566083075866805</v>
      </c>
      <c r="Q362" s="56">
        <v>5.4560602180915021</v>
      </c>
      <c r="R362" s="56">
        <f t="shared" si="38"/>
        <v>-0.69945191050482158</v>
      </c>
      <c r="S362" s="52">
        <v>0.10577176554471512</v>
      </c>
      <c r="T362" s="56">
        <v>0.39929967195079025</v>
      </c>
      <c r="U362" s="56">
        <f t="shared" si="39"/>
        <v>-0.29352790640607512</v>
      </c>
      <c r="V362" s="60">
        <v>1065.068230986853</v>
      </c>
      <c r="W362" s="64">
        <v>842.1606201808396</v>
      </c>
      <c r="X362" s="64">
        <f t="shared" si="40"/>
        <v>222.90761080601339</v>
      </c>
      <c r="Y362" s="60">
        <v>0.16667006945702745</v>
      </c>
      <c r="Z362" s="79">
        <v>2.1399399411402314E-2</v>
      </c>
      <c r="AA362" s="65">
        <f t="shared" si="41"/>
        <v>0.14527067004562513</v>
      </c>
    </row>
    <row r="363" spans="1:27" x14ac:dyDescent="0.25">
      <c r="A363" s="82">
        <v>2</v>
      </c>
      <c r="B363" s="82">
        <v>48</v>
      </c>
      <c r="C363" s="7">
        <v>1</v>
      </c>
      <c r="D363" s="7" t="s">
        <v>793</v>
      </c>
      <c r="E363" s="7">
        <v>1</v>
      </c>
      <c r="F363" s="82">
        <v>1</v>
      </c>
      <c r="G363" s="50">
        <v>3.0228087187293438E-2</v>
      </c>
      <c r="H363" s="50">
        <v>-4.2260899415680559E-3</v>
      </c>
      <c r="I363" s="50">
        <f t="shared" si="35"/>
        <v>3.4454177128861493E-2</v>
      </c>
      <c r="J363" s="28">
        <v>13.382310233916527</v>
      </c>
      <c r="K363" s="31">
        <v>12.045231030697556</v>
      </c>
      <c r="L363" s="31">
        <f t="shared" si="36"/>
        <v>1.3370792032189716</v>
      </c>
      <c r="M363" s="28">
        <v>-0.23991345610109902</v>
      </c>
      <c r="N363" s="26">
        <v>0.42973663146744556</v>
      </c>
      <c r="O363" s="26">
        <f t="shared" si="37"/>
        <v>-0.66965008756854461</v>
      </c>
      <c r="P363" s="52">
        <v>4.6360218222653033</v>
      </c>
      <c r="Q363" s="56">
        <v>6.2957185350514777</v>
      </c>
      <c r="R363" s="56">
        <f t="shared" si="38"/>
        <v>-1.6596967127861744</v>
      </c>
      <c r="S363" s="52">
        <v>-0.22128274944996248</v>
      </c>
      <c r="T363" s="56">
        <v>-0.29316157422815392</v>
      </c>
      <c r="U363" s="56">
        <f t="shared" si="39"/>
        <v>7.1878824778191436E-2</v>
      </c>
      <c r="V363" s="60">
        <v>720.18645171796118</v>
      </c>
      <c r="W363" s="64">
        <v>778.76342072409477</v>
      </c>
      <c r="X363" s="64">
        <f t="shared" si="40"/>
        <v>-58.576969006133595</v>
      </c>
      <c r="Y363" s="60">
        <v>-0.36845244563645835</v>
      </c>
      <c r="Z363" s="79">
        <v>-5.4871092273920861E-2</v>
      </c>
      <c r="AA363" s="65">
        <f t="shared" si="41"/>
        <v>-0.31358135336253751</v>
      </c>
    </row>
    <row r="364" spans="1:27" x14ac:dyDescent="0.25">
      <c r="A364" s="82">
        <v>3</v>
      </c>
      <c r="B364" s="82">
        <v>72</v>
      </c>
      <c r="C364" s="7" t="s">
        <v>2190</v>
      </c>
      <c r="D364" s="7" t="s">
        <v>793</v>
      </c>
      <c r="E364" s="7">
        <v>1</v>
      </c>
      <c r="F364" s="82">
        <v>1</v>
      </c>
      <c r="G364" s="50">
        <v>6.931471805599454E-2</v>
      </c>
      <c r="H364" s="50">
        <v>1.7902191089170408E-2</v>
      </c>
      <c r="I364" s="50">
        <f t="shared" si="35"/>
        <v>5.1412526966824135E-2</v>
      </c>
      <c r="J364" s="28">
        <v>13.224134449256177</v>
      </c>
      <c r="K364" s="31">
        <v>12.589811875004676</v>
      </c>
      <c r="L364" s="31">
        <f t="shared" si="36"/>
        <v>0.63432257425150063</v>
      </c>
      <c r="M364" s="28">
        <v>0.31184760700664094</v>
      </c>
      <c r="N364" s="26">
        <v>0.51444722688986533</v>
      </c>
      <c r="O364" s="26">
        <f t="shared" si="37"/>
        <v>-0.20259961988322439</v>
      </c>
      <c r="P364" s="52">
        <v>4.9190676075991355</v>
      </c>
      <c r="Q364" s="56">
        <v>5.134393717140755</v>
      </c>
      <c r="R364" s="56">
        <f t="shared" si="38"/>
        <v>-0.21532610954161946</v>
      </c>
      <c r="S364" s="52">
        <v>0.30103625140478552</v>
      </c>
      <c r="T364" s="56">
        <v>2.9346230279375243E-2</v>
      </c>
      <c r="U364" s="56">
        <f t="shared" si="39"/>
        <v>0.2716900211254103</v>
      </c>
      <c r="V364" s="60">
        <v>922.83185396081058</v>
      </c>
      <c r="W364" s="64">
        <v>862.29941243789426</v>
      </c>
      <c r="X364" s="64">
        <f t="shared" si="40"/>
        <v>60.532441522916315</v>
      </c>
      <c r="Y364" s="60">
        <v>0.26854163601919184</v>
      </c>
      <c r="Z364" s="79">
        <v>0.70666658267764249</v>
      </c>
      <c r="AA364" s="65">
        <f t="shared" si="41"/>
        <v>-0.43812494665845064</v>
      </c>
    </row>
    <row r="365" spans="1:27" x14ac:dyDescent="0.25">
      <c r="A365" s="82">
        <v>4</v>
      </c>
      <c r="B365" s="82">
        <v>96</v>
      </c>
      <c r="C365" s="7" t="s">
        <v>2190</v>
      </c>
      <c r="D365" s="7" t="s">
        <v>793</v>
      </c>
      <c r="E365" s="7">
        <v>1</v>
      </c>
      <c r="F365" s="82">
        <v>1</v>
      </c>
      <c r="G365" s="50">
        <v>3.7729423114146773E-2</v>
      </c>
      <c r="H365" s="50">
        <v>-2.9832523702375767E-3</v>
      </c>
      <c r="I365" s="50">
        <f t="shared" si="35"/>
        <v>4.0712675484384349E-2</v>
      </c>
      <c r="J365" s="28">
        <v>14.749961343052794</v>
      </c>
      <c r="K365" s="31">
        <v>14.419320189971282</v>
      </c>
      <c r="L365" s="31">
        <f t="shared" si="36"/>
        <v>0.33064115308151187</v>
      </c>
      <c r="M365" s="28">
        <v>0.430452868405789</v>
      </c>
      <c r="N365" s="26">
        <v>0.46275038293277465</v>
      </c>
      <c r="O365" s="26">
        <f t="shared" si="37"/>
        <v>-3.2297514526985649E-2</v>
      </c>
      <c r="P365" s="52">
        <v>4.555242735153648</v>
      </c>
      <c r="Q365" s="56">
        <v>5.7203782901387283</v>
      </c>
      <c r="R365" s="56">
        <f t="shared" si="38"/>
        <v>-1.1651355549850804</v>
      </c>
      <c r="S365" s="52">
        <v>0.25776156581966719</v>
      </c>
      <c r="T365" s="56">
        <v>0.2201664932545829</v>
      </c>
      <c r="U365" s="56">
        <f t="shared" si="39"/>
        <v>3.7595072565084292E-2</v>
      </c>
      <c r="V365" s="60">
        <v>1106.9731164951875</v>
      </c>
      <c r="W365" s="64">
        <v>1080.3098379245496</v>
      </c>
      <c r="X365" s="64">
        <f t="shared" si="40"/>
        <v>26.663278570637885</v>
      </c>
      <c r="Y365" s="60">
        <v>0.84163316420595446</v>
      </c>
      <c r="Z365" s="79">
        <v>0.55868755357358002</v>
      </c>
      <c r="AA365" s="65">
        <f t="shared" si="41"/>
        <v>0.28294561063237444</v>
      </c>
    </row>
    <row r="366" spans="1:27" x14ac:dyDescent="0.25">
      <c r="A366" s="82">
        <v>5</v>
      </c>
      <c r="B366" s="82">
        <v>120</v>
      </c>
      <c r="C366" s="7">
        <v>2</v>
      </c>
      <c r="D366" s="7" t="s">
        <v>793</v>
      </c>
      <c r="E366" s="7">
        <v>1</v>
      </c>
      <c r="F366" s="82">
        <v>1</v>
      </c>
      <c r="G366" s="50">
        <v>5.5338523818478612E-2</v>
      </c>
      <c r="H366" s="50">
        <v>3.7247019645241526E-2</v>
      </c>
      <c r="I366" s="50">
        <f t="shared" si="35"/>
        <v>1.8091504173237086E-2</v>
      </c>
      <c r="J366" s="28">
        <v>11.701066968101239</v>
      </c>
      <c r="K366" s="31">
        <v>16.776982070157057</v>
      </c>
      <c r="L366" s="31">
        <f t="shared" si="36"/>
        <v>-5.0759151020558182</v>
      </c>
      <c r="M366" s="28">
        <v>-9.9184317154809826E-2</v>
      </c>
      <c r="N366" s="26">
        <v>0.35894303813160144</v>
      </c>
      <c r="O366" s="26">
        <f t="shared" si="37"/>
        <v>-0.45812735528641124</v>
      </c>
      <c r="P366" s="52">
        <v>3.3500257491888301</v>
      </c>
      <c r="Q366" s="56">
        <v>6.966418766233951</v>
      </c>
      <c r="R366" s="56">
        <f t="shared" si="38"/>
        <v>-3.6163930170451208</v>
      </c>
      <c r="S366" s="52">
        <v>-0.20288477055152943</v>
      </c>
      <c r="T366" s="56">
        <v>5.1264740518326989E-2</v>
      </c>
      <c r="U366" s="56">
        <f t="shared" si="39"/>
        <v>-0.25414951106985639</v>
      </c>
      <c r="V366" s="60">
        <v>955.02115003304698</v>
      </c>
      <c r="W366" s="64">
        <v>1139.7663857677901</v>
      </c>
      <c r="X366" s="64">
        <f t="shared" si="40"/>
        <v>-184.74523573474312</v>
      </c>
      <c r="Y366" s="60">
        <v>5.2890929611703425E-3</v>
      </c>
      <c r="Z366" s="79">
        <v>0.15567907560124011</v>
      </c>
      <c r="AA366" s="65">
        <f t="shared" si="41"/>
        <v>-0.15038998264006978</v>
      </c>
    </row>
    <row r="367" spans="1:27" x14ac:dyDescent="0.25">
      <c r="A367" s="82">
        <v>6</v>
      </c>
      <c r="B367" s="82">
        <v>144</v>
      </c>
      <c r="C367" s="7" t="s">
        <v>2190</v>
      </c>
      <c r="D367" s="7" t="s">
        <v>793</v>
      </c>
      <c r="E367" s="7">
        <v>1</v>
      </c>
      <c r="F367" s="82">
        <v>1</v>
      </c>
      <c r="G367" s="50">
        <v>8.2456960930964662E-2</v>
      </c>
      <c r="H367" s="50">
        <v>5.0816110515069957E-2</v>
      </c>
      <c r="I367" s="50">
        <f t="shared" si="35"/>
        <v>3.1640850415894706E-2</v>
      </c>
      <c r="J367" s="28">
        <v>12.441502852647158</v>
      </c>
      <c r="K367" s="31">
        <v>14.919323314682467</v>
      </c>
      <c r="L367" s="31">
        <f t="shared" si="36"/>
        <v>-2.477820462035309</v>
      </c>
      <c r="M367" s="28">
        <v>0.25200419885195957</v>
      </c>
      <c r="N367" s="26">
        <v>7.8252583154270083E-2</v>
      </c>
      <c r="O367" s="26">
        <f t="shared" si="37"/>
        <v>0.17375161569768949</v>
      </c>
      <c r="P367" s="52">
        <v>3.6207013644502064</v>
      </c>
      <c r="Q367" s="56">
        <v>5.4077681800408222</v>
      </c>
      <c r="R367" s="56">
        <f t="shared" si="38"/>
        <v>-1.7870668155906158</v>
      </c>
      <c r="S367" s="52">
        <v>0.38179771574473897</v>
      </c>
      <c r="T367" s="56">
        <v>-2.2748086008028568E-2</v>
      </c>
      <c r="U367" s="56">
        <f t="shared" si="39"/>
        <v>0.40454580175276755</v>
      </c>
      <c r="V367" s="60">
        <v>813.7067020570671</v>
      </c>
      <c r="W367" s="64">
        <v>1059.1686712010619</v>
      </c>
      <c r="X367" s="64">
        <f t="shared" si="40"/>
        <v>-245.46196914399479</v>
      </c>
      <c r="Y367" s="60">
        <v>0.29766933906756621</v>
      </c>
      <c r="Z367" s="79">
        <v>2.4286775008398348E-2</v>
      </c>
      <c r="AA367" s="65">
        <f t="shared" si="41"/>
        <v>0.27338256405916783</v>
      </c>
    </row>
    <row r="368" spans="1:27" x14ac:dyDescent="0.25">
      <c r="A368" s="82">
        <v>7</v>
      </c>
      <c r="B368" s="82">
        <v>168</v>
      </c>
      <c r="C368" s="7">
        <v>3</v>
      </c>
      <c r="D368" s="7" t="s">
        <v>793</v>
      </c>
      <c r="E368" s="7">
        <v>1</v>
      </c>
      <c r="F368" s="82">
        <v>1</v>
      </c>
      <c r="G368" s="50">
        <v>0.14624834994774361</v>
      </c>
      <c r="H368" s="50">
        <v>2.1088820793520358E-2</v>
      </c>
      <c r="I368" s="50">
        <f t="shared" si="35"/>
        <v>0.12515952915422324</v>
      </c>
      <c r="J368" s="28">
        <v>9.5124431682220632</v>
      </c>
      <c r="K368" s="31">
        <v>12.600072648596518</v>
      </c>
      <c r="L368" s="31">
        <f t="shared" si="36"/>
        <v>-3.0876294803744546</v>
      </c>
      <c r="M368" s="28">
        <v>1.7875255800579989E-3</v>
      </c>
      <c r="N368" s="26">
        <v>0.24427280911272664</v>
      </c>
      <c r="O368" s="26">
        <f t="shared" si="37"/>
        <v>-0.24248528353266866</v>
      </c>
      <c r="P368" s="52">
        <v>3.0198326876587074</v>
      </c>
      <c r="Q368" s="56">
        <v>4.2039889907630217</v>
      </c>
      <c r="R368" s="56">
        <f t="shared" si="38"/>
        <v>-1.1841563031043143</v>
      </c>
      <c r="S368" s="52">
        <v>0.16951397378976035</v>
      </c>
      <c r="T368" s="56">
        <v>-4.8245689366170623E-2</v>
      </c>
      <c r="U368" s="56">
        <f t="shared" si="39"/>
        <v>0.21775966315593098</v>
      </c>
      <c r="V368" s="60">
        <v>539.88489326765193</v>
      </c>
      <c r="W368" s="64">
        <v>882.0120689655173</v>
      </c>
      <c r="X368" s="64">
        <f t="shared" si="40"/>
        <v>-342.12717569786537</v>
      </c>
      <c r="Y368" s="60">
        <v>-6.0301998720165249E-2</v>
      </c>
      <c r="Z368" s="79">
        <v>0.30507038934760117</v>
      </c>
      <c r="AA368" s="65">
        <f t="shared" si="41"/>
        <v>-0.3653723880677664</v>
      </c>
    </row>
    <row r="369" spans="1:27" x14ac:dyDescent="0.25">
      <c r="A369" s="82">
        <v>8</v>
      </c>
      <c r="B369" s="82">
        <v>192</v>
      </c>
      <c r="C369" s="7" t="s">
        <v>2190</v>
      </c>
      <c r="D369" s="7" t="s">
        <v>793</v>
      </c>
      <c r="E369" s="7">
        <v>1</v>
      </c>
      <c r="F369" s="82">
        <v>1</v>
      </c>
      <c r="G369" s="50">
        <v>6.721322454786556E-2</v>
      </c>
      <c r="H369" s="50">
        <v>2.2964930059969867E-2</v>
      </c>
      <c r="I369" s="50">
        <f t="shared" si="35"/>
        <v>4.424829448789569E-2</v>
      </c>
      <c r="J369" s="28">
        <v>6.7635554482448299</v>
      </c>
      <c r="K369" s="31">
        <v>13.314117777789969</v>
      </c>
      <c r="L369" s="31">
        <f t="shared" si="36"/>
        <v>-6.550562329545139</v>
      </c>
      <c r="M369" s="28">
        <v>-0.11788571919327824</v>
      </c>
      <c r="N369" s="26">
        <v>0.17151292002343987</v>
      </c>
      <c r="O369" s="26">
        <f t="shared" si="37"/>
        <v>-0.2893986392167181</v>
      </c>
      <c r="P369" s="52">
        <v>2.4163087493685862</v>
      </c>
      <c r="Q369" s="56">
        <v>4.0686345373680544</v>
      </c>
      <c r="R369" s="56">
        <f t="shared" si="38"/>
        <v>-1.6523257879994682</v>
      </c>
      <c r="S369" s="52">
        <v>5.8095904128398698E-3</v>
      </c>
      <c r="T369" s="56">
        <v>1.6036205516473903E-2</v>
      </c>
      <c r="U369" s="56">
        <f t="shared" si="39"/>
        <v>-1.0226615103634033E-2</v>
      </c>
      <c r="V369" s="60">
        <v>313.39572281167102</v>
      </c>
      <c r="W369" s="64">
        <v>935.78937334217505</v>
      </c>
      <c r="X369" s="64">
        <f t="shared" si="40"/>
        <v>-622.39365053050403</v>
      </c>
      <c r="Y369" s="60">
        <v>-0.31372817376619028</v>
      </c>
      <c r="Z369" s="79">
        <v>0.2688177933680696</v>
      </c>
      <c r="AA369" s="65">
        <f t="shared" si="41"/>
        <v>-0.58254596713425988</v>
      </c>
    </row>
    <row r="370" spans="1:27" x14ac:dyDescent="0.25">
      <c r="A370" s="82">
        <v>9</v>
      </c>
      <c r="B370" s="82">
        <v>216</v>
      </c>
      <c r="C370" s="7">
        <v>4</v>
      </c>
      <c r="D370" s="7" t="s">
        <v>793</v>
      </c>
      <c r="E370" s="7">
        <v>1</v>
      </c>
      <c r="F370" s="82">
        <v>1</v>
      </c>
      <c r="G370" s="50">
        <v>0.1163954714528849</v>
      </c>
      <c r="H370" s="50">
        <v>4.9621911137343509E-2</v>
      </c>
      <c r="I370" s="50">
        <f t="shared" si="35"/>
        <v>6.677356031554138E-2</v>
      </c>
      <c r="J370" s="28">
        <v>6.2091834782656221</v>
      </c>
      <c r="K370" s="31">
        <v>13.45456791776664</v>
      </c>
      <c r="L370" s="31">
        <f t="shared" si="36"/>
        <v>-7.2453844395010183</v>
      </c>
      <c r="M370" s="28">
        <v>9.861380546857329E-2</v>
      </c>
      <c r="N370" s="26">
        <v>0.13025234277174963</v>
      </c>
      <c r="O370" s="26">
        <f t="shared" si="37"/>
        <v>-3.1638537303176339E-2</v>
      </c>
      <c r="P370" s="52">
        <v>2.2911031021366206</v>
      </c>
      <c r="Q370" s="56">
        <v>4.4318152812343063</v>
      </c>
      <c r="R370" s="56">
        <f t="shared" si="38"/>
        <v>-2.1407121790976857</v>
      </c>
      <c r="S370" s="52">
        <v>9.5963497081518467E-2</v>
      </c>
      <c r="T370" s="56">
        <v>0.16858542547120367</v>
      </c>
      <c r="U370" s="56">
        <f t="shared" si="39"/>
        <v>-7.2621928389685203E-2</v>
      </c>
      <c r="V370" s="60">
        <v>223.28272935031015</v>
      </c>
      <c r="W370" s="64">
        <v>838.86970154532594</v>
      </c>
      <c r="X370" s="64">
        <f t="shared" si="40"/>
        <v>-615.58697219501573</v>
      </c>
      <c r="Y370" s="60">
        <v>-0.30608851109077362</v>
      </c>
      <c r="Z370" s="79">
        <v>-4.6944320793933798E-2</v>
      </c>
      <c r="AA370" s="65">
        <f t="shared" si="41"/>
        <v>-0.25914419029683983</v>
      </c>
    </row>
    <row r="371" spans="1:27" x14ac:dyDescent="0.25">
      <c r="A371" s="82">
        <v>10</v>
      </c>
      <c r="B371" s="82">
        <v>240</v>
      </c>
      <c r="C371" s="7" t="s">
        <v>2190</v>
      </c>
      <c r="D371" s="7" t="s">
        <v>793</v>
      </c>
      <c r="E371" s="7">
        <v>2</v>
      </c>
      <c r="F371" s="82">
        <v>1</v>
      </c>
      <c r="G371" s="50">
        <v>7.7925887237867822E-2</v>
      </c>
      <c r="H371" s="50">
        <v>8.312902068988345E-3</v>
      </c>
      <c r="I371" s="50">
        <f t="shared" si="35"/>
        <v>6.9612985168879482E-2</v>
      </c>
      <c r="J371" s="28">
        <v>5.5069742606194012</v>
      </c>
      <c r="K371" s="31">
        <v>11.510023683426688</v>
      </c>
      <c r="L371" s="31">
        <f t="shared" si="36"/>
        <v>-6.0030494228072868</v>
      </c>
      <c r="M371" s="28">
        <v>-4.2978141171012119E-2</v>
      </c>
      <c r="N371" s="26">
        <v>7.2164884343347531E-3</v>
      </c>
      <c r="O371" s="26">
        <f t="shared" si="37"/>
        <v>-5.0194629605346874E-2</v>
      </c>
      <c r="P371" s="52">
        <v>1.9820918344568954</v>
      </c>
      <c r="Q371" s="56">
        <v>4.1268346243135854</v>
      </c>
      <c r="R371" s="56">
        <f t="shared" si="38"/>
        <v>-2.1447427898566902</v>
      </c>
      <c r="S371" s="52">
        <v>1.1334175221992541E-2</v>
      </c>
      <c r="T371" s="56">
        <v>1.8882797316289807E-2</v>
      </c>
      <c r="U371" s="56">
        <f t="shared" si="39"/>
        <v>-7.5486220942972658E-3</v>
      </c>
      <c r="V371" s="60">
        <v>281.01006600660065</v>
      </c>
      <c r="W371" s="64">
        <v>698.52227035203532</v>
      </c>
      <c r="X371" s="64">
        <f t="shared" si="40"/>
        <v>-417.51220434543467</v>
      </c>
      <c r="Y371" s="60">
        <v>3.3786913459582991E-2</v>
      </c>
      <c r="Z371" s="79">
        <v>-7.6149821802100115E-2</v>
      </c>
      <c r="AA371" s="65">
        <f t="shared" si="41"/>
        <v>0.1099367352616831</v>
      </c>
    </row>
    <row r="372" spans="1:27" x14ac:dyDescent="0.25">
      <c r="A372" s="82">
        <v>11</v>
      </c>
      <c r="B372" s="82">
        <v>264</v>
      </c>
      <c r="C372" s="7" t="s">
        <v>2190</v>
      </c>
      <c r="D372" s="7" t="s">
        <v>793</v>
      </c>
      <c r="E372" s="7">
        <v>2</v>
      </c>
      <c r="F372" s="82">
        <v>1</v>
      </c>
      <c r="G372" s="50">
        <v>1.1595988109486833E-2</v>
      </c>
      <c r="H372" s="50">
        <v>1.1402580276202409E-2</v>
      </c>
      <c r="I372" s="50">
        <f t="shared" si="35"/>
        <v>1.9340783328442371E-4</v>
      </c>
      <c r="J372" s="28">
        <v>4.2070587855748709</v>
      </c>
      <c r="K372" s="31">
        <v>9.6067582172372461</v>
      </c>
      <c r="L372" s="31">
        <f t="shared" si="36"/>
        <v>-5.3996994316623752</v>
      </c>
      <c r="M372" s="28">
        <v>-8.2686078261491464E-2</v>
      </c>
      <c r="N372" s="26">
        <v>-7.5698486503831763E-2</v>
      </c>
      <c r="O372" s="26">
        <f t="shared" si="37"/>
        <v>-6.9875917576597002E-3</v>
      </c>
      <c r="P372" s="52">
        <v>1.9034758128121989</v>
      </c>
      <c r="Q372" s="56">
        <v>3.9766977176627822</v>
      </c>
      <c r="R372" s="56">
        <f t="shared" si="38"/>
        <v>-2.0732219048505831</v>
      </c>
      <c r="S372" s="52">
        <v>0.13288717059368113</v>
      </c>
      <c r="T372" s="56">
        <v>1.8560746180279194E-2</v>
      </c>
      <c r="U372" s="56">
        <f t="shared" si="39"/>
        <v>0.11432642441340193</v>
      </c>
      <c r="V372" s="60">
        <v>189.61783228372556</v>
      </c>
      <c r="W372" s="64">
        <v>478.31294884543149</v>
      </c>
      <c r="X372" s="64">
        <f t="shared" si="40"/>
        <v>-288.69511656170596</v>
      </c>
      <c r="Y372" s="60">
        <v>-0.14748213231919213</v>
      </c>
      <c r="Z372" s="79">
        <v>-9.7593849701297919E-2</v>
      </c>
      <c r="AA372" s="65">
        <f t="shared" si="41"/>
        <v>-4.9888282617894214E-2</v>
      </c>
    </row>
    <row r="373" spans="1:27" x14ac:dyDescent="0.25">
      <c r="A373" s="82">
        <v>12</v>
      </c>
      <c r="B373" s="82">
        <v>288</v>
      </c>
      <c r="C373" s="7" t="s">
        <v>2190</v>
      </c>
      <c r="D373" s="7" t="s">
        <v>793</v>
      </c>
      <c r="E373" s="7">
        <v>2</v>
      </c>
      <c r="F373" s="82">
        <v>1</v>
      </c>
      <c r="G373" s="50">
        <v>9.8728599713412274E-2</v>
      </c>
      <c r="H373" s="50">
        <v>1.9874084798630436E-2</v>
      </c>
      <c r="I373" s="50">
        <f t="shared" si="35"/>
        <v>7.8854514914781834E-2</v>
      </c>
      <c r="J373" s="28">
        <v>5.0702376591517089</v>
      </c>
      <c r="K373" s="31">
        <v>9.5757510795120258</v>
      </c>
      <c r="L373" s="31">
        <f t="shared" si="36"/>
        <v>-4.5055134203603169</v>
      </c>
      <c r="M373" s="28">
        <v>-0.15637989293197749</v>
      </c>
      <c r="N373" s="26">
        <v>-0.12129677891189873</v>
      </c>
      <c r="O373" s="26">
        <f t="shared" si="37"/>
        <v>-3.5083114020078757E-2</v>
      </c>
      <c r="P373" s="52">
        <v>1.858863307400036</v>
      </c>
      <c r="Q373" s="56">
        <v>3.6155338046936252</v>
      </c>
      <c r="R373" s="56">
        <f t="shared" si="38"/>
        <v>-1.7566704972935892</v>
      </c>
      <c r="S373" s="52">
        <v>3.5301174111251419E-3</v>
      </c>
      <c r="T373" s="56">
        <v>-6.2303241628159589E-2</v>
      </c>
      <c r="U373" s="56">
        <f t="shared" si="39"/>
        <v>6.5833359039284736E-2</v>
      </c>
      <c r="V373" s="60">
        <v>238.45959087860496</v>
      </c>
      <c r="W373" s="64">
        <v>507.14285714285728</v>
      </c>
      <c r="X373" s="64">
        <f t="shared" si="40"/>
        <v>-268.68326626425232</v>
      </c>
      <c r="Y373" s="60">
        <v>-0.23817479886672202</v>
      </c>
      <c r="Z373" s="79">
        <v>-0.26573141069062617</v>
      </c>
      <c r="AA373" s="65">
        <f t="shared" si="41"/>
        <v>2.7556611823904148E-2</v>
      </c>
    </row>
    <row r="374" spans="1:27" x14ac:dyDescent="0.25">
      <c r="A374" s="82">
        <v>13</v>
      </c>
      <c r="B374" s="82">
        <v>312</v>
      </c>
      <c r="C374" s="7" t="s">
        <v>2190</v>
      </c>
      <c r="D374" s="7" t="s">
        <v>793</v>
      </c>
      <c r="E374" s="7">
        <v>2</v>
      </c>
      <c r="F374" s="82">
        <v>1</v>
      </c>
      <c r="G374" s="50">
        <v>3.8664102286252874E-2</v>
      </c>
      <c r="H374" s="50">
        <v>1.3389339368220154E-2</v>
      </c>
      <c r="I374" s="50">
        <f t="shared" si="35"/>
        <v>2.5274762918032719E-2</v>
      </c>
      <c r="J374" s="28">
        <v>4.3690055695193388</v>
      </c>
      <c r="K374" s="31">
        <v>7.8986120953424956</v>
      </c>
      <c r="L374" s="31">
        <f t="shared" si="36"/>
        <v>-3.5296065258231568</v>
      </c>
      <c r="M374" s="28">
        <v>-5.8301004877012674E-2</v>
      </c>
      <c r="N374" s="26">
        <v>-6.1783624485983173E-2</v>
      </c>
      <c r="O374" s="26">
        <f t="shared" si="37"/>
        <v>3.4826196089704983E-3</v>
      </c>
      <c r="P374" s="52">
        <v>1.8286124684907972</v>
      </c>
      <c r="Q374" s="56">
        <v>3.4422947383738673</v>
      </c>
      <c r="R374" s="56">
        <f t="shared" si="38"/>
        <v>-1.6136822698830702</v>
      </c>
      <c r="S374" s="52">
        <v>4.9894647988447581E-2</v>
      </c>
      <c r="T374" s="56">
        <v>-0.17100685841409771</v>
      </c>
      <c r="U374" s="56">
        <f t="shared" si="39"/>
        <v>0.2209015064025453</v>
      </c>
      <c r="V374" s="60">
        <v>184.72880789165691</v>
      </c>
      <c r="W374" s="64">
        <v>412.45665440561783</v>
      </c>
      <c r="X374" s="64">
        <f t="shared" si="40"/>
        <v>-227.72784651396091</v>
      </c>
      <c r="Y374" s="60">
        <v>-0.24026020016984523</v>
      </c>
      <c r="Z374" s="79">
        <v>-0.21425833594600299</v>
      </c>
      <c r="AA374" s="65">
        <f t="shared" si="41"/>
        <v>-2.6001864223842236E-2</v>
      </c>
    </row>
    <row r="375" spans="1:27" x14ac:dyDescent="0.25">
      <c r="A375" s="82">
        <v>14</v>
      </c>
      <c r="B375" s="82">
        <v>336</v>
      </c>
      <c r="C375" s="7">
        <v>5</v>
      </c>
      <c r="D375" s="7" t="s">
        <v>793</v>
      </c>
      <c r="E375" s="7">
        <v>2</v>
      </c>
      <c r="F375" s="82">
        <v>1</v>
      </c>
      <c r="G375" s="50">
        <v>-1.6684083094374635E-2</v>
      </c>
      <c r="H375" s="50">
        <v>4.392520638178523E-2</v>
      </c>
      <c r="I375" s="50">
        <f t="shared" si="35"/>
        <v>-6.0609289476159865E-2</v>
      </c>
      <c r="J375" s="28">
        <v>4.6631723359646839</v>
      </c>
      <c r="K375" s="31">
        <v>8.3205011183702222</v>
      </c>
      <c r="L375" s="31">
        <f t="shared" si="36"/>
        <v>-3.6573287824055383</v>
      </c>
      <c r="M375" s="28">
        <v>7.8770931847121556E-2</v>
      </c>
      <c r="N375" s="26">
        <v>0.16451723189421197</v>
      </c>
      <c r="O375" s="26">
        <f t="shared" si="37"/>
        <v>-8.5746300047090412E-2</v>
      </c>
      <c r="P375" s="52">
        <v>1.9140187074397264</v>
      </c>
      <c r="Q375" s="56">
        <v>2.980248193470393</v>
      </c>
      <c r="R375" s="56">
        <f t="shared" si="38"/>
        <v>-1.0662294860306667</v>
      </c>
      <c r="S375" s="52">
        <v>5.6300983278186743E-2</v>
      </c>
      <c r="T375" s="56">
        <v>8.3571837472428342E-2</v>
      </c>
      <c r="U375" s="56">
        <f t="shared" si="39"/>
        <v>-2.7270854194241599E-2</v>
      </c>
      <c r="V375" s="60">
        <v>169.48236272878535</v>
      </c>
      <c r="W375" s="64">
        <v>382.34547975596223</v>
      </c>
      <c r="X375" s="64">
        <f t="shared" si="40"/>
        <v>-212.86311702717688</v>
      </c>
      <c r="Y375" s="60">
        <v>-0.20756115871898312</v>
      </c>
      <c r="Z375" s="79">
        <v>-0.23495720545848195</v>
      </c>
      <c r="AA375" s="65">
        <f t="shared" si="41"/>
        <v>2.7396046739498831E-2</v>
      </c>
    </row>
    <row r="376" spans="1:27" x14ac:dyDescent="0.25">
      <c r="A376" s="82">
        <v>1</v>
      </c>
      <c r="B376" s="82">
        <v>24</v>
      </c>
      <c r="C376" s="7" t="s">
        <v>2190</v>
      </c>
      <c r="D376" s="7" t="s">
        <v>793</v>
      </c>
      <c r="E376" s="7">
        <v>1</v>
      </c>
      <c r="F376" s="82">
        <v>2</v>
      </c>
      <c r="G376" s="50">
        <v>3.9220713153281569E-3</v>
      </c>
      <c r="H376" s="50">
        <v>1.3629331734718761E-2</v>
      </c>
      <c r="I376" s="50">
        <f t="shared" si="35"/>
        <v>-9.7072604193906044E-3</v>
      </c>
      <c r="J376" s="28">
        <v>12.126773079003431</v>
      </c>
      <c r="K376" s="31">
        <v>13.370557873666627</v>
      </c>
      <c r="L376" s="31">
        <f t="shared" si="36"/>
        <v>-1.2437847946631955</v>
      </c>
      <c r="M376" s="28">
        <v>-2.3391630911302919E-2</v>
      </c>
      <c r="N376" s="26">
        <v>0.24256301407439443</v>
      </c>
      <c r="O376" s="26">
        <f t="shared" si="37"/>
        <v>-0.26595464498569732</v>
      </c>
      <c r="P376" s="52">
        <v>4.1569954922253549</v>
      </c>
      <c r="Q376" s="56">
        <v>5.4560602180915021</v>
      </c>
      <c r="R376" s="56">
        <f t="shared" si="38"/>
        <v>-1.2990647258661472</v>
      </c>
      <c r="S376" s="52">
        <v>-0.17664984860399685</v>
      </c>
      <c r="T376" s="56">
        <v>0.39929967195079025</v>
      </c>
      <c r="U376" s="56">
        <f t="shared" si="39"/>
        <v>-0.5759495205547871</v>
      </c>
      <c r="V376" s="60">
        <v>922.61740722249965</v>
      </c>
      <c r="W376" s="64">
        <v>842.1606201808396</v>
      </c>
      <c r="X376" s="64">
        <f t="shared" si="40"/>
        <v>80.45678704166005</v>
      </c>
      <c r="Y376" s="60">
        <v>0.20690801454121791</v>
      </c>
      <c r="Z376" s="79">
        <v>2.1399399411402314E-2</v>
      </c>
      <c r="AA376" s="65">
        <f t="shared" si="41"/>
        <v>0.18550861512981559</v>
      </c>
    </row>
    <row r="377" spans="1:27" x14ac:dyDescent="0.25">
      <c r="A377" s="82">
        <v>2</v>
      </c>
      <c r="B377" s="82">
        <v>48</v>
      </c>
      <c r="C377" s="7">
        <v>1</v>
      </c>
      <c r="D377" s="7" t="s">
        <v>793</v>
      </c>
      <c r="E377" s="7">
        <v>1</v>
      </c>
      <c r="F377" s="82">
        <v>2</v>
      </c>
      <c r="G377" s="50">
        <v>8.9381787602209606E-2</v>
      </c>
      <c r="H377" s="50">
        <v>-4.2260899415680559E-3</v>
      </c>
      <c r="I377" s="50">
        <f t="shared" si="35"/>
        <v>9.3607877543777668E-2</v>
      </c>
      <c r="J377" s="28">
        <v>12.139626632182837</v>
      </c>
      <c r="K377" s="31">
        <v>12.045231030697556</v>
      </c>
      <c r="L377" s="31">
        <f t="shared" si="36"/>
        <v>9.4395601485281588E-2</v>
      </c>
      <c r="M377" s="28">
        <v>-5.7862816289768415E-2</v>
      </c>
      <c r="N377" s="26">
        <v>0.42973663146744556</v>
      </c>
      <c r="O377" s="26">
        <f t="shared" si="37"/>
        <v>-0.48759944775721398</v>
      </c>
      <c r="P377" s="52">
        <v>4.4456412734682926</v>
      </c>
      <c r="Q377" s="56">
        <v>6.2957185350514777</v>
      </c>
      <c r="R377" s="56">
        <f t="shared" si="38"/>
        <v>-1.8500772615831851</v>
      </c>
      <c r="S377" s="52">
        <v>0.20153745914566981</v>
      </c>
      <c r="T377" s="56">
        <v>-0.29316157422815392</v>
      </c>
      <c r="U377" s="56">
        <f t="shared" si="39"/>
        <v>0.4946990333738237</v>
      </c>
      <c r="V377" s="60">
        <v>442.96401237583456</v>
      </c>
      <c r="W377" s="64">
        <v>778.76342072409477</v>
      </c>
      <c r="X377" s="64">
        <f t="shared" si="40"/>
        <v>-335.79940834826022</v>
      </c>
      <c r="Y377" s="60">
        <v>-0.54602451316294964</v>
      </c>
      <c r="Z377" s="79">
        <v>-5.4871092273920861E-2</v>
      </c>
      <c r="AA377" s="65">
        <f t="shared" si="41"/>
        <v>-0.4911534208890288</v>
      </c>
    </row>
    <row r="378" spans="1:27" x14ac:dyDescent="0.25">
      <c r="A378" s="82">
        <v>3</v>
      </c>
      <c r="B378" s="82">
        <v>72</v>
      </c>
      <c r="C378" s="7" t="s">
        <v>2190</v>
      </c>
      <c r="D378" s="7" t="s">
        <v>793</v>
      </c>
      <c r="E378" s="7">
        <v>1</v>
      </c>
      <c r="F378" s="82">
        <v>2</v>
      </c>
      <c r="G378" s="50">
        <v>2.5593337413720007E-2</v>
      </c>
      <c r="H378" s="50">
        <v>1.7902191089170408E-2</v>
      </c>
      <c r="I378" s="50">
        <f t="shared" si="35"/>
        <v>7.6911463245495984E-3</v>
      </c>
      <c r="J378" s="28">
        <v>14.239381156461059</v>
      </c>
      <c r="K378" s="31">
        <v>12.589811875004676</v>
      </c>
      <c r="L378" s="31">
        <f t="shared" si="36"/>
        <v>1.6495692814563832</v>
      </c>
      <c r="M378" s="28">
        <v>0.20100038181428501</v>
      </c>
      <c r="N378" s="26">
        <v>0.51444722688986533</v>
      </c>
      <c r="O378" s="26">
        <f t="shared" si="37"/>
        <v>-0.31344684507558029</v>
      </c>
      <c r="P378" s="52">
        <v>5.9026775400029736</v>
      </c>
      <c r="Q378" s="56">
        <v>5.134393717140755</v>
      </c>
      <c r="R378" s="56">
        <f t="shared" si="38"/>
        <v>0.76828382286221863</v>
      </c>
      <c r="S378" s="52">
        <v>0.32019052930206637</v>
      </c>
      <c r="T378" s="56">
        <v>2.9346230279375243E-2</v>
      </c>
      <c r="U378" s="56">
        <f t="shared" si="39"/>
        <v>0.29084429902269116</v>
      </c>
      <c r="V378" s="60">
        <v>1088.5540110534248</v>
      </c>
      <c r="W378" s="64">
        <v>862.29941243789426</v>
      </c>
      <c r="X378" s="64">
        <f t="shared" si="40"/>
        <v>226.25459861553054</v>
      </c>
      <c r="Y378" s="60">
        <v>0.27891383476639353</v>
      </c>
      <c r="Z378" s="79">
        <v>0.70666658267764249</v>
      </c>
      <c r="AA378" s="65">
        <f t="shared" si="41"/>
        <v>-0.42775274791124895</v>
      </c>
    </row>
    <row r="379" spans="1:27" x14ac:dyDescent="0.25">
      <c r="A379" s="82">
        <v>4</v>
      </c>
      <c r="B379" s="82">
        <v>96</v>
      </c>
      <c r="C379" s="7" t="s">
        <v>2190</v>
      </c>
      <c r="D379" s="7" t="s">
        <v>793</v>
      </c>
      <c r="E379" s="7">
        <v>1</v>
      </c>
      <c r="F379" s="82">
        <v>2</v>
      </c>
      <c r="G379" s="50">
        <v>2.1357410029805911E-2</v>
      </c>
      <c r="H379" s="50">
        <v>-2.9832523702375767E-3</v>
      </c>
      <c r="I379" s="50">
        <f t="shared" si="35"/>
        <v>2.4340662400043487E-2</v>
      </c>
      <c r="J379" s="28">
        <v>12.179522862823061</v>
      </c>
      <c r="K379" s="31">
        <v>14.419320189971282</v>
      </c>
      <c r="L379" s="31">
        <f t="shared" si="36"/>
        <v>-2.2397973271482208</v>
      </c>
      <c r="M379" s="28">
        <v>-1.1261604563460408E-2</v>
      </c>
      <c r="N379" s="26">
        <v>0.46275038293277465</v>
      </c>
      <c r="O379" s="26">
        <f t="shared" si="37"/>
        <v>-0.47401198749623508</v>
      </c>
      <c r="P379" s="52">
        <v>4.1578053548709235</v>
      </c>
      <c r="Q379" s="56">
        <v>5.7203782901387283</v>
      </c>
      <c r="R379" s="56">
        <f t="shared" si="38"/>
        <v>-1.5625729352678048</v>
      </c>
      <c r="S379" s="52">
        <v>0.16869833441042234</v>
      </c>
      <c r="T379" s="56">
        <v>0.2201664932545829</v>
      </c>
      <c r="U379" s="56">
        <f t="shared" si="39"/>
        <v>-5.1468158844160561E-2</v>
      </c>
      <c r="V379" s="60">
        <v>953.152339860604</v>
      </c>
      <c r="W379" s="64">
        <v>1080.3098379245496</v>
      </c>
      <c r="X379" s="64">
        <f t="shared" si="40"/>
        <v>-127.15749806394558</v>
      </c>
      <c r="Y379" s="60">
        <v>8.8680816349121214E-2</v>
      </c>
      <c r="Z379" s="79">
        <v>0.55868755357358002</v>
      </c>
      <c r="AA379" s="65">
        <f t="shared" si="41"/>
        <v>-0.47000673722445879</v>
      </c>
    </row>
    <row r="380" spans="1:27" x14ac:dyDescent="0.25">
      <c r="A380" s="82">
        <v>5</v>
      </c>
      <c r="B380" s="82">
        <v>120</v>
      </c>
      <c r="C380" s="7">
        <v>2</v>
      </c>
      <c r="D380" s="7" t="s">
        <v>793</v>
      </c>
      <c r="E380" s="7">
        <v>1</v>
      </c>
      <c r="F380" s="82">
        <v>2</v>
      </c>
      <c r="G380" s="50">
        <v>7.14424579007229E-2</v>
      </c>
      <c r="H380" s="50">
        <v>3.7247019645241526E-2</v>
      </c>
      <c r="I380" s="50">
        <f t="shared" si="35"/>
        <v>3.4195438255481374E-2</v>
      </c>
      <c r="J380" s="28">
        <v>10.095823109371123</v>
      </c>
      <c r="K380" s="31">
        <v>16.776982070157057</v>
      </c>
      <c r="L380" s="31">
        <f t="shared" si="36"/>
        <v>-6.6811589607859343</v>
      </c>
      <c r="M380" s="28">
        <v>6.1008965907299914E-2</v>
      </c>
      <c r="N380" s="26">
        <v>0.35894303813160144</v>
      </c>
      <c r="O380" s="26">
        <f t="shared" si="37"/>
        <v>-0.29793407222430152</v>
      </c>
      <c r="P380" s="52">
        <v>2.6370490022541095</v>
      </c>
      <c r="Q380" s="56">
        <v>6.966418766233951</v>
      </c>
      <c r="R380" s="56">
        <f t="shared" si="38"/>
        <v>-4.329369763979841</v>
      </c>
      <c r="S380" s="52">
        <v>9.634644003706444E-2</v>
      </c>
      <c r="T380" s="56">
        <v>5.1264740518326989E-2</v>
      </c>
      <c r="U380" s="56">
        <f t="shared" si="39"/>
        <v>4.5081699518737452E-2</v>
      </c>
      <c r="V380" s="60">
        <v>796.49933906146725</v>
      </c>
      <c r="W380" s="64">
        <v>1139.7663857677901</v>
      </c>
      <c r="X380" s="64">
        <f t="shared" si="40"/>
        <v>-343.26704670632284</v>
      </c>
      <c r="Y380" s="60">
        <v>0.36903558590400687</v>
      </c>
      <c r="Z380" s="79">
        <v>0.15567907560124011</v>
      </c>
      <c r="AA380" s="65">
        <f t="shared" si="41"/>
        <v>0.21335651030276676</v>
      </c>
    </row>
    <row r="381" spans="1:27" x14ac:dyDescent="0.25">
      <c r="A381" s="82">
        <v>6</v>
      </c>
      <c r="B381" s="82">
        <v>144</v>
      </c>
      <c r="C381" s="7" t="s">
        <v>2190</v>
      </c>
      <c r="D381" s="7" t="s">
        <v>793</v>
      </c>
      <c r="E381" s="7">
        <v>1</v>
      </c>
      <c r="F381" s="82">
        <v>2</v>
      </c>
      <c r="G381" s="50">
        <v>0.10865494162188352</v>
      </c>
      <c r="H381" s="50">
        <v>5.0816110515069957E-2</v>
      </c>
      <c r="I381" s="50">
        <f t="shared" si="35"/>
        <v>5.7838831106813565E-2</v>
      </c>
      <c r="J381" s="28">
        <v>9.3142588344034198</v>
      </c>
      <c r="K381" s="31">
        <v>14.919323314682467</v>
      </c>
      <c r="L381" s="31">
        <f t="shared" si="36"/>
        <v>-5.6050644802790472</v>
      </c>
      <c r="M381" s="28">
        <v>4.4146044970028719E-2</v>
      </c>
      <c r="N381" s="26">
        <v>7.8252583154270083E-2</v>
      </c>
      <c r="O381" s="26">
        <f t="shared" si="37"/>
        <v>-3.4106538184241364E-2</v>
      </c>
      <c r="P381" s="52">
        <v>2.9814022798834801</v>
      </c>
      <c r="Q381" s="56">
        <v>5.4077681800408222</v>
      </c>
      <c r="R381" s="56">
        <f t="shared" si="38"/>
        <v>-2.4263659001573421</v>
      </c>
      <c r="S381" s="52">
        <v>0.14763882662403247</v>
      </c>
      <c r="T381" s="56">
        <v>-2.2748086008028568E-2</v>
      </c>
      <c r="U381" s="56">
        <f t="shared" si="39"/>
        <v>0.17038691263206104</v>
      </c>
      <c r="V381" s="60">
        <v>407.44873921698741</v>
      </c>
      <c r="W381" s="64">
        <v>1059.1686712010619</v>
      </c>
      <c r="X381" s="64">
        <f t="shared" si="40"/>
        <v>-651.71993198407449</v>
      </c>
      <c r="Y381" s="60">
        <v>-0.30321755002527723</v>
      </c>
      <c r="Z381" s="79">
        <v>2.4286775008398348E-2</v>
      </c>
      <c r="AA381" s="65">
        <f t="shared" si="41"/>
        <v>-0.32750432503367555</v>
      </c>
    </row>
    <row r="382" spans="1:27" x14ac:dyDescent="0.25">
      <c r="A382" s="82">
        <v>7</v>
      </c>
      <c r="B382" s="82">
        <v>168</v>
      </c>
      <c r="C382" s="7">
        <v>3</v>
      </c>
      <c r="D382" s="7" t="s">
        <v>793</v>
      </c>
      <c r="E382" s="7">
        <v>1</v>
      </c>
      <c r="F382" s="82">
        <v>2</v>
      </c>
      <c r="G382" s="50">
        <v>9.341085751909492E-2</v>
      </c>
      <c r="H382" s="50">
        <v>2.1088820793520358E-2</v>
      </c>
      <c r="I382" s="50">
        <f t="shared" si="35"/>
        <v>7.2322036725574565E-2</v>
      </c>
      <c r="J382" s="28">
        <v>7.0407448497900758</v>
      </c>
      <c r="K382" s="31">
        <v>12.600072648596518</v>
      </c>
      <c r="L382" s="31">
        <f t="shared" si="36"/>
        <v>-5.559327798806442</v>
      </c>
      <c r="M382" s="28">
        <v>-4.8470090866261431E-2</v>
      </c>
      <c r="N382" s="26">
        <v>0.24427280911272664</v>
      </c>
      <c r="O382" s="26">
        <f t="shared" si="37"/>
        <v>-0.29274289997898806</v>
      </c>
      <c r="P382" s="52">
        <v>2.6558632702058316</v>
      </c>
      <c r="Q382" s="56">
        <v>4.2039889907630217</v>
      </c>
      <c r="R382" s="56">
        <f t="shared" si="38"/>
        <v>-1.5481257205571901</v>
      </c>
      <c r="S382" s="52">
        <v>9.7717666367940936E-2</v>
      </c>
      <c r="T382" s="56">
        <v>-4.8245689366170623E-2</v>
      </c>
      <c r="U382" s="56">
        <f t="shared" si="39"/>
        <v>0.14596335573411157</v>
      </c>
      <c r="V382" s="60">
        <v>298.11921182266013</v>
      </c>
      <c r="W382" s="64">
        <v>882.0120689655173</v>
      </c>
      <c r="X382" s="64">
        <f t="shared" si="40"/>
        <v>-583.89285714285711</v>
      </c>
      <c r="Y382" s="60">
        <v>-0.26258019313370079</v>
      </c>
      <c r="Z382" s="79">
        <v>0.30507038934760117</v>
      </c>
      <c r="AA382" s="65">
        <f t="shared" si="41"/>
        <v>-0.56765058248130196</v>
      </c>
    </row>
    <row r="383" spans="1:27" x14ac:dyDescent="0.25">
      <c r="A383" s="82">
        <v>8</v>
      </c>
      <c r="B383" s="82">
        <v>192</v>
      </c>
      <c r="C383" s="7" t="s">
        <v>2190</v>
      </c>
      <c r="D383" s="7" t="s">
        <v>793</v>
      </c>
      <c r="E383" s="7">
        <v>1</v>
      </c>
      <c r="F383" s="82">
        <v>2</v>
      </c>
      <c r="G383" s="50">
        <v>8.7877015996295424E-2</v>
      </c>
      <c r="H383" s="50">
        <v>2.2964930059969867E-2</v>
      </c>
      <c r="I383" s="50">
        <f t="shared" si="35"/>
        <v>6.4912085936325553E-2</v>
      </c>
      <c r="J383" s="28">
        <v>5.9091108635647771</v>
      </c>
      <c r="K383" s="31">
        <v>13.314117777789969</v>
      </c>
      <c r="L383" s="31">
        <f t="shared" si="36"/>
        <v>-7.4050069142251917</v>
      </c>
      <c r="M383" s="28">
        <v>-4.7279686164593659E-2</v>
      </c>
      <c r="N383" s="26">
        <v>0.17151292002343987</v>
      </c>
      <c r="O383" s="26">
        <f t="shared" si="37"/>
        <v>-0.21879260618803353</v>
      </c>
      <c r="P383" s="52">
        <v>2.1965461329582525</v>
      </c>
      <c r="Q383" s="56">
        <v>4.0686345373680544</v>
      </c>
      <c r="R383" s="56">
        <f t="shared" si="38"/>
        <v>-1.8720884044098018</v>
      </c>
      <c r="S383" s="52">
        <v>-6.8246121209107752E-2</v>
      </c>
      <c r="T383" s="56">
        <v>1.6036205516473903E-2</v>
      </c>
      <c r="U383" s="56">
        <f t="shared" si="39"/>
        <v>-8.4282326725581655E-2</v>
      </c>
      <c r="V383" s="60">
        <v>242.80636604774531</v>
      </c>
      <c r="W383" s="64">
        <v>935.78937334217505</v>
      </c>
      <c r="X383" s="64">
        <f t="shared" si="40"/>
        <v>-692.98300729442974</v>
      </c>
      <c r="Y383" s="60">
        <v>-0.28815305743542091</v>
      </c>
      <c r="Z383" s="79">
        <v>0.2688177933680696</v>
      </c>
      <c r="AA383" s="65">
        <f t="shared" si="41"/>
        <v>-0.55697085080349051</v>
      </c>
    </row>
    <row r="384" spans="1:27" x14ac:dyDescent="0.25">
      <c r="A384" s="82">
        <v>9</v>
      </c>
      <c r="B384" s="82">
        <v>216</v>
      </c>
      <c r="C384" s="7">
        <v>4</v>
      </c>
      <c r="D384" s="7" t="s">
        <v>793</v>
      </c>
      <c r="E384" s="7">
        <v>1</v>
      </c>
      <c r="F384" s="82">
        <v>2</v>
      </c>
      <c r="G384" s="50">
        <v>0.10622846837356939</v>
      </c>
      <c r="H384" s="50">
        <v>4.9621911137343509E-2</v>
      </c>
      <c r="I384" s="50">
        <f t="shared" si="35"/>
        <v>5.6606557236225881E-2</v>
      </c>
      <c r="J384" s="28">
        <v>6.0474477888488671</v>
      </c>
      <c r="K384" s="31">
        <v>13.45456791776664</v>
      </c>
      <c r="L384" s="31">
        <f t="shared" si="36"/>
        <v>-7.4071201289177733</v>
      </c>
      <c r="M384" s="28">
        <v>-6.9115797355679298E-2</v>
      </c>
      <c r="N384" s="26">
        <v>0.13025234277174963</v>
      </c>
      <c r="O384" s="26">
        <f t="shared" si="37"/>
        <v>-0.19936814012742893</v>
      </c>
      <c r="P384" s="52">
        <v>2.2416758917845123</v>
      </c>
      <c r="Q384" s="56">
        <v>4.4318152812343063</v>
      </c>
      <c r="R384" s="56">
        <f t="shared" si="38"/>
        <v>-2.190139389449794</v>
      </c>
      <c r="S384" s="52">
        <v>8.6612701277497567E-2</v>
      </c>
      <c r="T384" s="56">
        <v>0.16858542547120367</v>
      </c>
      <c r="U384" s="56">
        <f t="shared" si="39"/>
        <v>-8.1972724193706104E-2</v>
      </c>
      <c r="V384" s="60">
        <v>265.86141038197849</v>
      </c>
      <c r="W384" s="64">
        <v>838.86970154532594</v>
      </c>
      <c r="X384" s="64">
        <f t="shared" si="40"/>
        <v>-573.00829116334739</v>
      </c>
      <c r="Y384" s="60">
        <v>-0.20142909187012156</v>
      </c>
      <c r="Z384" s="79">
        <v>-4.6944320793933798E-2</v>
      </c>
      <c r="AA384" s="65">
        <f t="shared" si="41"/>
        <v>-0.15448477107618777</v>
      </c>
    </row>
    <row r="385" spans="1:27" x14ac:dyDescent="0.25">
      <c r="A385" s="82">
        <v>10</v>
      </c>
      <c r="B385" s="82">
        <v>240</v>
      </c>
      <c r="C385" s="7" t="s">
        <v>2190</v>
      </c>
      <c r="D385" s="7" t="s">
        <v>793</v>
      </c>
      <c r="E385" s="7">
        <v>2</v>
      </c>
      <c r="F385" s="82">
        <v>2</v>
      </c>
      <c r="G385" s="50">
        <v>4.6259313835525083E-2</v>
      </c>
      <c r="H385" s="50">
        <v>8.312902068988345E-3</v>
      </c>
      <c r="I385" s="50">
        <f t="shared" si="35"/>
        <v>3.7946411766536736E-2</v>
      </c>
      <c r="J385" s="28">
        <v>5.1276834557461362</v>
      </c>
      <c r="K385" s="31">
        <v>11.510023683426688</v>
      </c>
      <c r="L385" s="31">
        <f t="shared" si="36"/>
        <v>-6.3823402276805519</v>
      </c>
      <c r="M385" s="28">
        <v>-4.8933112618922005E-2</v>
      </c>
      <c r="N385" s="26">
        <v>7.2164884343347531E-3</v>
      </c>
      <c r="O385" s="26">
        <f t="shared" si="37"/>
        <v>-5.614960105325676E-2</v>
      </c>
      <c r="P385" s="52">
        <v>1.9052887405687753</v>
      </c>
      <c r="Q385" s="56">
        <v>4.1268346243135854</v>
      </c>
      <c r="R385" s="56">
        <f t="shared" si="38"/>
        <v>-2.2215458837448101</v>
      </c>
      <c r="S385" s="52">
        <v>1.1127955359158338E-3</v>
      </c>
      <c r="T385" s="56">
        <v>1.8882797316289807E-2</v>
      </c>
      <c r="U385" s="56">
        <f t="shared" si="39"/>
        <v>-1.7770001780373974E-2</v>
      </c>
      <c r="V385" s="60">
        <v>247.4437293729373</v>
      </c>
      <c r="W385" s="64">
        <v>698.52227035203532</v>
      </c>
      <c r="X385" s="64">
        <f t="shared" si="40"/>
        <v>-451.07854097909802</v>
      </c>
      <c r="Y385" s="60">
        <v>-0.10025213190062557</v>
      </c>
      <c r="Z385" s="79">
        <v>-7.6149821802100115E-2</v>
      </c>
      <c r="AA385" s="65">
        <f t="shared" si="41"/>
        <v>-2.4102310098525453E-2</v>
      </c>
    </row>
    <row r="386" spans="1:27" x14ac:dyDescent="0.25">
      <c r="A386" s="82">
        <v>11</v>
      </c>
      <c r="B386" s="82">
        <v>264</v>
      </c>
      <c r="C386" s="7" t="s">
        <v>2190</v>
      </c>
      <c r="D386" s="7" t="s">
        <v>793</v>
      </c>
      <c r="E386" s="7">
        <v>2</v>
      </c>
      <c r="F386" s="82">
        <v>2</v>
      </c>
      <c r="G386" s="50">
        <v>2.9886926184234497E-2</v>
      </c>
      <c r="H386" s="50">
        <v>1.1402580276202409E-2</v>
      </c>
      <c r="I386" s="50">
        <f t="shared" si="35"/>
        <v>1.8484345908032086E-2</v>
      </c>
      <c r="J386" s="28">
        <v>4.2102849215780109</v>
      </c>
      <c r="K386" s="31">
        <v>9.6067582172372461</v>
      </c>
      <c r="L386" s="31">
        <f t="shared" si="36"/>
        <v>-5.3964732956592352</v>
      </c>
      <c r="M386" s="28">
        <v>-0.16948742669683123</v>
      </c>
      <c r="N386" s="26">
        <v>-7.5698486503831763E-2</v>
      </c>
      <c r="O386" s="26">
        <f t="shared" si="37"/>
        <v>-9.3788940192999465E-2</v>
      </c>
      <c r="P386" s="52">
        <v>1.962388265708527</v>
      </c>
      <c r="Q386" s="56">
        <v>3.9766977176627822</v>
      </c>
      <c r="R386" s="56">
        <f t="shared" si="38"/>
        <v>-2.0143094519542553</v>
      </c>
      <c r="S386" s="52">
        <v>7.1186187308468457E-2</v>
      </c>
      <c r="T386" s="56">
        <v>1.8560746180279194E-2</v>
      </c>
      <c r="U386" s="56">
        <f t="shared" si="39"/>
        <v>5.262544112818926E-2</v>
      </c>
      <c r="V386" s="60">
        <v>178.65313225058006</v>
      </c>
      <c r="W386" s="64">
        <v>478.31294884543149</v>
      </c>
      <c r="X386" s="64">
        <f t="shared" si="40"/>
        <v>-299.65981659485146</v>
      </c>
      <c r="Y386" s="60">
        <v>-0.23089935417956825</v>
      </c>
      <c r="Z386" s="79">
        <v>-9.7593849701297919E-2</v>
      </c>
      <c r="AA386" s="65">
        <f t="shared" si="41"/>
        <v>-0.13330550447827033</v>
      </c>
    </row>
    <row r="387" spans="1:27" x14ac:dyDescent="0.25">
      <c r="A387" s="82">
        <v>12</v>
      </c>
      <c r="B387" s="82">
        <v>288</v>
      </c>
      <c r="C387" s="7" t="s">
        <v>2190</v>
      </c>
      <c r="D387" s="7" t="s">
        <v>793</v>
      </c>
      <c r="E387" s="7">
        <v>2</v>
      </c>
      <c r="F387" s="82">
        <v>2</v>
      </c>
      <c r="G387" s="50">
        <v>6.6993685491522112E-2</v>
      </c>
      <c r="H387" s="50">
        <v>1.9874084798630436E-2</v>
      </c>
      <c r="I387" s="50">
        <f t="shared" ref="I387:I450" si="42">G387-H387</f>
        <v>4.7119600692891672E-2</v>
      </c>
      <c r="J387" s="28">
        <v>5.2372872889540112</v>
      </c>
      <c r="K387" s="31">
        <v>9.5757510795120258</v>
      </c>
      <c r="L387" s="31">
        <f t="shared" ref="L387:L450" si="43">J387-K387</f>
        <v>-4.3384637905580146</v>
      </c>
      <c r="M387" s="28">
        <v>-0.12908772409108352</v>
      </c>
      <c r="N387" s="26">
        <v>-0.12129677891189873</v>
      </c>
      <c r="O387" s="26">
        <f t="shared" ref="O387:O450" si="44">M387-N387</f>
        <v>-7.7909451791847856E-3</v>
      </c>
      <c r="P387" s="52">
        <v>1.9253126696218561</v>
      </c>
      <c r="Q387" s="56">
        <v>3.6155338046936252</v>
      </c>
      <c r="R387" s="56">
        <f t="shared" ref="R387:R450" si="45">P387-Q387</f>
        <v>-1.6902211350717691</v>
      </c>
      <c r="S387" s="52">
        <v>5.3248809939901581E-2</v>
      </c>
      <c r="T387" s="56">
        <v>-6.2303241628159589E-2</v>
      </c>
      <c r="U387" s="56">
        <f t="shared" ref="U387:U450" si="46">S387-T387</f>
        <v>0.11555205156806117</v>
      </c>
      <c r="V387" s="60">
        <v>226.13732394366195</v>
      </c>
      <c r="W387" s="64">
        <v>507.14285714285728</v>
      </c>
      <c r="X387" s="64">
        <f t="shared" ref="X387:X450" si="47">V387-W387</f>
        <v>-281.00553319919533</v>
      </c>
      <c r="Y387" s="60">
        <v>-0.28417918939847908</v>
      </c>
      <c r="Z387" s="79">
        <v>-0.26573141069062617</v>
      </c>
      <c r="AA387" s="65">
        <f t="shared" ref="AA387:AA450" si="48">Y387-Z387</f>
        <v>-1.8447778707852913E-2</v>
      </c>
    </row>
    <row r="388" spans="1:27" x14ac:dyDescent="0.25">
      <c r="A388" s="82">
        <v>13</v>
      </c>
      <c r="B388" s="82">
        <v>312</v>
      </c>
      <c r="C388" s="7" t="s">
        <v>2190</v>
      </c>
      <c r="D388" s="7" t="s">
        <v>793</v>
      </c>
      <c r="E388" s="7">
        <v>2</v>
      </c>
      <c r="F388" s="82">
        <v>2</v>
      </c>
      <c r="G388" s="50">
        <v>3.2857996541994797E-2</v>
      </c>
      <c r="H388" s="50">
        <v>1.3389339368220154E-2</v>
      </c>
      <c r="I388" s="50">
        <f t="shared" si="42"/>
        <v>1.9468657173774641E-2</v>
      </c>
      <c r="J388" s="28">
        <v>4.3815840465935141</v>
      </c>
      <c r="K388" s="31">
        <v>7.8986120953424956</v>
      </c>
      <c r="L388" s="31">
        <f t="shared" si="43"/>
        <v>-3.5170280487489816</v>
      </c>
      <c r="M388" s="28">
        <v>-2.4575778191893216E-2</v>
      </c>
      <c r="N388" s="26">
        <v>-6.1783624485983173E-2</v>
      </c>
      <c r="O388" s="26">
        <f t="shared" si="44"/>
        <v>3.7207846294089957E-2</v>
      </c>
      <c r="P388" s="52">
        <v>1.8919040712002366</v>
      </c>
      <c r="Q388" s="56">
        <v>3.4422947383738673</v>
      </c>
      <c r="R388" s="56">
        <f t="shared" si="45"/>
        <v>-1.5503906671736307</v>
      </c>
      <c r="S388" s="52">
        <v>5.2487265582524284E-2</v>
      </c>
      <c r="T388" s="56">
        <v>-0.17100685841409771</v>
      </c>
      <c r="U388" s="56">
        <f t="shared" si="46"/>
        <v>0.223494123996622</v>
      </c>
      <c r="V388" s="60">
        <v>178.32937635846849</v>
      </c>
      <c r="W388" s="64">
        <v>412.45665440561783</v>
      </c>
      <c r="X388" s="64">
        <f t="shared" si="47"/>
        <v>-234.12727804714933</v>
      </c>
      <c r="Y388" s="60">
        <v>-0.26829204709711185</v>
      </c>
      <c r="Z388" s="79">
        <v>-0.21425833594600299</v>
      </c>
      <c r="AA388" s="65">
        <f t="shared" si="48"/>
        <v>-5.403371115110886E-2</v>
      </c>
    </row>
    <row r="389" spans="1:27" x14ac:dyDescent="0.25">
      <c r="A389" s="82">
        <v>14</v>
      </c>
      <c r="B389" s="82">
        <v>336</v>
      </c>
      <c r="C389" s="7">
        <v>5</v>
      </c>
      <c r="D389" s="7" t="s">
        <v>793</v>
      </c>
      <c r="E389" s="7">
        <v>2</v>
      </c>
      <c r="F389" s="82">
        <v>2</v>
      </c>
      <c r="G389" s="50">
        <v>1.3001507722176698E-2</v>
      </c>
      <c r="H389" s="50">
        <v>4.392520638178523E-2</v>
      </c>
      <c r="I389" s="50">
        <f t="shared" si="42"/>
        <v>-3.0923698659608534E-2</v>
      </c>
      <c r="J389" s="28">
        <v>4.663260846715974</v>
      </c>
      <c r="K389" s="31">
        <v>8.3205011183702222</v>
      </c>
      <c r="L389" s="31">
        <f t="shared" si="43"/>
        <v>-3.6572402716542483</v>
      </c>
      <c r="M389" s="28">
        <v>0.15705579575869871</v>
      </c>
      <c r="N389" s="26">
        <v>0.16451723189421197</v>
      </c>
      <c r="O389" s="26">
        <f t="shared" si="44"/>
        <v>-7.4614361355132552E-3</v>
      </c>
      <c r="P389" s="52">
        <v>1.9098831703711241</v>
      </c>
      <c r="Q389" s="56">
        <v>2.980248193470393</v>
      </c>
      <c r="R389" s="56">
        <f t="shared" si="45"/>
        <v>-1.070365023099269</v>
      </c>
      <c r="S389" s="52">
        <v>5.5312675229174435E-2</v>
      </c>
      <c r="T389" s="56">
        <v>8.3571837472428342E-2</v>
      </c>
      <c r="U389" s="56">
        <f t="shared" si="46"/>
        <v>-2.8259162243253907E-2</v>
      </c>
      <c r="V389" s="60">
        <v>163.21514143094842</v>
      </c>
      <c r="W389" s="64">
        <v>382.34547975596223</v>
      </c>
      <c r="X389" s="64">
        <f t="shared" si="47"/>
        <v>-219.13033832501381</v>
      </c>
      <c r="Y389" s="60">
        <v>-0.1508299751981336</v>
      </c>
      <c r="Z389" s="79">
        <v>-0.23495720545848195</v>
      </c>
      <c r="AA389" s="65">
        <f t="shared" si="48"/>
        <v>8.4127230260348351E-2</v>
      </c>
    </row>
    <row r="390" spans="1:27" x14ac:dyDescent="0.25">
      <c r="A390" s="82">
        <v>1</v>
      </c>
      <c r="B390" s="82">
        <v>24</v>
      </c>
      <c r="C390" s="7" t="s">
        <v>2190</v>
      </c>
      <c r="D390" s="7" t="s">
        <v>793</v>
      </c>
      <c r="E390" s="7">
        <v>1</v>
      </c>
      <c r="F390" s="82">
        <v>3</v>
      </c>
      <c r="G390" s="50">
        <v>-1.6034265007517857E-2</v>
      </c>
      <c r="H390" s="50">
        <v>1.3629331734718761E-2</v>
      </c>
      <c r="I390" s="50">
        <f t="shared" si="42"/>
        <v>-2.966359674223662E-2</v>
      </c>
      <c r="J390" s="28">
        <v>13.735922994557958</v>
      </c>
      <c r="K390" s="31">
        <v>13.370557873666627</v>
      </c>
      <c r="L390" s="31">
        <f t="shared" si="43"/>
        <v>0.36536512089133133</v>
      </c>
      <c r="M390" s="28">
        <v>0.17226215278350207</v>
      </c>
      <c r="N390" s="26">
        <v>0.24256301407439443</v>
      </c>
      <c r="O390" s="26">
        <f t="shared" si="44"/>
        <v>-7.0300861290892358E-2</v>
      </c>
      <c r="P390" s="52">
        <v>5.272616253876067</v>
      </c>
      <c r="Q390" s="56">
        <v>5.4560602180915021</v>
      </c>
      <c r="R390" s="56">
        <f t="shared" si="45"/>
        <v>-0.18344396421543507</v>
      </c>
      <c r="S390" s="52">
        <v>0.3120467510315712</v>
      </c>
      <c r="T390" s="56">
        <v>0.39929967195079025</v>
      </c>
      <c r="U390" s="56">
        <f t="shared" si="46"/>
        <v>-8.7252920919219046E-2</v>
      </c>
      <c r="V390" s="60">
        <v>1067.9618904975871</v>
      </c>
      <c r="W390" s="64">
        <v>842.1606201808396</v>
      </c>
      <c r="X390" s="64">
        <f t="shared" si="47"/>
        <v>225.80127031674749</v>
      </c>
      <c r="Y390" s="60">
        <v>0.25459016332549594</v>
      </c>
      <c r="Z390" s="79">
        <v>2.1399399411402314E-2</v>
      </c>
      <c r="AA390" s="65">
        <f t="shared" si="48"/>
        <v>0.23319076391409363</v>
      </c>
    </row>
    <row r="391" spans="1:27" x14ac:dyDescent="0.25">
      <c r="A391" s="82">
        <v>2</v>
      </c>
      <c r="B391" s="82">
        <v>48</v>
      </c>
      <c r="C391" s="7">
        <v>1</v>
      </c>
      <c r="D391" s="7" t="s">
        <v>793</v>
      </c>
      <c r="E391" s="7">
        <v>1</v>
      </c>
      <c r="F391" s="82">
        <v>3</v>
      </c>
      <c r="G391" s="50">
        <v>6.5677953638907022E-2</v>
      </c>
      <c r="H391" s="50">
        <v>-4.2260899415680559E-3</v>
      </c>
      <c r="I391" s="50">
        <f t="shared" si="42"/>
        <v>6.9904043580475084E-2</v>
      </c>
      <c r="J391" s="28">
        <v>12.325187259247896</v>
      </c>
      <c r="K391" s="31">
        <v>12.045231030697556</v>
      </c>
      <c r="L391" s="31">
        <f t="shared" si="43"/>
        <v>0.27995622855033986</v>
      </c>
      <c r="M391" s="28">
        <v>0.33189033701691156</v>
      </c>
      <c r="N391" s="26">
        <v>0.42973663146744556</v>
      </c>
      <c r="O391" s="26">
        <f t="shared" si="44"/>
        <v>-9.7846294450533999E-2</v>
      </c>
      <c r="P391" s="52">
        <v>4.0939988770416473</v>
      </c>
      <c r="Q391" s="56">
        <v>6.2957185350514777</v>
      </c>
      <c r="R391" s="56">
        <f t="shared" si="45"/>
        <v>-2.2017196580098304</v>
      </c>
      <c r="S391" s="52">
        <v>0.41367196542943152</v>
      </c>
      <c r="T391" s="56">
        <v>-0.29316157422815392</v>
      </c>
      <c r="U391" s="56">
        <f t="shared" si="46"/>
        <v>0.70683353965758544</v>
      </c>
      <c r="V391" s="60">
        <v>609.75508874776085</v>
      </c>
      <c r="W391" s="64">
        <v>778.76342072409477</v>
      </c>
      <c r="X391" s="64">
        <f t="shared" si="47"/>
        <v>-169.00833197633392</v>
      </c>
      <c r="Y391" s="60">
        <v>-1.0823206692314022E-2</v>
      </c>
      <c r="Z391" s="79">
        <v>-5.4871092273920861E-2</v>
      </c>
      <c r="AA391" s="65">
        <f t="shared" si="48"/>
        <v>4.4047885581606841E-2</v>
      </c>
    </row>
    <row r="392" spans="1:27" x14ac:dyDescent="0.25">
      <c r="A392" s="82">
        <v>3</v>
      </c>
      <c r="B392" s="82">
        <v>72</v>
      </c>
      <c r="C392" s="7" t="s">
        <v>2190</v>
      </c>
      <c r="D392" s="7" t="s">
        <v>793</v>
      </c>
      <c r="E392" s="7">
        <v>1</v>
      </c>
      <c r="F392" s="82">
        <v>3</v>
      </c>
      <c r="G392" s="50">
        <v>5.1293294387550151E-3</v>
      </c>
      <c r="H392" s="50">
        <v>1.7902191089170408E-2</v>
      </c>
      <c r="I392" s="50">
        <f t="shared" si="42"/>
        <v>-1.2772861650415393E-2</v>
      </c>
      <c r="J392" s="28">
        <v>11.242701999237104</v>
      </c>
      <c r="K392" s="31">
        <v>12.589811875004676</v>
      </c>
      <c r="L392" s="31">
        <f t="shared" si="43"/>
        <v>-1.3471098757675719</v>
      </c>
      <c r="M392" s="28">
        <v>0.26367112750429533</v>
      </c>
      <c r="N392" s="26">
        <v>0.51444722688986533</v>
      </c>
      <c r="O392" s="26">
        <f t="shared" si="44"/>
        <v>-0.25077609938556999</v>
      </c>
      <c r="P392" s="52">
        <v>3.5129244775880406</v>
      </c>
      <c r="Q392" s="56">
        <v>5.134393717140755</v>
      </c>
      <c r="R392" s="56">
        <f t="shared" si="45"/>
        <v>-1.6214692395527144</v>
      </c>
      <c r="S392" s="52">
        <v>9.8914997719080119E-2</v>
      </c>
      <c r="T392" s="56">
        <v>2.9346230279375243E-2</v>
      </c>
      <c r="U392" s="56">
        <f t="shared" si="46"/>
        <v>6.9568767439704873E-2</v>
      </c>
      <c r="V392" s="60">
        <v>903.60040194272324</v>
      </c>
      <c r="W392" s="64">
        <v>862.29941243789426</v>
      </c>
      <c r="X392" s="64">
        <f t="shared" si="47"/>
        <v>41.300989504828976</v>
      </c>
      <c r="Y392" s="60">
        <v>0.67048202003501733</v>
      </c>
      <c r="Z392" s="79">
        <v>0.70666658267764249</v>
      </c>
      <c r="AA392" s="65">
        <f t="shared" si="48"/>
        <v>-3.6184562642625151E-2</v>
      </c>
    </row>
    <row r="393" spans="1:27" x14ac:dyDescent="0.25">
      <c r="A393" s="82">
        <v>4</v>
      </c>
      <c r="B393" s="82">
        <v>96</v>
      </c>
      <c r="C393" s="7" t="s">
        <v>2190</v>
      </c>
      <c r="D393" s="7" t="s">
        <v>793</v>
      </c>
      <c r="E393" s="7">
        <v>1</v>
      </c>
      <c r="F393" s="82">
        <v>3</v>
      </c>
      <c r="G393" s="50">
        <v>5.6393544907993844E-2</v>
      </c>
      <c r="H393" s="50">
        <v>-2.9832523702375767E-3</v>
      </c>
      <c r="I393" s="50">
        <f t="shared" si="42"/>
        <v>5.9376797278231419E-2</v>
      </c>
      <c r="J393" s="28">
        <v>13.924464325160152</v>
      </c>
      <c r="K393" s="31">
        <v>14.419320189971282</v>
      </c>
      <c r="L393" s="31">
        <f t="shared" si="43"/>
        <v>-0.49485586481113053</v>
      </c>
      <c r="M393" s="28">
        <v>0.14994087120229177</v>
      </c>
      <c r="N393" s="26">
        <v>0.46275038293277465</v>
      </c>
      <c r="O393" s="26">
        <f t="shared" si="44"/>
        <v>-0.31280951173048288</v>
      </c>
      <c r="P393" s="52">
        <v>4.0377650706243777</v>
      </c>
      <c r="Q393" s="56">
        <v>5.7203782901387283</v>
      </c>
      <c r="R393" s="56">
        <f t="shared" si="45"/>
        <v>-1.6826132195143506</v>
      </c>
      <c r="S393" s="52">
        <v>-0.17516619872849906</v>
      </c>
      <c r="T393" s="56">
        <v>0.2201664932545829</v>
      </c>
      <c r="U393" s="56">
        <f t="shared" si="46"/>
        <v>-0.39533269198308196</v>
      </c>
      <c r="V393" s="60">
        <v>1009.3752074344507</v>
      </c>
      <c r="W393" s="64">
        <v>1080.3098379245496</v>
      </c>
      <c r="X393" s="64">
        <f t="shared" si="47"/>
        <v>-70.934630490098925</v>
      </c>
      <c r="Y393" s="60">
        <v>0.12950497836808153</v>
      </c>
      <c r="Z393" s="79">
        <v>0.55868755357358002</v>
      </c>
      <c r="AA393" s="65">
        <f t="shared" si="48"/>
        <v>-0.42918257520549852</v>
      </c>
    </row>
    <row r="394" spans="1:27" x14ac:dyDescent="0.25">
      <c r="A394" s="82">
        <v>5</v>
      </c>
      <c r="B394" s="82">
        <v>120</v>
      </c>
      <c r="C394" s="7">
        <v>2</v>
      </c>
      <c r="D394" s="7" t="s">
        <v>793</v>
      </c>
      <c r="E394" s="7">
        <v>1</v>
      </c>
      <c r="F394" s="82">
        <v>3</v>
      </c>
      <c r="G394" s="50">
        <v>0.11451323043030026</v>
      </c>
      <c r="H394" s="50">
        <v>3.7247019645241526E-2</v>
      </c>
      <c r="I394" s="50">
        <f t="shared" si="42"/>
        <v>7.7266210785058742E-2</v>
      </c>
      <c r="J394" s="28">
        <v>9.8152683962394196</v>
      </c>
      <c r="K394" s="31">
        <v>16.776982070157057</v>
      </c>
      <c r="L394" s="31">
        <f t="shared" si="43"/>
        <v>-6.9617136739176377</v>
      </c>
      <c r="M394" s="28">
        <v>-3.9817376031898749E-2</v>
      </c>
      <c r="N394" s="26">
        <v>0.35894303813160144</v>
      </c>
      <c r="O394" s="26">
        <f t="shared" si="44"/>
        <v>-0.39876041416350017</v>
      </c>
      <c r="P394" s="52">
        <v>3.025780144139175</v>
      </c>
      <c r="Q394" s="56">
        <v>6.966418766233951</v>
      </c>
      <c r="R394" s="56">
        <f t="shared" si="45"/>
        <v>-3.940638622094776</v>
      </c>
      <c r="S394" s="52">
        <v>0.17180213454406329</v>
      </c>
      <c r="T394" s="56">
        <v>5.1264740518326989E-2</v>
      </c>
      <c r="U394" s="56">
        <f t="shared" si="46"/>
        <v>0.12053739402573629</v>
      </c>
      <c r="V394" s="60">
        <v>699.43754130865818</v>
      </c>
      <c r="W394" s="64">
        <v>1139.7663857677901</v>
      </c>
      <c r="X394" s="64">
        <f t="shared" si="47"/>
        <v>-440.32884445913191</v>
      </c>
      <c r="Y394" s="60">
        <v>6.1686475385679923E-2</v>
      </c>
      <c r="Z394" s="79">
        <v>0.15567907560124011</v>
      </c>
      <c r="AA394" s="65">
        <f t="shared" si="48"/>
        <v>-9.399260021556019E-2</v>
      </c>
    </row>
    <row r="395" spans="1:27" x14ac:dyDescent="0.25">
      <c r="A395" s="82">
        <v>6</v>
      </c>
      <c r="B395" s="82">
        <v>144</v>
      </c>
      <c r="C395" s="7" t="s">
        <v>2190</v>
      </c>
      <c r="D395" s="7" t="s">
        <v>793</v>
      </c>
      <c r="E395" s="7">
        <v>1</v>
      </c>
      <c r="F395" s="82">
        <v>3</v>
      </c>
      <c r="G395" s="50">
        <v>0.13170664996189335</v>
      </c>
      <c r="H395" s="50">
        <v>5.0816110515069957E-2</v>
      </c>
      <c r="I395" s="50">
        <f t="shared" si="42"/>
        <v>8.0890539446823395E-2</v>
      </c>
      <c r="J395" s="28">
        <v>9.8597939051831816</v>
      </c>
      <c r="K395" s="31">
        <v>14.919323314682467</v>
      </c>
      <c r="L395" s="31">
        <f t="shared" si="43"/>
        <v>-5.0595294094992855</v>
      </c>
      <c r="M395" s="28">
        <v>0.1784797890459062</v>
      </c>
      <c r="N395" s="26">
        <v>7.8252583154270083E-2</v>
      </c>
      <c r="O395" s="26">
        <f t="shared" si="44"/>
        <v>0.10022720589163611</v>
      </c>
      <c r="P395" s="52">
        <v>3.0893684015558436</v>
      </c>
      <c r="Q395" s="56">
        <v>5.4077681800408222</v>
      </c>
      <c r="R395" s="56">
        <f t="shared" si="45"/>
        <v>-2.3183997784849786</v>
      </c>
      <c r="S395" s="52">
        <v>0.27641982308519131</v>
      </c>
      <c r="T395" s="56">
        <v>-2.2748086008028568E-2</v>
      </c>
      <c r="U395" s="56">
        <f t="shared" si="46"/>
        <v>0.29916790909321989</v>
      </c>
      <c r="V395" s="60">
        <v>478.21864631718654</v>
      </c>
      <c r="W395" s="64">
        <v>1059.1686712010619</v>
      </c>
      <c r="X395" s="64">
        <f t="shared" si="47"/>
        <v>-580.95002488387536</v>
      </c>
      <c r="Y395" s="60">
        <v>-0.12858336477166096</v>
      </c>
      <c r="Z395" s="79">
        <v>2.4286775008398348E-2</v>
      </c>
      <c r="AA395" s="65">
        <f t="shared" si="48"/>
        <v>-0.15287013978005931</v>
      </c>
    </row>
    <row r="396" spans="1:27" x14ac:dyDescent="0.25">
      <c r="A396" s="82">
        <v>7</v>
      </c>
      <c r="B396" s="82">
        <v>168</v>
      </c>
      <c r="C396" s="7">
        <v>3</v>
      </c>
      <c r="D396" s="7" t="s">
        <v>793</v>
      </c>
      <c r="E396" s="7">
        <v>1</v>
      </c>
      <c r="F396" s="82">
        <v>3</v>
      </c>
      <c r="G396" s="50">
        <v>0.10040388891673331</v>
      </c>
      <c r="H396" s="50">
        <v>2.1088820793520358E-2</v>
      </c>
      <c r="I396" s="50">
        <f t="shared" si="42"/>
        <v>7.9315068123212956E-2</v>
      </c>
      <c r="J396" s="28">
        <v>7.8868585350997416</v>
      </c>
      <c r="K396" s="31">
        <v>12.600072648596518</v>
      </c>
      <c r="L396" s="31">
        <f t="shared" si="43"/>
        <v>-4.7132141134967762</v>
      </c>
      <c r="M396" s="28">
        <v>2.4085937676541679E-2</v>
      </c>
      <c r="N396" s="26">
        <v>0.24427280911272664</v>
      </c>
      <c r="O396" s="26">
        <f t="shared" si="44"/>
        <v>-0.22018687143618496</v>
      </c>
      <c r="P396" s="52">
        <v>2.7210076400984713</v>
      </c>
      <c r="Q396" s="56">
        <v>4.2039889907630217</v>
      </c>
      <c r="R396" s="56">
        <f t="shared" si="45"/>
        <v>-1.4829813506645504</v>
      </c>
      <c r="S396" s="52">
        <v>0.19126843071312702</v>
      </c>
      <c r="T396" s="56">
        <v>-4.8245689366170623E-2</v>
      </c>
      <c r="U396" s="56">
        <f t="shared" si="46"/>
        <v>0.23951412007929765</v>
      </c>
      <c r="V396" s="60">
        <v>325.20853858784892</v>
      </c>
      <c r="W396" s="64">
        <v>882.0120689655173</v>
      </c>
      <c r="X396" s="64">
        <f t="shared" si="47"/>
        <v>-556.80353037766838</v>
      </c>
      <c r="Y396" s="60">
        <v>-0.21756678170946012</v>
      </c>
      <c r="Z396" s="79">
        <v>0.30507038934760117</v>
      </c>
      <c r="AA396" s="65">
        <f t="shared" si="48"/>
        <v>-0.52263717105706131</v>
      </c>
    </row>
    <row r="397" spans="1:27" x14ac:dyDescent="0.25">
      <c r="A397" s="82">
        <v>8</v>
      </c>
      <c r="B397" s="82">
        <v>192</v>
      </c>
      <c r="C397" s="7" t="s">
        <v>2190</v>
      </c>
      <c r="D397" s="7" t="s">
        <v>793</v>
      </c>
      <c r="E397" s="7">
        <v>1</v>
      </c>
      <c r="F397" s="82">
        <v>3</v>
      </c>
      <c r="G397" s="50">
        <v>9.8394938034796903E-2</v>
      </c>
      <c r="H397" s="50">
        <v>2.2964930059969867E-2</v>
      </c>
      <c r="I397" s="50">
        <f t="shared" si="42"/>
        <v>7.5430007974827032E-2</v>
      </c>
      <c r="J397" s="28">
        <v>6.7540840572234444</v>
      </c>
      <c r="K397" s="31">
        <v>13.314117777789969</v>
      </c>
      <c r="L397" s="31">
        <f t="shared" si="43"/>
        <v>-6.5600337205665245</v>
      </c>
      <c r="M397" s="28">
        <v>9.1546572779112906E-2</v>
      </c>
      <c r="N397" s="26">
        <v>0.17151292002343987</v>
      </c>
      <c r="O397" s="26">
        <f t="shared" si="44"/>
        <v>-7.9966347244326969E-2</v>
      </c>
      <c r="P397" s="52">
        <v>2.3018533557711893</v>
      </c>
      <c r="Q397" s="56">
        <v>4.0686345373680544</v>
      </c>
      <c r="R397" s="56">
        <f t="shared" si="45"/>
        <v>-1.766781181596865</v>
      </c>
      <c r="S397" s="52">
        <v>-7.8667511881321539E-3</v>
      </c>
      <c r="T397" s="56">
        <v>1.6036205516473903E-2</v>
      </c>
      <c r="U397" s="56">
        <f t="shared" si="46"/>
        <v>-2.3902956704606057E-2</v>
      </c>
      <c r="V397" s="60">
        <v>244.24801061007955</v>
      </c>
      <c r="W397" s="64">
        <v>935.78937334217505</v>
      </c>
      <c r="X397" s="64">
        <f t="shared" si="47"/>
        <v>-691.54136273209554</v>
      </c>
      <c r="Y397" s="60">
        <v>-0.29752348257283179</v>
      </c>
      <c r="Z397" s="79">
        <v>0.2688177933680696</v>
      </c>
      <c r="AA397" s="65">
        <f t="shared" si="48"/>
        <v>-0.56634127594090145</v>
      </c>
    </row>
    <row r="398" spans="1:27" x14ac:dyDescent="0.25">
      <c r="A398" s="82">
        <v>9</v>
      </c>
      <c r="B398" s="82">
        <v>216</v>
      </c>
      <c r="C398" s="7">
        <v>4</v>
      </c>
      <c r="D398" s="7" t="s">
        <v>793</v>
      </c>
      <c r="E398" s="7">
        <v>1</v>
      </c>
      <c r="F398" s="82">
        <v>3</v>
      </c>
      <c r="G398" s="50">
        <v>0.10161227972928462</v>
      </c>
      <c r="H398" s="50">
        <v>4.9621911137343509E-2</v>
      </c>
      <c r="I398" s="50">
        <f t="shared" si="42"/>
        <v>5.1990368591941109E-2</v>
      </c>
      <c r="J398" s="28">
        <v>5.5297908274531444</v>
      </c>
      <c r="K398" s="31">
        <v>13.45456791776664</v>
      </c>
      <c r="L398" s="31">
        <f t="shared" si="43"/>
        <v>-7.924777090313496</v>
      </c>
      <c r="M398" s="28">
        <v>-0.13114067066347537</v>
      </c>
      <c r="N398" s="26">
        <v>0.13025234277174963</v>
      </c>
      <c r="O398" s="26">
        <f t="shared" si="44"/>
        <v>-0.26139301343522503</v>
      </c>
      <c r="P398" s="52">
        <v>2.0412064512012074</v>
      </c>
      <c r="Q398" s="56">
        <v>4.4318152812343063</v>
      </c>
      <c r="R398" s="56">
        <f t="shared" si="45"/>
        <v>-2.390608830033099</v>
      </c>
      <c r="S398" s="52">
        <v>2.6475652055016296E-2</v>
      </c>
      <c r="T398" s="56">
        <v>0.16858542547120367</v>
      </c>
      <c r="U398" s="56">
        <f t="shared" si="46"/>
        <v>-0.14210977341618738</v>
      </c>
      <c r="V398" s="60">
        <v>257.23032974208292</v>
      </c>
      <c r="W398" s="64">
        <v>838.86970154532594</v>
      </c>
      <c r="X398" s="64">
        <f t="shared" si="47"/>
        <v>-581.63937180324297</v>
      </c>
      <c r="Y398" s="60">
        <v>-0.18039673800821679</v>
      </c>
      <c r="Z398" s="79">
        <v>-4.6944320793933798E-2</v>
      </c>
      <c r="AA398" s="65">
        <f t="shared" si="48"/>
        <v>-0.133452417214283</v>
      </c>
    </row>
    <row r="399" spans="1:27" x14ac:dyDescent="0.25">
      <c r="A399" s="82">
        <v>10</v>
      </c>
      <c r="B399" s="82">
        <v>240</v>
      </c>
      <c r="C399" s="7" t="s">
        <v>2190</v>
      </c>
      <c r="D399" s="7" t="s">
        <v>793</v>
      </c>
      <c r="E399" s="7">
        <v>2</v>
      </c>
      <c r="F399" s="82">
        <v>3</v>
      </c>
      <c r="G399" s="50">
        <v>7.5608501182794358E-2</v>
      </c>
      <c r="H399" s="50">
        <v>8.312902068988345E-3</v>
      </c>
      <c r="I399" s="50">
        <f t="shared" si="42"/>
        <v>6.7295599113806018E-2</v>
      </c>
      <c r="J399" s="28">
        <v>5.1670716823224287</v>
      </c>
      <c r="K399" s="31">
        <v>11.510023683426688</v>
      </c>
      <c r="L399" s="31">
        <f t="shared" si="43"/>
        <v>-6.3429520011042593</v>
      </c>
      <c r="M399" s="28">
        <v>-3.3718661320644189E-2</v>
      </c>
      <c r="N399" s="26">
        <v>7.2164884343347531E-3</v>
      </c>
      <c r="O399" s="26">
        <f t="shared" si="44"/>
        <v>-4.0935149754978944E-2</v>
      </c>
      <c r="P399" s="52">
        <v>1.8895039957140944</v>
      </c>
      <c r="Q399" s="56">
        <v>4.1268346243135854</v>
      </c>
      <c r="R399" s="56">
        <f t="shared" si="45"/>
        <v>-2.2373306285994907</v>
      </c>
      <c r="S399" s="52">
        <v>4.9092148478651648E-2</v>
      </c>
      <c r="T399" s="56">
        <v>1.8882797316289807E-2</v>
      </c>
      <c r="U399" s="56">
        <f t="shared" si="46"/>
        <v>3.0209351162361842E-2</v>
      </c>
      <c r="V399" s="60">
        <v>235.90066006600659</v>
      </c>
      <c r="W399" s="64">
        <v>698.52227035203532</v>
      </c>
      <c r="X399" s="64">
        <f t="shared" si="47"/>
        <v>-462.62161028602873</v>
      </c>
      <c r="Y399" s="60">
        <v>-0.13616496978361808</v>
      </c>
      <c r="Z399" s="79">
        <v>-7.6149821802100115E-2</v>
      </c>
      <c r="AA399" s="65">
        <f t="shared" si="48"/>
        <v>-6.0015147981517969E-2</v>
      </c>
    </row>
    <row r="400" spans="1:27" x14ac:dyDescent="0.25">
      <c r="A400" s="82">
        <v>11</v>
      </c>
      <c r="B400" s="82">
        <v>264</v>
      </c>
      <c r="C400" s="7" t="s">
        <v>2190</v>
      </c>
      <c r="D400" s="7" t="s">
        <v>793</v>
      </c>
      <c r="E400" s="7">
        <v>2</v>
      </c>
      <c r="F400" s="82">
        <v>3</v>
      </c>
      <c r="G400" s="50">
        <v>3.0213617501260261E-2</v>
      </c>
      <c r="H400" s="50">
        <v>1.1402580276202409E-2</v>
      </c>
      <c r="I400" s="50">
        <f t="shared" si="42"/>
        <v>1.881103722505785E-2</v>
      </c>
      <c r="J400" s="28">
        <v>3.8756001957189179</v>
      </c>
      <c r="K400" s="31">
        <v>9.6067582172372461</v>
      </c>
      <c r="L400" s="31">
        <f t="shared" si="43"/>
        <v>-5.7311580215183282</v>
      </c>
      <c r="M400" s="28">
        <v>-0.18444721278384438</v>
      </c>
      <c r="N400" s="26">
        <v>-7.5698486503831763E-2</v>
      </c>
      <c r="O400" s="26">
        <f t="shared" si="44"/>
        <v>-0.10874872628001261</v>
      </c>
      <c r="P400" s="52">
        <v>1.8041034966260627</v>
      </c>
      <c r="Q400" s="56">
        <v>3.9766977176627822</v>
      </c>
      <c r="R400" s="56">
        <f t="shared" si="45"/>
        <v>-2.1725942210367197</v>
      </c>
      <c r="S400" s="52">
        <v>2.1668734491315175E-2</v>
      </c>
      <c r="T400" s="56">
        <v>1.8560746180279194E-2</v>
      </c>
      <c r="U400" s="56">
        <f t="shared" si="46"/>
        <v>3.1079883110359807E-3</v>
      </c>
      <c r="V400" s="60">
        <v>160.94580709313888</v>
      </c>
      <c r="W400" s="64">
        <v>478.31294884543149</v>
      </c>
      <c r="X400" s="64">
        <f t="shared" si="47"/>
        <v>-317.36714175229258</v>
      </c>
      <c r="Y400" s="60">
        <v>-0.27685435325865182</v>
      </c>
      <c r="Z400" s="79">
        <v>-9.7593849701297919E-2</v>
      </c>
      <c r="AA400" s="65">
        <f t="shared" si="48"/>
        <v>-0.1792605035573539</v>
      </c>
    </row>
    <row r="401" spans="1:27" x14ac:dyDescent="0.25">
      <c r="A401" s="82">
        <v>12</v>
      </c>
      <c r="B401" s="82">
        <v>288</v>
      </c>
      <c r="C401" s="7" t="s">
        <v>2190</v>
      </c>
      <c r="D401" s="7" t="s">
        <v>793</v>
      </c>
      <c r="E401" s="7">
        <v>2</v>
      </c>
      <c r="F401" s="82">
        <v>3</v>
      </c>
      <c r="G401" s="50">
        <v>5.8569713589304226E-2</v>
      </c>
      <c r="H401" s="50">
        <v>1.9874084798630436E-2</v>
      </c>
      <c r="I401" s="50">
        <f t="shared" si="42"/>
        <v>3.8695628790673786E-2</v>
      </c>
      <c r="J401" s="28">
        <v>5.1595568728007368</v>
      </c>
      <c r="K401" s="31">
        <v>9.5757510795120258</v>
      </c>
      <c r="L401" s="31">
        <f t="shared" si="43"/>
        <v>-4.4161942067112889</v>
      </c>
      <c r="M401" s="28">
        <v>-5.6831498133686632E-2</v>
      </c>
      <c r="N401" s="26">
        <v>-0.12129677891189873</v>
      </c>
      <c r="O401" s="26">
        <f t="shared" si="44"/>
        <v>6.4465280778212092E-2</v>
      </c>
      <c r="P401" s="52">
        <v>1.8489206395874795</v>
      </c>
      <c r="Q401" s="56">
        <v>3.6155338046936252</v>
      </c>
      <c r="R401" s="56">
        <f t="shared" si="45"/>
        <v>-1.7666131651061456</v>
      </c>
      <c r="S401" s="52">
        <v>4.3057843726725234E-2</v>
      </c>
      <c r="T401" s="56">
        <v>-6.2303241628159589E-2</v>
      </c>
      <c r="U401" s="56">
        <f t="shared" si="46"/>
        <v>0.10536108535488482</v>
      </c>
      <c r="V401" s="60">
        <v>208.05516431924883</v>
      </c>
      <c r="W401" s="64">
        <v>507.14285714285728</v>
      </c>
      <c r="X401" s="64">
        <f t="shared" si="47"/>
        <v>-299.08769282360845</v>
      </c>
      <c r="Y401" s="60">
        <v>-0.28454653119165657</v>
      </c>
      <c r="Z401" s="79">
        <v>-0.26573141069062617</v>
      </c>
      <c r="AA401" s="65">
        <f t="shared" si="48"/>
        <v>-1.8815120501030402E-2</v>
      </c>
    </row>
    <row r="402" spans="1:27" x14ac:dyDescent="0.25">
      <c r="A402" s="82">
        <v>13</v>
      </c>
      <c r="B402" s="82">
        <v>312</v>
      </c>
      <c r="C402" s="7" t="s">
        <v>2190</v>
      </c>
      <c r="D402" s="7" t="s">
        <v>793</v>
      </c>
      <c r="E402" s="7">
        <v>2</v>
      </c>
      <c r="F402" s="82">
        <v>3</v>
      </c>
      <c r="G402" s="50">
        <v>4.2978241575887033E-2</v>
      </c>
      <c r="H402" s="50">
        <v>1.3389339368220154E-2</v>
      </c>
      <c r="I402" s="50">
        <f t="shared" si="42"/>
        <v>2.9588902207666877E-2</v>
      </c>
      <c r="J402" s="28">
        <v>4.3758041477971057</v>
      </c>
      <c r="K402" s="31">
        <v>7.8986120953424956</v>
      </c>
      <c r="L402" s="31">
        <f t="shared" si="43"/>
        <v>-3.52280794754539</v>
      </c>
      <c r="M402" s="28">
        <v>-1.317088945017876E-2</v>
      </c>
      <c r="N402" s="26">
        <v>-6.1783624485983173E-2</v>
      </c>
      <c r="O402" s="26">
        <f t="shared" si="44"/>
        <v>4.8612735035804412E-2</v>
      </c>
      <c r="P402" s="52">
        <v>1.8599850727352099</v>
      </c>
      <c r="Q402" s="56">
        <v>3.4422947383738673</v>
      </c>
      <c r="R402" s="56">
        <f t="shared" si="45"/>
        <v>-1.5823096656386575</v>
      </c>
      <c r="S402" s="52">
        <v>6.3143338259489132E-2</v>
      </c>
      <c r="T402" s="56">
        <v>-0.17100685841409771</v>
      </c>
      <c r="U402" s="56">
        <f t="shared" si="46"/>
        <v>0.23415019667358683</v>
      </c>
      <c r="V402" s="60">
        <v>170.72295602742014</v>
      </c>
      <c r="W402" s="64">
        <v>412.45665440561783</v>
      </c>
      <c r="X402" s="64">
        <f t="shared" si="47"/>
        <v>-241.73369837819769</v>
      </c>
      <c r="Y402" s="60">
        <v>-0.27956204791564954</v>
      </c>
      <c r="Z402" s="79">
        <v>-0.21425833594600299</v>
      </c>
      <c r="AA402" s="65">
        <f t="shared" si="48"/>
        <v>-6.5303711969646544E-2</v>
      </c>
    </row>
    <row r="403" spans="1:27" x14ac:dyDescent="0.25">
      <c r="A403" s="82">
        <v>14</v>
      </c>
      <c r="B403" s="82">
        <v>336</v>
      </c>
      <c r="C403" s="7">
        <v>5</v>
      </c>
      <c r="D403" s="7" t="s">
        <v>793</v>
      </c>
      <c r="E403" s="7">
        <v>2</v>
      </c>
      <c r="F403" s="82">
        <v>3</v>
      </c>
      <c r="G403" s="50">
        <v>-8.1931657879783515E-3</v>
      </c>
      <c r="H403" s="50">
        <v>4.392520638178523E-2</v>
      </c>
      <c r="I403" s="50">
        <f t="shared" si="42"/>
        <v>-5.2118372169763581E-2</v>
      </c>
      <c r="J403" s="28">
        <v>4.2831292976118691</v>
      </c>
      <c r="K403" s="31">
        <v>8.3205011183702222</v>
      </c>
      <c r="L403" s="31">
        <f t="shared" si="43"/>
        <v>-4.0373718207583531</v>
      </c>
      <c r="M403" s="28">
        <v>6.3605580015248159E-2</v>
      </c>
      <c r="N403" s="26">
        <v>0.16451723189421197</v>
      </c>
      <c r="O403" s="26">
        <f t="shared" si="44"/>
        <v>-0.10091165187896381</v>
      </c>
      <c r="P403" s="52">
        <v>1.7702331787100403</v>
      </c>
      <c r="Q403" s="56">
        <v>2.980248193470393</v>
      </c>
      <c r="R403" s="56">
        <f t="shared" si="45"/>
        <v>-1.2100150147603528</v>
      </c>
      <c r="S403" s="52">
        <v>5.7914964899292605E-3</v>
      </c>
      <c r="T403" s="56">
        <v>8.3571837472428342E-2</v>
      </c>
      <c r="U403" s="56">
        <f t="shared" si="46"/>
        <v>-7.7780340982499085E-2</v>
      </c>
      <c r="V403" s="60">
        <v>155.41148086522463</v>
      </c>
      <c r="W403" s="64">
        <v>382.34547975596223</v>
      </c>
      <c r="X403" s="64">
        <f t="shared" si="47"/>
        <v>-226.9339988907376</v>
      </c>
      <c r="Y403" s="60">
        <v>-0.19135358362661192</v>
      </c>
      <c r="Z403" s="79">
        <v>-0.23495720545848195</v>
      </c>
      <c r="AA403" s="65">
        <f t="shared" si="48"/>
        <v>4.3603621831870026E-2</v>
      </c>
    </row>
    <row r="404" spans="1:27" x14ac:dyDescent="0.25">
      <c r="A404" s="82">
        <v>1</v>
      </c>
      <c r="B404" s="82">
        <v>24</v>
      </c>
      <c r="C404" s="7" t="s">
        <v>2190</v>
      </c>
      <c r="D404" s="7" t="s">
        <v>793</v>
      </c>
      <c r="E404" s="7">
        <v>1</v>
      </c>
      <c r="F404" s="82">
        <v>4</v>
      </c>
      <c r="G404" s="50">
        <v>3.8566248081198483E-2</v>
      </c>
      <c r="H404" s="50">
        <v>1.3629331734718761E-2</v>
      </c>
      <c r="I404" s="50">
        <f t="shared" si="42"/>
        <v>2.4936916346479723E-2</v>
      </c>
      <c r="J404" s="28">
        <v>16.934447130509653</v>
      </c>
      <c r="K404" s="31">
        <v>13.370557873666627</v>
      </c>
      <c r="L404" s="31">
        <f t="shared" si="43"/>
        <v>3.5638892568430265</v>
      </c>
      <c r="M404" s="28">
        <v>0.24380200299577806</v>
      </c>
      <c r="N404" s="26">
        <v>0.24256301407439443</v>
      </c>
      <c r="O404" s="26">
        <f t="shared" si="44"/>
        <v>1.2389889213836325E-3</v>
      </c>
      <c r="P404" s="52">
        <v>5.457907739753395</v>
      </c>
      <c r="Q404" s="56">
        <v>5.4560602180915021</v>
      </c>
      <c r="R404" s="56">
        <f t="shared" si="45"/>
        <v>1.847521661892948E-3</v>
      </c>
      <c r="S404" s="52">
        <v>-2.4201970849775632E-2</v>
      </c>
      <c r="T404" s="56">
        <v>0.39929967195079025</v>
      </c>
      <c r="U404" s="56">
        <f t="shared" si="46"/>
        <v>-0.4235016428005659</v>
      </c>
      <c r="V404" s="60">
        <v>1078.2486270594109</v>
      </c>
      <c r="W404" s="64">
        <v>842.1606201808396</v>
      </c>
      <c r="X404" s="64">
        <f t="shared" si="47"/>
        <v>236.08800687857126</v>
      </c>
      <c r="Y404" s="60">
        <v>0.16546597981982666</v>
      </c>
      <c r="Z404" s="79">
        <v>2.1399399411402314E-2</v>
      </c>
      <c r="AA404" s="65">
        <f t="shared" si="48"/>
        <v>0.14406658040842435</v>
      </c>
    </row>
    <row r="405" spans="1:27" x14ac:dyDescent="0.25">
      <c r="A405" s="82">
        <v>2</v>
      </c>
      <c r="B405" s="82">
        <v>48</v>
      </c>
      <c r="C405" s="7">
        <v>1</v>
      </c>
      <c r="D405" s="7" t="s">
        <v>793</v>
      </c>
      <c r="E405" s="7">
        <v>1</v>
      </c>
      <c r="F405" s="82">
        <v>4</v>
      </c>
      <c r="G405" s="50">
        <v>7.8845736036427014E-2</v>
      </c>
      <c r="H405" s="50">
        <v>-4.2260899415680559E-3</v>
      </c>
      <c r="I405" s="50">
        <f t="shared" si="42"/>
        <v>8.3071825977995076E-2</v>
      </c>
      <c r="J405" s="28">
        <v>11.227949435893503</v>
      </c>
      <c r="K405" s="31">
        <v>12.045231030697556</v>
      </c>
      <c r="L405" s="31">
        <f t="shared" si="43"/>
        <v>-0.8172815948040526</v>
      </c>
      <c r="M405" s="28">
        <v>-0.110600678493425</v>
      </c>
      <c r="N405" s="26">
        <v>0.42973663146744556</v>
      </c>
      <c r="O405" s="26">
        <f t="shared" si="44"/>
        <v>-0.54033730996087059</v>
      </c>
      <c r="P405" s="52">
        <v>3.5689739456901579</v>
      </c>
      <c r="Q405" s="56">
        <v>6.2957185350514777</v>
      </c>
      <c r="R405" s="56">
        <f t="shared" si="45"/>
        <v>-2.7267445893613198</v>
      </c>
      <c r="S405" s="52">
        <v>-4.1839438815277005E-3</v>
      </c>
      <c r="T405" s="56">
        <v>-0.29316157422815392</v>
      </c>
      <c r="U405" s="56">
        <f t="shared" si="46"/>
        <v>0.28897763034662621</v>
      </c>
      <c r="V405" s="60">
        <v>680.75867122618467</v>
      </c>
      <c r="W405" s="64">
        <v>778.76342072409477</v>
      </c>
      <c r="X405" s="64">
        <f t="shared" si="47"/>
        <v>-98.004749497910097</v>
      </c>
      <c r="Y405" s="60">
        <v>-0.29672732704877031</v>
      </c>
      <c r="Z405" s="79">
        <v>-5.4871092273920861E-2</v>
      </c>
      <c r="AA405" s="65">
        <f t="shared" si="48"/>
        <v>-0.24185623477484944</v>
      </c>
    </row>
    <row r="406" spans="1:27" x14ac:dyDescent="0.25">
      <c r="A406" s="82">
        <v>3</v>
      </c>
      <c r="B406" s="82">
        <v>72</v>
      </c>
      <c r="C406" s="7" t="s">
        <v>2190</v>
      </c>
      <c r="D406" s="7" t="s">
        <v>793</v>
      </c>
      <c r="E406" s="7">
        <v>1</v>
      </c>
      <c r="F406" s="82">
        <v>4</v>
      </c>
      <c r="G406" s="50">
        <v>7.2593700338293571E-2</v>
      </c>
      <c r="H406" s="50">
        <v>1.7902191089170408E-2</v>
      </c>
      <c r="I406" s="50">
        <f t="shared" si="42"/>
        <v>5.4691509249123166E-2</v>
      </c>
      <c r="J406" s="28">
        <v>13.174922027509144</v>
      </c>
      <c r="K406" s="31">
        <v>12.589811875004676</v>
      </c>
      <c r="L406" s="31">
        <f t="shared" si="43"/>
        <v>0.58511015250446796</v>
      </c>
      <c r="M406" s="28">
        <v>0.41822921447100825</v>
      </c>
      <c r="N406" s="26">
        <v>0.51444722688986533</v>
      </c>
      <c r="O406" s="26">
        <f t="shared" si="44"/>
        <v>-9.621801241885708E-2</v>
      </c>
      <c r="P406" s="52">
        <v>4.8419982614862001</v>
      </c>
      <c r="Q406" s="56">
        <v>5.134393717140755</v>
      </c>
      <c r="R406" s="56">
        <f t="shared" si="45"/>
        <v>-0.29239545565455494</v>
      </c>
      <c r="S406" s="52">
        <v>0.61833535462426437</v>
      </c>
      <c r="T406" s="56">
        <v>2.9346230279375243E-2</v>
      </c>
      <c r="U406" s="56">
        <f t="shared" si="46"/>
        <v>0.58898912434488915</v>
      </c>
      <c r="V406" s="60">
        <v>869.96332272651136</v>
      </c>
      <c r="W406" s="64">
        <v>862.29941243789426</v>
      </c>
      <c r="X406" s="64">
        <f t="shared" si="47"/>
        <v>7.6639102886171031</v>
      </c>
      <c r="Y406" s="60">
        <v>0.23406821577985823</v>
      </c>
      <c r="Z406" s="79">
        <v>0.70666658267764249</v>
      </c>
      <c r="AA406" s="65">
        <f t="shared" si="48"/>
        <v>-0.47259836689778423</v>
      </c>
    </row>
    <row r="407" spans="1:27" x14ac:dyDescent="0.25">
      <c r="A407" s="82">
        <v>4</v>
      </c>
      <c r="B407" s="82">
        <v>96</v>
      </c>
      <c r="C407" s="7" t="s">
        <v>2190</v>
      </c>
      <c r="D407" s="7" t="s">
        <v>793</v>
      </c>
      <c r="E407" s="7">
        <v>1</v>
      </c>
      <c r="F407" s="82">
        <v>4</v>
      </c>
      <c r="G407" s="50">
        <v>6.5058756614114976E-2</v>
      </c>
      <c r="H407" s="50">
        <v>-2.9832523702375767E-3</v>
      </c>
      <c r="I407" s="50">
        <f t="shared" si="42"/>
        <v>6.8042008984352559E-2</v>
      </c>
      <c r="J407" s="28">
        <v>15.106742876076874</v>
      </c>
      <c r="K407" s="31">
        <v>14.419320189971282</v>
      </c>
      <c r="L407" s="31">
        <f t="shared" si="43"/>
        <v>0.68742268610559165</v>
      </c>
      <c r="M407" s="28">
        <v>0.49183033179852703</v>
      </c>
      <c r="N407" s="26">
        <v>0.46275038293277465</v>
      </c>
      <c r="O407" s="26">
        <f t="shared" si="44"/>
        <v>2.9079948865752381E-2</v>
      </c>
      <c r="P407" s="52">
        <v>4.010787602156392</v>
      </c>
      <c r="Q407" s="56">
        <v>5.7203782901387283</v>
      </c>
      <c r="R407" s="56">
        <f t="shared" si="45"/>
        <v>-1.7095906879823364</v>
      </c>
      <c r="S407" s="52">
        <v>0.23085047623829755</v>
      </c>
      <c r="T407" s="56">
        <v>0.2201664932545829</v>
      </c>
      <c r="U407" s="56">
        <f t="shared" si="46"/>
        <v>1.0683982983714646E-2</v>
      </c>
      <c r="V407" s="60">
        <v>1099.4163624294724</v>
      </c>
      <c r="W407" s="64">
        <v>1080.3098379245496</v>
      </c>
      <c r="X407" s="64">
        <f t="shared" si="47"/>
        <v>19.106524504922845</v>
      </c>
      <c r="Y407" s="60">
        <v>0.55266891654362671</v>
      </c>
      <c r="Z407" s="79">
        <v>0.55868755357358002</v>
      </c>
      <c r="AA407" s="65">
        <f t="shared" si="48"/>
        <v>-6.018637029953311E-3</v>
      </c>
    </row>
    <row r="408" spans="1:27" x14ac:dyDescent="0.25">
      <c r="A408" s="82">
        <v>5</v>
      </c>
      <c r="B408" s="82">
        <v>120</v>
      </c>
      <c r="C408" s="7">
        <v>2</v>
      </c>
      <c r="D408" s="7" t="s">
        <v>793</v>
      </c>
      <c r="E408" s="7">
        <v>1</v>
      </c>
      <c r="F408" s="82">
        <v>4</v>
      </c>
      <c r="G408" s="50">
        <v>4.0075921707075149E-2</v>
      </c>
      <c r="H408" s="50">
        <v>3.7247019645241526E-2</v>
      </c>
      <c r="I408" s="50">
        <f t="shared" si="42"/>
        <v>2.8289020618336227E-3</v>
      </c>
      <c r="J408" s="28">
        <v>10.307992611176974</v>
      </c>
      <c r="K408" s="31">
        <v>16.776982070157057</v>
      </c>
      <c r="L408" s="31">
        <f t="shared" si="43"/>
        <v>-6.4689894589800829</v>
      </c>
      <c r="M408" s="28">
        <v>0.13233305046298074</v>
      </c>
      <c r="N408" s="26">
        <v>0.35894303813160144</v>
      </c>
      <c r="O408" s="26">
        <f t="shared" si="44"/>
        <v>-0.2266099876686207</v>
      </c>
      <c r="P408" s="52">
        <v>3.8156695774037508</v>
      </c>
      <c r="Q408" s="56">
        <v>6.966418766233951</v>
      </c>
      <c r="R408" s="56">
        <f t="shared" si="45"/>
        <v>-3.1507491888302002</v>
      </c>
      <c r="S408" s="52">
        <v>0.43770756017389473</v>
      </c>
      <c r="T408" s="56">
        <v>5.1264740518326989E-2</v>
      </c>
      <c r="U408" s="56">
        <f t="shared" si="46"/>
        <v>0.38644281965556776</v>
      </c>
      <c r="V408" s="60">
        <v>442.9010244547257</v>
      </c>
      <c r="W408" s="64">
        <v>1139.7663857677901</v>
      </c>
      <c r="X408" s="64">
        <f t="shared" si="47"/>
        <v>-696.86536131306434</v>
      </c>
      <c r="Y408" s="60">
        <v>-0.31851125086697679</v>
      </c>
      <c r="Z408" s="79">
        <v>0.15567907560124011</v>
      </c>
      <c r="AA408" s="65">
        <f t="shared" si="48"/>
        <v>-0.47419032646821691</v>
      </c>
    </row>
    <row r="409" spans="1:27" x14ac:dyDescent="0.25">
      <c r="A409" s="82">
        <v>6</v>
      </c>
      <c r="B409" s="82">
        <v>144</v>
      </c>
      <c r="C409" s="7" t="s">
        <v>2190</v>
      </c>
      <c r="D409" s="7" t="s">
        <v>793</v>
      </c>
      <c r="E409" s="7">
        <v>1</v>
      </c>
      <c r="F409" s="82">
        <v>4</v>
      </c>
      <c r="G409" s="50">
        <v>0.1389859427284387</v>
      </c>
      <c r="H409" s="50">
        <v>5.0816110515069957E-2</v>
      </c>
      <c r="I409" s="50">
        <f t="shared" si="42"/>
        <v>8.8169832213368743E-2</v>
      </c>
      <c r="J409" s="28">
        <v>11.224008450657733</v>
      </c>
      <c r="K409" s="31">
        <v>14.919323314682467</v>
      </c>
      <c r="L409" s="31">
        <f t="shared" si="43"/>
        <v>-3.6953148640247342</v>
      </c>
      <c r="M409" s="28">
        <v>0.41100662729849419</v>
      </c>
      <c r="N409" s="26">
        <v>7.8252583154270083E-2</v>
      </c>
      <c r="O409" s="26">
        <f t="shared" si="44"/>
        <v>0.3327540441442241</v>
      </c>
      <c r="P409" s="52">
        <v>3.0850915152637692</v>
      </c>
      <c r="Q409" s="56">
        <v>5.4077681800408222</v>
      </c>
      <c r="R409" s="56">
        <f t="shared" si="45"/>
        <v>-2.3226766647770529</v>
      </c>
      <c r="S409" s="52">
        <v>2.2961958671079863E-2</v>
      </c>
      <c r="T409" s="56">
        <v>-2.2748086008028568E-2</v>
      </c>
      <c r="U409" s="56">
        <f t="shared" si="46"/>
        <v>4.5710044679108428E-2</v>
      </c>
      <c r="V409" s="60">
        <v>686.67883211678839</v>
      </c>
      <c r="W409" s="64">
        <v>1059.1686712010619</v>
      </c>
      <c r="X409" s="64">
        <f t="shared" si="47"/>
        <v>-372.48983908427351</v>
      </c>
      <c r="Y409" s="60">
        <v>0.62030975070802685</v>
      </c>
      <c r="Z409" s="79">
        <v>2.4286775008398348E-2</v>
      </c>
      <c r="AA409" s="65">
        <f t="shared" si="48"/>
        <v>0.59602297569962848</v>
      </c>
    </row>
    <row r="410" spans="1:27" x14ac:dyDescent="0.25">
      <c r="A410" s="82">
        <v>7</v>
      </c>
      <c r="B410" s="82">
        <v>168</v>
      </c>
      <c r="C410" s="7">
        <v>3</v>
      </c>
      <c r="D410" s="7" t="s">
        <v>793</v>
      </c>
      <c r="E410" s="7">
        <v>1</v>
      </c>
      <c r="F410" s="82">
        <v>4</v>
      </c>
      <c r="G410" s="50">
        <v>0.11004727543210287</v>
      </c>
      <c r="H410" s="50">
        <v>2.1088820793520358E-2</v>
      </c>
      <c r="I410" s="50">
        <f t="shared" si="42"/>
        <v>8.8958454638582513E-2</v>
      </c>
      <c r="J410" s="28">
        <v>10.41225064717527</v>
      </c>
      <c r="K410" s="31">
        <v>12.600072648596518</v>
      </c>
      <c r="L410" s="31">
        <f t="shared" si="43"/>
        <v>-2.1878220014212477</v>
      </c>
      <c r="M410" s="28">
        <v>0.30664774836751174</v>
      </c>
      <c r="N410" s="26">
        <v>0.24427280911272664</v>
      </c>
      <c r="O410" s="26">
        <f t="shared" si="44"/>
        <v>6.23749392547851E-2</v>
      </c>
      <c r="P410" s="52">
        <v>2.8059126996214565</v>
      </c>
      <c r="Q410" s="56">
        <v>4.2039889907630217</v>
      </c>
      <c r="R410" s="56">
        <f t="shared" si="45"/>
        <v>-1.3980762911415652</v>
      </c>
      <c r="S410" s="52">
        <v>0.34213987594192602</v>
      </c>
      <c r="T410" s="56">
        <v>-4.8245689366170623E-2</v>
      </c>
      <c r="U410" s="56">
        <f t="shared" si="46"/>
        <v>0.39038556530809665</v>
      </c>
      <c r="V410" s="60">
        <v>699.32216748768474</v>
      </c>
      <c r="W410" s="64">
        <v>882.0120689655173</v>
      </c>
      <c r="X410" s="64">
        <f t="shared" si="47"/>
        <v>-182.68990147783256</v>
      </c>
      <c r="Y410" s="60">
        <v>0.54876182607380186</v>
      </c>
      <c r="Z410" s="79">
        <v>0.30507038934760117</v>
      </c>
      <c r="AA410" s="65">
        <f t="shared" si="48"/>
        <v>0.24369143672620069</v>
      </c>
    </row>
    <row r="411" spans="1:27" x14ac:dyDescent="0.25">
      <c r="A411" s="82">
        <v>8</v>
      </c>
      <c r="B411" s="82">
        <v>192</v>
      </c>
      <c r="C411" s="7" t="s">
        <v>2190</v>
      </c>
      <c r="D411" s="7" t="s">
        <v>793</v>
      </c>
      <c r="E411" s="7">
        <v>1</v>
      </c>
      <c r="F411" s="82">
        <v>4</v>
      </c>
      <c r="G411" s="50">
        <v>0.10714165458596199</v>
      </c>
      <c r="H411" s="50">
        <v>2.2964930059969867E-2</v>
      </c>
      <c r="I411" s="50">
        <f t="shared" si="42"/>
        <v>8.4176724525992119E-2</v>
      </c>
      <c r="J411" s="28">
        <v>8.2166402353031547</v>
      </c>
      <c r="K411" s="31">
        <v>13.314117777789969</v>
      </c>
      <c r="L411" s="31">
        <f t="shared" si="43"/>
        <v>-5.0974775424868142</v>
      </c>
      <c r="M411" s="28">
        <v>-1.0613153782365095E-2</v>
      </c>
      <c r="N411" s="26">
        <v>0.17151292002343987</v>
      </c>
      <c r="O411" s="26">
        <f t="shared" si="44"/>
        <v>-0.18212607380580498</v>
      </c>
      <c r="P411" s="52">
        <v>2.6302777103339721</v>
      </c>
      <c r="Q411" s="56">
        <v>4.0686345373680544</v>
      </c>
      <c r="R411" s="56">
        <f t="shared" si="45"/>
        <v>-1.4383568270340823</v>
      </c>
      <c r="S411" s="52">
        <v>0.11632807281031307</v>
      </c>
      <c r="T411" s="56">
        <v>1.6036205516473903E-2</v>
      </c>
      <c r="U411" s="56">
        <f t="shared" si="46"/>
        <v>0.10029186729383917</v>
      </c>
      <c r="V411" s="60">
        <v>381.96385941644559</v>
      </c>
      <c r="W411" s="64">
        <v>935.78937334217505</v>
      </c>
      <c r="X411" s="64">
        <f t="shared" si="47"/>
        <v>-553.82551392572941</v>
      </c>
      <c r="Y411" s="60">
        <v>-0.27103919672778454</v>
      </c>
      <c r="Z411" s="79">
        <v>0.2688177933680696</v>
      </c>
      <c r="AA411" s="65">
        <f t="shared" si="48"/>
        <v>-0.53985699009585408</v>
      </c>
    </row>
    <row r="412" spans="1:27" x14ac:dyDescent="0.25">
      <c r="A412" s="82">
        <v>9</v>
      </c>
      <c r="B412" s="82">
        <v>216</v>
      </c>
      <c r="C412" s="7">
        <v>4</v>
      </c>
      <c r="D412" s="7" t="s">
        <v>793</v>
      </c>
      <c r="E412" s="7">
        <v>1</v>
      </c>
      <c r="F412" s="82">
        <v>4</v>
      </c>
      <c r="G412" s="50">
        <v>0.13115184308890998</v>
      </c>
      <c r="H412" s="50">
        <v>4.9621911137343509E-2</v>
      </c>
      <c r="I412" s="50">
        <f t="shared" si="42"/>
        <v>8.1529931951566464E-2</v>
      </c>
      <c r="J412" s="28">
        <v>6.9980159489284475</v>
      </c>
      <c r="K412" s="31">
        <v>13.45456791776664</v>
      </c>
      <c r="L412" s="31">
        <f t="shared" si="43"/>
        <v>-6.4565519688381929</v>
      </c>
      <c r="M412" s="28">
        <v>2.4940061399541216E-2</v>
      </c>
      <c r="N412" s="26">
        <v>0.13025234277174963</v>
      </c>
      <c r="O412" s="26">
        <f t="shared" si="44"/>
        <v>-0.10531228137220841</v>
      </c>
      <c r="P412" s="52">
        <v>2.5339803400947205</v>
      </c>
      <c r="Q412" s="56">
        <v>4.4318152812343063</v>
      </c>
      <c r="R412" s="56">
        <f t="shared" si="45"/>
        <v>-1.8978349411395858</v>
      </c>
      <c r="S412" s="52">
        <v>0.25262643939851132</v>
      </c>
      <c r="T412" s="56">
        <v>0.16858542547120367</v>
      </c>
      <c r="U412" s="56">
        <f t="shared" si="46"/>
        <v>8.4041013927307645E-2</v>
      </c>
      <c r="V412" s="60">
        <v>351.75399934704535</v>
      </c>
      <c r="W412" s="64">
        <v>838.86970154532594</v>
      </c>
      <c r="X412" s="64">
        <f t="shared" si="47"/>
        <v>-487.11570219828059</v>
      </c>
      <c r="Y412" s="60">
        <v>-4.1996471803772591E-2</v>
      </c>
      <c r="Z412" s="79">
        <v>-4.6944320793933798E-2</v>
      </c>
      <c r="AA412" s="65">
        <f t="shared" si="48"/>
        <v>4.9478489901612077E-3</v>
      </c>
    </row>
    <row r="413" spans="1:27" x14ac:dyDescent="0.25">
      <c r="A413" s="82">
        <v>10</v>
      </c>
      <c r="B413" s="82">
        <v>240</v>
      </c>
      <c r="C413" s="7" t="s">
        <v>2190</v>
      </c>
      <c r="D413" s="7" t="s">
        <v>793</v>
      </c>
      <c r="E413" s="7">
        <v>2</v>
      </c>
      <c r="F413" s="82">
        <v>4</v>
      </c>
      <c r="G413" s="50">
        <v>0.10050632972444493</v>
      </c>
      <c r="H413" s="50">
        <v>8.312902068988345E-3</v>
      </c>
      <c r="I413" s="50">
        <f t="shared" si="42"/>
        <v>9.2193427655456586E-2</v>
      </c>
      <c r="J413" s="28">
        <v>5.8311139201883053</v>
      </c>
      <c r="K413" s="31">
        <v>11.510023683426688</v>
      </c>
      <c r="L413" s="31">
        <f t="shared" si="43"/>
        <v>-5.6789097632383827</v>
      </c>
      <c r="M413" s="28">
        <v>-8.5479996616041068E-2</v>
      </c>
      <c r="N413" s="26">
        <v>7.2164884343347531E-3</v>
      </c>
      <c r="O413" s="26">
        <f t="shared" si="44"/>
        <v>-9.2696485050375824E-2</v>
      </c>
      <c r="P413" s="52">
        <v>2.1905693334523861</v>
      </c>
      <c r="Q413" s="56">
        <v>4.1268346243135854</v>
      </c>
      <c r="R413" s="56">
        <f t="shared" si="45"/>
        <v>-1.9362652908611993</v>
      </c>
      <c r="S413" s="52">
        <v>3.5657984130020456E-2</v>
      </c>
      <c r="T413" s="56">
        <v>1.8882797316289807E-2</v>
      </c>
      <c r="U413" s="56">
        <f t="shared" si="46"/>
        <v>1.677518681373065E-2</v>
      </c>
      <c r="V413" s="60">
        <v>292.71666666666664</v>
      </c>
      <c r="W413" s="64">
        <v>698.52227035203532</v>
      </c>
      <c r="X413" s="64">
        <f t="shared" si="47"/>
        <v>-405.80560368536868</v>
      </c>
      <c r="Y413" s="60">
        <v>-0.10507909360818719</v>
      </c>
      <c r="Z413" s="79">
        <v>-7.6149821802100115E-2</v>
      </c>
      <c r="AA413" s="65">
        <f t="shared" si="48"/>
        <v>-2.8929271806087078E-2</v>
      </c>
    </row>
    <row r="414" spans="1:27" x14ac:dyDescent="0.25">
      <c r="A414" s="82">
        <v>11</v>
      </c>
      <c r="B414" s="82">
        <v>264</v>
      </c>
      <c r="C414" s="7" t="s">
        <v>2190</v>
      </c>
      <c r="D414" s="7" t="s">
        <v>793</v>
      </c>
      <c r="E414" s="7">
        <v>2</v>
      </c>
      <c r="F414" s="82">
        <v>4</v>
      </c>
      <c r="G414" s="50">
        <v>2.8149010220386118E-2</v>
      </c>
      <c r="H414" s="50">
        <v>1.1402580276202409E-2</v>
      </c>
      <c r="I414" s="50">
        <f t="shared" si="42"/>
        <v>1.6746429944183711E-2</v>
      </c>
      <c r="J414" s="28">
        <v>4.2747861340674582</v>
      </c>
      <c r="K414" s="31">
        <v>9.6067582172372461</v>
      </c>
      <c r="L414" s="31">
        <f t="shared" si="43"/>
        <v>-5.3319720831697879</v>
      </c>
      <c r="M414" s="28">
        <v>-5.5733448620708559E-2</v>
      </c>
      <c r="N414" s="26">
        <v>-7.5698486503831763E-2</v>
      </c>
      <c r="O414" s="26">
        <f t="shared" si="44"/>
        <v>1.9965037883123204E-2</v>
      </c>
      <c r="P414" s="52">
        <v>1.9434755937253527</v>
      </c>
      <c r="Q414" s="56">
        <v>3.9766977176627822</v>
      </c>
      <c r="R414" s="56">
        <f t="shared" si="45"/>
        <v>-2.0332221239374295</v>
      </c>
      <c r="S414" s="52">
        <v>0.1255771314011821</v>
      </c>
      <c r="T414" s="56">
        <v>1.8560746180279194E-2</v>
      </c>
      <c r="U414" s="56">
        <f t="shared" si="46"/>
        <v>0.1070163852209029</v>
      </c>
      <c r="V414" s="60">
        <v>193.75041431885981</v>
      </c>
      <c r="W414" s="64">
        <v>478.31294884543149</v>
      </c>
      <c r="X414" s="64">
        <f t="shared" si="47"/>
        <v>-284.56253452657165</v>
      </c>
      <c r="Y414" s="60">
        <v>-7.548418677735752E-2</v>
      </c>
      <c r="Z414" s="79">
        <v>-9.7593849701297919E-2</v>
      </c>
      <c r="AA414" s="65">
        <f t="shared" si="48"/>
        <v>2.2109662923940399E-2</v>
      </c>
    </row>
    <row r="415" spans="1:27" x14ac:dyDescent="0.25">
      <c r="A415" s="82">
        <v>12</v>
      </c>
      <c r="B415" s="82">
        <v>288</v>
      </c>
      <c r="C415" s="7" t="s">
        <v>2190</v>
      </c>
      <c r="D415" s="7" t="s">
        <v>793</v>
      </c>
      <c r="E415" s="7">
        <v>2</v>
      </c>
      <c r="F415" s="82">
        <v>4</v>
      </c>
      <c r="G415" s="50">
        <v>6.6287711625718865E-2</v>
      </c>
      <c r="H415" s="50">
        <v>1.9874084798630436E-2</v>
      </c>
      <c r="I415" s="50">
        <f t="shared" si="42"/>
        <v>4.6413626827088425E-2</v>
      </c>
      <c r="J415" s="28">
        <v>5.4827944098482568</v>
      </c>
      <c r="K415" s="31">
        <v>9.5757510795120258</v>
      </c>
      <c r="L415" s="31">
        <f t="shared" si="43"/>
        <v>-4.0929566696637689</v>
      </c>
      <c r="M415" s="28">
        <v>-7.6021340636440393E-2</v>
      </c>
      <c r="N415" s="26">
        <v>-0.12129677891189873</v>
      </c>
      <c r="O415" s="26">
        <f t="shared" si="44"/>
        <v>4.5275438275458338E-2</v>
      </c>
      <c r="P415" s="52">
        <v>1.9898933643929799</v>
      </c>
      <c r="Q415" s="56">
        <v>3.6155338046936252</v>
      </c>
      <c r="R415" s="56">
        <f t="shared" si="45"/>
        <v>-1.6256404403006453</v>
      </c>
      <c r="S415" s="52">
        <v>7.3100565302500961E-2</v>
      </c>
      <c r="T415" s="56">
        <v>-6.2303241628159589E-2</v>
      </c>
      <c r="U415" s="56">
        <f t="shared" si="46"/>
        <v>0.13540380693066056</v>
      </c>
      <c r="V415" s="60">
        <v>261.046277665996</v>
      </c>
      <c r="W415" s="64">
        <v>507.14285714285728</v>
      </c>
      <c r="X415" s="64">
        <f t="shared" si="47"/>
        <v>-246.09657947686128</v>
      </c>
      <c r="Y415" s="60">
        <v>-0.14545180102915953</v>
      </c>
      <c r="Z415" s="79">
        <v>-0.26573141069062617</v>
      </c>
      <c r="AA415" s="65">
        <f t="shared" si="48"/>
        <v>0.12027960966146664</v>
      </c>
    </row>
    <row r="416" spans="1:27" x14ac:dyDescent="0.25">
      <c r="A416" s="82">
        <v>13</v>
      </c>
      <c r="B416" s="82">
        <v>312</v>
      </c>
      <c r="C416" s="7" t="s">
        <v>2190</v>
      </c>
      <c r="D416" s="7" t="s">
        <v>793</v>
      </c>
      <c r="E416" s="7">
        <v>2</v>
      </c>
      <c r="F416" s="82">
        <v>4</v>
      </c>
      <c r="G416" s="50">
        <v>7.7187634542015895E-2</v>
      </c>
      <c r="H416" s="50">
        <v>1.3389339368220154E-2</v>
      </c>
      <c r="I416" s="50">
        <f t="shared" si="42"/>
        <v>6.3798295173795747E-2</v>
      </c>
      <c r="J416" s="28">
        <v>4.5355652010231093</v>
      </c>
      <c r="K416" s="31">
        <v>7.8986120953424956</v>
      </c>
      <c r="L416" s="31">
        <f t="shared" si="43"/>
        <v>-3.3630468943193863</v>
      </c>
      <c r="M416" s="28">
        <v>-4.7814918989283785E-2</v>
      </c>
      <c r="N416" s="26">
        <v>-6.1783624485983173E-2</v>
      </c>
      <c r="O416" s="26">
        <f t="shared" si="44"/>
        <v>1.3968705496699388E-2</v>
      </c>
      <c r="P416" s="52">
        <v>1.9533424399036767</v>
      </c>
      <c r="Q416" s="56">
        <v>3.4422947383738673</v>
      </c>
      <c r="R416" s="56">
        <f t="shared" si="45"/>
        <v>-1.4889522984701906</v>
      </c>
      <c r="S416" s="52">
        <v>0.14065234267068391</v>
      </c>
      <c r="T416" s="56">
        <v>-0.17100685841409771</v>
      </c>
      <c r="U416" s="56">
        <f t="shared" si="46"/>
        <v>0.31165920108478162</v>
      </c>
      <c r="V416" s="60">
        <v>191.69821100150475</v>
      </c>
      <c r="W416" s="64">
        <v>412.45665440561783</v>
      </c>
      <c r="X416" s="64">
        <f t="shared" si="47"/>
        <v>-220.75844340411308</v>
      </c>
      <c r="Y416" s="60">
        <v>-0.26769936091584601</v>
      </c>
      <c r="Z416" s="79">
        <v>-0.21425833594600299</v>
      </c>
      <c r="AA416" s="65">
        <f t="shared" si="48"/>
        <v>-5.3441024969843015E-2</v>
      </c>
    </row>
    <row r="417" spans="1:27" x14ac:dyDescent="0.25">
      <c r="A417" s="82">
        <v>14</v>
      </c>
      <c r="B417" s="82">
        <v>336</v>
      </c>
      <c r="C417" s="7">
        <v>5</v>
      </c>
      <c r="D417" s="7" t="s">
        <v>793</v>
      </c>
      <c r="E417" s="7">
        <v>2</v>
      </c>
      <c r="F417" s="82">
        <v>4</v>
      </c>
      <c r="G417" s="50">
        <v>1.0137769936684294E-2</v>
      </c>
      <c r="H417" s="50">
        <v>4.392520638178523E-2</v>
      </c>
      <c r="I417" s="50">
        <f t="shared" si="42"/>
        <v>-3.3787436445100932E-2</v>
      </c>
      <c r="J417" s="28">
        <v>4.6246535633875272</v>
      </c>
      <c r="K417" s="31">
        <v>8.3205011183702222</v>
      </c>
      <c r="L417" s="31">
        <f t="shared" si="43"/>
        <v>-3.695847554982695</v>
      </c>
      <c r="M417" s="28">
        <v>2.3512804408482482E-2</v>
      </c>
      <c r="N417" s="26">
        <v>0.16451723189421197</v>
      </c>
      <c r="O417" s="26">
        <f t="shared" si="44"/>
        <v>-0.1410044274857295</v>
      </c>
      <c r="P417" s="52">
        <v>1.8993930965081141</v>
      </c>
      <c r="Q417" s="56">
        <v>2.980248193470393</v>
      </c>
      <c r="R417" s="56">
        <f t="shared" si="45"/>
        <v>-1.080855096962279</v>
      </c>
      <c r="S417" s="52">
        <v>2.202971699942451E-3</v>
      </c>
      <c r="T417" s="56">
        <v>8.3571837472428342E-2</v>
      </c>
      <c r="U417" s="56">
        <f t="shared" si="46"/>
        <v>-8.1368865772485893E-2</v>
      </c>
      <c r="V417" s="60">
        <v>182.46722129783694</v>
      </c>
      <c r="W417" s="64">
        <v>382.34547975596223</v>
      </c>
      <c r="X417" s="64">
        <f t="shared" si="47"/>
        <v>-199.87825845812529</v>
      </c>
      <c r="Y417" s="60">
        <v>-0.19004383519149734</v>
      </c>
      <c r="Z417" s="79">
        <v>-0.23495720545848195</v>
      </c>
      <c r="AA417" s="65">
        <f t="shared" si="48"/>
        <v>4.4913370266984609E-2</v>
      </c>
    </row>
    <row r="418" spans="1:27" x14ac:dyDescent="0.25">
      <c r="A418" s="82">
        <v>1</v>
      </c>
      <c r="B418" s="82">
        <v>24</v>
      </c>
      <c r="C418" s="7" t="s">
        <v>2190</v>
      </c>
      <c r="D418" s="7" t="s">
        <v>793</v>
      </c>
      <c r="E418" s="7">
        <v>1</v>
      </c>
      <c r="F418" s="82">
        <v>5</v>
      </c>
      <c r="G418" s="50">
        <v>-4.3531807125784548E-2</v>
      </c>
      <c r="H418" s="50">
        <v>1.3629331734718761E-2</v>
      </c>
      <c r="I418" s="50">
        <f t="shared" si="42"/>
        <v>-5.7161138860503308E-2</v>
      </c>
      <c r="J418" s="28">
        <v>12.726672627523705</v>
      </c>
      <c r="K418" s="31">
        <v>13.370557873666627</v>
      </c>
      <c r="L418" s="31">
        <f t="shared" si="43"/>
        <v>-0.64388524614292209</v>
      </c>
      <c r="M418" s="28">
        <v>8.5564359819725697E-2</v>
      </c>
      <c r="N418" s="26">
        <v>0.24256301407439443</v>
      </c>
      <c r="O418" s="26">
        <f t="shared" si="44"/>
        <v>-0.15699865425466875</v>
      </c>
      <c r="P418" s="52">
        <v>3.3338032449224224</v>
      </c>
      <c r="Q418" s="56">
        <v>5.4560602180915021</v>
      </c>
      <c r="R418" s="56">
        <f t="shared" si="45"/>
        <v>-2.1222569731690797</v>
      </c>
      <c r="S418" s="52">
        <v>-0.16414607286146962</v>
      </c>
      <c r="T418" s="56">
        <v>0.39929967195079025</v>
      </c>
      <c r="U418" s="56">
        <f t="shared" si="46"/>
        <v>-0.56344574481225984</v>
      </c>
      <c r="V418" s="60">
        <v>1044.0114827758364</v>
      </c>
      <c r="W418" s="64">
        <v>842.1606201808396</v>
      </c>
      <c r="X418" s="64">
        <f t="shared" si="47"/>
        <v>201.85086259499678</v>
      </c>
      <c r="Y418" s="60">
        <v>0.34958531240272273</v>
      </c>
      <c r="Z418" s="79">
        <v>2.1399399411402314E-2</v>
      </c>
      <c r="AA418" s="65">
        <f t="shared" si="48"/>
        <v>0.32818591299132038</v>
      </c>
    </row>
    <row r="419" spans="1:27" x14ac:dyDescent="0.25">
      <c r="A419" s="82">
        <v>2</v>
      </c>
      <c r="B419" s="82">
        <v>48</v>
      </c>
      <c r="C419" s="7">
        <v>1</v>
      </c>
      <c r="D419" s="7" t="s">
        <v>793</v>
      </c>
      <c r="E419" s="7">
        <v>1</v>
      </c>
      <c r="F419" s="82">
        <v>5</v>
      </c>
      <c r="G419" s="50">
        <v>7.3088750854279197E-2</v>
      </c>
      <c r="H419" s="50">
        <v>-4.2260899415680559E-3</v>
      </c>
      <c r="I419" s="50">
        <f t="shared" si="42"/>
        <v>7.7314840795847259E-2</v>
      </c>
      <c r="J419" s="28">
        <v>11.54985452134509</v>
      </c>
      <c r="K419" s="31">
        <v>12.045231030697556</v>
      </c>
      <c r="L419" s="31">
        <f t="shared" si="43"/>
        <v>-0.49537650935246624</v>
      </c>
      <c r="M419" s="28">
        <v>0.11964356000184839</v>
      </c>
      <c r="N419" s="26">
        <v>0.42973663146744556</v>
      </c>
      <c r="O419" s="26">
        <f t="shared" si="44"/>
        <v>-0.31009307146559717</v>
      </c>
      <c r="P419" s="52">
        <v>4.651961126645678</v>
      </c>
      <c r="Q419" s="56">
        <v>6.2957185350514777</v>
      </c>
      <c r="R419" s="56">
        <f t="shared" si="45"/>
        <v>-1.6437574084057998</v>
      </c>
      <c r="S419" s="52">
        <v>0.13595764825294263</v>
      </c>
      <c r="T419" s="56">
        <v>-0.29316157422815392</v>
      </c>
      <c r="U419" s="56">
        <f t="shared" si="46"/>
        <v>0.42911922248109657</v>
      </c>
      <c r="V419" s="60">
        <v>684.99739456114639</v>
      </c>
      <c r="W419" s="64">
        <v>778.76342072409477</v>
      </c>
      <c r="X419" s="64">
        <f t="shared" si="47"/>
        <v>-93.766026162948378</v>
      </c>
      <c r="Y419" s="60">
        <v>-8.1664882711983633E-2</v>
      </c>
      <c r="Z419" s="79">
        <v>-5.4871092273920861E-2</v>
      </c>
      <c r="AA419" s="65">
        <f t="shared" si="48"/>
        <v>-2.6793790438062771E-2</v>
      </c>
    </row>
    <row r="420" spans="1:27" x14ac:dyDescent="0.25">
      <c r="A420" s="82">
        <v>3</v>
      </c>
      <c r="B420" s="82">
        <v>72</v>
      </c>
      <c r="C420" s="7" t="s">
        <v>2190</v>
      </c>
      <c r="D420" s="7" t="s">
        <v>793</v>
      </c>
      <c r="E420" s="7">
        <v>1</v>
      </c>
      <c r="F420" s="82">
        <v>5</v>
      </c>
      <c r="G420" s="50">
        <v>4.6520015634892607E-3</v>
      </c>
      <c r="H420" s="50">
        <v>1.7902191089170408E-2</v>
      </c>
      <c r="I420" s="50">
        <f t="shared" si="42"/>
        <v>-1.3250189525681147E-2</v>
      </c>
      <c r="J420" s="28">
        <v>11.679914510736644</v>
      </c>
      <c r="K420" s="31">
        <v>12.589811875004676</v>
      </c>
      <c r="L420" s="31">
        <f t="shared" si="43"/>
        <v>-0.90989736426803169</v>
      </c>
      <c r="M420" s="28">
        <v>0.16072503679257907</v>
      </c>
      <c r="N420" s="26">
        <v>0.51444722688986533</v>
      </c>
      <c r="O420" s="26">
        <f t="shared" si="44"/>
        <v>-0.35372219009728623</v>
      </c>
      <c r="P420" s="52">
        <v>4.398139675858677</v>
      </c>
      <c r="Q420" s="56">
        <v>5.134393717140755</v>
      </c>
      <c r="R420" s="56">
        <f t="shared" si="45"/>
        <v>-0.73625404128207794</v>
      </c>
      <c r="S420" s="52">
        <v>-7.7252582074819652E-3</v>
      </c>
      <c r="T420" s="56">
        <v>2.9346230279375243E-2</v>
      </c>
      <c r="U420" s="56">
        <f t="shared" si="46"/>
        <v>-3.7071488486857207E-2</v>
      </c>
      <c r="V420" s="60">
        <v>701.52503768213023</v>
      </c>
      <c r="W420" s="64">
        <v>862.29941243789426</v>
      </c>
      <c r="X420" s="64">
        <f t="shared" si="47"/>
        <v>-160.77437475576403</v>
      </c>
      <c r="Y420" s="60">
        <v>9.4093528041722163E-2</v>
      </c>
      <c r="Z420" s="79">
        <v>0.70666658267764249</v>
      </c>
      <c r="AA420" s="65">
        <f t="shared" si="48"/>
        <v>-0.61257305463592027</v>
      </c>
    </row>
    <row r="421" spans="1:27" x14ac:dyDescent="0.25">
      <c r="A421" s="82">
        <v>4</v>
      </c>
      <c r="B421" s="82">
        <v>96</v>
      </c>
      <c r="C421" s="7" t="s">
        <v>2190</v>
      </c>
      <c r="D421" s="7" t="s">
        <v>793</v>
      </c>
      <c r="E421" s="7">
        <v>1</v>
      </c>
      <c r="F421" s="82">
        <v>5</v>
      </c>
      <c r="G421" s="50">
        <v>4.5953232937844035E-2</v>
      </c>
      <c r="H421" s="50">
        <v>-2.9832523702375767E-3</v>
      </c>
      <c r="I421" s="50">
        <f t="shared" si="42"/>
        <v>4.8936485308081611E-2</v>
      </c>
      <c r="J421" s="28">
        <v>14.075414181577203</v>
      </c>
      <c r="K421" s="31">
        <v>14.419320189971282</v>
      </c>
      <c r="L421" s="31">
        <f t="shared" si="43"/>
        <v>-0.34390600839407881</v>
      </c>
      <c r="M421" s="28">
        <v>0.41014709088032131</v>
      </c>
      <c r="N421" s="26">
        <v>0.46275038293277465</v>
      </c>
      <c r="O421" s="26">
        <f t="shared" si="44"/>
        <v>-5.2603292052453343E-2</v>
      </c>
      <c r="P421" s="52">
        <v>4.1139750790592444</v>
      </c>
      <c r="Q421" s="56">
        <v>5.7203782901387283</v>
      </c>
      <c r="R421" s="56">
        <f t="shared" si="45"/>
        <v>-1.6064032110794839</v>
      </c>
      <c r="S421" s="52">
        <v>0.19956141072421515</v>
      </c>
      <c r="T421" s="56">
        <v>0.2201664932545829</v>
      </c>
      <c r="U421" s="56">
        <f t="shared" si="46"/>
        <v>-2.0605082530367747E-2</v>
      </c>
      <c r="V421" s="60">
        <v>1074.9354463989378</v>
      </c>
      <c r="W421" s="64">
        <v>1080.3098379245496</v>
      </c>
      <c r="X421" s="64">
        <f t="shared" si="47"/>
        <v>-5.3743915256118271</v>
      </c>
      <c r="Y421" s="60">
        <v>0.73854256886402214</v>
      </c>
      <c r="Z421" s="79">
        <v>0.55868755357358002</v>
      </c>
      <c r="AA421" s="65">
        <f t="shared" si="48"/>
        <v>0.17985501529044212</v>
      </c>
    </row>
    <row r="422" spans="1:27" x14ac:dyDescent="0.25">
      <c r="A422" s="82">
        <v>5</v>
      </c>
      <c r="B422" s="82">
        <v>120</v>
      </c>
      <c r="C422" s="7">
        <v>2</v>
      </c>
      <c r="D422" s="7" t="s">
        <v>793</v>
      </c>
      <c r="E422" s="7">
        <v>1</v>
      </c>
      <c r="F422" s="82">
        <v>5</v>
      </c>
      <c r="G422" s="50">
        <v>9.1162871876834292E-2</v>
      </c>
      <c r="H422" s="50">
        <v>3.7247019645241526E-2</v>
      </c>
      <c r="I422" s="50">
        <f t="shared" si="42"/>
        <v>5.3915852231592766E-2</v>
      </c>
      <c r="J422" s="28">
        <v>12.173940613713436</v>
      </c>
      <c r="K422" s="31">
        <v>16.776982070157057</v>
      </c>
      <c r="L422" s="31">
        <f t="shared" si="43"/>
        <v>-4.6030414564436217</v>
      </c>
      <c r="M422" s="28">
        <v>4.9765564933592146E-2</v>
      </c>
      <c r="N422" s="26">
        <v>0.35894303813160144</v>
      </c>
      <c r="O422" s="26">
        <f t="shared" si="44"/>
        <v>-0.30917747319800931</v>
      </c>
      <c r="P422" s="52">
        <v>3.3349533278364207</v>
      </c>
      <c r="Q422" s="56">
        <v>6.966418766233951</v>
      </c>
      <c r="R422" s="56">
        <f t="shared" si="45"/>
        <v>-3.6314654383975302</v>
      </c>
      <c r="S422" s="52">
        <v>2.6935102028083132E-2</v>
      </c>
      <c r="T422" s="56">
        <v>5.1264740518326989E-2</v>
      </c>
      <c r="U422" s="56">
        <f t="shared" si="46"/>
        <v>-2.4329638490243857E-2</v>
      </c>
      <c r="V422" s="60">
        <v>974.71579643093185</v>
      </c>
      <c r="W422" s="64">
        <v>1139.7663857677901</v>
      </c>
      <c r="X422" s="64">
        <f t="shared" si="47"/>
        <v>-165.05058933685825</v>
      </c>
      <c r="Y422" s="60">
        <v>0.23079805600431799</v>
      </c>
      <c r="Z422" s="79">
        <v>0.15567907560124011</v>
      </c>
      <c r="AA422" s="65">
        <f t="shared" si="48"/>
        <v>7.5118980403077878E-2</v>
      </c>
    </row>
    <row r="423" spans="1:27" x14ac:dyDescent="0.25">
      <c r="A423" s="82">
        <v>6</v>
      </c>
      <c r="B423" s="82">
        <v>144</v>
      </c>
      <c r="C423" s="7" t="s">
        <v>2190</v>
      </c>
      <c r="D423" s="7" t="s">
        <v>793</v>
      </c>
      <c r="E423" s="7">
        <v>1</v>
      </c>
      <c r="F423" s="82">
        <v>5</v>
      </c>
      <c r="G423" s="50">
        <v>0.18075909344447361</v>
      </c>
      <c r="H423" s="50">
        <v>5.0816110515069957E-2</v>
      </c>
      <c r="I423" s="50">
        <f t="shared" si="42"/>
        <v>0.12994298292940365</v>
      </c>
      <c r="J423" s="28">
        <v>12.141135887236537</v>
      </c>
      <c r="K423" s="31">
        <v>14.919323314682467</v>
      </c>
      <c r="L423" s="31">
        <f t="shared" si="43"/>
        <v>-2.7781874274459302</v>
      </c>
      <c r="M423" s="28">
        <v>0.21398134456444257</v>
      </c>
      <c r="N423" s="26">
        <v>7.8252583154270083E-2</v>
      </c>
      <c r="O423" s="26">
        <f t="shared" si="44"/>
        <v>0.13572876141017248</v>
      </c>
      <c r="P423" s="52">
        <v>3.2673446822363288</v>
      </c>
      <c r="Q423" s="56">
        <v>5.4077681800408222</v>
      </c>
      <c r="R423" s="56">
        <f t="shared" si="45"/>
        <v>-2.1404234978044934</v>
      </c>
      <c r="S423" s="52">
        <v>0.28622452305119073</v>
      </c>
      <c r="T423" s="56">
        <v>-2.2748086008028568E-2</v>
      </c>
      <c r="U423" s="56">
        <f t="shared" si="46"/>
        <v>0.30897260905921931</v>
      </c>
      <c r="V423" s="60">
        <v>793.74203715992041</v>
      </c>
      <c r="W423" s="64">
        <v>1059.1686712010619</v>
      </c>
      <c r="X423" s="64">
        <f t="shared" si="47"/>
        <v>-265.42663404114148</v>
      </c>
      <c r="Y423" s="60">
        <v>0.22046940611036028</v>
      </c>
      <c r="Z423" s="79">
        <v>2.4286775008398348E-2</v>
      </c>
      <c r="AA423" s="65">
        <f t="shared" si="48"/>
        <v>0.19618263110196194</v>
      </c>
    </row>
    <row r="424" spans="1:27" x14ac:dyDescent="0.25">
      <c r="A424" s="82">
        <v>7</v>
      </c>
      <c r="B424" s="82">
        <v>168</v>
      </c>
      <c r="C424" s="7">
        <v>3</v>
      </c>
      <c r="D424" s="7" t="s">
        <v>793</v>
      </c>
      <c r="E424" s="7">
        <v>1</v>
      </c>
      <c r="F424" s="82">
        <v>5</v>
      </c>
      <c r="G424" s="50">
        <v>0.10689199403027469</v>
      </c>
      <c r="H424" s="50">
        <v>2.1088820793520358E-2</v>
      </c>
      <c r="I424" s="50">
        <f t="shared" si="42"/>
        <v>8.5803173236754335E-2</v>
      </c>
      <c r="J424" s="28">
        <v>8.9319269507711727</v>
      </c>
      <c r="K424" s="31">
        <v>12.600072648596518</v>
      </c>
      <c r="L424" s="31">
        <f t="shared" si="43"/>
        <v>-3.6681456978253451</v>
      </c>
      <c r="M424" s="28">
        <v>-3.6839404522090009E-2</v>
      </c>
      <c r="N424" s="26">
        <v>0.24427280911272664</v>
      </c>
      <c r="O424" s="26">
        <f t="shared" si="44"/>
        <v>-0.28111221363481664</v>
      </c>
      <c r="P424" s="52">
        <v>3.0881283558696393</v>
      </c>
      <c r="Q424" s="56">
        <v>4.2039889907630217</v>
      </c>
      <c r="R424" s="56">
        <f t="shared" si="45"/>
        <v>-1.1158606348933824</v>
      </c>
      <c r="S424" s="52">
        <v>0.25281329937639518</v>
      </c>
      <c r="T424" s="56">
        <v>-4.8245689366170623E-2</v>
      </c>
      <c r="U424" s="56">
        <f t="shared" si="46"/>
        <v>0.30105898874256581</v>
      </c>
      <c r="V424" s="60">
        <v>479.97996715927746</v>
      </c>
      <c r="W424" s="64">
        <v>882.0120689655173</v>
      </c>
      <c r="X424" s="64">
        <f t="shared" si="47"/>
        <v>-402.03210180623984</v>
      </c>
      <c r="Y424" s="60">
        <v>-0.15353429817616576</v>
      </c>
      <c r="Z424" s="79">
        <v>0.30507038934760117</v>
      </c>
      <c r="AA424" s="65">
        <f t="shared" si="48"/>
        <v>-0.45860468752376693</v>
      </c>
    </row>
    <row r="425" spans="1:27" x14ac:dyDescent="0.25">
      <c r="A425" s="82">
        <v>8</v>
      </c>
      <c r="B425" s="82">
        <v>192</v>
      </c>
      <c r="C425" s="7" t="s">
        <v>2190</v>
      </c>
      <c r="D425" s="7" t="s">
        <v>793</v>
      </c>
      <c r="E425" s="7">
        <v>1</v>
      </c>
      <c r="F425" s="82">
        <v>5</v>
      </c>
      <c r="G425" s="50">
        <v>6.1447355148697903E-2</v>
      </c>
      <c r="H425" s="50">
        <v>2.2964930059969867E-2</v>
      </c>
      <c r="I425" s="50">
        <f t="shared" si="42"/>
        <v>3.8482425088728039E-2</v>
      </c>
      <c r="J425" s="28">
        <v>7.0542602053415129</v>
      </c>
      <c r="K425" s="31">
        <v>13.314117777789969</v>
      </c>
      <c r="L425" s="31">
        <f t="shared" si="43"/>
        <v>-6.259857572448456</v>
      </c>
      <c r="M425" s="28">
        <v>-9.0452474633161778E-2</v>
      </c>
      <c r="N425" s="26">
        <v>0.17151292002343987</v>
      </c>
      <c r="O425" s="26">
        <f t="shared" si="44"/>
        <v>-0.26196539465660162</v>
      </c>
      <c r="P425" s="52">
        <v>2.5730807120949533</v>
      </c>
      <c r="Q425" s="56">
        <v>4.0686345373680544</v>
      </c>
      <c r="R425" s="56">
        <f t="shared" si="45"/>
        <v>-1.4955538252731011</v>
      </c>
      <c r="S425" s="52">
        <v>-2.5961156514904438E-2</v>
      </c>
      <c r="T425" s="56">
        <v>1.6036205516473903E-2</v>
      </c>
      <c r="U425" s="56">
        <f t="shared" si="46"/>
        <v>-4.1997362031378341E-2</v>
      </c>
      <c r="V425" s="60">
        <v>291.86240053050392</v>
      </c>
      <c r="W425" s="64">
        <v>935.78937334217505</v>
      </c>
      <c r="X425" s="64">
        <f t="shared" si="47"/>
        <v>-643.92697281167113</v>
      </c>
      <c r="Y425" s="60">
        <v>-0.36275646088503222</v>
      </c>
      <c r="Z425" s="79">
        <v>0.2688177933680696</v>
      </c>
      <c r="AA425" s="65">
        <f t="shared" si="48"/>
        <v>-0.63157425425310176</v>
      </c>
    </row>
    <row r="426" spans="1:27" x14ac:dyDescent="0.25">
      <c r="A426" s="82">
        <v>9</v>
      </c>
      <c r="B426" s="82">
        <v>216</v>
      </c>
      <c r="C426" s="7">
        <v>4</v>
      </c>
      <c r="D426" s="7" t="s">
        <v>793</v>
      </c>
      <c r="E426" s="7">
        <v>1</v>
      </c>
      <c r="F426" s="82">
        <v>5</v>
      </c>
      <c r="G426" s="50">
        <v>1.4934528855231832E-2</v>
      </c>
      <c r="H426" s="50">
        <v>4.9621911137343509E-2</v>
      </c>
      <c r="I426" s="50">
        <f t="shared" si="42"/>
        <v>-3.4687382282111677E-2</v>
      </c>
      <c r="J426" s="28">
        <v>5.8643302597849782</v>
      </c>
      <c r="K426" s="31">
        <v>13.45456791776664</v>
      </c>
      <c r="L426" s="31">
        <f t="shared" si="43"/>
        <v>-7.5902376579816622</v>
      </c>
      <c r="M426" s="28">
        <v>-0.12062322505030311</v>
      </c>
      <c r="N426" s="26">
        <v>0.13025234277174963</v>
      </c>
      <c r="O426" s="26">
        <f t="shared" si="44"/>
        <v>-0.25087556782205273</v>
      </c>
      <c r="P426" s="52">
        <v>2.2717705844979177</v>
      </c>
      <c r="Q426" s="56">
        <v>4.4318152812343063</v>
      </c>
      <c r="R426" s="56">
        <f t="shared" si="45"/>
        <v>-2.1600446967363887</v>
      </c>
      <c r="S426" s="52">
        <v>-4.8475002498471954E-2</v>
      </c>
      <c r="T426" s="56">
        <v>0.16858542547120367</v>
      </c>
      <c r="U426" s="56">
        <f t="shared" si="46"/>
        <v>-0.21706042796967562</v>
      </c>
      <c r="V426" s="60">
        <v>254.45315050603983</v>
      </c>
      <c r="W426" s="64">
        <v>838.86970154532594</v>
      </c>
      <c r="X426" s="64">
        <f t="shared" si="47"/>
        <v>-584.41655103928611</v>
      </c>
      <c r="Y426" s="60">
        <v>-0.29814655723591899</v>
      </c>
      <c r="Z426" s="79">
        <v>-4.6944320793933798E-2</v>
      </c>
      <c r="AA426" s="65">
        <f t="shared" si="48"/>
        <v>-0.25120223644198519</v>
      </c>
    </row>
    <row r="427" spans="1:27" x14ac:dyDescent="0.25">
      <c r="A427" s="82">
        <v>10</v>
      </c>
      <c r="B427" s="82">
        <v>240</v>
      </c>
      <c r="C427" s="7" t="s">
        <v>2190</v>
      </c>
      <c r="D427" s="7" t="s">
        <v>793</v>
      </c>
      <c r="E427" s="7">
        <v>2</v>
      </c>
      <c r="F427" s="82">
        <v>5</v>
      </c>
      <c r="G427" s="50">
        <v>6.4624765827913142E-2</v>
      </c>
      <c r="H427" s="50">
        <v>8.312902068988345E-3</v>
      </c>
      <c r="I427" s="50">
        <f t="shared" si="42"/>
        <v>5.6311863758924795E-2</v>
      </c>
      <c r="J427" s="28">
        <v>5.7731076869428763</v>
      </c>
      <c r="K427" s="31">
        <v>11.510023683426688</v>
      </c>
      <c r="L427" s="31">
        <f t="shared" si="43"/>
        <v>-5.7369159964838117</v>
      </c>
      <c r="M427" s="28">
        <v>-5.4316024726750935E-2</v>
      </c>
      <c r="N427" s="26">
        <v>7.2164884343347531E-3</v>
      </c>
      <c r="O427" s="26">
        <f t="shared" si="44"/>
        <v>-6.153251316108569E-2</v>
      </c>
      <c r="P427" s="52">
        <v>2.1292412607705704</v>
      </c>
      <c r="Q427" s="56">
        <v>4.1268346243135854</v>
      </c>
      <c r="R427" s="56">
        <f t="shared" si="45"/>
        <v>-1.997593363543015</v>
      </c>
      <c r="S427" s="52">
        <v>1.297604840497496E-2</v>
      </c>
      <c r="T427" s="56">
        <v>1.8882797316289807E-2</v>
      </c>
      <c r="U427" s="56">
        <f t="shared" si="46"/>
        <v>-5.9067489113148464E-3</v>
      </c>
      <c r="V427" s="60">
        <v>268.03052805280527</v>
      </c>
      <c r="W427" s="64">
        <v>698.52227035203532</v>
      </c>
      <c r="X427" s="64">
        <f t="shared" si="47"/>
        <v>-430.49174229923005</v>
      </c>
      <c r="Y427" s="60">
        <v>-0.14104409574738133</v>
      </c>
      <c r="Z427" s="79">
        <v>-7.6149821802100115E-2</v>
      </c>
      <c r="AA427" s="65">
        <f t="shared" si="48"/>
        <v>-6.4894273945281217E-2</v>
      </c>
    </row>
    <row r="428" spans="1:27" x14ac:dyDescent="0.25">
      <c r="A428" s="82">
        <v>11</v>
      </c>
      <c r="B428" s="82">
        <v>264</v>
      </c>
      <c r="C428" s="7" t="s">
        <v>2190</v>
      </c>
      <c r="D428" s="7" t="s">
        <v>793</v>
      </c>
      <c r="E428" s="7">
        <v>2</v>
      </c>
      <c r="F428" s="82">
        <v>5</v>
      </c>
      <c r="G428" s="50">
        <v>7.676404844248115E-2</v>
      </c>
      <c r="H428" s="50">
        <v>1.1402580276202409E-2</v>
      </c>
      <c r="I428" s="50">
        <f t="shared" si="42"/>
        <v>6.5361468166278747E-2</v>
      </c>
      <c r="J428" s="28">
        <v>4.196536205311296</v>
      </c>
      <c r="K428" s="31">
        <v>9.6067582172372461</v>
      </c>
      <c r="L428" s="31">
        <f t="shared" si="43"/>
        <v>-5.4102220119259501</v>
      </c>
      <c r="M428" s="28">
        <v>-0.17947326977078154</v>
      </c>
      <c r="N428" s="26">
        <v>-7.5698486503831763E-2</v>
      </c>
      <c r="O428" s="26">
        <f t="shared" si="44"/>
        <v>-0.10377478326694978</v>
      </c>
      <c r="P428" s="52">
        <v>1.9440753439663485</v>
      </c>
      <c r="Q428" s="56">
        <v>3.9766977176627822</v>
      </c>
      <c r="R428" s="56">
        <f t="shared" si="45"/>
        <v>-2.0326223736964337</v>
      </c>
      <c r="S428" s="52">
        <v>3.1514323701857798E-2</v>
      </c>
      <c r="T428" s="56">
        <v>1.8560746180279194E-2</v>
      </c>
      <c r="U428" s="56">
        <f t="shared" si="46"/>
        <v>1.2953577521578604E-2</v>
      </c>
      <c r="V428" s="60">
        <v>175.88829963539942</v>
      </c>
      <c r="W428" s="64">
        <v>478.31294884543149</v>
      </c>
      <c r="X428" s="64">
        <f t="shared" si="47"/>
        <v>-302.42464921003204</v>
      </c>
      <c r="Y428" s="60">
        <v>-0.25333736690105912</v>
      </c>
      <c r="Z428" s="79">
        <v>-9.7593849701297919E-2</v>
      </c>
      <c r="AA428" s="65">
        <f t="shared" si="48"/>
        <v>-0.15574351719976121</v>
      </c>
    </row>
    <row r="429" spans="1:27" x14ac:dyDescent="0.25">
      <c r="A429" s="82">
        <v>12</v>
      </c>
      <c r="B429" s="82">
        <v>288</v>
      </c>
      <c r="C429" s="7" t="s">
        <v>2190</v>
      </c>
      <c r="D429" s="7" t="s">
        <v>793</v>
      </c>
      <c r="E429" s="7">
        <v>2</v>
      </c>
      <c r="F429" s="82">
        <v>5</v>
      </c>
      <c r="G429" s="50">
        <v>6.9597660847828452E-2</v>
      </c>
      <c r="H429" s="50">
        <v>1.9874084798630436E-2</v>
      </c>
      <c r="I429" s="50">
        <f t="shared" si="42"/>
        <v>4.9723576049198012E-2</v>
      </c>
      <c r="J429" s="28">
        <v>5.2620355878206615</v>
      </c>
      <c r="K429" s="31">
        <v>9.5757510795120258</v>
      </c>
      <c r="L429" s="31">
        <f t="shared" si="43"/>
        <v>-4.3137154916913643</v>
      </c>
      <c r="M429" s="28">
        <v>-0.13826786826091506</v>
      </c>
      <c r="N429" s="26">
        <v>-0.12129677891189873</v>
      </c>
      <c r="O429" s="26">
        <f t="shared" si="44"/>
        <v>-1.6971089349016324E-2</v>
      </c>
      <c r="P429" s="52">
        <v>2.025745770761715</v>
      </c>
      <c r="Q429" s="56">
        <v>3.6155338046936252</v>
      </c>
      <c r="R429" s="56">
        <f t="shared" si="45"/>
        <v>-1.5897880339319101</v>
      </c>
      <c r="S429" s="52">
        <v>3.1162398475769452E-2</v>
      </c>
      <c r="T429" s="56">
        <v>-6.2303241628159589E-2</v>
      </c>
      <c r="U429" s="56">
        <f t="shared" si="46"/>
        <v>9.3465640103929049E-2</v>
      </c>
      <c r="V429" s="60">
        <v>240.45724346076463</v>
      </c>
      <c r="W429" s="64">
        <v>507.14285714285728</v>
      </c>
      <c r="X429" s="64">
        <f t="shared" si="47"/>
        <v>-266.68561368209265</v>
      </c>
      <c r="Y429" s="60">
        <v>-0.26463864874011617</v>
      </c>
      <c r="Z429" s="79">
        <v>-0.26573141069062617</v>
      </c>
      <c r="AA429" s="65">
        <f t="shared" si="48"/>
        <v>1.0927619505100017E-3</v>
      </c>
    </row>
    <row r="430" spans="1:27" x14ac:dyDescent="0.25">
      <c r="A430" s="82">
        <v>13</v>
      </c>
      <c r="B430" s="82">
        <v>312</v>
      </c>
      <c r="C430" s="7" t="s">
        <v>2190</v>
      </c>
      <c r="D430" s="7" t="s">
        <v>793</v>
      </c>
      <c r="E430" s="7">
        <v>2</v>
      </c>
      <c r="F430" s="82">
        <v>5</v>
      </c>
      <c r="G430" s="50">
        <v>-6.7958817909759259E-2</v>
      </c>
      <c r="H430" s="50">
        <v>1.3389339368220154E-2</v>
      </c>
      <c r="I430" s="50">
        <f t="shared" si="42"/>
        <v>-8.1348157277979408E-2</v>
      </c>
      <c r="J430" s="28">
        <v>4.4161139592306755</v>
      </c>
      <c r="K430" s="31">
        <v>7.8986120953424956</v>
      </c>
      <c r="L430" s="31">
        <f t="shared" si="43"/>
        <v>-3.4824981361118201</v>
      </c>
      <c r="M430" s="28">
        <v>-3.8061954084949119E-2</v>
      </c>
      <c r="N430" s="26">
        <v>-6.1783624485983173E-2</v>
      </c>
      <c r="O430" s="26">
        <f t="shared" si="44"/>
        <v>2.3721670401034053E-2</v>
      </c>
      <c r="P430" s="52">
        <v>1.9305797693315119</v>
      </c>
      <c r="Q430" s="56">
        <v>3.4422947383738673</v>
      </c>
      <c r="R430" s="56">
        <f t="shared" si="45"/>
        <v>-1.5117149690423555</v>
      </c>
      <c r="S430" s="52">
        <v>7.3399207629308252E-2</v>
      </c>
      <c r="T430" s="56">
        <v>-0.17100685841409771</v>
      </c>
      <c r="U430" s="56">
        <f t="shared" si="46"/>
        <v>0.24440606604340598</v>
      </c>
      <c r="V430" s="60">
        <v>193.48637351613442</v>
      </c>
      <c r="W430" s="64">
        <v>412.45665440561783</v>
      </c>
      <c r="X430" s="64">
        <f t="shared" si="47"/>
        <v>-218.9702808894834</v>
      </c>
      <c r="Y430" s="60">
        <v>-0.20195270369052448</v>
      </c>
      <c r="Z430" s="79">
        <v>-0.21425833594600299</v>
      </c>
      <c r="AA430" s="65">
        <f t="shared" si="48"/>
        <v>1.230563225547851E-2</v>
      </c>
    </row>
    <row r="431" spans="1:27" x14ac:dyDescent="0.25">
      <c r="A431" s="82">
        <v>14</v>
      </c>
      <c r="B431" s="82">
        <v>336</v>
      </c>
      <c r="C431" s="7">
        <v>5</v>
      </c>
      <c r="D431" s="7" t="s">
        <v>793</v>
      </c>
      <c r="E431" s="7">
        <v>2</v>
      </c>
      <c r="F431" s="82">
        <v>5</v>
      </c>
      <c r="G431" s="50">
        <v>5.8967523958998666E-2</v>
      </c>
      <c r="H431" s="50">
        <v>4.392520638178523E-2</v>
      </c>
      <c r="I431" s="50">
        <f t="shared" si="42"/>
        <v>1.5042317577213436E-2</v>
      </c>
      <c r="J431" s="28">
        <v>4.8758802670811914</v>
      </c>
      <c r="K431" s="31">
        <v>8.3205011183702222</v>
      </c>
      <c r="L431" s="31">
        <f t="shared" si="43"/>
        <v>-3.4446208512890308</v>
      </c>
      <c r="M431" s="28">
        <v>0.23296436130256035</v>
      </c>
      <c r="N431" s="26">
        <v>0.16451723189421197</v>
      </c>
      <c r="O431" s="26">
        <f t="shared" si="44"/>
        <v>6.8447129408348378E-2</v>
      </c>
      <c r="P431" s="52">
        <v>2.0451234300930281</v>
      </c>
      <c r="Q431" s="56">
        <v>2.980248193470393</v>
      </c>
      <c r="R431" s="56">
        <f t="shared" si="45"/>
        <v>-0.93512476337736494</v>
      </c>
      <c r="S431" s="52">
        <v>0.17619258963016432</v>
      </c>
      <c r="T431" s="56">
        <v>8.3571837472428342E-2</v>
      </c>
      <c r="U431" s="56">
        <f t="shared" si="46"/>
        <v>9.2620752157735978E-2</v>
      </c>
      <c r="V431" s="60">
        <v>157.98302828618969</v>
      </c>
      <c r="W431" s="64">
        <v>382.34547975596223</v>
      </c>
      <c r="X431" s="64">
        <f t="shared" si="47"/>
        <v>-224.36245146977254</v>
      </c>
      <c r="Y431" s="60">
        <v>-0.1614829599145125</v>
      </c>
      <c r="Z431" s="79">
        <v>-0.23495720545848195</v>
      </c>
      <c r="AA431" s="65">
        <f t="shared" si="48"/>
        <v>7.3474245543969446E-2</v>
      </c>
    </row>
    <row r="432" spans="1:27" x14ac:dyDescent="0.25">
      <c r="A432" s="82">
        <v>1</v>
      </c>
      <c r="B432" s="82">
        <v>24</v>
      </c>
      <c r="C432" s="7" t="s">
        <v>2190</v>
      </c>
      <c r="D432" s="7" t="s">
        <v>793</v>
      </c>
      <c r="E432" s="7">
        <v>1</v>
      </c>
      <c r="F432" s="82">
        <v>6</v>
      </c>
      <c r="G432" s="50">
        <v>2.984929885559957E-2</v>
      </c>
      <c r="H432" s="50">
        <v>1.3629331734718761E-2</v>
      </c>
      <c r="I432" s="50">
        <f t="shared" si="42"/>
        <v>1.6219967120880807E-2</v>
      </c>
      <c r="J432" s="28">
        <v>16.049044607080173</v>
      </c>
      <c r="K432" s="31">
        <v>13.370557873666627</v>
      </c>
      <c r="L432" s="31">
        <f t="shared" si="43"/>
        <v>2.6784867334135463</v>
      </c>
      <c r="M432" s="28">
        <v>0.25310950472879157</v>
      </c>
      <c r="N432" s="26">
        <v>0.24256301407439443</v>
      </c>
      <c r="O432" s="26">
        <f t="shared" si="44"/>
        <v>1.0546490654397139E-2</v>
      </c>
      <c r="P432" s="52">
        <v>4.9168819255682559</v>
      </c>
      <c r="Q432" s="56">
        <v>5.4560602180915021</v>
      </c>
      <c r="R432" s="56">
        <f t="shared" si="45"/>
        <v>-0.53917829252324623</v>
      </c>
      <c r="S432" s="52">
        <v>8.2570427225355514E-2</v>
      </c>
      <c r="T432" s="56">
        <v>0.39929967195079025</v>
      </c>
      <c r="U432" s="56">
        <f t="shared" si="46"/>
        <v>-0.31672924472543473</v>
      </c>
      <c r="V432" s="60">
        <v>1217.954235313696</v>
      </c>
      <c r="W432" s="64">
        <v>842.1606201808396</v>
      </c>
      <c r="X432" s="64">
        <f t="shared" si="47"/>
        <v>375.79361513285642</v>
      </c>
      <c r="Y432" s="60">
        <v>0.34590502973291853</v>
      </c>
      <c r="Z432" s="79">
        <v>2.1399399411402314E-2</v>
      </c>
      <c r="AA432" s="65">
        <f t="shared" si="48"/>
        <v>0.32450563032151625</v>
      </c>
    </row>
    <row r="433" spans="1:27" x14ac:dyDescent="0.25">
      <c r="A433" s="82">
        <v>2</v>
      </c>
      <c r="B433" s="82">
        <v>48</v>
      </c>
      <c r="C433" s="7">
        <v>1</v>
      </c>
      <c r="D433" s="7" t="s">
        <v>793</v>
      </c>
      <c r="E433" s="7">
        <v>1</v>
      </c>
      <c r="F433" s="82">
        <v>6</v>
      </c>
      <c r="G433" s="50">
        <v>0.13499267169490156</v>
      </c>
      <c r="H433" s="50">
        <v>-4.2260899415680559E-3</v>
      </c>
      <c r="I433" s="50">
        <f t="shared" si="42"/>
        <v>0.13921876163646962</v>
      </c>
      <c r="J433" s="28">
        <v>11.281647771793033</v>
      </c>
      <c r="K433" s="31">
        <v>12.045231030697556</v>
      </c>
      <c r="L433" s="31">
        <f t="shared" si="43"/>
        <v>-0.76358325890452328</v>
      </c>
      <c r="M433" s="28">
        <v>-0.16153022590782781</v>
      </c>
      <c r="N433" s="26">
        <v>0.42973663146744556</v>
      </c>
      <c r="O433" s="26">
        <f t="shared" si="44"/>
        <v>-0.5912668573752734</v>
      </c>
      <c r="P433" s="52">
        <v>4.3905269244628933</v>
      </c>
      <c r="Q433" s="56">
        <v>6.2957185350514777</v>
      </c>
      <c r="R433" s="56">
        <f t="shared" si="45"/>
        <v>-1.9051916105885844</v>
      </c>
      <c r="S433" s="52">
        <v>-4.8926260552381765E-2</v>
      </c>
      <c r="T433" s="56">
        <v>-0.29316157422815392</v>
      </c>
      <c r="U433" s="56">
        <f t="shared" si="46"/>
        <v>0.24423531367577217</v>
      </c>
      <c r="V433" s="60">
        <v>699.55674971503004</v>
      </c>
      <c r="W433" s="64">
        <v>778.76342072409477</v>
      </c>
      <c r="X433" s="64">
        <f t="shared" si="47"/>
        <v>-79.206671009064735</v>
      </c>
      <c r="Y433" s="60">
        <v>-0.23490019902313924</v>
      </c>
      <c r="Z433" s="79">
        <v>-5.4871092273920861E-2</v>
      </c>
      <c r="AA433" s="65">
        <f t="shared" si="48"/>
        <v>-0.18002910674921838</v>
      </c>
    </row>
    <row r="434" spans="1:27" x14ac:dyDescent="0.25">
      <c r="A434" s="82">
        <v>3</v>
      </c>
      <c r="B434" s="82">
        <v>72</v>
      </c>
      <c r="C434" s="7" t="s">
        <v>2190</v>
      </c>
      <c r="D434" s="7" t="s">
        <v>793</v>
      </c>
      <c r="E434" s="7">
        <v>1</v>
      </c>
      <c r="F434" s="82">
        <v>6</v>
      </c>
      <c r="G434" s="50">
        <v>0.13062516534463545</v>
      </c>
      <c r="H434" s="50">
        <v>1.7902191089170408E-2</v>
      </c>
      <c r="I434" s="50">
        <f t="shared" si="42"/>
        <v>0.11272297425546504</v>
      </c>
      <c r="J434" s="28">
        <v>11.581068952363857</v>
      </c>
      <c r="K434" s="31">
        <v>12.589811875004676</v>
      </c>
      <c r="L434" s="31">
        <f t="shared" si="43"/>
        <v>-1.0087429226408187</v>
      </c>
      <c r="M434" s="28">
        <v>0.33993478593847742</v>
      </c>
      <c r="N434" s="26">
        <v>0.51444722688986533</v>
      </c>
      <c r="O434" s="26">
        <f t="shared" si="44"/>
        <v>-0.1745124409513879</v>
      </c>
      <c r="P434" s="52">
        <v>4.1379402042753712</v>
      </c>
      <c r="Q434" s="56">
        <v>5.134393717140755</v>
      </c>
      <c r="R434" s="56">
        <f t="shared" si="45"/>
        <v>-0.99645351286538375</v>
      </c>
      <c r="S434" s="52">
        <v>0.19161632763300041</v>
      </c>
      <c r="T434" s="56">
        <v>2.9346230279375243E-2</v>
      </c>
      <c r="U434" s="56">
        <f t="shared" si="46"/>
        <v>0.16227009735362516</v>
      </c>
      <c r="V434" s="60">
        <v>717.00117233294259</v>
      </c>
      <c r="W434" s="64">
        <v>862.29941243789426</v>
      </c>
      <c r="X434" s="64">
        <f t="shared" si="47"/>
        <v>-145.29824010495167</v>
      </c>
      <c r="Y434" s="60">
        <v>0.22495533614344643</v>
      </c>
      <c r="Z434" s="79">
        <v>0.70666658267764249</v>
      </c>
      <c r="AA434" s="65">
        <f t="shared" si="48"/>
        <v>-0.48171124653419606</v>
      </c>
    </row>
    <row r="435" spans="1:27" x14ac:dyDescent="0.25">
      <c r="A435" s="82">
        <v>4</v>
      </c>
      <c r="B435" s="82">
        <v>96</v>
      </c>
      <c r="C435" s="7" t="s">
        <v>2190</v>
      </c>
      <c r="D435" s="7" t="s">
        <v>793</v>
      </c>
      <c r="E435" s="7">
        <v>1</v>
      </c>
      <c r="F435" s="82">
        <v>6</v>
      </c>
      <c r="G435" s="50">
        <v>1.5028220304933804E-2</v>
      </c>
      <c r="H435" s="50">
        <v>-2.9832523702375767E-3</v>
      </c>
      <c r="I435" s="50">
        <f t="shared" si="42"/>
        <v>1.8011472675171381E-2</v>
      </c>
      <c r="J435" s="28">
        <v>11.623740888005303</v>
      </c>
      <c r="K435" s="31">
        <v>14.419320189971282</v>
      </c>
      <c r="L435" s="31">
        <f t="shared" si="43"/>
        <v>-2.7955793019659794</v>
      </c>
      <c r="M435" s="28">
        <v>-2.9213169102365634E-2</v>
      </c>
      <c r="N435" s="26">
        <v>0.46275038293277465</v>
      </c>
      <c r="O435" s="26">
        <f t="shared" si="44"/>
        <v>-0.49196355203514031</v>
      </c>
      <c r="P435" s="52">
        <v>4.9133155232579471</v>
      </c>
      <c r="Q435" s="56">
        <v>5.7203782901387283</v>
      </c>
      <c r="R435" s="56">
        <f t="shared" si="45"/>
        <v>-0.80706276688078127</v>
      </c>
      <c r="S435" s="52">
        <v>0.33216231224271592</v>
      </c>
      <c r="T435" s="56">
        <v>0.2201664932545829</v>
      </c>
      <c r="U435" s="56">
        <f t="shared" si="46"/>
        <v>0.11199581898813302</v>
      </c>
      <c r="V435" s="60">
        <v>955.29140391636236</v>
      </c>
      <c r="W435" s="64">
        <v>1080.3098379245496</v>
      </c>
      <c r="X435" s="64">
        <f t="shared" si="47"/>
        <v>-125.01843400818723</v>
      </c>
      <c r="Y435" s="60">
        <v>0.37483383542936727</v>
      </c>
      <c r="Z435" s="79">
        <v>0.55868755357358002</v>
      </c>
      <c r="AA435" s="65">
        <f t="shared" si="48"/>
        <v>-0.18385371814421275</v>
      </c>
    </row>
    <row r="436" spans="1:27" x14ac:dyDescent="0.25">
      <c r="A436" s="82">
        <v>5</v>
      </c>
      <c r="B436" s="82">
        <v>120</v>
      </c>
      <c r="C436" s="7">
        <v>2</v>
      </c>
      <c r="D436" s="7" t="s">
        <v>793</v>
      </c>
      <c r="E436" s="7">
        <v>1</v>
      </c>
      <c r="F436" s="82">
        <v>6</v>
      </c>
      <c r="G436" s="50">
        <v>0.12431935174792183</v>
      </c>
      <c r="H436" s="50">
        <v>3.7247019645241526E-2</v>
      </c>
      <c r="I436" s="50">
        <f t="shared" si="42"/>
        <v>8.7072332102680311E-2</v>
      </c>
      <c r="J436" s="28">
        <v>12.010416034848777</v>
      </c>
      <c r="K436" s="31">
        <v>16.776982070157057</v>
      </c>
      <c r="L436" s="31">
        <f t="shared" si="43"/>
        <v>-4.7665660353082799</v>
      </c>
      <c r="M436" s="28">
        <v>7.8220592406539724E-2</v>
      </c>
      <c r="N436" s="26">
        <v>0.35894303813160144</v>
      </c>
      <c r="O436" s="26">
        <f t="shared" si="44"/>
        <v>-0.28072244572506172</v>
      </c>
      <c r="P436" s="52">
        <v>3.6243038573129103</v>
      </c>
      <c r="Q436" s="56">
        <v>6.966418766233951</v>
      </c>
      <c r="R436" s="56">
        <f t="shared" si="45"/>
        <v>-3.3421149089210407</v>
      </c>
      <c r="S436" s="52">
        <v>0.26706688625617597</v>
      </c>
      <c r="T436" s="56">
        <v>5.1264740518326989E-2</v>
      </c>
      <c r="U436" s="56">
        <f t="shared" si="46"/>
        <v>0.21580214573784898</v>
      </c>
      <c r="V436" s="60">
        <v>960.16622604097813</v>
      </c>
      <c r="W436" s="64">
        <v>1139.7663857677901</v>
      </c>
      <c r="X436" s="64">
        <f t="shared" si="47"/>
        <v>-179.60015972681197</v>
      </c>
      <c r="Y436" s="60">
        <v>0.45663236146400066</v>
      </c>
      <c r="Z436" s="79">
        <v>0.15567907560124011</v>
      </c>
      <c r="AA436" s="65">
        <f t="shared" si="48"/>
        <v>0.30095328586276054</v>
      </c>
    </row>
    <row r="437" spans="1:27" x14ac:dyDescent="0.25">
      <c r="A437" s="82">
        <v>6</v>
      </c>
      <c r="B437" s="82">
        <v>144</v>
      </c>
      <c r="C437" s="7" t="s">
        <v>2190</v>
      </c>
      <c r="D437" s="7" t="s">
        <v>793</v>
      </c>
      <c r="E437" s="7">
        <v>1</v>
      </c>
      <c r="F437" s="82">
        <v>6</v>
      </c>
      <c r="G437" s="50">
        <v>0.13086807465890332</v>
      </c>
      <c r="H437" s="50">
        <v>5.0816110515069957E-2</v>
      </c>
      <c r="I437" s="50">
        <f t="shared" si="42"/>
        <v>8.0051964143833365E-2</v>
      </c>
      <c r="J437" s="28">
        <v>11.208124955298443</v>
      </c>
      <c r="K437" s="31">
        <v>14.919323314682467</v>
      </c>
      <c r="L437" s="31">
        <f t="shared" si="43"/>
        <v>-3.7111983593840243</v>
      </c>
      <c r="M437" s="28">
        <v>0.19468455683137653</v>
      </c>
      <c r="N437" s="26">
        <v>7.8252583154270083E-2</v>
      </c>
      <c r="O437" s="26">
        <f t="shared" si="44"/>
        <v>0.11643197367710645</v>
      </c>
      <c r="P437" s="52">
        <v>3.4470131954851349</v>
      </c>
      <c r="Q437" s="56">
        <v>5.4077681800408222</v>
      </c>
      <c r="R437" s="56">
        <f t="shared" si="45"/>
        <v>-1.9607549845556873</v>
      </c>
      <c r="S437" s="52">
        <v>0.31366576542660612</v>
      </c>
      <c r="T437" s="56">
        <v>-2.2748086008028568E-2</v>
      </c>
      <c r="U437" s="56">
        <f t="shared" si="46"/>
        <v>0.3364138514346347</v>
      </c>
      <c r="V437" s="60">
        <v>621.5416390179164</v>
      </c>
      <c r="W437" s="64">
        <v>1059.1686712010619</v>
      </c>
      <c r="X437" s="64">
        <f t="shared" si="47"/>
        <v>-437.6270321831455</v>
      </c>
      <c r="Y437" s="60">
        <v>3.695178239653537E-2</v>
      </c>
      <c r="Z437" s="79">
        <v>2.4286775008398348E-2</v>
      </c>
      <c r="AA437" s="65">
        <f t="shared" si="48"/>
        <v>1.2665007388137021E-2</v>
      </c>
    </row>
    <row r="438" spans="1:27" x14ac:dyDescent="0.25">
      <c r="A438" s="82">
        <v>7</v>
      </c>
      <c r="B438" s="82">
        <v>168</v>
      </c>
      <c r="C438" s="7">
        <v>3</v>
      </c>
      <c r="D438" s="7" t="s">
        <v>793</v>
      </c>
      <c r="E438" s="7">
        <v>1</v>
      </c>
      <c r="F438" s="82">
        <v>6</v>
      </c>
      <c r="G438" s="50">
        <v>8.0248111599800609E-2</v>
      </c>
      <c r="H438" s="50">
        <v>2.1088820793520358E-2</v>
      </c>
      <c r="I438" s="50">
        <f t="shared" si="42"/>
        <v>5.9159290806280254E-2</v>
      </c>
      <c r="J438" s="28">
        <v>8.1630120298462021</v>
      </c>
      <c r="K438" s="31">
        <v>12.600072648596518</v>
      </c>
      <c r="L438" s="31">
        <f t="shared" si="43"/>
        <v>-4.4370606187503157</v>
      </c>
      <c r="M438" s="28">
        <v>-2.1075499397703021E-2</v>
      </c>
      <c r="N438" s="26">
        <v>0.24427280911272664</v>
      </c>
      <c r="O438" s="26">
        <f t="shared" si="44"/>
        <v>-0.26534830851042968</v>
      </c>
      <c r="P438" s="52">
        <v>2.9921411382888286</v>
      </c>
      <c r="Q438" s="56">
        <v>4.2039889907630217</v>
      </c>
      <c r="R438" s="56">
        <f t="shared" si="45"/>
        <v>-1.2118478524741931</v>
      </c>
      <c r="S438" s="52">
        <v>0.25638205223312238</v>
      </c>
      <c r="T438" s="56">
        <v>-4.8245689366170623E-2</v>
      </c>
      <c r="U438" s="56">
        <f t="shared" si="46"/>
        <v>0.30462774159929301</v>
      </c>
      <c r="V438" s="60">
        <v>384.88440065681448</v>
      </c>
      <c r="W438" s="64">
        <v>882.0120689655173</v>
      </c>
      <c r="X438" s="64">
        <f t="shared" si="47"/>
        <v>-497.12766830870282</v>
      </c>
      <c r="Y438" s="60">
        <v>-0.17589985968176489</v>
      </c>
      <c r="Z438" s="79">
        <v>0.30507038934760117</v>
      </c>
      <c r="AA438" s="65">
        <f t="shared" si="48"/>
        <v>-0.48097024902936603</v>
      </c>
    </row>
    <row r="439" spans="1:27" x14ac:dyDescent="0.25">
      <c r="A439" s="82">
        <v>8</v>
      </c>
      <c r="B439" s="82">
        <v>192</v>
      </c>
      <c r="C439" s="7" t="s">
        <v>2190</v>
      </c>
      <c r="D439" s="7" t="s">
        <v>793</v>
      </c>
      <c r="E439" s="7">
        <v>1</v>
      </c>
      <c r="F439" s="82">
        <v>6</v>
      </c>
      <c r="G439" s="50">
        <v>6.7232112898038571E-2</v>
      </c>
      <c r="H439" s="50">
        <v>2.2964930059969867E-2</v>
      </c>
      <c r="I439" s="50">
        <f t="shared" si="42"/>
        <v>4.42671828380687E-2</v>
      </c>
      <c r="J439" s="28">
        <v>6.521925227593246</v>
      </c>
      <c r="K439" s="31">
        <v>13.314117777789969</v>
      </c>
      <c r="L439" s="31">
        <f t="shared" si="43"/>
        <v>-6.7921925501967229</v>
      </c>
      <c r="M439" s="28">
        <v>-6.2985601556605639E-2</v>
      </c>
      <c r="N439" s="26">
        <v>0.17151292002343987</v>
      </c>
      <c r="O439" s="26">
        <f t="shared" si="44"/>
        <v>-0.23449852158004553</v>
      </c>
      <c r="P439" s="52">
        <v>2.5139497045961323</v>
      </c>
      <c r="Q439" s="56">
        <v>4.0686345373680544</v>
      </c>
      <c r="R439" s="56">
        <f t="shared" si="45"/>
        <v>-1.554684832771922</v>
      </c>
      <c r="S439" s="52">
        <v>-1.5584651178547635E-2</v>
      </c>
      <c r="T439" s="56">
        <v>1.6036205516473903E-2</v>
      </c>
      <c r="U439" s="56">
        <f t="shared" si="46"/>
        <v>-3.1620856695021536E-2</v>
      </c>
      <c r="V439" s="60">
        <v>250.30139257294425</v>
      </c>
      <c r="W439" s="64">
        <v>935.78937334217505</v>
      </c>
      <c r="X439" s="64">
        <f t="shared" si="47"/>
        <v>-685.48798076923083</v>
      </c>
      <c r="Y439" s="60">
        <v>-0.35694824513021245</v>
      </c>
      <c r="Z439" s="79">
        <v>0.2688177933680696</v>
      </c>
      <c r="AA439" s="65">
        <f t="shared" si="48"/>
        <v>-0.62576603849828205</v>
      </c>
    </row>
    <row r="440" spans="1:27" x14ac:dyDescent="0.25">
      <c r="A440" s="82">
        <v>9</v>
      </c>
      <c r="B440" s="82">
        <v>216</v>
      </c>
      <c r="C440" s="7">
        <v>4</v>
      </c>
      <c r="D440" s="7" t="s">
        <v>793</v>
      </c>
      <c r="E440" s="7">
        <v>1</v>
      </c>
      <c r="F440" s="82">
        <v>6</v>
      </c>
      <c r="G440" s="50">
        <v>4.150878716496198E-2</v>
      </c>
      <c r="H440" s="50">
        <v>4.9621911137343509E-2</v>
      </c>
      <c r="I440" s="50">
        <f t="shared" si="42"/>
        <v>-8.1131239723815293E-3</v>
      </c>
      <c r="J440" s="28">
        <v>5.6935597592903324</v>
      </c>
      <c r="K440" s="31">
        <v>13.45456791776664</v>
      </c>
      <c r="L440" s="31">
        <f t="shared" si="43"/>
        <v>-7.761008158476308</v>
      </c>
      <c r="M440" s="28">
        <v>-0.12619230365943168</v>
      </c>
      <c r="N440" s="26">
        <v>0.13025234277174963</v>
      </c>
      <c r="O440" s="26">
        <f t="shared" si="44"/>
        <v>-0.25644464643118131</v>
      </c>
      <c r="P440" s="52">
        <v>2.2601760679634548</v>
      </c>
      <c r="Q440" s="56">
        <v>4.4318152812343063</v>
      </c>
      <c r="R440" s="56">
        <f t="shared" si="45"/>
        <v>-2.1716392132708515</v>
      </c>
      <c r="S440" s="52">
        <v>1.5354337578554126E-2</v>
      </c>
      <c r="T440" s="56">
        <v>0.16858542547120367</v>
      </c>
      <c r="U440" s="56">
        <f t="shared" si="46"/>
        <v>-0.15323108789264955</v>
      </c>
      <c r="V440" s="60">
        <v>248.25155076722166</v>
      </c>
      <c r="W440" s="64">
        <v>838.86970154532594</v>
      </c>
      <c r="X440" s="64">
        <f t="shared" si="47"/>
        <v>-590.61815077810434</v>
      </c>
      <c r="Y440" s="60">
        <v>-0.25425930466336494</v>
      </c>
      <c r="Z440" s="79">
        <v>-4.6944320793933798E-2</v>
      </c>
      <c r="AA440" s="65">
        <f t="shared" si="48"/>
        <v>-0.20731498386943115</v>
      </c>
    </row>
    <row r="441" spans="1:27" x14ac:dyDescent="0.25">
      <c r="A441" s="82">
        <v>10</v>
      </c>
      <c r="B441" s="82">
        <v>240</v>
      </c>
      <c r="C441" s="7" t="s">
        <v>2190</v>
      </c>
      <c r="D441" s="7" t="s">
        <v>793</v>
      </c>
      <c r="E441" s="7">
        <v>2</v>
      </c>
      <c r="F441" s="82">
        <v>6</v>
      </c>
      <c r="G441" s="50">
        <v>8.6494817114453865E-2</v>
      </c>
      <c r="H441" s="50">
        <v>8.312902068988345E-3</v>
      </c>
      <c r="I441" s="50">
        <f t="shared" si="42"/>
        <v>7.8181915045465525E-2</v>
      </c>
      <c r="J441" s="28">
        <v>6.07580149510712</v>
      </c>
      <c r="K441" s="31">
        <v>11.510023683426688</v>
      </c>
      <c r="L441" s="31">
        <f t="shared" si="43"/>
        <v>-5.434222188319568</v>
      </c>
      <c r="M441" s="28">
        <v>8.0346027264809175E-2</v>
      </c>
      <c r="N441" s="26">
        <v>7.2164884343347531E-3</v>
      </c>
      <c r="O441" s="26">
        <f t="shared" si="44"/>
        <v>7.3129538830474419E-2</v>
      </c>
      <c r="P441" s="52">
        <v>2.1858146569043262</v>
      </c>
      <c r="Q441" s="56">
        <v>4.1268346243135854</v>
      </c>
      <c r="R441" s="56">
        <f t="shared" si="45"/>
        <v>-1.9410199674092592</v>
      </c>
      <c r="S441" s="52">
        <v>0.13257284957313156</v>
      </c>
      <c r="T441" s="56">
        <v>1.8882797316289807E-2</v>
      </c>
      <c r="U441" s="56">
        <f t="shared" si="46"/>
        <v>0.11369005225684176</v>
      </c>
      <c r="V441" s="60">
        <v>236.15379537953797</v>
      </c>
      <c r="W441" s="64">
        <v>698.52227035203532</v>
      </c>
      <c r="X441" s="64">
        <f t="shared" si="47"/>
        <v>-462.36847497249732</v>
      </c>
      <c r="Y441" s="60">
        <v>-0.12832529222980266</v>
      </c>
      <c r="Z441" s="79">
        <v>-7.6149821802100115E-2</v>
      </c>
      <c r="AA441" s="65">
        <f t="shared" si="48"/>
        <v>-5.2175470427702542E-2</v>
      </c>
    </row>
    <row r="442" spans="1:27" x14ac:dyDescent="0.25">
      <c r="A442" s="82">
        <v>11</v>
      </c>
      <c r="B442" s="82">
        <v>264</v>
      </c>
      <c r="C442" s="7" t="s">
        <v>2190</v>
      </c>
      <c r="D442" s="7" t="s">
        <v>793</v>
      </c>
      <c r="E442" s="7">
        <v>2</v>
      </c>
      <c r="F442" s="82">
        <v>6</v>
      </c>
      <c r="G442" s="50">
        <v>5.1767709871509207E-2</v>
      </c>
      <c r="H442" s="50">
        <v>1.1402580276202409E-2</v>
      </c>
      <c r="I442" s="50">
        <f t="shared" si="42"/>
        <v>4.0365129595306797E-2</v>
      </c>
      <c r="J442" s="28">
        <v>4.9252988208472912</v>
      </c>
      <c r="K442" s="31">
        <v>9.6067582172372461</v>
      </c>
      <c r="L442" s="31">
        <f t="shared" si="43"/>
        <v>-4.6814593963899549</v>
      </c>
      <c r="M442" s="28">
        <v>3.4123366140354452E-2</v>
      </c>
      <c r="N442" s="26">
        <v>-7.5698486503831763E-2</v>
      </c>
      <c r="O442" s="26">
        <f t="shared" si="44"/>
        <v>0.10982185264418622</v>
      </c>
      <c r="P442" s="52">
        <v>2.1725254140741392</v>
      </c>
      <c r="Q442" s="56">
        <v>3.9766977176627822</v>
      </c>
      <c r="R442" s="56">
        <f t="shared" si="45"/>
        <v>-1.804172303588643</v>
      </c>
      <c r="S442" s="52">
        <v>3.2148354200467612E-2</v>
      </c>
      <c r="T442" s="56">
        <v>1.8560746180279194E-2</v>
      </c>
      <c r="U442" s="56">
        <f t="shared" si="46"/>
        <v>1.3587608020188418E-2</v>
      </c>
      <c r="V442" s="60">
        <v>204.17036791514749</v>
      </c>
      <c r="W442" s="64">
        <v>478.31294884543149</v>
      </c>
      <c r="X442" s="64">
        <f t="shared" si="47"/>
        <v>-274.142580930284</v>
      </c>
      <c r="Y442" s="60">
        <v>-0.14351243855113119</v>
      </c>
      <c r="Z442" s="79">
        <v>-9.7593849701297919E-2</v>
      </c>
      <c r="AA442" s="65">
        <f t="shared" si="48"/>
        <v>-4.5918588849833269E-2</v>
      </c>
    </row>
    <row r="443" spans="1:27" x14ac:dyDescent="0.25">
      <c r="A443" s="82">
        <v>12</v>
      </c>
      <c r="B443" s="82">
        <v>288</v>
      </c>
      <c r="C443" s="7" t="s">
        <v>2190</v>
      </c>
      <c r="D443" s="7" t="s">
        <v>793</v>
      </c>
      <c r="E443" s="7">
        <v>2</v>
      </c>
      <c r="F443" s="82">
        <v>6</v>
      </c>
      <c r="G443" s="50">
        <v>4.8205755358954681E-2</v>
      </c>
      <c r="H443" s="50">
        <v>1.9874084798630436E-2</v>
      </c>
      <c r="I443" s="50">
        <f t="shared" si="42"/>
        <v>2.8331670560324245E-2</v>
      </c>
      <c r="J443" s="28">
        <v>8.7700889140497527</v>
      </c>
      <c r="K443" s="31">
        <v>9.5757510795120258</v>
      </c>
      <c r="L443" s="31">
        <f t="shared" si="43"/>
        <v>-0.80566216546227309</v>
      </c>
      <c r="M443" s="28">
        <v>0.37069916724496899</v>
      </c>
      <c r="N443" s="26">
        <v>-0.12129677891189873</v>
      </c>
      <c r="O443" s="26">
        <f t="shared" si="44"/>
        <v>0.4919959461568677</v>
      </c>
      <c r="P443" s="52">
        <v>2.5727197168445812</v>
      </c>
      <c r="Q443" s="56">
        <v>3.6155338046936252</v>
      </c>
      <c r="R443" s="56">
        <f t="shared" si="45"/>
        <v>-1.0428140878490439</v>
      </c>
      <c r="S443" s="52">
        <v>0.23619936916059242</v>
      </c>
      <c r="T443" s="56">
        <v>-6.2303241628159589E-2</v>
      </c>
      <c r="U443" s="56">
        <f t="shared" si="46"/>
        <v>0.29850261078875201</v>
      </c>
      <c r="V443" s="60">
        <v>485.46244131455398</v>
      </c>
      <c r="W443" s="64">
        <v>507.14285714285728</v>
      </c>
      <c r="X443" s="64">
        <f t="shared" si="47"/>
        <v>-21.680415828303296</v>
      </c>
      <c r="Y443" s="60">
        <v>0.40174534433634557</v>
      </c>
      <c r="Z443" s="79">
        <v>-0.26573141069062617</v>
      </c>
      <c r="AA443" s="65">
        <f t="shared" si="48"/>
        <v>0.66747675502697179</v>
      </c>
    </row>
    <row r="444" spans="1:27" x14ac:dyDescent="0.25">
      <c r="A444" s="82">
        <v>13</v>
      </c>
      <c r="B444" s="82">
        <v>312</v>
      </c>
      <c r="C444" s="7" t="s">
        <v>2190</v>
      </c>
      <c r="D444" s="7" t="s">
        <v>793</v>
      </c>
      <c r="E444" s="7">
        <v>2</v>
      </c>
      <c r="F444" s="82">
        <v>6</v>
      </c>
      <c r="G444" s="50">
        <v>4.5058554338863389E-2</v>
      </c>
      <c r="H444" s="50">
        <v>1.3389339368220154E-2</v>
      </c>
      <c r="I444" s="50">
        <f t="shared" si="42"/>
        <v>3.1669214970643234E-2</v>
      </c>
      <c r="J444" s="28">
        <v>5.5991773055927725</v>
      </c>
      <c r="K444" s="31">
        <v>7.8986120953424956</v>
      </c>
      <c r="L444" s="31">
        <f t="shared" si="43"/>
        <v>-2.2994347897497232</v>
      </c>
      <c r="M444" s="28">
        <v>-0.10403043980917534</v>
      </c>
      <c r="N444" s="26">
        <v>-6.1783624485983173E-2</v>
      </c>
      <c r="O444" s="26">
        <f t="shared" si="44"/>
        <v>-4.2246815323192168E-2</v>
      </c>
      <c r="P444" s="52">
        <v>2.1674529298277734</v>
      </c>
      <c r="Q444" s="56">
        <v>3.4422947383738673</v>
      </c>
      <c r="R444" s="56">
        <f t="shared" si="45"/>
        <v>-1.274841808546094</v>
      </c>
      <c r="S444" s="52">
        <v>1.612860632468488E-2</v>
      </c>
      <c r="T444" s="56">
        <v>-0.17100685841409771</v>
      </c>
      <c r="U444" s="56">
        <f t="shared" si="46"/>
        <v>0.18713546473878259</v>
      </c>
      <c r="V444" s="60">
        <v>243.99648888145794</v>
      </c>
      <c r="W444" s="64">
        <v>412.45665440561783</v>
      </c>
      <c r="X444" s="64">
        <f t="shared" si="47"/>
        <v>-168.46016552415989</v>
      </c>
      <c r="Y444" s="60">
        <v>-0.37844675469153888</v>
      </c>
      <c r="Z444" s="79">
        <v>-0.21425833594600299</v>
      </c>
      <c r="AA444" s="65">
        <f t="shared" si="48"/>
        <v>-0.16418841874553589</v>
      </c>
    </row>
    <row r="445" spans="1:27" x14ac:dyDescent="0.25">
      <c r="A445" s="82">
        <v>14</v>
      </c>
      <c r="B445" s="82">
        <v>336</v>
      </c>
      <c r="C445" s="7">
        <v>5</v>
      </c>
      <c r="D445" s="7" t="s">
        <v>793</v>
      </c>
      <c r="E445" s="7">
        <v>2</v>
      </c>
      <c r="F445" s="82">
        <v>6</v>
      </c>
      <c r="G445" s="50">
        <v>-3.5874748354070542E-2</v>
      </c>
      <c r="H445" s="50">
        <v>4.392520638178523E-2</v>
      </c>
      <c r="I445" s="50">
        <f t="shared" si="42"/>
        <v>-7.9799954735855771E-2</v>
      </c>
      <c r="J445" s="28">
        <v>5.0007523413859678</v>
      </c>
      <c r="K445" s="31">
        <v>8.3205011183702222</v>
      </c>
      <c r="L445" s="31">
        <f t="shared" si="43"/>
        <v>-3.3197487769842544</v>
      </c>
      <c r="M445" s="28">
        <v>-2.5407849512909222E-2</v>
      </c>
      <c r="N445" s="26">
        <v>0.16451723189421197</v>
      </c>
      <c r="O445" s="26">
        <f t="shared" si="44"/>
        <v>-0.18992508140712119</v>
      </c>
      <c r="P445" s="52">
        <v>2.1396839126760008</v>
      </c>
      <c r="Q445" s="56">
        <v>2.980248193470393</v>
      </c>
      <c r="R445" s="56">
        <f t="shared" si="45"/>
        <v>-0.84056428079439227</v>
      </c>
      <c r="S445" s="52">
        <v>-1.3954221503726086E-2</v>
      </c>
      <c r="T445" s="56">
        <v>8.3571837472428342E-2</v>
      </c>
      <c r="U445" s="56">
        <f t="shared" si="46"/>
        <v>-9.7526058976154434E-2</v>
      </c>
      <c r="V445" s="60">
        <v>206.01647254575707</v>
      </c>
      <c r="W445" s="64">
        <v>382.34547975596223</v>
      </c>
      <c r="X445" s="64">
        <f t="shared" si="47"/>
        <v>-176.32900721020516</v>
      </c>
      <c r="Y445" s="60">
        <v>-0.22455854676632961</v>
      </c>
      <c r="Z445" s="79">
        <v>-0.23495720545848195</v>
      </c>
      <c r="AA445" s="65">
        <f t="shared" si="48"/>
        <v>1.0398658692152341E-2</v>
      </c>
    </row>
    <row r="446" spans="1:27" x14ac:dyDescent="0.25">
      <c r="A446" s="82">
        <v>1</v>
      </c>
      <c r="B446" s="82">
        <v>24</v>
      </c>
      <c r="C446" s="7" t="s">
        <v>2190</v>
      </c>
      <c r="D446" s="7" t="s">
        <v>793</v>
      </c>
      <c r="E446" s="7">
        <v>1</v>
      </c>
      <c r="F446" s="82">
        <v>7</v>
      </c>
      <c r="G446" s="50">
        <v>1.7435338714477756E-2</v>
      </c>
      <c r="H446" s="50">
        <v>1.3629331734718761E-2</v>
      </c>
      <c r="I446" s="50">
        <f t="shared" si="42"/>
        <v>3.8060069797589951E-3</v>
      </c>
      <c r="J446" s="28">
        <v>14.945066286937996</v>
      </c>
      <c r="K446" s="31">
        <v>13.370557873666627</v>
      </c>
      <c r="L446" s="31">
        <f t="shared" si="43"/>
        <v>1.5745084132713689</v>
      </c>
      <c r="M446" s="28">
        <v>0.30937625423720616</v>
      </c>
      <c r="N446" s="26">
        <v>0.24256301407439443</v>
      </c>
      <c r="O446" s="26">
        <f t="shared" si="44"/>
        <v>6.6813240162811732E-2</v>
      </c>
      <c r="P446" s="52">
        <v>4.5882251973910062</v>
      </c>
      <c r="Q446" s="56">
        <v>5.4560602180915021</v>
      </c>
      <c r="R446" s="56">
        <f t="shared" si="45"/>
        <v>-0.8678350207004959</v>
      </c>
      <c r="S446" s="52">
        <v>0.175397255613191</v>
      </c>
      <c r="T446" s="56">
        <v>0.39929967195079025</v>
      </c>
      <c r="U446" s="56">
        <f t="shared" si="46"/>
        <v>-0.22390241633759925</v>
      </c>
      <c r="V446" s="60">
        <v>1040.9465801298054</v>
      </c>
      <c r="W446" s="64">
        <v>842.1606201808396</v>
      </c>
      <c r="X446" s="64">
        <f t="shared" si="47"/>
        <v>198.7859599489658</v>
      </c>
      <c r="Y446" s="60">
        <v>0.49559502227714125</v>
      </c>
      <c r="Z446" s="79">
        <v>2.1399399411402314E-2</v>
      </c>
      <c r="AA446" s="65">
        <f t="shared" si="48"/>
        <v>0.47419562286573891</v>
      </c>
    </row>
    <row r="447" spans="1:27" x14ac:dyDescent="0.25">
      <c r="A447" s="82">
        <v>2</v>
      </c>
      <c r="B447" s="82">
        <v>48</v>
      </c>
      <c r="C447" s="7">
        <v>1</v>
      </c>
      <c r="D447" s="7" t="s">
        <v>793</v>
      </c>
      <c r="E447" s="7">
        <v>1</v>
      </c>
      <c r="F447" s="82">
        <v>7</v>
      </c>
      <c r="G447" s="50">
        <v>4.5198512374305722E-2</v>
      </c>
      <c r="H447" s="50">
        <v>-4.2260899415680559E-3</v>
      </c>
      <c r="I447" s="50">
        <f t="shared" si="42"/>
        <v>4.9424602315873777E-2</v>
      </c>
      <c r="J447" s="28">
        <v>12.819633865019918</v>
      </c>
      <c r="K447" s="31">
        <v>12.045231030697556</v>
      </c>
      <c r="L447" s="31">
        <f t="shared" si="43"/>
        <v>0.77440283432236257</v>
      </c>
      <c r="M447" s="28">
        <v>0.17121223877832487</v>
      </c>
      <c r="N447" s="26">
        <v>0.42973663146744556</v>
      </c>
      <c r="O447" s="26">
        <f t="shared" si="44"/>
        <v>-0.2585243926891207</v>
      </c>
      <c r="P447" s="52">
        <v>4.8091808828910869</v>
      </c>
      <c r="Q447" s="56">
        <v>6.2957185350514777</v>
      </c>
      <c r="R447" s="56">
        <f t="shared" si="45"/>
        <v>-1.4865376521603908</v>
      </c>
      <c r="S447" s="52">
        <v>0.40468891893281161</v>
      </c>
      <c r="T447" s="56">
        <v>-0.29316157422815392</v>
      </c>
      <c r="U447" s="56">
        <f t="shared" si="46"/>
        <v>0.69785049316096548</v>
      </c>
      <c r="V447" s="60">
        <v>678.84334798892689</v>
      </c>
      <c r="W447" s="64">
        <v>778.76342072409477</v>
      </c>
      <c r="X447" s="64">
        <f t="shared" si="47"/>
        <v>-99.920072735167878</v>
      </c>
      <c r="Y447" s="60">
        <v>-0.1333003045357701</v>
      </c>
      <c r="Z447" s="79">
        <v>-5.4871092273920861E-2</v>
      </c>
      <c r="AA447" s="65">
        <f t="shared" si="48"/>
        <v>-7.8429212261849235E-2</v>
      </c>
    </row>
    <row r="448" spans="1:27" x14ac:dyDescent="0.25">
      <c r="A448" s="82">
        <v>3</v>
      </c>
      <c r="B448" s="82">
        <v>72</v>
      </c>
      <c r="C448" s="7" t="s">
        <v>2190</v>
      </c>
      <c r="D448" s="7" t="s">
        <v>793</v>
      </c>
      <c r="E448" s="7">
        <v>1</v>
      </c>
      <c r="F448" s="82">
        <v>7</v>
      </c>
      <c r="G448" s="50">
        <v>8.109302162163283E-2</v>
      </c>
      <c r="H448" s="50">
        <v>1.7902191089170408E-2</v>
      </c>
      <c r="I448" s="50">
        <f t="shared" si="42"/>
        <v>6.3190830532462425E-2</v>
      </c>
      <c r="J448" s="28">
        <v>13.46394753965939</v>
      </c>
      <c r="K448" s="31">
        <v>12.589811875004676</v>
      </c>
      <c r="L448" s="31">
        <f t="shared" si="43"/>
        <v>0.87413566465471426</v>
      </c>
      <c r="M448" s="28">
        <v>0.49632898663572866</v>
      </c>
      <c r="N448" s="26">
        <v>0.51444722688986533</v>
      </c>
      <c r="O448" s="26">
        <f t="shared" si="44"/>
        <v>-1.8118240254136664E-2</v>
      </c>
      <c r="P448" s="52">
        <v>4.6102612345735494</v>
      </c>
      <c r="Q448" s="56">
        <v>5.134393717140755</v>
      </c>
      <c r="R448" s="56">
        <f t="shared" si="45"/>
        <v>-0.52413248256720557</v>
      </c>
      <c r="S448" s="52">
        <v>0.40422053745226205</v>
      </c>
      <c r="T448" s="56">
        <v>2.9346230279375243E-2</v>
      </c>
      <c r="U448" s="56">
        <f t="shared" si="46"/>
        <v>0.37487430717288683</v>
      </c>
      <c r="V448" s="60">
        <v>990.46826327248357</v>
      </c>
      <c r="W448" s="64">
        <v>862.29941243789426</v>
      </c>
      <c r="X448" s="64">
        <f t="shared" si="47"/>
        <v>128.16885083458931</v>
      </c>
      <c r="Y448" s="60">
        <v>0.79823402243350972</v>
      </c>
      <c r="Z448" s="79">
        <v>0.70666658267764249</v>
      </c>
      <c r="AA448" s="65">
        <f t="shared" si="48"/>
        <v>9.156743975586723E-2</v>
      </c>
    </row>
    <row r="449" spans="1:27" x14ac:dyDescent="0.25">
      <c r="A449" s="82">
        <v>4</v>
      </c>
      <c r="B449" s="82">
        <v>96</v>
      </c>
      <c r="C449" s="7" t="s">
        <v>2190</v>
      </c>
      <c r="D449" s="7" t="s">
        <v>793</v>
      </c>
      <c r="E449" s="7">
        <v>1</v>
      </c>
      <c r="F449" s="82">
        <v>7</v>
      </c>
      <c r="G449" s="50">
        <v>1.7520408902509211E-2</v>
      </c>
      <c r="H449" s="50">
        <v>-2.9832523702375767E-3</v>
      </c>
      <c r="I449" s="50">
        <f t="shared" si="42"/>
        <v>2.0503661272746786E-2</v>
      </c>
      <c r="J449" s="28">
        <v>10.832819748177602</v>
      </c>
      <c r="K449" s="31">
        <v>14.419320189971282</v>
      </c>
      <c r="L449" s="31">
        <f t="shared" si="43"/>
        <v>-3.5865004417936799</v>
      </c>
      <c r="M449" s="28">
        <v>-5.5193167899608674E-2</v>
      </c>
      <c r="N449" s="26">
        <v>0.46275038293277465</v>
      </c>
      <c r="O449" s="26">
        <f t="shared" si="44"/>
        <v>-0.5179435508323833</v>
      </c>
      <c r="P449" s="52">
        <v>2.9874097624414286</v>
      </c>
      <c r="Q449" s="56">
        <v>5.7203782901387283</v>
      </c>
      <c r="R449" s="56">
        <f t="shared" si="45"/>
        <v>-2.7329685276972997</v>
      </c>
      <c r="S449" s="52">
        <v>-0.10285279561092725</v>
      </c>
      <c r="T449" s="56">
        <v>0.2201664932545829</v>
      </c>
      <c r="U449" s="56">
        <f t="shared" si="46"/>
        <v>-0.32301928886551012</v>
      </c>
      <c r="V449" s="60">
        <v>769.543312313309</v>
      </c>
      <c r="W449" s="64">
        <v>1080.3098379245496</v>
      </c>
      <c r="X449" s="64">
        <f t="shared" si="47"/>
        <v>-310.76652561124058</v>
      </c>
      <c r="Y449" s="60">
        <v>6.0717719229584244E-2</v>
      </c>
      <c r="Z449" s="79">
        <v>0.55868755357358002</v>
      </c>
      <c r="AA449" s="65">
        <f t="shared" si="48"/>
        <v>-0.49796983434399578</v>
      </c>
    </row>
    <row r="450" spans="1:27" x14ac:dyDescent="0.25">
      <c r="A450" s="82">
        <v>5</v>
      </c>
      <c r="B450" s="82">
        <v>120</v>
      </c>
      <c r="C450" s="7">
        <v>2</v>
      </c>
      <c r="D450" s="7" t="s">
        <v>793</v>
      </c>
      <c r="E450" s="7">
        <v>1</v>
      </c>
      <c r="F450" s="82">
        <v>7</v>
      </c>
      <c r="G450" s="50">
        <v>0.1137597735381064</v>
      </c>
      <c r="H450" s="50">
        <v>3.7247019645241526E-2</v>
      </c>
      <c r="I450" s="50">
        <f t="shared" si="42"/>
        <v>7.6512753892864882E-2</v>
      </c>
      <c r="J450" s="28">
        <v>10.277869372225744</v>
      </c>
      <c r="K450" s="31">
        <v>16.776982070157057</v>
      </c>
      <c r="L450" s="31">
        <f t="shared" si="43"/>
        <v>-6.499112697931313</v>
      </c>
      <c r="M450" s="28">
        <v>-1.7995363784837473E-2</v>
      </c>
      <c r="N450" s="26">
        <v>0.35894303813160144</v>
      </c>
      <c r="O450" s="26">
        <f t="shared" si="44"/>
        <v>-0.3769384019164389</v>
      </c>
      <c r="P450" s="52">
        <v>3.0415729799550308</v>
      </c>
      <c r="Q450" s="56">
        <v>6.966418766233951</v>
      </c>
      <c r="R450" s="56">
        <f t="shared" si="45"/>
        <v>-3.9248457862789201</v>
      </c>
      <c r="S450" s="52">
        <v>0.14493430663120102</v>
      </c>
      <c r="T450" s="56">
        <v>5.1264740518326989E-2</v>
      </c>
      <c r="U450" s="56">
        <f t="shared" si="46"/>
        <v>9.3669566112874025E-2</v>
      </c>
      <c r="V450" s="60">
        <v>711.7997356245869</v>
      </c>
      <c r="W450" s="64">
        <v>1139.7663857677901</v>
      </c>
      <c r="X450" s="64">
        <f t="shared" si="47"/>
        <v>-427.9666501432032</v>
      </c>
      <c r="Y450" s="60">
        <v>7.5667040053615978E-2</v>
      </c>
      <c r="Z450" s="79">
        <v>0.15567907560124011</v>
      </c>
      <c r="AA450" s="65">
        <f t="shared" si="48"/>
        <v>-8.0012035547624136E-2</v>
      </c>
    </row>
    <row r="451" spans="1:27" x14ac:dyDescent="0.25">
      <c r="A451" s="82">
        <v>6</v>
      </c>
      <c r="B451" s="82">
        <v>144</v>
      </c>
      <c r="C451" s="7" t="s">
        <v>2190</v>
      </c>
      <c r="D451" s="7" t="s">
        <v>793</v>
      </c>
      <c r="E451" s="7">
        <v>1</v>
      </c>
      <c r="F451" s="82">
        <v>7</v>
      </c>
      <c r="G451" s="50">
        <v>8.7564161314307581E-2</v>
      </c>
      <c r="H451" s="50">
        <v>5.0816110515069957E-2</v>
      </c>
      <c r="I451" s="50">
        <f t="shared" ref="I451:I514" si="49">G451-H451</f>
        <v>3.6748050799237625E-2</v>
      </c>
      <c r="J451" s="28">
        <v>8.4912274910459349</v>
      </c>
      <c r="K451" s="31">
        <v>14.919323314682467</v>
      </c>
      <c r="L451" s="31">
        <f t="shared" ref="L451:L514" si="50">J451-K451</f>
        <v>-6.4280958236365322</v>
      </c>
      <c r="M451" s="28">
        <v>5.4108352203291995E-3</v>
      </c>
      <c r="N451" s="26">
        <v>7.8252583154270083E-2</v>
      </c>
      <c r="O451" s="26">
        <f t="shared" ref="O451:O514" si="51">M451-N451</f>
        <v>-7.2841747933940881E-2</v>
      </c>
      <c r="P451" s="52">
        <v>2.7508601480633339</v>
      </c>
      <c r="Q451" s="56">
        <v>5.4077681800408222</v>
      </c>
      <c r="R451" s="56">
        <f t="shared" ref="R451:R514" si="52">P451-Q451</f>
        <v>-2.6569080319774883</v>
      </c>
      <c r="S451" s="52">
        <v>9.2836318432920353E-2</v>
      </c>
      <c r="T451" s="56">
        <v>-2.2748086008028568E-2</v>
      </c>
      <c r="U451" s="56">
        <f t="shared" ref="U451:U514" si="53">S451-T451</f>
        <v>0.11558440444094892</v>
      </c>
      <c r="V451" s="60">
        <v>358.57067020570673</v>
      </c>
      <c r="W451" s="64">
        <v>1059.1686712010619</v>
      </c>
      <c r="X451" s="64">
        <f t="shared" ref="X451:X514" si="54">V451-W451</f>
        <v>-700.59800099535516</v>
      </c>
      <c r="Y451" s="60">
        <v>-0.35099863501765222</v>
      </c>
      <c r="Z451" s="79">
        <v>2.4286775008398348E-2</v>
      </c>
      <c r="AA451" s="65">
        <f t="shared" ref="AA451:AA514" si="55">Y451-Z451</f>
        <v>-0.37528541002605054</v>
      </c>
    </row>
    <row r="452" spans="1:27" x14ac:dyDescent="0.25">
      <c r="A452" s="82">
        <v>7</v>
      </c>
      <c r="B452" s="82">
        <v>168</v>
      </c>
      <c r="C452" s="7">
        <v>3</v>
      </c>
      <c r="D452" s="7" t="s">
        <v>793</v>
      </c>
      <c r="E452" s="7">
        <v>1</v>
      </c>
      <c r="F452" s="82">
        <v>7</v>
      </c>
      <c r="G452" s="50">
        <v>0.10391992857863652</v>
      </c>
      <c r="H452" s="50">
        <v>2.1088820793520358E-2</v>
      </c>
      <c r="I452" s="50">
        <f t="shared" si="49"/>
        <v>8.2831107785116168E-2</v>
      </c>
      <c r="J452" s="28">
        <v>7.0068578824860239</v>
      </c>
      <c r="K452" s="31">
        <v>12.600072648596518</v>
      </c>
      <c r="L452" s="31">
        <f t="shared" si="50"/>
        <v>-5.5932147661104938</v>
      </c>
      <c r="M452" s="28">
        <v>2.7798740532856428E-2</v>
      </c>
      <c r="N452" s="26">
        <v>0.24427280911272664</v>
      </c>
      <c r="O452" s="26">
        <f t="shared" si="51"/>
        <v>-0.21647406857987023</v>
      </c>
      <c r="P452" s="52">
        <v>2.6484613190592627</v>
      </c>
      <c r="Q452" s="56">
        <v>4.2039889907630217</v>
      </c>
      <c r="R452" s="56">
        <f t="shared" si="52"/>
        <v>-1.5555276717037589</v>
      </c>
      <c r="S452" s="52">
        <v>0.17227545834957392</v>
      </c>
      <c r="T452" s="56">
        <v>-4.8245689366170623E-2</v>
      </c>
      <c r="U452" s="56">
        <f t="shared" si="53"/>
        <v>0.22052114771574455</v>
      </c>
      <c r="V452" s="60">
        <v>282.06929392446636</v>
      </c>
      <c r="W452" s="64">
        <v>882.0120689655173</v>
      </c>
      <c r="X452" s="64">
        <f t="shared" si="54"/>
        <v>-599.94277504105094</v>
      </c>
      <c r="Y452" s="60">
        <v>-0.21907761435717171</v>
      </c>
      <c r="Z452" s="79">
        <v>0.30507038934760117</v>
      </c>
      <c r="AA452" s="65">
        <f t="shared" si="55"/>
        <v>-0.52414800370477288</v>
      </c>
    </row>
    <row r="453" spans="1:27" x14ac:dyDescent="0.25">
      <c r="A453" s="82">
        <v>8</v>
      </c>
      <c r="B453" s="82">
        <v>192</v>
      </c>
      <c r="C453" s="7" t="s">
        <v>2190</v>
      </c>
      <c r="D453" s="7" t="s">
        <v>793</v>
      </c>
      <c r="E453" s="7">
        <v>1</v>
      </c>
      <c r="F453" s="82">
        <v>7</v>
      </c>
      <c r="G453" s="50">
        <v>5.1807203228675824E-2</v>
      </c>
      <c r="H453" s="50">
        <v>2.2964930059969867E-2</v>
      </c>
      <c r="I453" s="50">
        <f t="shared" si="49"/>
        <v>2.8842273168705957E-2</v>
      </c>
      <c r="J453" s="28">
        <v>5.9321966932443635</v>
      </c>
      <c r="K453" s="31">
        <v>13.314117777789969</v>
      </c>
      <c r="L453" s="31">
        <f t="shared" si="50"/>
        <v>-7.3819210845456054</v>
      </c>
      <c r="M453" s="28">
        <v>-4.422561411202186E-2</v>
      </c>
      <c r="N453" s="26">
        <v>0.17151292002343987</v>
      </c>
      <c r="O453" s="26">
        <f t="shared" si="51"/>
        <v>-0.21573853413546173</v>
      </c>
      <c r="P453" s="52">
        <v>2.2255562718552815</v>
      </c>
      <c r="Q453" s="56">
        <v>4.0686345373680544</v>
      </c>
      <c r="R453" s="56">
        <f t="shared" si="52"/>
        <v>-1.8430782655127729</v>
      </c>
      <c r="S453" s="52">
        <v>-8.6463538409019602E-2</v>
      </c>
      <c r="T453" s="56">
        <v>1.6036205516473903E-2</v>
      </c>
      <c r="U453" s="56">
        <f t="shared" si="53"/>
        <v>-0.10249974392549351</v>
      </c>
      <c r="V453" s="60">
        <v>230.61936339522546</v>
      </c>
      <c r="W453" s="64">
        <v>935.78937334217505</v>
      </c>
      <c r="X453" s="64">
        <f t="shared" si="54"/>
        <v>-705.17000994694956</v>
      </c>
      <c r="Y453" s="60">
        <v>-0.29258943218836669</v>
      </c>
      <c r="Z453" s="79">
        <v>0.2688177933680696</v>
      </c>
      <c r="AA453" s="65">
        <f t="shared" si="55"/>
        <v>-0.5614072255564363</v>
      </c>
    </row>
    <row r="454" spans="1:27" x14ac:dyDescent="0.25">
      <c r="A454" s="82">
        <v>9</v>
      </c>
      <c r="B454" s="82">
        <v>216</v>
      </c>
      <c r="C454" s="7">
        <v>4</v>
      </c>
      <c r="D454" s="7" t="s">
        <v>793</v>
      </c>
      <c r="E454" s="7">
        <v>1</v>
      </c>
      <c r="F454" s="82">
        <v>7</v>
      </c>
      <c r="G454" s="50">
        <v>6.2491389893101254E-2</v>
      </c>
      <c r="H454" s="50">
        <v>4.9621911137343509E-2</v>
      </c>
      <c r="I454" s="50">
        <f t="shared" si="49"/>
        <v>1.2869478755757745E-2</v>
      </c>
      <c r="J454" s="28">
        <v>5.3263354084794949</v>
      </c>
      <c r="K454" s="31">
        <v>13.45456791776664</v>
      </c>
      <c r="L454" s="31">
        <f t="shared" si="50"/>
        <v>-8.1282325092871446</v>
      </c>
      <c r="M454" s="28">
        <v>-9.553699709309893E-2</v>
      </c>
      <c r="N454" s="26">
        <v>0.13025234277174963</v>
      </c>
      <c r="O454" s="26">
        <f t="shared" si="51"/>
        <v>-0.22578933986484856</v>
      </c>
      <c r="P454" s="52">
        <v>2.0701414148140129</v>
      </c>
      <c r="Q454" s="56">
        <v>4.4318152812343063</v>
      </c>
      <c r="R454" s="56">
        <f t="shared" si="52"/>
        <v>-2.3616738664202934</v>
      </c>
      <c r="S454" s="52">
        <v>1.154656450051632E-2</v>
      </c>
      <c r="T454" s="56">
        <v>0.16858542547120367</v>
      </c>
      <c r="U454" s="56">
        <f t="shared" si="53"/>
        <v>-0.15703886097068734</v>
      </c>
      <c r="V454" s="60">
        <v>234.31129611492003</v>
      </c>
      <c r="W454" s="64">
        <v>838.86970154532594</v>
      </c>
      <c r="X454" s="64">
        <f t="shared" si="54"/>
        <v>-604.55840543040586</v>
      </c>
      <c r="Y454" s="60">
        <v>-0.23641088522950637</v>
      </c>
      <c r="Z454" s="79">
        <v>-4.6944320793933798E-2</v>
      </c>
      <c r="AA454" s="65">
        <f t="shared" si="55"/>
        <v>-0.18946656443557258</v>
      </c>
    </row>
    <row r="455" spans="1:27" x14ac:dyDescent="0.25">
      <c r="A455" s="82">
        <v>10</v>
      </c>
      <c r="B455" s="82">
        <v>240</v>
      </c>
      <c r="C455" s="7" t="s">
        <v>2190</v>
      </c>
      <c r="D455" s="7" t="s">
        <v>793</v>
      </c>
      <c r="E455" s="7">
        <v>2</v>
      </c>
      <c r="F455" s="82">
        <v>7</v>
      </c>
      <c r="G455" s="50">
        <v>8.791607819430744E-2</v>
      </c>
      <c r="H455" s="50">
        <v>8.312902068988345E-3</v>
      </c>
      <c r="I455" s="50">
        <f t="shared" si="49"/>
        <v>7.96031761253191E-2</v>
      </c>
      <c r="J455" s="28">
        <v>5.4140585837892026</v>
      </c>
      <c r="K455" s="31">
        <v>11.510023683426688</v>
      </c>
      <c r="L455" s="31">
        <f t="shared" si="50"/>
        <v>-6.0959650996374855</v>
      </c>
      <c r="M455" s="28">
        <v>4.0798028287331173E-2</v>
      </c>
      <c r="N455" s="26">
        <v>7.2164884343347531E-3</v>
      </c>
      <c r="O455" s="26">
        <f t="shared" si="51"/>
        <v>3.3581539852996417E-2</v>
      </c>
      <c r="P455" s="52">
        <v>2.1276535782847446</v>
      </c>
      <c r="Q455" s="56">
        <v>4.1268346243135854</v>
      </c>
      <c r="R455" s="56">
        <f t="shared" si="52"/>
        <v>-1.9991810460288408</v>
      </c>
      <c r="S455" s="52">
        <v>0.10871246819338412</v>
      </c>
      <c r="T455" s="56">
        <v>1.8882797316289807E-2</v>
      </c>
      <c r="U455" s="56">
        <f t="shared" si="53"/>
        <v>8.9829670877094314E-2</v>
      </c>
      <c r="V455" s="60">
        <v>221.00363036303634</v>
      </c>
      <c r="W455" s="64">
        <v>698.52227035203532</v>
      </c>
      <c r="X455" s="64">
        <f t="shared" si="54"/>
        <v>-477.51863998899898</v>
      </c>
      <c r="Y455" s="60">
        <v>-0.18246235174186123</v>
      </c>
      <c r="Z455" s="79">
        <v>-7.6149821802100115E-2</v>
      </c>
      <c r="AA455" s="65">
        <f t="shared" si="55"/>
        <v>-0.10631252993976112</v>
      </c>
    </row>
    <row r="456" spans="1:27" x14ac:dyDescent="0.25">
      <c r="A456" s="82">
        <v>11</v>
      </c>
      <c r="B456" s="82">
        <v>264</v>
      </c>
      <c r="C456" s="7" t="s">
        <v>2190</v>
      </c>
      <c r="D456" s="7" t="s">
        <v>793</v>
      </c>
      <c r="E456" s="7">
        <v>2</v>
      </c>
      <c r="F456" s="82">
        <v>7</v>
      </c>
      <c r="G456" s="50">
        <v>4.0351295523567646E-3</v>
      </c>
      <c r="H456" s="50">
        <v>1.1402580276202409E-2</v>
      </c>
      <c r="I456" s="50">
        <f t="shared" si="49"/>
        <v>-7.3674507238456442E-3</v>
      </c>
      <c r="J456" s="28">
        <v>3.9521402723934171</v>
      </c>
      <c r="K456" s="31">
        <v>9.6067582172372461</v>
      </c>
      <c r="L456" s="31">
        <f t="shared" si="50"/>
        <v>-5.654617944843829</v>
      </c>
      <c r="M456" s="28">
        <v>-8.8072108286497572E-2</v>
      </c>
      <c r="N456" s="26">
        <v>-7.5698486503831763E-2</v>
      </c>
      <c r="O456" s="26">
        <f t="shared" si="51"/>
        <v>-1.2373621782665808E-2</v>
      </c>
      <c r="P456" s="52">
        <v>1.911666922267987</v>
      </c>
      <c r="Q456" s="56">
        <v>3.9766977176627822</v>
      </c>
      <c r="R456" s="56">
        <f t="shared" si="52"/>
        <v>-2.0650307953947955</v>
      </c>
      <c r="S456" s="52">
        <v>6.4485285820160318E-2</v>
      </c>
      <c r="T456" s="56">
        <v>1.8560746180279194E-2</v>
      </c>
      <c r="U456" s="56">
        <f t="shared" si="53"/>
        <v>4.5924539639881121E-2</v>
      </c>
      <c r="V456" s="60">
        <v>163.86625787205833</v>
      </c>
      <c r="W456" s="64">
        <v>478.31294884543149</v>
      </c>
      <c r="X456" s="64">
        <f t="shared" si="54"/>
        <v>-314.44669097337317</v>
      </c>
      <c r="Y456" s="60">
        <v>-0.11173067922212922</v>
      </c>
      <c r="Z456" s="79">
        <v>-9.7593849701297919E-2</v>
      </c>
      <c r="AA456" s="65">
        <f t="shared" si="55"/>
        <v>-1.4136829520831298E-2</v>
      </c>
    </row>
    <row r="457" spans="1:27" x14ac:dyDescent="0.25">
      <c r="A457" s="82">
        <v>12</v>
      </c>
      <c r="B457" s="82">
        <v>288</v>
      </c>
      <c r="C457" s="7" t="s">
        <v>2190</v>
      </c>
      <c r="D457" s="7" t="s">
        <v>793</v>
      </c>
      <c r="E457" s="7">
        <v>2</v>
      </c>
      <c r="F457" s="82">
        <v>7</v>
      </c>
      <c r="G457" s="50">
        <v>5.557989894087214E-2</v>
      </c>
      <c r="H457" s="50">
        <v>1.9874084798630436E-2</v>
      </c>
      <c r="I457" s="50">
        <f t="shared" si="49"/>
        <v>3.5705814142241707E-2</v>
      </c>
      <c r="J457" s="28">
        <v>4.7661760298378235</v>
      </c>
      <c r="K457" s="31">
        <v>9.5757510795120258</v>
      </c>
      <c r="L457" s="31">
        <f t="shared" si="50"/>
        <v>-4.8095750496742022</v>
      </c>
      <c r="M457" s="28">
        <v>-0.12808966632009877</v>
      </c>
      <c r="N457" s="26">
        <v>-0.12129677891189873</v>
      </c>
      <c r="O457" s="26">
        <f t="shared" si="51"/>
        <v>-6.7928874082000407E-3</v>
      </c>
      <c r="P457" s="52">
        <v>1.9693238872806222</v>
      </c>
      <c r="Q457" s="56">
        <v>3.6155338046936252</v>
      </c>
      <c r="R457" s="56">
        <f t="shared" si="52"/>
        <v>-1.6462099174130029</v>
      </c>
      <c r="S457" s="52">
        <v>3.2122087639367324E-2</v>
      </c>
      <c r="T457" s="56">
        <v>-6.2303241628159589E-2</v>
      </c>
      <c r="U457" s="56">
        <f t="shared" si="53"/>
        <v>9.442532926752692E-2</v>
      </c>
      <c r="V457" s="60">
        <v>202.40409121395038</v>
      </c>
      <c r="W457" s="64">
        <v>507.14285714285728</v>
      </c>
      <c r="X457" s="64">
        <f t="shared" si="54"/>
        <v>-304.7387659289069</v>
      </c>
      <c r="Y457" s="60">
        <v>-0.28852936322700801</v>
      </c>
      <c r="Z457" s="79">
        <v>-0.26573141069062617</v>
      </c>
      <c r="AA457" s="65">
        <f t="shared" si="55"/>
        <v>-2.2797952536381838E-2</v>
      </c>
    </row>
    <row r="458" spans="1:27" x14ac:dyDescent="0.25">
      <c r="A458" s="82">
        <v>13</v>
      </c>
      <c r="B458" s="82">
        <v>312</v>
      </c>
      <c r="C458" s="7" t="s">
        <v>2190</v>
      </c>
      <c r="D458" s="7" t="s">
        <v>793</v>
      </c>
      <c r="E458" s="7">
        <v>2</v>
      </c>
      <c r="F458" s="82">
        <v>7</v>
      </c>
      <c r="G458" s="50">
        <v>3.053816495511814E-2</v>
      </c>
      <c r="H458" s="50">
        <v>1.3389339368220154E-2</v>
      </c>
      <c r="I458" s="50">
        <f t="shared" si="49"/>
        <v>1.7148825586897988E-2</v>
      </c>
      <c r="J458" s="28">
        <v>4.3020882929367863</v>
      </c>
      <c r="K458" s="31">
        <v>7.8986120953424956</v>
      </c>
      <c r="L458" s="31">
        <f t="shared" si="50"/>
        <v>-3.5965238024057093</v>
      </c>
      <c r="M458" s="28">
        <v>5.537009371180214E-2</v>
      </c>
      <c r="N458" s="26">
        <v>-6.1783624485983173E-2</v>
      </c>
      <c r="O458" s="26">
        <f t="shared" si="51"/>
        <v>0.11715371819778531</v>
      </c>
      <c r="P458" s="52">
        <v>1.9611806621509342</v>
      </c>
      <c r="Q458" s="56">
        <v>3.4422947383738673</v>
      </c>
      <c r="R458" s="56">
        <f t="shared" si="52"/>
        <v>-1.4811140762229331</v>
      </c>
      <c r="S458" s="52">
        <v>0.14530292688141966</v>
      </c>
      <c r="T458" s="56">
        <v>-0.17100685841409771</v>
      </c>
      <c r="U458" s="56">
        <f t="shared" si="53"/>
        <v>0.31630978529551734</v>
      </c>
      <c r="V458" s="60">
        <v>163.62581508109011</v>
      </c>
      <c r="W458" s="64">
        <v>412.45665440561783</v>
      </c>
      <c r="X458" s="64">
        <f t="shared" si="54"/>
        <v>-248.83083932452772</v>
      </c>
      <c r="Y458" s="60">
        <v>-0.18181415363212788</v>
      </c>
      <c r="Z458" s="79">
        <v>-0.21425833594600299</v>
      </c>
      <c r="AA458" s="65">
        <f t="shared" si="55"/>
        <v>3.2444182313875108E-2</v>
      </c>
    </row>
    <row r="459" spans="1:27" x14ac:dyDescent="0.25">
      <c r="A459" s="82">
        <v>14</v>
      </c>
      <c r="B459" s="82">
        <v>336</v>
      </c>
      <c r="C459" s="7">
        <v>5</v>
      </c>
      <c r="D459" s="7" t="s">
        <v>793</v>
      </c>
      <c r="E459" s="7">
        <v>2</v>
      </c>
      <c r="F459" s="82">
        <v>7</v>
      </c>
      <c r="G459" s="50">
        <v>1.418251622579696E-2</v>
      </c>
      <c r="H459" s="50">
        <v>4.392520638178523E-2</v>
      </c>
      <c r="I459" s="50">
        <f t="shared" si="49"/>
        <v>-2.974269015598827E-2</v>
      </c>
      <c r="J459" s="28">
        <v>4.546470910388396</v>
      </c>
      <c r="K459" s="31">
        <v>8.3205011183702222</v>
      </c>
      <c r="L459" s="31">
        <f t="shared" si="50"/>
        <v>-3.7740302079818262</v>
      </c>
      <c r="M459" s="28">
        <v>0.15450670907129377</v>
      </c>
      <c r="N459" s="26">
        <v>0.16451723189421197</v>
      </c>
      <c r="O459" s="26">
        <f t="shared" si="51"/>
        <v>-1.00105228229182E-2</v>
      </c>
      <c r="P459" s="52">
        <v>1.8733898118231698</v>
      </c>
      <c r="Q459" s="56">
        <v>2.980248193470393</v>
      </c>
      <c r="R459" s="56">
        <f t="shared" si="52"/>
        <v>-1.1068583816472233</v>
      </c>
      <c r="S459" s="52">
        <v>9.9130296336099724E-2</v>
      </c>
      <c r="T459" s="56">
        <v>8.3571837472428342E-2</v>
      </c>
      <c r="U459" s="56">
        <f t="shared" si="53"/>
        <v>1.5558458863671382E-2</v>
      </c>
      <c r="V459" s="60">
        <v>153.03277870216306</v>
      </c>
      <c r="W459" s="64">
        <v>382.34547975596223</v>
      </c>
      <c r="X459" s="64">
        <f t="shared" si="54"/>
        <v>-229.31270105379917</v>
      </c>
      <c r="Y459" s="60">
        <v>-0.17534130381374402</v>
      </c>
      <c r="Z459" s="79">
        <v>-0.23495720545848195</v>
      </c>
      <c r="AA459" s="65">
        <f t="shared" si="55"/>
        <v>5.9615901644737929E-2</v>
      </c>
    </row>
    <row r="460" spans="1:27" x14ac:dyDescent="0.25">
      <c r="A460" s="82">
        <v>1</v>
      </c>
      <c r="B460" s="82">
        <v>24</v>
      </c>
      <c r="C460" s="7" t="s">
        <v>2190</v>
      </c>
      <c r="D460" s="7" t="s">
        <v>793</v>
      </c>
      <c r="E460" s="7">
        <v>1</v>
      </c>
      <c r="F460" s="82">
        <v>8</v>
      </c>
      <c r="G460" s="50">
        <v>-8.7011376989630136E-3</v>
      </c>
      <c r="H460" s="50">
        <v>1.3629331734718761E-2</v>
      </c>
      <c r="I460" s="50">
        <f t="shared" si="49"/>
        <v>-2.2330469433681777E-2</v>
      </c>
      <c r="J460" s="28">
        <v>13.523219745890872</v>
      </c>
      <c r="K460" s="31">
        <v>13.370557873666627</v>
      </c>
      <c r="L460" s="31">
        <f t="shared" si="50"/>
        <v>0.15266187222424499</v>
      </c>
      <c r="M460" s="28">
        <v>0.24021196587772525</v>
      </c>
      <c r="N460" s="26">
        <v>0.24256301407439443</v>
      </c>
      <c r="O460" s="26">
        <f t="shared" si="51"/>
        <v>-2.3510481966691754E-3</v>
      </c>
      <c r="P460" s="52">
        <v>5.2219980528214398</v>
      </c>
      <c r="Q460" s="56">
        <v>5.4560602180915021</v>
      </c>
      <c r="R460" s="56">
        <f t="shared" si="52"/>
        <v>-0.23406216527006229</v>
      </c>
      <c r="S460" s="52">
        <v>0.3298895786589926</v>
      </c>
      <c r="T460" s="56">
        <v>0.39929967195079025</v>
      </c>
      <c r="U460" s="56">
        <f t="shared" si="53"/>
        <v>-6.9410093291797648E-2</v>
      </c>
      <c r="V460" s="60">
        <v>873.6796471958728</v>
      </c>
      <c r="W460" s="64">
        <v>842.1606201808396</v>
      </c>
      <c r="X460" s="64">
        <f t="shared" si="54"/>
        <v>31.519027015033203</v>
      </c>
      <c r="Y460" s="60">
        <v>0.35039106478631804</v>
      </c>
      <c r="Z460" s="79">
        <v>2.1399399411402314E-2</v>
      </c>
      <c r="AA460" s="65">
        <f t="shared" si="55"/>
        <v>0.32899166537491575</v>
      </c>
    </row>
    <row r="461" spans="1:27" x14ac:dyDescent="0.25">
      <c r="A461" s="82">
        <v>2</v>
      </c>
      <c r="B461" s="82">
        <v>48</v>
      </c>
      <c r="C461" s="7">
        <v>1</v>
      </c>
      <c r="D461" s="7" t="s">
        <v>793</v>
      </c>
      <c r="E461" s="7">
        <v>1</v>
      </c>
      <c r="F461" s="82">
        <v>8</v>
      </c>
      <c r="G461" s="50">
        <v>5.4067221270275743E-3</v>
      </c>
      <c r="H461" s="50">
        <v>-4.2260899415680559E-3</v>
      </c>
      <c r="I461" s="50">
        <f t="shared" si="49"/>
        <v>9.6328120685956302E-3</v>
      </c>
      <c r="J461" s="28">
        <v>11.416929222305633</v>
      </c>
      <c r="K461" s="31">
        <v>12.045231030697556</v>
      </c>
      <c r="L461" s="31">
        <f t="shared" si="50"/>
        <v>-0.62830180839192273</v>
      </c>
      <c r="M461" s="28">
        <v>-7.8987116169302402E-2</v>
      </c>
      <c r="N461" s="26">
        <v>0.42973663146744556</v>
      </c>
      <c r="O461" s="26">
        <f t="shared" si="51"/>
        <v>-0.50872374763674799</v>
      </c>
      <c r="P461" s="52">
        <v>3.8355676107524652</v>
      </c>
      <c r="Q461" s="56">
        <v>6.2957185350514777</v>
      </c>
      <c r="R461" s="56">
        <f t="shared" si="52"/>
        <v>-2.4601509242990125</v>
      </c>
      <c r="S461" s="52">
        <v>2.3981900782824592E-3</v>
      </c>
      <c r="T461" s="56">
        <v>-0.29316157422815392</v>
      </c>
      <c r="U461" s="56">
        <f t="shared" si="53"/>
        <v>0.29555976430643638</v>
      </c>
      <c r="V461" s="60">
        <v>722.97117733268192</v>
      </c>
      <c r="W461" s="64">
        <v>778.76342072409477</v>
      </c>
      <c r="X461" s="64">
        <f t="shared" si="54"/>
        <v>-55.792243391412853</v>
      </c>
      <c r="Y461" s="60">
        <v>-0.29484856551297389</v>
      </c>
      <c r="Z461" s="79">
        <v>-5.4871092273920861E-2</v>
      </c>
      <c r="AA461" s="65">
        <f t="shared" si="55"/>
        <v>-0.23997747323905302</v>
      </c>
    </row>
    <row r="462" spans="1:27" x14ac:dyDescent="0.25">
      <c r="A462" s="82">
        <v>3</v>
      </c>
      <c r="B462" s="82">
        <v>72</v>
      </c>
      <c r="C462" s="7" t="s">
        <v>2190</v>
      </c>
      <c r="D462" s="7" t="s">
        <v>793</v>
      </c>
      <c r="E462" s="7">
        <v>1</v>
      </c>
      <c r="F462" s="82">
        <v>8</v>
      </c>
      <c r="G462" s="50">
        <v>9.0971778205727102E-3</v>
      </c>
      <c r="H462" s="50">
        <v>1.7902191089170408E-2</v>
      </c>
      <c r="I462" s="50">
        <f t="shared" si="49"/>
        <v>-8.8050132685976983E-3</v>
      </c>
      <c r="J462" s="28">
        <v>11.880842327282519</v>
      </c>
      <c r="K462" s="31">
        <v>12.589811875004676</v>
      </c>
      <c r="L462" s="31">
        <f t="shared" si="50"/>
        <v>-0.70896954772215715</v>
      </c>
      <c r="M462" s="28">
        <v>0.10369492205514901</v>
      </c>
      <c r="N462" s="26">
        <v>0.51444722688986533</v>
      </c>
      <c r="O462" s="26">
        <f t="shared" si="51"/>
        <v>-0.41075230483471631</v>
      </c>
      <c r="P462" s="52">
        <v>4.4180525214168886</v>
      </c>
      <c r="Q462" s="56">
        <v>5.134393717140755</v>
      </c>
      <c r="R462" s="56">
        <f t="shared" si="52"/>
        <v>-0.71634119572386634</v>
      </c>
      <c r="S462" s="52">
        <v>9.3434927806073334E-2</v>
      </c>
      <c r="T462" s="56">
        <v>2.9346230279375243E-2</v>
      </c>
      <c r="U462" s="56">
        <f t="shared" si="53"/>
        <v>6.4088697526698088E-2</v>
      </c>
      <c r="V462" s="60">
        <v>778.65231954446483</v>
      </c>
      <c r="W462" s="64">
        <v>862.29941243789426</v>
      </c>
      <c r="X462" s="64">
        <f t="shared" si="54"/>
        <v>-83.647092893429431</v>
      </c>
      <c r="Y462" s="60">
        <v>9.0520050973293728E-2</v>
      </c>
      <c r="Z462" s="79">
        <v>0.70666658267764249</v>
      </c>
      <c r="AA462" s="65">
        <f t="shared" si="55"/>
        <v>-0.61614653170434874</v>
      </c>
    </row>
    <row r="463" spans="1:27" x14ac:dyDescent="0.25">
      <c r="A463" s="82">
        <v>4</v>
      </c>
      <c r="B463" s="82">
        <v>96</v>
      </c>
      <c r="C463" s="7" t="s">
        <v>2190</v>
      </c>
      <c r="D463" s="7" t="s">
        <v>793</v>
      </c>
      <c r="E463" s="7">
        <v>1</v>
      </c>
      <c r="F463" s="82">
        <v>8</v>
      </c>
      <c r="G463" s="50">
        <v>5.8314628534561666E-2</v>
      </c>
      <c r="H463" s="50">
        <v>-2.9832523702375767E-3</v>
      </c>
      <c r="I463" s="50">
        <f t="shared" si="49"/>
        <v>6.1297880904799242E-2</v>
      </c>
      <c r="J463" s="28">
        <v>13.862961122155953</v>
      </c>
      <c r="K463" s="31">
        <v>14.419320189971282</v>
      </c>
      <c r="L463" s="31">
        <f t="shared" si="50"/>
        <v>-0.55635906781532896</v>
      </c>
      <c r="M463" s="28">
        <v>0.4742365879856682</v>
      </c>
      <c r="N463" s="26">
        <v>0.46275038293277465</v>
      </c>
      <c r="O463" s="26">
        <f t="shared" si="51"/>
        <v>1.148620505289355E-2</v>
      </c>
      <c r="P463" s="52">
        <v>3.6969118232006792</v>
      </c>
      <c r="Q463" s="56">
        <v>5.7203782901387283</v>
      </c>
      <c r="R463" s="56">
        <f t="shared" si="52"/>
        <v>-2.0234664669380491</v>
      </c>
      <c r="S463" s="52">
        <v>0.12563443819418854</v>
      </c>
      <c r="T463" s="56">
        <v>0.2201664932545829</v>
      </c>
      <c r="U463" s="56">
        <f t="shared" si="53"/>
        <v>-9.453205506039436E-2</v>
      </c>
      <c r="V463" s="60">
        <v>952.76999668104872</v>
      </c>
      <c r="W463" s="64">
        <v>1080.3098379245496</v>
      </c>
      <c r="X463" s="64">
        <f t="shared" si="54"/>
        <v>-127.53984124350086</v>
      </c>
      <c r="Y463" s="60">
        <v>0.78674543867969715</v>
      </c>
      <c r="Z463" s="79">
        <v>0.55868755357358002</v>
      </c>
      <c r="AA463" s="65">
        <f t="shared" si="55"/>
        <v>0.22805788510611713</v>
      </c>
    </row>
    <row r="464" spans="1:27" x14ac:dyDescent="0.25">
      <c r="A464" s="82">
        <v>5</v>
      </c>
      <c r="B464" s="82">
        <v>120</v>
      </c>
      <c r="C464" s="7">
        <v>2</v>
      </c>
      <c r="D464" s="7" t="s">
        <v>793</v>
      </c>
      <c r="E464" s="7">
        <v>1</v>
      </c>
      <c r="F464" s="82">
        <v>8</v>
      </c>
      <c r="G464" s="50">
        <v>5.8239581626724227E-2</v>
      </c>
      <c r="H464" s="50">
        <v>3.7247019645241526E-2</v>
      </c>
      <c r="I464" s="50">
        <f t="shared" si="49"/>
        <v>2.0992561981482701E-2</v>
      </c>
      <c r="J464" s="28">
        <v>9.9031623059744689</v>
      </c>
      <c r="K464" s="31">
        <v>16.776982070157057</v>
      </c>
      <c r="L464" s="31">
        <f t="shared" si="50"/>
        <v>-6.8738197641825884</v>
      </c>
      <c r="M464" s="28">
        <v>-0.12085487155388486</v>
      </c>
      <c r="N464" s="26">
        <v>0.35894303813160144</v>
      </c>
      <c r="O464" s="26">
        <f t="shared" si="51"/>
        <v>-0.4797979096854863</v>
      </c>
      <c r="P464" s="52">
        <v>2.9342171543065869</v>
      </c>
      <c r="Q464" s="56">
        <v>6.966418766233951</v>
      </c>
      <c r="R464" s="56">
        <f t="shared" si="52"/>
        <v>-4.0322016119273645</v>
      </c>
      <c r="S464" s="52">
        <v>-4.7171837261730583E-2</v>
      </c>
      <c r="T464" s="56">
        <v>5.1264740518326989E-2</v>
      </c>
      <c r="U464" s="56">
        <f t="shared" si="53"/>
        <v>-9.8436577780057571E-2</v>
      </c>
      <c r="V464" s="60">
        <v>700.15218109715784</v>
      </c>
      <c r="W464" s="64">
        <v>1139.7663857677901</v>
      </c>
      <c r="X464" s="64">
        <f t="shared" si="54"/>
        <v>-439.61420467063226</v>
      </c>
      <c r="Y464" s="60">
        <v>-0.1075247007580306</v>
      </c>
      <c r="Z464" s="79">
        <v>0.15567907560124011</v>
      </c>
      <c r="AA464" s="65">
        <f t="shared" si="55"/>
        <v>-0.26320377635927072</v>
      </c>
    </row>
    <row r="465" spans="1:27" x14ac:dyDescent="0.25">
      <c r="A465" s="82">
        <v>6</v>
      </c>
      <c r="B465" s="82">
        <v>144</v>
      </c>
      <c r="C465" s="7" t="s">
        <v>2190</v>
      </c>
      <c r="D465" s="7" t="s">
        <v>793</v>
      </c>
      <c r="E465" s="7">
        <v>1</v>
      </c>
      <c r="F465" s="82">
        <v>8</v>
      </c>
      <c r="G465" s="50">
        <v>9.8917844762264728E-2</v>
      </c>
      <c r="H465" s="50">
        <v>5.0816110515069957E-2</v>
      </c>
      <c r="I465" s="50">
        <f t="shared" si="49"/>
        <v>4.8101734247194772E-2</v>
      </c>
      <c r="J465" s="28">
        <v>10.400867072694364</v>
      </c>
      <c r="K465" s="31">
        <v>14.919323314682467</v>
      </c>
      <c r="L465" s="31">
        <f t="shared" si="50"/>
        <v>-4.5184562419881029</v>
      </c>
      <c r="M465" s="28">
        <v>0.26304705846982318</v>
      </c>
      <c r="N465" s="26">
        <v>7.8252583154270083E-2</v>
      </c>
      <c r="O465" s="26">
        <f t="shared" si="51"/>
        <v>0.1847944753155531</v>
      </c>
      <c r="P465" s="52">
        <v>3.0363563398384659</v>
      </c>
      <c r="Q465" s="56">
        <v>5.4077681800408222</v>
      </c>
      <c r="R465" s="56">
        <f t="shared" si="52"/>
        <v>-2.3714118402023563</v>
      </c>
      <c r="S465" s="52">
        <v>0.19999977817976516</v>
      </c>
      <c r="T465" s="56">
        <v>-2.2748086008028568E-2</v>
      </c>
      <c r="U465" s="56">
        <f t="shared" si="53"/>
        <v>0.22274786418779374</v>
      </c>
      <c r="V465" s="60">
        <v>567.85152621101531</v>
      </c>
      <c r="W465" s="64">
        <v>1059.1686712010619</v>
      </c>
      <c r="X465" s="64">
        <f t="shared" si="54"/>
        <v>-491.31714499004659</v>
      </c>
      <c r="Y465" s="60">
        <v>5.1598545400028763E-2</v>
      </c>
      <c r="Z465" s="79">
        <v>2.4286775008398348E-2</v>
      </c>
      <c r="AA465" s="65">
        <f t="shared" si="55"/>
        <v>2.7311770391630415E-2</v>
      </c>
    </row>
    <row r="466" spans="1:27" x14ac:dyDescent="0.25">
      <c r="A466" s="82">
        <v>7</v>
      </c>
      <c r="B466" s="82">
        <v>168</v>
      </c>
      <c r="C466" s="7">
        <v>3</v>
      </c>
      <c r="D466" s="7" t="s">
        <v>793</v>
      </c>
      <c r="E466" s="7">
        <v>1</v>
      </c>
      <c r="F466" s="82">
        <v>8</v>
      </c>
      <c r="G466" s="50">
        <v>0.11391478459877628</v>
      </c>
      <c r="H466" s="50">
        <v>2.1088820793520358E-2</v>
      </c>
      <c r="I466" s="50">
        <f t="shared" si="49"/>
        <v>9.2825963805255929E-2</v>
      </c>
      <c r="J466" s="28">
        <v>8.1571656986229861</v>
      </c>
      <c r="K466" s="31">
        <v>12.600072648596518</v>
      </c>
      <c r="L466" s="31">
        <f t="shared" si="50"/>
        <v>-4.4429069499735316</v>
      </c>
      <c r="M466" s="28">
        <v>2.257020550163252E-2</v>
      </c>
      <c r="N466" s="26">
        <v>0.24427280911272664</v>
      </c>
      <c r="O466" s="26">
        <f t="shared" si="51"/>
        <v>-0.22170260361109412</v>
      </c>
      <c r="P466" s="52">
        <v>2.7789882061691236</v>
      </c>
      <c r="Q466" s="56">
        <v>4.2039889907630217</v>
      </c>
      <c r="R466" s="56">
        <f t="shared" si="52"/>
        <v>-1.4250007845938981</v>
      </c>
      <c r="S466" s="52">
        <v>0.18025250357233163</v>
      </c>
      <c r="T466" s="56">
        <v>-4.8245689366170623E-2</v>
      </c>
      <c r="U466" s="56">
        <f t="shared" si="53"/>
        <v>0.22849819293850226</v>
      </c>
      <c r="V466" s="60">
        <v>391.4650246305419</v>
      </c>
      <c r="W466" s="64">
        <v>882.0120689655173</v>
      </c>
      <c r="X466" s="64">
        <f t="shared" si="54"/>
        <v>-490.5470443349754</v>
      </c>
      <c r="Y466" s="60">
        <v>-0.10831781444130296</v>
      </c>
      <c r="Z466" s="79">
        <v>0.30507038934760117</v>
      </c>
      <c r="AA466" s="65">
        <f t="shared" si="55"/>
        <v>-0.41338820378890412</v>
      </c>
    </row>
    <row r="467" spans="1:27" x14ac:dyDescent="0.25">
      <c r="A467" s="82">
        <v>8</v>
      </c>
      <c r="B467" s="82">
        <v>192</v>
      </c>
      <c r="C467" s="7" t="s">
        <v>2190</v>
      </c>
      <c r="D467" s="7" t="s">
        <v>793</v>
      </c>
      <c r="E467" s="7">
        <v>1</v>
      </c>
      <c r="F467" s="82">
        <v>8</v>
      </c>
      <c r="G467" s="50">
        <v>0.11754176998918542</v>
      </c>
      <c r="H467" s="50">
        <v>2.2964930059969867E-2</v>
      </c>
      <c r="I467" s="50">
        <f t="shared" si="49"/>
        <v>9.4576839929215548E-2</v>
      </c>
      <c r="J467" s="28">
        <v>6.1932800316078866</v>
      </c>
      <c r="K467" s="31">
        <v>13.314117777789969</v>
      </c>
      <c r="L467" s="31">
        <f t="shared" si="50"/>
        <v>-7.1208377461820822</v>
      </c>
      <c r="M467" s="28">
        <v>-0.14195112568452242</v>
      </c>
      <c r="N467" s="26">
        <v>0.17151292002343987</v>
      </c>
      <c r="O467" s="26">
        <f t="shared" si="51"/>
        <v>-0.31346404570796227</v>
      </c>
      <c r="P467" s="52">
        <v>2.2788824607965439</v>
      </c>
      <c r="Q467" s="56">
        <v>4.0686345373680544</v>
      </c>
      <c r="R467" s="56">
        <f t="shared" si="52"/>
        <v>-1.7897520765715105</v>
      </c>
      <c r="S467" s="52">
        <v>-5.1096569972354677E-2</v>
      </c>
      <c r="T467" s="56">
        <v>1.6036205516473903E-2</v>
      </c>
      <c r="U467" s="56">
        <f t="shared" si="53"/>
        <v>-6.713277548882858E-2</v>
      </c>
      <c r="V467" s="60">
        <v>267.68650530503976</v>
      </c>
      <c r="W467" s="64">
        <v>935.78937334217505</v>
      </c>
      <c r="X467" s="64">
        <f t="shared" si="54"/>
        <v>-668.10286803713529</v>
      </c>
      <c r="Y467" s="60">
        <v>-0.35822182829184152</v>
      </c>
      <c r="Z467" s="79">
        <v>0.2688177933680696</v>
      </c>
      <c r="AA467" s="65">
        <f t="shared" si="55"/>
        <v>-0.62703962165991112</v>
      </c>
    </row>
    <row r="468" spans="1:27" x14ac:dyDescent="0.25">
      <c r="A468" s="82">
        <v>9</v>
      </c>
      <c r="B468" s="82">
        <v>216</v>
      </c>
      <c r="C468" s="7">
        <v>4</v>
      </c>
      <c r="D468" s="7" t="s">
        <v>793</v>
      </c>
      <c r="E468" s="7">
        <v>1</v>
      </c>
      <c r="F468" s="82">
        <v>8</v>
      </c>
      <c r="G468" s="50">
        <v>8.6273277282126415E-2</v>
      </c>
      <c r="H468" s="50">
        <v>4.9621911137343509E-2</v>
      </c>
      <c r="I468" s="50">
        <f t="shared" si="49"/>
        <v>3.6651366144782906E-2</v>
      </c>
      <c r="J468" s="28">
        <v>5.9328155488388106</v>
      </c>
      <c r="K468" s="31">
        <v>13.45456791776664</v>
      </c>
      <c r="L468" s="31">
        <f t="shared" si="50"/>
        <v>-7.5217523689278298</v>
      </c>
      <c r="M468" s="28">
        <v>-0.10198587615492544</v>
      </c>
      <c r="N468" s="26">
        <v>0.13025234277174963</v>
      </c>
      <c r="O468" s="26">
        <f t="shared" si="51"/>
        <v>-0.23223821892667507</v>
      </c>
      <c r="P468" s="52">
        <v>2.2075193727474756</v>
      </c>
      <c r="Q468" s="56">
        <v>4.4318152812343063</v>
      </c>
      <c r="R468" s="56">
        <f t="shared" si="52"/>
        <v>-2.2242959084868308</v>
      </c>
      <c r="S468" s="52">
        <v>3.3049900090755709E-2</v>
      </c>
      <c r="T468" s="56">
        <v>0.16858542547120367</v>
      </c>
      <c r="U468" s="56">
        <f t="shared" si="53"/>
        <v>-0.13553552538044797</v>
      </c>
      <c r="V468" s="60">
        <v>262.12863206007182</v>
      </c>
      <c r="W468" s="64">
        <v>838.86970154532594</v>
      </c>
      <c r="X468" s="64">
        <f t="shared" si="54"/>
        <v>-576.74106948525412</v>
      </c>
      <c r="Y468" s="60">
        <v>-0.22265784407362527</v>
      </c>
      <c r="Z468" s="79">
        <v>-4.6944320793933798E-2</v>
      </c>
      <c r="AA468" s="65">
        <f t="shared" si="55"/>
        <v>-0.17571352327969147</v>
      </c>
    </row>
    <row r="469" spans="1:27" x14ac:dyDescent="0.25">
      <c r="A469" s="82">
        <v>10</v>
      </c>
      <c r="B469" s="82">
        <v>240</v>
      </c>
      <c r="C469" s="7" t="s">
        <v>2190</v>
      </c>
      <c r="D469" s="7" t="s">
        <v>793</v>
      </c>
      <c r="E469" s="7">
        <v>2</v>
      </c>
      <c r="F469" s="82">
        <v>8</v>
      </c>
      <c r="G469" s="50">
        <v>9.4112680619635652E-2</v>
      </c>
      <c r="H469" s="50">
        <v>8.312902068988345E-3</v>
      </c>
      <c r="I469" s="50">
        <f t="shared" si="49"/>
        <v>8.5799778550647313E-2</v>
      </c>
      <c r="J469" s="28">
        <v>5.5647625482204734</v>
      </c>
      <c r="K469" s="31">
        <v>11.510023683426688</v>
      </c>
      <c r="L469" s="31">
        <f t="shared" si="50"/>
        <v>-5.9452611352062146</v>
      </c>
      <c r="M469" s="28">
        <v>-4.0634669261877098E-3</v>
      </c>
      <c r="N469" s="26">
        <v>7.2164884343347531E-3</v>
      </c>
      <c r="O469" s="26">
        <f t="shared" si="51"/>
        <v>-1.1279955360522464E-2</v>
      </c>
      <c r="P469" s="52">
        <v>2.0945075673021116</v>
      </c>
      <c r="Q469" s="56">
        <v>4.1268346243135854</v>
      </c>
      <c r="R469" s="56">
        <f t="shared" si="52"/>
        <v>-2.0323270570114738</v>
      </c>
      <c r="S469" s="52">
        <v>7.0207229877601071E-2</v>
      </c>
      <c r="T469" s="56">
        <v>1.8882797316289807E-2</v>
      </c>
      <c r="U469" s="56">
        <f t="shared" si="53"/>
        <v>5.1324432561311265E-2</v>
      </c>
      <c r="V469" s="60">
        <v>240.37211221122112</v>
      </c>
      <c r="W469" s="64">
        <v>698.52227035203532</v>
      </c>
      <c r="X469" s="64">
        <f t="shared" si="54"/>
        <v>-458.1501581408142</v>
      </c>
      <c r="Y469" s="60">
        <v>-0.13969022694051114</v>
      </c>
      <c r="Z469" s="79">
        <v>-7.6149821802100115E-2</v>
      </c>
      <c r="AA469" s="65">
        <f t="shared" si="55"/>
        <v>-6.3540405138411027E-2</v>
      </c>
    </row>
    <row r="470" spans="1:27" x14ac:dyDescent="0.25">
      <c r="A470" s="82">
        <v>11</v>
      </c>
      <c r="B470" s="82">
        <v>264</v>
      </c>
      <c r="C470" s="7" t="s">
        <v>2190</v>
      </c>
      <c r="D470" s="7" t="s">
        <v>793</v>
      </c>
      <c r="E470" s="7">
        <v>2</v>
      </c>
      <c r="F470" s="82">
        <v>8</v>
      </c>
      <c r="G470" s="50">
        <v>4.0295569650273852E-2</v>
      </c>
      <c r="H470" s="50">
        <v>1.1402580276202409E-2</v>
      </c>
      <c r="I470" s="50">
        <f t="shared" si="49"/>
        <v>2.8892989374071441E-2</v>
      </c>
      <c r="J470" s="28">
        <v>4.1765986848118901</v>
      </c>
      <c r="K470" s="31">
        <v>9.6067582172372461</v>
      </c>
      <c r="L470" s="31">
        <f t="shared" si="50"/>
        <v>-5.430159532425356</v>
      </c>
      <c r="M470" s="28">
        <v>-0.15879484383240605</v>
      </c>
      <c r="N470" s="26">
        <v>-7.5698486503831763E-2</v>
      </c>
      <c r="O470" s="26">
        <f t="shared" si="51"/>
        <v>-8.3096357328574288E-2</v>
      </c>
      <c r="P470" s="52">
        <v>1.9204358732801685</v>
      </c>
      <c r="Q470" s="56">
        <v>3.9766977176627822</v>
      </c>
      <c r="R470" s="56">
        <f t="shared" si="52"/>
        <v>-2.0562618443826137</v>
      </c>
      <c r="S470" s="52">
        <v>1.0325839523746515E-2</v>
      </c>
      <c r="T470" s="56">
        <v>1.8560746180279194E-2</v>
      </c>
      <c r="U470" s="56">
        <f t="shared" si="53"/>
        <v>-8.2349066565326791E-3</v>
      </c>
      <c r="V470" s="60">
        <v>176.88448790188932</v>
      </c>
      <c r="W470" s="64">
        <v>478.31294884543149</v>
      </c>
      <c r="X470" s="64">
        <f t="shared" si="54"/>
        <v>-301.42846094354218</v>
      </c>
      <c r="Y470" s="60">
        <v>-0.2108217259690959</v>
      </c>
      <c r="Z470" s="79">
        <v>-9.7593849701297919E-2</v>
      </c>
      <c r="AA470" s="65">
        <f t="shared" si="55"/>
        <v>-0.11322787626779798</v>
      </c>
    </row>
    <row r="471" spans="1:27" x14ac:dyDescent="0.25">
      <c r="A471" s="82">
        <v>12</v>
      </c>
      <c r="B471" s="82">
        <v>288</v>
      </c>
      <c r="C471" s="7" t="s">
        <v>2190</v>
      </c>
      <c r="D471" s="7" t="s">
        <v>793</v>
      </c>
      <c r="E471" s="7">
        <v>2</v>
      </c>
      <c r="F471" s="82">
        <v>8</v>
      </c>
      <c r="G471" s="50">
        <v>4.0952012502351386E-2</v>
      </c>
      <c r="H471" s="50">
        <v>1.9874084798630436E-2</v>
      </c>
      <c r="I471" s="50">
        <f t="shared" si="49"/>
        <v>2.1077927703720949E-2</v>
      </c>
      <c r="J471" s="28">
        <v>4.8668176318447713</v>
      </c>
      <c r="K471" s="31">
        <v>9.5757510795120258</v>
      </c>
      <c r="L471" s="31">
        <f t="shared" si="50"/>
        <v>-4.7089334476672544</v>
      </c>
      <c r="M471" s="28">
        <v>-0.19151568795581747</v>
      </c>
      <c r="N471" s="26">
        <v>-0.12129677891189873</v>
      </c>
      <c r="O471" s="26">
        <f t="shared" si="51"/>
        <v>-7.021890904391874E-2</v>
      </c>
      <c r="P471" s="52">
        <v>1.9712915008141849</v>
      </c>
      <c r="Q471" s="56">
        <v>3.6155338046936252</v>
      </c>
      <c r="R471" s="56">
        <f t="shared" si="52"/>
        <v>-1.6442423038794403</v>
      </c>
      <c r="S471" s="52">
        <v>1.1849637589151715E-2</v>
      </c>
      <c r="T471" s="56">
        <v>-6.2303241628159589E-2</v>
      </c>
      <c r="U471" s="56">
        <f t="shared" si="53"/>
        <v>7.4152879217311299E-2</v>
      </c>
      <c r="V471" s="60">
        <v>219.05734406438634</v>
      </c>
      <c r="W471" s="64">
        <v>507.14285714285728</v>
      </c>
      <c r="X471" s="64">
        <f t="shared" si="54"/>
        <v>-288.08551307847097</v>
      </c>
      <c r="Y471" s="60">
        <v>-0.31672214827579886</v>
      </c>
      <c r="Z471" s="79">
        <v>-0.26573141069062617</v>
      </c>
      <c r="AA471" s="65">
        <f t="shared" si="55"/>
        <v>-5.0990737585172696E-2</v>
      </c>
    </row>
    <row r="472" spans="1:27" x14ac:dyDescent="0.25">
      <c r="A472" s="82">
        <v>13</v>
      </c>
      <c r="B472" s="82">
        <v>312</v>
      </c>
      <c r="C472" s="7" t="s">
        <v>2190</v>
      </c>
      <c r="D472" s="7" t="s">
        <v>793</v>
      </c>
      <c r="E472" s="7">
        <v>2</v>
      </c>
      <c r="F472" s="82">
        <v>8</v>
      </c>
      <c r="G472" s="50">
        <v>5.8757255506295535E-2</v>
      </c>
      <c r="H472" s="50">
        <v>1.3389339368220154E-2</v>
      </c>
      <c r="I472" s="50">
        <f t="shared" si="49"/>
        <v>4.5367916138075379E-2</v>
      </c>
      <c r="J472" s="28">
        <v>4.6842259696832134</v>
      </c>
      <c r="K472" s="31">
        <v>7.8986120953424956</v>
      </c>
      <c r="L472" s="31">
        <f t="shared" si="50"/>
        <v>-3.2143861256592823</v>
      </c>
      <c r="M472" s="28">
        <v>-3.7700698670785425E-2</v>
      </c>
      <c r="N472" s="26">
        <v>-6.1783624485983173E-2</v>
      </c>
      <c r="O472" s="26">
        <f t="shared" si="51"/>
        <v>2.4082925815197748E-2</v>
      </c>
      <c r="P472" s="52">
        <v>2.0354818267592347</v>
      </c>
      <c r="Q472" s="56">
        <v>3.4422947383738673</v>
      </c>
      <c r="R472" s="56">
        <f t="shared" si="52"/>
        <v>-1.4068129116146326</v>
      </c>
      <c r="S472" s="52">
        <v>0.10465103837882385</v>
      </c>
      <c r="T472" s="56">
        <v>-0.17100685841409771</v>
      </c>
      <c r="U472" s="56">
        <f t="shared" si="53"/>
        <v>0.27565789679292158</v>
      </c>
      <c r="V472" s="60">
        <v>173.63618124059522</v>
      </c>
      <c r="W472" s="64">
        <v>412.45665440561783</v>
      </c>
      <c r="X472" s="64">
        <f t="shared" si="54"/>
        <v>-238.82047316502261</v>
      </c>
      <c r="Y472" s="60">
        <v>-0.30289530051504965</v>
      </c>
      <c r="Z472" s="79">
        <v>-0.21425833594600299</v>
      </c>
      <c r="AA472" s="65">
        <f t="shared" si="55"/>
        <v>-8.8636964569046656E-2</v>
      </c>
    </row>
    <row r="473" spans="1:27" x14ac:dyDescent="0.25">
      <c r="A473" s="82">
        <v>14</v>
      </c>
      <c r="B473" s="82">
        <v>336</v>
      </c>
      <c r="C473" s="7">
        <v>5</v>
      </c>
      <c r="D473" s="7" t="s">
        <v>793</v>
      </c>
      <c r="E473" s="7">
        <v>2</v>
      </c>
      <c r="F473" s="82">
        <v>8</v>
      </c>
      <c r="G473" s="50">
        <v>9.6162206593570859E-2</v>
      </c>
      <c r="H473" s="50">
        <v>4.392520638178523E-2</v>
      </c>
      <c r="I473" s="50">
        <f t="shared" si="49"/>
        <v>5.2237000211785629E-2</v>
      </c>
      <c r="J473" s="28">
        <v>4.8148908275202054</v>
      </c>
      <c r="K473" s="31">
        <v>8.3205011183702222</v>
      </c>
      <c r="L473" s="31">
        <f t="shared" si="50"/>
        <v>-3.5056102908500169</v>
      </c>
      <c r="M473" s="28">
        <v>0.15299926081554027</v>
      </c>
      <c r="N473" s="26">
        <v>0.16451723189421197</v>
      </c>
      <c r="O473" s="26">
        <f t="shared" si="51"/>
        <v>-1.1517971078671696E-2</v>
      </c>
      <c r="P473" s="52">
        <v>1.9411102913532505</v>
      </c>
      <c r="Q473" s="56">
        <v>2.980248193470393</v>
      </c>
      <c r="R473" s="56">
        <f t="shared" si="52"/>
        <v>-1.0391379021171425</v>
      </c>
      <c r="S473" s="52">
        <v>0.13238502472737221</v>
      </c>
      <c r="T473" s="56">
        <v>8.3571837472428342E-2</v>
      </c>
      <c r="U473" s="56">
        <f t="shared" si="53"/>
        <v>4.8813187254943866E-2</v>
      </c>
      <c r="V473" s="60">
        <v>153.51281198003326</v>
      </c>
      <c r="W473" s="64">
        <v>382.34547975596223</v>
      </c>
      <c r="X473" s="64">
        <f t="shared" si="54"/>
        <v>-228.83266777592897</v>
      </c>
      <c r="Y473" s="60">
        <v>-0.24693771441304604</v>
      </c>
      <c r="Z473" s="79">
        <v>-0.23495720545848195</v>
      </c>
      <c r="AA473" s="65">
        <f t="shared" si="55"/>
        <v>-1.1980508954564095E-2</v>
      </c>
    </row>
    <row r="474" spans="1:27" x14ac:dyDescent="0.25">
      <c r="A474" s="82">
        <v>1</v>
      </c>
      <c r="B474" s="82">
        <v>24</v>
      </c>
      <c r="C474" s="7" t="s">
        <v>2190</v>
      </c>
      <c r="D474" s="7" t="s">
        <v>793</v>
      </c>
      <c r="E474" s="7">
        <v>1</v>
      </c>
      <c r="F474" s="82">
        <v>9</v>
      </c>
      <c r="G474" s="50">
        <v>-7.8845736036427014E-2</v>
      </c>
      <c r="H474" s="50">
        <v>1.3629331734718761E-2</v>
      </c>
      <c r="I474" s="50">
        <f t="shared" si="49"/>
        <v>-9.247506777114578E-2</v>
      </c>
      <c r="J474" s="28">
        <v>12.229956618207105</v>
      </c>
      <c r="K474" s="31">
        <v>13.370557873666627</v>
      </c>
      <c r="L474" s="31">
        <f t="shared" si="50"/>
        <v>-1.1406012554595222</v>
      </c>
      <c r="M474" s="28">
        <v>0.18885468849173004</v>
      </c>
      <c r="N474" s="26">
        <v>0.24256301407439443</v>
      </c>
      <c r="O474" s="26">
        <f t="shared" si="51"/>
        <v>-5.370832558266439E-2</v>
      </c>
      <c r="P474" s="52">
        <v>4.5094601363024989</v>
      </c>
      <c r="Q474" s="56">
        <v>5.4560602180915021</v>
      </c>
      <c r="R474" s="56">
        <f t="shared" si="52"/>
        <v>-0.94660008178900323</v>
      </c>
      <c r="S474" s="52">
        <v>0.25003919537549157</v>
      </c>
      <c r="T474" s="56">
        <v>0.39929967195079025</v>
      </c>
      <c r="U474" s="56">
        <f t="shared" si="53"/>
        <v>-0.14926047657529867</v>
      </c>
      <c r="V474" s="60">
        <v>1018.3293393243468</v>
      </c>
      <c r="W474" s="64">
        <v>842.1606201808396</v>
      </c>
      <c r="X474" s="64">
        <f t="shared" si="54"/>
        <v>176.16871914350725</v>
      </c>
      <c r="Y474" s="60">
        <v>0.40188915044359286</v>
      </c>
      <c r="Z474" s="79">
        <v>2.1399399411402314E-2</v>
      </c>
      <c r="AA474" s="65">
        <f t="shared" si="55"/>
        <v>0.38048975103219052</v>
      </c>
    </row>
    <row r="475" spans="1:27" x14ac:dyDescent="0.25">
      <c r="A475" s="82">
        <v>2</v>
      </c>
      <c r="B475" s="82">
        <v>48</v>
      </c>
      <c r="C475" s="7">
        <v>1</v>
      </c>
      <c r="D475" s="7" t="s">
        <v>793</v>
      </c>
      <c r="E475" s="7">
        <v>1</v>
      </c>
      <c r="F475" s="82">
        <v>9</v>
      </c>
      <c r="G475" s="50">
        <v>-1.4310084364067333E-2</v>
      </c>
      <c r="H475" s="50">
        <v>-4.2260899415680559E-3</v>
      </c>
      <c r="I475" s="50">
        <f t="shared" si="49"/>
        <v>-1.0083994422499278E-2</v>
      </c>
      <c r="J475" s="28">
        <v>12.861814455811201</v>
      </c>
      <c r="K475" s="31">
        <v>12.045231030697556</v>
      </c>
      <c r="L475" s="31">
        <f t="shared" si="50"/>
        <v>0.81658342511364523</v>
      </c>
      <c r="M475" s="28">
        <v>7.6322181244259518E-2</v>
      </c>
      <c r="N475" s="26">
        <v>0.42973663146744556</v>
      </c>
      <c r="O475" s="26">
        <f t="shared" si="51"/>
        <v>-0.35341445022318607</v>
      </c>
      <c r="P475" s="52">
        <v>5.9694985516071988</v>
      </c>
      <c r="Q475" s="56">
        <v>6.2957185350514777</v>
      </c>
      <c r="R475" s="56">
        <f t="shared" si="52"/>
        <v>-0.32621998344427894</v>
      </c>
      <c r="S475" s="52">
        <v>-0.14051146706521797</v>
      </c>
      <c r="T475" s="56">
        <v>-0.29316157422815392</v>
      </c>
      <c r="U475" s="56">
        <f t="shared" si="53"/>
        <v>0.15265010716293595</v>
      </c>
      <c r="V475" s="60">
        <v>665.15665201107311</v>
      </c>
      <c r="W475" s="64">
        <v>778.76342072409477</v>
      </c>
      <c r="X475" s="64">
        <f t="shared" si="54"/>
        <v>-113.60676871302167</v>
      </c>
      <c r="Y475" s="60">
        <v>-0.25538433212989808</v>
      </c>
      <c r="Z475" s="79">
        <v>-5.4871092273920861E-2</v>
      </c>
      <c r="AA475" s="65">
        <f t="shared" si="55"/>
        <v>-0.20051323985597722</v>
      </c>
    </row>
    <row r="476" spans="1:27" x14ac:dyDescent="0.25">
      <c r="A476" s="82">
        <v>3</v>
      </c>
      <c r="B476" s="82">
        <v>72</v>
      </c>
      <c r="C476" s="7" t="s">
        <v>2190</v>
      </c>
      <c r="D476" s="7" t="s">
        <v>793</v>
      </c>
      <c r="E476" s="7">
        <v>1</v>
      </c>
      <c r="F476" s="82">
        <v>9</v>
      </c>
      <c r="G476" s="50">
        <v>4.0546510810816463E-2</v>
      </c>
      <c r="H476" s="50">
        <v>1.7902191089170408E-2</v>
      </c>
      <c r="I476" s="50">
        <f t="shared" si="49"/>
        <v>2.2644319721646055E-2</v>
      </c>
      <c r="J476" s="28">
        <v>15.922582852783451</v>
      </c>
      <c r="K476" s="31">
        <v>12.589811875004676</v>
      </c>
      <c r="L476" s="31">
        <f t="shared" si="50"/>
        <v>3.3327709777787753</v>
      </c>
      <c r="M476" s="28">
        <v>0.48823588319090583</v>
      </c>
      <c r="N476" s="26">
        <v>0.51444722688986533</v>
      </c>
      <c r="O476" s="26">
        <f t="shared" si="51"/>
        <v>-2.6211343698959499E-2</v>
      </c>
      <c r="P476" s="52">
        <v>4.5123097070832996</v>
      </c>
      <c r="Q476" s="56">
        <v>5.134393717140755</v>
      </c>
      <c r="R476" s="56">
        <f t="shared" si="52"/>
        <v>-0.62208401005745539</v>
      </c>
      <c r="S476" s="52">
        <v>0.18087110086765862</v>
      </c>
      <c r="T476" s="56">
        <v>2.9346230279375243E-2</v>
      </c>
      <c r="U476" s="56">
        <f t="shared" si="53"/>
        <v>0.15152487058828337</v>
      </c>
      <c r="V476" s="60">
        <v>1177.5504940545973</v>
      </c>
      <c r="W476" s="64">
        <v>862.29941243789426</v>
      </c>
      <c r="X476" s="64">
        <f t="shared" si="54"/>
        <v>315.251081616703</v>
      </c>
      <c r="Y476" s="60">
        <v>0.71763156229716418</v>
      </c>
      <c r="Z476" s="79">
        <v>0.70666658267764249</v>
      </c>
      <c r="AA476" s="65">
        <f t="shared" si="55"/>
        <v>1.0964979619521698E-2</v>
      </c>
    </row>
    <row r="477" spans="1:27" x14ac:dyDescent="0.25">
      <c r="A477" s="82">
        <v>4</v>
      </c>
      <c r="B477" s="82">
        <v>96</v>
      </c>
      <c r="C477" s="7" t="s">
        <v>2190</v>
      </c>
      <c r="D477" s="7" t="s">
        <v>793</v>
      </c>
      <c r="E477" s="7">
        <v>1</v>
      </c>
      <c r="F477" s="82">
        <v>9</v>
      </c>
      <c r="G477" s="50">
        <v>2.876820724517808E-2</v>
      </c>
      <c r="H477" s="50">
        <v>-2.9832523702375767E-3</v>
      </c>
      <c r="I477" s="50">
        <f t="shared" si="49"/>
        <v>3.1751459615415659E-2</v>
      </c>
      <c r="J477" s="28">
        <v>16.185619615639496</v>
      </c>
      <c r="K477" s="31">
        <v>14.419320189971282</v>
      </c>
      <c r="L477" s="31">
        <f t="shared" si="50"/>
        <v>1.7662994256682136</v>
      </c>
      <c r="M477" s="28">
        <v>0.36358167624837906</v>
      </c>
      <c r="N477" s="26">
        <v>0.46275038293277465</v>
      </c>
      <c r="O477" s="26">
        <f t="shared" si="51"/>
        <v>-9.9168706684395591E-2</v>
      </c>
      <c r="P477" s="52">
        <v>5.1862046202758405</v>
      </c>
      <c r="Q477" s="56">
        <v>5.7203782901387283</v>
      </c>
      <c r="R477" s="56">
        <f t="shared" si="52"/>
        <v>-0.53417366986288783</v>
      </c>
      <c r="S477" s="52">
        <v>0.22200648755001937</v>
      </c>
      <c r="T477" s="56">
        <v>0.2201664932545829</v>
      </c>
      <c r="U477" s="56">
        <f t="shared" si="53"/>
        <v>1.8399942954364645E-3</v>
      </c>
      <c r="V477" s="60">
        <v>1265.0243942914037</v>
      </c>
      <c r="W477" s="64">
        <v>1080.3098379245496</v>
      </c>
      <c r="X477" s="64">
        <f t="shared" si="54"/>
        <v>184.71455636685414</v>
      </c>
      <c r="Y477" s="60">
        <v>0.65773044907467193</v>
      </c>
      <c r="Z477" s="79">
        <v>0.55868755357358002</v>
      </c>
      <c r="AA477" s="65">
        <f t="shared" si="55"/>
        <v>9.904289550109191E-2</v>
      </c>
    </row>
    <row r="478" spans="1:27" x14ac:dyDescent="0.25">
      <c r="A478" s="82">
        <v>5</v>
      </c>
      <c r="B478" s="82">
        <v>120</v>
      </c>
      <c r="C478" s="7">
        <v>2</v>
      </c>
      <c r="D478" s="7" t="s">
        <v>793</v>
      </c>
      <c r="E478" s="7">
        <v>1</v>
      </c>
      <c r="F478" s="82">
        <v>9</v>
      </c>
      <c r="G478" s="50">
        <v>5.5734563940088397E-2</v>
      </c>
      <c r="H478" s="50">
        <v>3.7247019645241526E-2</v>
      </c>
      <c r="I478" s="50">
        <f t="shared" si="49"/>
        <v>1.8487544294846871E-2</v>
      </c>
      <c r="J478" s="28">
        <v>11.572176118662293</v>
      </c>
      <c r="K478" s="31">
        <v>16.776982070157057</v>
      </c>
      <c r="L478" s="31">
        <f t="shared" si="50"/>
        <v>-5.2048059514947642</v>
      </c>
      <c r="M478" s="28">
        <v>9.3835982352036842E-2</v>
      </c>
      <c r="N478" s="26">
        <v>0.35894303813160144</v>
      </c>
      <c r="O478" s="26">
        <f t="shared" si="51"/>
        <v>-0.26510705577956462</v>
      </c>
      <c r="P478" s="52">
        <v>3.1486192525137118</v>
      </c>
      <c r="Q478" s="56">
        <v>6.966418766233951</v>
      </c>
      <c r="R478" s="56">
        <f t="shared" si="52"/>
        <v>-3.8177995137202392</v>
      </c>
      <c r="S478" s="52">
        <v>5.5807927347120638E-2</v>
      </c>
      <c r="T478" s="56">
        <v>5.1264740518326989E-2</v>
      </c>
      <c r="U478" s="56">
        <f t="shared" si="53"/>
        <v>4.5431868287936494E-3</v>
      </c>
      <c r="V478" s="60">
        <v>885.57270323859871</v>
      </c>
      <c r="W478" s="64">
        <v>1139.7663857677901</v>
      </c>
      <c r="X478" s="64">
        <f t="shared" si="54"/>
        <v>-254.19368252919139</v>
      </c>
      <c r="Y478" s="60">
        <v>0.29080167434959986</v>
      </c>
      <c r="Z478" s="79">
        <v>0.15567907560124011</v>
      </c>
      <c r="AA478" s="65">
        <f t="shared" si="55"/>
        <v>0.13512259874835975</v>
      </c>
    </row>
    <row r="479" spans="1:27" x14ac:dyDescent="0.25">
      <c r="A479" s="82">
        <v>6</v>
      </c>
      <c r="B479" s="82">
        <v>144</v>
      </c>
      <c r="C479" s="7" t="s">
        <v>2190</v>
      </c>
      <c r="D479" s="7" t="s">
        <v>793</v>
      </c>
      <c r="E479" s="7">
        <v>1</v>
      </c>
      <c r="F479" s="82">
        <v>9</v>
      </c>
      <c r="G479" s="50">
        <v>8.54327039629105E-2</v>
      </c>
      <c r="H479" s="50">
        <v>5.0816110515069957E-2</v>
      </c>
      <c r="I479" s="50">
        <f t="shared" si="49"/>
        <v>3.4616593447840543E-2</v>
      </c>
      <c r="J479" s="28">
        <v>10.827201654920472</v>
      </c>
      <c r="K479" s="31">
        <v>14.919323314682467</v>
      </c>
      <c r="L479" s="31">
        <f t="shared" si="50"/>
        <v>-4.0921216597619949</v>
      </c>
      <c r="M479" s="28">
        <v>0.15072500546721584</v>
      </c>
      <c r="N479" s="26">
        <v>7.8252583154270083E-2</v>
      </c>
      <c r="O479" s="26">
        <f t="shared" si="51"/>
        <v>7.2472422312945761E-2</v>
      </c>
      <c r="P479" s="52">
        <v>3.430581982072999</v>
      </c>
      <c r="Q479" s="56">
        <v>5.4077681800408222</v>
      </c>
      <c r="R479" s="56">
        <f t="shared" si="52"/>
        <v>-1.9771861979678231</v>
      </c>
      <c r="S479" s="52">
        <v>0.3791468338806977</v>
      </c>
      <c r="T479" s="56">
        <v>-2.2748086008028568E-2</v>
      </c>
      <c r="U479" s="56">
        <f t="shared" si="53"/>
        <v>0.40189491988872628</v>
      </c>
      <c r="V479" s="60">
        <v>646.88918380889186</v>
      </c>
      <c r="W479" s="64">
        <v>1059.1686712010619</v>
      </c>
      <c r="X479" s="64">
        <f t="shared" si="54"/>
        <v>-412.27948739217004</v>
      </c>
      <c r="Y479" s="60">
        <v>7.6468814976849708E-2</v>
      </c>
      <c r="Z479" s="79">
        <v>2.4286775008398348E-2</v>
      </c>
      <c r="AA479" s="65">
        <f t="shared" si="55"/>
        <v>5.218203996845136E-2</v>
      </c>
    </row>
    <row r="480" spans="1:27" x14ac:dyDescent="0.25">
      <c r="A480" s="82">
        <v>7</v>
      </c>
      <c r="B480" s="82">
        <v>168</v>
      </c>
      <c r="C480" s="7">
        <v>3</v>
      </c>
      <c r="D480" s="7" t="s">
        <v>793</v>
      </c>
      <c r="E480" s="7">
        <v>1</v>
      </c>
      <c r="F480" s="82">
        <v>9</v>
      </c>
      <c r="G480" s="50">
        <v>5.6142902505960282E-2</v>
      </c>
      <c r="H480" s="50">
        <v>2.1088820793520358E-2</v>
      </c>
      <c r="I480" s="50">
        <f t="shared" si="49"/>
        <v>3.5054081712439927E-2</v>
      </c>
      <c r="J480" s="28">
        <v>7.7625845678609497</v>
      </c>
      <c r="K480" s="31">
        <v>12.600072648596518</v>
      </c>
      <c r="L480" s="31">
        <f t="shared" si="50"/>
        <v>-4.837488080735568</v>
      </c>
      <c r="M480" s="28">
        <v>-7.3346572911926242E-2</v>
      </c>
      <c r="N480" s="26">
        <v>0.24427280911272664</v>
      </c>
      <c r="O480" s="26">
        <f t="shared" si="51"/>
        <v>-0.3176193820246529</v>
      </c>
      <c r="P480" s="52">
        <v>2.8058351632832212</v>
      </c>
      <c r="Q480" s="56">
        <v>4.2039889907630217</v>
      </c>
      <c r="R480" s="56">
        <f t="shared" si="52"/>
        <v>-1.3981538274798004</v>
      </c>
      <c r="S480" s="52">
        <v>0.11766620007434606</v>
      </c>
      <c r="T480" s="56">
        <v>-4.8245689366170623E-2</v>
      </c>
      <c r="U480" s="56">
        <f t="shared" si="53"/>
        <v>0.16591188944051669</v>
      </c>
      <c r="V480" s="60">
        <v>354.04466338259442</v>
      </c>
      <c r="W480" s="64">
        <v>882.0120689655173</v>
      </c>
      <c r="X480" s="64">
        <f t="shared" si="54"/>
        <v>-527.96740558292288</v>
      </c>
      <c r="Y480" s="60">
        <v>-0.28477676184258882</v>
      </c>
      <c r="Z480" s="79">
        <v>0.30507038934760117</v>
      </c>
      <c r="AA480" s="65">
        <f t="shared" si="55"/>
        <v>-0.58984715119018993</v>
      </c>
    </row>
    <row r="481" spans="1:27" x14ac:dyDescent="0.25">
      <c r="A481" s="82">
        <v>8</v>
      </c>
      <c r="B481" s="82">
        <v>192</v>
      </c>
      <c r="C481" s="7" t="s">
        <v>2190</v>
      </c>
      <c r="D481" s="7" t="s">
        <v>793</v>
      </c>
      <c r="E481" s="7">
        <v>1</v>
      </c>
      <c r="F481" s="82">
        <v>9</v>
      </c>
      <c r="G481" s="50">
        <v>3.7038880049430567E-2</v>
      </c>
      <c r="H481" s="50">
        <v>2.2964930059969867E-2</v>
      </c>
      <c r="I481" s="50">
        <f t="shared" si="49"/>
        <v>1.40739499894607E-2</v>
      </c>
      <c r="J481" s="28">
        <v>6.1443207322493736</v>
      </c>
      <c r="K481" s="31">
        <v>13.314117777789969</v>
      </c>
      <c r="L481" s="31">
        <f t="shared" si="50"/>
        <v>-7.1697970455405953</v>
      </c>
      <c r="M481" s="28">
        <v>-2.9005025387093552E-2</v>
      </c>
      <c r="N481" s="26">
        <v>0.17151292002343987</v>
      </c>
      <c r="O481" s="26">
        <f t="shared" si="51"/>
        <v>-0.20051794541053342</v>
      </c>
      <c r="P481" s="52">
        <v>2.412309564275807</v>
      </c>
      <c r="Q481" s="56">
        <v>4.0686345373680544</v>
      </c>
      <c r="R481" s="56">
        <f t="shared" si="52"/>
        <v>-1.6563249730922474</v>
      </c>
      <c r="S481" s="52">
        <v>-4.5385772439429949E-2</v>
      </c>
      <c r="T481" s="56">
        <v>1.6036205516473903E-2</v>
      </c>
      <c r="U481" s="56">
        <f t="shared" si="53"/>
        <v>-6.1421977955903852E-2</v>
      </c>
      <c r="V481" s="60">
        <v>234.86455570291773</v>
      </c>
      <c r="W481" s="64">
        <v>935.78937334217505</v>
      </c>
      <c r="X481" s="64">
        <f t="shared" si="54"/>
        <v>-700.9248176392573</v>
      </c>
      <c r="Y481" s="60">
        <v>-0.34758343426342531</v>
      </c>
      <c r="Z481" s="79">
        <v>0.2688177933680696</v>
      </c>
      <c r="AA481" s="65">
        <f t="shared" si="55"/>
        <v>-0.61640122763149496</v>
      </c>
    </row>
    <row r="482" spans="1:27" x14ac:dyDescent="0.25">
      <c r="A482" s="82">
        <v>9</v>
      </c>
      <c r="B482" s="82">
        <v>216</v>
      </c>
      <c r="C482" s="7">
        <v>4</v>
      </c>
      <c r="D482" s="7" t="s">
        <v>793</v>
      </c>
      <c r="E482" s="7">
        <v>1</v>
      </c>
      <c r="F482" s="82">
        <v>9</v>
      </c>
      <c r="G482" s="50">
        <v>5.3177202334744857E-2</v>
      </c>
      <c r="H482" s="50">
        <v>4.9621911137343509E-2</v>
      </c>
      <c r="I482" s="50">
        <f t="shared" si="49"/>
        <v>3.5552911974013474E-3</v>
      </c>
      <c r="J482" s="28">
        <v>5.8886745117758625</v>
      </c>
      <c r="K482" s="31">
        <v>13.45456791776664</v>
      </c>
      <c r="L482" s="31">
        <f t="shared" si="50"/>
        <v>-7.5658934059907779</v>
      </c>
      <c r="M482" s="28">
        <v>3.4069848131614962E-2</v>
      </c>
      <c r="N482" s="26">
        <v>0.13025234277174963</v>
      </c>
      <c r="O482" s="26">
        <f t="shared" si="51"/>
        <v>-9.6182494640134675E-2</v>
      </c>
      <c r="P482" s="52">
        <v>2.262398419661015</v>
      </c>
      <c r="Q482" s="56">
        <v>4.4318152812343063</v>
      </c>
      <c r="R482" s="56">
        <f t="shared" si="52"/>
        <v>-2.1694168615732914</v>
      </c>
      <c r="S482" s="52">
        <v>1.6380569667901471E-2</v>
      </c>
      <c r="T482" s="56">
        <v>0.16858542547120367</v>
      </c>
      <c r="U482" s="56">
        <f t="shared" si="53"/>
        <v>-0.1522048558033022</v>
      </c>
      <c r="V482" s="60">
        <v>211.6682990532158</v>
      </c>
      <c r="W482" s="64">
        <v>838.86970154532594</v>
      </c>
      <c r="X482" s="64">
        <f t="shared" si="54"/>
        <v>-627.20140249211011</v>
      </c>
      <c r="Y482" s="60">
        <v>-0.29145531214533277</v>
      </c>
      <c r="Z482" s="79">
        <v>-4.6944320793933798E-2</v>
      </c>
      <c r="AA482" s="65">
        <f t="shared" si="55"/>
        <v>-0.24451099135139898</v>
      </c>
    </row>
    <row r="483" spans="1:27" x14ac:dyDescent="0.25">
      <c r="A483" s="82">
        <v>10</v>
      </c>
      <c r="B483" s="82">
        <v>240</v>
      </c>
      <c r="C483" s="7" t="s">
        <v>2190</v>
      </c>
      <c r="D483" s="7" t="s">
        <v>793</v>
      </c>
      <c r="E483" s="7">
        <v>2</v>
      </c>
      <c r="F483" s="82">
        <v>9</v>
      </c>
      <c r="G483" s="50">
        <v>5.7139887000122867E-2</v>
      </c>
      <c r="H483" s="50">
        <v>8.312902068988345E-3</v>
      </c>
      <c r="I483" s="50">
        <f t="shared" si="49"/>
        <v>4.8826984931134521E-2</v>
      </c>
      <c r="J483" s="28">
        <v>5.2390373340888781</v>
      </c>
      <c r="K483" s="31">
        <v>11.510023683426688</v>
      </c>
      <c r="L483" s="31">
        <f t="shared" si="50"/>
        <v>-6.27098634933781</v>
      </c>
      <c r="M483" s="28">
        <v>3.0866017468943577E-2</v>
      </c>
      <c r="N483" s="26">
        <v>7.2164884343347531E-3</v>
      </c>
      <c r="O483" s="26">
        <f t="shared" si="51"/>
        <v>2.3649529034608825E-2</v>
      </c>
      <c r="P483" s="52">
        <v>2.1728230054913165</v>
      </c>
      <c r="Q483" s="56">
        <v>4.1268346243135854</v>
      </c>
      <c r="R483" s="56">
        <f t="shared" si="52"/>
        <v>-1.9540116188222689</v>
      </c>
      <c r="S483" s="52">
        <v>6.966588780874447E-2</v>
      </c>
      <c r="T483" s="56">
        <v>1.8882797316289807E-2</v>
      </c>
      <c r="U483" s="56">
        <f t="shared" si="53"/>
        <v>5.0783090492454663E-2</v>
      </c>
      <c r="V483" s="60">
        <v>202.18135313531351</v>
      </c>
      <c r="W483" s="64">
        <v>698.52227035203532</v>
      </c>
      <c r="X483" s="64">
        <f t="shared" si="54"/>
        <v>-496.34091721672178</v>
      </c>
      <c r="Y483" s="60">
        <v>-0.1762624462985499</v>
      </c>
      <c r="Z483" s="79">
        <v>-7.6149821802100115E-2</v>
      </c>
      <c r="AA483" s="65">
        <f t="shared" si="55"/>
        <v>-0.10011262449644978</v>
      </c>
    </row>
    <row r="484" spans="1:27" x14ac:dyDescent="0.25">
      <c r="A484" s="82">
        <v>11</v>
      </c>
      <c r="B484" s="82">
        <v>264</v>
      </c>
      <c r="C484" s="7" t="s">
        <v>2190</v>
      </c>
      <c r="D484" s="7" t="s">
        <v>793</v>
      </c>
      <c r="E484" s="7">
        <v>2</v>
      </c>
      <c r="F484" s="82">
        <v>9</v>
      </c>
      <c r="G484" s="50">
        <v>1.9839538162501568E-2</v>
      </c>
      <c r="H484" s="50">
        <v>1.1402580276202409E-2</v>
      </c>
      <c r="I484" s="50">
        <f t="shared" si="49"/>
        <v>8.4369578862991592E-3</v>
      </c>
      <c r="J484" s="28">
        <v>3.8252294589232236</v>
      </c>
      <c r="K484" s="31">
        <v>9.6067582172372461</v>
      </c>
      <c r="L484" s="31">
        <f t="shared" si="50"/>
        <v>-5.7815287583140229</v>
      </c>
      <c r="M484" s="28">
        <v>-7.5035234524112954E-2</v>
      </c>
      <c r="N484" s="26">
        <v>-7.5698486503831763E-2</v>
      </c>
      <c r="O484" s="26">
        <f t="shared" si="51"/>
        <v>6.6325197971880967E-4</v>
      </c>
      <c r="P484" s="52">
        <v>1.8531543028656561</v>
      </c>
      <c r="Q484" s="56">
        <v>3.9766977176627822</v>
      </c>
      <c r="R484" s="56">
        <f t="shared" si="52"/>
        <v>-2.1235434147971262</v>
      </c>
      <c r="S484" s="52">
        <v>1.3271540235392724E-2</v>
      </c>
      <c r="T484" s="56">
        <v>1.8560746180279194E-2</v>
      </c>
      <c r="U484" s="56">
        <f t="shared" si="53"/>
        <v>-5.2892059448864694E-3</v>
      </c>
      <c r="V484" s="60">
        <v>148.96370566788201</v>
      </c>
      <c r="W484" s="64">
        <v>478.31294884543149</v>
      </c>
      <c r="X484" s="64">
        <f t="shared" si="54"/>
        <v>-329.34924317754951</v>
      </c>
      <c r="Y484" s="60">
        <v>-0.14117756094950901</v>
      </c>
      <c r="Z484" s="79">
        <v>-9.7593849701297919E-2</v>
      </c>
      <c r="AA484" s="65">
        <f t="shared" si="55"/>
        <v>-4.3583711248211088E-2</v>
      </c>
    </row>
    <row r="485" spans="1:27" x14ac:dyDescent="0.25">
      <c r="A485" s="82">
        <v>12</v>
      </c>
      <c r="B485" s="82">
        <v>288</v>
      </c>
      <c r="C485" s="7" t="s">
        <v>2190</v>
      </c>
      <c r="D485" s="7" t="s">
        <v>793</v>
      </c>
      <c r="E485" s="7">
        <v>2</v>
      </c>
      <c r="F485" s="82">
        <v>9</v>
      </c>
      <c r="G485" s="50">
        <v>-2.1167589116242523E-2</v>
      </c>
      <c r="H485" s="50">
        <v>1.9874084798630436E-2</v>
      </c>
      <c r="I485" s="50">
        <f t="shared" si="49"/>
        <v>-4.1041673914872956E-2</v>
      </c>
      <c r="J485" s="28">
        <v>4.3899952268362803</v>
      </c>
      <c r="K485" s="31">
        <v>9.5757510795120258</v>
      </c>
      <c r="L485" s="31">
        <f t="shared" si="50"/>
        <v>-5.1857558526757455</v>
      </c>
      <c r="M485" s="28">
        <v>-0.12448307771323314</v>
      </c>
      <c r="N485" s="26">
        <v>-0.12129677891189873</v>
      </c>
      <c r="O485" s="26">
        <f t="shared" si="51"/>
        <v>-3.1862988013344057E-3</v>
      </c>
      <c r="P485" s="52">
        <v>1.8423138682829745</v>
      </c>
      <c r="Q485" s="56">
        <v>3.6155338046936252</v>
      </c>
      <c r="R485" s="56">
        <f t="shared" si="52"/>
        <v>-1.7732199364106507</v>
      </c>
      <c r="S485" s="52">
        <v>-9.9403405439692991E-2</v>
      </c>
      <c r="T485" s="56">
        <v>-6.2303241628159589E-2</v>
      </c>
      <c r="U485" s="56">
        <f t="shared" si="53"/>
        <v>-3.7100163811533401E-2</v>
      </c>
      <c r="V485" s="60">
        <v>184.78101945003354</v>
      </c>
      <c r="W485" s="64">
        <v>507.14285714285728</v>
      </c>
      <c r="X485" s="64">
        <f t="shared" si="54"/>
        <v>-322.36183769282377</v>
      </c>
      <c r="Y485" s="60">
        <v>-0.29554719017018205</v>
      </c>
      <c r="Z485" s="79">
        <v>-0.26573141069062617</v>
      </c>
      <c r="AA485" s="65">
        <f t="shared" si="55"/>
        <v>-2.9815779479555882E-2</v>
      </c>
    </row>
    <row r="486" spans="1:27" x14ac:dyDescent="0.25">
      <c r="A486" s="82">
        <v>13</v>
      </c>
      <c r="B486" s="82">
        <v>312</v>
      </c>
      <c r="C486" s="7" t="s">
        <v>2190</v>
      </c>
      <c r="D486" s="7" t="s">
        <v>793</v>
      </c>
      <c r="E486" s="7">
        <v>2</v>
      </c>
      <c r="F486" s="82">
        <v>9</v>
      </c>
      <c r="G486" s="50">
        <v>2.8090238546640122E-2</v>
      </c>
      <c r="H486" s="50">
        <v>1.3389339368220154E-2</v>
      </c>
      <c r="I486" s="50">
        <f t="shared" si="49"/>
        <v>1.4700899178419968E-2</v>
      </c>
      <c r="J486" s="28">
        <v>4.2502685106241627</v>
      </c>
      <c r="K486" s="31">
        <v>7.8986120953424956</v>
      </c>
      <c r="L486" s="31">
        <f t="shared" si="50"/>
        <v>-3.648343584718333</v>
      </c>
      <c r="M486" s="28">
        <v>-6.2495388570386091E-3</v>
      </c>
      <c r="N486" s="26">
        <v>-6.1783624485983173E-2</v>
      </c>
      <c r="O486" s="26">
        <f t="shared" si="51"/>
        <v>5.553408562894456E-2</v>
      </c>
      <c r="P486" s="52">
        <v>1.9161087718804126</v>
      </c>
      <c r="Q486" s="56">
        <v>3.4422947383738673</v>
      </c>
      <c r="R486" s="56">
        <f t="shared" si="52"/>
        <v>-1.5261859664934547</v>
      </c>
      <c r="S486" s="52">
        <v>4.3016192780245946E-2</v>
      </c>
      <c r="T486" s="56">
        <v>-0.17100685841409771</v>
      </c>
      <c r="U486" s="56">
        <f t="shared" si="53"/>
        <v>0.21402305119434367</v>
      </c>
      <c r="V486" s="60">
        <v>164.05701387727805</v>
      </c>
      <c r="W486" s="64">
        <v>412.45665440561783</v>
      </c>
      <c r="X486" s="64">
        <f t="shared" si="54"/>
        <v>-248.39964052833977</v>
      </c>
      <c r="Y486" s="60">
        <v>-0.24763415647768031</v>
      </c>
      <c r="Z486" s="79">
        <v>-0.21425833594600299</v>
      </c>
      <c r="AA486" s="65">
        <f t="shared" si="55"/>
        <v>-3.3375820531677314E-2</v>
      </c>
    </row>
    <row r="487" spans="1:27" x14ac:dyDescent="0.25">
      <c r="A487" s="82">
        <v>14</v>
      </c>
      <c r="B487" s="82">
        <v>336</v>
      </c>
      <c r="C487" s="7">
        <v>5</v>
      </c>
      <c r="D487" s="7" t="s">
        <v>793</v>
      </c>
      <c r="E487" s="7">
        <v>2</v>
      </c>
      <c r="F487" s="82">
        <v>9</v>
      </c>
      <c r="G487" s="50">
        <v>3.2161262602708976E-2</v>
      </c>
      <c r="H487" s="50">
        <v>4.392520638178523E-2</v>
      </c>
      <c r="I487" s="50">
        <f t="shared" si="49"/>
        <v>-1.1763943779076254E-2</v>
      </c>
      <c r="J487" s="28">
        <v>4.657087221813474</v>
      </c>
      <c r="K487" s="31">
        <v>8.3205011183702222</v>
      </c>
      <c r="L487" s="31">
        <f t="shared" si="50"/>
        <v>-3.6634138965567482</v>
      </c>
      <c r="M487" s="28">
        <v>0.19147849100931963</v>
      </c>
      <c r="N487" s="26">
        <v>0.16451723189421197</v>
      </c>
      <c r="O487" s="26">
        <f t="shared" si="51"/>
        <v>2.6961259115107661E-2</v>
      </c>
      <c r="P487" s="52">
        <v>1.8835943838106304</v>
      </c>
      <c r="Q487" s="56">
        <v>2.980248193470393</v>
      </c>
      <c r="R487" s="56">
        <f t="shared" si="52"/>
        <v>-1.0966538096597627</v>
      </c>
      <c r="S487" s="52">
        <v>6.985787590954938E-2</v>
      </c>
      <c r="T487" s="56">
        <v>8.3571837472428342E-2</v>
      </c>
      <c r="U487" s="56">
        <f t="shared" si="53"/>
        <v>-1.3713961562878962E-2</v>
      </c>
      <c r="V487" s="60">
        <v>148.00049916805324</v>
      </c>
      <c r="W487" s="64">
        <v>382.34547975596223</v>
      </c>
      <c r="X487" s="64">
        <f t="shared" si="54"/>
        <v>-234.34498058790899</v>
      </c>
      <c r="Y487" s="60">
        <v>-0.14835148526701292</v>
      </c>
      <c r="Z487" s="79">
        <v>-0.23495720545848195</v>
      </c>
      <c r="AA487" s="65">
        <f t="shared" si="55"/>
        <v>8.6605720191469032E-2</v>
      </c>
    </row>
    <row r="488" spans="1:27" x14ac:dyDescent="0.25">
      <c r="A488" s="82">
        <v>1</v>
      </c>
      <c r="B488" s="82">
        <v>24</v>
      </c>
      <c r="C488" s="7" t="s">
        <v>2190</v>
      </c>
      <c r="D488" s="7" t="s">
        <v>793</v>
      </c>
      <c r="E488" s="7">
        <v>1</v>
      </c>
      <c r="F488" s="82">
        <v>10</v>
      </c>
      <c r="G488" s="50">
        <v>-5.6798403760593884E-2</v>
      </c>
      <c r="H488" s="50">
        <v>1.3629331734718761E-2</v>
      </c>
      <c r="I488" s="50">
        <f t="shared" si="49"/>
        <v>-7.0427735495312643E-2</v>
      </c>
      <c r="J488" s="28">
        <v>15.432410504354737</v>
      </c>
      <c r="K488" s="31">
        <v>13.370557873666627</v>
      </c>
      <c r="L488" s="31">
        <f t="shared" si="50"/>
        <v>2.0618526306881098</v>
      </c>
      <c r="M488" s="28">
        <v>0.41633226385217853</v>
      </c>
      <c r="N488" s="26">
        <v>0.24256301407439443</v>
      </c>
      <c r="O488" s="26">
        <f t="shared" si="51"/>
        <v>0.1737692497777841</v>
      </c>
      <c r="P488" s="52">
        <v>4.5843814894227686</v>
      </c>
      <c r="Q488" s="56">
        <v>5.4560602180915021</v>
      </c>
      <c r="R488" s="56">
        <f t="shared" si="52"/>
        <v>-0.87167872866873353</v>
      </c>
      <c r="S488" s="52">
        <v>0.23849570539275558</v>
      </c>
      <c r="T488" s="56">
        <v>0.39929967195079025</v>
      </c>
      <c r="U488" s="56">
        <f t="shared" si="53"/>
        <v>-0.16080396655803467</v>
      </c>
      <c r="V488" s="60">
        <v>826.03211848893329</v>
      </c>
      <c r="W488" s="64">
        <v>842.1606201808396</v>
      </c>
      <c r="X488" s="64">
        <f t="shared" si="54"/>
        <v>-16.128501691906308</v>
      </c>
      <c r="Y488" s="60">
        <v>0.15826484301695123</v>
      </c>
      <c r="Z488" s="79">
        <v>2.1399399411402314E-2</v>
      </c>
      <c r="AA488" s="65">
        <f t="shared" si="55"/>
        <v>0.13686544360554892</v>
      </c>
    </row>
    <row r="489" spans="1:27" x14ac:dyDescent="0.25">
      <c r="A489" s="82">
        <v>2</v>
      </c>
      <c r="B489" s="82">
        <v>48</v>
      </c>
      <c r="C489" s="7">
        <v>1</v>
      </c>
      <c r="D489" s="7" t="s">
        <v>793</v>
      </c>
      <c r="E489" s="7">
        <v>1</v>
      </c>
      <c r="F489" s="82">
        <v>10</v>
      </c>
      <c r="G489" s="50">
        <v>7.7318988823348173E-2</v>
      </c>
      <c r="H489" s="50">
        <v>-4.2260899415680559E-3</v>
      </c>
      <c r="I489" s="50">
        <f t="shared" si="49"/>
        <v>8.1545078764916235E-2</v>
      </c>
      <c r="J489" s="28">
        <v>10.23383981457636</v>
      </c>
      <c r="K489" s="31">
        <v>12.045231030697556</v>
      </c>
      <c r="L489" s="31">
        <f t="shared" si="50"/>
        <v>-1.811391216121196</v>
      </c>
      <c r="M489" s="28">
        <v>-0.40127388535031844</v>
      </c>
      <c r="N489" s="26">
        <v>0.42973663146744556</v>
      </c>
      <c r="O489" s="26">
        <f t="shared" si="51"/>
        <v>-0.83101051681776394</v>
      </c>
      <c r="P489" s="52">
        <v>4.0947950042320445</v>
      </c>
      <c r="Q489" s="56">
        <v>6.2957185350514777</v>
      </c>
      <c r="R489" s="56">
        <f t="shared" si="52"/>
        <v>-2.2009235308194333</v>
      </c>
      <c r="S489" s="52">
        <v>-0.20517162476359033</v>
      </c>
      <c r="T489" s="56">
        <v>-0.29316157422815392</v>
      </c>
      <c r="U489" s="56">
        <f t="shared" si="53"/>
        <v>8.7989949464563594E-2</v>
      </c>
      <c r="V489" s="60">
        <v>701.38413939097859</v>
      </c>
      <c r="W489" s="64">
        <v>778.76342072409477</v>
      </c>
      <c r="X489" s="64">
        <f t="shared" si="54"/>
        <v>-77.379281333116182</v>
      </c>
      <c r="Y489" s="60">
        <v>-0.38976487557916173</v>
      </c>
      <c r="Z489" s="79">
        <v>-5.4871092273920861E-2</v>
      </c>
      <c r="AA489" s="65">
        <f t="shared" si="55"/>
        <v>-0.33489378330524089</v>
      </c>
    </row>
    <row r="490" spans="1:27" x14ac:dyDescent="0.25">
      <c r="A490" s="82">
        <v>3</v>
      </c>
      <c r="B490" s="82">
        <v>72</v>
      </c>
      <c r="C490" s="7" t="s">
        <v>2190</v>
      </c>
      <c r="D490" s="7" t="s">
        <v>793</v>
      </c>
      <c r="E490" s="7">
        <v>1</v>
      </c>
      <c r="F490" s="82">
        <v>10</v>
      </c>
      <c r="G490" s="50">
        <v>2.6570316573300445E-2</v>
      </c>
      <c r="H490" s="50">
        <v>1.7902191089170408E-2</v>
      </c>
      <c r="I490" s="50">
        <f t="shared" si="49"/>
        <v>8.6681254841300369E-3</v>
      </c>
      <c r="J490" s="28">
        <v>10.708164112459892</v>
      </c>
      <c r="K490" s="31">
        <v>12.589811875004676</v>
      </c>
      <c r="L490" s="31">
        <f t="shared" si="50"/>
        <v>-1.8816477625447838</v>
      </c>
      <c r="M490" s="28">
        <v>0.28416856990053835</v>
      </c>
      <c r="N490" s="26">
        <v>0.51444722688986533</v>
      </c>
      <c r="O490" s="26">
        <f t="shared" si="51"/>
        <v>-0.23027865698932698</v>
      </c>
      <c r="P490" s="52">
        <v>2.9286265740984319</v>
      </c>
      <c r="Q490" s="56">
        <v>5.134393717140755</v>
      </c>
      <c r="R490" s="56">
        <f t="shared" si="52"/>
        <v>-2.2057671430423231</v>
      </c>
      <c r="S490" s="52">
        <v>-0.18272538447482173</v>
      </c>
      <c r="T490" s="56">
        <v>2.9346230279375243E-2</v>
      </c>
      <c r="U490" s="56">
        <f t="shared" si="53"/>
        <v>-0.21207161475419697</v>
      </c>
      <c r="V490" s="60">
        <v>781.96198291743428</v>
      </c>
      <c r="W490" s="64">
        <v>862.29941243789426</v>
      </c>
      <c r="X490" s="64">
        <f t="shared" si="54"/>
        <v>-80.337429520459978</v>
      </c>
      <c r="Y490" s="60">
        <v>0.30957623210974095</v>
      </c>
      <c r="Z490" s="79">
        <v>0.70666658267764249</v>
      </c>
      <c r="AA490" s="65">
        <f t="shared" si="55"/>
        <v>-0.39709035056790154</v>
      </c>
    </row>
    <row r="491" spans="1:27" x14ac:dyDescent="0.25">
      <c r="A491" s="82">
        <v>4</v>
      </c>
      <c r="B491" s="82">
        <v>96</v>
      </c>
      <c r="C491" s="7" t="s">
        <v>2190</v>
      </c>
      <c r="D491" s="7" t="s">
        <v>793</v>
      </c>
      <c r="E491" s="7">
        <v>1</v>
      </c>
      <c r="F491" s="82">
        <v>10</v>
      </c>
      <c r="G491" s="50">
        <v>1.9918536284595945E-2</v>
      </c>
      <c r="H491" s="50">
        <v>-2.9832523702375767E-3</v>
      </c>
      <c r="I491" s="50">
        <f t="shared" si="49"/>
        <v>2.290178865483352E-2</v>
      </c>
      <c r="J491" s="28">
        <v>10.20757123923128</v>
      </c>
      <c r="K491" s="31">
        <v>14.419320189971282</v>
      </c>
      <c r="L491" s="31">
        <f t="shared" si="50"/>
        <v>-4.2117489507400023</v>
      </c>
      <c r="M491" s="28">
        <v>4.4294110634710865E-2</v>
      </c>
      <c r="N491" s="26">
        <v>0.46275038293277465</v>
      </c>
      <c r="O491" s="26">
        <f t="shared" si="51"/>
        <v>-0.41845627229806381</v>
      </c>
      <c r="P491" s="52">
        <v>2.9470465271763508</v>
      </c>
      <c r="Q491" s="56">
        <v>5.7203782901387283</v>
      </c>
      <c r="R491" s="56">
        <f t="shared" si="52"/>
        <v>-2.7733317629623775</v>
      </c>
      <c r="S491" s="52">
        <v>7.9131919588210253E-2</v>
      </c>
      <c r="T491" s="56">
        <v>0.2201664932545829</v>
      </c>
      <c r="U491" s="56">
        <f t="shared" si="53"/>
        <v>-0.14103457366637265</v>
      </c>
      <c r="V491" s="60">
        <v>730.83355459674738</v>
      </c>
      <c r="W491" s="64">
        <v>1080.3098379245496</v>
      </c>
      <c r="X491" s="64">
        <f t="shared" si="54"/>
        <v>-349.47628332780221</v>
      </c>
      <c r="Y491" s="60">
        <v>0.20161366455356683</v>
      </c>
      <c r="Z491" s="79">
        <v>0.55868755357358002</v>
      </c>
      <c r="AA491" s="65">
        <f t="shared" si="55"/>
        <v>-0.35707388902001319</v>
      </c>
    </row>
    <row r="492" spans="1:27" x14ac:dyDescent="0.25">
      <c r="A492" s="82">
        <v>5</v>
      </c>
      <c r="B492" s="82">
        <v>120</v>
      </c>
      <c r="C492" s="7">
        <v>2</v>
      </c>
      <c r="D492" s="7" t="s">
        <v>793</v>
      </c>
      <c r="E492" s="7">
        <v>1</v>
      </c>
      <c r="F492" s="82">
        <v>10</v>
      </c>
      <c r="G492" s="50">
        <v>0.15184661342283726</v>
      </c>
      <c r="H492" s="50">
        <v>3.7247019645241526E-2</v>
      </c>
      <c r="I492" s="50">
        <f t="shared" si="49"/>
        <v>0.11459959377759574</v>
      </c>
      <c r="J492" s="28">
        <v>10.121821841140305</v>
      </c>
      <c r="K492" s="31">
        <v>16.776982070157057</v>
      </c>
      <c r="L492" s="31">
        <f t="shared" si="50"/>
        <v>-6.6551602290167526</v>
      </c>
      <c r="M492" s="28">
        <v>7.196340600276098E-2</v>
      </c>
      <c r="N492" s="26">
        <v>0.35894303813160144</v>
      </c>
      <c r="O492" s="26">
        <f t="shared" si="51"/>
        <v>-0.28697963212884048</v>
      </c>
      <c r="P492" s="52">
        <v>2.9634839918840807</v>
      </c>
      <c r="Q492" s="56">
        <v>6.966418766233951</v>
      </c>
      <c r="R492" s="56">
        <f t="shared" si="52"/>
        <v>-4.0029347743498702</v>
      </c>
      <c r="S492" s="52">
        <v>0.20049270181166517</v>
      </c>
      <c r="T492" s="56">
        <v>5.1264740518326989E-2</v>
      </c>
      <c r="U492" s="56">
        <f t="shared" si="53"/>
        <v>0.14922796129333818</v>
      </c>
      <c r="V492" s="60">
        <v>693.06113681427621</v>
      </c>
      <c r="W492" s="64">
        <v>1139.7663857677901</v>
      </c>
      <c r="X492" s="64">
        <f t="shared" si="54"/>
        <v>-446.70524895351389</v>
      </c>
      <c r="Y492" s="60">
        <v>0.19013334786097499</v>
      </c>
      <c r="Z492" s="79">
        <v>0.15567907560124011</v>
      </c>
      <c r="AA492" s="65">
        <f t="shared" si="55"/>
        <v>3.4454272259734881E-2</v>
      </c>
    </row>
    <row r="493" spans="1:27" x14ac:dyDescent="0.25">
      <c r="A493" s="82">
        <v>6</v>
      </c>
      <c r="B493" s="82">
        <v>144</v>
      </c>
      <c r="C493" s="7" t="s">
        <v>2190</v>
      </c>
      <c r="D493" s="7" t="s">
        <v>793</v>
      </c>
      <c r="E493" s="7">
        <v>1</v>
      </c>
      <c r="F493" s="82">
        <v>10</v>
      </c>
      <c r="G493" s="50">
        <v>0.10168713691865179</v>
      </c>
      <c r="H493" s="50">
        <v>5.0816110515069957E-2</v>
      </c>
      <c r="I493" s="50">
        <f t="shared" si="49"/>
        <v>5.0871026403581834E-2</v>
      </c>
      <c r="J493" s="28">
        <v>8.3305769664559506</v>
      </c>
      <c r="K493" s="31">
        <v>14.919323314682467</v>
      </c>
      <c r="L493" s="31">
        <f t="shared" si="50"/>
        <v>-6.5887463482265165</v>
      </c>
      <c r="M493" s="28">
        <v>-9.9690898834518967E-4</v>
      </c>
      <c r="N493" s="26">
        <v>7.8252583154270083E-2</v>
      </c>
      <c r="O493" s="26">
        <f t="shared" si="51"/>
        <v>-7.9249492142615272E-2</v>
      </c>
      <c r="P493" s="52">
        <v>2.7830153732172622</v>
      </c>
      <c r="Q493" s="56">
        <v>5.4077681800408222</v>
      </c>
      <c r="R493" s="56">
        <f t="shared" si="52"/>
        <v>-2.6247528068235599</v>
      </c>
      <c r="S493" s="52">
        <v>0.10224108783290366</v>
      </c>
      <c r="T493" s="56">
        <v>-2.2748086008028568E-2</v>
      </c>
      <c r="U493" s="56">
        <f t="shared" si="53"/>
        <v>0.12498917384093222</v>
      </c>
      <c r="V493" s="60">
        <v>349.06818181818181</v>
      </c>
      <c r="W493" s="64">
        <v>1059.1686712010619</v>
      </c>
      <c r="X493" s="64">
        <f t="shared" si="54"/>
        <v>-710.10048938288014</v>
      </c>
      <c r="Y493" s="60">
        <v>-0.34151002028811445</v>
      </c>
      <c r="Z493" s="79">
        <v>2.4286775008398348E-2</v>
      </c>
      <c r="AA493" s="65">
        <f t="shared" si="55"/>
        <v>-0.36579679529651277</v>
      </c>
    </row>
    <row r="494" spans="1:27" x14ac:dyDescent="0.25">
      <c r="A494" s="82">
        <v>7</v>
      </c>
      <c r="B494" s="82">
        <v>168</v>
      </c>
      <c r="C494" s="7">
        <v>3</v>
      </c>
      <c r="D494" s="7" t="s">
        <v>793</v>
      </c>
      <c r="E494" s="7">
        <v>1</v>
      </c>
      <c r="F494" s="82">
        <v>10</v>
      </c>
      <c r="G494" s="50">
        <v>9.4695351145102968E-2</v>
      </c>
      <c r="H494" s="50">
        <v>2.1088820793520358E-2</v>
      </c>
      <c r="I494" s="50">
        <f t="shared" si="49"/>
        <v>7.3606530351582614E-2</v>
      </c>
      <c r="J494" s="28">
        <v>7.0303247840936294</v>
      </c>
      <c r="K494" s="31">
        <v>12.600072648596518</v>
      </c>
      <c r="L494" s="31">
        <f t="shared" si="50"/>
        <v>-5.5697478645028884</v>
      </c>
      <c r="M494" s="28">
        <v>2.5291476975301798E-2</v>
      </c>
      <c r="N494" s="26">
        <v>0.24427280911272664</v>
      </c>
      <c r="O494" s="26">
        <f t="shared" si="51"/>
        <v>-0.21898133213742485</v>
      </c>
      <c r="P494" s="52">
        <v>2.5728024678708801</v>
      </c>
      <c r="Q494" s="56">
        <v>4.2039889907630217</v>
      </c>
      <c r="R494" s="56">
        <f t="shared" si="52"/>
        <v>-1.6311865228921416</v>
      </c>
      <c r="S494" s="52">
        <v>0.11211219119233072</v>
      </c>
      <c r="T494" s="56">
        <v>-4.8245689366170623E-2</v>
      </c>
      <c r="U494" s="56">
        <f t="shared" si="53"/>
        <v>0.16035788055850134</v>
      </c>
      <c r="V494" s="60">
        <v>273.81986863711001</v>
      </c>
      <c r="W494" s="64">
        <v>882.0120689655173</v>
      </c>
      <c r="X494" s="64">
        <f t="shared" si="54"/>
        <v>-608.19220032840735</v>
      </c>
      <c r="Y494" s="60">
        <v>-0.24563605067505676</v>
      </c>
      <c r="Z494" s="79">
        <v>0.30507038934760117</v>
      </c>
      <c r="AA494" s="65">
        <f t="shared" si="55"/>
        <v>-0.55070644002265789</v>
      </c>
    </row>
    <row r="495" spans="1:27" x14ac:dyDescent="0.25">
      <c r="A495" s="82">
        <v>8</v>
      </c>
      <c r="B495" s="82">
        <v>192</v>
      </c>
      <c r="C495" s="7" t="s">
        <v>2190</v>
      </c>
      <c r="D495" s="7" t="s">
        <v>793</v>
      </c>
      <c r="E495" s="7">
        <v>1</v>
      </c>
      <c r="F495" s="82">
        <v>10</v>
      </c>
      <c r="G495" s="50">
        <v>9.7493488092426264E-2</v>
      </c>
      <c r="H495" s="50">
        <v>2.2964930059969867E-2</v>
      </c>
      <c r="I495" s="50">
        <f t="shared" si="49"/>
        <v>7.4528558032456393E-2</v>
      </c>
      <c r="J495" s="28">
        <v>5.9489664330829219</v>
      </c>
      <c r="K495" s="31">
        <v>13.314117777789969</v>
      </c>
      <c r="L495" s="31">
        <f t="shared" si="50"/>
        <v>-7.3651513447070469</v>
      </c>
      <c r="M495" s="28">
        <v>-4.0295109134431482E-2</v>
      </c>
      <c r="N495" s="26">
        <v>0.17151292002343987</v>
      </c>
      <c r="O495" s="26">
        <f t="shared" si="51"/>
        <v>-0.21180802915787136</v>
      </c>
      <c r="P495" s="52">
        <v>2.2451475344870411</v>
      </c>
      <c r="Q495" s="56">
        <v>4.0686345373680544</v>
      </c>
      <c r="R495" s="56">
        <f t="shared" si="52"/>
        <v>-1.8234870028810133</v>
      </c>
      <c r="S495" s="52">
        <v>-4.8895425408407606E-2</v>
      </c>
      <c r="T495" s="56">
        <v>1.6036205516473903E-2</v>
      </c>
      <c r="U495" s="56">
        <f t="shared" si="53"/>
        <v>-6.4931630924881509E-2</v>
      </c>
      <c r="V495" s="60">
        <v>235.47944297082228</v>
      </c>
      <c r="W495" s="64">
        <v>935.78937334217505</v>
      </c>
      <c r="X495" s="64">
        <f t="shared" si="54"/>
        <v>-700.30993037135272</v>
      </c>
      <c r="Y495" s="60">
        <v>-0.28774305613012674</v>
      </c>
      <c r="Z495" s="79">
        <v>0.2688177933680696</v>
      </c>
      <c r="AA495" s="65">
        <f t="shared" si="55"/>
        <v>-0.5565608494981964</v>
      </c>
    </row>
    <row r="496" spans="1:27" x14ac:dyDescent="0.25">
      <c r="A496" s="82">
        <v>9</v>
      </c>
      <c r="B496" s="82">
        <v>216</v>
      </c>
      <c r="C496" s="7">
        <v>4</v>
      </c>
      <c r="D496" s="7" t="s">
        <v>793</v>
      </c>
      <c r="E496" s="7">
        <v>1</v>
      </c>
      <c r="F496" s="82">
        <v>10</v>
      </c>
      <c r="G496" s="50">
        <v>5.8562683684868944E-2</v>
      </c>
      <c r="H496" s="50">
        <v>4.9621911137343509E-2</v>
      </c>
      <c r="I496" s="50">
        <f t="shared" si="49"/>
        <v>8.9407725475254343E-3</v>
      </c>
      <c r="J496" s="28">
        <v>5.5628255510797491</v>
      </c>
      <c r="K496" s="31">
        <v>13.45456791776664</v>
      </c>
      <c r="L496" s="31">
        <f t="shared" si="50"/>
        <v>-7.8917423666868913</v>
      </c>
      <c r="M496" s="28">
        <v>-2.9752740521974221E-2</v>
      </c>
      <c r="N496" s="26">
        <v>0.13025234277174963</v>
      </c>
      <c r="O496" s="26">
        <f t="shared" si="51"/>
        <v>-0.16000508329372384</v>
      </c>
      <c r="P496" s="52">
        <v>2.1395947606879577</v>
      </c>
      <c r="Q496" s="56">
        <v>4.4318152812343063</v>
      </c>
      <c r="R496" s="56">
        <f t="shared" si="52"/>
        <v>-2.2922205205463486</v>
      </c>
      <c r="S496" s="52">
        <v>5.1002454517825625E-2</v>
      </c>
      <c r="T496" s="56">
        <v>0.16858542547120367</v>
      </c>
      <c r="U496" s="56">
        <f t="shared" si="53"/>
        <v>-0.11758297095337805</v>
      </c>
      <c r="V496" s="60">
        <v>222.13630427685277</v>
      </c>
      <c r="W496" s="64">
        <v>838.86970154532594</v>
      </c>
      <c r="X496" s="64">
        <f t="shared" si="54"/>
        <v>-616.73339726847314</v>
      </c>
      <c r="Y496" s="60">
        <v>-0.23651823134366037</v>
      </c>
      <c r="Z496" s="79">
        <v>-4.6944320793933798E-2</v>
      </c>
      <c r="AA496" s="65">
        <f t="shared" si="55"/>
        <v>-0.18957391054972658</v>
      </c>
    </row>
    <row r="497" spans="1:27" x14ac:dyDescent="0.25">
      <c r="A497" s="82">
        <v>10</v>
      </c>
      <c r="B497" s="82">
        <v>240</v>
      </c>
      <c r="C497" s="7" t="s">
        <v>2190</v>
      </c>
      <c r="D497" s="7" t="s">
        <v>793</v>
      </c>
      <c r="E497" s="7">
        <v>2</v>
      </c>
      <c r="F497" s="82">
        <v>10</v>
      </c>
      <c r="G497" s="50">
        <v>5.2653359219639206E-2</v>
      </c>
      <c r="H497" s="50">
        <v>8.312902068988345E-3</v>
      </c>
      <c r="I497" s="50">
        <f t="shared" si="49"/>
        <v>4.434045715065086E-2</v>
      </c>
      <c r="J497" s="28">
        <v>5.2658337510624849</v>
      </c>
      <c r="K497" s="31">
        <v>11.510023683426688</v>
      </c>
      <c r="L497" s="31">
        <f t="shared" si="50"/>
        <v>-6.2441899323642032</v>
      </c>
      <c r="M497" s="28">
        <v>-1.1863377407336213E-2</v>
      </c>
      <c r="N497" s="26">
        <v>7.2164884343347531E-3</v>
      </c>
      <c r="O497" s="26">
        <f t="shared" si="51"/>
        <v>-1.9079865841670967E-2</v>
      </c>
      <c r="P497" s="52">
        <v>2.0356154292602349</v>
      </c>
      <c r="Q497" s="56">
        <v>4.1268346243135854</v>
      </c>
      <c r="R497" s="56">
        <f t="shared" si="52"/>
        <v>-2.0912191950533505</v>
      </c>
      <c r="S497" s="52">
        <v>5.3932389482808478E-2</v>
      </c>
      <c r="T497" s="56">
        <v>1.8882797316289807E-2</v>
      </c>
      <c r="U497" s="56">
        <f t="shared" si="53"/>
        <v>3.5049592166518671E-2</v>
      </c>
      <c r="V497" s="60">
        <v>223.2443894389439</v>
      </c>
      <c r="W497" s="64">
        <v>698.52227035203532</v>
      </c>
      <c r="X497" s="64">
        <f t="shared" si="54"/>
        <v>-475.27788091309139</v>
      </c>
      <c r="Y497" s="60">
        <v>-0.18695227826998354</v>
      </c>
      <c r="Z497" s="79">
        <v>-7.6149821802100115E-2</v>
      </c>
      <c r="AA497" s="65">
        <f t="shared" si="55"/>
        <v>-0.11080245646788342</v>
      </c>
    </row>
    <row r="498" spans="1:27" x14ac:dyDescent="0.25">
      <c r="A498" s="82">
        <v>11</v>
      </c>
      <c r="B498" s="82">
        <v>264</v>
      </c>
      <c r="C498" s="7" t="s">
        <v>2190</v>
      </c>
      <c r="D498" s="7" t="s">
        <v>793</v>
      </c>
      <c r="E498" s="7">
        <v>2</v>
      </c>
      <c r="F498" s="82">
        <v>10</v>
      </c>
      <c r="G498" s="50">
        <v>-4.6955726504057434E-3</v>
      </c>
      <c r="H498" s="50">
        <v>1.1402580276202409E-2</v>
      </c>
      <c r="I498" s="50">
        <f t="shared" si="49"/>
        <v>-1.6098152926608152E-2</v>
      </c>
      <c r="J498" s="28">
        <v>4.066915437598464</v>
      </c>
      <c r="K498" s="31">
        <v>9.6067582172372461</v>
      </c>
      <c r="L498" s="31">
        <f t="shared" si="50"/>
        <v>-5.5398427796387821</v>
      </c>
      <c r="M498" s="28">
        <v>-9.1071975773744221E-2</v>
      </c>
      <c r="N498" s="26">
        <v>-7.5698486503831763E-2</v>
      </c>
      <c r="O498" s="26">
        <f t="shared" si="51"/>
        <v>-1.5373489269912458E-2</v>
      </c>
      <c r="P498" s="52">
        <v>1.9209972833231095</v>
      </c>
      <c r="Q498" s="56">
        <v>3.9766977176627822</v>
      </c>
      <c r="R498" s="56">
        <f t="shared" si="52"/>
        <v>-2.0557004343396725</v>
      </c>
      <c r="S498" s="52">
        <v>7.5461833658624231E-2</v>
      </c>
      <c r="T498" s="56">
        <v>1.8560746180279194E-2</v>
      </c>
      <c r="U498" s="56">
        <f t="shared" si="53"/>
        <v>5.6901087478345033E-2</v>
      </c>
      <c r="V498" s="60">
        <v>165.54690089492874</v>
      </c>
      <c r="W498" s="64">
        <v>478.31294884543149</v>
      </c>
      <c r="X498" s="64">
        <f t="shared" si="54"/>
        <v>-312.76604795050275</v>
      </c>
      <c r="Y498" s="60">
        <v>-0.16220473233426269</v>
      </c>
      <c r="Z498" s="79">
        <v>-9.7593849701297919E-2</v>
      </c>
      <c r="AA498" s="65">
        <f t="shared" si="55"/>
        <v>-6.4610882632964772E-2</v>
      </c>
    </row>
    <row r="499" spans="1:27" x14ac:dyDescent="0.25">
      <c r="A499" s="82">
        <v>12</v>
      </c>
      <c r="B499" s="82">
        <v>288</v>
      </c>
      <c r="C499" s="7" t="s">
        <v>2190</v>
      </c>
      <c r="D499" s="7" t="s">
        <v>793</v>
      </c>
      <c r="E499" s="7">
        <v>2</v>
      </c>
      <c r="F499" s="82">
        <v>10</v>
      </c>
      <c r="G499" s="50">
        <v>9.7860406785492418E-2</v>
      </c>
      <c r="H499" s="50">
        <v>1.9874084798630436E-2</v>
      </c>
      <c r="I499" s="50">
        <f t="shared" si="49"/>
        <v>7.7986321986861978E-2</v>
      </c>
      <c r="J499" s="28">
        <v>5.046643799882335</v>
      </c>
      <c r="K499" s="31">
        <v>9.5757510795120258</v>
      </c>
      <c r="L499" s="31">
        <f t="shared" si="50"/>
        <v>-4.5291072796296907</v>
      </c>
      <c r="M499" s="28">
        <v>-9.5800368332915789E-2</v>
      </c>
      <c r="N499" s="26">
        <v>-0.12129677891189873</v>
      </c>
      <c r="O499" s="26">
        <f t="shared" si="51"/>
        <v>2.5496410578982942E-2</v>
      </c>
      <c r="P499" s="52">
        <v>1.9800015831373257</v>
      </c>
      <c r="Q499" s="56">
        <v>3.6155338046936252</v>
      </c>
      <c r="R499" s="56">
        <f t="shared" si="52"/>
        <v>-1.6355322215562995</v>
      </c>
      <c r="S499" s="52">
        <v>8.926138590455808E-2</v>
      </c>
      <c r="T499" s="56">
        <v>-6.2303241628159589E-2</v>
      </c>
      <c r="U499" s="56">
        <f t="shared" si="53"/>
        <v>0.15156462753271766</v>
      </c>
      <c r="V499" s="60">
        <v>208.24195171026159</v>
      </c>
      <c r="W499" s="64">
        <v>507.14285714285728</v>
      </c>
      <c r="X499" s="64">
        <f t="shared" si="54"/>
        <v>-298.90090543259566</v>
      </c>
      <c r="Y499" s="60">
        <v>-0.29025464894334407</v>
      </c>
      <c r="Z499" s="79">
        <v>-0.26573141069062617</v>
      </c>
      <c r="AA499" s="65">
        <f t="shared" si="55"/>
        <v>-2.4523238252717905E-2</v>
      </c>
    </row>
    <row r="500" spans="1:27" x14ac:dyDescent="0.25">
      <c r="A500" s="82">
        <v>13</v>
      </c>
      <c r="B500" s="82">
        <v>312</v>
      </c>
      <c r="C500" s="7" t="s">
        <v>2190</v>
      </c>
      <c r="D500" s="7" t="s">
        <v>793</v>
      </c>
      <c r="E500" s="7">
        <v>2</v>
      </c>
      <c r="F500" s="82">
        <v>10</v>
      </c>
      <c r="G500" s="50">
        <v>1.9217147185777606E-3</v>
      </c>
      <c r="H500" s="50">
        <v>1.3389339368220154E-2</v>
      </c>
      <c r="I500" s="50">
        <f t="shared" si="49"/>
        <v>-1.1467624649642393E-2</v>
      </c>
      <c r="J500" s="28">
        <v>4.2713452105455474</v>
      </c>
      <c r="K500" s="31">
        <v>7.8986120953424956</v>
      </c>
      <c r="L500" s="31">
        <f t="shared" si="50"/>
        <v>-3.6272668847969483</v>
      </c>
      <c r="M500" s="28">
        <v>-5.4265523391579862E-2</v>
      </c>
      <c r="N500" s="26">
        <v>-6.1783624485983173E-2</v>
      </c>
      <c r="O500" s="26">
        <f t="shared" si="51"/>
        <v>7.5181010944033108E-3</v>
      </c>
      <c r="P500" s="52">
        <v>1.8990156454633789</v>
      </c>
      <c r="Q500" s="56">
        <v>3.4422947383738673</v>
      </c>
      <c r="R500" s="56">
        <f t="shared" si="52"/>
        <v>-1.5432790929104885</v>
      </c>
      <c r="S500" s="52">
        <v>5.4716585637502382E-2</v>
      </c>
      <c r="T500" s="56">
        <v>-0.17100685841409771</v>
      </c>
      <c r="U500" s="56">
        <f t="shared" si="53"/>
        <v>0.22572344405160011</v>
      </c>
      <c r="V500" s="60">
        <v>171.80488212673464</v>
      </c>
      <c r="W500" s="64">
        <v>412.45665440561783</v>
      </c>
      <c r="X500" s="64">
        <f t="shared" si="54"/>
        <v>-240.65177227888319</v>
      </c>
      <c r="Y500" s="60">
        <v>-0.23823584357356362</v>
      </c>
      <c r="Z500" s="79">
        <v>-0.21425833594600299</v>
      </c>
      <c r="AA500" s="65">
        <f t="shared" si="55"/>
        <v>-2.3977507627560624E-2</v>
      </c>
    </row>
    <row r="501" spans="1:27" x14ac:dyDescent="0.25">
      <c r="A501" s="82">
        <v>14</v>
      </c>
      <c r="B501" s="82">
        <v>336</v>
      </c>
      <c r="C501" s="7">
        <v>5</v>
      </c>
      <c r="D501" s="7" t="s">
        <v>793</v>
      </c>
      <c r="E501" s="7">
        <v>2</v>
      </c>
      <c r="F501" s="82">
        <v>10</v>
      </c>
      <c r="G501" s="50">
        <v>4.3458317908363672E-2</v>
      </c>
      <c r="H501" s="50">
        <v>4.392520638178523E-2</v>
      </c>
      <c r="I501" s="50">
        <f t="shared" si="49"/>
        <v>-4.6688847342155754E-4</v>
      </c>
      <c r="J501" s="28">
        <v>4.7248919892238153</v>
      </c>
      <c r="K501" s="31">
        <v>8.3205011183702222</v>
      </c>
      <c r="L501" s="31">
        <f t="shared" si="50"/>
        <v>-3.595609129146407</v>
      </c>
      <c r="M501" s="28">
        <v>0.14534714539542057</v>
      </c>
      <c r="N501" s="26">
        <v>0.16451723189421197</v>
      </c>
      <c r="O501" s="26">
        <f t="shared" si="51"/>
        <v>-1.91700864987914E-2</v>
      </c>
      <c r="P501" s="52">
        <v>1.8810474809406297</v>
      </c>
      <c r="Q501" s="56">
        <v>2.980248193470393</v>
      </c>
      <c r="R501" s="56">
        <f t="shared" si="52"/>
        <v>-1.0992007125297634</v>
      </c>
      <c r="S501" s="52">
        <v>6.4591062455305118E-2</v>
      </c>
      <c r="T501" s="56">
        <v>8.3571837472428342E-2</v>
      </c>
      <c r="U501" s="56">
        <f t="shared" si="53"/>
        <v>-1.8980775017123225E-2</v>
      </c>
      <c r="V501" s="60">
        <v>157.62262895174709</v>
      </c>
      <c r="W501" s="64">
        <v>382.34547975596223</v>
      </c>
      <c r="X501" s="64">
        <f t="shared" si="54"/>
        <v>-224.72285080421514</v>
      </c>
      <c r="Y501" s="60">
        <v>-0.21316660506414281</v>
      </c>
      <c r="Z501" s="79">
        <v>-0.23495720545848195</v>
      </c>
      <c r="AA501" s="65">
        <f t="shared" si="55"/>
        <v>2.1790600394339138E-2</v>
      </c>
    </row>
    <row r="502" spans="1:27" x14ac:dyDescent="0.25">
      <c r="A502" s="82">
        <v>1</v>
      </c>
      <c r="B502" s="82">
        <v>24</v>
      </c>
      <c r="C502" s="7" t="s">
        <v>2190</v>
      </c>
      <c r="D502" s="7" t="s">
        <v>793</v>
      </c>
      <c r="E502" s="7">
        <v>1</v>
      </c>
      <c r="F502" s="82">
        <v>11</v>
      </c>
      <c r="G502" s="50">
        <v>-4.5953232937844035E-2</v>
      </c>
      <c r="H502" s="50">
        <v>1.3629331734718761E-2</v>
      </c>
      <c r="I502" s="50">
        <f t="shared" si="49"/>
        <v>-5.9582564672562795E-2</v>
      </c>
      <c r="J502" s="28">
        <v>11.211516596571403</v>
      </c>
      <c r="K502" s="31">
        <v>13.370557873666627</v>
      </c>
      <c r="L502" s="31">
        <f t="shared" si="50"/>
        <v>-2.1590412770952234</v>
      </c>
      <c r="M502" s="28">
        <v>0.11770260001727725</v>
      </c>
      <c r="N502" s="26">
        <v>0.24256301407439443</v>
      </c>
      <c r="O502" s="26">
        <f t="shared" si="51"/>
        <v>-0.12486041405711718</v>
      </c>
      <c r="P502" s="52">
        <v>3.8549858463754902</v>
      </c>
      <c r="Q502" s="56">
        <v>5.4560602180915021</v>
      </c>
      <c r="R502" s="56">
        <f t="shared" si="52"/>
        <v>-1.6010743717160119</v>
      </c>
      <c r="S502" s="52">
        <v>0.14140034841667029</v>
      </c>
      <c r="T502" s="56">
        <v>0.39929967195079025</v>
      </c>
      <c r="U502" s="56">
        <f t="shared" si="53"/>
        <v>-0.25789932353411993</v>
      </c>
      <c r="V502" s="60">
        <v>970.02978865035789</v>
      </c>
      <c r="W502" s="64">
        <v>842.1606201808396</v>
      </c>
      <c r="X502" s="64">
        <f t="shared" si="54"/>
        <v>127.86916846951829</v>
      </c>
      <c r="Y502" s="60">
        <v>0.48658697103112208</v>
      </c>
      <c r="Z502" s="79">
        <v>2.1399399411402314E-2</v>
      </c>
      <c r="AA502" s="65">
        <f t="shared" si="55"/>
        <v>0.4651875716197198</v>
      </c>
    </row>
    <row r="503" spans="1:27" x14ac:dyDescent="0.25">
      <c r="A503" s="82">
        <v>2</v>
      </c>
      <c r="B503" s="82">
        <v>48</v>
      </c>
      <c r="C503" s="7">
        <v>1</v>
      </c>
      <c r="D503" s="7" t="s">
        <v>793</v>
      </c>
      <c r="E503" s="7">
        <v>1</v>
      </c>
      <c r="F503" s="82">
        <v>11</v>
      </c>
      <c r="G503" s="50">
        <v>6.1450405324083232E-2</v>
      </c>
      <c r="H503" s="50">
        <v>-4.2260899415680559E-3</v>
      </c>
      <c r="I503" s="50">
        <f t="shared" si="49"/>
        <v>6.5676495265651294E-2</v>
      </c>
      <c r="J503" s="28">
        <v>10.954367373329461</v>
      </c>
      <c r="K503" s="31">
        <v>12.045231030697556</v>
      </c>
      <c r="L503" s="31">
        <f t="shared" si="50"/>
        <v>-1.0908636573680948</v>
      </c>
      <c r="M503" s="28">
        <v>-4.7166425580691625E-2</v>
      </c>
      <c r="N503" s="26">
        <v>0.42973663146744556</v>
      </c>
      <c r="O503" s="26">
        <f t="shared" si="51"/>
        <v>-0.47690305704813718</v>
      </c>
      <c r="P503" s="52">
        <v>3.9769262786221691</v>
      </c>
      <c r="Q503" s="56">
        <v>6.2957185350514777</v>
      </c>
      <c r="R503" s="56">
        <f t="shared" si="52"/>
        <v>-2.3187922564293086</v>
      </c>
      <c r="S503" s="52">
        <v>0.25817204871237431</v>
      </c>
      <c r="T503" s="56">
        <v>-0.29316157422815392</v>
      </c>
      <c r="U503" s="56">
        <f t="shared" si="53"/>
        <v>0.55133362294052823</v>
      </c>
      <c r="V503" s="60">
        <v>582.19475655430711</v>
      </c>
      <c r="W503" s="64">
        <v>778.76342072409477</v>
      </c>
      <c r="X503" s="64">
        <f t="shared" si="54"/>
        <v>-196.56866416978767</v>
      </c>
      <c r="Y503" s="60">
        <v>-0.42248815822714875</v>
      </c>
      <c r="Z503" s="79">
        <v>-5.4871092273920861E-2</v>
      </c>
      <c r="AA503" s="65">
        <f t="shared" si="55"/>
        <v>-0.36761706595322791</v>
      </c>
    </row>
    <row r="504" spans="1:27" x14ac:dyDescent="0.25">
      <c r="A504" s="82">
        <v>3</v>
      </c>
      <c r="B504" s="82">
        <v>72</v>
      </c>
      <c r="C504" s="7" t="s">
        <v>2190</v>
      </c>
      <c r="D504" s="7" t="s">
        <v>793</v>
      </c>
      <c r="E504" s="7">
        <v>1</v>
      </c>
      <c r="F504" s="82">
        <v>11</v>
      </c>
      <c r="G504" s="50">
        <v>3.6772478012531716E-2</v>
      </c>
      <c r="H504" s="50">
        <v>1.7902191089170408E-2</v>
      </c>
      <c r="I504" s="50">
        <f t="shared" si="49"/>
        <v>1.8870286923361308E-2</v>
      </c>
      <c r="J504" s="28">
        <v>14.558456930015483</v>
      </c>
      <c r="K504" s="31">
        <v>12.589811875004676</v>
      </c>
      <c r="L504" s="31">
        <f t="shared" si="50"/>
        <v>1.968645055010807</v>
      </c>
      <c r="M504" s="28">
        <v>0.41997124282848902</v>
      </c>
      <c r="N504" s="26">
        <v>0.51444722688986533</v>
      </c>
      <c r="O504" s="26">
        <f t="shared" si="51"/>
        <v>-9.4475984061376306E-2</v>
      </c>
      <c r="P504" s="52">
        <v>4.9725269069323241</v>
      </c>
      <c r="Q504" s="56">
        <v>5.134393717140755</v>
      </c>
      <c r="R504" s="56">
        <f t="shared" si="52"/>
        <v>-0.16186681020843086</v>
      </c>
      <c r="S504" s="52">
        <v>0.17807428523427213</v>
      </c>
      <c r="T504" s="56">
        <v>2.9346230279375243E-2</v>
      </c>
      <c r="U504" s="56">
        <f t="shared" si="53"/>
        <v>0.14872805495489688</v>
      </c>
      <c r="V504" s="60">
        <v>1090.1882431753475</v>
      </c>
      <c r="W504" s="64">
        <v>862.29941243789426</v>
      </c>
      <c r="X504" s="64">
        <f t="shared" si="54"/>
        <v>227.88883073745319</v>
      </c>
      <c r="Y504" s="60">
        <v>0.72438964367105718</v>
      </c>
      <c r="Z504" s="79">
        <v>0.70666658267764249</v>
      </c>
      <c r="AA504" s="65">
        <f t="shared" si="55"/>
        <v>1.7723060993414697E-2</v>
      </c>
    </row>
    <row r="505" spans="1:27" x14ac:dyDescent="0.25">
      <c r="A505" s="82">
        <v>4</v>
      </c>
      <c r="B505" s="82">
        <v>96</v>
      </c>
      <c r="C505" s="7" t="s">
        <v>2190</v>
      </c>
      <c r="D505" s="7" t="s">
        <v>793</v>
      </c>
      <c r="E505" s="7">
        <v>1</v>
      </c>
      <c r="F505" s="82">
        <v>11</v>
      </c>
      <c r="G505" s="50">
        <v>1.031842362352311E-2</v>
      </c>
      <c r="H505" s="50">
        <v>-2.9832523702375767E-3</v>
      </c>
      <c r="I505" s="50">
        <f t="shared" si="49"/>
        <v>1.3301675993760687E-2</v>
      </c>
      <c r="J505" s="28">
        <v>10.300960901259112</v>
      </c>
      <c r="K505" s="31">
        <v>14.419320189971282</v>
      </c>
      <c r="L505" s="31">
        <f t="shared" si="50"/>
        <v>-4.1183592887121705</v>
      </c>
      <c r="M505" s="28">
        <v>2.2093977074779454E-2</v>
      </c>
      <c r="N505" s="26">
        <v>0.46275038293277465</v>
      </c>
      <c r="O505" s="26">
        <f t="shared" si="51"/>
        <v>-0.4406564058579952</v>
      </c>
      <c r="P505" s="52">
        <v>3.0866760136650484</v>
      </c>
      <c r="Q505" s="56">
        <v>5.7203782901387283</v>
      </c>
      <c r="R505" s="56">
        <f t="shared" si="52"/>
        <v>-2.6337022764736799</v>
      </c>
      <c r="S505" s="52">
        <v>9.1004088144381268E-2</v>
      </c>
      <c r="T505" s="56">
        <v>0.2201664932545829</v>
      </c>
      <c r="U505" s="56">
        <f t="shared" si="53"/>
        <v>-0.12916240511020163</v>
      </c>
      <c r="V505" s="60">
        <v>817.57998672419512</v>
      </c>
      <c r="W505" s="64">
        <v>1080.3098379245496</v>
      </c>
      <c r="X505" s="64">
        <f t="shared" si="54"/>
        <v>-262.72985120035446</v>
      </c>
      <c r="Y505" s="60">
        <v>0.20696825579979586</v>
      </c>
      <c r="Z505" s="79">
        <v>0.55868755357358002</v>
      </c>
      <c r="AA505" s="65">
        <f t="shared" si="55"/>
        <v>-0.35171929777378419</v>
      </c>
    </row>
    <row r="506" spans="1:27" x14ac:dyDescent="0.25">
      <c r="A506" s="82">
        <v>5</v>
      </c>
      <c r="B506" s="82">
        <v>120</v>
      </c>
      <c r="C506" s="7">
        <v>2</v>
      </c>
      <c r="D506" s="7" t="s">
        <v>793</v>
      </c>
      <c r="E506" s="7">
        <v>1</v>
      </c>
      <c r="F506" s="82">
        <v>11</v>
      </c>
      <c r="G506" s="50">
        <v>0.11989602625023928</v>
      </c>
      <c r="H506" s="50">
        <v>3.7247019645241526E-2</v>
      </c>
      <c r="I506" s="50">
        <f t="shared" si="49"/>
        <v>8.2649006604997743E-2</v>
      </c>
      <c r="J506" s="28">
        <v>9.2106476248242402</v>
      </c>
      <c r="K506" s="31">
        <v>16.776982070157057</v>
      </c>
      <c r="L506" s="31">
        <f t="shared" si="50"/>
        <v>-7.5663344453328172</v>
      </c>
      <c r="M506" s="28">
        <v>-2.5348701394089213E-3</v>
      </c>
      <c r="N506" s="26">
        <v>0.35894303813160144</v>
      </c>
      <c r="O506" s="26">
        <f t="shared" si="51"/>
        <v>-0.36147790827101034</v>
      </c>
      <c r="P506" s="52">
        <v>2.7372625938860451</v>
      </c>
      <c r="Q506" s="56">
        <v>6.966418766233951</v>
      </c>
      <c r="R506" s="56">
        <f t="shared" si="52"/>
        <v>-4.2291561723479063</v>
      </c>
      <c r="S506" s="52">
        <v>0.28034081380946169</v>
      </c>
      <c r="T506" s="56">
        <v>5.1264740518326989E-2</v>
      </c>
      <c r="U506" s="56">
        <f t="shared" si="53"/>
        <v>0.22907607329113469</v>
      </c>
      <c r="V506" s="60">
        <v>640.75016523463319</v>
      </c>
      <c r="W506" s="64">
        <v>1139.7663857677901</v>
      </c>
      <c r="X506" s="64">
        <f t="shared" si="54"/>
        <v>-499.01622053315691</v>
      </c>
      <c r="Y506" s="60">
        <v>0.19132973992599164</v>
      </c>
      <c r="Z506" s="79">
        <v>0.15567907560124011</v>
      </c>
      <c r="AA506" s="65">
        <f t="shared" si="55"/>
        <v>3.565066432475153E-2</v>
      </c>
    </row>
    <row r="507" spans="1:27" x14ac:dyDescent="0.25">
      <c r="A507" s="82">
        <v>6</v>
      </c>
      <c r="B507" s="82">
        <v>144</v>
      </c>
      <c r="C507" s="7" t="s">
        <v>2190</v>
      </c>
      <c r="D507" s="7" t="s">
        <v>793</v>
      </c>
      <c r="E507" s="7">
        <v>1</v>
      </c>
      <c r="F507" s="82">
        <v>11</v>
      </c>
      <c r="G507" s="50">
        <v>0.11361049649187827</v>
      </c>
      <c r="H507" s="50">
        <v>5.0816110515069957E-2</v>
      </c>
      <c r="I507" s="50">
        <f t="shared" si="49"/>
        <v>6.2794385976808309E-2</v>
      </c>
      <c r="J507" s="28">
        <v>7.3477478667040783</v>
      </c>
      <c r="K507" s="31">
        <v>14.919323314682467</v>
      </c>
      <c r="L507" s="31">
        <f t="shared" si="50"/>
        <v>-7.5715754479783888</v>
      </c>
      <c r="M507" s="28">
        <v>-9.1339951992945881E-2</v>
      </c>
      <c r="N507" s="26">
        <v>7.8252583154270083E-2</v>
      </c>
      <c r="O507" s="26">
        <f t="shared" si="51"/>
        <v>-0.16959253514721595</v>
      </c>
      <c r="P507" s="52">
        <v>2.5459456577256168</v>
      </c>
      <c r="Q507" s="56">
        <v>5.4077681800408222</v>
      </c>
      <c r="R507" s="56">
        <f t="shared" si="52"/>
        <v>-2.8618225223152054</v>
      </c>
      <c r="S507" s="52">
        <v>7.299807921578999E-2</v>
      </c>
      <c r="T507" s="56">
        <v>-2.2748086008028568E-2</v>
      </c>
      <c r="U507" s="56">
        <f t="shared" si="53"/>
        <v>9.5746165223818555E-2</v>
      </c>
      <c r="V507" s="60">
        <v>343.31453218314533</v>
      </c>
      <c r="W507" s="64">
        <v>1059.1686712010619</v>
      </c>
      <c r="X507" s="64">
        <f t="shared" si="54"/>
        <v>-715.85413901791662</v>
      </c>
      <c r="Y507" s="60">
        <v>-0.31718171412960383</v>
      </c>
      <c r="Z507" s="79">
        <v>2.4286775008398348E-2</v>
      </c>
      <c r="AA507" s="65">
        <f t="shared" si="55"/>
        <v>-0.34146848913800221</v>
      </c>
    </row>
    <row r="508" spans="1:27" x14ac:dyDescent="0.25">
      <c r="A508" s="82">
        <v>7</v>
      </c>
      <c r="B508" s="82">
        <v>168</v>
      </c>
      <c r="C508" s="7">
        <v>3</v>
      </c>
      <c r="D508" s="7" t="s">
        <v>793</v>
      </c>
      <c r="E508" s="7">
        <v>1</v>
      </c>
      <c r="F508" s="82">
        <v>11</v>
      </c>
      <c r="G508" s="50">
        <v>9.619928853550111E-2</v>
      </c>
      <c r="H508" s="50">
        <v>2.1088820793520358E-2</v>
      </c>
      <c r="I508" s="50">
        <f t="shared" si="49"/>
        <v>7.5110467741980755E-2</v>
      </c>
      <c r="J508" s="28">
        <v>6.3283136461528429</v>
      </c>
      <c r="K508" s="31">
        <v>12.600072648596518</v>
      </c>
      <c r="L508" s="31">
        <f t="shared" si="50"/>
        <v>-6.2717590024436749</v>
      </c>
      <c r="M508" s="28">
        <v>-5.362872235302725E-2</v>
      </c>
      <c r="N508" s="26">
        <v>0.24427280911272664</v>
      </c>
      <c r="O508" s="26">
        <f t="shared" si="51"/>
        <v>-0.29790153146575388</v>
      </c>
      <c r="P508" s="52">
        <v>2.3916941966819989</v>
      </c>
      <c r="Q508" s="56">
        <v>4.2039889907630217</v>
      </c>
      <c r="R508" s="56">
        <f t="shared" si="52"/>
        <v>-1.8122947940810228</v>
      </c>
      <c r="S508" s="52">
        <v>7.2793465542811672E-2</v>
      </c>
      <c r="T508" s="56">
        <v>-4.8245689366170623E-2</v>
      </c>
      <c r="U508" s="56">
        <f t="shared" si="53"/>
        <v>0.12103915490898229</v>
      </c>
      <c r="V508" s="60">
        <v>276.23464696223317</v>
      </c>
      <c r="W508" s="64">
        <v>882.0120689655173</v>
      </c>
      <c r="X508" s="64">
        <f t="shared" si="54"/>
        <v>-605.77742200328407</v>
      </c>
      <c r="Y508" s="60">
        <v>-0.21346811642176805</v>
      </c>
      <c r="Z508" s="79">
        <v>0.30507038934760117</v>
      </c>
      <c r="AA508" s="65">
        <f t="shared" si="55"/>
        <v>-0.51853850576936922</v>
      </c>
    </row>
    <row r="509" spans="1:27" x14ac:dyDescent="0.25">
      <c r="A509" s="82">
        <v>8</v>
      </c>
      <c r="B509" s="82">
        <v>192</v>
      </c>
      <c r="C509" s="7" t="s">
        <v>2190</v>
      </c>
      <c r="D509" s="7" t="s">
        <v>793</v>
      </c>
      <c r="E509" s="7">
        <v>1</v>
      </c>
      <c r="F509" s="82">
        <v>11</v>
      </c>
      <c r="G509" s="50">
        <v>3.920872321250872E-2</v>
      </c>
      <c r="H509" s="50">
        <v>2.2964930059969867E-2</v>
      </c>
      <c r="I509" s="50">
        <f t="shared" si="49"/>
        <v>1.6243793152538853E-2</v>
      </c>
      <c r="J509" s="28">
        <v>6.0245564744036484</v>
      </c>
      <c r="K509" s="31">
        <v>13.314117777789969</v>
      </c>
      <c r="L509" s="31">
        <f t="shared" si="50"/>
        <v>-7.2895613033863205</v>
      </c>
      <c r="M509" s="28">
        <v>-1.7193934185555142E-2</v>
      </c>
      <c r="N509" s="26">
        <v>0.17151292002343987</v>
      </c>
      <c r="O509" s="26">
        <f t="shared" si="51"/>
        <v>-0.18870685420899502</v>
      </c>
      <c r="P509" s="52">
        <v>2.2589311877830891</v>
      </c>
      <c r="Q509" s="56">
        <v>4.0686345373680544</v>
      </c>
      <c r="R509" s="56">
        <f t="shared" si="52"/>
        <v>-1.8097033495849653</v>
      </c>
      <c r="S509" s="52">
        <v>-5.8456567028932947E-2</v>
      </c>
      <c r="T509" s="56">
        <v>1.6036205516473903E-2</v>
      </c>
      <c r="U509" s="56">
        <f t="shared" si="53"/>
        <v>-7.4492772545406843E-2</v>
      </c>
      <c r="V509" s="60">
        <v>246.8803050397878</v>
      </c>
      <c r="W509" s="64">
        <v>935.78937334217505</v>
      </c>
      <c r="X509" s="64">
        <f t="shared" si="54"/>
        <v>-688.90906830238725</v>
      </c>
      <c r="Y509" s="60">
        <v>-0.24159310153058255</v>
      </c>
      <c r="Z509" s="79">
        <v>0.2688177933680696</v>
      </c>
      <c r="AA509" s="65">
        <f t="shared" si="55"/>
        <v>-0.5104108948986521</v>
      </c>
    </row>
    <row r="510" spans="1:27" x14ac:dyDescent="0.25">
      <c r="A510" s="82">
        <v>9</v>
      </c>
      <c r="B510" s="82">
        <v>216</v>
      </c>
      <c r="C510" s="7">
        <v>4</v>
      </c>
      <c r="D510" s="7" t="s">
        <v>793</v>
      </c>
      <c r="E510" s="7">
        <v>1</v>
      </c>
      <c r="F510" s="82">
        <v>11</v>
      </c>
      <c r="G510" s="50">
        <v>7.5847200575175397E-2</v>
      </c>
      <c r="H510" s="50">
        <v>4.9621911137343509E-2</v>
      </c>
      <c r="I510" s="50">
        <f t="shared" si="49"/>
        <v>2.6225289437831888E-2</v>
      </c>
      <c r="J510" s="28">
        <v>5.2077787919697851</v>
      </c>
      <c r="K510" s="31">
        <v>13.45456791776664</v>
      </c>
      <c r="L510" s="31">
        <f t="shared" si="50"/>
        <v>-8.2467891257968553</v>
      </c>
      <c r="M510" s="28">
        <v>-0.16055976191441113</v>
      </c>
      <c r="N510" s="26">
        <v>0.13025234277174963</v>
      </c>
      <c r="O510" s="26">
        <f t="shared" si="51"/>
        <v>-0.29081210468616076</v>
      </c>
      <c r="P510" s="52">
        <v>2.0395445427532191</v>
      </c>
      <c r="Q510" s="56">
        <v>4.4318152812343063</v>
      </c>
      <c r="R510" s="56">
        <f t="shared" si="52"/>
        <v>-2.3922707384810873</v>
      </c>
      <c r="S510" s="52">
        <v>-1.6742283595585002E-2</v>
      </c>
      <c r="T510" s="56">
        <v>0.16858542547120367</v>
      </c>
      <c r="U510" s="56">
        <f t="shared" si="53"/>
        <v>-0.18532770906678867</v>
      </c>
      <c r="V510" s="60">
        <v>228.73016650342802</v>
      </c>
      <c r="W510" s="64">
        <v>838.86970154532594</v>
      </c>
      <c r="X510" s="64">
        <f t="shared" si="54"/>
        <v>-610.13953504189794</v>
      </c>
      <c r="Y510" s="60">
        <v>-0.25762612187807943</v>
      </c>
      <c r="Z510" s="79">
        <v>-4.6944320793933798E-2</v>
      </c>
      <c r="AA510" s="65">
        <f t="shared" si="55"/>
        <v>-0.21068180108414564</v>
      </c>
    </row>
    <row r="511" spans="1:27" x14ac:dyDescent="0.25">
      <c r="A511" s="82">
        <v>10</v>
      </c>
      <c r="B511" s="82">
        <v>240</v>
      </c>
      <c r="C511" s="7" t="s">
        <v>2190</v>
      </c>
      <c r="D511" s="7" t="s">
        <v>793</v>
      </c>
      <c r="E511" s="7">
        <v>2</v>
      </c>
      <c r="F511" s="82">
        <v>11</v>
      </c>
      <c r="G511" s="50">
        <v>7.1207904370561084E-2</v>
      </c>
      <c r="H511" s="50">
        <v>8.312902068988345E-3</v>
      </c>
      <c r="I511" s="50">
        <f t="shared" si="49"/>
        <v>6.2895002301572744E-2</v>
      </c>
      <c r="J511" s="28">
        <v>5.2963624871956929</v>
      </c>
      <c r="K511" s="31">
        <v>11.510023683426688</v>
      </c>
      <c r="L511" s="31">
        <f t="shared" si="50"/>
        <v>-6.2136611962309951</v>
      </c>
      <c r="M511" s="28">
        <v>-6.8088235435103811E-2</v>
      </c>
      <c r="N511" s="26">
        <v>7.2164884343347531E-3</v>
      </c>
      <c r="O511" s="26">
        <f t="shared" si="51"/>
        <v>-7.5304723869438567E-2</v>
      </c>
      <c r="P511" s="52">
        <v>2.0186364346622616</v>
      </c>
      <c r="Q511" s="56">
        <v>4.1268346243135854</v>
      </c>
      <c r="R511" s="56">
        <f t="shared" si="52"/>
        <v>-2.1081981896513238</v>
      </c>
      <c r="S511" s="52">
        <v>4.542702355887402E-2</v>
      </c>
      <c r="T511" s="56">
        <v>1.8882797316289807E-2</v>
      </c>
      <c r="U511" s="56">
        <f t="shared" si="53"/>
        <v>2.6544226242584214E-2</v>
      </c>
      <c r="V511" s="60">
        <v>225.15181518151815</v>
      </c>
      <c r="W511" s="64">
        <v>698.52227035203532</v>
      </c>
      <c r="X511" s="64">
        <f t="shared" si="54"/>
        <v>-473.37045517051718</v>
      </c>
      <c r="Y511" s="60">
        <v>-0.168681364210198</v>
      </c>
      <c r="Z511" s="79">
        <v>-7.6149821802100115E-2</v>
      </c>
      <c r="AA511" s="65">
        <f t="shared" si="55"/>
        <v>-9.2531542408097883E-2</v>
      </c>
    </row>
    <row r="512" spans="1:27" x14ac:dyDescent="0.25">
      <c r="A512" s="82">
        <v>11</v>
      </c>
      <c r="B512" s="82">
        <v>264</v>
      </c>
      <c r="C512" s="7" t="s">
        <v>2190</v>
      </c>
      <c r="D512" s="7" t="s">
        <v>793</v>
      </c>
      <c r="E512" s="7">
        <v>2</v>
      </c>
      <c r="F512" s="82">
        <v>11</v>
      </c>
      <c r="G512" s="50">
        <v>-1.8546127679862145E-2</v>
      </c>
      <c r="H512" s="50">
        <v>1.1402580276202409E-2</v>
      </c>
      <c r="I512" s="50">
        <f t="shared" si="49"/>
        <v>-2.9948707956064552E-2</v>
      </c>
      <c r="J512" s="28">
        <v>4.1260128722826526</v>
      </c>
      <c r="K512" s="31">
        <v>9.6067582172372461</v>
      </c>
      <c r="L512" s="31">
        <f t="shared" si="50"/>
        <v>-5.4807453449545935</v>
      </c>
      <c r="M512" s="28">
        <v>-0.11498423404201336</v>
      </c>
      <c r="N512" s="26">
        <v>-7.5698486503831763E-2</v>
      </c>
      <c r="O512" s="26">
        <f t="shared" si="51"/>
        <v>-3.9285747538181592E-2</v>
      </c>
      <c r="P512" s="52">
        <v>1.9433003242485323</v>
      </c>
      <c r="Q512" s="56">
        <v>3.9766977176627822</v>
      </c>
      <c r="R512" s="56">
        <f t="shared" si="52"/>
        <v>-2.03339739341425</v>
      </c>
      <c r="S512" s="52">
        <v>7.2551390568319163E-2</v>
      </c>
      <c r="T512" s="56">
        <v>1.8560746180279194E-2</v>
      </c>
      <c r="U512" s="56">
        <f t="shared" si="53"/>
        <v>5.3990644388039966E-2</v>
      </c>
      <c r="V512" s="60">
        <v>178.03612860457409</v>
      </c>
      <c r="W512" s="64">
        <v>478.31294884543149</v>
      </c>
      <c r="X512" s="64">
        <f t="shared" si="54"/>
        <v>-300.27682024085743</v>
      </c>
      <c r="Y512" s="60">
        <v>-0.13646181411586347</v>
      </c>
      <c r="Z512" s="79">
        <v>-9.7593849701297919E-2</v>
      </c>
      <c r="AA512" s="65">
        <f t="shared" si="55"/>
        <v>-3.8867964414565553E-2</v>
      </c>
    </row>
    <row r="513" spans="1:27" x14ac:dyDescent="0.25">
      <c r="A513" s="82">
        <v>12</v>
      </c>
      <c r="B513" s="82">
        <v>288</v>
      </c>
      <c r="C513" s="7" t="s">
        <v>2190</v>
      </c>
      <c r="D513" s="7" t="s">
        <v>793</v>
      </c>
      <c r="E513" s="7">
        <v>2</v>
      </c>
      <c r="F513" s="82">
        <v>11</v>
      </c>
      <c r="G513" s="50">
        <v>8.4266904671036438E-2</v>
      </c>
      <c r="H513" s="50">
        <v>1.9874084798630436E-2</v>
      </c>
      <c r="I513" s="50">
        <f t="shared" si="49"/>
        <v>6.4392819872405999E-2</v>
      </c>
      <c r="J513" s="28">
        <v>4.7959306004195934</v>
      </c>
      <c r="K513" s="31">
        <v>9.5757510795120258</v>
      </c>
      <c r="L513" s="31">
        <f t="shared" si="50"/>
        <v>-4.7798204790924324</v>
      </c>
      <c r="M513" s="28">
        <v>-0.13308746957636669</v>
      </c>
      <c r="N513" s="26">
        <v>-0.12129677891189873</v>
      </c>
      <c r="O513" s="26">
        <f t="shared" si="51"/>
        <v>-1.1790690664467959E-2</v>
      </c>
      <c r="P513" s="52">
        <v>1.8886489053736204</v>
      </c>
      <c r="Q513" s="56">
        <v>3.6155338046936252</v>
      </c>
      <c r="R513" s="56">
        <f t="shared" si="52"/>
        <v>-1.7268848993200048</v>
      </c>
      <c r="S513" s="52">
        <v>4.9100111337764957E-2</v>
      </c>
      <c r="T513" s="56">
        <v>-6.2303241628159589E-2</v>
      </c>
      <c r="U513" s="56">
        <f t="shared" si="53"/>
        <v>0.11140335296592455</v>
      </c>
      <c r="V513" s="60">
        <v>208.58517773306505</v>
      </c>
      <c r="W513" s="64">
        <v>507.14285714285728</v>
      </c>
      <c r="X513" s="64">
        <f t="shared" si="54"/>
        <v>-298.55767940979223</v>
      </c>
      <c r="Y513" s="60">
        <v>-0.28510562489943231</v>
      </c>
      <c r="Z513" s="79">
        <v>-0.26573141069062617</v>
      </c>
      <c r="AA513" s="65">
        <f t="shared" si="55"/>
        <v>-1.937421420880614E-2</v>
      </c>
    </row>
    <row r="514" spans="1:27" x14ac:dyDescent="0.25">
      <c r="A514" s="82">
        <v>13</v>
      </c>
      <c r="B514" s="82">
        <v>312</v>
      </c>
      <c r="C514" s="7" t="s">
        <v>2190</v>
      </c>
      <c r="D514" s="7" t="s">
        <v>793</v>
      </c>
      <c r="E514" s="7">
        <v>2</v>
      </c>
      <c r="F514" s="82">
        <v>11</v>
      </c>
      <c r="G514" s="50">
        <v>7.859067452400588E-2</v>
      </c>
      <c r="H514" s="50">
        <v>1.3389339368220154E-2</v>
      </c>
      <c r="I514" s="50">
        <f t="shared" si="49"/>
        <v>6.5201335155785731E-2</v>
      </c>
      <c r="J514" s="28">
        <v>4.4940263306500734</v>
      </c>
      <c r="K514" s="31">
        <v>7.8986120953424956</v>
      </c>
      <c r="L514" s="31">
        <f t="shared" si="50"/>
        <v>-3.4045857646924222</v>
      </c>
      <c r="M514" s="28">
        <v>-8.2663755557213003E-2</v>
      </c>
      <c r="N514" s="26">
        <v>-6.1783624485983173E-2</v>
      </c>
      <c r="O514" s="26">
        <f t="shared" si="51"/>
        <v>-2.0880131071229831E-2</v>
      </c>
      <c r="P514" s="52">
        <v>1.8452577769641323</v>
      </c>
      <c r="Q514" s="56">
        <v>3.4422947383738673</v>
      </c>
      <c r="R514" s="56">
        <f t="shared" si="52"/>
        <v>-1.5970369614097351</v>
      </c>
      <c r="S514" s="52">
        <v>1.6371012154541825E-2</v>
      </c>
      <c r="T514" s="56">
        <v>-0.17100685841409771</v>
      </c>
      <c r="U514" s="56">
        <f t="shared" si="53"/>
        <v>0.18737787056863953</v>
      </c>
      <c r="V514" s="60">
        <v>180.52265507440228</v>
      </c>
      <c r="W514" s="64">
        <v>412.45665440561783</v>
      </c>
      <c r="X514" s="64">
        <f t="shared" si="54"/>
        <v>-231.93399933121555</v>
      </c>
      <c r="Y514" s="60">
        <v>-0.31756910072199351</v>
      </c>
      <c r="Z514" s="79">
        <v>-0.21425833594600299</v>
      </c>
      <c r="AA514" s="65">
        <f t="shared" si="55"/>
        <v>-0.10331076477599052</v>
      </c>
    </row>
    <row r="515" spans="1:27" x14ac:dyDescent="0.25">
      <c r="A515" s="82">
        <v>14</v>
      </c>
      <c r="B515" s="82">
        <v>336</v>
      </c>
      <c r="C515" s="7">
        <v>5</v>
      </c>
      <c r="D515" s="7" t="s">
        <v>793</v>
      </c>
      <c r="E515" s="7">
        <v>2</v>
      </c>
      <c r="F515" s="82">
        <v>11</v>
      </c>
      <c r="G515" s="50">
        <v>2.2298548722455179E-3</v>
      </c>
      <c r="H515" s="50">
        <v>4.392520638178523E-2</v>
      </c>
      <c r="I515" s="50">
        <f t="shared" ref="I515:I578" si="56">G515-H515</f>
        <v>-4.1695351509539715E-2</v>
      </c>
      <c r="J515" s="28">
        <v>4.5587628409738397</v>
      </c>
      <c r="K515" s="31">
        <v>8.3205011183702222</v>
      </c>
      <c r="L515" s="31">
        <f t="shared" ref="L515:L578" si="57">J515-K515</f>
        <v>-3.7617382773963826</v>
      </c>
      <c r="M515" s="28">
        <v>5.8574100431094366E-2</v>
      </c>
      <c r="N515" s="26">
        <v>0.16451723189421197</v>
      </c>
      <c r="O515" s="26">
        <f t="shared" ref="O515:O578" si="58">M515-N515</f>
        <v>-0.1059431314631176</v>
      </c>
      <c r="P515" s="52">
        <v>1.867838072381792</v>
      </c>
      <c r="Q515" s="56">
        <v>2.980248193470393</v>
      </c>
      <c r="R515" s="56">
        <f t="shared" ref="R515:R578" si="59">P515-Q515</f>
        <v>-1.112410121088601</v>
      </c>
      <c r="S515" s="52">
        <v>5.9511879125865676E-2</v>
      </c>
      <c r="T515" s="56">
        <v>8.3571837472428342E-2</v>
      </c>
      <c r="U515" s="56">
        <f t="shared" ref="U515:U578" si="60">S515-T515</f>
        <v>-2.4059958346562667E-2</v>
      </c>
      <c r="V515" s="60">
        <v>165.30782029950083</v>
      </c>
      <c r="W515" s="64">
        <v>382.34547975596223</v>
      </c>
      <c r="X515" s="64">
        <f t="shared" ref="X515:X578" si="61">V515-W515</f>
        <v>-217.0376594564614</v>
      </c>
      <c r="Y515" s="60">
        <v>-0.19780504603638177</v>
      </c>
      <c r="Z515" s="79">
        <v>-0.23495720545848195</v>
      </c>
      <c r="AA515" s="65">
        <f t="shared" ref="AA515:AA578" si="62">Y515-Z515</f>
        <v>3.7152159422100178E-2</v>
      </c>
    </row>
    <row r="516" spans="1:27" x14ac:dyDescent="0.25">
      <c r="A516" s="82">
        <v>1</v>
      </c>
      <c r="B516" s="82">
        <v>24</v>
      </c>
      <c r="C516" s="7" t="s">
        <v>2190</v>
      </c>
      <c r="D516" s="7" t="s">
        <v>793</v>
      </c>
      <c r="E516" s="7">
        <v>1</v>
      </c>
      <c r="F516" s="82">
        <v>12</v>
      </c>
      <c r="G516" s="50">
        <v>3.4484048629173002E-2</v>
      </c>
      <c r="H516" s="50">
        <v>1.3629331734718761E-2</v>
      </c>
      <c r="I516" s="50">
        <f t="shared" si="56"/>
        <v>2.0854716894454242E-2</v>
      </c>
      <c r="J516" s="28">
        <v>14.798462319656478</v>
      </c>
      <c r="K516" s="31">
        <v>13.370557873666627</v>
      </c>
      <c r="L516" s="31">
        <f t="shared" si="57"/>
        <v>1.4279044459898511</v>
      </c>
      <c r="M516" s="28">
        <v>0.19725319182378698</v>
      </c>
      <c r="N516" s="26">
        <v>0.24256301407439443</v>
      </c>
      <c r="O516" s="26">
        <f t="shared" si="58"/>
        <v>-4.5309822250607451E-2</v>
      </c>
      <c r="P516" s="52">
        <v>5.2777909090397479</v>
      </c>
      <c r="Q516" s="56">
        <v>5.4560602180915021</v>
      </c>
      <c r="R516" s="56">
        <f t="shared" si="59"/>
        <v>-0.1782693090517542</v>
      </c>
      <c r="S516" s="52">
        <v>0.1001065118881577</v>
      </c>
      <c r="T516" s="56">
        <v>0.39929967195079025</v>
      </c>
      <c r="U516" s="56">
        <f t="shared" si="60"/>
        <v>-0.29919316006263252</v>
      </c>
      <c r="V516" s="60">
        <v>1172.6661674155434</v>
      </c>
      <c r="W516" s="64">
        <v>842.1606201808396</v>
      </c>
      <c r="X516" s="64">
        <f t="shared" si="61"/>
        <v>330.50554723470384</v>
      </c>
      <c r="Y516" s="60">
        <v>0.53797738830565078</v>
      </c>
      <c r="Z516" s="79">
        <v>2.1399399411402314E-2</v>
      </c>
      <c r="AA516" s="65">
        <f t="shared" si="62"/>
        <v>0.51657798889424844</v>
      </c>
    </row>
    <row r="517" spans="1:27" x14ac:dyDescent="0.25">
      <c r="A517" s="82">
        <v>2</v>
      </c>
      <c r="B517" s="82">
        <v>48</v>
      </c>
      <c r="C517" s="7">
        <v>1</v>
      </c>
      <c r="D517" s="7" t="s">
        <v>793</v>
      </c>
      <c r="E517" s="7">
        <v>1</v>
      </c>
      <c r="F517" s="82">
        <v>12</v>
      </c>
      <c r="G517" s="50">
        <v>4.5953232937844035E-2</v>
      </c>
      <c r="H517" s="50">
        <v>-4.2260899415680559E-3</v>
      </c>
      <c r="I517" s="50">
        <f t="shared" si="56"/>
        <v>5.017932287941209E-2</v>
      </c>
      <c r="J517" s="28">
        <v>11.119632221193308</v>
      </c>
      <c r="K517" s="31">
        <v>12.045231030697556</v>
      </c>
      <c r="L517" s="31">
        <f t="shared" si="57"/>
        <v>-0.92559880950424755</v>
      </c>
      <c r="M517" s="28">
        <v>0.22025655318220089</v>
      </c>
      <c r="N517" s="26">
        <v>0.42973663146744556</v>
      </c>
      <c r="O517" s="26">
        <f t="shared" si="58"/>
        <v>-0.20948007828524468</v>
      </c>
      <c r="P517" s="52">
        <v>4.0416528159158389</v>
      </c>
      <c r="Q517" s="56">
        <v>6.2957185350514777</v>
      </c>
      <c r="R517" s="56">
        <f t="shared" si="59"/>
        <v>-2.2540657191356388</v>
      </c>
      <c r="S517" s="52">
        <v>0.36562388505994475</v>
      </c>
      <c r="T517" s="56">
        <v>-0.29316157422815392</v>
      </c>
      <c r="U517" s="56">
        <f t="shared" si="60"/>
        <v>0.65878545928809862</v>
      </c>
      <c r="V517" s="60">
        <v>576.82836671551865</v>
      </c>
      <c r="W517" s="64">
        <v>778.76342072409477</v>
      </c>
      <c r="X517" s="64">
        <f t="shared" si="61"/>
        <v>-201.93505400857612</v>
      </c>
      <c r="Y517" s="60">
        <v>-3.163320898798414E-3</v>
      </c>
      <c r="Z517" s="79">
        <v>-5.4871092273920861E-2</v>
      </c>
      <c r="AA517" s="65">
        <f t="shared" si="62"/>
        <v>5.1707771375122447E-2</v>
      </c>
    </row>
    <row r="518" spans="1:27" x14ac:dyDescent="0.25">
      <c r="A518" s="82">
        <v>3</v>
      </c>
      <c r="B518" s="82">
        <v>72</v>
      </c>
      <c r="C518" s="7" t="s">
        <v>2190</v>
      </c>
      <c r="D518" s="7" t="s">
        <v>793</v>
      </c>
      <c r="E518" s="7">
        <v>1</v>
      </c>
      <c r="F518" s="82">
        <v>12</v>
      </c>
      <c r="G518" s="50">
        <v>-2.5975486403259753E-3</v>
      </c>
      <c r="H518" s="50">
        <v>1.7902191089170408E-2</v>
      </c>
      <c r="I518" s="50">
        <f t="shared" si="56"/>
        <v>-2.0499739729496383E-2</v>
      </c>
      <c r="J518" s="28">
        <v>14.061295353063926</v>
      </c>
      <c r="K518" s="31">
        <v>12.589811875004676</v>
      </c>
      <c r="L518" s="31">
        <f t="shared" si="57"/>
        <v>1.4714834780592501</v>
      </c>
      <c r="M518" s="28">
        <v>0.23384050163245143</v>
      </c>
      <c r="N518" s="26">
        <v>0.51444722688986533</v>
      </c>
      <c r="O518" s="26">
        <f t="shared" si="58"/>
        <v>-0.28060672525741392</v>
      </c>
      <c r="P518" s="52">
        <v>4.7554442932140768</v>
      </c>
      <c r="Q518" s="56">
        <v>5.134393717140755</v>
      </c>
      <c r="R518" s="56">
        <f t="shared" si="59"/>
        <v>-0.37894942392667819</v>
      </c>
      <c r="S518" s="52">
        <v>0.14895035471772153</v>
      </c>
      <c r="T518" s="56">
        <v>2.9346230279375243E-2</v>
      </c>
      <c r="U518" s="56">
        <f t="shared" si="60"/>
        <v>0.11960412443834628</v>
      </c>
      <c r="V518" s="60">
        <v>996.80103835203488</v>
      </c>
      <c r="W518" s="64">
        <v>862.29941243789426</v>
      </c>
      <c r="X518" s="64">
        <f t="shared" si="61"/>
        <v>134.50162591414062</v>
      </c>
      <c r="Y518" s="60">
        <v>0.63474905956388361</v>
      </c>
      <c r="Z518" s="79">
        <v>0.70666658267764249</v>
      </c>
      <c r="AA518" s="65">
        <f t="shared" si="62"/>
        <v>-7.1917523113758874E-2</v>
      </c>
    </row>
    <row r="519" spans="1:27" x14ac:dyDescent="0.25">
      <c r="A519" s="82">
        <v>4</v>
      </c>
      <c r="B519" s="82">
        <v>96</v>
      </c>
      <c r="C519" s="7" t="s">
        <v>2190</v>
      </c>
      <c r="D519" s="7" t="s">
        <v>793</v>
      </c>
      <c r="E519" s="7">
        <v>1</v>
      </c>
      <c r="F519" s="82">
        <v>12</v>
      </c>
      <c r="G519" s="50">
        <v>7.1613669878464487E-2</v>
      </c>
      <c r="H519" s="50">
        <v>-2.9832523702375767E-3</v>
      </c>
      <c r="I519" s="50">
        <f t="shared" si="56"/>
        <v>7.4596922248702069E-2</v>
      </c>
      <c r="J519" s="28">
        <v>12.504412414402474</v>
      </c>
      <c r="K519" s="31">
        <v>14.419320189971282</v>
      </c>
      <c r="L519" s="31">
        <f t="shared" si="57"/>
        <v>-1.9149077755688086</v>
      </c>
      <c r="M519" s="28">
        <v>4.9445823024878405E-2</v>
      </c>
      <c r="N519" s="26">
        <v>0.46275038293277465</v>
      </c>
      <c r="O519" s="26">
        <f t="shared" si="58"/>
        <v>-0.41330455990789627</v>
      </c>
      <c r="P519" s="52">
        <v>3.6989542457846825</v>
      </c>
      <c r="Q519" s="56">
        <v>5.7203782901387283</v>
      </c>
      <c r="R519" s="56">
        <f t="shared" si="59"/>
        <v>-2.0214240443540459</v>
      </c>
      <c r="S519" s="52">
        <v>0.11454715457520505</v>
      </c>
      <c r="T519" s="56">
        <v>0.2201664932545829</v>
      </c>
      <c r="U519" s="56">
        <f t="shared" si="60"/>
        <v>-0.10561933867937785</v>
      </c>
      <c r="V519" s="60">
        <v>849.86126783936277</v>
      </c>
      <c r="W519" s="64">
        <v>1080.3098379245496</v>
      </c>
      <c r="X519" s="64">
        <f t="shared" si="61"/>
        <v>-230.44857008518682</v>
      </c>
      <c r="Y519" s="60">
        <v>0.10079953777830515</v>
      </c>
      <c r="Z519" s="79">
        <v>0.55868755357358002</v>
      </c>
      <c r="AA519" s="65">
        <f t="shared" si="62"/>
        <v>-0.45788801579527488</v>
      </c>
    </row>
    <row r="520" spans="1:27" x14ac:dyDescent="0.25">
      <c r="A520" s="82">
        <v>5</v>
      </c>
      <c r="B520" s="82">
        <v>120</v>
      </c>
      <c r="C520" s="7">
        <v>2</v>
      </c>
      <c r="D520" s="7" t="s">
        <v>793</v>
      </c>
      <c r="E520" s="7">
        <v>1</v>
      </c>
      <c r="F520" s="82">
        <v>12</v>
      </c>
      <c r="G520" s="50">
        <v>0.13059452339556774</v>
      </c>
      <c r="H520" s="50">
        <v>3.7247019645241526E-2</v>
      </c>
      <c r="I520" s="50">
        <f t="shared" si="56"/>
        <v>9.3347503750326216E-2</v>
      </c>
      <c r="J520" s="28">
        <v>8.9919439772821264</v>
      </c>
      <c r="K520" s="31">
        <v>16.776982070157057</v>
      </c>
      <c r="L520" s="31">
        <f t="shared" si="57"/>
        <v>-7.785038092874931</v>
      </c>
      <c r="M520" s="28">
        <v>-0.15051115689456229</v>
      </c>
      <c r="N520" s="26">
        <v>0.35894303813160144</v>
      </c>
      <c r="O520" s="26">
        <f t="shared" si="58"/>
        <v>-0.50945419502616374</v>
      </c>
      <c r="P520" s="52">
        <v>2.711369884986957</v>
      </c>
      <c r="Q520" s="56">
        <v>6.966418766233951</v>
      </c>
      <c r="R520" s="56">
        <f t="shared" si="59"/>
        <v>-4.255048881246994</v>
      </c>
      <c r="S520" s="52">
        <v>9.6248020243578356E-2</v>
      </c>
      <c r="T520" s="56">
        <v>5.1264740518326989E-2</v>
      </c>
      <c r="U520" s="56">
        <f t="shared" si="60"/>
        <v>4.4983279725251367E-2</v>
      </c>
      <c r="V520" s="60">
        <v>610.56840713813608</v>
      </c>
      <c r="W520" s="64">
        <v>1139.7663857677901</v>
      </c>
      <c r="X520" s="64">
        <f t="shared" si="61"/>
        <v>-529.19797862965402</v>
      </c>
      <c r="Y520" s="60">
        <v>-6.3765809194359133E-2</v>
      </c>
      <c r="Z520" s="79">
        <v>0.15567907560124011</v>
      </c>
      <c r="AA520" s="65">
        <f t="shared" si="62"/>
        <v>-0.21944488479559926</v>
      </c>
    </row>
    <row r="521" spans="1:27" x14ac:dyDescent="0.25">
      <c r="A521" s="82">
        <v>6</v>
      </c>
      <c r="B521" s="82">
        <v>144</v>
      </c>
      <c r="C521" s="7" t="s">
        <v>2190</v>
      </c>
      <c r="D521" s="7" t="s">
        <v>793</v>
      </c>
      <c r="E521" s="7">
        <v>1</v>
      </c>
      <c r="F521" s="82">
        <v>12</v>
      </c>
      <c r="G521" s="50">
        <v>0.14247104218761492</v>
      </c>
      <c r="H521" s="50">
        <v>5.0816110515069957E-2</v>
      </c>
      <c r="I521" s="50">
        <f t="shared" si="56"/>
        <v>9.1654931672544959E-2</v>
      </c>
      <c r="J521" s="28">
        <v>8.1905414252782514</v>
      </c>
      <c r="K521" s="31">
        <v>14.919323314682467</v>
      </c>
      <c r="L521" s="31">
        <f t="shared" si="57"/>
        <v>-6.7287818894042157</v>
      </c>
      <c r="M521" s="28">
        <v>5.1033757285014969E-2</v>
      </c>
      <c r="N521" s="26">
        <v>7.8252583154270083E-2</v>
      </c>
      <c r="O521" s="26">
        <f t="shared" si="58"/>
        <v>-2.7218825869255114E-2</v>
      </c>
      <c r="P521" s="52">
        <v>2.6703738627242979</v>
      </c>
      <c r="Q521" s="56">
        <v>5.4077681800408222</v>
      </c>
      <c r="R521" s="56">
        <f t="shared" si="59"/>
        <v>-2.7373943173165243</v>
      </c>
      <c r="S521" s="52">
        <v>9.0369791481652514E-2</v>
      </c>
      <c r="T521" s="56">
        <v>-2.2748086008028568E-2</v>
      </c>
      <c r="U521" s="56">
        <f t="shared" si="60"/>
        <v>0.11311787748968108</v>
      </c>
      <c r="V521" s="60">
        <v>391.18165228931656</v>
      </c>
      <c r="W521" s="64">
        <v>1059.1686712010619</v>
      </c>
      <c r="X521" s="64">
        <f t="shared" si="61"/>
        <v>-667.98701891174528</v>
      </c>
      <c r="Y521" s="60">
        <v>-0.20682915048174669</v>
      </c>
      <c r="Z521" s="79">
        <v>2.4286775008398348E-2</v>
      </c>
      <c r="AA521" s="65">
        <f t="shared" si="62"/>
        <v>-0.23111592549014504</v>
      </c>
    </row>
    <row r="522" spans="1:27" x14ac:dyDescent="0.25">
      <c r="A522" s="82">
        <v>7</v>
      </c>
      <c r="B522" s="82">
        <v>168</v>
      </c>
      <c r="C522" s="7">
        <v>3</v>
      </c>
      <c r="D522" s="7" t="s">
        <v>793</v>
      </c>
      <c r="E522" s="7">
        <v>1</v>
      </c>
      <c r="F522" s="82">
        <v>12</v>
      </c>
      <c r="G522" s="50">
        <v>8.2480063836026934E-2</v>
      </c>
      <c r="H522" s="50">
        <v>2.1088820793520358E-2</v>
      </c>
      <c r="I522" s="50">
        <f t="shared" si="56"/>
        <v>6.139124304250658E-2</v>
      </c>
      <c r="J522" s="28">
        <v>6.930159455285084</v>
      </c>
      <c r="K522" s="31">
        <v>12.600072648596518</v>
      </c>
      <c r="L522" s="31">
        <f t="shared" si="57"/>
        <v>-5.6699131933114337</v>
      </c>
      <c r="M522" s="28">
        <v>1.6305843226236145E-2</v>
      </c>
      <c r="N522" s="26">
        <v>0.24427280911272664</v>
      </c>
      <c r="O522" s="26">
        <f t="shared" si="58"/>
        <v>-0.22796696588649049</v>
      </c>
      <c r="P522" s="52">
        <v>2.645465093417442</v>
      </c>
      <c r="Q522" s="56">
        <v>4.2039889907630217</v>
      </c>
      <c r="R522" s="56">
        <f t="shared" si="59"/>
        <v>-1.5585238973455797</v>
      </c>
      <c r="S522" s="52">
        <v>0.23599382606636865</v>
      </c>
      <c r="T522" s="56">
        <v>-4.8245689366170623E-2</v>
      </c>
      <c r="U522" s="56">
        <f t="shared" si="60"/>
        <v>0.28423951543253928</v>
      </c>
      <c r="V522" s="60">
        <v>320.28620689655173</v>
      </c>
      <c r="W522" s="64">
        <v>882.0120689655173</v>
      </c>
      <c r="X522" s="64">
        <f t="shared" si="61"/>
        <v>-561.72586206896563</v>
      </c>
      <c r="Y522" s="60">
        <v>-0.10580596715233105</v>
      </c>
      <c r="Z522" s="79">
        <v>0.30507038934760117</v>
      </c>
      <c r="AA522" s="65">
        <f t="shared" si="62"/>
        <v>-0.4108763564999322</v>
      </c>
    </row>
    <row r="523" spans="1:27" x14ac:dyDescent="0.25">
      <c r="A523" s="82">
        <v>8</v>
      </c>
      <c r="B523" s="82">
        <v>192</v>
      </c>
      <c r="C523" s="7" t="s">
        <v>2190</v>
      </c>
      <c r="D523" s="7" t="s">
        <v>793</v>
      </c>
      <c r="E523" s="7">
        <v>1</v>
      </c>
      <c r="F523" s="82">
        <v>12</v>
      </c>
      <c r="G523" s="50">
        <v>9.2196210089193723E-2</v>
      </c>
      <c r="H523" s="50">
        <v>2.2964930059969867E-2</v>
      </c>
      <c r="I523" s="50">
        <f t="shared" si="56"/>
        <v>6.9231280029223852E-2</v>
      </c>
      <c r="J523" s="28">
        <v>6.593657570253467</v>
      </c>
      <c r="K523" s="31">
        <v>13.314117777789969</v>
      </c>
      <c r="L523" s="31">
        <f t="shared" si="57"/>
        <v>-6.7204602075365019</v>
      </c>
      <c r="M523" s="28">
        <v>0.12496091226559058</v>
      </c>
      <c r="N523" s="26">
        <v>0.17151292002343987</v>
      </c>
      <c r="O523" s="26">
        <f t="shared" si="58"/>
        <v>-4.655200775784929E-2</v>
      </c>
      <c r="P523" s="52">
        <v>2.3016719551912659</v>
      </c>
      <c r="Q523" s="56">
        <v>4.0686345373680544</v>
      </c>
      <c r="R523" s="56">
        <f t="shared" si="59"/>
        <v>-1.7669625821767885</v>
      </c>
      <c r="S523" s="52">
        <v>3.5144419579260913E-2</v>
      </c>
      <c r="T523" s="56">
        <v>1.6036205516473903E-2</v>
      </c>
      <c r="U523" s="56">
        <f t="shared" si="60"/>
        <v>1.910821406278701E-2</v>
      </c>
      <c r="V523" s="60">
        <v>246.67224801061008</v>
      </c>
      <c r="W523" s="64">
        <v>935.78937334217505</v>
      </c>
      <c r="X523" s="64">
        <f t="shared" si="61"/>
        <v>-689.11712533156492</v>
      </c>
      <c r="Y523" s="60">
        <v>-0.22775014623123049</v>
      </c>
      <c r="Z523" s="79">
        <v>0.2688177933680696</v>
      </c>
      <c r="AA523" s="65">
        <f t="shared" si="62"/>
        <v>-0.49656793959930012</v>
      </c>
    </row>
    <row r="524" spans="1:27" x14ac:dyDescent="0.25">
      <c r="A524" s="82">
        <v>9</v>
      </c>
      <c r="B524" s="82">
        <v>216</v>
      </c>
      <c r="C524" s="7">
        <v>4</v>
      </c>
      <c r="D524" s="7" t="s">
        <v>793</v>
      </c>
      <c r="E524" s="7">
        <v>1</v>
      </c>
      <c r="F524" s="82">
        <v>12</v>
      </c>
      <c r="G524" s="50">
        <v>7.2036059730203481E-2</v>
      </c>
      <c r="H524" s="50">
        <v>4.9621911137343509E-2</v>
      </c>
      <c r="I524" s="50">
        <f t="shared" si="56"/>
        <v>2.2414148592859971E-2</v>
      </c>
      <c r="J524" s="28">
        <v>5.6530588820446104</v>
      </c>
      <c r="K524" s="31">
        <v>13.45456791776664</v>
      </c>
      <c r="L524" s="31">
        <f t="shared" si="57"/>
        <v>-7.80150903572203</v>
      </c>
      <c r="M524" s="28">
        <v>-7.8434936639383598E-2</v>
      </c>
      <c r="N524" s="26">
        <v>0.13025234277174963</v>
      </c>
      <c r="O524" s="26">
        <f t="shared" si="58"/>
        <v>-0.20868727941113324</v>
      </c>
      <c r="P524" s="52">
        <v>2.096543285917615</v>
      </c>
      <c r="Q524" s="56">
        <v>4.4318152812343063</v>
      </c>
      <c r="R524" s="56">
        <f t="shared" si="59"/>
        <v>-2.3352719953166914</v>
      </c>
      <c r="S524" s="52">
        <v>2.7716122925268972E-2</v>
      </c>
      <c r="T524" s="56">
        <v>0.16858542547120367</v>
      </c>
      <c r="U524" s="56">
        <f t="shared" si="60"/>
        <v>-0.14086930254593469</v>
      </c>
      <c r="V524" s="60">
        <v>279.16209598432908</v>
      </c>
      <c r="W524" s="64">
        <v>838.86970154532594</v>
      </c>
      <c r="X524" s="64">
        <f t="shared" si="61"/>
        <v>-559.70760556099685</v>
      </c>
      <c r="Y524" s="60">
        <v>-0.11793714062896507</v>
      </c>
      <c r="Z524" s="79">
        <v>-4.6944320793933798E-2</v>
      </c>
      <c r="AA524" s="65">
        <f t="shared" si="62"/>
        <v>-7.0992819835031279E-2</v>
      </c>
    </row>
    <row r="525" spans="1:27" x14ac:dyDescent="0.25">
      <c r="A525" s="82">
        <v>10</v>
      </c>
      <c r="B525" s="82">
        <v>240</v>
      </c>
      <c r="C525" s="7" t="s">
        <v>2190</v>
      </c>
      <c r="D525" s="7" t="s">
        <v>793</v>
      </c>
      <c r="E525" s="7">
        <v>2</v>
      </c>
      <c r="F525" s="82">
        <v>12</v>
      </c>
      <c r="G525" s="50">
        <v>6.0563088056034428E-2</v>
      </c>
      <c r="H525" s="50">
        <v>8.312902068988345E-3</v>
      </c>
      <c r="I525" s="50">
        <f t="shared" si="56"/>
        <v>5.2250185987046081E-2</v>
      </c>
      <c r="J525" s="28">
        <v>5.2238301767539177</v>
      </c>
      <c r="K525" s="31">
        <v>11.510023683426688</v>
      </c>
      <c r="L525" s="31">
        <f t="shared" si="57"/>
        <v>-6.2861935066727703</v>
      </c>
      <c r="M525" s="28">
        <v>-2.1280418462493355E-2</v>
      </c>
      <c r="N525" s="26">
        <v>7.2164884343347531E-3</v>
      </c>
      <c r="O525" s="26">
        <f t="shared" si="58"/>
        <v>-2.8496906896828107E-2</v>
      </c>
      <c r="P525" s="52">
        <v>1.9456448948613778</v>
      </c>
      <c r="Q525" s="56">
        <v>4.1268346243135854</v>
      </c>
      <c r="R525" s="56">
        <f t="shared" si="59"/>
        <v>-2.1811897294522078</v>
      </c>
      <c r="S525" s="52">
        <v>3.0433253435083133E-2</v>
      </c>
      <c r="T525" s="56">
        <v>1.8882797316289807E-2</v>
      </c>
      <c r="U525" s="56">
        <f t="shared" si="60"/>
        <v>1.1550456118793326E-2</v>
      </c>
      <c r="V525" s="60">
        <v>234.93597359735975</v>
      </c>
      <c r="W525" s="64">
        <v>698.52227035203532</v>
      </c>
      <c r="X525" s="64">
        <f t="shared" si="61"/>
        <v>-463.58629675467557</v>
      </c>
      <c r="Y525" s="60">
        <v>-0.1396408482536734</v>
      </c>
      <c r="Z525" s="79">
        <v>-7.6149821802100115E-2</v>
      </c>
      <c r="AA525" s="65">
        <f t="shared" si="62"/>
        <v>-6.3491026451573285E-2</v>
      </c>
    </row>
    <row r="526" spans="1:27" x14ac:dyDescent="0.25">
      <c r="A526" s="82">
        <v>11</v>
      </c>
      <c r="B526" s="82">
        <v>264</v>
      </c>
      <c r="C526" s="7" t="s">
        <v>2190</v>
      </c>
      <c r="D526" s="7" t="s">
        <v>793</v>
      </c>
      <c r="E526" s="7">
        <v>2</v>
      </c>
      <c r="F526" s="82">
        <v>12</v>
      </c>
      <c r="G526" s="50">
        <v>-1.605600650124419E-2</v>
      </c>
      <c r="H526" s="50">
        <v>1.1402580276202409E-2</v>
      </c>
      <c r="I526" s="50">
        <f t="shared" si="56"/>
        <v>-2.74585867774466E-2</v>
      </c>
      <c r="J526" s="28">
        <v>4.2132045746608533</v>
      </c>
      <c r="K526" s="31">
        <v>9.6067582172372461</v>
      </c>
      <c r="L526" s="31">
        <f t="shared" si="57"/>
        <v>-5.3935536425763928</v>
      </c>
      <c r="M526" s="28">
        <v>-0.22408691760176497</v>
      </c>
      <c r="N526" s="26">
        <v>-7.5698486503831763E-2</v>
      </c>
      <c r="O526" s="26">
        <f t="shared" si="58"/>
        <v>-0.1483884310979332</v>
      </c>
      <c r="P526" s="52">
        <v>1.9131156340373325</v>
      </c>
      <c r="Q526" s="56">
        <v>3.9766977176627822</v>
      </c>
      <c r="R526" s="56">
        <f t="shared" si="59"/>
        <v>-2.0635820836254499</v>
      </c>
      <c r="S526" s="52">
        <v>3.2734852572678878E-2</v>
      </c>
      <c r="T526" s="56">
        <v>1.8560746180279194E-2</v>
      </c>
      <c r="U526" s="56">
        <f t="shared" si="60"/>
        <v>1.4174106392399684E-2</v>
      </c>
      <c r="V526" s="60">
        <v>193.13937686443489</v>
      </c>
      <c r="W526" s="64">
        <v>478.31294884543149</v>
      </c>
      <c r="X526" s="64">
        <f t="shared" si="61"/>
        <v>-285.1735719809966</v>
      </c>
      <c r="Y526" s="60">
        <v>-0.18622337112420154</v>
      </c>
      <c r="Z526" s="79">
        <v>-9.7593849701297919E-2</v>
      </c>
      <c r="AA526" s="65">
        <f t="shared" si="62"/>
        <v>-8.8629521422903618E-2</v>
      </c>
    </row>
    <row r="527" spans="1:27" x14ac:dyDescent="0.25">
      <c r="A527" s="82">
        <v>12</v>
      </c>
      <c r="B527" s="82">
        <v>288</v>
      </c>
      <c r="C527" s="7" t="s">
        <v>2190</v>
      </c>
      <c r="D527" s="7" t="s">
        <v>793</v>
      </c>
      <c r="E527" s="7">
        <v>2</v>
      </c>
      <c r="F527" s="82">
        <v>12</v>
      </c>
      <c r="G527" s="50">
        <v>5.8851533822848447E-2</v>
      </c>
      <c r="H527" s="50">
        <v>1.9874084798630436E-2</v>
      </c>
      <c r="I527" s="50">
        <f t="shared" si="56"/>
        <v>3.8977449024218014E-2</v>
      </c>
      <c r="J527" s="28">
        <v>4.6359796641024786</v>
      </c>
      <c r="K527" s="31">
        <v>9.5757510795120258</v>
      </c>
      <c r="L527" s="31">
        <f t="shared" si="57"/>
        <v>-4.9397714154095471</v>
      </c>
      <c r="M527" s="28">
        <v>-0.18391379578182418</v>
      </c>
      <c r="N527" s="26">
        <v>-0.12129677891189873</v>
      </c>
      <c r="O527" s="26">
        <f t="shared" si="58"/>
        <v>-6.2617016869925449E-2</v>
      </c>
      <c r="P527" s="52">
        <v>1.8004822914781977</v>
      </c>
      <c r="Q527" s="56">
        <v>3.6155338046936252</v>
      </c>
      <c r="R527" s="56">
        <f t="shared" si="59"/>
        <v>-1.8150515132154275</v>
      </c>
      <c r="S527" s="52">
        <v>-2.0922656885337357E-2</v>
      </c>
      <c r="T527" s="56">
        <v>-6.2303241628159589E-2</v>
      </c>
      <c r="U527" s="56">
        <f t="shared" si="60"/>
        <v>4.1380584742822232E-2</v>
      </c>
      <c r="V527" s="60">
        <v>220.22853789403084</v>
      </c>
      <c r="W527" s="64">
        <v>507.14285714285728</v>
      </c>
      <c r="X527" s="64">
        <f t="shared" si="61"/>
        <v>-286.91431924882647</v>
      </c>
      <c r="Y527" s="60">
        <v>-0.29899645666958979</v>
      </c>
      <c r="Z527" s="79">
        <v>-0.26573141069062617</v>
      </c>
      <c r="AA527" s="65">
        <f t="shared" si="62"/>
        <v>-3.3265045978963625E-2</v>
      </c>
    </row>
    <row r="528" spans="1:27" x14ac:dyDescent="0.25">
      <c r="A528" s="82">
        <v>13</v>
      </c>
      <c r="B528" s="82">
        <v>312</v>
      </c>
      <c r="C528" s="7" t="s">
        <v>2190</v>
      </c>
      <c r="D528" s="7" t="s">
        <v>793</v>
      </c>
      <c r="E528" s="7">
        <v>2</v>
      </c>
      <c r="F528" s="82">
        <v>12</v>
      </c>
      <c r="G528" s="50">
        <v>3.5766253107139254E-2</v>
      </c>
      <c r="H528" s="50">
        <v>1.3389339368220154E-2</v>
      </c>
      <c r="I528" s="50">
        <f t="shared" si="56"/>
        <v>2.2376913738919098E-2</v>
      </c>
      <c r="J528" s="28">
        <v>4.4547075171902168</v>
      </c>
      <c r="K528" s="31">
        <v>7.8986120953424956</v>
      </c>
      <c r="L528" s="31">
        <f t="shared" si="57"/>
        <v>-3.4439045781522788</v>
      </c>
      <c r="M528" s="28">
        <v>-0.13761989022990423</v>
      </c>
      <c r="N528" s="26">
        <v>-6.1783624485983173E-2</v>
      </c>
      <c r="O528" s="26">
        <f t="shared" si="58"/>
        <v>-7.583626574392105E-2</v>
      </c>
      <c r="P528" s="52">
        <v>1.8503724775034851</v>
      </c>
      <c r="Q528" s="56">
        <v>3.4422947383738673</v>
      </c>
      <c r="R528" s="56">
        <f t="shared" si="59"/>
        <v>-1.5919222608703822</v>
      </c>
      <c r="S528" s="52">
        <v>3.9405009199828415E-2</v>
      </c>
      <c r="T528" s="56">
        <v>-0.17100685841409771</v>
      </c>
      <c r="U528" s="56">
        <f t="shared" si="60"/>
        <v>0.21041186761392613</v>
      </c>
      <c r="V528" s="60">
        <v>193.38070556763083</v>
      </c>
      <c r="W528" s="64">
        <v>412.45665440561783</v>
      </c>
      <c r="X528" s="64">
        <f t="shared" si="61"/>
        <v>-219.075948837987</v>
      </c>
      <c r="Y528" s="60">
        <v>-0.28775698966314373</v>
      </c>
      <c r="Z528" s="79">
        <v>-0.21425833594600299</v>
      </c>
      <c r="AA528" s="65">
        <f t="shared" si="62"/>
        <v>-7.3498653717140733E-2</v>
      </c>
    </row>
    <row r="529" spans="1:27" x14ac:dyDescent="0.25">
      <c r="A529" s="82">
        <v>14</v>
      </c>
      <c r="B529" s="82">
        <v>336</v>
      </c>
      <c r="C529" s="7">
        <v>5</v>
      </c>
      <c r="D529" s="7" t="s">
        <v>793</v>
      </c>
      <c r="E529" s="7">
        <v>2</v>
      </c>
      <c r="F529" s="82">
        <v>12</v>
      </c>
      <c r="G529" s="50">
        <v>2.7394559272389429E-2</v>
      </c>
      <c r="H529" s="50">
        <v>4.392520638178523E-2</v>
      </c>
      <c r="I529" s="50">
        <f t="shared" si="56"/>
        <v>-1.65306471093958E-2</v>
      </c>
      <c r="J529" s="28">
        <v>4.6679408526904496</v>
      </c>
      <c r="K529" s="31">
        <v>8.3205011183702222</v>
      </c>
      <c r="L529" s="31">
        <f t="shared" si="57"/>
        <v>-3.6525602656797727</v>
      </c>
      <c r="M529" s="28">
        <v>4.6073037510506398E-2</v>
      </c>
      <c r="N529" s="26">
        <v>0.16451723189421197</v>
      </c>
      <c r="O529" s="26">
        <f t="shared" si="58"/>
        <v>-0.11844419438370557</v>
      </c>
      <c r="P529" s="52">
        <v>1.9101093104705693</v>
      </c>
      <c r="Q529" s="56">
        <v>2.980248193470393</v>
      </c>
      <c r="R529" s="56">
        <f t="shared" si="59"/>
        <v>-1.0701388829998237</v>
      </c>
      <c r="S529" s="52">
        <v>6.6271334073924534E-2</v>
      </c>
      <c r="T529" s="56">
        <v>8.3571837472428342E-2</v>
      </c>
      <c r="U529" s="56">
        <f t="shared" si="60"/>
        <v>-1.7300503398503808E-2</v>
      </c>
      <c r="V529" s="60">
        <v>180.51464226289517</v>
      </c>
      <c r="W529" s="64">
        <v>382.34547975596223</v>
      </c>
      <c r="X529" s="64">
        <f t="shared" si="61"/>
        <v>-201.83083749306707</v>
      </c>
      <c r="Y529" s="60">
        <v>-0.18932993191941533</v>
      </c>
      <c r="Z529" s="79">
        <v>-0.23495720545848195</v>
      </c>
      <c r="AA529" s="65">
        <f t="shared" si="62"/>
        <v>4.5627273539066621E-2</v>
      </c>
    </row>
    <row r="530" spans="1:27" x14ac:dyDescent="0.25">
      <c r="A530" s="82">
        <v>1</v>
      </c>
      <c r="B530" s="82">
        <v>24</v>
      </c>
      <c r="C530" s="7" t="s">
        <v>2190</v>
      </c>
      <c r="D530" s="7" t="s">
        <v>184</v>
      </c>
      <c r="E530" s="7">
        <v>1</v>
      </c>
      <c r="F530" s="82">
        <v>1</v>
      </c>
      <c r="G530" s="50">
        <v>3.0010459245033781E-2</v>
      </c>
      <c r="H530" s="50">
        <v>1.3629331734718761E-2</v>
      </c>
      <c r="I530" s="50">
        <f t="shared" si="56"/>
        <v>1.6381127510315022E-2</v>
      </c>
      <c r="J530" s="28">
        <v>14.297844156704308</v>
      </c>
      <c r="K530" s="31">
        <v>13.370557873666627</v>
      </c>
      <c r="L530" s="31">
        <f t="shared" si="57"/>
        <v>0.9272862830376809</v>
      </c>
      <c r="M530" s="28">
        <v>0.13220639146231616</v>
      </c>
      <c r="N530" s="26">
        <v>0.24256301407439443</v>
      </c>
      <c r="O530" s="26">
        <f t="shared" si="58"/>
        <v>-0.11035662261207826</v>
      </c>
      <c r="P530" s="52">
        <v>4.3782957122677875</v>
      </c>
      <c r="Q530" s="56">
        <v>5.4560602180915021</v>
      </c>
      <c r="R530" s="56">
        <f t="shared" si="59"/>
        <v>-1.0777645058237146</v>
      </c>
      <c r="S530" s="52">
        <v>-6.006064962758479E-2</v>
      </c>
      <c r="T530" s="56">
        <v>0.39929967195079025</v>
      </c>
      <c r="U530" s="56">
        <f t="shared" si="60"/>
        <v>-0.45936032157837503</v>
      </c>
      <c r="V530" s="60">
        <v>955.83108670327852</v>
      </c>
      <c r="W530" s="64">
        <v>842.1606201808396</v>
      </c>
      <c r="X530" s="64">
        <f t="shared" si="61"/>
        <v>113.67046652243891</v>
      </c>
      <c r="Y530" s="60">
        <v>0.22607766041494515</v>
      </c>
      <c r="Z530" s="79">
        <v>2.1399399411402314E-2</v>
      </c>
      <c r="AA530" s="65">
        <f t="shared" si="62"/>
        <v>0.20467826100354283</v>
      </c>
    </row>
    <row r="531" spans="1:27" x14ac:dyDescent="0.25">
      <c r="A531" s="82">
        <v>2</v>
      </c>
      <c r="B531" s="82">
        <v>48</v>
      </c>
      <c r="C531" s="7">
        <v>1</v>
      </c>
      <c r="D531" s="7" t="s">
        <v>184</v>
      </c>
      <c r="E531" s="7">
        <v>1</v>
      </c>
      <c r="F531" s="82">
        <v>1</v>
      </c>
      <c r="G531" s="50">
        <v>-1.6034265007517857E-2</v>
      </c>
      <c r="H531" s="50">
        <v>-4.2260899415680559E-3</v>
      </c>
      <c r="I531" s="50">
        <f t="shared" si="56"/>
        <v>-1.1808175065949802E-2</v>
      </c>
      <c r="J531" s="28">
        <v>13.760116382923931</v>
      </c>
      <c r="K531" s="31">
        <v>12.045231030697556</v>
      </c>
      <c r="L531" s="31">
        <f t="shared" si="57"/>
        <v>1.7148853522263749</v>
      </c>
      <c r="M531" s="28">
        <v>4.0502460551824992E-2</v>
      </c>
      <c r="N531" s="26">
        <v>0.42973663146744556</v>
      </c>
      <c r="O531" s="26">
        <f t="shared" si="58"/>
        <v>-0.38923417091562057</v>
      </c>
      <c r="P531" s="52">
        <v>4.9989720182243289</v>
      </c>
      <c r="Q531" s="56">
        <v>6.2957185350514777</v>
      </c>
      <c r="R531" s="56">
        <f t="shared" si="59"/>
        <v>-1.2967465168271488</v>
      </c>
      <c r="S531" s="52">
        <v>0.14311967979436521</v>
      </c>
      <c r="T531" s="56">
        <v>-0.29316157422815392</v>
      </c>
      <c r="U531" s="56">
        <f t="shared" si="60"/>
        <v>0.43628125402251916</v>
      </c>
      <c r="V531" s="60">
        <v>540.37892851327149</v>
      </c>
      <c r="W531" s="64">
        <v>778.76342072409477</v>
      </c>
      <c r="X531" s="64">
        <f t="shared" si="61"/>
        <v>-238.38449221082328</v>
      </c>
      <c r="Y531" s="60">
        <v>-0.4558706459585552</v>
      </c>
      <c r="Z531" s="79">
        <v>-5.4871092273920861E-2</v>
      </c>
      <c r="AA531" s="65">
        <f t="shared" si="62"/>
        <v>-0.40099955368463436</v>
      </c>
    </row>
    <row r="532" spans="1:27" x14ac:dyDescent="0.25">
      <c r="A532" s="82">
        <v>3</v>
      </c>
      <c r="B532" s="82">
        <v>72</v>
      </c>
      <c r="C532" s="7" t="s">
        <v>2190</v>
      </c>
      <c r="D532" s="7" t="s">
        <v>184</v>
      </c>
      <c r="E532" s="7">
        <v>1</v>
      </c>
      <c r="F532" s="82">
        <v>1</v>
      </c>
      <c r="G532" s="50">
        <v>-1.3976194237515926E-2</v>
      </c>
      <c r="H532" s="50">
        <v>1.7902191089170408E-2</v>
      </c>
      <c r="I532" s="50">
        <f t="shared" si="56"/>
        <v>-3.1878385326686333E-2</v>
      </c>
      <c r="J532" s="28">
        <v>14.929364776628447</v>
      </c>
      <c r="K532" s="31">
        <v>12.589811875004676</v>
      </c>
      <c r="L532" s="31">
        <f t="shared" si="57"/>
        <v>2.3395529016237706</v>
      </c>
      <c r="M532" s="28">
        <v>0.358862843809514</v>
      </c>
      <c r="N532" s="26">
        <v>0.51444722688986533</v>
      </c>
      <c r="O532" s="26">
        <f t="shared" si="58"/>
        <v>-0.15558438308035133</v>
      </c>
      <c r="P532" s="52">
        <v>5.2341646555569525</v>
      </c>
      <c r="Q532" s="56">
        <v>5.134393717140755</v>
      </c>
      <c r="R532" s="56">
        <f t="shared" si="59"/>
        <v>9.9770938416197552E-2</v>
      </c>
      <c r="S532" s="52">
        <v>0.21613902353466419</v>
      </c>
      <c r="T532" s="56">
        <v>2.9346230279375243E-2</v>
      </c>
      <c r="U532" s="56">
        <f t="shared" si="60"/>
        <v>0.18679279325528894</v>
      </c>
      <c r="V532" s="60">
        <v>1042.0864176854798</v>
      </c>
      <c r="W532" s="64">
        <v>862.29941243789426</v>
      </c>
      <c r="X532" s="64">
        <f t="shared" si="61"/>
        <v>179.78700524758551</v>
      </c>
      <c r="Y532" s="60">
        <v>0.35269700342614646</v>
      </c>
      <c r="Z532" s="79">
        <v>0.70666658267764249</v>
      </c>
      <c r="AA532" s="65">
        <f t="shared" si="62"/>
        <v>-0.35396957925149602</v>
      </c>
    </row>
    <row r="533" spans="1:27" x14ac:dyDescent="0.25">
      <c r="A533" s="82">
        <v>4</v>
      </c>
      <c r="B533" s="82">
        <v>96</v>
      </c>
      <c r="C533" s="7">
        <v>2</v>
      </c>
      <c r="D533" s="7" t="s">
        <v>184</v>
      </c>
      <c r="E533" s="7">
        <v>1</v>
      </c>
      <c r="F533" s="82">
        <v>1</v>
      </c>
      <c r="G533" s="50">
        <v>-6.062462181643369E-3</v>
      </c>
      <c r="H533" s="50">
        <v>-2.9832523702375767E-3</v>
      </c>
      <c r="I533" s="50">
        <f t="shared" si="56"/>
        <v>-3.0792098114057922E-3</v>
      </c>
      <c r="J533" s="28">
        <v>12.003573006406009</v>
      </c>
      <c r="K533" s="31">
        <v>14.419320189971282</v>
      </c>
      <c r="L533" s="31">
        <f t="shared" si="57"/>
        <v>-2.4157471835652728</v>
      </c>
      <c r="M533" s="28">
        <v>-0.1580789263604189</v>
      </c>
      <c r="N533" s="26">
        <v>0.46275038293277465</v>
      </c>
      <c r="O533" s="26">
        <f t="shared" si="58"/>
        <v>-0.62082930929319358</v>
      </c>
      <c r="P533" s="52">
        <v>3.4851346052397729</v>
      </c>
      <c r="Q533" s="56">
        <v>5.7203782901387283</v>
      </c>
      <c r="R533" s="56">
        <f t="shared" si="59"/>
        <v>-2.2352436848989554</v>
      </c>
      <c r="S533" s="52">
        <v>-0.23509507956369838</v>
      </c>
      <c r="T533" s="56">
        <v>0.2201664932545829</v>
      </c>
      <c r="U533" s="56">
        <f t="shared" si="60"/>
        <v>-0.45526157281828128</v>
      </c>
      <c r="V533" s="60">
        <v>977.96150016594754</v>
      </c>
      <c r="W533" s="64">
        <v>1080.3098379245496</v>
      </c>
      <c r="X533" s="64">
        <f t="shared" si="61"/>
        <v>-102.34833775860204</v>
      </c>
      <c r="Y533" s="60">
        <v>-4.3536547601503842E-2</v>
      </c>
      <c r="Z533" s="79">
        <v>0.55868755357358002</v>
      </c>
      <c r="AA533" s="65">
        <f t="shared" si="62"/>
        <v>-0.60222410117508385</v>
      </c>
    </row>
    <row r="534" spans="1:27" x14ac:dyDescent="0.25">
      <c r="A534" s="82">
        <v>5</v>
      </c>
      <c r="B534" s="82">
        <v>120</v>
      </c>
      <c r="C534" s="7" t="s">
        <v>2190</v>
      </c>
      <c r="D534" s="7" t="s">
        <v>184</v>
      </c>
      <c r="E534" s="7">
        <v>1</v>
      </c>
      <c r="F534" s="82">
        <v>1</v>
      </c>
      <c r="G534" s="50">
        <v>5.0724780241810666E-2</v>
      </c>
      <c r="H534" s="50">
        <v>3.7247019645241526E-2</v>
      </c>
      <c r="I534" s="50">
        <f t="shared" si="56"/>
        <v>1.347776059656914E-2</v>
      </c>
      <c r="J534" s="28">
        <v>12.123007361252791</v>
      </c>
      <c r="K534" s="31">
        <v>16.776982070157057</v>
      </c>
      <c r="L534" s="31">
        <f t="shared" si="57"/>
        <v>-4.6539747089042667</v>
      </c>
      <c r="M534" s="28">
        <v>0.19437344460554834</v>
      </c>
      <c r="N534" s="26">
        <v>0.35894303813160144</v>
      </c>
      <c r="O534" s="26">
        <f t="shared" si="58"/>
        <v>-0.1645695935260531</v>
      </c>
      <c r="P534" s="52">
        <v>3.5967592605620924</v>
      </c>
      <c r="Q534" s="56">
        <v>6.966418766233951</v>
      </c>
      <c r="R534" s="56">
        <f t="shared" si="59"/>
        <v>-3.3696595056718586</v>
      </c>
      <c r="S534" s="52">
        <v>0.27720518431913349</v>
      </c>
      <c r="T534" s="56">
        <v>5.1264740518326989E-2</v>
      </c>
      <c r="U534" s="56">
        <f t="shared" si="60"/>
        <v>0.2259404438008065</v>
      </c>
      <c r="V534" s="60">
        <v>939.85327164573675</v>
      </c>
      <c r="W534" s="64">
        <v>1139.7663857677901</v>
      </c>
      <c r="X534" s="64">
        <f t="shared" si="61"/>
        <v>-199.91311412205334</v>
      </c>
      <c r="Y534" s="60">
        <v>0.36507800130988122</v>
      </c>
      <c r="Z534" s="79">
        <v>0.15567907560124011</v>
      </c>
      <c r="AA534" s="65">
        <f t="shared" si="62"/>
        <v>0.2093989257086411</v>
      </c>
    </row>
    <row r="535" spans="1:27" x14ac:dyDescent="0.25">
      <c r="A535" s="82">
        <v>6</v>
      </c>
      <c r="B535" s="82">
        <v>144</v>
      </c>
      <c r="C535" s="7">
        <v>3</v>
      </c>
      <c r="D535" s="7" t="s">
        <v>184</v>
      </c>
      <c r="E535" s="7">
        <v>1</v>
      </c>
      <c r="F535" s="82">
        <v>1</v>
      </c>
      <c r="G535" s="50">
        <v>0.14687955826316337</v>
      </c>
      <c r="H535" s="50">
        <v>5.0816110515069957E-2</v>
      </c>
      <c r="I535" s="50">
        <f t="shared" si="56"/>
        <v>9.6063447748093417E-2</v>
      </c>
      <c r="J535" s="28">
        <v>10.471998943667785</v>
      </c>
      <c r="K535" s="31">
        <v>14.919323314682467</v>
      </c>
      <c r="L535" s="31">
        <f t="shared" si="57"/>
        <v>-4.4473243710146821</v>
      </c>
      <c r="M535" s="28">
        <v>0.2321199002083095</v>
      </c>
      <c r="N535" s="26">
        <v>7.8252583154270083E-2</v>
      </c>
      <c r="O535" s="26">
        <f t="shared" si="58"/>
        <v>0.15386731705403942</v>
      </c>
      <c r="P535" s="52">
        <v>2.7634915556752935</v>
      </c>
      <c r="Q535" s="56">
        <v>5.4077681800408222</v>
      </c>
      <c r="R535" s="56">
        <f t="shared" si="59"/>
        <v>-2.6442766243655287</v>
      </c>
      <c r="S535" s="52">
        <v>0.17865478666995432</v>
      </c>
      <c r="T535" s="56">
        <v>-2.2748086008028568E-2</v>
      </c>
      <c r="U535" s="56">
        <f t="shared" si="60"/>
        <v>0.2014028726779829</v>
      </c>
      <c r="V535" s="60">
        <v>777.66954213669555</v>
      </c>
      <c r="W535" s="64">
        <v>1059.1686712010619</v>
      </c>
      <c r="X535" s="64">
        <f t="shared" si="61"/>
        <v>-281.49912906436634</v>
      </c>
      <c r="Y535" s="60">
        <v>0.44528811469092039</v>
      </c>
      <c r="Z535" s="79">
        <v>2.4286775008398348E-2</v>
      </c>
      <c r="AA535" s="65">
        <f t="shared" si="62"/>
        <v>0.42100133968252207</v>
      </c>
    </row>
    <row r="536" spans="1:27" x14ac:dyDescent="0.25">
      <c r="A536" s="82">
        <v>7</v>
      </c>
      <c r="B536" s="82">
        <v>168</v>
      </c>
      <c r="C536" s="7" t="s">
        <v>2190</v>
      </c>
      <c r="D536" s="7" t="s">
        <v>184</v>
      </c>
      <c r="E536" s="7">
        <v>1</v>
      </c>
      <c r="F536" s="82">
        <v>1</v>
      </c>
      <c r="G536" s="50">
        <v>6.0100100409827564E-2</v>
      </c>
      <c r="H536" s="50">
        <v>2.1088820793520358E-2</v>
      </c>
      <c r="I536" s="50">
        <f t="shared" si="56"/>
        <v>3.901127961630721E-2</v>
      </c>
      <c r="J536" s="28">
        <v>7.4645086906393443</v>
      </c>
      <c r="K536" s="31">
        <v>12.600072648596518</v>
      </c>
      <c r="L536" s="31">
        <f t="shared" si="57"/>
        <v>-5.1355639579571735</v>
      </c>
      <c r="M536" s="28">
        <v>-0.11195250958381184</v>
      </c>
      <c r="N536" s="26">
        <v>0.24427280911272664</v>
      </c>
      <c r="O536" s="26">
        <f t="shared" si="58"/>
        <v>-0.35622531869653851</v>
      </c>
      <c r="P536" s="52">
        <v>2.4797200938189694</v>
      </c>
      <c r="Q536" s="56">
        <v>4.2039889907630217</v>
      </c>
      <c r="R536" s="56">
        <f t="shared" si="59"/>
        <v>-1.7242688969440523</v>
      </c>
      <c r="S536" s="52">
        <v>4.8102661458997664E-2</v>
      </c>
      <c r="T536" s="56">
        <v>-4.8245689366170623E-2</v>
      </c>
      <c r="U536" s="56">
        <f t="shared" si="60"/>
        <v>9.6348350825168294E-2</v>
      </c>
      <c r="V536" s="60">
        <v>379.24351395730702</v>
      </c>
      <c r="W536" s="64">
        <v>882.0120689655173</v>
      </c>
      <c r="X536" s="64">
        <f t="shared" si="61"/>
        <v>-502.76855500821028</v>
      </c>
      <c r="Y536" s="60">
        <v>-0.29722470468346879</v>
      </c>
      <c r="Z536" s="79">
        <v>0.30507038934760117</v>
      </c>
      <c r="AA536" s="65">
        <f t="shared" si="62"/>
        <v>-0.60229509403106996</v>
      </c>
    </row>
    <row r="537" spans="1:27" x14ac:dyDescent="0.25">
      <c r="A537" s="82">
        <v>8</v>
      </c>
      <c r="B537" s="82">
        <v>192</v>
      </c>
      <c r="C537" s="7">
        <v>4</v>
      </c>
      <c r="D537" s="7" t="s">
        <v>184</v>
      </c>
      <c r="E537" s="7">
        <v>1</v>
      </c>
      <c r="F537" s="82">
        <v>1</v>
      </c>
      <c r="G537" s="50">
        <v>8.5756677517633412E-2</v>
      </c>
      <c r="H537" s="50">
        <v>2.2964930059969867E-2</v>
      </c>
      <c r="I537" s="50">
        <f t="shared" si="56"/>
        <v>6.2791747457663541E-2</v>
      </c>
      <c r="J537" s="28">
        <v>5.7383514511641689</v>
      </c>
      <c r="K537" s="31">
        <v>13.314117777789969</v>
      </c>
      <c r="L537" s="31">
        <f t="shared" si="57"/>
        <v>-7.5757663266258</v>
      </c>
      <c r="M537" s="28">
        <v>-0.23826309034197121</v>
      </c>
      <c r="N537" s="26">
        <v>0.17151292002343987</v>
      </c>
      <c r="O537" s="26">
        <f t="shared" si="58"/>
        <v>-0.40977601036541111</v>
      </c>
      <c r="P537" s="52">
        <v>2.2306940944343507</v>
      </c>
      <c r="Q537" s="56">
        <v>4.0686345373680544</v>
      </c>
      <c r="R537" s="56">
        <f t="shared" si="59"/>
        <v>-1.8379404429337036</v>
      </c>
      <c r="S537" s="52">
        <v>-2.3531251412522793E-2</v>
      </c>
      <c r="T537" s="56">
        <v>1.6036205516473903E-2</v>
      </c>
      <c r="U537" s="56">
        <f t="shared" si="60"/>
        <v>-3.95674569289967E-2</v>
      </c>
      <c r="V537" s="60">
        <v>272.58736737400528</v>
      </c>
      <c r="W537" s="64">
        <v>935.78937334217505</v>
      </c>
      <c r="X537" s="64">
        <f t="shared" si="61"/>
        <v>-663.20200596816971</v>
      </c>
      <c r="Y537" s="60">
        <v>-0.36480979992969143</v>
      </c>
      <c r="Z537" s="79">
        <v>0.2688177933680696</v>
      </c>
      <c r="AA537" s="65">
        <f t="shared" si="62"/>
        <v>-0.63362759329776108</v>
      </c>
    </row>
    <row r="538" spans="1:27" x14ac:dyDescent="0.25">
      <c r="A538" s="82">
        <v>9</v>
      </c>
      <c r="B538" s="82">
        <v>216</v>
      </c>
      <c r="C538" s="7" t="s">
        <v>2190</v>
      </c>
      <c r="D538" s="7" t="s">
        <v>184</v>
      </c>
      <c r="E538" s="7">
        <v>2</v>
      </c>
      <c r="F538" s="82">
        <v>1</v>
      </c>
      <c r="G538" s="50">
        <v>9.8051979919523899E-2</v>
      </c>
      <c r="H538" s="50">
        <v>4.9621911137343509E-2</v>
      </c>
      <c r="I538" s="50">
        <f t="shared" si="56"/>
        <v>4.843006878218039E-2</v>
      </c>
      <c r="J538" s="28">
        <v>5.2822818227034469</v>
      </c>
      <c r="K538" s="31">
        <v>13.45456791776664</v>
      </c>
      <c r="L538" s="31">
        <f t="shared" si="57"/>
        <v>-8.1722860950631926</v>
      </c>
      <c r="M538" s="28">
        <v>-9.0120734651146117E-2</v>
      </c>
      <c r="N538" s="26">
        <v>0.13025234277174963</v>
      </c>
      <c r="O538" s="26">
        <f t="shared" si="58"/>
        <v>-0.22037307742289575</v>
      </c>
      <c r="P538" s="52">
        <v>1.9420884557014002</v>
      </c>
      <c r="Q538" s="56">
        <v>4.4318152812343063</v>
      </c>
      <c r="R538" s="56">
        <f t="shared" si="59"/>
        <v>-2.4897268255329061</v>
      </c>
      <c r="S538" s="52">
        <v>-6.2136151272641549E-2</v>
      </c>
      <c r="T538" s="56">
        <v>0.16858542547120367</v>
      </c>
      <c r="U538" s="56">
        <f t="shared" si="60"/>
        <v>-0.23072157674384522</v>
      </c>
      <c r="V538" s="60">
        <v>244.25628468821415</v>
      </c>
      <c r="W538" s="64">
        <v>838.86970154532594</v>
      </c>
      <c r="X538" s="64">
        <f t="shared" si="61"/>
        <v>-594.61341685711182</v>
      </c>
      <c r="Y538" s="60">
        <v>-0.20013492217919629</v>
      </c>
      <c r="Z538" s="79">
        <v>-4.6944320793933798E-2</v>
      </c>
      <c r="AA538" s="65">
        <f t="shared" si="62"/>
        <v>-0.1531906013852625</v>
      </c>
    </row>
    <row r="539" spans="1:27" x14ac:dyDescent="0.25">
      <c r="A539" s="82">
        <v>10</v>
      </c>
      <c r="B539" s="82">
        <v>240</v>
      </c>
      <c r="C539" s="7" t="s">
        <v>2190</v>
      </c>
      <c r="D539" s="7" t="s">
        <v>184</v>
      </c>
      <c r="E539" s="7">
        <v>2</v>
      </c>
      <c r="F539" s="82">
        <v>1</v>
      </c>
      <c r="G539" s="50">
        <v>7.2139039287334047E-2</v>
      </c>
      <c r="H539" s="50">
        <v>8.312902068988345E-3</v>
      </c>
      <c r="I539" s="50">
        <f t="shared" si="56"/>
        <v>6.3826137218345708E-2</v>
      </c>
      <c r="J539" s="28">
        <v>5.870703746485626</v>
      </c>
      <c r="K539" s="31">
        <v>11.510023683426688</v>
      </c>
      <c r="L539" s="31">
        <f t="shared" si="57"/>
        <v>-5.639319936941062</v>
      </c>
      <c r="M539" s="28">
        <v>-6.53943437665893E-2</v>
      </c>
      <c r="N539" s="26">
        <v>7.2164884343347531E-3</v>
      </c>
      <c r="O539" s="26">
        <f t="shared" si="58"/>
        <v>-7.2610832200924055E-2</v>
      </c>
      <c r="P539" s="52">
        <v>2.1352515737309701</v>
      </c>
      <c r="Q539" s="56">
        <v>4.1268346243135854</v>
      </c>
      <c r="R539" s="56">
        <f t="shared" si="59"/>
        <v>-1.9915830505826153</v>
      </c>
      <c r="S539" s="52">
        <v>0.13396776096047341</v>
      </c>
      <c r="T539" s="56">
        <v>1.8882797316289807E-2</v>
      </c>
      <c r="U539" s="56">
        <f t="shared" si="60"/>
        <v>0.11508496364418361</v>
      </c>
      <c r="V539" s="60">
        <v>244.84735973597358</v>
      </c>
      <c r="W539" s="64">
        <v>698.52227035203532</v>
      </c>
      <c r="X539" s="64">
        <f t="shared" si="61"/>
        <v>-453.67491061606177</v>
      </c>
      <c r="Y539" s="60">
        <v>-0.26888907503399884</v>
      </c>
      <c r="Z539" s="79">
        <v>-7.6149821802100115E-2</v>
      </c>
      <c r="AA539" s="65">
        <f t="shared" si="62"/>
        <v>-0.19273925323189872</v>
      </c>
    </row>
    <row r="540" spans="1:27" x14ac:dyDescent="0.25">
      <c r="A540" s="82">
        <v>11</v>
      </c>
      <c r="B540" s="82">
        <v>264</v>
      </c>
      <c r="C540" s="7" t="s">
        <v>2190</v>
      </c>
      <c r="D540" s="7" t="s">
        <v>184</v>
      </c>
      <c r="E540" s="7">
        <v>2</v>
      </c>
      <c r="F540" s="82">
        <v>1</v>
      </c>
      <c r="G540" s="50">
        <v>4.4292267064306577E-2</v>
      </c>
      <c r="H540" s="50">
        <v>1.1402580276202409E-2</v>
      </c>
      <c r="I540" s="50">
        <f t="shared" si="56"/>
        <v>3.2889686788104167E-2</v>
      </c>
      <c r="J540" s="28">
        <v>4.3380829224490682</v>
      </c>
      <c r="K540" s="31">
        <v>9.6067582172372461</v>
      </c>
      <c r="L540" s="31">
        <f t="shared" si="57"/>
        <v>-5.2686752947881779</v>
      </c>
      <c r="M540" s="28">
        <v>-0.18134238171436914</v>
      </c>
      <c r="N540" s="26">
        <v>-7.5698486503831763E-2</v>
      </c>
      <c r="O540" s="26">
        <f t="shared" si="58"/>
        <v>-0.10564389521053738</v>
      </c>
      <c r="P540" s="52">
        <v>1.9066553106651476</v>
      </c>
      <c r="Q540" s="56">
        <v>3.9766977176627822</v>
      </c>
      <c r="R540" s="56">
        <f t="shared" si="59"/>
        <v>-2.0700424069976346</v>
      </c>
      <c r="S540" s="52">
        <v>7.7770089213150123E-2</v>
      </c>
      <c r="T540" s="56">
        <v>1.8560746180279194E-2</v>
      </c>
      <c r="U540" s="56">
        <f t="shared" si="60"/>
        <v>5.9209343032870926E-2</v>
      </c>
      <c r="V540" s="60">
        <v>188.86228041100432</v>
      </c>
      <c r="W540" s="64">
        <v>478.31294884543149</v>
      </c>
      <c r="X540" s="64">
        <f t="shared" si="61"/>
        <v>-289.45066843442714</v>
      </c>
      <c r="Y540" s="60">
        <v>-0.20330549970497841</v>
      </c>
      <c r="Z540" s="79">
        <v>-9.7593849701297919E-2</v>
      </c>
      <c r="AA540" s="65">
        <f t="shared" si="62"/>
        <v>-0.10571165000368049</v>
      </c>
    </row>
    <row r="541" spans="1:27" x14ac:dyDescent="0.25">
      <c r="A541" s="82">
        <v>12</v>
      </c>
      <c r="B541" s="82">
        <v>288</v>
      </c>
      <c r="C541" s="7" t="s">
        <v>2190</v>
      </c>
      <c r="D541" s="7" t="s">
        <v>184</v>
      </c>
      <c r="E541" s="7">
        <v>2</v>
      </c>
      <c r="F541" s="82">
        <v>1</v>
      </c>
      <c r="G541" s="50">
        <v>4.7097971521879244E-2</v>
      </c>
      <c r="H541" s="50">
        <v>1.9874084798630436E-2</v>
      </c>
      <c r="I541" s="50">
        <f t="shared" si="56"/>
        <v>2.7223886723248807E-2</v>
      </c>
      <c r="J541" s="28">
        <v>4.9120738841342257</v>
      </c>
      <c r="K541" s="31">
        <v>9.5757510795120258</v>
      </c>
      <c r="L541" s="31">
        <f t="shared" si="57"/>
        <v>-4.6636771953778</v>
      </c>
      <c r="M541" s="28">
        <v>-0.12620550206544662</v>
      </c>
      <c r="N541" s="26">
        <v>-0.12129677891189873</v>
      </c>
      <c r="O541" s="26">
        <f t="shared" si="58"/>
        <v>-4.9087231535478865E-3</v>
      </c>
      <c r="P541" s="52">
        <v>1.9292987832458837</v>
      </c>
      <c r="Q541" s="56">
        <v>3.6155338046936252</v>
      </c>
      <c r="R541" s="56">
        <f t="shared" si="59"/>
        <v>-1.6862350214477415</v>
      </c>
      <c r="S541" s="52">
        <v>1.6426428841645489E-2</v>
      </c>
      <c r="T541" s="56">
        <v>-6.2303241628159589E-2</v>
      </c>
      <c r="U541" s="56">
        <f t="shared" si="60"/>
        <v>7.8729670469805085E-2</v>
      </c>
      <c r="V541" s="60">
        <v>209.17957746478874</v>
      </c>
      <c r="W541" s="64">
        <v>507.14285714285728</v>
      </c>
      <c r="X541" s="64">
        <f t="shared" si="61"/>
        <v>-297.96327967806855</v>
      </c>
      <c r="Y541" s="60">
        <v>-0.2962149354770468</v>
      </c>
      <c r="Z541" s="79">
        <v>-0.26573141069062617</v>
      </c>
      <c r="AA541" s="65">
        <f t="shared" si="62"/>
        <v>-3.0483524786420635E-2</v>
      </c>
    </row>
    <row r="542" spans="1:27" x14ac:dyDescent="0.25">
      <c r="A542" s="82">
        <v>13</v>
      </c>
      <c r="B542" s="82">
        <v>312</v>
      </c>
      <c r="C542" s="7">
        <v>5</v>
      </c>
      <c r="D542" s="7" t="s">
        <v>184</v>
      </c>
      <c r="E542" s="7">
        <v>2</v>
      </c>
      <c r="F542" s="82">
        <v>1</v>
      </c>
      <c r="G542" s="50">
        <v>7.3740696770304301E-2</v>
      </c>
      <c r="H542" s="50">
        <v>1.3389339368220154E-2</v>
      </c>
      <c r="I542" s="50">
        <f t="shared" si="56"/>
        <v>6.0351357402084145E-2</v>
      </c>
      <c r="J542" s="28">
        <v>4.98067277136182</v>
      </c>
      <c r="K542" s="31">
        <v>7.8986120953424956</v>
      </c>
      <c r="L542" s="31">
        <f t="shared" si="57"/>
        <v>-2.9179393239806757</v>
      </c>
      <c r="M542" s="28">
        <v>-0.13265151668532202</v>
      </c>
      <c r="N542" s="26">
        <v>-6.1783624485983173E-2</v>
      </c>
      <c r="O542" s="26">
        <f t="shared" si="58"/>
        <v>-7.0867892199338839E-2</v>
      </c>
      <c r="P542" s="52">
        <v>1.905732914618862</v>
      </c>
      <c r="Q542" s="56">
        <v>3.4422947383738673</v>
      </c>
      <c r="R542" s="56">
        <f t="shared" si="59"/>
        <v>-1.5365618237550054</v>
      </c>
      <c r="S542" s="52">
        <v>9.64178132246164E-2</v>
      </c>
      <c r="T542" s="56">
        <v>-0.17100685841409771</v>
      </c>
      <c r="U542" s="56">
        <f t="shared" si="60"/>
        <v>0.26742467163871408</v>
      </c>
      <c r="V542" s="60">
        <v>225.36014044474166</v>
      </c>
      <c r="W542" s="64">
        <v>412.45665440561783</v>
      </c>
      <c r="X542" s="64">
        <f t="shared" si="61"/>
        <v>-187.09651396087617</v>
      </c>
      <c r="Y542" s="60">
        <v>-0.28891670873935454</v>
      </c>
      <c r="Z542" s="79">
        <v>-0.21425833594600299</v>
      </c>
      <c r="AA542" s="65">
        <f t="shared" si="62"/>
        <v>-7.4658372793351552E-2</v>
      </c>
    </row>
    <row r="543" spans="1:27" x14ac:dyDescent="0.25">
      <c r="A543" s="82">
        <v>1</v>
      </c>
      <c r="B543" s="82">
        <v>24</v>
      </c>
      <c r="C543" s="7" t="s">
        <v>2190</v>
      </c>
      <c r="D543" s="7" t="s">
        <v>184</v>
      </c>
      <c r="E543" s="7">
        <v>1</v>
      </c>
      <c r="F543" s="82">
        <v>2</v>
      </c>
      <c r="G543" s="50">
        <v>1.3976194237515926E-2</v>
      </c>
      <c r="H543" s="50">
        <v>1.3629331734718761E-2</v>
      </c>
      <c r="I543" s="50">
        <f t="shared" si="56"/>
        <v>3.4686250279716488E-4</v>
      </c>
      <c r="J543" s="28">
        <v>12.102824783918932</v>
      </c>
      <c r="K543" s="31">
        <v>13.370557873666627</v>
      </c>
      <c r="L543" s="31">
        <f t="shared" si="57"/>
        <v>-1.2677330897476953</v>
      </c>
      <c r="M543" s="28">
        <v>8.7861845205907604E-2</v>
      </c>
      <c r="N543" s="26">
        <v>0.24256301407439443</v>
      </c>
      <c r="O543" s="26">
        <f t="shared" si="58"/>
        <v>-0.15470116886848684</v>
      </c>
      <c r="P543" s="52">
        <v>4.8210340306033439</v>
      </c>
      <c r="Q543" s="56">
        <v>5.4560602180915021</v>
      </c>
      <c r="R543" s="56">
        <f t="shared" si="59"/>
        <v>-0.6350261874881582</v>
      </c>
      <c r="S543" s="52">
        <v>0.31051901303842977</v>
      </c>
      <c r="T543" s="56">
        <v>0.39929967195079025</v>
      </c>
      <c r="U543" s="56">
        <f t="shared" si="60"/>
        <v>-8.8780658912360477E-2</v>
      </c>
      <c r="V543" s="60">
        <v>821.51406223997344</v>
      </c>
      <c r="W543" s="64">
        <v>842.1606201808396</v>
      </c>
      <c r="X543" s="64">
        <f t="shared" si="61"/>
        <v>-20.64655794086616</v>
      </c>
      <c r="Y543" s="60">
        <v>0.2227040295045383</v>
      </c>
      <c r="Z543" s="79">
        <v>2.1399399411402314E-2</v>
      </c>
      <c r="AA543" s="65">
        <f t="shared" si="62"/>
        <v>0.20130463009313598</v>
      </c>
    </row>
    <row r="544" spans="1:27" x14ac:dyDescent="0.25">
      <c r="A544" s="82">
        <v>2</v>
      </c>
      <c r="B544" s="82">
        <v>48</v>
      </c>
      <c r="C544" s="7">
        <v>1</v>
      </c>
      <c r="D544" s="7" t="s">
        <v>184</v>
      </c>
      <c r="E544" s="7">
        <v>1</v>
      </c>
      <c r="F544" s="82">
        <v>2</v>
      </c>
      <c r="G544" s="50">
        <v>5.5004633691927207E-2</v>
      </c>
      <c r="H544" s="50">
        <v>-4.2260899415680559E-3</v>
      </c>
      <c r="I544" s="50">
        <f t="shared" si="56"/>
        <v>5.9230723633495262E-2</v>
      </c>
      <c r="J544" s="28">
        <v>12.603476145336192</v>
      </c>
      <c r="K544" s="31">
        <v>12.045231030697556</v>
      </c>
      <c r="L544" s="31">
        <f t="shared" si="57"/>
        <v>0.5582451146386358</v>
      </c>
      <c r="M544" s="28">
        <v>0.40655965266312005</v>
      </c>
      <c r="N544" s="26">
        <v>0.42973663146744556</v>
      </c>
      <c r="O544" s="26">
        <f t="shared" si="58"/>
        <v>-2.317697880432551E-2</v>
      </c>
      <c r="P544" s="52">
        <v>5.1365567638686747</v>
      </c>
      <c r="Q544" s="56">
        <v>6.2957185350514777</v>
      </c>
      <c r="R544" s="56">
        <f t="shared" si="59"/>
        <v>-1.1591617711828031</v>
      </c>
      <c r="S544" s="52">
        <v>0.61119036019585216</v>
      </c>
      <c r="T544" s="56">
        <v>-0.29316157422815392</v>
      </c>
      <c r="U544" s="56">
        <f t="shared" si="60"/>
        <v>0.90435193442400608</v>
      </c>
      <c r="V544" s="60">
        <v>635.81941051945932</v>
      </c>
      <c r="W544" s="64">
        <v>778.76342072409477</v>
      </c>
      <c r="X544" s="64">
        <f t="shared" si="61"/>
        <v>-142.94401020463545</v>
      </c>
      <c r="Y544" s="60">
        <v>5.6895716810403264E-2</v>
      </c>
      <c r="Z544" s="79">
        <v>-5.4871092273920861E-2</v>
      </c>
      <c r="AA544" s="65">
        <f t="shared" si="62"/>
        <v>0.11176680908432413</v>
      </c>
    </row>
    <row r="545" spans="1:27" x14ac:dyDescent="0.25">
      <c r="A545" s="82">
        <v>3</v>
      </c>
      <c r="B545" s="82">
        <v>72</v>
      </c>
      <c r="C545" s="7" t="s">
        <v>2190</v>
      </c>
      <c r="D545" s="7" t="s">
        <v>184</v>
      </c>
      <c r="E545" s="7">
        <v>1</v>
      </c>
      <c r="F545" s="82">
        <v>2</v>
      </c>
      <c r="G545" s="50">
        <v>5.2324814376454754E-2</v>
      </c>
      <c r="H545" s="50">
        <v>1.7902191089170408E-2</v>
      </c>
      <c r="I545" s="50">
        <f t="shared" si="56"/>
        <v>3.4422623287284349E-2</v>
      </c>
      <c r="J545" s="28">
        <v>12.541016895909531</v>
      </c>
      <c r="K545" s="31">
        <v>12.589811875004676</v>
      </c>
      <c r="L545" s="31">
        <f t="shared" si="57"/>
        <v>-4.8794979095145408E-2</v>
      </c>
      <c r="M545" s="28">
        <v>9.7461025898301593E-2</v>
      </c>
      <c r="N545" s="26">
        <v>0.51444722688986533</v>
      </c>
      <c r="O545" s="26">
        <f t="shared" si="58"/>
        <v>-0.41698620099156375</v>
      </c>
      <c r="P545" s="52">
        <v>5.0393224371218448</v>
      </c>
      <c r="Q545" s="56">
        <v>5.134393717140755</v>
      </c>
      <c r="R545" s="56">
        <f t="shared" si="59"/>
        <v>-9.5071280018910187E-2</v>
      </c>
      <c r="S545" s="52">
        <v>0.30934415852647407</v>
      </c>
      <c r="T545" s="56">
        <v>2.9346230279375243E-2</v>
      </c>
      <c r="U545" s="56">
        <f t="shared" si="60"/>
        <v>0.27999792824709885</v>
      </c>
      <c r="V545" s="60">
        <v>836.78529559537765</v>
      </c>
      <c r="W545" s="64">
        <v>862.29941243789426</v>
      </c>
      <c r="X545" s="64">
        <f t="shared" si="61"/>
        <v>-25.514116842516614</v>
      </c>
      <c r="Y545" s="60">
        <v>0.20422496852326386</v>
      </c>
      <c r="Z545" s="79">
        <v>0.70666658267764249</v>
      </c>
      <c r="AA545" s="65">
        <f t="shared" si="62"/>
        <v>-0.5024416141543786</v>
      </c>
    </row>
    <row r="546" spans="1:27" x14ac:dyDescent="0.25">
      <c r="A546" s="82">
        <v>4</v>
      </c>
      <c r="B546" s="82">
        <v>96</v>
      </c>
      <c r="C546" s="7">
        <v>2</v>
      </c>
      <c r="D546" s="7" t="s">
        <v>184</v>
      </c>
      <c r="E546" s="7">
        <v>1</v>
      </c>
      <c r="F546" s="82">
        <v>2</v>
      </c>
      <c r="G546" s="50">
        <v>3.8206417794355116E-2</v>
      </c>
      <c r="H546" s="50">
        <v>-2.9832523702375767E-3</v>
      </c>
      <c r="I546" s="50">
        <f t="shared" si="56"/>
        <v>4.1189670164592691E-2</v>
      </c>
      <c r="J546" s="28">
        <v>10.9811464546057</v>
      </c>
      <c r="K546" s="31">
        <v>14.419320189971282</v>
      </c>
      <c r="L546" s="31">
        <f t="shared" si="57"/>
        <v>-3.4381737353655826</v>
      </c>
      <c r="M546" s="28">
        <v>0.2027654703325884</v>
      </c>
      <c r="N546" s="26">
        <v>0.46275038293277465</v>
      </c>
      <c r="O546" s="26">
        <f t="shared" si="58"/>
        <v>-0.25998491260018625</v>
      </c>
      <c r="P546" s="52">
        <v>2.8489876749388543</v>
      </c>
      <c r="Q546" s="56">
        <v>5.7203782901387283</v>
      </c>
      <c r="R546" s="56">
        <f t="shared" si="59"/>
        <v>-2.871390615199874</v>
      </c>
      <c r="S546" s="52">
        <v>7.5723700258089582E-2</v>
      </c>
      <c r="T546" s="56">
        <v>0.2201664932545829</v>
      </c>
      <c r="U546" s="56">
        <f t="shared" si="60"/>
        <v>-0.14444279299649332</v>
      </c>
      <c r="V546" s="60">
        <v>909.20577497510783</v>
      </c>
      <c r="W546" s="64">
        <v>1080.3098379245496</v>
      </c>
      <c r="X546" s="64">
        <f t="shared" si="61"/>
        <v>-171.10406294944175</v>
      </c>
      <c r="Y546" s="60">
        <v>0.62310797219411973</v>
      </c>
      <c r="Z546" s="79">
        <v>0.55868755357358002</v>
      </c>
      <c r="AA546" s="65">
        <f t="shared" si="62"/>
        <v>6.442041862053971E-2</v>
      </c>
    </row>
    <row r="547" spans="1:27" x14ac:dyDescent="0.25">
      <c r="A547" s="82">
        <v>5</v>
      </c>
      <c r="B547" s="82">
        <v>120</v>
      </c>
      <c r="C547" s="7" t="s">
        <v>2190</v>
      </c>
      <c r="D547" s="7" t="s">
        <v>184</v>
      </c>
      <c r="E547" s="7">
        <v>1</v>
      </c>
      <c r="F547" s="82">
        <v>2</v>
      </c>
      <c r="G547" s="50">
        <v>6.690496289808863E-2</v>
      </c>
      <c r="H547" s="50">
        <v>3.7247019645241526E-2</v>
      </c>
      <c r="I547" s="50">
        <f t="shared" si="56"/>
        <v>2.9657943252847103E-2</v>
      </c>
      <c r="J547" s="28">
        <v>10.514295166937774</v>
      </c>
      <c r="K547" s="31">
        <v>16.776982070157057</v>
      </c>
      <c r="L547" s="31">
        <f t="shared" si="57"/>
        <v>-6.2626869032192829</v>
      </c>
      <c r="M547" s="28">
        <v>0.16164397581700463</v>
      </c>
      <c r="N547" s="26">
        <v>0.35894303813160144</v>
      </c>
      <c r="O547" s="26">
        <f t="shared" si="58"/>
        <v>-0.19729906231459682</v>
      </c>
      <c r="P547" s="52">
        <v>2.5646079510118169</v>
      </c>
      <c r="Q547" s="56">
        <v>6.966418766233951</v>
      </c>
      <c r="R547" s="56">
        <f t="shared" si="59"/>
        <v>-4.4018108152221345</v>
      </c>
      <c r="S547" s="52">
        <v>3.5384365438864959E-2</v>
      </c>
      <c r="T547" s="56">
        <v>5.1264740518326989E-2</v>
      </c>
      <c r="U547" s="56">
        <f t="shared" si="60"/>
        <v>-1.5880375079462029E-2</v>
      </c>
      <c r="V547" s="60">
        <v>764.72620621282215</v>
      </c>
      <c r="W547" s="64">
        <v>1139.7663857677901</v>
      </c>
      <c r="X547" s="64">
        <f t="shared" si="61"/>
        <v>-375.04017955496795</v>
      </c>
      <c r="Y547" s="60">
        <v>0.19364368103944296</v>
      </c>
      <c r="Z547" s="79">
        <v>0.15567907560124011</v>
      </c>
      <c r="AA547" s="65">
        <f t="shared" si="62"/>
        <v>3.7964605438202847E-2</v>
      </c>
    </row>
    <row r="548" spans="1:27" x14ac:dyDescent="0.25">
      <c r="A548" s="82">
        <v>6</v>
      </c>
      <c r="B548" s="82">
        <v>144</v>
      </c>
      <c r="C548" s="7">
        <v>3</v>
      </c>
      <c r="D548" s="7" t="s">
        <v>184</v>
      </c>
      <c r="E548" s="7">
        <v>1</v>
      </c>
      <c r="F548" s="82">
        <v>2</v>
      </c>
      <c r="G548" s="50">
        <v>9.6246159565354178E-2</v>
      </c>
      <c r="H548" s="50">
        <v>5.0816110515069957E-2</v>
      </c>
      <c r="I548" s="50">
        <f t="shared" si="56"/>
        <v>4.5430049050284221E-2</v>
      </c>
      <c r="J548" s="28">
        <v>8.0652505212889452</v>
      </c>
      <c r="K548" s="31">
        <v>14.919323314682467</v>
      </c>
      <c r="L548" s="31">
        <f t="shared" si="57"/>
        <v>-6.8540727933935219</v>
      </c>
      <c r="M548" s="28">
        <v>-9.6897245315681432E-2</v>
      </c>
      <c r="N548" s="26">
        <v>7.8252583154270083E-2</v>
      </c>
      <c r="O548" s="26">
        <f t="shared" si="58"/>
        <v>-0.17514982846995153</v>
      </c>
      <c r="P548" s="52">
        <v>2.7474504257241801</v>
      </c>
      <c r="Q548" s="56">
        <v>5.4077681800408222</v>
      </c>
      <c r="R548" s="56">
        <f t="shared" si="59"/>
        <v>-2.6603177543166421</v>
      </c>
      <c r="S548" s="52">
        <v>0.16057774606012201</v>
      </c>
      <c r="T548" s="56">
        <v>-2.2748086008028568E-2</v>
      </c>
      <c r="U548" s="56">
        <f t="shared" si="60"/>
        <v>0.18332583206815059</v>
      </c>
      <c r="V548" s="60">
        <v>403.0849369608494</v>
      </c>
      <c r="W548" s="64">
        <v>1059.1686712010619</v>
      </c>
      <c r="X548" s="64">
        <f t="shared" si="61"/>
        <v>-656.08373424021249</v>
      </c>
      <c r="Y548" s="60">
        <v>-0.26926988820394315</v>
      </c>
      <c r="Z548" s="79">
        <v>2.4286775008398348E-2</v>
      </c>
      <c r="AA548" s="65">
        <f t="shared" si="62"/>
        <v>-0.29355666321234153</v>
      </c>
    </row>
    <row r="549" spans="1:27" x14ac:dyDescent="0.25">
      <c r="A549" s="82">
        <v>7</v>
      </c>
      <c r="B549" s="82">
        <v>168</v>
      </c>
      <c r="C549" s="7" t="s">
        <v>2190</v>
      </c>
      <c r="D549" s="7" t="s">
        <v>184</v>
      </c>
      <c r="E549" s="7">
        <v>1</v>
      </c>
      <c r="F549" s="82">
        <v>2</v>
      </c>
      <c r="G549" s="50">
        <v>5.371762743079618E-2</v>
      </c>
      <c r="H549" s="50">
        <v>2.1088820793520358E-2</v>
      </c>
      <c r="I549" s="50">
        <f t="shared" si="56"/>
        <v>3.2628806637275826E-2</v>
      </c>
      <c r="J549" s="28">
        <v>5.8830298679544919</v>
      </c>
      <c r="K549" s="31">
        <v>12.600072648596518</v>
      </c>
      <c r="L549" s="31">
        <f t="shared" si="57"/>
        <v>-6.7170427806420259</v>
      </c>
      <c r="M549" s="28">
        <v>-0.18538226295088336</v>
      </c>
      <c r="N549" s="26">
        <v>0.24427280911272664</v>
      </c>
      <c r="O549" s="26">
        <f t="shared" si="58"/>
        <v>-0.42965507206360998</v>
      </c>
      <c r="P549" s="52">
        <v>2.2134547700078366</v>
      </c>
      <c r="Q549" s="56">
        <v>4.2039889907630217</v>
      </c>
      <c r="R549" s="56">
        <f t="shared" si="59"/>
        <v>-1.990534220755185</v>
      </c>
      <c r="S549" s="52">
        <v>-9.5616371400059311E-2</v>
      </c>
      <c r="T549" s="56">
        <v>-4.8245689366170623E-2</v>
      </c>
      <c r="U549" s="56">
        <f t="shared" si="60"/>
        <v>-4.7370682033888688E-2</v>
      </c>
      <c r="V549" s="60">
        <v>260.04203612479478</v>
      </c>
      <c r="W549" s="64">
        <v>882.0120689655173</v>
      </c>
      <c r="X549" s="64">
        <f t="shared" si="61"/>
        <v>-621.97003284072252</v>
      </c>
      <c r="Y549" s="60">
        <v>-0.36857508192564226</v>
      </c>
      <c r="Z549" s="79">
        <v>0.30507038934760117</v>
      </c>
      <c r="AA549" s="65">
        <f t="shared" si="62"/>
        <v>-0.67364547127324337</v>
      </c>
    </row>
    <row r="550" spans="1:27" x14ac:dyDescent="0.25">
      <c r="A550" s="82">
        <v>8</v>
      </c>
      <c r="B550" s="82">
        <v>192</v>
      </c>
      <c r="C550" s="7">
        <v>4</v>
      </c>
      <c r="D550" s="7" t="s">
        <v>184</v>
      </c>
      <c r="E550" s="7">
        <v>1</v>
      </c>
      <c r="F550" s="82">
        <v>2</v>
      </c>
      <c r="G550" s="50">
        <v>7.3027816113498997E-2</v>
      </c>
      <c r="H550" s="50">
        <v>2.2964930059969867E-2</v>
      </c>
      <c r="I550" s="50">
        <f t="shared" si="56"/>
        <v>5.0062886053529126E-2</v>
      </c>
      <c r="J550" s="28">
        <v>5.5964232603315542</v>
      </c>
      <c r="K550" s="31">
        <v>13.314117777789969</v>
      </c>
      <c r="L550" s="31">
        <f t="shared" si="57"/>
        <v>-7.7176945174584146</v>
      </c>
      <c r="M550" s="28">
        <v>-9.1060359617655504E-2</v>
      </c>
      <c r="N550" s="26">
        <v>0.17151292002343987</v>
      </c>
      <c r="O550" s="26">
        <f t="shared" si="58"/>
        <v>-0.26257327964109539</v>
      </c>
      <c r="P550" s="52">
        <v>2.2087613689324992</v>
      </c>
      <c r="Q550" s="56">
        <v>4.0686345373680544</v>
      </c>
      <c r="R550" s="56">
        <f t="shared" si="59"/>
        <v>-1.8598731684355552</v>
      </c>
      <c r="S550" s="52">
        <v>4.7523373886894718E-2</v>
      </c>
      <c r="T550" s="56">
        <v>1.6036205516473903E-2</v>
      </c>
      <c r="U550" s="56">
        <f t="shared" si="60"/>
        <v>3.1487168370420815E-2</v>
      </c>
      <c r="V550" s="60">
        <v>232.40716180371351</v>
      </c>
      <c r="W550" s="64">
        <v>935.78937334217505</v>
      </c>
      <c r="X550" s="64">
        <f t="shared" si="61"/>
        <v>-703.38221153846155</v>
      </c>
      <c r="Y550" s="60">
        <v>-0.34246549641772495</v>
      </c>
      <c r="Z550" s="79">
        <v>0.2688177933680696</v>
      </c>
      <c r="AA550" s="65">
        <f t="shared" si="62"/>
        <v>-0.61128328978579449</v>
      </c>
    </row>
    <row r="551" spans="1:27" x14ac:dyDescent="0.25">
      <c r="A551" s="82">
        <v>9</v>
      </c>
      <c r="B551" s="82">
        <v>216</v>
      </c>
      <c r="C551" s="7" t="s">
        <v>2190</v>
      </c>
      <c r="D551" s="7" t="s">
        <v>184</v>
      </c>
      <c r="E551" s="7">
        <v>2</v>
      </c>
      <c r="F551" s="82">
        <v>2</v>
      </c>
      <c r="G551" s="50">
        <v>4.7502910671546238E-2</v>
      </c>
      <c r="H551" s="50">
        <v>4.9621911137343509E-2</v>
      </c>
      <c r="I551" s="50">
        <f t="shared" si="56"/>
        <v>-2.1190004657972716E-3</v>
      </c>
      <c r="J551" s="28">
        <v>5.1643100366748831</v>
      </c>
      <c r="K551" s="31">
        <v>13.45456791776664</v>
      </c>
      <c r="L551" s="31">
        <f t="shared" si="57"/>
        <v>-8.2902578810917582</v>
      </c>
      <c r="M551" s="28">
        <v>-7.9519173253890449E-2</v>
      </c>
      <c r="N551" s="26">
        <v>0.13025234277174963</v>
      </c>
      <c r="O551" s="26">
        <f t="shared" si="58"/>
        <v>-0.20977151602564009</v>
      </c>
      <c r="P551" s="52">
        <v>1.9058871511448856</v>
      </c>
      <c r="Q551" s="56">
        <v>4.4318152812343063</v>
      </c>
      <c r="R551" s="56">
        <f t="shared" si="59"/>
        <v>-2.5259281300894205</v>
      </c>
      <c r="S551" s="52">
        <v>-3.8389553741035788E-2</v>
      </c>
      <c r="T551" s="56">
        <v>0.16858542547120367</v>
      </c>
      <c r="U551" s="56">
        <f t="shared" si="60"/>
        <v>-0.20697497921223945</v>
      </c>
      <c r="V551" s="60">
        <v>231.78811622592227</v>
      </c>
      <c r="W551" s="64">
        <v>838.86970154532594</v>
      </c>
      <c r="X551" s="64">
        <f t="shared" si="61"/>
        <v>-607.08158531940364</v>
      </c>
      <c r="Y551" s="60">
        <v>-0.17243859296365274</v>
      </c>
      <c r="Z551" s="79">
        <v>-4.6944320793933798E-2</v>
      </c>
      <c r="AA551" s="65">
        <f t="shared" si="62"/>
        <v>-0.12549427216971895</v>
      </c>
    </row>
    <row r="552" spans="1:27" x14ac:dyDescent="0.25">
      <c r="A552" s="82">
        <v>10</v>
      </c>
      <c r="B552" s="82">
        <v>240</v>
      </c>
      <c r="C552" s="7" t="s">
        <v>2190</v>
      </c>
      <c r="D552" s="7" t="s">
        <v>184</v>
      </c>
      <c r="E552" s="7">
        <v>2</v>
      </c>
      <c r="F552" s="82">
        <v>2</v>
      </c>
      <c r="G552" s="50">
        <v>7.3900048505606719E-2</v>
      </c>
      <c r="H552" s="50">
        <v>8.312902068988345E-3</v>
      </c>
      <c r="I552" s="50">
        <f t="shared" si="56"/>
        <v>6.5587146436618379E-2</v>
      </c>
      <c r="J552" s="28">
        <v>5.3989386047119847</v>
      </c>
      <c r="K552" s="31">
        <v>11.510023683426688</v>
      </c>
      <c r="L552" s="31">
        <f t="shared" si="57"/>
        <v>-6.1110850787147033</v>
      </c>
      <c r="M552" s="28">
        <v>-0.13814512257067904</v>
      </c>
      <c r="N552" s="26">
        <v>7.2164884343347531E-3</v>
      </c>
      <c r="O552" s="26">
        <f t="shared" si="58"/>
        <v>-0.1453616110050138</v>
      </c>
      <c r="P552" s="52">
        <v>2.0546843609089693</v>
      </c>
      <c r="Q552" s="56">
        <v>4.1268346243135854</v>
      </c>
      <c r="R552" s="56">
        <f t="shared" si="59"/>
        <v>-2.0721502634046161</v>
      </c>
      <c r="S552" s="52">
        <v>5.1961948190910628E-2</v>
      </c>
      <c r="T552" s="56">
        <v>1.8882797316289807E-2</v>
      </c>
      <c r="U552" s="56">
        <f t="shared" si="60"/>
        <v>3.3079150874620822E-2</v>
      </c>
      <c r="V552" s="60">
        <v>228.29125412541254</v>
      </c>
      <c r="W552" s="64">
        <v>698.52227035203532</v>
      </c>
      <c r="X552" s="64">
        <f t="shared" si="61"/>
        <v>-470.23101622662278</v>
      </c>
      <c r="Y552" s="60">
        <v>-0.29835946014893533</v>
      </c>
      <c r="Z552" s="79">
        <v>-7.6149821802100115E-2</v>
      </c>
      <c r="AA552" s="65">
        <f t="shared" si="62"/>
        <v>-0.22220963834683521</v>
      </c>
    </row>
    <row r="553" spans="1:27" x14ac:dyDescent="0.25">
      <c r="A553" s="82">
        <v>11</v>
      </c>
      <c r="B553" s="82">
        <v>264</v>
      </c>
      <c r="C553" s="7" t="s">
        <v>2190</v>
      </c>
      <c r="D553" s="7" t="s">
        <v>184</v>
      </c>
      <c r="E553" s="7">
        <v>2</v>
      </c>
      <c r="F553" s="82">
        <v>2</v>
      </c>
      <c r="G553" s="50">
        <v>-1.0489311672433388E-2</v>
      </c>
      <c r="H553" s="50">
        <v>1.1402580276202409E-2</v>
      </c>
      <c r="I553" s="50">
        <f t="shared" si="56"/>
        <v>-2.1891891948635799E-2</v>
      </c>
      <c r="J553" s="28">
        <v>4.2365456686435712</v>
      </c>
      <c r="K553" s="31">
        <v>9.6067582172372461</v>
      </c>
      <c r="L553" s="31">
        <f t="shared" si="57"/>
        <v>-5.3702125485936749</v>
      </c>
      <c r="M553" s="28">
        <v>-0.13499648143614498</v>
      </c>
      <c r="N553" s="26">
        <v>-7.5698486503831763E-2</v>
      </c>
      <c r="O553" s="26">
        <f t="shared" si="58"/>
        <v>-5.9297994932313219E-2</v>
      </c>
      <c r="P553" s="52">
        <v>1.9498181579177987</v>
      </c>
      <c r="Q553" s="56">
        <v>3.9766977176627822</v>
      </c>
      <c r="R553" s="56">
        <f t="shared" si="59"/>
        <v>-2.0268795597449838</v>
      </c>
      <c r="S553" s="52">
        <v>9.6967231805547824E-2</v>
      </c>
      <c r="T553" s="56">
        <v>1.8560746180279194E-2</v>
      </c>
      <c r="U553" s="56">
        <f t="shared" si="60"/>
        <v>7.8406485625268627E-2</v>
      </c>
      <c r="V553" s="60">
        <v>180.1869406695393</v>
      </c>
      <c r="W553" s="64">
        <v>478.31294884543149</v>
      </c>
      <c r="X553" s="64">
        <f t="shared" si="61"/>
        <v>-298.1260081758922</v>
      </c>
      <c r="Y553" s="60">
        <v>-0.16662987490802059</v>
      </c>
      <c r="Z553" s="79">
        <v>-9.7593849701297919E-2</v>
      </c>
      <c r="AA553" s="65">
        <f t="shared" si="62"/>
        <v>-6.9036025206722668E-2</v>
      </c>
    </row>
    <row r="554" spans="1:27" x14ac:dyDescent="0.25">
      <c r="A554" s="82">
        <v>12</v>
      </c>
      <c r="B554" s="82">
        <v>288</v>
      </c>
      <c r="C554" s="7" t="s">
        <v>2190</v>
      </c>
      <c r="D554" s="7" t="s">
        <v>184</v>
      </c>
      <c r="E554" s="7">
        <v>2</v>
      </c>
      <c r="F554" s="82">
        <v>2</v>
      </c>
      <c r="G554" s="50">
        <v>8.7535102797821368E-2</v>
      </c>
      <c r="H554" s="50">
        <v>1.9874084798630436E-2</v>
      </c>
      <c r="I554" s="50">
        <f t="shared" si="56"/>
        <v>6.7661017999190928E-2</v>
      </c>
      <c r="J554" s="28">
        <v>5.1443937527057173</v>
      </c>
      <c r="K554" s="31">
        <v>9.5757510795120258</v>
      </c>
      <c r="L554" s="31">
        <f t="shared" si="57"/>
        <v>-4.4313573268063084</v>
      </c>
      <c r="M554" s="28">
        <v>-2.5002761254082715E-2</v>
      </c>
      <c r="N554" s="26">
        <v>-0.12129677891189873</v>
      </c>
      <c r="O554" s="26">
        <f t="shared" si="58"/>
        <v>9.629401765781602E-2</v>
      </c>
      <c r="P554" s="52">
        <v>1.983617355708341</v>
      </c>
      <c r="Q554" s="56">
        <v>3.6155338046936252</v>
      </c>
      <c r="R554" s="56">
        <f t="shared" si="59"/>
        <v>-1.6319164489852842</v>
      </c>
      <c r="S554" s="52">
        <v>6.6778869397845414E-2</v>
      </c>
      <c r="T554" s="56">
        <v>-6.2303241628159589E-2</v>
      </c>
      <c r="U554" s="56">
        <f t="shared" si="60"/>
        <v>0.129082111026005</v>
      </c>
      <c r="V554" s="60">
        <v>189.24916163648558</v>
      </c>
      <c r="W554" s="64">
        <v>507.14285714285728</v>
      </c>
      <c r="X554" s="64">
        <f t="shared" si="61"/>
        <v>-317.89369550637173</v>
      </c>
      <c r="Y554" s="60">
        <v>-0.33249827754959621</v>
      </c>
      <c r="Z554" s="79">
        <v>-0.26573141069062617</v>
      </c>
      <c r="AA554" s="65">
        <f t="shared" si="62"/>
        <v>-6.6766866858970042E-2</v>
      </c>
    </row>
    <row r="555" spans="1:27" x14ac:dyDescent="0.25">
      <c r="A555" s="82">
        <v>13</v>
      </c>
      <c r="B555" s="82">
        <v>312</v>
      </c>
      <c r="C555" s="7">
        <v>5</v>
      </c>
      <c r="D555" s="7" t="s">
        <v>184</v>
      </c>
      <c r="E555" s="7">
        <v>2</v>
      </c>
      <c r="F555" s="82">
        <v>2</v>
      </c>
      <c r="G555" s="50">
        <v>2.8641674731673027E-2</v>
      </c>
      <c r="H555" s="50">
        <v>1.3389339368220154E-2</v>
      </c>
      <c r="I555" s="50">
        <f t="shared" si="56"/>
        <v>1.5252335363452873E-2</v>
      </c>
      <c r="J555" s="28">
        <v>4.7580248690664693</v>
      </c>
      <c r="K555" s="31">
        <v>7.8986120953424956</v>
      </c>
      <c r="L555" s="31">
        <f t="shared" si="57"/>
        <v>-3.1405872262760264</v>
      </c>
      <c r="M555" s="28">
        <v>-0.11262925849634223</v>
      </c>
      <c r="N555" s="26">
        <v>-6.1783624485983173E-2</v>
      </c>
      <c r="O555" s="26">
        <f t="shared" si="58"/>
        <v>-5.0845634010359055E-2</v>
      </c>
      <c r="P555" s="52">
        <v>1.8494740251510329</v>
      </c>
      <c r="Q555" s="56">
        <v>3.4422947383738673</v>
      </c>
      <c r="R555" s="56">
        <f t="shared" si="59"/>
        <v>-1.5928207132228345</v>
      </c>
      <c r="S555" s="52">
        <v>8.4789232489279765E-3</v>
      </c>
      <c r="T555" s="56">
        <v>-0.17100685841409771</v>
      </c>
      <c r="U555" s="56">
        <f t="shared" si="60"/>
        <v>0.1794857816630257</v>
      </c>
      <c r="V555" s="60">
        <v>201.28088948336398</v>
      </c>
      <c r="W555" s="64">
        <v>412.45665440561783</v>
      </c>
      <c r="X555" s="64">
        <f t="shared" si="61"/>
        <v>-211.17576492225385</v>
      </c>
      <c r="Y555" s="60">
        <v>-0.27879132077302854</v>
      </c>
      <c r="Z555" s="79">
        <v>-0.21425833594600299</v>
      </c>
      <c r="AA555" s="65">
        <f t="shared" si="62"/>
        <v>-6.4532984827025547E-2</v>
      </c>
    </row>
    <row r="556" spans="1:27" x14ac:dyDescent="0.25">
      <c r="A556" s="82">
        <v>1</v>
      </c>
      <c r="B556" s="82">
        <v>24</v>
      </c>
      <c r="C556" s="7" t="s">
        <v>2190</v>
      </c>
      <c r="D556" s="7" t="s">
        <v>184</v>
      </c>
      <c r="E556" s="7">
        <v>1</v>
      </c>
      <c r="F556" s="82">
        <v>3</v>
      </c>
      <c r="G556" s="50">
        <v>2.3361485118150505E-2</v>
      </c>
      <c r="H556" s="50">
        <v>1.3629331734718761E-2</v>
      </c>
      <c r="I556" s="50">
        <f t="shared" si="56"/>
        <v>9.7321533834317433E-3</v>
      </c>
      <c r="J556" s="28">
        <v>11.61551368237463</v>
      </c>
      <c r="K556" s="31">
        <v>13.370557873666627</v>
      </c>
      <c r="L556" s="31">
        <f t="shared" si="57"/>
        <v>-1.7550441912919972</v>
      </c>
      <c r="M556" s="28">
        <v>1.6251647256921842E-2</v>
      </c>
      <c r="N556" s="26">
        <v>0.24256301407439443</v>
      </c>
      <c r="O556" s="26">
        <f t="shared" si="58"/>
        <v>-0.22631136681747258</v>
      </c>
      <c r="P556" s="52">
        <v>4.5197531697928452</v>
      </c>
      <c r="Q556" s="56">
        <v>5.4560602180915021</v>
      </c>
      <c r="R556" s="56">
        <f t="shared" si="59"/>
        <v>-0.93630704829865685</v>
      </c>
      <c r="S556" s="52">
        <v>8.7098088475355523E-2</v>
      </c>
      <c r="T556" s="56">
        <v>0.39929967195079025</v>
      </c>
      <c r="U556" s="56">
        <f t="shared" si="60"/>
        <v>-0.3122015834754347</v>
      </c>
      <c r="V556" s="60">
        <v>781.4746214012315</v>
      </c>
      <c r="W556" s="64">
        <v>842.1606201808396</v>
      </c>
      <c r="X556" s="64">
        <f t="shared" si="61"/>
        <v>-60.685998779608099</v>
      </c>
      <c r="Y556" s="60">
        <v>-4.2055365543882013E-2</v>
      </c>
      <c r="Z556" s="79">
        <v>2.1399399411402314E-2</v>
      </c>
      <c r="AA556" s="65">
        <f t="shared" si="62"/>
        <v>-6.3454764955284321E-2</v>
      </c>
    </row>
    <row r="557" spans="1:27" x14ac:dyDescent="0.25">
      <c r="A557" s="82">
        <v>2</v>
      </c>
      <c r="B557" s="82">
        <v>48</v>
      </c>
      <c r="C557" s="7">
        <v>1</v>
      </c>
      <c r="D557" s="7" t="s">
        <v>184</v>
      </c>
      <c r="E557" s="7">
        <v>1</v>
      </c>
      <c r="F557" s="82">
        <v>3</v>
      </c>
      <c r="G557" s="50">
        <v>-9.5310179804324775E-3</v>
      </c>
      <c r="H557" s="50">
        <v>-4.2260899415680559E-3</v>
      </c>
      <c r="I557" s="50">
        <f t="shared" si="56"/>
        <v>-5.3049280388644217E-3</v>
      </c>
      <c r="J557" s="28">
        <v>12.555459970082357</v>
      </c>
      <c r="K557" s="31">
        <v>12.045231030697556</v>
      </c>
      <c r="L557" s="31">
        <f t="shared" si="57"/>
        <v>0.51022893938480074</v>
      </c>
      <c r="M557" s="28">
        <v>0.16694557984573033</v>
      </c>
      <c r="N557" s="26">
        <v>0.42973663146744556</v>
      </c>
      <c r="O557" s="26">
        <f t="shared" si="58"/>
        <v>-0.26279105162171523</v>
      </c>
      <c r="P557" s="52">
        <v>6.2197283111209192</v>
      </c>
      <c r="Q557" s="56">
        <v>6.2957185350514777</v>
      </c>
      <c r="R557" s="56">
        <f t="shared" si="59"/>
        <v>-7.5990223930558543E-2</v>
      </c>
      <c r="S557" s="52">
        <v>0.47041610422681823</v>
      </c>
      <c r="T557" s="56">
        <v>-0.29316157422815392</v>
      </c>
      <c r="U557" s="56">
        <f t="shared" si="60"/>
        <v>0.76357767845497215</v>
      </c>
      <c r="V557" s="60">
        <v>833.74124735385112</v>
      </c>
      <c r="W557" s="64">
        <v>778.76342072409477</v>
      </c>
      <c r="X557" s="64">
        <f t="shared" si="61"/>
        <v>54.97782662975635</v>
      </c>
      <c r="Y557" s="60">
        <v>-0.13489609470175071</v>
      </c>
      <c r="Z557" s="79">
        <v>-5.4871092273920861E-2</v>
      </c>
      <c r="AA557" s="65">
        <f t="shared" si="62"/>
        <v>-8.0025002427829839E-2</v>
      </c>
    </row>
    <row r="558" spans="1:27" x14ac:dyDescent="0.25">
      <c r="A558" s="82">
        <v>3</v>
      </c>
      <c r="B558" s="82">
        <v>72</v>
      </c>
      <c r="C558" s="7" t="s">
        <v>2190</v>
      </c>
      <c r="D558" s="7" t="s">
        <v>184</v>
      </c>
      <c r="E558" s="7">
        <v>1</v>
      </c>
      <c r="F558" s="82">
        <v>3</v>
      </c>
      <c r="G558" s="50">
        <v>6.6329421741026448E-2</v>
      </c>
      <c r="H558" s="50">
        <v>1.7902191089170408E-2</v>
      </c>
      <c r="I558" s="50">
        <f t="shared" si="56"/>
        <v>4.8427230651856043E-2</v>
      </c>
      <c r="J558" s="28">
        <v>14.176369286691948</v>
      </c>
      <c r="K558" s="31">
        <v>12.589811875004676</v>
      </c>
      <c r="L558" s="31">
        <f t="shared" si="57"/>
        <v>1.5865574116872718</v>
      </c>
      <c r="M558" s="28">
        <v>0.57250485809025264</v>
      </c>
      <c r="N558" s="26">
        <v>0.51444722688986533</v>
      </c>
      <c r="O558" s="26">
        <f t="shared" si="58"/>
        <v>5.8057631200387316E-2</v>
      </c>
      <c r="P558" s="52">
        <v>4.3651908362022622</v>
      </c>
      <c r="Q558" s="56">
        <v>5.134393717140755</v>
      </c>
      <c r="R558" s="56">
        <f t="shared" si="59"/>
        <v>-0.76920288093849276</v>
      </c>
      <c r="S558" s="52">
        <v>0.34201395451464683</v>
      </c>
      <c r="T558" s="56">
        <v>2.9346230279375243E-2</v>
      </c>
      <c r="U558" s="56">
        <f t="shared" si="60"/>
        <v>0.31266772423527162</v>
      </c>
      <c r="V558" s="60">
        <v>888.73304304136661</v>
      </c>
      <c r="W558" s="64">
        <v>862.29941243789426</v>
      </c>
      <c r="X558" s="64">
        <f t="shared" si="61"/>
        <v>26.433630603472352</v>
      </c>
      <c r="Y558" s="60">
        <v>0.34128429653804415</v>
      </c>
      <c r="Z558" s="79">
        <v>0.70666658267764249</v>
      </c>
      <c r="AA558" s="65">
        <f t="shared" si="62"/>
        <v>-0.36538228613959833</v>
      </c>
    </row>
    <row r="559" spans="1:27" x14ac:dyDescent="0.25">
      <c r="A559" s="82">
        <v>4</v>
      </c>
      <c r="B559" s="82">
        <v>96</v>
      </c>
      <c r="C559" s="7">
        <v>2</v>
      </c>
      <c r="D559" s="7" t="s">
        <v>184</v>
      </c>
      <c r="E559" s="7">
        <v>1</v>
      </c>
      <c r="F559" s="82">
        <v>3</v>
      </c>
      <c r="G559" s="50">
        <v>6.5287328142200535E-2</v>
      </c>
      <c r="H559" s="50">
        <v>-2.9832523702375767E-3</v>
      </c>
      <c r="I559" s="50">
        <f t="shared" si="56"/>
        <v>6.8270580512438117E-2</v>
      </c>
      <c r="J559" s="28">
        <v>11.65585928871217</v>
      </c>
      <c r="K559" s="31">
        <v>14.419320189971282</v>
      </c>
      <c r="L559" s="31">
        <f t="shared" si="57"/>
        <v>-2.763460901259112</v>
      </c>
      <c r="M559" s="28">
        <v>0.33760921008769751</v>
      </c>
      <c r="N559" s="26">
        <v>0.46275038293277465</v>
      </c>
      <c r="O559" s="26">
        <f t="shared" si="58"/>
        <v>-0.12514117284507714</v>
      </c>
      <c r="P559" s="52">
        <v>3.02861930540706</v>
      </c>
      <c r="Q559" s="56">
        <v>5.7203782901387283</v>
      </c>
      <c r="R559" s="56">
        <f t="shared" si="59"/>
        <v>-2.6917589847316683</v>
      </c>
      <c r="S559" s="52">
        <v>5.5722016317852931E-2</v>
      </c>
      <c r="T559" s="56">
        <v>0.2201664932545829</v>
      </c>
      <c r="U559" s="56">
        <f t="shared" si="60"/>
        <v>-0.16444447693672998</v>
      </c>
      <c r="V559" s="60">
        <v>973.26302688350484</v>
      </c>
      <c r="W559" s="64">
        <v>1080.3098379245496</v>
      </c>
      <c r="X559" s="64">
        <f t="shared" si="61"/>
        <v>-107.04681104104475</v>
      </c>
      <c r="Y559" s="60">
        <v>0.86389423420703493</v>
      </c>
      <c r="Z559" s="79">
        <v>0.55868755357358002</v>
      </c>
      <c r="AA559" s="65">
        <f t="shared" si="62"/>
        <v>0.30520668063345491</v>
      </c>
    </row>
    <row r="560" spans="1:27" x14ac:dyDescent="0.25">
      <c r="A560" s="82">
        <v>5</v>
      </c>
      <c r="B560" s="82">
        <v>120</v>
      </c>
      <c r="C560" s="7" t="s">
        <v>2190</v>
      </c>
      <c r="D560" s="7" t="s">
        <v>184</v>
      </c>
      <c r="E560" s="7">
        <v>1</v>
      </c>
      <c r="F560" s="82">
        <v>3</v>
      </c>
      <c r="G560" s="50">
        <v>8.5520303989431667E-2</v>
      </c>
      <c r="H560" s="50">
        <v>3.7247019645241526E-2</v>
      </c>
      <c r="I560" s="50">
        <f t="shared" si="56"/>
        <v>4.8273284344190141E-2</v>
      </c>
      <c r="J560" s="28">
        <v>11.175352209754349</v>
      </c>
      <c r="K560" s="31">
        <v>16.776982070157057</v>
      </c>
      <c r="L560" s="31">
        <f t="shared" si="57"/>
        <v>-5.6016298604027082</v>
      </c>
      <c r="M560" s="28">
        <v>0.12312934707736189</v>
      </c>
      <c r="N560" s="26">
        <v>0.35894303813160144</v>
      </c>
      <c r="O560" s="26">
        <f t="shared" si="58"/>
        <v>-0.23581369105423955</v>
      </c>
      <c r="P560" s="52">
        <v>2.6707199360632168</v>
      </c>
      <c r="Q560" s="56">
        <v>6.966418766233951</v>
      </c>
      <c r="R560" s="56">
        <f t="shared" si="59"/>
        <v>-4.2956988301707337</v>
      </c>
      <c r="S560" s="52">
        <v>-2.8589297156321213E-2</v>
      </c>
      <c r="T560" s="56">
        <v>5.1264740518326989E-2</v>
      </c>
      <c r="U560" s="56">
        <f t="shared" si="60"/>
        <v>-7.9854037674648201E-2</v>
      </c>
      <c r="V560" s="60">
        <v>776.50892267019162</v>
      </c>
      <c r="W560" s="64">
        <v>1139.7663857677901</v>
      </c>
      <c r="X560" s="64">
        <f t="shared" si="61"/>
        <v>-363.25746309759847</v>
      </c>
      <c r="Y560" s="60">
        <v>9.693118585824112E-2</v>
      </c>
      <c r="Z560" s="79">
        <v>0.15567907560124011</v>
      </c>
      <c r="AA560" s="65">
        <f t="shared" si="62"/>
        <v>-5.8747889742998993E-2</v>
      </c>
    </row>
    <row r="561" spans="1:27" x14ac:dyDescent="0.25">
      <c r="A561" s="82">
        <v>6</v>
      </c>
      <c r="B561" s="82">
        <v>144</v>
      </c>
      <c r="C561" s="7">
        <v>3</v>
      </c>
      <c r="D561" s="7" t="s">
        <v>184</v>
      </c>
      <c r="E561" s="7">
        <v>1</v>
      </c>
      <c r="F561" s="82">
        <v>3</v>
      </c>
      <c r="G561" s="50">
        <v>9.5462688061770079E-2</v>
      </c>
      <c r="H561" s="50">
        <v>5.0816110515069957E-2</v>
      </c>
      <c r="I561" s="50">
        <f t="shared" si="56"/>
        <v>4.4646577546700122E-2</v>
      </c>
      <c r="J561" s="28">
        <v>8.4632731994212183</v>
      </c>
      <c r="K561" s="31">
        <v>14.919323314682467</v>
      </c>
      <c r="L561" s="31">
        <f t="shared" si="57"/>
        <v>-6.4560501152612488</v>
      </c>
      <c r="M561" s="28">
        <v>-3.5004836603111239E-2</v>
      </c>
      <c r="N561" s="26">
        <v>7.8252583154270083E-2</v>
      </c>
      <c r="O561" s="26">
        <f t="shared" si="58"/>
        <v>-0.11325741975738132</v>
      </c>
      <c r="P561" s="52">
        <v>2.7979227354111589</v>
      </c>
      <c r="Q561" s="56">
        <v>5.4077681800408222</v>
      </c>
      <c r="R561" s="56">
        <f t="shared" si="59"/>
        <v>-2.6098454446296633</v>
      </c>
      <c r="S561" s="52">
        <v>0.18561016419058793</v>
      </c>
      <c r="T561" s="56">
        <v>-2.2748086008028568E-2</v>
      </c>
      <c r="U561" s="56">
        <f t="shared" si="60"/>
        <v>0.20835825019861651</v>
      </c>
      <c r="V561" s="60">
        <v>389.20587259455874</v>
      </c>
      <c r="W561" s="64">
        <v>1059.1686712010619</v>
      </c>
      <c r="X561" s="64">
        <f t="shared" si="61"/>
        <v>-669.96279860650316</v>
      </c>
      <c r="Y561" s="60">
        <v>-0.28006538575076706</v>
      </c>
      <c r="Z561" s="79">
        <v>2.4286775008398348E-2</v>
      </c>
      <c r="AA561" s="65">
        <f t="shared" si="62"/>
        <v>-0.30435216075916538</v>
      </c>
    </row>
    <row r="562" spans="1:27" x14ac:dyDescent="0.25">
      <c r="A562" s="82">
        <v>7</v>
      </c>
      <c r="B562" s="82">
        <v>168</v>
      </c>
      <c r="C562" s="7" t="s">
        <v>2190</v>
      </c>
      <c r="D562" s="7" t="s">
        <v>184</v>
      </c>
      <c r="E562" s="7">
        <v>1</v>
      </c>
      <c r="F562" s="82">
        <v>3</v>
      </c>
      <c r="G562" s="50">
        <v>5.995263941826412E-2</v>
      </c>
      <c r="H562" s="50">
        <v>2.1088820793520358E-2</v>
      </c>
      <c r="I562" s="50">
        <f t="shared" si="56"/>
        <v>3.8863818624743765E-2</v>
      </c>
      <c r="J562" s="28">
        <v>5.857545302268921</v>
      </c>
      <c r="K562" s="31">
        <v>12.600072648596518</v>
      </c>
      <c r="L562" s="31">
        <f t="shared" si="57"/>
        <v>-6.7425273463275968</v>
      </c>
      <c r="M562" s="28">
        <v>-0.17342812653726228</v>
      </c>
      <c r="N562" s="26">
        <v>0.24427280911272664</v>
      </c>
      <c r="O562" s="26">
        <f t="shared" si="58"/>
        <v>-0.41770093564998889</v>
      </c>
      <c r="P562" s="52">
        <v>2.2182204856543932</v>
      </c>
      <c r="Q562" s="56">
        <v>4.2039889907630217</v>
      </c>
      <c r="R562" s="56">
        <f t="shared" si="59"/>
        <v>-1.9857685051086285</v>
      </c>
      <c r="S562" s="52">
        <v>-0.19027782691539841</v>
      </c>
      <c r="T562" s="56">
        <v>-4.8245689366170623E-2</v>
      </c>
      <c r="U562" s="56">
        <f t="shared" si="60"/>
        <v>-0.14203213754922778</v>
      </c>
      <c r="V562" s="60">
        <v>255.24220032840722</v>
      </c>
      <c r="W562" s="64">
        <v>882.0120689655173</v>
      </c>
      <c r="X562" s="64">
        <f t="shared" si="61"/>
        <v>-626.76986863711011</v>
      </c>
      <c r="Y562" s="60">
        <v>-0.39824252789819531</v>
      </c>
      <c r="Z562" s="79">
        <v>0.30507038934760117</v>
      </c>
      <c r="AA562" s="65">
        <f t="shared" si="62"/>
        <v>-0.70331291724579648</v>
      </c>
    </row>
    <row r="563" spans="1:27" x14ac:dyDescent="0.25">
      <c r="A563" s="82">
        <v>8</v>
      </c>
      <c r="B563" s="82">
        <v>192</v>
      </c>
      <c r="C563" s="7">
        <v>4</v>
      </c>
      <c r="D563" s="7" t="s">
        <v>184</v>
      </c>
      <c r="E563" s="7">
        <v>1</v>
      </c>
      <c r="F563" s="82">
        <v>3</v>
      </c>
      <c r="G563" s="50">
        <v>0.10864725341174993</v>
      </c>
      <c r="H563" s="50">
        <v>2.2964930059969867E-2</v>
      </c>
      <c r="I563" s="50">
        <f t="shared" si="56"/>
        <v>8.5682323351780054E-2</v>
      </c>
      <c r="J563" s="28">
        <v>5.825767012560843</v>
      </c>
      <c r="K563" s="31">
        <v>13.314117777789969</v>
      </c>
      <c r="L563" s="31">
        <f t="shared" si="57"/>
        <v>-7.4883507652291259</v>
      </c>
      <c r="M563" s="28">
        <v>-9.796916101931083E-2</v>
      </c>
      <c r="N563" s="26">
        <v>0.17151292002343987</v>
      </c>
      <c r="O563" s="26">
        <f t="shared" si="58"/>
        <v>-0.26948208104275073</v>
      </c>
      <c r="P563" s="52">
        <v>2.301585441068533</v>
      </c>
      <c r="Q563" s="56">
        <v>4.0686345373680544</v>
      </c>
      <c r="R563" s="56">
        <f t="shared" si="59"/>
        <v>-1.7670490962995213</v>
      </c>
      <c r="S563" s="52">
        <v>2.2088567434389923E-2</v>
      </c>
      <c r="T563" s="56">
        <v>1.6036205516473903E-2</v>
      </c>
      <c r="U563" s="56">
        <f t="shared" si="60"/>
        <v>6.0523619179160201E-3</v>
      </c>
      <c r="V563" s="60">
        <v>244.19910477453578</v>
      </c>
      <c r="W563" s="64">
        <v>935.78937334217505</v>
      </c>
      <c r="X563" s="64">
        <f t="shared" si="61"/>
        <v>-691.59026856763921</v>
      </c>
      <c r="Y563" s="60">
        <v>-0.34242930042136954</v>
      </c>
      <c r="Z563" s="79">
        <v>0.2688177933680696</v>
      </c>
      <c r="AA563" s="65">
        <f t="shared" si="62"/>
        <v>-0.6112470937894392</v>
      </c>
    </row>
    <row r="564" spans="1:27" x14ac:dyDescent="0.25">
      <c r="A564" s="82">
        <v>9</v>
      </c>
      <c r="B564" s="82">
        <v>216</v>
      </c>
      <c r="C564" s="7" t="s">
        <v>2190</v>
      </c>
      <c r="D564" s="7" t="s">
        <v>184</v>
      </c>
      <c r="E564" s="7">
        <v>2</v>
      </c>
      <c r="F564" s="82">
        <v>3</v>
      </c>
      <c r="G564" s="50">
        <v>2.908040851593352E-2</v>
      </c>
      <c r="H564" s="50">
        <v>4.9621911137343509E-2</v>
      </c>
      <c r="I564" s="50">
        <f t="shared" si="56"/>
        <v>-2.0541502621409989E-2</v>
      </c>
      <c r="J564" s="28">
        <v>4.9582092162724978</v>
      </c>
      <c r="K564" s="31">
        <v>13.45456791776664</v>
      </c>
      <c r="L564" s="31">
        <f t="shared" si="57"/>
        <v>-8.4963587014941417</v>
      </c>
      <c r="M564" s="28">
        <v>-0.11683682857279157</v>
      </c>
      <c r="N564" s="26">
        <v>0.13025234277174963</v>
      </c>
      <c r="O564" s="26">
        <f t="shared" si="58"/>
        <v>-0.2470891713445412</v>
      </c>
      <c r="P564" s="52">
        <v>1.8632490726328901</v>
      </c>
      <c r="Q564" s="56">
        <v>4.4318152812343063</v>
      </c>
      <c r="R564" s="56">
        <f t="shared" si="59"/>
        <v>-2.5685662086014163</v>
      </c>
      <c r="S564" s="52">
        <v>-5.786354103098286E-2</v>
      </c>
      <c r="T564" s="56">
        <v>0.16858542547120367</v>
      </c>
      <c r="U564" s="56">
        <f t="shared" si="60"/>
        <v>-0.22644896650218654</v>
      </c>
      <c r="V564" s="60">
        <v>220.0556643813255</v>
      </c>
      <c r="W564" s="64">
        <v>838.86970154532594</v>
      </c>
      <c r="X564" s="64">
        <f t="shared" si="61"/>
        <v>-618.81403716400041</v>
      </c>
      <c r="Y564" s="60">
        <v>-0.23364869043991573</v>
      </c>
      <c r="Z564" s="79">
        <v>-4.6944320793933798E-2</v>
      </c>
      <c r="AA564" s="65">
        <f t="shared" si="62"/>
        <v>-0.18670436964598194</v>
      </c>
    </row>
    <row r="565" spans="1:27" x14ac:dyDescent="0.25">
      <c r="A565" s="82">
        <v>10</v>
      </c>
      <c r="B565" s="82">
        <v>240</v>
      </c>
      <c r="C565" s="7" t="s">
        <v>2190</v>
      </c>
      <c r="D565" s="7" t="s">
        <v>184</v>
      </c>
      <c r="E565" s="7">
        <v>2</v>
      </c>
      <c r="F565" s="82">
        <v>3</v>
      </c>
      <c r="G565" s="50">
        <v>5.3964474532289232E-2</v>
      </c>
      <c r="H565" s="50">
        <v>8.312902068988345E-3</v>
      </c>
      <c r="I565" s="50">
        <f t="shared" si="56"/>
        <v>4.5651572463300885E-2</v>
      </c>
      <c r="J565" s="28">
        <v>5.0626375781880002</v>
      </c>
      <c r="K565" s="31">
        <v>11.510023683426688</v>
      </c>
      <c r="L565" s="31">
        <f t="shared" si="57"/>
        <v>-6.4473861052386878</v>
      </c>
      <c r="M565" s="28">
        <v>-0.16757883156290612</v>
      </c>
      <c r="N565" s="26">
        <v>7.2164884343347531E-3</v>
      </c>
      <c r="O565" s="26">
        <f t="shared" si="58"/>
        <v>-0.17479531999724088</v>
      </c>
      <c r="P565" s="52">
        <v>1.9254263583195677</v>
      </c>
      <c r="Q565" s="56">
        <v>4.1268346243135854</v>
      </c>
      <c r="R565" s="56">
        <f t="shared" si="59"/>
        <v>-2.2014082659940177</v>
      </c>
      <c r="S565" s="52">
        <v>2.2943674812657015E-2</v>
      </c>
      <c r="T565" s="56">
        <v>1.8882797316289807E-2</v>
      </c>
      <c r="U565" s="56">
        <f t="shared" si="60"/>
        <v>4.0608774963672087E-3</v>
      </c>
      <c r="V565" s="60">
        <v>219.28679867986796</v>
      </c>
      <c r="W565" s="64">
        <v>698.52227035203532</v>
      </c>
      <c r="X565" s="64">
        <f t="shared" si="61"/>
        <v>-479.23547167216736</v>
      </c>
      <c r="Y565" s="60">
        <v>-0.34575994816800892</v>
      </c>
      <c r="Z565" s="79">
        <v>-7.6149821802100115E-2</v>
      </c>
      <c r="AA565" s="65">
        <f t="shared" si="62"/>
        <v>-0.26961012636590881</v>
      </c>
    </row>
    <row r="566" spans="1:27" x14ac:dyDescent="0.25">
      <c r="A566" s="82">
        <v>11</v>
      </c>
      <c r="B566" s="82">
        <v>264</v>
      </c>
      <c r="C566" s="7" t="s">
        <v>2190</v>
      </c>
      <c r="D566" s="7" t="s">
        <v>184</v>
      </c>
      <c r="E566" s="7">
        <v>2</v>
      </c>
      <c r="F566" s="82">
        <v>3</v>
      </c>
      <c r="G566" s="50">
        <v>2.490092482277273E-2</v>
      </c>
      <c r="H566" s="50">
        <v>1.1402580276202409E-2</v>
      </c>
      <c r="I566" s="50">
        <f t="shared" si="56"/>
        <v>1.3498344546570321E-2</v>
      </c>
      <c r="J566" s="28">
        <v>4.3721939337889362</v>
      </c>
      <c r="K566" s="31">
        <v>9.6067582172372461</v>
      </c>
      <c r="L566" s="31">
        <f t="shared" si="57"/>
        <v>-5.2345642834483099</v>
      </c>
      <c r="M566" s="28">
        <v>-0.11718500632951233</v>
      </c>
      <c r="N566" s="26">
        <v>-7.5698486503831763E-2</v>
      </c>
      <c r="O566" s="26">
        <f t="shared" si="58"/>
        <v>-4.1486519825680565E-2</v>
      </c>
      <c r="P566" s="52">
        <v>2.0106667908158795</v>
      </c>
      <c r="Q566" s="56">
        <v>3.9766977176627822</v>
      </c>
      <c r="R566" s="56">
        <f t="shared" si="59"/>
        <v>-1.9660309268469027</v>
      </c>
      <c r="S566" s="52">
        <v>0.14654458912046067</v>
      </c>
      <c r="T566" s="56">
        <v>1.8560746180279194E-2</v>
      </c>
      <c r="U566" s="56">
        <f t="shared" si="60"/>
        <v>0.12798384294018147</v>
      </c>
      <c r="V566" s="60">
        <v>186.46005966191581</v>
      </c>
      <c r="W566" s="64">
        <v>478.31294884543149</v>
      </c>
      <c r="X566" s="64">
        <f t="shared" si="61"/>
        <v>-291.85288918351569</v>
      </c>
      <c r="Y566" s="60">
        <v>-0.14152250613470727</v>
      </c>
      <c r="Z566" s="79">
        <v>-9.7593849701297919E-2</v>
      </c>
      <c r="AA566" s="65">
        <f t="shared" si="62"/>
        <v>-4.3928656433409347E-2</v>
      </c>
    </row>
    <row r="567" spans="1:27" x14ac:dyDescent="0.25">
      <c r="A567" s="82">
        <v>12</v>
      </c>
      <c r="B567" s="82">
        <v>288</v>
      </c>
      <c r="C567" s="7" t="s">
        <v>2190</v>
      </c>
      <c r="D567" s="7" t="s">
        <v>184</v>
      </c>
      <c r="E567" s="7">
        <v>2</v>
      </c>
      <c r="F567" s="82">
        <v>3</v>
      </c>
      <c r="G567" s="50">
        <v>7.3536665573263355E-2</v>
      </c>
      <c r="H567" s="50">
        <v>1.9874084798630436E-2</v>
      </c>
      <c r="I567" s="50">
        <f t="shared" si="56"/>
        <v>5.3662580774632915E-2</v>
      </c>
      <c r="J567" s="28">
        <v>5.1403920654478448</v>
      </c>
      <c r="K567" s="31">
        <v>9.5757510795120258</v>
      </c>
      <c r="L567" s="31">
        <f t="shared" si="57"/>
        <v>-4.435359014064181</v>
      </c>
      <c r="M567" s="28">
        <v>2.3431974893918024E-2</v>
      </c>
      <c r="N567" s="26">
        <v>-0.12129677891189873</v>
      </c>
      <c r="O567" s="26">
        <f t="shared" si="58"/>
        <v>0.14472875380581676</v>
      </c>
      <c r="P567" s="52">
        <v>2.0434034060068749</v>
      </c>
      <c r="Q567" s="56">
        <v>3.6155338046936252</v>
      </c>
      <c r="R567" s="56">
        <f t="shared" si="59"/>
        <v>-1.5721303986867503</v>
      </c>
      <c r="S567" s="52">
        <v>9.0229385750571475E-2</v>
      </c>
      <c r="T567" s="56">
        <v>-6.2303241628159589E-2</v>
      </c>
      <c r="U567" s="56">
        <f t="shared" si="60"/>
        <v>0.15253262737873108</v>
      </c>
      <c r="V567" s="60">
        <v>186.63397048960431</v>
      </c>
      <c r="W567" s="64">
        <v>507.14285714285728</v>
      </c>
      <c r="X567" s="64">
        <f t="shared" si="61"/>
        <v>-320.50888665325294</v>
      </c>
      <c r="Y567" s="60">
        <v>-0.2934668767273193</v>
      </c>
      <c r="Z567" s="79">
        <v>-0.26573141069062617</v>
      </c>
      <c r="AA567" s="65">
        <f t="shared" si="62"/>
        <v>-2.7735466036693135E-2</v>
      </c>
    </row>
    <row r="568" spans="1:27" x14ac:dyDescent="0.25">
      <c r="A568" s="82">
        <v>13</v>
      </c>
      <c r="B568" s="82">
        <v>312</v>
      </c>
      <c r="C568" s="7">
        <v>5</v>
      </c>
      <c r="D568" s="7" t="s">
        <v>184</v>
      </c>
      <c r="E568" s="7">
        <v>2</v>
      </c>
      <c r="F568" s="82">
        <v>3</v>
      </c>
      <c r="G568" s="50">
        <v>5.3786974005009647E-2</v>
      </c>
      <c r="H568" s="50">
        <v>1.3389339368220154E-2</v>
      </c>
      <c r="I568" s="50">
        <f t="shared" si="56"/>
        <v>4.0397634636789491E-2</v>
      </c>
      <c r="J568" s="28">
        <v>4.6762869132904452</v>
      </c>
      <c r="K568" s="31">
        <v>7.8986120953424956</v>
      </c>
      <c r="L568" s="31">
        <f t="shared" si="57"/>
        <v>-3.2223251820520504</v>
      </c>
      <c r="M568" s="28">
        <v>-0.15663977474688992</v>
      </c>
      <c r="N568" s="26">
        <v>-6.1783624485983173E-2</v>
      </c>
      <c r="O568" s="26">
        <f t="shared" si="58"/>
        <v>-9.4856150260906741E-2</v>
      </c>
      <c r="P568" s="52">
        <v>1.8564475926264947</v>
      </c>
      <c r="Q568" s="56">
        <v>3.4422947383738673</v>
      </c>
      <c r="R568" s="56">
        <f t="shared" si="59"/>
        <v>-1.5858471457473726</v>
      </c>
      <c r="S568" s="52">
        <v>1.1301446051168142E-2</v>
      </c>
      <c r="T568" s="56">
        <v>-0.17100685841409771</v>
      </c>
      <c r="U568" s="56">
        <f t="shared" si="60"/>
        <v>0.18230830446526586</v>
      </c>
      <c r="V568" s="60">
        <v>209.38053837150977</v>
      </c>
      <c r="W568" s="64">
        <v>412.45665440561783</v>
      </c>
      <c r="X568" s="64">
        <f t="shared" si="61"/>
        <v>-203.07611603410805</v>
      </c>
      <c r="Y568" s="60">
        <v>-0.23442991451789696</v>
      </c>
      <c r="Z568" s="79">
        <v>-0.21425833594600299</v>
      </c>
      <c r="AA568" s="65">
        <f t="shared" si="62"/>
        <v>-2.0171578571893972E-2</v>
      </c>
    </row>
    <row r="569" spans="1:27" x14ac:dyDescent="0.25">
      <c r="A569" s="82">
        <v>1</v>
      </c>
      <c r="B569" s="82">
        <v>24</v>
      </c>
      <c r="C569" s="7" t="s">
        <v>2190</v>
      </c>
      <c r="D569" s="7" t="s">
        <v>184</v>
      </c>
      <c r="E569" s="7">
        <v>1</v>
      </c>
      <c r="F569" s="82">
        <v>4</v>
      </c>
      <c r="G569" s="50">
        <v>6.899287148695166E-3</v>
      </c>
      <c r="H569" s="50">
        <v>1.3629331734718761E-2</v>
      </c>
      <c r="I569" s="50">
        <f t="shared" si="56"/>
        <v>-6.7300445860235952E-3</v>
      </c>
      <c r="J569" s="28">
        <v>11.71797971100882</v>
      </c>
      <c r="K569" s="31">
        <v>13.370557873666627</v>
      </c>
      <c r="L569" s="31">
        <f t="shared" si="57"/>
        <v>-1.6525781626578073</v>
      </c>
      <c r="M569" s="28">
        <v>7.8653095399222522E-2</v>
      </c>
      <c r="N569" s="26">
        <v>0.24256301407439443</v>
      </c>
      <c r="O569" s="26">
        <f t="shared" si="58"/>
        <v>-0.16390991867517191</v>
      </c>
      <c r="P569" s="52">
        <v>4.6147766090954629</v>
      </c>
      <c r="Q569" s="56">
        <v>5.4560602180915021</v>
      </c>
      <c r="R569" s="56">
        <f t="shared" si="59"/>
        <v>-0.84128360899603916</v>
      </c>
      <c r="S569" s="52">
        <v>9.3750917001677939E-2</v>
      </c>
      <c r="T569" s="56">
        <v>0.39929967195079025</v>
      </c>
      <c r="U569" s="56">
        <f t="shared" si="60"/>
        <v>-0.30554875494911232</v>
      </c>
      <c r="V569" s="60">
        <v>699.43002163421534</v>
      </c>
      <c r="W569" s="64">
        <v>842.1606201808396</v>
      </c>
      <c r="X569" s="64">
        <f t="shared" si="61"/>
        <v>-142.73059854662426</v>
      </c>
      <c r="Y569" s="60">
        <v>-8.7304131167523346E-3</v>
      </c>
      <c r="Z569" s="79">
        <v>2.1399399411402314E-2</v>
      </c>
      <c r="AA569" s="65">
        <f t="shared" si="62"/>
        <v>-3.0129812528154651E-2</v>
      </c>
    </row>
    <row r="570" spans="1:27" x14ac:dyDescent="0.25">
      <c r="A570" s="82">
        <v>2</v>
      </c>
      <c r="B570" s="82">
        <v>48</v>
      </c>
      <c r="C570" s="7">
        <v>1</v>
      </c>
      <c r="D570" s="7" t="s">
        <v>184</v>
      </c>
      <c r="E570" s="7">
        <v>1</v>
      </c>
      <c r="F570" s="82">
        <v>4</v>
      </c>
      <c r="G570" s="50">
        <v>-9.3090423066012565E-3</v>
      </c>
      <c r="H570" s="50">
        <v>-4.2260899415680559E-3</v>
      </c>
      <c r="I570" s="50">
        <f t="shared" si="56"/>
        <v>-5.0829523650332007E-3</v>
      </c>
      <c r="J570" s="28">
        <v>11.757683519542359</v>
      </c>
      <c r="K570" s="31">
        <v>12.045231030697556</v>
      </c>
      <c r="L570" s="31">
        <f t="shared" si="57"/>
        <v>-0.28754751115519639</v>
      </c>
      <c r="M570" s="28">
        <v>-0.21990967367132569</v>
      </c>
      <c r="N570" s="26">
        <v>0.42973663146744556</v>
      </c>
      <c r="O570" s="26">
        <f t="shared" si="58"/>
        <v>-0.64964630513877131</v>
      </c>
      <c r="P570" s="52">
        <v>5.0023241327102124</v>
      </c>
      <c r="Q570" s="56">
        <v>6.2957185350514777</v>
      </c>
      <c r="R570" s="56">
        <f t="shared" si="59"/>
        <v>-1.2933944023412653</v>
      </c>
      <c r="S570" s="52">
        <v>3.1034433124429751E-2</v>
      </c>
      <c r="T570" s="56">
        <v>-0.29316157422815392</v>
      </c>
      <c r="U570" s="56">
        <f t="shared" si="60"/>
        <v>0.32419600735258369</v>
      </c>
      <c r="V570" s="60">
        <v>615.96857189382831</v>
      </c>
      <c r="W570" s="64">
        <v>778.76342072409477</v>
      </c>
      <c r="X570" s="64">
        <f t="shared" si="61"/>
        <v>-162.79484883026646</v>
      </c>
      <c r="Y570" s="60">
        <v>-0.45607887803362263</v>
      </c>
      <c r="Z570" s="79">
        <v>-5.4871092273920861E-2</v>
      </c>
      <c r="AA570" s="65">
        <f t="shared" si="62"/>
        <v>-0.40120778575970178</v>
      </c>
    </row>
    <row r="571" spans="1:27" x14ac:dyDescent="0.25">
      <c r="A571" s="82">
        <v>3</v>
      </c>
      <c r="B571" s="82">
        <v>72</v>
      </c>
      <c r="C571" s="7" t="s">
        <v>2190</v>
      </c>
      <c r="D571" s="7" t="s">
        <v>184</v>
      </c>
      <c r="E571" s="7">
        <v>1</v>
      </c>
      <c r="F571" s="82">
        <v>4</v>
      </c>
      <c r="G571" s="50">
        <v>2.876820724517808E-2</v>
      </c>
      <c r="H571" s="50">
        <v>1.7902191089170408E-2</v>
      </c>
      <c r="I571" s="50">
        <f t="shared" si="56"/>
        <v>1.0866016156007671E-2</v>
      </c>
      <c r="J571" s="28">
        <v>11.69141966028676</v>
      </c>
      <c r="K571" s="31">
        <v>12.589811875004676</v>
      </c>
      <c r="L571" s="31">
        <f t="shared" si="57"/>
        <v>-0.89839221471791575</v>
      </c>
      <c r="M571" s="28">
        <v>0.41869000603087864</v>
      </c>
      <c r="N571" s="26">
        <v>0.51444722688986533</v>
      </c>
      <c r="O571" s="26">
        <f t="shared" si="58"/>
        <v>-9.5757220858986691E-2</v>
      </c>
      <c r="P571" s="52">
        <v>4.2336814173462498</v>
      </c>
      <c r="Q571" s="56">
        <v>5.134393717140755</v>
      </c>
      <c r="R571" s="56">
        <f t="shared" si="59"/>
        <v>-0.90071229979450518</v>
      </c>
      <c r="S571" s="52">
        <v>8.685368128398015E-3</v>
      </c>
      <c r="T571" s="56">
        <v>2.9346230279375243E-2</v>
      </c>
      <c r="U571" s="56">
        <f t="shared" si="60"/>
        <v>-2.0660862150977226E-2</v>
      </c>
      <c r="V571" s="60">
        <v>903.57444314185238</v>
      </c>
      <c r="W571" s="64">
        <v>862.29941243789426</v>
      </c>
      <c r="X571" s="64">
        <f t="shared" si="61"/>
        <v>41.275030703958123</v>
      </c>
      <c r="Y571" s="60">
        <v>0.32739391291211972</v>
      </c>
      <c r="Z571" s="79">
        <v>0.70666658267764249</v>
      </c>
      <c r="AA571" s="65">
        <f t="shared" si="62"/>
        <v>-0.37927266976552276</v>
      </c>
    </row>
    <row r="572" spans="1:27" x14ac:dyDescent="0.25">
      <c r="A572" s="82">
        <v>4</v>
      </c>
      <c r="B572" s="82">
        <v>96</v>
      </c>
      <c r="C572" s="7">
        <v>2</v>
      </c>
      <c r="D572" s="7" t="s">
        <v>184</v>
      </c>
      <c r="E572" s="7">
        <v>1</v>
      </c>
      <c r="F572" s="82">
        <v>4</v>
      </c>
      <c r="G572" s="50">
        <v>2.9924289485285627E-2</v>
      </c>
      <c r="H572" s="50">
        <v>-2.9832523702375767E-3</v>
      </c>
      <c r="I572" s="50">
        <f t="shared" si="56"/>
        <v>3.2907541855523206E-2</v>
      </c>
      <c r="J572" s="28">
        <v>11.500038656947206</v>
      </c>
      <c r="K572" s="31">
        <v>14.419320189971282</v>
      </c>
      <c r="L572" s="31">
        <f t="shared" si="57"/>
        <v>-2.9192815330240762</v>
      </c>
      <c r="M572" s="28">
        <v>9.5767374507216313E-2</v>
      </c>
      <c r="N572" s="26">
        <v>0.46275038293277465</v>
      </c>
      <c r="O572" s="26">
        <f t="shared" si="58"/>
        <v>-0.36698300842555831</v>
      </c>
      <c r="P572" s="52">
        <v>3.2986648085510928</v>
      </c>
      <c r="Q572" s="56">
        <v>5.7203782901387283</v>
      </c>
      <c r="R572" s="56">
        <f t="shared" si="59"/>
        <v>-2.4217134815876356</v>
      </c>
      <c r="S572" s="52">
        <v>-2.8567432785520969E-3</v>
      </c>
      <c r="T572" s="56">
        <v>0.2201664932545829</v>
      </c>
      <c r="U572" s="56">
        <f t="shared" si="60"/>
        <v>-0.22302323653313499</v>
      </c>
      <c r="V572" s="60">
        <v>977.79588450049789</v>
      </c>
      <c r="W572" s="64">
        <v>1080.3098379245496</v>
      </c>
      <c r="X572" s="64">
        <f t="shared" si="61"/>
        <v>-102.51395342405169</v>
      </c>
      <c r="Y572" s="60">
        <v>0.31391940673135849</v>
      </c>
      <c r="Z572" s="79">
        <v>0.55868755357358002</v>
      </c>
      <c r="AA572" s="65">
        <f t="shared" si="62"/>
        <v>-0.24476814684222153</v>
      </c>
    </row>
    <row r="573" spans="1:27" x14ac:dyDescent="0.25">
      <c r="A573" s="82">
        <v>5</v>
      </c>
      <c r="B573" s="82">
        <v>120</v>
      </c>
      <c r="C573" s="7" t="s">
        <v>2190</v>
      </c>
      <c r="D573" s="7" t="s">
        <v>184</v>
      </c>
      <c r="E573" s="7">
        <v>1</v>
      </c>
      <c r="F573" s="82">
        <v>4</v>
      </c>
      <c r="G573" s="50">
        <v>5.4159728243274328E-2</v>
      </c>
      <c r="H573" s="50">
        <v>3.7247019645241526E-2</v>
      </c>
      <c r="I573" s="50">
        <f t="shared" si="56"/>
        <v>1.6912708598032802E-2</v>
      </c>
      <c r="J573" s="28">
        <v>11.468914559841195</v>
      </c>
      <c r="K573" s="31">
        <v>16.776982070157057</v>
      </c>
      <c r="L573" s="31">
        <f t="shared" si="57"/>
        <v>-5.3080675103158619</v>
      </c>
      <c r="M573" s="28">
        <v>0.13435602596216922</v>
      </c>
      <c r="N573" s="26">
        <v>0.35894303813160144</v>
      </c>
      <c r="O573" s="26">
        <f t="shared" si="58"/>
        <v>-0.22458701216943222</v>
      </c>
      <c r="P573" s="52">
        <v>2.9423668429243199</v>
      </c>
      <c r="Q573" s="56">
        <v>6.966418766233951</v>
      </c>
      <c r="R573" s="56">
        <f t="shared" si="59"/>
        <v>-4.0240519233096315</v>
      </c>
      <c r="S573" s="52">
        <v>-9.1152239407947283E-2</v>
      </c>
      <c r="T573" s="56">
        <v>5.1264740518326989E-2</v>
      </c>
      <c r="U573" s="56">
        <f t="shared" si="60"/>
        <v>-0.14241697992627428</v>
      </c>
      <c r="V573" s="60">
        <v>847.17250495703888</v>
      </c>
      <c r="W573" s="64">
        <v>1139.7663857677901</v>
      </c>
      <c r="X573" s="64">
        <f t="shared" si="61"/>
        <v>-292.59388081075122</v>
      </c>
      <c r="Y573" s="60">
        <v>0.12195854229735172</v>
      </c>
      <c r="Z573" s="79">
        <v>0.15567907560124011</v>
      </c>
      <c r="AA573" s="65">
        <f t="shared" si="62"/>
        <v>-3.3720533303888398E-2</v>
      </c>
    </row>
    <row r="574" spans="1:27" x14ac:dyDescent="0.25">
      <c r="A574" s="82">
        <v>6</v>
      </c>
      <c r="B574" s="82">
        <v>144</v>
      </c>
      <c r="C574" s="7">
        <v>3</v>
      </c>
      <c r="D574" s="7" t="s">
        <v>184</v>
      </c>
      <c r="E574" s="7">
        <v>1</v>
      </c>
      <c r="F574" s="82">
        <v>4</v>
      </c>
      <c r="G574" s="50">
        <v>0.10396850809368079</v>
      </c>
      <c r="H574" s="50">
        <v>5.0816110515069957E-2</v>
      </c>
      <c r="I574" s="50">
        <f t="shared" si="56"/>
        <v>5.315239757861083E-2</v>
      </c>
      <c r="J574" s="28">
        <v>8.9047265364957298</v>
      </c>
      <c r="K574" s="31">
        <v>14.919323314682467</v>
      </c>
      <c r="L574" s="31">
        <f t="shared" si="57"/>
        <v>-6.0145967781867373</v>
      </c>
      <c r="M574" s="28">
        <v>-1.3220811636509068E-2</v>
      </c>
      <c r="N574" s="26">
        <v>7.8252583154270083E-2</v>
      </c>
      <c r="O574" s="26">
        <f t="shared" si="58"/>
        <v>-9.147339479077915E-2</v>
      </c>
      <c r="P574" s="52">
        <v>2.978719403705512</v>
      </c>
      <c r="Q574" s="56">
        <v>5.4077681800408222</v>
      </c>
      <c r="R574" s="56">
        <f t="shared" si="59"/>
        <v>-2.4290487763353101</v>
      </c>
      <c r="S574" s="52">
        <v>0.18960887292909315</v>
      </c>
      <c r="T574" s="56">
        <v>-2.2748086008028568E-2</v>
      </c>
      <c r="U574" s="56">
        <f t="shared" si="60"/>
        <v>0.21235695893712173</v>
      </c>
      <c r="V574" s="60">
        <v>490.27704047777047</v>
      </c>
      <c r="W574" s="64">
        <v>1059.1686712010619</v>
      </c>
      <c r="X574" s="64">
        <f t="shared" si="61"/>
        <v>-568.89163072329143</v>
      </c>
      <c r="Y574" s="60">
        <v>-0.16384472028426086</v>
      </c>
      <c r="Z574" s="79">
        <v>2.4286775008398348E-2</v>
      </c>
      <c r="AA574" s="65">
        <f t="shared" si="62"/>
        <v>-0.18813149529265921</v>
      </c>
    </row>
    <row r="575" spans="1:27" x14ac:dyDescent="0.25">
      <c r="A575" s="82">
        <v>7</v>
      </c>
      <c r="B575" s="82">
        <v>168</v>
      </c>
      <c r="C575" s="7" t="s">
        <v>2190</v>
      </c>
      <c r="D575" s="7" t="s">
        <v>184</v>
      </c>
      <c r="E575" s="7">
        <v>1</v>
      </c>
      <c r="F575" s="82">
        <v>4</v>
      </c>
      <c r="G575" s="50">
        <v>4.1612296768176904E-2</v>
      </c>
      <c r="H575" s="50">
        <v>2.1088820793520358E-2</v>
      </c>
      <c r="I575" s="50">
        <f t="shared" si="56"/>
        <v>2.0523475974656546E-2</v>
      </c>
      <c r="J575" s="28">
        <v>6.8854717309491189</v>
      </c>
      <c r="K575" s="31">
        <v>12.600072648596518</v>
      </c>
      <c r="L575" s="31">
        <f t="shared" si="57"/>
        <v>-5.7146009176473989</v>
      </c>
      <c r="M575" s="28">
        <v>-0.13055066070219426</v>
      </c>
      <c r="N575" s="26">
        <v>0.24427280911272664</v>
      </c>
      <c r="O575" s="26">
        <f t="shared" si="58"/>
        <v>-0.37482346981492087</v>
      </c>
      <c r="P575" s="52">
        <v>2.6004109425926494</v>
      </c>
      <c r="Q575" s="56">
        <v>4.2039889907630217</v>
      </c>
      <c r="R575" s="56">
        <f t="shared" si="59"/>
        <v>-1.6035780481703723</v>
      </c>
      <c r="S575" s="52">
        <v>-2.1095590534764883E-2</v>
      </c>
      <c r="T575" s="56">
        <v>-4.8245689366170623E-2</v>
      </c>
      <c r="U575" s="56">
        <f t="shared" si="60"/>
        <v>2.715009883140574E-2</v>
      </c>
      <c r="V575" s="60">
        <v>321.53940886699507</v>
      </c>
      <c r="W575" s="64">
        <v>882.0120689655173</v>
      </c>
      <c r="X575" s="64">
        <f t="shared" si="61"/>
        <v>-560.47266009852228</v>
      </c>
      <c r="Y575" s="60">
        <v>-0.28439738342347609</v>
      </c>
      <c r="Z575" s="79">
        <v>0.30507038934760117</v>
      </c>
      <c r="AA575" s="65">
        <f t="shared" si="62"/>
        <v>-0.58946777277107731</v>
      </c>
    </row>
    <row r="576" spans="1:27" x14ac:dyDescent="0.25">
      <c r="A576" s="82">
        <v>8</v>
      </c>
      <c r="B576" s="82">
        <v>192</v>
      </c>
      <c r="C576" s="7">
        <v>4</v>
      </c>
      <c r="D576" s="7" t="s">
        <v>184</v>
      </c>
      <c r="E576" s="7">
        <v>1</v>
      </c>
      <c r="F576" s="82">
        <v>4</v>
      </c>
      <c r="G576" s="50">
        <v>4.1004876777582133E-2</v>
      </c>
      <c r="H576" s="50">
        <v>2.2964930059969867E-2</v>
      </c>
      <c r="I576" s="50">
        <f t="shared" si="56"/>
        <v>1.8039946717612266E-2</v>
      </c>
      <c r="J576" s="28">
        <v>5.7648120812366583</v>
      </c>
      <c r="K576" s="31">
        <v>13.314117777789969</v>
      </c>
      <c r="L576" s="31">
        <f t="shared" si="57"/>
        <v>-7.5493056965533105</v>
      </c>
      <c r="M576" s="28">
        <v>-0.16834113767975406</v>
      </c>
      <c r="N576" s="26">
        <v>0.17151292002343987</v>
      </c>
      <c r="O576" s="26">
        <f t="shared" si="58"/>
        <v>-0.33985405770319393</v>
      </c>
      <c r="P576" s="52">
        <v>2.2224724619965786</v>
      </c>
      <c r="Q576" s="56">
        <v>4.0686345373680544</v>
      </c>
      <c r="R576" s="56">
        <f t="shared" si="59"/>
        <v>-1.8461620753714758</v>
      </c>
      <c r="S576" s="52">
        <v>-5.8018980072461583E-2</v>
      </c>
      <c r="T576" s="56">
        <v>1.6036205516473903E-2</v>
      </c>
      <c r="U576" s="56">
        <f t="shared" si="60"/>
        <v>-7.4055185588935479E-2</v>
      </c>
      <c r="V576" s="60">
        <v>249.111074270557</v>
      </c>
      <c r="W576" s="64">
        <v>935.78937334217505</v>
      </c>
      <c r="X576" s="64">
        <f t="shared" si="61"/>
        <v>-686.67829907161808</v>
      </c>
      <c r="Y576" s="60">
        <v>-0.35556615336846048</v>
      </c>
      <c r="Z576" s="79">
        <v>0.2688177933680696</v>
      </c>
      <c r="AA576" s="65">
        <f t="shared" si="62"/>
        <v>-0.62438394673653008</v>
      </c>
    </row>
    <row r="577" spans="1:27" x14ac:dyDescent="0.25">
      <c r="A577" s="82">
        <v>9</v>
      </c>
      <c r="B577" s="82">
        <v>216</v>
      </c>
      <c r="C577" s="7" t="s">
        <v>2190</v>
      </c>
      <c r="D577" s="7" t="s">
        <v>184</v>
      </c>
      <c r="E577" s="7">
        <v>2</v>
      </c>
      <c r="F577" s="82">
        <v>4</v>
      </c>
      <c r="G577" s="50">
        <v>7.4627772847084911E-2</v>
      </c>
      <c r="H577" s="50">
        <v>4.9621911137343509E-2</v>
      </c>
      <c r="I577" s="50">
        <f t="shared" si="56"/>
        <v>2.5005861709741402E-2</v>
      </c>
      <c r="J577" s="28">
        <v>5.3474767570876525</v>
      </c>
      <c r="K577" s="31">
        <v>13.45456791776664</v>
      </c>
      <c r="L577" s="31">
        <f t="shared" si="57"/>
        <v>-8.1070911606789871</v>
      </c>
      <c r="M577" s="28">
        <v>-0.10423241620453166</v>
      </c>
      <c r="N577" s="26">
        <v>0.13025234277174963</v>
      </c>
      <c r="O577" s="26">
        <f t="shared" si="58"/>
        <v>-0.23448475897628129</v>
      </c>
      <c r="P577" s="52">
        <v>1.9757150506757224</v>
      </c>
      <c r="Q577" s="56">
        <v>4.4318152812343063</v>
      </c>
      <c r="R577" s="56">
        <f t="shared" si="59"/>
        <v>-2.456100230558584</v>
      </c>
      <c r="S577" s="52">
        <v>-4.5413903533994798E-2</v>
      </c>
      <c r="T577" s="56">
        <v>0.16858542547120367</v>
      </c>
      <c r="U577" s="56">
        <f t="shared" si="60"/>
        <v>-0.21399932900519847</v>
      </c>
      <c r="V577" s="60">
        <v>244.24142997061702</v>
      </c>
      <c r="W577" s="64">
        <v>838.86970154532594</v>
      </c>
      <c r="X577" s="64">
        <f t="shared" si="61"/>
        <v>-594.62827157470895</v>
      </c>
      <c r="Y577" s="60">
        <v>-0.19494754218497201</v>
      </c>
      <c r="Z577" s="79">
        <v>-4.6944320793933798E-2</v>
      </c>
      <c r="AA577" s="65">
        <f t="shared" si="62"/>
        <v>-0.14800322139103822</v>
      </c>
    </row>
    <row r="578" spans="1:27" x14ac:dyDescent="0.25">
      <c r="A578" s="82">
        <v>10</v>
      </c>
      <c r="B578" s="82">
        <v>240</v>
      </c>
      <c r="C578" s="7" t="s">
        <v>2190</v>
      </c>
      <c r="D578" s="7" t="s">
        <v>184</v>
      </c>
      <c r="E578" s="7">
        <v>2</v>
      </c>
      <c r="F578" s="82">
        <v>4</v>
      </c>
      <c r="G578" s="50">
        <v>0.10733927173359933</v>
      </c>
      <c r="H578" s="50">
        <v>8.312902068988345E-3</v>
      </c>
      <c r="I578" s="50">
        <f t="shared" si="56"/>
        <v>9.9026369664610994E-2</v>
      </c>
      <c r="J578" s="28">
        <v>5.7851709783579972</v>
      </c>
      <c r="K578" s="31">
        <v>11.510023683426688</v>
      </c>
      <c r="L578" s="31">
        <f t="shared" si="57"/>
        <v>-5.7248527050686908</v>
      </c>
      <c r="M578" s="28">
        <v>-7.0958822602943505E-2</v>
      </c>
      <c r="N578" s="26">
        <v>7.2164884343347531E-3</v>
      </c>
      <c r="O578" s="26">
        <f t="shared" si="58"/>
        <v>-7.8175311037278261E-2</v>
      </c>
      <c r="P578" s="52">
        <v>2.1949054645296662</v>
      </c>
      <c r="Q578" s="56">
        <v>4.1268346243135854</v>
      </c>
      <c r="R578" s="56">
        <f t="shared" si="59"/>
        <v>-1.9319291597839192</v>
      </c>
      <c r="S578" s="52">
        <v>0.10158231349104628</v>
      </c>
      <c r="T578" s="56">
        <v>1.8882797316289807E-2</v>
      </c>
      <c r="U578" s="56">
        <f t="shared" si="60"/>
        <v>8.2699516174756474E-2</v>
      </c>
      <c r="V578" s="60">
        <v>235.49273927392741</v>
      </c>
      <c r="W578" s="64">
        <v>698.52227035203532</v>
      </c>
      <c r="X578" s="64">
        <f t="shared" si="61"/>
        <v>-463.02953107810788</v>
      </c>
      <c r="Y578" s="60">
        <v>-0.2992984077307228</v>
      </c>
      <c r="Z578" s="79">
        <v>-7.6149821802100115E-2</v>
      </c>
      <c r="AA578" s="65">
        <f t="shared" si="62"/>
        <v>-0.22314858592862269</v>
      </c>
    </row>
    <row r="579" spans="1:27" x14ac:dyDescent="0.25">
      <c r="A579" s="82">
        <v>11</v>
      </c>
      <c r="B579" s="82">
        <v>264</v>
      </c>
      <c r="C579" s="7" t="s">
        <v>2190</v>
      </c>
      <c r="D579" s="7" t="s">
        <v>184</v>
      </c>
      <c r="E579" s="7">
        <v>2</v>
      </c>
      <c r="F579" s="82">
        <v>4</v>
      </c>
      <c r="G579" s="50">
        <v>8.0081146554341134E-2</v>
      </c>
      <c r="H579" s="50">
        <v>1.1402580276202409E-2</v>
      </c>
      <c r="I579" s="50">
        <f t="shared" ref="I579:I642" si="63">G579-H579</f>
        <v>6.8678566278138731E-2</v>
      </c>
      <c r="J579" s="28">
        <v>4.5869900688780039</v>
      </c>
      <c r="K579" s="31">
        <v>9.6067582172372461</v>
      </c>
      <c r="L579" s="31">
        <f t="shared" ref="L579:L642" si="64">J579-K579</f>
        <v>-5.0197681483592422</v>
      </c>
      <c r="M579" s="28">
        <v>-0.13702332817761828</v>
      </c>
      <c r="N579" s="26">
        <v>-7.5698486503831763E-2</v>
      </c>
      <c r="O579" s="26">
        <f t="shared" ref="O579:O642" si="65">M579-N579</f>
        <v>-6.1324841673786518E-2</v>
      </c>
      <c r="P579" s="52">
        <v>2.0914112479186753</v>
      </c>
      <c r="Q579" s="56">
        <v>3.9766977176627822</v>
      </c>
      <c r="R579" s="56">
        <f t="shared" ref="R579:R642" si="66">P579-Q579</f>
        <v>-1.885286469744107</v>
      </c>
      <c r="S579" s="52">
        <v>0.16289052566501858</v>
      </c>
      <c r="T579" s="56">
        <v>1.8560746180279194E-2</v>
      </c>
      <c r="U579" s="56">
        <f t="shared" ref="U579:U642" si="67">S579-T579</f>
        <v>0.14432977948473938</v>
      </c>
      <c r="V579" s="60">
        <v>194.43702353331125</v>
      </c>
      <c r="W579" s="64">
        <v>478.31294884543149</v>
      </c>
      <c r="X579" s="64">
        <f t="shared" ref="X579:X642" si="68">V579-W579</f>
        <v>-283.87592531212022</v>
      </c>
      <c r="Y579" s="60">
        <v>-0.17579713321475038</v>
      </c>
      <c r="Z579" s="79">
        <v>-9.7593849701297919E-2</v>
      </c>
      <c r="AA579" s="65">
        <f t="shared" ref="AA579:AA642" si="69">Y579-Z579</f>
        <v>-7.820328351345246E-2</v>
      </c>
    </row>
    <row r="580" spans="1:27" x14ac:dyDescent="0.25">
      <c r="A580" s="82">
        <v>12</v>
      </c>
      <c r="B580" s="82">
        <v>288</v>
      </c>
      <c r="C580" s="7" t="s">
        <v>2190</v>
      </c>
      <c r="D580" s="7" t="s">
        <v>184</v>
      </c>
      <c r="E580" s="7">
        <v>2</v>
      </c>
      <c r="F580" s="82">
        <v>4</v>
      </c>
      <c r="G580" s="50">
        <v>7.7512482306385341E-2</v>
      </c>
      <c r="H580" s="50">
        <v>1.9874084798630436E-2</v>
      </c>
      <c r="I580" s="50">
        <f t="shared" si="63"/>
        <v>5.7638397507754902E-2</v>
      </c>
      <c r="J580" s="28">
        <v>5.0162898087404395</v>
      </c>
      <c r="K580" s="31">
        <v>9.5757510795120258</v>
      </c>
      <c r="L580" s="31">
        <f t="shared" si="64"/>
        <v>-4.5594612707715862</v>
      </c>
      <c r="M580" s="28">
        <v>-8.243799282644694E-2</v>
      </c>
      <c r="N580" s="26">
        <v>-0.12129677891189873</v>
      </c>
      <c r="O580" s="26">
        <f t="shared" si="65"/>
        <v>3.8858786085451791E-2</v>
      </c>
      <c r="P580" s="52">
        <v>2.0396151845485795</v>
      </c>
      <c r="Q580" s="56">
        <v>3.6155338046936252</v>
      </c>
      <c r="R580" s="56">
        <f t="shared" si="66"/>
        <v>-1.5759186201450457</v>
      </c>
      <c r="S580" s="52">
        <v>4.0321208468275534E-2</v>
      </c>
      <c r="T580" s="56">
        <v>-6.2303241628159589E-2</v>
      </c>
      <c r="U580" s="56">
        <f t="shared" si="67"/>
        <v>0.10262445009643512</v>
      </c>
      <c r="V580" s="60">
        <v>191.95992622401073</v>
      </c>
      <c r="W580" s="64">
        <v>507.14285714285728</v>
      </c>
      <c r="X580" s="64">
        <f t="shared" si="68"/>
        <v>-315.18293091884652</v>
      </c>
      <c r="Y580" s="60">
        <v>-0.35774936916498651</v>
      </c>
      <c r="Z580" s="79">
        <v>-0.26573141069062617</v>
      </c>
      <c r="AA580" s="65">
        <f t="shared" si="69"/>
        <v>-9.201795847436034E-2</v>
      </c>
    </row>
    <row r="581" spans="1:27" x14ac:dyDescent="0.25">
      <c r="A581" s="82">
        <v>13</v>
      </c>
      <c r="B581" s="82">
        <v>312</v>
      </c>
      <c r="C581" s="7">
        <v>5</v>
      </c>
      <c r="D581" s="7" t="s">
        <v>184</v>
      </c>
      <c r="E581" s="7">
        <v>2</v>
      </c>
      <c r="F581" s="82">
        <v>4</v>
      </c>
      <c r="G581" s="50">
        <v>4.1572160827535322E-2</v>
      </c>
      <c r="H581" s="50">
        <v>1.3389339368220154E-2</v>
      </c>
      <c r="I581" s="50">
        <f t="shared" si="63"/>
        <v>2.8182821459315166E-2</v>
      </c>
      <c r="J581" s="28">
        <v>4.9814423172743689</v>
      </c>
      <c r="K581" s="31">
        <v>7.8986120953424956</v>
      </c>
      <c r="L581" s="31">
        <f t="shared" si="64"/>
        <v>-2.9171697780681267</v>
      </c>
      <c r="M581" s="28">
        <v>-9.9344761797991177E-2</v>
      </c>
      <c r="N581" s="26">
        <v>-6.1783624485983173E-2</v>
      </c>
      <c r="O581" s="26">
        <f t="shared" si="65"/>
        <v>-3.7561137312008004E-2</v>
      </c>
      <c r="P581" s="52">
        <v>1.9992113897846813</v>
      </c>
      <c r="Q581" s="56">
        <v>3.4422947383738673</v>
      </c>
      <c r="R581" s="56">
        <f t="shared" si="66"/>
        <v>-1.4430833485891861</v>
      </c>
      <c r="S581" s="52">
        <v>2.6696153885095268E-2</v>
      </c>
      <c r="T581" s="56">
        <v>-0.17100685841409771</v>
      </c>
      <c r="U581" s="56">
        <f t="shared" si="67"/>
        <v>0.19770301229919299</v>
      </c>
      <c r="V581" s="60">
        <v>208.10483196789835</v>
      </c>
      <c r="W581" s="64">
        <v>412.45665440561783</v>
      </c>
      <c r="X581" s="64">
        <f t="shared" si="68"/>
        <v>-204.35182243771948</v>
      </c>
      <c r="Y581" s="60">
        <v>-0.26879783061170892</v>
      </c>
      <c r="Z581" s="79">
        <v>-0.21425833594600299</v>
      </c>
      <c r="AA581" s="65">
        <f t="shared" si="69"/>
        <v>-5.4539494665705929E-2</v>
      </c>
    </row>
    <row r="582" spans="1:27" x14ac:dyDescent="0.25">
      <c r="A582" s="82">
        <v>1</v>
      </c>
      <c r="B582" s="82">
        <v>24</v>
      </c>
      <c r="C582" s="7" t="s">
        <v>2190</v>
      </c>
      <c r="D582" s="7" t="s">
        <v>184</v>
      </c>
      <c r="E582" s="7">
        <v>1</v>
      </c>
      <c r="F582" s="82">
        <v>5</v>
      </c>
      <c r="G582" s="50">
        <v>-4.3531807125784548E-2</v>
      </c>
      <c r="H582" s="50">
        <v>1.3629331734718761E-2</v>
      </c>
      <c r="I582" s="50">
        <f t="shared" si="63"/>
        <v>-5.7161138860503308E-2</v>
      </c>
      <c r="J582" s="28">
        <v>15.916310671037962</v>
      </c>
      <c r="K582" s="31">
        <v>13.370557873666627</v>
      </c>
      <c r="L582" s="31">
        <f t="shared" si="64"/>
        <v>2.5457527973713354</v>
      </c>
      <c r="M582" s="28">
        <v>0.39138664422755887</v>
      </c>
      <c r="N582" s="26">
        <v>0.24256301407439443</v>
      </c>
      <c r="O582" s="26">
        <f t="shared" si="65"/>
        <v>0.14882363015316444</v>
      </c>
      <c r="P582" s="52">
        <v>5.0992779681810765</v>
      </c>
      <c r="Q582" s="56">
        <v>5.4560602180915021</v>
      </c>
      <c r="R582" s="56">
        <f t="shared" si="66"/>
        <v>-0.35678224991042562</v>
      </c>
      <c r="S582" s="52">
        <v>0.1947198505324518</v>
      </c>
      <c r="T582" s="56">
        <v>0.39929967195079025</v>
      </c>
      <c r="U582" s="56">
        <f t="shared" si="67"/>
        <v>-0.20457982141833844</v>
      </c>
      <c r="V582" s="60">
        <v>1206.0409385921118</v>
      </c>
      <c r="W582" s="64">
        <v>842.1606201808396</v>
      </c>
      <c r="X582" s="64">
        <f t="shared" si="68"/>
        <v>363.88031841127224</v>
      </c>
      <c r="Y582" s="60">
        <v>0.49737152628339421</v>
      </c>
      <c r="Z582" s="79">
        <v>2.1399399411402314E-2</v>
      </c>
      <c r="AA582" s="65">
        <f t="shared" si="69"/>
        <v>0.47597212687199186</v>
      </c>
    </row>
    <row r="583" spans="1:27" x14ac:dyDescent="0.25">
      <c r="A583" s="82">
        <v>2</v>
      </c>
      <c r="B583" s="82">
        <v>48</v>
      </c>
      <c r="C583" s="7">
        <v>1</v>
      </c>
      <c r="D583" s="7" t="s">
        <v>184</v>
      </c>
      <c r="E583" s="7">
        <v>1</v>
      </c>
      <c r="F583" s="82">
        <v>5</v>
      </c>
      <c r="G583" s="50">
        <v>2.6372883142928759E-2</v>
      </c>
      <c r="H583" s="50">
        <v>-4.2260899415680559E-3</v>
      </c>
      <c r="I583" s="50">
        <f t="shared" si="63"/>
        <v>3.0598973084496814E-2</v>
      </c>
      <c r="J583" s="28">
        <v>15.130004767097166</v>
      </c>
      <c r="K583" s="31">
        <v>12.045231030697556</v>
      </c>
      <c r="L583" s="31">
        <f t="shared" si="64"/>
        <v>3.0847737363996099</v>
      </c>
      <c r="M583" s="28">
        <v>0.50793714072887997</v>
      </c>
      <c r="N583" s="26">
        <v>0.42973663146744556</v>
      </c>
      <c r="O583" s="26">
        <f t="shared" si="65"/>
        <v>7.8200509261434403E-2</v>
      </c>
      <c r="P583" s="52">
        <v>4.969372847313978</v>
      </c>
      <c r="Q583" s="56">
        <v>6.2957185350514777</v>
      </c>
      <c r="R583" s="56">
        <f t="shared" si="66"/>
        <v>-1.3263456877374997</v>
      </c>
      <c r="S583" s="52">
        <v>0.12339427236272935</v>
      </c>
      <c r="T583" s="56">
        <v>-0.29316157422815392</v>
      </c>
      <c r="U583" s="56">
        <f t="shared" si="67"/>
        <v>0.41655584659088329</v>
      </c>
      <c r="V583" s="60">
        <v>584.50920045595171</v>
      </c>
      <c r="W583" s="64">
        <v>778.76342072409477</v>
      </c>
      <c r="X583" s="64">
        <f t="shared" si="68"/>
        <v>-194.25422026814306</v>
      </c>
      <c r="Y583" s="60">
        <v>-0.30266437010627495</v>
      </c>
      <c r="Z583" s="79">
        <v>-5.4871092273920861E-2</v>
      </c>
      <c r="AA583" s="65">
        <f t="shared" si="69"/>
        <v>-0.24779327783235408</v>
      </c>
    </row>
    <row r="584" spans="1:27" x14ac:dyDescent="0.25">
      <c r="A584" s="82">
        <v>3</v>
      </c>
      <c r="B584" s="82">
        <v>72</v>
      </c>
      <c r="C584" s="7" t="s">
        <v>2190</v>
      </c>
      <c r="D584" s="7" t="s">
        <v>184</v>
      </c>
      <c r="E584" s="7">
        <v>1</v>
      </c>
      <c r="F584" s="82">
        <v>5</v>
      </c>
      <c r="G584" s="50">
        <v>4.0546510810816463E-2</v>
      </c>
      <c r="H584" s="50">
        <v>1.7902191089170408E-2</v>
      </c>
      <c r="I584" s="50">
        <f t="shared" si="63"/>
        <v>2.2644319721646055E-2</v>
      </c>
      <c r="J584" s="28">
        <v>14.369393273049566</v>
      </c>
      <c r="K584" s="31">
        <v>12.589811875004676</v>
      </c>
      <c r="L584" s="31">
        <f t="shared" si="64"/>
        <v>1.7795813980448898</v>
      </c>
      <c r="M584" s="28">
        <v>0.30005004090564907</v>
      </c>
      <c r="N584" s="26">
        <v>0.51444722688986533</v>
      </c>
      <c r="O584" s="26">
        <f t="shared" si="65"/>
        <v>-0.21439718598421625</v>
      </c>
      <c r="P584" s="52">
        <v>4.9881992657066707</v>
      </c>
      <c r="Q584" s="56">
        <v>5.134393717140755</v>
      </c>
      <c r="R584" s="56">
        <f t="shared" si="66"/>
        <v>-0.14619445143408427</v>
      </c>
      <c r="S584" s="52">
        <v>7.6250942378854089E-2</v>
      </c>
      <c r="T584" s="56">
        <v>2.9346230279375243E-2</v>
      </c>
      <c r="U584" s="56">
        <f t="shared" si="67"/>
        <v>4.6904712099478843E-2</v>
      </c>
      <c r="V584" s="60">
        <v>1052.2833696198293</v>
      </c>
      <c r="W584" s="64">
        <v>862.29941243789426</v>
      </c>
      <c r="X584" s="64">
        <f t="shared" si="68"/>
        <v>189.98395718193501</v>
      </c>
      <c r="Y584" s="60">
        <v>0.27681351793582931</v>
      </c>
      <c r="Z584" s="79">
        <v>0.70666658267764249</v>
      </c>
      <c r="AA584" s="65">
        <f t="shared" si="69"/>
        <v>-0.42985306474181317</v>
      </c>
    </row>
    <row r="585" spans="1:27" x14ac:dyDescent="0.25">
      <c r="A585" s="82">
        <v>4</v>
      </c>
      <c r="B585" s="82">
        <v>96</v>
      </c>
      <c r="C585" s="7">
        <v>2</v>
      </c>
      <c r="D585" s="7" t="s">
        <v>184</v>
      </c>
      <c r="E585" s="7">
        <v>1</v>
      </c>
      <c r="F585" s="82">
        <v>5</v>
      </c>
      <c r="G585" s="50">
        <v>4.5198512374305812E-2</v>
      </c>
      <c r="H585" s="50">
        <v>-2.9832523702375767E-3</v>
      </c>
      <c r="I585" s="50">
        <f t="shared" si="63"/>
        <v>4.8181764744543387E-2</v>
      </c>
      <c r="J585" s="28">
        <v>11.378445990722332</v>
      </c>
      <c r="K585" s="31">
        <v>14.419320189971282</v>
      </c>
      <c r="L585" s="31">
        <f t="shared" si="64"/>
        <v>-3.0408741992489503</v>
      </c>
      <c r="M585" s="28">
        <v>-2.1578460004273842E-2</v>
      </c>
      <c r="N585" s="26">
        <v>0.46275038293277465</v>
      </c>
      <c r="O585" s="26">
        <f t="shared" si="65"/>
        <v>-0.48432884293704848</v>
      </c>
      <c r="P585" s="52">
        <v>3.8499863180255081</v>
      </c>
      <c r="Q585" s="56">
        <v>5.7203782901387283</v>
      </c>
      <c r="R585" s="56">
        <f t="shared" si="66"/>
        <v>-1.8703919721132203</v>
      </c>
      <c r="S585" s="52">
        <v>1.691079920407777E-3</v>
      </c>
      <c r="T585" s="56">
        <v>0.2201664932545829</v>
      </c>
      <c r="U585" s="56">
        <f t="shared" si="67"/>
        <v>-0.21847541333417511</v>
      </c>
      <c r="V585" s="60">
        <v>863.29787587122462</v>
      </c>
      <c r="W585" s="64">
        <v>1080.3098379245496</v>
      </c>
      <c r="X585" s="64">
        <f t="shared" si="68"/>
        <v>-217.01196205332496</v>
      </c>
      <c r="Y585" s="60">
        <v>0.13686031252424338</v>
      </c>
      <c r="Z585" s="79">
        <v>0.55868755357358002</v>
      </c>
      <c r="AA585" s="65">
        <f t="shared" si="69"/>
        <v>-0.42182724104933667</v>
      </c>
    </row>
    <row r="586" spans="1:27" x14ac:dyDescent="0.25">
      <c r="A586" s="82">
        <v>5</v>
      </c>
      <c r="B586" s="82">
        <v>120</v>
      </c>
      <c r="C586" s="7" t="s">
        <v>2190</v>
      </c>
      <c r="D586" s="7" t="s">
        <v>184</v>
      </c>
      <c r="E586" s="7">
        <v>1</v>
      </c>
      <c r="F586" s="82">
        <v>5</v>
      </c>
      <c r="G586" s="50">
        <v>8.823891801984729E-2</v>
      </c>
      <c r="H586" s="50">
        <v>3.7247019645241526E-2</v>
      </c>
      <c r="I586" s="50">
        <f t="shared" si="63"/>
        <v>5.0991898374605764E-2</v>
      </c>
      <c r="J586" s="28">
        <v>13.269223346475146</v>
      </c>
      <c r="K586" s="31">
        <v>16.776982070157057</v>
      </c>
      <c r="L586" s="31">
        <f t="shared" si="64"/>
        <v>-3.5077587236819117</v>
      </c>
      <c r="M586" s="28">
        <v>0.14244913209206084</v>
      </c>
      <c r="N586" s="26">
        <v>0.35894303813160144</v>
      </c>
      <c r="O586" s="26">
        <f t="shared" si="65"/>
        <v>-0.21649390603954061</v>
      </c>
      <c r="P586" s="52">
        <v>3.5077571190175347</v>
      </c>
      <c r="Q586" s="56">
        <v>6.966418766233951</v>
      </c>
      <c r="R586" s="56">
        <f t="shared" si="66"/>
        <v>-3.4586616472164162</v>
      </c>
      <c r="S586" s="52">
        <v>9.2978373411150658E-2</v>
      </c>
      <c r="T586" s="56">
        <v>5.1264740518326989E-2</v>
      </c>
      <c r="U586" s="56">
        <f t="shared" si="67"/>
        <v>4.171363289282367E-2</v>
      </c>
      <c r="V586" s="60">
        <v>968.19778585591541</v>
      </c>
      <c r="W586" s="64">
        <v>1139.7663857677901</v>
      </c>
      <c r="X586" s="64">
        <f t="shared" si="68"/>
        <v>-171.56859991187468</v>
      </c>
      <c r="Y586" s="60">
        <v>0.21084820477446997</v>
      </c>
      <c r="Z586" s="79">
        <v>0.15567907560124011</v>
      </c>
      <c r="AA586" s="65">
        <f t="shared" si="69"/>
        <v>5.5169129173229858E-2</v>
      </c>
    </row>
    <row r="587" spans="1:27" x14ac:dyDescent="0.25">
      <c r="A587" s="82">
        <v>6</v>
      </c>
      <c r="B587" s="82">
        <v>144</v>
      </c>
      <c r="C587" s="7">
        <v>3</v>
      </c>
      <c r="D587" s="7" t="s">
        <v>184</v>
      </c>
      <c r="E587" s="7">
        <v>1</v>
      </c>
      <c r="F587" s="82">
        <v>5</v>
      </c>
      <c r="G587" s="50">
        <v>9.3175495757173543E-2</v>
      </c>
      <c r="H587" s="50">
        <v>5.0816110515069957E-2</v>
      </c>
      <c r="I587" s="50">
        <f t="shared" si="63"/>
        <v>4.2359385242103587E-2</v>
      </c>
      <c r="J587" s="28">
        <v>10.88639477115553</v>
      </c>
      <c r="K587" s="31">
        <v>14.919323314682467</v>
      </c>
      <c r="L587" s="31">
        <f t="shared" si="64"/>
        <v>-4.0329285435269373</v>
      </c>
      <c r="M587" s="28">
        <v>7.2518740548421862E-2</v>
      </c>
      <c r="N587" s="26">
        <v>7.8252583154270083E-2</v>
      </c>
      <c r="O587" s="26">
        <f t="shared" si="65"/>
        <v>-5.7338426058482217E-3</v>
      </c>
      <c r="P587" s="52">
        <v>3.1165086688331733</v>
      </c>
      <c r="Q587" s="56">
        <v>5.4077681800408222</v>
      </c>
      <c r="R587" s="56">
        <f t="shared" si="66"/>
        <v>-2.2912595112076488</v>
      </c>
      <c r="S587" s="52">
        <v>0.17581699692418468</v>
      </c>
      <c r="T587" s="56">
        <v>-2.2748086008028568E-2</v>
      </c>
      <c r="U587" s="56">
        <f t="shared" si="67"/>
        <v>0.19856508293221325</v>
      </c>
      <c r="V587" s="60">
        <v>783.59439283344398</v>
      </c>
      <c r="W587" s="64">
        <v>1059.1686712010619</v>
      </c>
      <c r="X587" s="64">
        <f t="shared" si="68"/>
        <v>-275.57427836761792</v>
      </c>
      <c r="Y587" s="60">
        <v>0.20647698514785229</v>
      </c>
      <c r="Z587" s="79">
        <v>2.4286775008398348E-2</v>
      </c>
      <c r="AA587" s="65">
        <f t="shared" si="69"/>
        <v>0.18219021013945394</v>
      </c>
    </row>
    <row r="588" spans="1:27" x14ac:dyDescent="0.25">
      <c r="A588" s="82">
        <v>7</v>
      </c>
      <c r="B588" s="82">
        <v>168</v>
      </c>
      <c r="C588" s="7" t="s">
        <v>2190</v>
      </c>
      <c r="D588" s="7" t="s">
        <v>184</v>
      </c>
      <c r="E588" s="7">
        <v>1</v>
      </c>
      <c r="F588" s="82">
        <v>5</v>
      </c>
      <c r="G588" s="50">
        <v>4.5432979070231028E-2</v>
      </c>
      <c r="H588" s="50">
        <v>2.1088820793520358E-2</v>
      </c>
      <c r="I588" s="50">
        <f t="shared" si="63"/>
        <v>2.4344158276710669E-2</v>
      </c>
      <c r="J588" s="28">
        <v>7.6049837934260047</v>
      </c>
      <c r="K588" s="31">
        <v>12.600072648596518</v>
      </c>
      <c r="L588" s="31">
        <f t="shared" si="64"/>
        <v>-4.995088855170513</v>
      </c>
      <c r="M588" s="28">
        <v>-0.1619793810973216</v>
      </c>
      <c r="N588" s="26">
        <v>0.24427280911272664</v>
      </c>
      <c r="O588" s="26">
        <f t="shared" si="65"/>
        <v>-0.40625219021004821</v>
      </c>
      <c r="P588" s="52">
        <v>2.6955757211571743</v>
      </c>
      <c r="Q588" s="56">
        <v>4.2039889907630217</v>
      </c>
      <c r="R588" s="56">
        <f t="shared" si="66"/>
        <v>-1.5084132696058474</v>
      </c>
      <c r="S588" s="52">
        <v>2.8053599981412256E-2</v>
      </c>
      <c r="T588" s="56">
        <v>-4.8245689366170623E-2</v>
      </c>
      <c r="U588" s="56">
        <f t="shared" si="67"/>
        <v>7.6299289347582872E-2</v>
      </c>
      <c r="V588" s="60">
        <v>398.92692939244665</v>
      </c>
      <c r="W588" s="64">
        <v>882.0120689655173</v>
      </c>
      <c r="X588" s="64">
        <f t="shared" si="68"/>
        <v>-483.08513957307065</v>
      </c>
      <c r="Y588" s="60">
        <v>-0.31510230339812251</v>
      </c>
      <c r="Z588" s="79">
        <v>0.30507038934760117</v>
      </c>
      <c r="AA588" s="65">
        <f t="shared" si="69"/>
        <v>-0.62017269274572362</v>
      </c>
    </row>
    <row r="589" spans="1:27" x14ac:dyDescent="0.25">
      <c r="A589" s="82">
        <v>8</v>
      </c>
      <c r="B589" s="82">
        <v>192</v>
      </c>
      <c r="C589" s="7">
        <v>4</v>
      </c>
      <c r="D589" s="7" t="s">
        <v>184</v>
      </c>
      <c r="E589" s="7">
        <v>1</v>
      </c>
      <c r="F589" s="82">
        <v>5</v>
      </c>
      <c r="G589" s="50">
        <v>3.7158238900152976E-2</v>
      </c>
      <c r="H589" s="50">
        <v>2.2964930059969867E-2</v>
      </c>
      <c r="I589" s="50">
        <f t="shared" si="63"/>
        <v>1.4193308840183109E-2</v>
      </c>
      <c r="J589" s="28">
        <v>6.4933080177574869</v>
      </c>
      <c r="K589" s="31">
        <v>13.314117777789969</v>
      </c>
      <c r="L589" s="31">
        <f t="shared" si="64"/>
        <v>-6.820809760032482</v>
      </c>
      <c r="M589" s="28">
        <v>-0.15818540630371181</v>
      </c>
      <c r="N589" s="26">
        <v>0.17151292002343987</v>
      </c>
      <c r="O589" s="26">
        <f t="shared" si="65"/>
        <v>-0.32969832632715168</v>
      </c>
      <c r="P589" s="52">
        <v>2.5294775942376009</v>
      </c>
      <c r="Q589" s="56">
        <v>4.0686345373680544</v>
      </c>
      <c r="R589" s="56">
        <f t="shared" si="66"/>
        <v>-1.5391569431304535</v>
      </c>
      <c r="S589" s="52">
        <v>-7.1051732146144844E-3</v>
      </c>
      <c r="T589" s="56">
        <v>1.6036205516473903E-2</v>
      </c>
      <c r="U589" s="56">
        <f t="shared" si="67"/>
        <v>-2.3141378731088388E-2</v>
      </c>
      <c r="V589" s="60">
        <v>280.7818302387268</v>
      </c>
      <c r="W589" s="64">
        <v>935.78937334217505</v>
      </c>
      <c r="X589" s="64">
        <f t="shared" si="68"/>
        <v>-655.00754310344826</v>
      </c>
      <c r="Y589" s="60">
        <v>-0.35393187064111442</v>
      </c>
      <c r="Z589" s="79">
        <v>0.2688177933680696</v>
      </c>
      <c r="AA589" s="65">
        <f t="shared" si="69"/>
        <v>-0.62274966400918408</v>
      </c>
    </row>
    <row r="590" spans="1:27" x14ac:dyDescent="0.25">
      <c r="A590" s="82">
        <v>9</v>
      </c>
      <c r="B590" s="82">
        <v>216</v>
      </c>
      <c r="C590" s="7" t="s">
        <v>2190</v>
      </c>
      <c r="D590" s="7" t="s">
        <v>184</v>
      </c>
      <c r="E590" s="7">
        <v>2</v>
      </c>
      <c r="F590" s="82">
        <v>5</v>
      </c>
      <c r="G590" s="50">
        <v>3.8259432149080654E-2</v>
      </c>
      <c r="H590" s="50">
        <v>4.9621911137343509E-2</v>
      </c>
      <c r="I590" s="50">
        <f t="shared" si="63"/>
        <v>-1.1362478988262856E-2</v>
      </c>
      <c r="J590" s="28">
        <v>5.5158860728359906</v>
      </c>
      <c r="K590" s="31">
        <v>13.45456791776664</v>
      </c>
      <c r="L590" s="31">
        <f t="shared" si="64"/>
        <v>-7.9386818449306498</v>
      </c>
      <c r="M590" s="28">
        <v>-9.2397834376573826E-2</v>
      </c>
      <c r="N590" s="26">
        <v>0.13025234277174963</v>
      </c>
      <c r="O590" s="26">
        <f t="shared" si="65"/>
        <v>-0.22265017714832347</v>
      </c>
      <c r="P590" s="52">
        <v>2.0791695451808816</v>
      </c>
      <c r="Q590" s="56">
        <v>4.4318152812343063</v>
      </c>
      <c r="R590" s="56">
        <f t="shared" si="66"/>
        <v>-2.3526457360534248</v>
      </c>
      <c r="S590" s="52">
        <v>-5.0036444765581008E-2</v>
      </c>
      <c r="T590" s="56">
        <v>0.16858542547120367</v>
      </c>
      <c r="U590" s="56">
        <f t="shared" si="67"/>
        <v>-0.21862187023678467</v>
      </c>
      <c r="V590" s="60">
        <v>247.21237349004241</v>
      </c>
      <c r="W590" s="64">
        <v>838.86970154532594</v>
      </c>
      <c r="X590" s="64">
        <f t="shared" si="68"/>
        <v>-591.65732805528353</v>
      </c>
      <c r="Y590" s="60">
        <v>-0.1981324988616027</v>
      </c>
      <c r="Z590" s="79">
        <v>-4.6944320793933798E-2</v>
      </c>
      <c r="AA590" s="65">
        <f t="shared" si="69"/>
        <v>-0.1511881780676689</v>
      </c>
    </row>
    <row r="591" spans="1:27" x14ac:dyDescent="0.25">
      <c r="A591" s="82">
        <v>10</v>
      </c>
      <c r="B591" s="82">
        <v>240</v>
      </c>
      <c r="C591" s="7" t="s">
        <v>2190</v>
      </c>
      <c r="D591" s="7" t="s">
        <v>184</v>
      </c>
      <c r="E591" s="7">
        <v>2</v>
      </c>
      <c r="F591" s="82">
        <v>5</v>
      </c>
      <c r="G591" s="50">
        <v>6.406974567413784E-2</v>
      </c>
      <c r="H591" s="50">
        <v>8.312902068988345E-3</v>
      </c>
      <c r="I591" s="50">
        <f t="shared" si="63"/>
        <v>5.5756843605149493E-2</v>
      </c>
      <c r="J591" s="28">
        <v>5.660560556197284</v>
      </c>
      <c r="K591" s="31">
        <v>11.510023683426688</v>
      </c>
      <c r="L591" s="31">
        <f t="shared" si="64"/>
        <v>-5.849463127229404</v>
      </c>
      <c r="M591" s="28">
        <v>-0.12552187849321905</v>
      </c>
      <c r="N591" s="26">
        <v>7.2164884343347531E-3</v>
      </c>
      <c r="O591" s="26">
        <f t="shared" si="65"/>
        <v>-0.13273836692755381</v>
      </c>
      <c r="P591" s="52">
        <v>2.2330879726773518</v>
      </c>
      <c r="Q591" s="56">
        <v>4.1268346243135854</v>
      </c>
      <c r="R591" s="56">
        <f t="shared" si="66"/>
        <v>-1.8937466516362336</v>
      </c>
      <c r="S591" s="52">
        <v>9.2261120808840691E-2</v>
      </c>
      <c r="T591" s="56">
        <v>1.8882797316289807E-2</v>
      </c>
      <c r="U591" s="56">
        <f t="shared" si="67"/>
        <v>7.3378323492550884E-2</v>
      </c>
      <c r="V591" s="60">
        <v>240.42409240924093</v>
      </c>
      <c r="W591" s="64">
        <v>698.52227035203532</v>
      </c>
      <c r="X591" s="64">
        <f t="shared" si="68"/>
        <v>-458.09817794279439</v>
      </c>
      <c r="Y591" s="60">
        <v>-0.30960021380562636</v>
      </c>
      <c r="Z591" s="79">
        <v>-7.6149821802100115E-2</v>
      </c>
      <c r="AA591" s="65">
        <f t="shared" si="69"/>
        <v>-0.23345039200352624</v>
      </c>
    </row>
    <row r="592" spans="1:27" x14ac:dyDescent="0.25">
      <c r="A592" s="82">
        <v>11</v>
      </c>
      <c r="B592" s="82">
        <v>264</v>
      </c>
      <c r="C592" s="7" t="s">
        <v>2190</v>
      </c>
      <c r="D592" s="7" t="s">
        <v>184</v>
      </c>
      <c r="E592" s="7">
        <v>2</v>
      </c>
      <c r="F592" s="82">
        <v>5</v>
      </c>
      <c r="G592" s="50">
        <v>8.0887789464091503E-2</v>
      </c>
      <c r="H592" s="50">
        <v>1.1402580276202409E-2</v>
      </c>
      <c r="I592" s="50">
        <f t="shared" si="63"/>
        <v>6.9485209187889099E-2</v>
      </c>
      <c r="J592" s="28">
        <v>4.3975836241336479</v>
      </c>
      <c r="K592" s="31">
        <v>9.6067582172372461</v>
      </c>
      <c r="L592" s="31">
        <f t="shared" si="64"/>
        <v>-5.2091745931035982</v>
      </c>
      <c r="M592" s="28">
        <v>-0.16322609358454279</v>
      </c>
      <c r="N592" s="26">
        <v>-7.5698486503831763E-2</v>
      </c>
      <c r="O592" s="26">
        <f t="shared" si="65"/>
        <v>-8.7527607080711028E-2</v>
      </c>
      <c r="P592" s="52">
        <v>2.0514415914468498</v>
      </c>
      <c r="Q592" s="56">
        <v>3.9766977176627822</v>
      </c>
      <c r="R592" s="56">
        <f t="shared" si="66"/>
        <v>-1.9252561262159325</v>
      </c>
      <c r="S592" s="52">
        <v>4.3443376514834965E-2</v>
      </c>
      <c r="T592" s="56">
        <v>1.8560746180279194E-2</v>
      </c>
      <c r="U592" s="56">
        <f t="shared" si="67"/>
        <v>2.4882630334555771E-2</v>
      </c>
      <c r="V592" s="60">
        <v>189.09197878687439</v>
      </c>
      <c r="W592" s="64">
        <v>478.31294884543149</v>
      </c>
      <c r="X592" s="64">
        <f t="shared" si="68"/>
        <v>-289.2209700585571</v>
      </c>
      <c r="Y592" s="60">
        <v>-0.2138950666787926</v>
      </c>
      <c r="Z592" s="79">
        <v>-9.7593849701297919E-2</v>
      </c>
      <c r="AA592" s="65">
        <f t="shared" si="69"/>
        <v>-0.11630121697749468</v>
      </c>
    </row>
    <row r="593" spans="1:27" x14ac:dyDescent="0.25">
      <c r="A593" s="82">
        <v>12</v>
      </c>
      <c r="B593" s="82">
        <v>288</v>
      </c>
      <c r="C593" s="7" t="s">
        <v>2190</v>
      </c>
      <c r="D593" s="7" t="s">
        <v>184</v>
      </c>
      <c r="E593" s="7">
        <v>2</v>
      </c>
      <c r="F593" s="82">
        <v>5</v>
      </c>
      <c r="G593" s="50">
        <v>6.2729219612978143E-2</v>
      </c>
      <c r="H593" s="50">
        <v>1.9874084798630436E-2</v>
      </c>
      <c r="I593" s="50">
        <f t="shared" si="63"/>
        <v>4.2855134814347703E-2</v>
      </c>
      <c r="J593" s="28">
        <v>4.9339194334365661</v>
      </c>
      <c r="K593" s="31">
        <v>9.5757510795120258</v>
      </c>
      <c r="L593" s="31">
        <f t="shared" si="64"/>
        <v>-4.6418316460754596</v>
      </c>
      <c r="M593" s="28">
        <v>-0.15019338902070412</v>
      </c>
      <c r="N593" s="26">
        <v>-0.12129677891189873</v>
      </c>
      <c r="O593" s="26">
        <f t="shared" si="65"/>
        <v>-2.8896610108805384E-2</v>
      </c>
      <c r="P593" s="52">
        <v>1.9544734937579153</v>
      </c>
      <c r="Q593" s="56">
        <v>3.6155338046936252</v>
      </c>
      <c r="R593" s="56">
        <f t="shared" si="66"/>
        <v>-1.6610603109357098</v>
      </c>
      <c r="S593" s="52">
        <v>-6.7586467331566563E-2</v>
      </c>
      <c r="T593" s="56">
        <v>-6.2303241628159589E-2</v>
      </c>
      <c r="U593" s="56">
        <f t="shared" si="67"/>
        <v>-5.2832257034069741E-3</v>
      </c>
      <c r="V593" s="60">
        <v>206.72535211267606</v>
      </c>
      <c r="W593" s="64">
        <v>507.14285714285728</v>
      </c>
      <c r="X593" s="64">
        <f t="shared" si="68"/>
        <v>-300.41750503018125</v>
      </c>
      <c r="Y593" s="60">
        <v>-0.32842515914979936</v>
      </c>
      <c r="Z593" s="79">
        <v>-0.26573141069062617</v>
      </c>
      <c r="AA593" s="65">
        <f t="shared" si="69"/>
        <v>-6.2693748459173193E-2</v>
      </c>
    </row>
    <row r="594" spans="1:27" x14ac:dyDescent="0.25">
      <c r="A594" s="82">
        <v>13</v>
      </c>
      <c r="B594" s="82">
        <v>312</v>
      </c>
      <c r="C594" s="7">
        <v>5</v>
      </c>
      <c r="D594" s="7" t="s">
        <v>184</v>
      </c>
      <c r="E594" s="7">
        <v>2</v>
      </c>
      <c r="F594" s="82">
        <v>5</v>
      </c>
      <c r="G594" s="50">
        <v>2.8273268102091721E-2</v>
      </c>
      <c r="H594" s="50">
        <v>1.3389339368220154E-2</v>
      </c>
      <c r="I594" s="50">
        <f t="shared" si="63"/>
        <v>1.4883928733871567E-2</v>
      </c>
      <c r="J594" s="28">
        <v>5.0487748164716049</v>
      </c>
      <c r="K594" s="31">
        <v>7.8986120953424956</v>
      </c>
      <c r="L594" s="31">
        <f t="shared" si="64"/>
        <v>-2.8498372788708908</v>
      </c>
      <c r="M594" s="28">
        <v>-0.10655345013564232</v>
      </c>
      <c r="N594" s="26">
        <v>-6.1783624485983173E-2</v>
      </c>
      <c r="O594" s="26">
        <f t="shared" si="65"/>
        <v>-4.4769825649659152E-2</v>
      </c>
      <c r="P594" s="52">
        <v>2.0072157834701665</v>
      </c>
      <c r="Q594" s="56">
        <v>3.4422947383738673</v>
      </c>
      <c r="R594" s="56">
        <f t="shared" si="66"/>
        <v>-1.4350789549037009</v>
      </c>
      <c r="S594" s="52">
        <v>-8.2272914509645897E-3</v>
      </c>
      <c r="T594" s="56">
        <v>-0.17100685841409771</v>
      </c>
      <c r="U594" s="56">
        <f t="shared" si="67"/>
        <v>0.16277956696313312</v>
      </c>
      <c r="V594" s="60">
        <v>218.24778465139607</v>
      </c>
      <c r="W594" s="64">
        <v>412.45665440561783</v>
      </c>
      <c r="X594" s="64">
        <f t="shared" si="68"/>
        <v>-194.20886975422175</v>
      </c>
      <c r="Y594" s="60">
        <v>-0.29245646081880222</v>
      </c>
      <c r="Z594" s="79">
        <v>-0.21425833594600299</v>
      </c>
      <c r="AA594" s="65">
        <f t="shared" si="69"/>
        <v>-7.819812487279923E-2</v>
      </c>
    </row>
    <row r="595" spans="1:27" x14ac:dyDescent="0.25">
      <c r="A595" s="82">
        <v>1</v>
      </c>
      <c r="B595" s="82">
        <v>24</v>
      </c>
      <c r="C595" s="7" t="s">
        <v>2190</v>
      </c>
      <c r="D595" s="7" t="s">
        <v>184</v>
      </c>
      <c r="E595" s="7">
        <v>1</v>
      </c>
      <c r="F595" s="82">
        <v>6</v>
      </c>
      <c r="G595" s="50">
        <v>-2.0479441264601307E-2</v>
      </c>
      <c r="H595" s="50">
        <v>1.3629331734718761E-2</v>
      </c>
      <c r="I595" s="50">
        <f t="shared" si="63"/>
        <v>-3.4108772999320067E-2</v>
      </c>
      <c r="J595" s="28">
        <v>16.205108675254717</v>
      </c>
      <c r="K595" s="31">
        <v>13.370557873666627</v>
      </c>
      <c r="L595" s="31">
        <f t="shared" si="64"/>
        <v>2.8345508015880903</v>
      </c>
      <c r="M595" s="28">
        <v>0.3116209546715939</v>
      </c>
      <c r="N595" s="26">
        <v>0.24256301407439443</v>
      </c>
      <c r="O595" s="26">
        <f t="shared" si="65"/>
        <v>6.9057940597199469E-2</v>
      </c>
      <c r="P595" s="52">
        <v>5.4504538726905398</v>
      </c>
      <c r="Q595" s="56">
        <v>5.4560602180915021</v>
      </c>
      <c r="R595" s="56">
        <f t="shared" si="66"/>
        <v>-5.606345400962276E-3</v>
      </c>
      <c r="S595" s="52">
        <v>0.17432355667537469</v>
      </c>
      <c r="T595" s="56">
        <v>0.39929967195079025</v>
      </c>
      <c r="U595" s="56">
        <f t="shared" si="67"/>
        <v>-0.22497611527541556</v>
      </c>
      <c r="V595" s="60">
        <v>1055.660842070228</v>
      </c>
      <c r="W595" s="64">
        <v>842.1606201808396</v>
      </c>
      <c r="X595" s="64">
        <f t="shared" si="68"/>
        <v>213.5002218893884</v>
      </c>
      <c r="Y595" s="60">
        <v>0.18294109057925523</v>
      </c>
      <c r="Z595" s="79">
        <v>2.1399399411402314E-2</v>
      </c>
      <c r="AA595" s="65">
        <f t="shared" si="69"/>
        <v>0.16154169116785291</v>
      </c>
    </row>
    <row r="596" spans="1:27" x14ac:dyDescent="0.25">
      <c r="A596" s="82">
        <v>2</v>
      </c>
      <c r="B596" s="82">
        <v>48</v>
      </c>
      <c r="C596" s="7">
        <v>1</v>
      </c>
      <c r="D596" s="7" t="s">
        <v>184</v>
      </c>
      <c r="E596" s="7">
        <v>1</v>
      </c>
      <c r="F596" s="82">
        <v>6</v>
      </c>
      <c r="G596" s="50">
        <v>9.9325177301028328E-2</v>
      </c>
      <c r="H596" s="50">
        <v>-4.2260899415680559E-3</v>
      </c>
      <c r="I596" s="50">
        <f t="shared" si="63"/>
        <v>0.10355126724259639</v>
      </c>
      <c r="J596" s="28">
        <v>11.624659590906353</v>
      </c>
      <c r="K596" s="31">
        <v>12.045231030697556</v>
      </c>
      <c r="L596" s="31">
        <f t="shared" si="64"/>
        <v>-0.42057143979120326</v>
      </c>
      <c r="M596" s="28">
        <v>3.1337610334027072E-2</v>
      </c>
      <c r="N596" s="26">
        <v>0.42973663146744556</v>
      </c>
      <c r="O596" s="26">
        <f t="shared" si="65"/>
        <v>-0.39839902113341852</v>
      </c>
      <c r="P596" s="52">
        <v>5.341622367542592</v>
      </c>
      <c r="Q596" s="56">
        <v>6.2957185350514777</v>
      </c>
      <c r="R596" s="56">
        <f t="shared" si="66"/>
        <v>-0.95409616750888571</v>
      </c>
      <c r="S596" s="52">
        <v>0.60435376478326819</v>
      </c>
      <c r="T596" s="56">
        <v>-0.29316157422815392</v>
      </c>
      <c r="U596" s="56">
        <f t="shared" si="67"/>
        <v>0.89751533901142211</v>
      </c>
      <c r="V596" s="60">
        <v>508.86223742061549</v>
      </c>
      <c r="W596" s="64">
        <v>778.76342072409477</v>
      </c>
      <c r="X596" s="64">
        <f t="shared" si="68"/>
        <v>-269.90118330347929</v>
      </c>
      <c r="Y596" s="60">
        <v>-0.50366526424162406</v>
      </c>
      <c r="Z596" s="79">
        <v>-5.4871092273920861E-2</v>
      </c>
      <c r="AA596" s="65">
        <f t="shared" si="69"/>
        <v>-0.44879417196770321</v>
      </c>
    </row>
    <row r="597" spans="1:27" x14ac:dyDescent="0.25">
      <c r="A597" s="82">
        <v>3</v>
      </c>
      <c r="B597" s="82">
        <v>72</v>
      </c>
      <c r="C597" s="7" t="s">
        <v>2190</v>
      </c>
      <c r="D597" s="7" t="s">
        <v>184</v>
      </c>
      <c r="E597" s="7">
        <v>1</v>
      </c>
      <c r="F597" s="82">
        <v>6</v>
      </c>
      <c r="G597" s="50">
        <v>0</v>
      </c>
      <c r="H597" s="50">
        <v>1.7902191089170408E-2</v>
      </c>
      <c r="I597" s="50">
        <f t="shared" si="63"/>
        <v>-1.7902191089170408E-2</v>
      </c>
      <c r="J597" s="28">
        <v>13.359610249736352</v>
      </c>
      <c r="K597" s="31">
        <v>12.589811875004676</v>
      </c>
      <c r="L597" s="31">
        <f t="shared" si="64"/>
        <v>0.76979837473167656</v>
      </c>
      <c r="M597" s="28">
        <v>0.2850341196840927</v>
      </c>
      <c r="N597" s="26">
        <v>0.51444722688986533</v>
      </c>
      <c r="O597" s="26">
        <f t="shared" si="65"/>
        <v>-0.22941310720577263</v>
      </c>
      <c r="P597" s="52">
        <v>5.3345323741007187</v>
      </c>
      <c r="Q597" s="56">
        <v>5.134393717140755</v>
      </c>
      <c r="R597" s="56">
        <f t="shared" si="66"/>
        <v>0.20013865695996369</v>
      </c>
      <c r="S597" s="52">
        <v>0.33641407321711891</v>
      </c>
      <c r="T597" s="56">
        <v>2.9346230279375243E-2</v>
      </c>
      <c r="U597" s="56">
        <f t="shared" si="67"/>
        <v>0.3070678429377437</v>
      </c>
      <c r="V597" s="60">
        <v>817.23463406464577</v>
      </c>
      <c r="W597" s="64">
        <v>862.29941243789426</v>
      </c>
      <c r="X597" s="64">
        <f t="shared" si="68"/>
        <v>-45.064778373248487</v>
      </c>
      <c r="Y597" s="60">
        <v>0.25181511226221148</v>
      </c>
      <c r="Z597" s="79">
        <v>0.70666658267764249</v>
      </c>
      <c r="AA597" s="65">
        <f t="shared" si="69"/>
        <v>-0.454851470415431</v>
      </c>
    </row>
    <row r="598" spans="1:27" x14ac:dyDescent="0.25">
      <c r="A598" s="82">
        <v>4</v>
      </c>
      <c r="B598" s="82">
        <v>96</v>
      </c>
      <c r="C598" s="7">
        <v>2</v>
      </c>
      <c r="D598" s="7" t="s">
        <v>184</v>
      </c>
      <c r="E598" s="7">
        <v>1</v>
      </c>
      <c r="F598" s="82">
        <v>6</v>
      </c>
      <c r="G598" s="50">
        <v>5.9911823091166917E-2</v>
      </c>
      <c r="H598" s="50">
        <v>-2.9832523702375767E-3</v>
      </c>
      <c r="I598" s="50">
        <f t="shared" si="63"/>
        <v>6.2895075461404493E-2</v>
      </c>
      <c r="J598" s="28">
        <v>13.364634415727854</v>
      </c>
      <c r="K598" s="31">
        <v>14.419320189971282</v>
      </c>
      <c r="L598" s="31">
        <f t="shared" si="64"/>
        <v>-1.0546857742434277</v>
      </c>
      <c r="M598" s="28">
        <v>0.37764990914597224</v>
      </c>
      <c r="N598" s="26">
        <v>0.46275038293277465</v>
      </c>
      <c r="O598" s="26">
        <f t="shared" si="65"/>
        <v>-8.5100473786802411E-2</v>
      </c>
      <c r="P598" s="52">
        <v>4.3628375004584168</v>
      </c>
      <c r="Q598" s="56">
        <v>5.7203782901387283</v>
      </c>
      <c r="R598" s="56">
        <f t="shared" si="66"/>
        <v>-1.3575407896803116</v>
      </c>
      <c r="S598" s="52">
        <v>0.25512749760586922</v>
      </c>
      <c r="T598" s="56">
        <v>0.2201664932545829</v>
      </c>
      <c r="U598" s="56">
        <f t="shared" si="67"/>
        <v>3.4961004351286323E-2</v>
      </c>
      <c r="V598" s="60">
        <v>1100.5579156986391</v>
      </c>
      <c r="W598" s="64">
        <v>1080.3098379245496</v>
      </c>
      <c r="X598" s="64">
        <f t="shared" si="68"/>
        <v>20.248077774089552</v>
      </c>
      <c r="Y598" s="60">
        <v>0.48748493610080662</v>
      </c>
      <c r="Z598" s="79">
        <v>0.55868755357358002</v>
      </c>
      <c r="AA598" s="65">
        <f t="shared" si="69"/>
        <v>-7.12026174727734E-2</v>
      </c>
    </row>
    <row r="599" spans="1:27" x14ac:dyDescent="0.25">
      <c r="A599" s="82">
        <v>5</v>
      </c>
      <c r="B599" s="82">
        <v>120</v>
      </c>
      <c r="C599" s="7" t="s">
        <v>2190</v>
      </c>
      <c r="D599" s="7" t="s">
        <v>184</v>
      </c>
      <c r="E599" s="7">
        <v>1</v>
      </c>
      <c r="F599" s="82">
        <v>6</v>
      </c>
      <c r="G599" s="50">
        <v>8.7837149701186057E-2</v>
      </c>
      <c r="H599" s="50">
        <v>3.7247019645241526E-2</v>
      </c>
      <c r="I599" s="50">
        <f t="shared" si="63"/>
        <v>5.0590130055944531E-2</v>
      </c>
      <c r="J599" s="28">
        <v>10.808971354525655</v>
      </c>
      <c r="K599" s="31">
        <v>16.776982070157057</v>
      </c>
      <c r="L599" s="31">
        <f t="shared" si="64"/>
        <v>-5.9680107156314026</v>
      </c>
      <c r="M599" s="28">
        <v>1.7539315391036037E-2</v>
      </c>
      <c r="N599" s="26">
        <v>0.35894303813160144</v>
      </c>
      <c r="O599" s="26">
        <f t="shared" si="65"/>
        <v>-0.34140372274056541</v>
      </c>
      <c r="P599" s="52">
        <v>2.9089885774909878</v>
      </c>
      <c r="Q599" s="56">
        <v>6.966418766233951</v>
      </c>
      <c r="R599" s="56">
        <f t="shared" si="66"/>
        <v>-4.0574301887429627</v>
      </c>
      <c r="S599" s="52">
        <v>-2.1013353537266806E-2</v>
      </c>
      <c r="T599" s="56">
        <v>5.1264740518326989E-2</v>
      </c>
      <c r="U599" s="56">
        <f t="shared" si="67"/>
        <v>-7.2278094055593795E-2</v>
      </c>
      <c r="V599" s="60">
        <v>802.0936880370125</v>
      </c>
      <c r="W599" s="64">
        <v>1139.7663857677901</v>
      </c>
      <c r="X599" s="64">
        <f t="shared" si="68"/>
        <v>-337.6726977307776</v>
      </c>
      <c r="Y599" s="60">
        <v>0.1251503419649537</v>
      </c>
      <c r="Z599" s="79">
        <v>0.15567907560124011</v>
      </c>
      <c r="AA599" s="65">
        <f t="shared" si="69"/>
        <v>-3.0528733636286415E-2</v>
      </c>
    </row>
    <row r="600" spans="1:27" x14ac:dyDescent="0.25">
      <c r="A600" s="82">
        <v>6</v>
      </c>
      <c r="B600" s="82">
        <v>144</v>
      </c>
      <c r="C600" s="7">
        <v>3</v>
      </c>
      <c r="D600" s="7" t="s">
        <v>184</v>
      </c>
      <c r="E600" s="7">
        <v>1</v>
      </c>
      <c r="F600" s="82">
        <v>6</v>
      </c>
      <c r="G600" s="50">
        <v>7.5479134367115286E-2</v>
      </c>
      <c r="H600" s="50">
        <v>5.0816110515069957E-2</v>
      </c>
      <c r="I600" s="50">
        <f t="shared" si="63"/>
        <v>2.4663023852045329E-2</v>
      </c>
      <c r="J600" s="28">
        <v>8.2354905617816812</v>
      </c>
      <c r="K600" s="31">
        <v>14.919323314682467</v>
      </c>
      <c r="L600" s="31">
        <f t="shared" si="64"/>
        <v>-6.6838327529007859</v>
      </c>
      <c r="M600" s="28">
        <v>-8.2986850286855485E-2</v>
      </c>
      <c r="N600" s="26">
        <v>7.8252583154270083E-2</v>
      </c>
      <c r="O600" s="26">
        <f t="shared" si="65"/>
        <v>-0.16123943344112557</v>
      </c>
      <c r="P600" s="52">
        <v>2.8257870424938396</v>
      </c>
      <c r="Q600" s="56">
        <v>5.4077681800408222</v>
      </c>
      <c r="R600" s="56">
        <f t="shared" si="66"/>
        <v>-2.5819811375469826</v>
      </c>
      <c r="S600" s="52">
        <v>0.13510582532480331</v>
      </c>
      <c r="T600" s="56">
        <v>-2.2748086008028568E-2</v>
      </c>
      <c r="U600" s="56">
        <f t="shared" si="67"/>
        <v>0.15785391133283189</v>
      </c>
      <c r="V600" s="60">
        <v>409.74850696748507</v>
      </c>
      <c r="W600" s="64">
        <v>1059.1686712010619</v>
      </c>
      <c r="X600" s="64">
        <f t="shared" si="68"/>
        <v>-649.42016423357677</v>
      </c>
      <c r="Y600" s="60">
        <v>-0.29313856489011009</v>
      </c>
      <c r="Z600" s="79">
        <v>2.4286775008398348E-2</v>
      </c>
      <c r="AA600" s="65">
        <f t="shared" si="69"/>
        <v>-0.31742533989850841</v>
      </c>
    </row>
    <row r="601" spans="1:27" x14ac:dyDescent="0.25">
      <c r="A601" s="82">
        <v>7</v>
      </c>
      <c r="B601" s="82">
        <v>168</v>
      </c>
      <c r="C601" s="7" t="s">
        <v>2190</v>
      </c>
      <c r="D601" s="7" t="s">
        <v>184</v>
      </c>
      <c r="E601" s="7">
        <v>1</v>
      </c>
      <c r="F601" s="82">
        <v>6</v>
      </c>
      <c r="G601" s="50">
        <v>2.8240384666995234E-2</v>
      </c>
      <c r="H601" s="50">
        <v>2.1088820793520358E-2</v>
      </c>
      <c r="I601" s="50">
        <f t="shared" si="63"/>
        <v>7.1515638734748754E-3</v>
      </c>
      <c r="J601" s="28">
        <v>6.3933520415932481</v>
      </c>
      <c r="K601" s="31">
        <v>12.600072648596518</v>
      </c>
      <c r="L601" s="31">
        <f t="shared" si="64"/>
        <v>-6.2067206070032697</v>
      </c>
      <c r="M601" s="28">
        <v>-0.15286596205715999</v>
      </c>
      <c r="N601" s="26">
        <v>0.24427280911272664</v>
      </c>
      <c r="O601" s="26">
        <f t="shared" si="65"/>
        <v>-0.39713877116988661</v>
      </c>
      <c r="P601" s="52">
        <v>2.4444770589359246</v>
      </c>
      <c r="Q601" s="56">
        <v>4.2039889907630217</v>
      </c>
      <c r="R601" s="56">
        <f t="shared" si="66"/>
        <v>-1.7595119318270971</v>
      </c>
      <c r="S601" s="52">
        <v>-5.511824508748233E-2</v>
      </c>
      <c r="T601" s="56">
        <v>-4.8245689366170623E-2</v>
      </c>
      <c r="U601" s="56">
        <f t="shared" si="67"/>
        <v>-6.8725557213117072E-3</v>
      </c>
      <c r="V601" s="60">
        <v>289.62594417077179</v>
      </c>
      <c r="W601" s="64">
        <v>882.0120689655173</v>
      </c>
      <c r="X601" s="64">
        <f t="shared" si="68"/>
        <v>-592.38612479474546</v>
      </c>
      <c r="Y601" s="60">
        <v>-0.3269144614276196</v>
      </c>
      <c r="Z601" s="79">
        <v>0.30507038934760117</v>
      </c>
      <c r="AA601" s="65">
        <f t="shared" si="69"/>
        <v>-0.63198485077522082</v>
      </c>
    </row>
    <row r="602" spans="1:27" x14ac:dyDescent="0.25">
      <c r="A602" s="82">
        <v>8</v>
      </c>
      <c r="B602" s="82">
        <v>192</v>
      </c>
      <c r="C602" s="7">
        <v>4</v>
      </c>
      <c r="D602" s="7" t="s">
        <v>184</v>
      </c>
      <c r="E602" s="7">
        <v>1</v>
      </c>
      <c r="F602" s="82">
        <v>6</v>
      </c>
      <c r="G602" s="50">
        <v>9.0558961077393543E-2</v>
      </c>
      <c r="H602" s="50">
        <v>2.2964930059969867E-2</v>
      </c>
      <c r="I602" s="50">
        <f t="shared" si="63"/>
        <v>6.7594031017423672E-2</v>
      </c>
      <c r="J602" s="28">
        <v>6.2128264364851589</v>
      </c>
      <c r="K602" s="31">
        <v>13.314117777789969</v>
      </c>
      <c r="L602" s="31">
        <f t="shared" si="64"/>
        <v>-7.10129134130481</v>
      </c>
      <c r="M602" s="28">
        <v>-5.8001787179235501E-2</v>
      </c>
      <c r="N602" s="26">
        <v>0.17151292002343987</v>
      </c>
      <c r="O602" s="26">
        <f t="shared" si="65"/>
        <v>-0.22951470720267536</v>
      </c>
      <c r="P602" s="52">
        <v>2.349115183786695</v>
      </c>
      <c r="Q602" s="56">
        <v>4.0686345373680544</v>
      </c>
      <c r="R602" s="56">
        <f t="shared" si="66"/>
        <v>-1.7195193535813593</v>
      </c>
      <c r="S602" s="52">
        <v>3.3662028907199715E-2</v>
      </c>
      <c r="T602" s="56">
        <v>1.6036205516473903E-2</v>
      </c>
      <c r="U602" s="56">
        <f t="shared" si="67"/>
        <v>1.7625823390725812E-2</v>
      </c>
      <c r="V602" s="60">
        <v>245.73209549071618</v>
      </c>
      <c r="W602" s="64">
        <v>935.78937334217505</v>
      </c>
      <c r="X602" s="64">
        <f t="shared" si="68"/>
        <v>-690.05727785145882</v>
      </c>
      <c r="Y602" s="60">
        <v>-0.32942882813270485</v>
      </c>
      <c r="Z602" s="79">
        <v>0.2688177933680696</v>
      </c>
      <c r="AA602" s="65">
        <f t="shared" si="69"/>
        <v>-0.59824662150077446</v>
      </c>
    </row>
    <row r="603" spans="1:27" x14ac:dyDescent="0.25">
      <c r="A603" s="82">
        <v>9</v>
      </c>
      <c r="B603" s="82">
        <v>216</v>
      </c>
      <c r="C603" s="7" t="s">
        <v>2190</v>
      </c>
      <c r="D603" s="7" t="s">
        <v>184</v>
      </c>
      <c r="E603" s="7">
        <v>2</v>
      </c>
      <c r="F603" s="82">
        <v>6</v>
      </c>
      <c r="G603" s="50">
        <v>2.4628239570486342E-2</v>
      </c>
      <c r="H603" s="50">
        <v>4.9621911137343509E-2</v>
      </c>
      <c r="I603" s="50">
        <f t="shared" si="63"/>
        <v>-2.4993671566857167E-2</v>
      </c>
      <c r="J603" s="28">
        <v>5.0353904426674827</v>
      </c>
      <c r="K603" s="31">
        <v>13.45456791776664</v>
      </c>
      <c r="L603" s="31">
        <f t="shared" si="64"/>
        <v>-8.4191774750991577</v>
      </c>
      <c r="M603" s="28">
        <v>-0.17640138352623971</v>
      </c>
      <c r="N603" s="26">
        <v>0.13025234277174963</v>
      </c>
      <c r="O603" s="26">
        <f t="shared" si="65"/>
        <v>-0.30665372629798937</v>
      </c>
      <c r="P603" s="52">
        <v>1.9242097611457458</v>
      </c>
      <c r="Q603" s="56">
        <v>4.4318152812343063</v>
      </c>
      <c r="R603" s="56">
        <f t="shared" si="66"/>
        <v>-2.5076055200885605</v>
      </c>
      <c r="S603" s="52">
        <v>-0.13481061768499736</v>
      </c>
      <c r="T603" s="56">
        <v>0.16858542547120367</v>
      </c>
      <c r="U603" s="56">
        <f t="shared" si="67"/>
        <v>-0.30339604315620106</v>
      </c>
      <c r="V603" s="60">
        <v>218.49902056807051</v>
      </c>
      <c r="W603" s="64">
        <v>838.86970154532594</v>
      </c>
      <c r="X603" s="64">
        <f t="shared" si="68"/>
        <v>-620.37068097725546</v>
      </c>
      <c r="Y603" s="60">
        <v>-0.27955181801447448</v>
      </c>
      <c r="Z603" s="79">
        <v>-4.6944320793933798E-2</v>
      </c>
      <c r="AA603" s="65">
        <f t="shared" si="69"/>
        <v>-0.23260749722054069</v>
      </c>
    </row>
    <row r="604" spans="1:27" x14ac:dyDescent="0.25">
      <c r="A604" s="82">
        <v>10</v>
      </c>
      <c r="B604" s="82">
        <v>240</v>
      </c>
      <c r="C604" s="7" t="s">
        <v>2190</v>
      </c>
      <c r="D604" s="7" t="s">
        <v>184</v>
      </c>
      <c r="E604" s="7">
        <v>2</v>
      </c>
      <c r="F604" s="82">
        <v>6</v>
      </c>
      <c r="G604" s="50">
        <v>5.2081093983790794E-2</v>
      </c>
      <c r="H604" s="50">
        <v>8.312902068988345E-3</v>
      </c>
      <c r="I604" s="50">
        <f t="shared" si="63"/>
        <v>4.3768191914802447E-2</v>
      </c>
      <c r="J604" s="28">
        <v>5.5640923653640773</v>
      </c>
      <c r="K604" s="31">
        <v>11.510023683426688</v>
      </c>
      <c r="L604" s="31">
        <f t="shared" si="64"/>
        <v>-5.9459313180626108</v>
      </c>
      <c r="M604" s="28">
        <v>-6.9973160804757031E-2</v>
      </c>
      <c r="N604" s="26">
        <v>7.2164884343347531E-3</v>
      </c>
      <c r="O604" s="26">
        <f t="shared" si="65"/>
        <v>-7.7189649239091787E-2</v>
      </c>
      <c r="P604" s="52">
        <v>2.1598146122594759</v>
      </c>
      <c r="Q604" s="56">
        <v>4.1268346243135854</v>
      </c>
      <c r="R604" s="56">
        <f t="shared" si="66"/>
        <v>-1.9670200120541095</v>
      </c>
      <c r="S604" s="52">
        <v>8.3169957277336379E-2</v>
      </c>
      <c r="T604" s="56">
        <v>1.8882797316289807E-2</v>
      </c>
      <c r="U604" s="56">
        <f t="shared" si="67"/>
        <v>6.4287159961046572E-2</v>
      </c>
      <c r="V604" s="60">
        <v>215.66996699669966</v>
      </c>
      <c r="W604" s="64">
        <v>698.52227035203532</v>
      </c>
      <c r="X604" s="64">
        <f t="shared" si="68"/>
        <v>-482.85230335533566</v>
      </c>
      <c r="Y604" s="60">
        <v>-0.31483164893142973</v>
      </c>
      <c r="Z604" s="79">
        <v>-7.6149821802100115E-2</v>
      </c>
      <c r="AA604" s="65">
        <f t="shared" si="69"/>
        <v>-0.23868182712932962</v>
      </c>
    </row>
    <row r="605" spans="1:27" x14ac:dyDescent="0.25">
      <c r="A605" s="82">
        <v>11</v>
      </c>
      <c r="B605" s="82">
        <v>264</v>
      </c>
      <c r="C605" s="7" t="s">
        <v>2190</v>
      </c>
      <c r="D605" s="7" t="s">
        <v>184</v>
      </c>
      <c r="E605" s="7">
        <v>2</v>
      </c>
      <c r="F605" s="82">
        <v>6</v>
      </c>
      <c r="G605" s="50">
        <v>-7.5677971227349873E-3</v>
      </c>
      <c r="H605" s="50">
        <v>1.1402580276202409E-2</v>
      </c>
      <c r="I605" s="50">
        <f t="shared" si="63"/>
        <v>-1.8970377398937397E-2</v>
      </c>
      <c r="J605" s="28">
        <v>4.2267005769406563</v>
      </c>
      <c r="K605" s="31">
        <v>9.6067582172372461</v>
      </c>
      <c r="L605" s="31">
        <f t="shared" si="64"/>
        <v>-5.3800576402965898</v>
      </c>
      <c r="M605" s="28">
        <v>-9.2992692813157155E-2</v>
      </c>
      <c r="N605" s="26">
        <v>-7.5698486503831763E-2</v>
      </c>
      <c r="O605" s="26">
        <f t="shared" si="65"/>
        <v>-1.7294206309325391E-2</v>
      </c>
      <c r="P605" s="52">
        <v>2.0687631452107618</v>
      </c>
      <c r="Q605" s="56">
        <v>3.9766977176627822</v>
      </c>
      <c r="R605" s="56">
        <f t="shared" si="66"/>
        <v>-1.9079345724520205</v>
      </c>
      <c r="S605" s="52">
        <v>0.14478370113082212</v>
      </c>
      <c r="T605" s="56">
        <v>1.8560746180279194E-2</v>
      </c>
      <c r="U605" s="56">
        <f t="shared" si="67"/>
        <v>0.12622295495054292</v>
      </c>
      <c r="V605" s="60">
        <v>182.38233344381837</v>
      </c>
      <c r="W605" s="64">
        <v>478.31294884543149</v>
      </c>
      <c r="X605" s="64">
        <f t="shared" si="68"/>
        <v>-295.93061540161312</v>
      </c>
      <c r="Y605" s="60">
        <v>-9.5959359471357655E-2</v>
      </c>
      <c r="Z605" s="79">
        <v>-9.7593849701297919E-2</v>
      </c>
      <c r="AA605" s="65">
        <f t="shared" si="69"/>
        <v>1.6344902299402636E-3</v>
      </c>
    </row>
    <row r="606" spans="1:27" x14ac:dyDescent="0.25">
      <c r="A606" s="82">
        <v>12</v>
      </c>
      <c r="B606" s="82">
        <v>288</v>
      </c>
      <c r="C606" s="7" t="s">
        <v>2190</v>
      </c>
      <c r="D606" s="7" t="s">
        <v>184</v>
      </c>
      <c r="E606" s="7">
        <v>2</v>
      </c>
      <c r="F606" s="82">
        <v>6</v>
      </c>
      <c r="G606" s="50">
        <v>7.0177708841217518E-2</v>
      </c>
      <c r="H606" s="50">
        <v>1.9874084798630436E-2</v>
      </c>
      <c r="I606" s="50">
        <f t="shared" si="63"/>
        <v>5.0303624042587078E-2</v>
      </c>
      <c r="J606" s="28">
        <v>5.1686036831063307</v>
      </c>
      <c r="K606" s="31">
        <v>9.5757510795120258</v>
      </c>
      <c r="L606" s="31">
        <f t="shared" si="64"/>
        <v>-4.4071473964056951</v>
      </c>
      <c r="M606" s="28">
        <v>-1.1198827770374628E-2</v>
      </c>
      <c r="N606" s="26">
        <v>-0.12129677891189873</v>
      </c>
      <c r="O606" s="26">
        <f t="shared" si="65"/>
        <v>0.1100979511415241</v>
      </c>
      <c r="P606" s="52">
        <v>2.0364686991134433</v>
      </c>
      <c r="Q606" s="56">
        <v>3.6155338046936252</v>
      </c>
      <c r="R606" s="56">
        <f t="shared" si="66"/>
        <v>-1.5790651055801819</v>
      </c>
      <c r="S606" s="52">
        <v>4.9628731626004008E-2</v>
      </c>
      <c r="T606" s="56">
        <v>-6.2303241628159589E-2</v>
      </c>
      <c r="U606" s="56">
        <f t="shared" si="67"/>
        <v>0.1119319732541636</v>
      </c>
      <c r="V606" s="60">
        <v>192.79862508383636</v>
      </c>
      <c r="W606" s="64">
        <v>507.14285714285728</v>
      </c>
      <c r="X606" s="64">
        <f t="shared" si="68"/>
        <v>-314.3442320590209</v>
      </c>
      <c r="Y606" s="60">
        <v>-0.28424016294049836</v>
      </c>
      <c r="Z606" s="79">
        <v>-0.26573141069062617</v>
      </c>
      <c r="AA606" s="65">
        <f t="shared" si="69"/>
        <v>-1.8508752249872196E-2</v>
      </c>
    </row>
    <row r="607" spans="1:27" x14ac:dyDescent="0.25">
      <c r="A607" s="82">
        <v>13</v>
      </c>
      <c r="B607" s="82">
        <v>312</v>
      </c>
      <c r="C607" s="7">
        <v>5</v>
      </c>
      <c r="D607" s="7" t="s">
        <v>184</v>
      </c>
      <c r="E607" s="7">
        <v>2</v>
      </c>
      <c r="F607" s="82">
        <v>6</v>
      </c>
      <c r="G607" s="50">
        <v>2.259000998583378E-2</v>
      </c>
      <c r="H607" s="50">
        <v>1.3389339368220154E-2</v>
      </c>
      <c r="I607" s="50">
        <f t="shared" si="63"/>
        <v>9.2006706176136262E-3</v>
      </c>
      <c r="J607" s="28">
        <v>4.7979858935037045</v>
      </c>
      <c r="K607" s="31">
        <v>7.8986120953424956</v>
      </c>
      <c r="L607" s="31">
        <f t="shared" si="64"/>
        <v>-3.1006262018387911</v>
      </c>
      <c r="M607" s="28">
        <v>-7.4800337779049209E-2</v>
      </c>
      <c r="N607" s="26">
        <v>-6.1783624485983173E-2</v>
      </c>
      <c r="O607" s="26">
        <f t="shared" si="65"/>
        <v>-1.3016713293066036E-2</v>
      </c>
      <c r="P607" s="52">
        <v>1.9918970300376</v>
      </c>
      <c r="Q607" s="56">
        <v>3.4422947383738673</v>
      </c>
      <c r="R607" s="56">
        <f t="shared" si="66"/>
        <v>-1.4503977083362674</v>
      </c>
      <c r="S607" s="52">
        <v>4.1505104933517459E-2</v>
      </c>
      <c r="T607" s="56">
        <v>-0.17100685841409771</v>
      </c>
      <c r="U607" s="56">
        <f t="shared" si="67"/>
        <v>0.21251196334761518</v>
      </c>
      <c r="V607" s="60">
        <v>190.13944156495569</v>
      </c>
      <c r="W607" s="64">
        <v>412.45665440561783</v>
      </c>
      <c r="X607" s="64">
        <f t="shared" si="68"/>
        <v>-222.31721284066214</v>
      </c>
      <c r="Y607" s="60">
        <v>-0.27334440460801873</v>
      </c>
      <c r="Z607" s="79">
        <v>-0.21425833594600299</v>
      </c>
      <c r="AA607" s="65">
        <f t="shared" si="69"/>
        <v>-5.9086068662015739E-2</v>
      </c>
    </row>
    <row r="608" spans="1:27" x14ac:dyDescent="0.25">
      <c r="A608" s="82">
        <v>1</v>
      </c>
      <c r="B608" s="82">
        <v>24</v>
      </c>
      <c r="C608" s="7" t="s">
        <v>2190</v>
      </c>
      <c r="D608" s="7" t="s">
        <v>184</v>
      </c>
      <c r="E608" s="7">
        <v>1</v>
      </c>
      <c r="F608" s="82">
        <v>7</v>
      </c>
      <c r="G608" s="50">
        <v>-7.3759894313077987E-2</v>
      </c>
      <c r="H608" s="50">
        <v>1.3629331734718761E-2</v>
      </c>
      <c r="I608" s="50">
        <f t="shared" si="63"/>
        <v>-8.7389226047796753E-2</v>
      </c>
      <c r="J608" s="28">
        <v>15.554453532911658</v>
      </c>
      <c r="K608" s="31">
        <v>13.370557873666627</v>
      </c>
      <c r="L608" s="31">
        <f t="shared" si="64"/>
        <v>2.1838956592450316</v>
      </c>
      <c r="M608" s="28">
        <v>0.62717948481072738</v>
      </c>
      <c r="N608" s="26">
        <v>0.24256301407439443</v>
      </c>
      <c r="O608" s="26">
        <f t="shared" si="65"/>
        <v>0.38461647073633298</v>
      </c>
      <c r="P608" s="52">
        <v>5.7360925866522603</v>
      </c>
      <c r="Q608" s="56">
        <v>5.4560602180915021</v>
      </c>
      <c r="R608" s="56">
        <f t="shared" si="66"/>
        <v>0.28003236856075819</v>
      </c>
      <c r="S608" s="52">
        <v>0.63923942228129882</v>
      </c>
      <c r="T608" s="56">
        <v>0.39929967195079025</v>
      </c>
      <c r="U608" s="56">
        <f t="shared" si="67"/>
        <v>0.23993975033050857</v>
      </c>
      <c r="V608" s="60">
        <v>1158.5137294058914</v>
      </c>
      <c r="W608" s="64">
        <v>842.1606201808396</v>
      </c>
      <c r="X608" s="64">
        <f t="shared" si="68"/>
        <v>316.35310922505175</v>
      </c>
      <c r="Y608" s="60">
        <v>1.1032054241269964</v>
      </c>
      <c r="Z608" s="79">
        <v>2.1399399411402314E-2</v>
      </c>
      <c r="AA608" s="65">
        <f t="shared" si="69"/>
        <v>1.0818060247155941</v>
      </c>
    </row>
    <row r="609" spans="1:27" x14ac:dyDescent="0.25">
      <c r="A609" s="82">
        <v>2</v>
      </c>
      <c r="B609" s="82">
        <v>48</v>
      </c>
      <c r="C609" s="7">
        <v>1</v>
      </c>
      <c r="D609" s="7" t="s">
        <v>184</v>
      </c>
      <c r="E609" s="7">
        <v>1</v>
      </c>
      <c r="F609" s="82">
        <v>7</v>
      </c>
      <c r="G609" s="50">
        <v>9.8082925301172713E-2</v>
      </c>
      <c r="H609" s="50">
        <v>-4.2260899415680559E-3</v>
      </c>
      <c r="I609" s="50">
        <f t="shared" si="63"/>
        <v>0.10230901524274078</v>
      </c>
      <c r="J609" s="28">
        <v>12.111780209423511</v>
      </c>
      <c r="K609" s="31">
        <v>12.045231030697556</v>
      </c>
      <c r="L609" s="31">
        <f t="shared" si="64"/>
        <v>6.6549178725955116E-2</v>
      </c>
      <c r="M609" s="28">
        <v>-1.79647848277627E-2</v>
      </c>
      <c r="N609" s="26">
        <v>0.42973663146744556</v>
      </c>
      <c r="O609" s="26">
        <f t="shared" si="65"/>
        <v>-0.44770141629520827</v>
      </c>
      <c r="P609" s="52">
        <v>4.1016193506395551</v>
      </c>
      <c r="Q609" s="56">
        <v>6.2957185350514777</v>
      </c>
      <c r="R609" s="56">
        <f t="shared" si="66"/>
        <v>-2.1940991844119226</v>
      </c>
      <c r="S609" s="52">
        <v>-0.50569226009506352</v>
      </c>
      <c r="T609" s="56">
        <v>-0.29316157422815392</v>
      </c>
      <c r="U609" s="56">
        <f t="shared" si="67"/>
        <v>-0.2125306858669096</v>
      </c>
      <c r="V609" s="60">
        <v>509.46458231558375</v>
      </c>
      <c r="W609" s="64">
        <v>778.76342072409477</v>
      </c>
      <c r="X609" s="64">
        <f t="shared" si="68"/>
        <v>-269.29883840851102</v>
      </c>
      <c r="Y609" s="60">
        <v>-0.4196633789317733</v>
      </c>
      <c r="Z609" s="79">
        <v>-5.4871092273920861E-2</v>
      </c>
      <c r="AA609" s="65">
        <f t="shared" si="69"/>
        <v>-0.36479228665785246</v>
      </c>
    </row>
    <row r="610" spans="1:27" x14ac:dyDescent="0.25">
      <c r="A610" s="82">
        <v>3</v>
      </c>
      <c r="B610" s="82">
        <v>72</v>
      </c>
      <c r="C610" s="7" t="s">
        <v>2190</v>
      </c>
      <c r="D610" s="7" t="s">
        <v>184</v>
      </c>
      <c r="E610" s="7">
        <v>1</v>
      </c>
      <c r="F610" s="82">
        <v>7</v>
      </c>
      <c r="G610" s="50">
        <v>3.0538164955118231E-2</v>
      </c>
      <c r="H610" s="50">
        <v>1.7902191089170408E-2</v>
      </c>
      <c r="I610" s="50">
        <f t="shared" si="63"/>
        <v>1.2635973865947822E-2</v>
      </c>
      <c r="J610" s="28">
        <v>13.575425763457266</v>
      </c>
      <c r="K610" s="31">
        <v>12.589811875004676</v>
      </c>
      <c r="L610" s="31">
        <f t="shared" si="64"/>
        <v>0.98561388845259046</v>
      </c>
      <c r="M610" s="28">
        <v>0.25815779376947623</v>
      </c>
      <c r="N610" s="26">
        <v>0.51444722688986533</v>
      </c>
      <c r="O610" s="26">
        <f t="shared" si="65"/>
        <v>-0.2562894331203891</v>
      </c>
      <c r="P610" s="52">
        <v>5.5519867095195066</v>
      </c>
      <c r="Q610" s="56">
        <v>5.134393717140755</v>
      </c>
      <c r="R610" s="56">
        <f t="shared" si="66"/>
        <v>0.41759299237875158</v>
      </c>
      <c r="S610" s="52">
        <v>-6.0460338205883972E-2</v>
      </c>
      <c r="T610" s="56">
        <v>2.9346230279375243E-2</v>
      </c>
      <c r="U610" s="56">
        <f t="shared" si="67"/>
        <v>-8.9806568485259211E-2</v>
      </c>
      <c r="V610" s="60">
        <v>715.66437782615981</v>
      </c>
      <c r="W610" s="64">
        <v>862.29941243789426</v>
      </c>
      <c r="X610" s="64">
        <f t="shared" si="68"/>
        <v>-146.63503461173445</v>
      </c>
      <c r="Y610" s="60">
        <v>-1.1466870670197329E-2</v>
      </c>
      <c r="Z610" s="79">
        <v>0.70666658267764249</v>
      </c>
      <c r="AA610" s="65">
        <f t="shared" si="69"/>
        <v>-0.71813345334783985</v>
      </c>
    </row>
    <row r="611" spans="1:27" x14ac:dyDescent="0.25">
      <c r="A611" s="82">
        <v>4</v>
      </c>
      <c r="B611" s="82">
        <v>96</v>
      </c>
      <c r="C611" s="7">
        <v>2</v>
      </c>
      <c r="D611" s="7" t="s">
        <v>184</v>
      </c>
      <c r="E611" s="7">
        <v>1</v>
      </c>
      <c r="F611" s="82">
        <v>7</v>
      </c>
      <c r="G611" s="50">
        <v>6.5287328142200535E-2</v>
      </c>
      <c r="H611" s="50">
        <v>-2.9832523702375767E-3</v>
      </c>
      <c r="I611" s="50">
        <f t="shared" si="63"/>
        <v>6.8270580512438117E-2</v>
      </c>
      <c r="J611" s="28">
        <v>11.885271703114645</v>
      </c>
      <c r="K611" s="31">
        <v>14.419320189971282</v>
      </c>
      <c r="L611" s="31">
        <f t="shared" si="64"/>
        <v>-2.5340484868566371</v>
      </c>
      <c r="M611" s="28">
        <v>0.24515821464751808</v>
      </c>
      <c r="N611" s="26">
        <v>0.46275038293277465</v>
      </c>
      <c r="O611" s="26">
        <f t="shared" si="65"/>
        <v>-0.21759216828525657</v>
      </c>
      <c r="P611" s="52">
        <v>3.4587495521621756</v>
      </c>
      <c r="Q611" s="56">
        <v>5.7203782901387283</v>
      </c>
      <c r="R611" s="56">
        <f t="shared" si="66"/>
        <v>-2.2616287379765527</v>
      </c>
      <c r="S611" s="52">
        <v>0.107599870997233</v>
      </c>
      <c r="T611" s="56">
        <v>0.2201664932545829</v>
      </c>
      <c r="U611" s="56">
        <f t="shared" si="67"/>
        <v>-0.1125666222573499</v>
      </c>
      <c r="V611" s="60">
        <v>948.99701294390968</v>
      </c>
      <c r="W611" s="64">
        <v>1080.3098379245496</v>
      </c>
      <c r="X611" s="64">
        <f t="shared" si="68"/>
        <v>-131.3128249806399</v>
      </c>
      <c r="Y611" s="60">
        <v>0.6180869943138606</v>
      </c>
      <c r="Z611" s="79">
        <v>0.55868755357358002</v>
      </c>
      <c r="AA611" s="65">
        <f t="shared" si="69"/>
        <v>5.9399440740280585E-2</v>
      </c>
    </row>
    <row r="612" spans="1:27" x14ac:dyDescent="0.25">
      <c r="A612" s="82">
        <v>5</v>
      </c>
      <c r="B612" s="82">
        <v>120</v>
      </c>
      <c r="C612" s="7" t="s">
        <v>2190</v>
      </c>
      <c r="D612" s="7" t="s">
        <v>184</v>
      </c>
      <c r="E612" s="7">
        <v>1</v>
      </c>
      <c r="F612" s="82">
        <v>7</v>
      </c>
      <c r="G612" s="50">
        <v>0.10528027526368167</v>
      </c>
      <c r="H612" s="50">
        <v>3.7247019645241526E-2</v>
      </c>
      <c r="I612" s="50">
        <f t="shared" si="63"/>
        <v>6.8033255618440147E-2</v>
      </c>
      <c r="J612" s="28">
        <v>11.501243417606352</v>
      </c>
      <c r="K612" s="31">
        <v>16.776982070157057</v>
      </c>
      <c r="L612" s="31">
        <f t="shared" si="64"/>
        <v>-5.2757386525507055</v>
      </c>
      <c r="M612" s="28">
        <v>0.15957653214674256</v>
      </c>
      <c r="N612" s="26">
        <v>0.35894303813160144</v>
      </c>
      <c r="O612" s="26">
        <f t="shared" si="65"/>
        <v>-0.19936650598485889</v>
      </c>
      <c r="P612" s="52">
        <v>3.0612352293929104</v>
      </c>
      <c r="Q612" s="56">
        <v>6.966418766233951</v>
      </c>
      <c r="R612" s="56">
        <f t="shared" si="66"/>
        <v>-3.9051835368410406</v>
      </c>
      <c r="S612" s="52">
        <v>0.1767544552356185</v>
      </c>
      <c r="T612" s="56">
        <v>5.1264740518326989E-2</v>
      </c>
      <c r="U612" s="56">
        <f t="shared" si="67"/>
        <v>0.12548971471729151</v>
      </c>
      <c r="V612" s="60">
        <v>759.3342696629212</v>
      </c>
      <c r="W612" s="64">
        <v>1139.7663857677901</v>
      </c>
      <c r="X612" s="64">
        <f t="shared" si="68"/>
        <v>-380.4321161048689</v>
      </c>
      <c r="Y612" s="60">
        <v>9.0869578221590544E-2</v>
      </c>
      <c r="Z612" s="79">
        <v>0.15567907560124011</v>
      </c>
      <c r="AA612" s="65">
        <f t="shared" si="69"/>
        <v>-6.4809497379649569E-2</v>
      </c>
    </row>
    <row r="613" spans="1:27" x14ac:dyDescent="0.25">
      <c r="A613" s="82">
        <v>6</v>
      </c>
      <c r="B613" s="82">
        <v>144</v>
      </c>
      <c r="C613" s="7">
        <v>3</v>
      </c>
      <c r="D613" s="7" t="s">
        <v>184</v>
      </c>
      <c r="E613" s="7">
        <v>1</v>
      </c>
      <c r="F613" s="82">
        <v>7</v>
      </c>
      <c r="G613" s="50">
        <v>0.1010243138218021</v>
      </c>
      <c r="H613" s="50">
        <v>5.0816110515069957E-2</v>
      </c>
      <c r="I613" s="50">
        <f t="shared" si="63"/>
        <v>5.0208203306732146E-2</v>
      </c>
      <c r="J613" s="28">
        <v>7.7661159434642206</v>
      </c>
      <c r="K613" s="31">
        <v>14.919323314682467</v>
      </c>
      <c r="L613" s="31">
        <f t="shared" si="64"/>
        <v>-7.1532073712182465</v>
      </c>
      <c r="M613" s="28">
        <v>-8.2392319428364363E-2</v>
      </c>
      <c r="N613" s="26">
        <v>7.8252583154270083E-2</v>
      </c>
      <c r="O613" s="26">
        <f t="shared" si="65"/>
        <v>-0.16064490258263445</v>
      </c>
      <c r="P613" s="52">
        <v>2.699568382472624</v>
      </c>
      <c r="Q613" s="56">
        <v>5.4077681800408222</v>
      </c>
      <c r="R613" s="56">
        <f t="shared" si="66"/>
        <v>-2.7081997975681982</v>
      </c>
      <c r="S613" s="52">
        <v>8.8816951147733941E-2</v>
      </c>
      <c r="T613" s="56">
        <v>-2.2748086008028568E-2</v>
      </c>
      <c r="U613" s="56">
        <f t="shared" si="67"/>
        <v>0.11156503715576251</v>
      </c>
      <c r="V613" s="60">
        <v>386.21400132714001</v>
      </c>
      <c r="W613" s="64">
        <v>1059.1686712010619</v>
      </c>
      <c r="X613" s="64">
        <f t="shared" si="68"/>
        <v>-672.95466987392183</v>
      </c>
      <c r="Y613" s="60">
        <v>-0.25947948815900929</v>
      </c>
      <c r="Z613" s="79">
        <v>2.4286775008398348E-2</v>
      </c>
      <c r="AA613" s="65">
        <f t="shared" si="69"/>
        <v>-0.28376626316740761</v>
      </c>
    </row>
    <row r="614" spans="1:27" x14ac:dyDescent="0.25">
      <c r="A614" s="82">
        <v>7</v>
      </c>
      <c r="B614" s="82">
        <v>168</v>
      </c>
      <c r="C614" s="7" t="s">
        <v>2190</v>
      </c>
      <c r="D614" s="7" t="s">
        <v>184</v>
      </c>
      <c r="E614" s="7">
        <v>1</v>
      </c>
      <c r="F614" s="82">
        <v>7</v>
      </c>
      <c r="G614" s="50">
        <v>6.7159585537113209E-2</v>
      </c>
      <c r="H614" s="50">
        <v>2.1088820793520358E-2</v>
      </c>
      <c r="I614" s="50">
        <f t="shared" si="63"/>
        <v>4.6070764743592854E-2</v>
      </c>
      <c r="J614" s="28">
        <v>6.3324468663664648</v>
      </c>
      <c r="K614" s="31">
        <v>12.600072648596518</v>
      </c>
      <c r="L614" s="31">
        <f t="shared" si="64"/>
        <v>-6.267625782230053</v>
      </c>
      <c r="M614" s="28">
        <v>-0.12452848063434155</v>
      </c>
      <c r="N614" s="26">
        <v>0.24427280911272664</v>
      </c>
      <c r="O614" s="26">
        <f t="shared" si="65"/>
        <v>-0.36880128974706816</v>
      </c>
      <c r="P614" s="52">
        <v>2.3179017559211457</v>
      </c>
      <c r="Q614" s="56">
        <v>4.2039889907630217</v>
      </c>
      <c r="R614" s="56">
        <f t="shared" si="66"/>
        <v>-1.886087234841876</v>
      </c>
      <c r="S614" s="52">
        <v>-9.7746638281818343E-2</v>
      </c>
      <c r="T614" s="56">
        <v>-4.8245689366170623E-2</v>
      </c>
      <c r="U614" s="56">
        <f t="shared" si="67"/>
        <v>-4.950094891564772E-2</v>
      </c>
      <c r="V614" s="60">
        <v>285.1200328407225</v>
      </c>
      <c r="W614" s="64">
        <v>882.0120689655173</v>
      </c>
      <c r="X614" s="64">
        <f t="shared" si="68"/>
        <v>-596.8920361247948</v>
      </c>
      <c r="Y614" s="60">
        <v>-0.29567809167399156</v>
      </c>
      <c r="Z614" s="79">
        <v>0.30507038934760117</v>
      </c>
      <c r="AA614" s="65">
        <f t="shared" si="69"/>
        <v>-0.60074848102159273</v>
      </c>
    </row>
    <row r="615" spans="1:27" x14ac:dyDescent="0.25">
      <c r="A615" s="82">
        <v>8</v>
      </c>
      <c r="B615" s="82">
        <v>192</v>
      </c>
      <c r="C615" s="7">
        <v>4</v>
      </c>
      <c r="D615" s="7" t="s">
        <v>184</v>
      </c>
      <c r="E615" s="7">
        <v>1</v>
      </c>
      <c r="F615" s="82">
        <v>7</v>
      </c>
      <c r="G615" s="50">
        <v>7.3808624882727963E-2</v>
      </c>
      <c r="H615" s="50">
        <v>2.2964930059969867E-2</v>
      </c>
      <c r="I615" s="50">
        <f t="shared" si="63"/>
        <v>5.0843694822758093E-2</v>
      </c>
      <c r="J615" s="28">
        <v>6.4098818545488472</v>
      </c>
      <c r="K615" s="31">
        <v>13.314117777789969</v>
      </c>
      <c r="L615" s="31">
        <f t="shared" si="64"/>
        <v>-6.9042359232411217</v>
      </c>
      <c r="M615" s="28">
        <v>-6.0677240184729565E-2</v>
      </c>
      <c r="N615" s="26">
        <v>0.17151292002343987</v>
      </c>
      <c r="O615" s="26">
        <f t="shared" si="65"/>
        <v>-0.23219016020816943</v>
      </c>
      <c r="P615" s="52">
        <v>2.4132333118443414</v>
      </c>
      <c r="Q615" s="56">
        <v>4.0686345373680544</v>
      </c>
      <c r="R615" s="56">
        <f t="shared" si="66"/>
        <v>-1.6554012255237129</v>
      </c>
      <c r="S615" s="52">
        <v>8.5207235743993137E-2</v>
      </c>
      <c r="T615" s="56">
        <v>1.6036205516473903E-2</v>
      </c>
      <c r="U615" s="56">
        <f t="shared" si="67"/>
        <v>6.9171030227519234E-2</v>
      </c>
      <c r="V615" s="60">
        <v>245.49751326259945</v>
      </c>
      <c r="W615" s="64">
        <v>935.78937334217505</v>
      </c>
      <c r="X615" s="64">
        <f t="shared" si="68"/>
        <v>-690.2918600795756</v>
      </c>
      <c r="Y615" s="60">
        <v>-0.33069756846736337</v>
      </c>
      <c r="Z615" s="79">
        <v>0.2688177933680696</v>
      </c>
      <c r="AA615" s="65">
        <f t="shared" si="69"/>
        <v>-0.59951536183543297</v>
      </c>
    </row>
    <row r="616" spans="1:27" x14ac:dyDescent="0.25">
      <c r="A616" s="82">
        <v>9</v>
      </c>
      <c r="B616" s="82">
        <v>216</v>
      </c>
      <c r="C616" s="7" t="s">
        <v>2190</v>
      </c>
      <c r="D616" s="7" t="s">
        <v>184</v>
      </c>
      <c r="E616" s="7">
        <v>2</v>
      </c>
      <c r="F616" s="82">
        <v>7</v>
      </c>
      <c r="G616" s="50">
        <v>7.8935261557178296E-2</v>
      </c>
      <c r="H616" s="50">
        <v>4.9621911137343509E-2</v>
      </c>
      <c r="I616" s="50">
        <f t="shared" si="63"/>
        <v>2.9313350419834787E-2</v>
      </c>
      <c r="J616" s="28">
        <v>4.9900305532933604</v>
      </c>
      <c r="K616" s="31">
        <v>13.45456791776664</v>
      </c>
      <c r="L616" s="31">
        <f t="shared" si="64"/>
        <v>-8.46453736447328</v>
      </c>
      <c r="M616" s="28">
        <v>-0.15397182534754986</v>
      </c>
      <c r="N616" s="26">
        <v>0.13025234277174963</v>
      </c>
      <c r="O616" s="26">
        <f t="shared" si="65"/>
        <v>-0.28422416811929951</v>
      </c>
      <c r="P616" s="52">
        <v>1.9110005021793472</v>
      </c>
      <c r="Q616" s="56">
        <v>4.4318152812343063</v>
      </c>
      <c r="R616" s="56">
        <f t="shared" si="66"/>
        <v>-2.5208147790549589</v>
      </c>
      <c r="S616" s="52">
        <v>-5.2441876461686597E-2</v>
      </c>
      <c r="T616" s="56">
        <v>0.16858542547120367</v>
      </c>
      <c r="U616" s="56">
        <f t="shared" si="67"/>
        <v>-0.22102730193289027</v>
      </c>
      <c r="V616" s="60">
        <v>217.69980411361408</v>
      </c>
      <c r="W616" s="64">
        <v>838.86970154532594</v>
      </c>
      <c r="X616" s="64">
        <f t="shared" si="68"/>
        <v>-621.16989743171189</v>
      </c>
      <c r="Y616" s="60">
        <v>-0.24964764701348149</v>
      </c>
      <c r="Z616" s="79">
        <v>-4.6944320793933798E-2</v>
      </c>
      <c r="AA616" s="65">
        <f t="shared" si="69"/>
        <v>-0.2027033262195477</v>
      </c>
    </row>
    <row r="617" spans="1:27" x14ac:dyDescent="0.25">
      <c r="A617" s="82">
        <v>10</v>
      </c>
      <c r="B617" s="82">
        <v>240</v>
      </c>
      <c r="C617" s="7" t="s">
        <v>2190</v>
      </c>
      <c r="D617" s="7" t="s">
        <v>184</v>
      </c>
      <c r="E617" s="7">
        <v>2</v>
      </c>
      <c r="F617" s="82">
        <v>7</v>
      </c>
      <c r="G617" s="50">
        <v>9.587564451707635E-2</v>
      </c>
      <c r="H617" s="50">
        <v>8.312902068988345E-3</v>
      </c>
      <c r="I617" s="50">
        <f t="shared" si="63"/>
        <v>8.756274244808801E-2</v>
      </c>
      <c r="J617" s="28">
        <v>5.1614759279035809</v>
      </c>
      <c r="K617" s="31">
        <v>11.510023683426688</v>
      </c>
      <c r="L617" s="31">
        <f t="shared" si="64"/>
        <v>-6.3485477555231071</v>
      </c>
      <c r="M617" s="28">
        <v>-8.9559540251095443E-2</v>
      </c>
      <c r="N617" s="26">
        <v>7.2164884343347531E-3</v>
      </c>
      <c r="O617" s="26">
        <f t="shared" si="65"/>
        <v>-9.6776028685430199E-2</v>
      </c>
      <c r="P617" s="52">
        <v>1.9839613375597125</v>
      </c>
      <c r="Q617" s="56">
        <v>4.1268346243135854</v>
      </c>
      <c r="R617" s="56">
        <f t="shared" si="66"/>
        <v>-2.1428732867538729</v>
      </c>
      <c r="S617" s="52">
        <v>3.9744618997690918E-2</v>
      </c>
      <c r="T617" s="56">
        <v>1.8882797316289807E-2</v>
      </c>
      <c r="U617" s="56">
        <f t="shared" si="67"/>
        <v>2.0861821681401112E-2</v>
      </c>
      <c r="V617" s="60">
        <v>203.59323432343234</v>
      </c>
      <c r="W617" s="64">
        <v>698.52227035203532</v>
      </c>
      <c r="X617" s="64">
        <f t="shared" si="68"/>
        <v>-494.92903602860298</v>
      </c>
      <c r="Y617" s="60">
        <v>-0.32892413012108218</v>
      </c>
      <c r="Z617" s="79">
        <v>-7.6149821802100115E-2</v>
      </c>
      <c r="AA617" s="65">
        <f t="shared" si="69"/>
        <v>-0.25277430831898207</v>
      </c>
    </row>
    <row r="618" spans="1:27" x14ac:dyDescent="0.25">
      <c r="A618" s="82">
        <v>11</v>
      </c>
      <c r="B618" s="82">
        <v>264</v>
      </c>
      <c r="C618" s="7" t="s">
        <v>2190</v>
      </c>
      <c r="D618" s="7" t="s">
        <v>184</v>
      </c>
      <c r="E618" s="7">
        <v>2</v>
      </c>
      <c r="F618" s="82">
        <v>7</v>
      </c>
      <c r="G618" s="50">
        <v>4.0631259340938544E-2</v>
      </c>
      <c r="H618" s="50">
        <v>1.1402580276202409E-2</v>
      </c>
      <c r="I618" s="50">
        <f t="shared" si="63"/>
        <v>2.9228679064736134E-2</v>
      </c>
      <c r="J618" s="28">
        <v>4.2176835268118786</v>
      </c>
      <c r="K618" s="31">
        <v>9.6067582172372461</v>
      </c>
      <c r="L618" s="31">
        <f t="shared" si="64"/>
        <v>-5.3890746904253675</v>
      </c>
      <c r="M618" s="28">
        <v>-0.14902981399072673</v>
      </c>
      <c r="N618" s="26">
        <v>-7.5698486503831763E-2</v>
      </c>
      <c r="O618" s="26">
        <f t="shared" si="65"/>
        <v>-7.333132748689497E-2</v>
      </c>
      <c r="P618" s="52">
        <v>1.95437790290071</v>
      </c>
      <c r="Q618" s="56">
        <v>3.9766977176627822</v>
      </c>
      <c r="R618" s="56">
        <f t="shared" si="66"/>
        <v>-2.0223198147620725</v>
      </c>
      <c r="S618" s="52">
        <v>5.0002942647794556E-2</v>
      </c>
      <c r="T618" s="56">
        <v>1.8560746180279194E-2</v>
      </c>
      <c r="U618" s="56">
        <f t="shared" si="67"/>
        <v>3.1442196467515365E-2</v>
      </c>
      <c r="V618" s="60">
        <v>183.30261849519391</v>
      </c>
      <c r="W618" s="64">
        <v>478.31294884543149</v>
      </c>
      <c r="X618" s="64">
        <f t="shared" si="68"/>
        <v>-295.01033035023761</v>
      </c>
      <c r="Y618" s="60">
        <v>-0.16156018842093606</v>
      </c>
      <c r="Z618" s="79">
        <v>-9.7593849701297919E-2</v>
      </c>
      <c r="AA618" s="65">
        <f t="shared" si="69"/>
        <v>-6.3966338719638138E-2</v>
      </c>
    </row>
    <row r="619" spans="1:27" x14ac:dyDescent="0.25">
      <c r="A619" s="82">
        <v>12</v>
      </c>
      <c r="B619" s="82">
        <v>288</v>
      </c>
      <c r="C619" s="7" t="s">
        <v>2190</v>
      </c>
      <c r="D619" s="7" t="s">
        <v>184</v>
      </c>
      <c r="E619" s="7">
        <v>2</v>
      </c>
      <c r="F619" s="82">
        <v>7</v>
      </c>
      <c r="G619" s="50">
        <v>6.0428439562898895E-2</v>
      </c>
      <c r="H619" s="50">
        <v>1.9874084798630436E-2</v>
      </c>
      <c r="I619" s="50">
        <f t="shared" si="63"/>
        <v>4.0554354764268455E-2</v>
      </c>
      <c r="J619" s="28">
        <v>5.0325407661482791</v>
      </c>
      <c r="K619" s="31">
        <v>9.5757510795120258</v>
      </c>
      <c r="L619" s="31">
        <f t="shared" si="64"/>
        <v>-4.5432103133637467</v>
      </c>
      <c r="M619" s="28">
        <v>1.6524793356001707E-2</v>
      </c>
      <c r="N619" s="26">
        <v>-0.12129677891189873</v>
      </c>
      <c r="O619" s="26">
        <f t="shared" si="65"/>
        <v>0.13782157226790043</v>
      </c>
      <c r="P619" s="52">
        <v>2.0184576850009046</v>
      </c>
      <c r="Q619" s="56">
        <v>3.6155338046936252</v>
      </c>
      <c r="R619" s="56">
        <f t="shared" si="66"/>
        <v>-1.5970761196927206</v>
      </c>
      <c r="S619" s="52">
        <v>0.10981664324707478</v>
      </c>
      <c r="T619" s="56">
        <v>-6.2303241628159589E-2</v>
      </c>
      <c r="U619" s="56">
        <f t="shared" si="67"/>
        <v>0.17211988487523439</v>
      </c>
      <c r="V619" s="60">
        <v>183.11032863849766</v>
      </c>
      <c r="W619" s="64">
        <v>507.14285714285728</v>
      </c>
      <c r="X619" s="64">
        <f t="shared" si="68"/>
        <v>-324.03252850435962</v>
      </c>
      <c r="Y619" s="60">
        <v>-0.2719450820442631</v>
      </c>
      <c r="Z619" s="79">
        <v>-0.26573141069062617</v>
      </c>
      <c r="AA619" s="65">
        <f t="shared" si="69"/>
        <v>-6.2136713536369292E-3</v>
      </c>
    </row>
    <row r="620" spans="1:27" x14ac:dyDescent="0.25">
      <c r="A620" s="82">
        <v>13</v>
      </c>
      <c r="B620" s="82">
        <v>312</v>
      </c>
      <c r="C620" s="7">
        <v>5</v>
      </c>
      <c r="D620" s="7" t="s">
        <v>184</v>
      </c>
      <c r="E620" s="7">
        <v>2</v>
      </c>
      <c r="F620" s="82">
        <v>7</v>
      </c>
      <c r="G620" s="50">
        <v>1.3976194237515749E-2</v>
      </c>
      <c r="H620" s="50">
        <v>1.3389339368220154E-2</v>
      </c>
      <c r="I620" s="50">
        <f t="shared" si="63"/>
        <v>5.8685486929559508E-4</v>
      </c>
      <c r="J620" s="28">
        <v>4.6175246088602977</v>
      </c>
      <c r="K620" s="31">
        <v>7.8986120953424956</v>
      </c>
      <c r="L620" s="31">
        <f t="shared" si="64"/>
        <v>-3.2810874864821979</v>
      </c>
      <c r="M620" s="28">
        <v>-9.3691389228766478E-2</v>
      </c>
      <c r="N620" s="26">
        <v>-6.1783624485983173E-2</v>
      </c>
      <c r="O620" s="26">
        <f t="shared" si="65"/>
        <v>-3.1907764742783305E-2</v>
      </c>
      <c r="P620" s="52">
        <v>1.916756558842996</v>
      </c>
      <c r="Q620" s="56">
        <v>3.4422947383738673</v>
      </c>
      <c r="R620" s="56">
        <f t="shared" si="66"/>
        <v>-1.5255381795308713</v>
      </c>
      <c r="S620" s="52">
        <v>1.5006890462525945E-2</v>
      </c>
      <c r="T620" s="56">
        <v>-0.17100685841409771</v>
      </c>
      <c r="U620" s="56">
        <f t="shared" si="67"/>
        <v>0.18601374887662367</v>
      </c>
      <c r="V620" s="60">
        <v>182.83464303628153</v>
      </c>
      <c r="W620" s="64">
        <v>412.45665440561783</v>
      </c>
      <c r="X620" s="64">
        <f t="shared" si="68"/>
        <v>-229.62201136933629</v>
      </c>
      <c r="Y620" s="60">
        <v>-0.28883191917063539</v>
      </c>
      <c r="Z620" s="79">
        <v>-0.21425833594600299</v>
      </c>
      <c r="AA620" s="65">
        <f t="shared" si="69"/>
        <v>-7.4573583224632395E-2</v>
      </c>
    </row>
    <row r="621" spans="1:27" x14ac:dyDescent="0.25">
      <c r="A621" s="82">
        <v>1</v>
      </c>
      <c r="B621" s="82">
        <v>24</v>
      </c>
      <c r="C621" s="7" t="s">
        <v>2190</v>
      </c>
      <c r="D621" s="7" t="s">
        <v>184</v>
      </c>
      <c r="E621" s="7">
        <v>1</v>
      </c>
      <c r="F621" s="82">
        <v>8</v>
      </c>
      <c r="G621" s="50">
        <v>-5.9470710774669297E-2</v>
      </c>
      <c r="H621" s="50">
        <v>1.3629331734718761E-2</v>
      </c>
      <c r="I621" s="50">
        <f t="shared" si="63"/>
        <v>-7.3100042509388063E-2</v>
      </c>
      <c r="J621" s="28">
        <v>15.806310781424203</v>
      </c>
      <c r="K621" s="31">
        <v>13.370557873666627</v>
      </c>
      <c r="L621" s="31">
        <f t="shared" si="64"/>
        <v>2.4357529077575766</v>
      </c>
      <c r="M621" s="28">
        <v>0.3843186995862734</v>
      </c>
      <c r="N621" s="26">
        <v>0.24256301407439443</v>
      </c>
      <c r="O621" s="26">
        <f t="shared" si="65"/>
        <v>0.14175568551187898</v>
      </c>
      <c r="P621" s="52">
        <v>5.1698266110651518</v>
      </c>
      <c r="Q621" s="56">
        <v>5.4560602180915021</v>
      </c>
      <c r="R621" s="56">
        <f t="shared" si="66"/>
        <v>-0.28623360702635026</v>
      </c>
      <c r="S621" s="52">
        <v>0.30737395789156097</v>
      </c>
      <c r="T621" s="56">
        <v>0.39929967195079025</v>
      </c>
      <c r="U621" s="56">
        <f t="shared" si="67"/>
        <v>-9.192571405922928E-2</v>
      </c>
      <c r="V621" s="60">
        <v>1003.0026626726578</v>
      </c>
      <c r="W621" s="64">
        <v>842.1606201808396</v>
      </c>
      <c r="X621" s="64">
        <f t="shared" si="68"/>
        <v>160.84204249181823</v>
      </c>
      <c r="Y621" s="60">
        <v>0.26027623836887503</v>
      </c>
      <c r="Z621" s="79">
        <v>2.1399399411402314E-2</v>
      </c>
      <c r="AA621" s="65">
        <f t="shared" si="69"/>
        <v>0.23887683895747272</v>
      </c>
    </row>
    <row r="622" spans="1:27" x14ac:dyDescent="0.25">
      <c r="A622" s="82">
        <v>2</v>
      </c>
      <c r="B622" s="82">
        <v>48</v>
      </c>
      <c r="C622" s="7">
        <v>1</v>
      </c>
      <c r="D622" s="7" t="s">
        <v>184</v>
      </c>
      <c r="E622" s="7">
        <v>1</v>
      </c>
      <c r="F622" s="82">
        <v>8</v>
      </c>
      <c r="G622" s="50">
        <v>9.5551144502743671E-2</v>
      </c>
      <c r="H622" s="50">
        <v>-4.2260899415680559E-3</v>
      </c>
      <c r="I622" s="50">
        <f t="shared" si="63"/>
        <v>9.9777234444311733E-2</v>
      </c>
      <c r="J622" s="28">
        <v>11.536994317839355</v>
      </c>
      <c r="K622" s="31">
        <v>12.045231030697556</v>
      </c>
      <c r="L622" s="31">
        <f t="shared" si="64"/>
        <v>-0.50823671285820105</v>
      </c>
      <c r="M622" s="28">
        <v>-0.2112180546221101</v>
      </c>
      <c r="N622" s="26">
        <v>0.42973663146744556</v>
      </c>
      <c r="O622" s="26">
        <f t="shared" si="65"/>
        <v>-0.64095468608955564</v>
      </c>
      <c r="P622" s="52">
        <v>4.523452230971861</v>
      </c>
      <c r="Q622" s="56">
        <v>6.2957185350514777</v>
      </c>
      <c r="R622" s="56">
        <f t="shared" si="66"/>
        <v>-1.7722663040796167</v>
      </c>
      <c r="S622" s="52">
        <v>-4.1585458169806633E-2</v>
      </c>
      <c r="T622" s="56">
        <v>-0.29316157422815392</v>
      </c>
      <c r="U622" s="56">
        <f t="shared" si="67"/>
        <v>0.25157611605834729</v>
      </c>
      <c r="V622" s="60">
        <v>587.733756717147</v>
      </c>
      <c r="W622" s="64">
        <v>778.76342072409477</v>
      </c>
      <c r="X622" s="64">
        <f t="shared" si="68"/>
        <v>-191.02966400694777</v>
      </c>
      <c r="Y622" s="60">
        <v>-0.53913906094140807</v>
      </c>
      <c r="Z622" s="79">
        <v>-5.4871092273920861E-2</v>
      </c>
      <c r="AA622" s="65">
        <f t="shared" si="69"/>
        <v>-0.48426796866748723</v>
      </c>
    </row>
    <row r="623" spans="1:27" x14ac:dyDescent="0.25">
      <c r="A623" s="82">
        <v>3</v>
      </c>
      <c r="B623" s="82">
        <v>72</v>
      </c>
      <c r="C623" s="7" t="s">
        <v>2190</v>
      </c>
      <c r="D623" s="7" t="s">
        <v>184</v>
      </c>
      <c r="E623" s="7">
        <v>1</v>
      </c>
      <c r="F623" s="82">
        <v>8</v>
      </c>
      <c r="G623" s="50">
        <v>4.7000362924573658E-2</v>
      </c>
      <c r="H623" s="50">
        <v>1.7902191089170408E-2</v>
      </c>
      <c r="I623" s="50">
        <f t="shared" si="63"/>
        <v>2.9098171835403249E-2</v>
      </c>
      <c r="J623" s="28">
        <v>12.666126281777998</v>
      </c>
      <c r="K623" s="31">
        <v>12.589811875004676</v>
      </c>
      <c r="L623" s="31">
        <f t="shared" si="64"/>
        <v>7.6314406773322574E-2</v>
      </c>
      <c r="M623" s="28">
        <v>9.0804347826087026E-2</v>
      </c>
      <c r="N623" s="26">
        <v>0.51444722688986533</v>
      </c>
      <c r="O623" s="26">
        <f t="shared" si="65"/>
        <v>-0.42364287906377829</v>
      </c>
      <c r="P623" s="52">
        <v>4.7801351923230886</v>
      </c>
      <c r="Q623" s="56">
        <v>5.134393717140755</v>
      </c>
      <c r="R623" s="56">
        <f t="shared" si="66"/>
        <v>-0.3542585248176664</v>
      </c>
      <c r="S623" s="52">
        <v>6.3607322524595084E-2</v>
      </c>
      <c r="T623" s="56">
        <v>2.9346230279375243E-2</v>
      </c>
      <c r="U623" s="56">
        <f t="shared" si="67"/>
        <v>3.4261092245219837E-2</v>
      </c>
      <c r="V623" s="60">
        <v>885.62585831518993</v>
      </c>
      <c r="W623" s="64">
        <v>862.29941243789426</v>
      </c>
      <c r="X623" s="64">
        <f t="shared" si="68"/>
        <v>23.326445877295669</v>
      </c>
      <c r="Y623" s="60">
        <v>0.17141528653982838</v>
      </c>
      <c r="Z623" s="79">
        <v>0.70666658267764249</v>
      </c>
      <c r="AA623" s="65">
        <f t="shared" si="69"/>
        <v>-0.53525129613781408</v>
      </c>
    </row>
    <row r="624" spans="1:27" x14ac:dyDescent="0.25">
      <c r="A624" s="82">
        <v>4</v>
      </c>
      <c r="B624" s="82">
        <v>96</v>
      </c>
      <c r="C624" s="7">
        <v>2</v>
      </c>
      <c r="D624" s="7" t="s">
        <v>184</v>
      </c>
      <c r="E624" s="7">
        <v>1</v>
      </c>
      <c r="F624" s="82">
        <v>8</v>
      </c>
      <c r="G624" s="50">
        <v>1.6126814759612175E-2</v>
      </c>
      <c r="H624" s="50">
        <v>-2.9832523702375767E-3</v>
      </c>
      <c r="I624" s="50">
        <f t="shared" si="63"/>
        <v>1.911006712984975E-2</v>
      </c>
      <c r="J624" s="28">
        <v>11.568312348133421</v>
      </c>
      <c r="K624" s="31">
        <v>14.419320189971282</v>
      </c>
      <c r="L624" s="31">
        <f t="shared" si="64"/>
        <v>-2.8510078418378608</v>
      </c>
      <c r="M624" s="28">
        <v>-3.5056969590883037E-2</v>
      </c>
      <c r="N624" s="26">
        <v>0.46275038293277465</v>
      </c>
      <c r="O624" s="26">
        <f t="shared" si="65"/>
        <v>-0.49780735252365771</v>
      </c>
      <c r="P624" s="52">
        <v>3.0382897813987211</v>
      </c>
      <c r="Q624" s="56">
        <v>5.7203782901387283</v>
      </c>
      <c r="R624" s="56">
        <f t="shared" si="66"/>
        <v>-2.6820885087400073</v>
      </c>
      <c r="S624" s="52">
        <v>-0.2546235835809233</v>
      </c>
      <c r="T624" s="56">
        <v>0.2201664932545829</v>
      </c>
      <c r="U624" s="56">
        <f t="shared" si="67"/>
        <v>-0.47479007683550623</v>
      </c>
      <c r="V624" s="60">
        <v>1007.8119814138731</v>
      </c>
      <c r="W624" s="64">
        <v>1080.3098379245496</v>
      </c>
      <c r="X624" s="64">
        <f t="shared" si="68"/>
        <v>-72.497856510676456</v>
      </c>
      <c r="Y624" s="60">
        <v>0.21099750824337546</v>
      </c>
      <c r="Z624" s="79">
        <v>0.55868755357358002</v>
      </c>
      <c r="AA624" s="65">
        <f t="shared" si="69"/>
        <v>-0.34769004533020453</v>
      </c>
    </row>
    <row r="625" spans="1:27" x14ac:dyDescent="0.25">
      <c r="A625" s="82">
        <v>5</v>
      </c>
      <c r="B625" s="82">
        <v>120</v>
      </c>
      <c r="C625" s="7" t="s">
        <v>2190</v>
      </c>
      <c r="D625" s="7" t="s">
        <v>184</v>
      </c>
      <c r="E625" s="7">
        <v>1</v>
      </c>
      <c r="F625" s="82">
        <v>8</v>
      </c>
      <c r="G625" s="50">
        <v>0.12675780542805093</v>
      </c>
      <c r="H625" s="50">
        <v>3.7247019645241526E-2</v>
      </c>
      <c r="I625" s="50">
        <f t="shared" si="63"/>
        <v>8.951078578280941E-2</v>
      </c>
      <c r="J625" s="28">
        <v>10.23745692150754</v>
      </c>
      <c r="K625" s="31">
        <v>16.776982070157057</v>
      </c>
      <c r="L625" s="31">
        <f t="shared" si="64"/>
        <v>-6.539525148649517</v>
      </c>
      <c r="M625" s="28">
        <v>0.12670649292642908</v>
      </c>
      <c r="N625" s="26">
        <v>0.35894303813160144</v>
      </c>
      <c r="O625" s="26">
        <f t="shared" si="65"/>
        <v>-0.23223654520517237</v>
      </c>
      <c r="P625" s="52">
        <v>2.906821705862654</v>
      </c>
      <c r="Q625" s="56">
        <v>6.966418766233951</v>
      </c>
      <c r="R625" s="56">
        <f t="shared" si="66"/>
        <v>-4.0595970603712974</v>
      </c>
      <c r="S625" s="52">
        <v>0.3271771810355904</v>
      </c>
      <c r="T625" s="56">
        <v>5.1264740518326989E-2</v>
      </c>
      <c r="U625" s="56">
        <f t="shared" si="67"/>
        <v>0.27591244051726344</v>
      </c>
      <c r="V625" s="60">
        <v>617.13813615333765</v>
      </c>
      <c r="W625" s="64">
        <v>1139.7663857677901</v>
      </c>
      <c r="X625" s="64">
        <f t="shared" si="68"/>
        <v>-522.62824961445244</v>
      </c>
      <c r="Y625" s="60">
        <v>-2.2907105906581175E-2</v>
      </c>
      <c r="Z625" s="79">
        <v>0.15567907560124011</v>
      </c>
      <c r="AA625" s="65">
        <f t="shared" si="69"/>
        <v>-0.1785861815078213</v>
      </c>
    </row>
    <row r="626" spans="1:27" x14ac:dyDescent="0.25">
      <c r="A626" s="82">
        <v>6</v>
      </c>
      <c r="B626" s="82">
        <v>144</v>
      </c>
      <c r="C626" s="7">
        <v>3</v>
      </c>
      <c r="D626" s="7" t="s">
        <v>184</v>
      </c>
      <c r="E626" s="7">
        <v>1</v>
      </c>
      <c r="F626" s="82">
        <v>8</v>
      </c>
      <c r="G626" s="50">
        <v>6.4854287432319246E-2</v>
      </c>
      <c r="H626" s="50">
        <v>5.0816110515069957E-2</v>
      </c>
      <c r="I626" s="50">
        <f t="shared" si="63"/>
        <v>1.403817691724929E-2</v>
      </c>
      <c r="J626" s="28">
        <v>8.6810591931162353</v>
      </c>
      <c r="K626" s="31">
        <v>14.919323314682467</v>
      </c>
      <c r="L626" s="31">
        <f t="shared" si="64"/>
        <v>-6.2382641215662318</v>
      </c>
      <c r="M626" s="28">
        <v>4.2451413180178291E-3</v>
      </c>
      <c r="N626" s="26">
        <v>7.8252583154270083E-2</v>
      </c>
      <c r="O626" s="26">
        <f t="shared" si="65"/>
        <v>-7.4007441836252255E-2</v>
      </c>
      <c r="P626" s="52">
        <v>2.9132864110637771</v>
      </c>
      <c r="Q626" s="56">
        <v>5.4077681800408222</v>
      </c>
      <c r="R626" s="56">
        <f t="shared" si="66"/>
        <v>-2.4944817689770451</v>
      </c>
      <c r="S626" s="52">
        <v>0.18606726322139558</v>
      </c>
      <c r="T626" s="56">
        <v>-2.2748086008028568E-2</v>
      </c>
      <c r="U626" s="56">
        <f t="shared" si="67"/>
        <v>0.20881534922942416</v>
      </c>
      <c r="V626" s="60">
        <v>448.68978102189789</v>
      </c>
      <c r="W626" s="64">
        <v>1059.1686712010619</v>
      </c>
      <c r="X626" s="64">
        <f t="shared" si="68"/>
        <v>-610.47889017916395</v>
      </c>
      <c r="Y626" s="60">
        <v>-0.12793548139557284</v>
      </c>
      <c r="Z626" s="79">
        <v>2.4286775008398348E-2</v>
      </c>
      <c r="AA626" s="65">
        <f t="shared" si="69"/>
        <v>-0.15222225640397119</v>
      </c>
    </row>
    <row r="627" spans="1:27" x14ac:dyDescent="0.25">
      <c r="A627" s="82">
        <v>7</v>
      </c>
      <c r="B627" s="82">
        <v>168</v>
      </c>
      <c r="C627" s="7" t="s">
        <v>2190</v>
      </c>
      <c r="D627" s="7" t="s">
        <v>184</v>
      </c>
      <c r="E627" s="7">
        <v>1</v>
      </c>
      <c r="F627" s="82">
        <v>8</v>
      </c>
      <c r="G627" s="50">
        <v>0.12979169629625015</v>
      </c>
      <c r="H627" s="50">
        <v>2.1088820793520358E-2</v>
      </c>
      <c r="I627" s="50">
        <f t="shared" si="63"/>
        <v>0.10870287550272979</v>
      </c>
      <c r="J627" s="28">
        <v>6.6892035937262069</v>
      </c>
      <c r="K627" s="31">
        <v>12.600072648596518</v>
      </c>
      <c r="L627" s="31">
        <f t="shared" si="64"/>
        <v>-5.9108690548703109</v>
      </c>
      <c r="M627" s="28">
        <v>-7.5819826101592103E-2</v>
      </c>
      <c r="N627" s="26">
        <v>0.24427280911272664</v>
      </c>
      <c r="O627" s="26">
        <f t="shared" si="65"/>
        <v>-0.32009263521431874</v>
      </c>
      <c r="P627" s="52">
        <v>2.4213352311275167</v>
      </c>
      <c r="Q627" s="56">
        <v>4.2039889907630217</v>
      </c>
      <c r="R627" s="56">
        <f t="shared" si="66"/>
        <v>-1.782653759635505</v>
      </c>
      <c r="S627" s="52">
        <v>2.0747774397575528E-2</v>
      </c>
      <c r="T627" s="56">
        <v>-4.8245689366170623E-2</v>
      </c>
      <c r="U627" s="56">
        <f t="shared" si="67"/>
        <v>6.8993463763746155E-2</v>
      </c>
      <c r="V627" s="60">
        <v>304.95566502463055</v>
      </c>
      <c r="W627" s="64">
        <v>882.0120689655173</v>
      </c>
      <c r="X627" s="64">
        <f t="shared" si="68"/>
        <v>-577.05640394088675</v>
      </c>
      <c r="Y627" s="60">
        <v>-0.25015837203640395</v>
      </c>
      <c r="Z627" s="79">
        <v>0.30507038934760117</v>
      </c>
      <c r="AA627" s="65">
        <f t="shared" si="69"/>
        <v>-0.55522876138400512</v>
      </c>
    </row>
    <row r="628" spans="1:27" x14ac:dyDescent="0.25">
      <c r="A628" s="82">
        <v>8</v>
      </c>
      <c r="B628" s="82">
        <v>192</v>
      </c>
      <c r="C628" s="7">
        <v>4</v>
      </c>
      <c r="D628" s="7" t="s">
        <v>184</v>
      </c>
      <c r="E628" s="7">
        <v>1</v>
      </c>
      <c r="F628" s="82">
        <v>8</v>
      </c>
      <c r="G628" s="50">
        <v>7.8495472981306769E-2</v>
      </c>
      <c r="H628" s="50">
        <v>2.2964930059969867E-2</v>
      </c>
      <c r="I628" s="50">
        <f t="shared" si="63"/>
        <v>5.5530542921336898E-2</v>
      </c>
      <c r="J628" s="28">
        <v>6.2716302755263866</v>
      </c>
      <c r="K628" s="31">
        <v>13.314117777789969</v>
      </c>
      <c r="L628" s="31">
        <f t="shared" si="64"/>
        <v>-7.0424875022635822</v>
      </c>
      <c r="M628" s="28">
        <v>-8.2470245860511812E-2</v>
      </c>
      <c r="N628" s="26">
        <v>0.17151292002343987</v>
      </c>
      <c r="O628" s="26">
        <f t="shared" si="65"/>
        <v>-0.2539831658839517</v>
      </c>
      <c r="P628" s="52">
        <v>2.3772434367874795</v>
      </c>
      <c r="Q628" s="56">
        <v>4.0686345373680544</v>
      </c>
      <c r="R628" s="56">
        <f t="shared" si="66"/>
        <v>-1.6913911005805748</v>
      </c>
      <c r="S628" s="52">
        <v>2.5402091441269824E-2</v>
      </c>
      <c r="T628" s="56">
        <v>1.6036205516473903E-2</v>
      </c>
      <c r="U628" s="56">
        <f t="shared" si="67"/>
        <v>9.3658859247959213E-3</v>
      </c>
      <c r="V628" s="60">
        <v>246.00066312997347</v>
      </c>
      <c r="W628" s="64">
        <v>935.78937334217505</v>
      </c>
      <c r="X628" s="64">
        <f t="shared" si="68"/>
        <v>-689.78871021220152</v>
      </c>
      <c r="Y628" s="60">
        <v>-0.34804542271188316</v>
      </c>
      <c r="Z628" s="79">
        <v>0.2688177933680696</v>
      </c>
      <c r="AA628" s="65">
        <f t="shared" si="69"/>
        <v>-0.61686321607995276</v>
      </c>
    </row>
    <row r="629" spans="1:27" x14ac:dyDescent="0.25">
      <c r="A629" s="82">
        <v>9</v>
      </c>
      <c r="B629" s="82">
        <v>216</v>
      </c>
      <c r="C629" s="7" t="s">
        <v>2190</v>
      </c>
      <c r="D629" s="7" t="s">
        <v>184</v>
      </c>
      <c r="E629" s="7">
        <v>2</v>
      </c>
      <c r="F629" s="82">
        <v>8</v>
      </c>
      <c r="G629" s="50">
        <v>0.11149097879137085</v>
      </c>
      <c r="H629" s="50">
        <v>4.9621911137343509E-2</v>
      </c>
      <c r="I629" s="50">
        <f t="shared" si="63"/>
        <v>6.1869067654027339E-2</v>
      </c>
      <c r="J629" s="28">
        <v>5.2962958914292271</v>
      </c>
      <c r="K629" s="31">
        <v>13.45456791776664</v>
      </c>
      <c r="L629" s="31">
        <f t="shared" si="64"/>
        <v>-8.1582720263374142</v>
      </c>
      <c r="M629" s="28">
        <v>-0.10127860775882845</v>
      </c>
      <c r="N629" s="26">
        <v>0.13025234277174963</v>
      </c>
      <c r="O629" s="26">
        <f t="shared" si="65"/>
        <v>-0.23153095053057809</v>
      </c>
      <c r="P629" s="52">
        <v>2.0546626381340012</v>
      </c>
      <c r="Q629" s="56">
        <v>4.4318152812343063</v>
      </c>
      <c r="R629" s="56">
        <f t="shared" si="66"/>
        <v>-2.3771526431003052</v>
      </c>
      <c r="S629" s="52">
        <v>2.2655402027745557E-2</v>
      </c>
      <c r="T629" s="56">
        <v>0.16858542547120367</v>
      </c>
      <c r="U629" s="56">
        <f t="shared" si="67"/>
        <v>-0.14593002344345812</v>
      </c>
      <c r="V629" s="60">
        <v>228.27424094025463</v>
      </c>
      <c r="W629" s="64">
        <v>838.86970154532594</v>
      </c>
      <c r="X629" s="64">
        <f t="shared" si="68"/>
        <v>-610.59546060507137</v>
      </c>
      <c r="Y629" s="60">
        <v>-0.23708663032519653</v>
      </c>
      <c r="Z629" s="79">
        <v>-4.6944320793933798E-2</v>
      </c>
      <c r="AA629" s="65">
        <f t="shared" si="69"/>
        <v>-0.19014230953126274</v>
      </c>
    </row>
    <row r="630" spans="1:27" x14ac:dyDescent="0.25">
      <c r="A630" s="82">
        <v>10</v>
      </c>
      <c r="B630" s="82">
        <v>240</v>
      </c>
      <c r="C630" s="7" t="s">
        <v>2190</v>
      </c>
      <c r="D630" s="7" t="s">
        <v>184</v>
      </c>
      <c r="E630" s="7">
        <v>2</v>
      </c>
      <c r="F630" s="82">
        <v>8</v>
      </c>
      <c r="G630" s="50">
        <v>4.1366900744581339E-2</v>
      </c>
      <c r="H630" s="50">
        <v>8.312902068988345E-3</v>
      </c>
      <c r="I630" s="50">
        <f t="shared" si="63"/>
        <v>3.3053998675592992E-2</v>
      </c>
      <c r="J630" s="28">
        <v>5.2319486520061895</v>
      </c>
      <c r="K630" s="31">
        <v>11.510023683426688</v>
      </c>
      <c r="L630" s="31">
        <f t="shared" si="64"/>
        <v>-6.2780750314204985</v>
      </c>
      <c r="M630" s="28">
        <v>-0.14641973289337057</v>
      </c>
      <c r="N630" s="26">
        <v>7.2164884343347531E-3</v>
      </c>
      <c r="O630" s="26">
        <f t="shared" si="65"/>
        <v>-0.15363622132770532</v>
      </c>
      <c r="P630" s="52">
        <v>2.0645983079601766</v>
      </c>
      <c r="Q630" s="56">
        <v>4.1268346243135854</v>
      </c>
      <c r="R630" s="56">
        <f t="shared" si="66"/>
        <v>-2.0622363163534088</v>
      </c>
      <c r="S630" s="52">
        <v>3.1435748458252942E-2</v>
      </c>
      <c r="T630" s="56">
        <v>1.8882797316289807E-2</v>
      </c>
      <c r="U630" s="56">
        <f t="shared" si="67"/>
        <v>1.2552951141963135E-2</v>
      </c>
      <c r="V630" s="60">
        <v>218.53283828382837</v>
      </c>
      <c r="W630" s="64">
        <v>698.52227035203532</v>
      </c>
      <c r="X630" s="64">
        <f t="shared" si="68"/>
        <v>-479.98943206820695</v>
      </c>
      <c r="Y630" s="60">
        <v>-0.33631071853661593</v>
      </c>
      <c r="Z630" s="79">
        <v>-7.6149821802100115E-2</v>
      </c>
      <c r="AA630" s="65">
        <f t="shared" si="69"/>
        <v>-0.26016089673451581</v>
      </c>
    </row>
    <row r="631" spans="1:27" x14ac:dyDescent="0.25">
      <c r="A631" s="82">
        <v>11</v>
      </c>
      <c r="B631" s="82">
        <v>264</v>
      </c>
      <c r="C631" s="7" t="s">
        <v>2190</v>
      </c>
      <c r="D631" s="7" t="s">
        <v>184</v>
      </c>
      <c r="E631" s="7">
        <v>2</v>
      </c>
      <c r="F631" s="82">
        <v>8</v>
      </c>
      <c r="G631" s="50">
        <v>3.7676170250546905E-2</v>
      </c>
      <c r="H631" s="50">
        <v>1.1402580276202409E-2</v>
      </c>
      <c r="I631" s="50">
        <f t="shared" si="63"/>
        <v>2.6273589974344494E-2</v>
      </c>
      <c r="J631" s="28">
        <v>4.3318457261763301</v>
      </c>
      <c r="K631" s="31">
        <v>9.6067582172372461</v>
      </c>
      <c r="L631" s="31">
        <f t="shared" si="64"/>
        <v>-5.274912491060916</v>
      </c>
      <c r="M631" s="28">
        <v>-0.18286683922688698</v>
      </c>
      <c r="N631" s="26">
        <v>-7.5698486503831763E-2</v>
      </c>
      <c r="O631" s="26">
        <f t="shared" si="65"/>
        <v>-0.10716835272305522</v>
      </c>
      <c r="P631" s="52">
        <v>2.043025917973885</v>
      </c>
      <c r="Q631" s="56">
        <v>3.9766977176627822</v>
      </c>
      <c r="R631" s="56">
        <f t="shared" si="66"/>
        <v>-1.9336717996888972</v>
      </c>
      <c r="S631" s="52">
        <v>7.8923238902933679E-2</v>
      </c>
      <c r="T631" s="56">
        <v>1.8560746180279194E-2</v>
      </c>
      <c r="U631" s="56">
        <f t="shared" si="67"/>
        <v>6.0362492722654482E-2</v>
      </c>
      <c r="V631" s="60">
        <v>197.61252900232017</v>
      </c>
      <c r="W631" s="64">
        <v>478.31294884543149</v>
      </c>
      <c r="X631" s="64">
        <f t="shared" si="68"/>
        <v>-280.70041984311132</v>
      </c>
      <c r="Y631" s="60">
        <v>-0.15717160522013388</v>
      </c>
      <c r="Z631" s="79">
        <v>-9.7593849701297919E-2</v>
      </c>
      <c r="AA631" s="65">
        <f t="shared" si="69"/>
        <v>-5.9577755518835956E-2</v>
      </c>
    </row>
    <row r="632" spans="1:27" x14ac:dyDescent="0.25">
      <c r="A632" s="82">
        <v>12</v>
      </c>
      <c r="B632" s="82">
        <v>288</v>
      </c>
      <c r="C632" s="7" t="s">
        <v>2190</v>
      </c>
      <c r="D632" s="7" t="s">
        <v>184</v>
      </c>
      <c r="E632" s="7">
        <v>2</v>
      </c>
      <c r="F632" s="82">
        <v>8</v>
      </c>
      <c r="G632" s="50">
        <v>1.6189429199029347E-2</v>
      </c>
      <c r="H632" s="50">
        <v>1.9874084798630436E-2</v>
      </c>
      <c r="I632" s="50">
        <f t="shared" si="63"/>
        <v>-3.6846555996010895E-3</v>
      </c>
      <c r="J632" s="28">
        <v>5.3625217844972077</v>
      </c>
      <c r="K632" s="31">
        <v>9.5757510795120258</v>
      </c>
      <c r="L632" s="31">
        <f t="shared" si="64"/>
        <v>-4.213229295014818</v>
      </c>
      <c r="M632" s="28">
        <v>-1.1409563528687152E-2</v>
      </c>
      <c r="N632" s="26">
        <v>-0.12129677891189873</v>
      </c>
      <c r="O632" s="26">
        <f t="shared" si="65"/>
        <v>0.10988721538321158</v>
      </c>
      <c r="P632" s="52">
        <v>2.1417671204993667</v>
      </c>
      <c r="Q632" s="56">
        <v>3.6155338046936252</v>
      </c>
      <c r="R632" s="56">
        <f t="shared" si="66"/>
        <v>-1.4737666841942585</v>
      </c>
      <c r="S632" s="52">
        <v>7.6077955687239823E-2</v>
      </c>
      <c r="T632" s="56">
        <v>-6.2303241628159589E-2</v>
      </c>
      <c r="U632" s="56">
        <f t="shared" si="67"/>
        <v>0.13838119731539941</v>
      </c>
      <c r="V632" s="60">
        <v>191.14235412474849</v>
      </c>
      <c r="W632" s="64">
        <v>507.14285714285728</v>
      </c>
      <c r="X632" s="64">
        <f t="shared" si="68"/>
        <v>-316.00050301810882</v>
      </c>
      <c r="Y632" s="60">
        <v>-0.3173614076101634</v>
      </c>
      <c r="Z632" s="79">
        <v>-0.26573141069062617</v>
      </c>
      <c r="AA632" s="65">
        <f t="shared" si="69"/>
        <v>-5.1629996919537235E-2</v>
      </c>
    </row>
    <row r="633" spans="1:27" x14ac:dyDescent="0.25">
      <c r="A633" s="82">
        <v>13</v>
      </c>
      <c r="B633" s="82">
        <v>312</v>
      </c>
      <c r="C633" s="7">
        <v>5</v>
      </c>
      <c r="D633" s="7" t="s">
        <v>184</v>
      </c>
      <c r="E633" s="7">
        <v>2</v>
      </c>
      <c r="F633" s="82">
        <v>8</v>
      </c>
      <c r="G633" s="50">
        <v>3.9179180620795506E-2</v>
      </c>
      <c r="H633" s="50">
        <v>1.3389339368220154E-2</v>
      </c>
      <c r="I633" s="50">
        <f t="shared" si="63"/>
        <v>2.578984125257535E-2</v>
      </c>
      <c r="J633" s="28">
        <v>4.9708236909415042</v>
      </c>
      <c r="K633" s="31">
        <v>7.8986120953424956</v>
      </c>
      <c r="L633" s="31">
        <f t="shared" si="64"/>
        <v>-2.9277884044009914</v>
      </c>
      <c r="M633" s="28">
        <v>-9.7249802178400305E-2</v>
      </c>
      <c r="N633" s="26">
        <v>-6.1783624485983173E-2</v>
      </c>
      <c r="O633" s="26">
        <f t="shared" si="65"/>
        <v>-3.5466177692417132E-2</v>
      </c>
      <c r="P633" s="52">
        <v>2.0029263071918435</v>
      </c>
      <c r="Q633" s="56">
        <v>3.4422947383738673</v>
      </c>
      <c r="R633" s="56">
        <f t="shared" si="66"/>
        <v>-1.4393684311820238</v>
      </c>
      <c r="S633" s="52">
        <v>2.153390465957436E-2</v>
      </c>
      <c r="T633" s="56">
        <v>-0.17100685841409771</v>
      </c>
      <c r="U633" s="56">
        <f t="shared" si="67"/>
        <v>0.19254076307367207</v>
      </c>
      <c r="V633" s="60">
        <v>201.31148637351612</v>
      </c>
      <c r="W633" s="64">
        <v>412.45665440561783</v>
      </c>
      <c r="X633" s="64">
        <f t="shared" si="68"/>
        <v>-211.14516803210171</v>
      </c>
      <c r="Y633" s="60">
        <v>-0.2657372850347603</v>
      </c>
      <c r="Z633" s="79">
        <v>-0.21425833594600299</v>
      </c>
      <c r="AA633" s="65">
        <f t="shared" si="69"/>
        <v>-5.1478949088757303E-2</v>
      </c>
    </row>
    <row r="634" spans="1:27" x14ac:dyDescent="0.25">
      <c r="A634" s="82">
        <v>1</v>
      </c>
      <c r="B634" s="82">
        <v>24</v>
      </c>
      <c r="C634" s="7" t="s">
        <v>2190</v>
      </c>
      <c r="D634" s="7" t="s">
        <v>184</v>
      </c>
      <c r="E634" s="7">
        <v>1</v>
      </c>
      <c r="F634" s="82">
        <v>9</v>
      </c>
      <c r="G634" s="50">
        <v>-2.6933293378358501E-2</v>
      </c>
      <c r="H634" s="50">
        <v>1.3629331734718761E-2</v>
      </c>
      <c r="I634" s="50">
        <f t="shared" si="63"/>
        <v>-4.0562625113077261E-2</v>
      </c>
      <c r="J634" s="28">
        <v>11.487482200218563</v>
      </c>
      <c r="K634" s="31">
        <v>13.370557873666627</v>
      </c>
      <c r="L634" s="31">
        <f t="shared" si="64"/>
        <v>-1.8830756734480634</v>
      </c>
      <c r="M634" s="28">
        <v>6.681110704477447E-2</v>
      </c>
      <c r="N634" s="26">
        <v>0.24256301407439443</v>
      </c>
      <c r="O634" s="26">
        <f t="shared" si="65"/>
        <v>-0.17575190702961996</v>
      </c>
      <c r="P634" s="52">
        <v>4.9031897711221042</v>
      </c>
      <c r="Q634" s="56">
        <v>5.4560602180915021</v>
      </c>
      <c r="R634" s="56">
        <f t="shared" si="66"/>
        <v>-0.55287044696939791</v>
      </c>
      <c r="S634" s="52">
        <v>0.11622828510719824</v>
      </c>
      <c r="T634" s="56">
        <v>0.39929967195079025</v>
      </c>
      <c r="U634" s="56">
        <f t="shared" si="67"/>
        <v>-0.28307138684359201</v>
      </c>
      <c r="V634" s="60">
        <v>890.47645198868372</v>
      </c>
      <c r="W634" s="64">
        <v>842.1606201808396</v>
      </c>
      <c r="X634" s="64">
        <f t="shared" si="68"/>
        <v>48.31583180784412</v>
      </c>
      <c r="Y634" s="60">
        <v>0.14080892542672094</v>
      </c>
      <c r="Z634" s="79">
        <v>2.1399399411402314E-2</v>
      </c>
      <c r="AA634" s="65">
        <f t="shared" si="69"/>
        <v>0.11940952601531862</v>
      </c>
    </row>
    <row r="635" spans="1:27" x14ac:dyDescent="0.25">
      <c r="A635" s="82">
        <v>2</v>
      </c>
      <c r="B635" s="82">
        <v>48</v>
      </c>
      <c r="C635" s="7">
        <v>1</v>
      </c>
      <c r="D635" s="7" t="s">
        <v>184</v>
      </c>
      <c r="E635" s="7">
        <v>1</v>
      </c>
      <c r="F635" s="82">
        <v>9</v>
      </c>
      <c r="G635" s="50">
        <v>3.62905493689369E-2</v>
      </c>
      <c r="H635" s="50">
        <v>-4.2260899415680559E-3</v>
      </c>
      <c r="I635" s="50">
        <f t="shared" si="63"/>
        <v>4.0516639310504955E-2</v>
      </c>
      <c r="J635" s="28">
        <v>14.316228404227923</v>
      </c>
      <c r="K635" s="31">
        <v>12.045231030697556</v>
      </c>
      <c r="L635" s="31">
        <f t="shared" si="64"/>
        <v>2.270997373530367</v>
      </c>
      <c r="M635" s="28">
        <v>0.360456094784736</v>
      </c>
      <c r="N635" s="26">
        <v>0.42973663146744556</v>
      </c>
      <c r="O635" s="26">
        <f t="shared" si="65"/>
        <v>-6.9280536682709559E-2</v>
      </c>
      <c r="P635" s="52">
        <v>4.6241581304140134</v>
      </c>
      <c r="Q635" s="56">
        <v>6.2957185350514777</v>
      </c>
      <c r="R635" s="56">
        <f t="shared" si="66"/>
        <v>-1.6715604046374644</v>
      </c>
      <c r="S635" s="52">
        <v>0.24229182004228098</v>
      </c>
      <c r="T635" s="56">
        <v>-0.29316157422815392</v>
      </c>
      <c r="U635" s="56">
        <f t="shared" si="67"/>
        <v>0.53545339427043492</v>
      </c>
      <c r="V635" s="60">
        <v>679.75362318840575</v>
      </c>
      <c r="W635" s="64">
        <v>778.76342072409477</v>
      </c>
      <c r="X635" s="64">
        <f t="shared" si="68"/>
        <v>-99.009797535689017</v>
      </c>
      <c r="Y635" s="60">
        <v>-0.22033193307995416</v>
      </c>
      <c r="Z635" s="79">
        <v>-5.4871092273920861E-2</v>
      </c>
      <c r="AA635" s="65">
        <f t="shared" si="69"/>
        <v>-0.16546084080603329</v>
      </c>
    </row>
    <row r="636" spans="1:27" x14ac:dyDescent="0.25">
      <c r="A636" s="82">
        <v>3</v>
      </c>
      <c r="B636" s="82">
        <v>72</v>
      </c>
      <c r="C636" s="7" t="s">
        <v>2190</v>
      </c>
      <c r="D636" s="7" t="s">
        <v>184</v>
      </c>
      <c r="E636" s="7">
        <v>1</v>
      </c>
      <c r="F636" s="82">
        <v>9</v>
      </c>
      <c r="G636" s="50">
        <v>2.113090936672073E-2</v>
      </c>
      <c r="H636" s="50">
        <v>1.7902191089170408E-2</v>
      </c>
      <c r="I636" s="50">
        <f t="shared" si="63"/>
        <v>3.2287182775503215E-3</v>
      </c>
      <c r="J636" s="28">
        <v>14.743515381335968</v>
      </c>
      <c r="K636" s="31">
        <v>12.589811875004676</v>
      </c>
      <c r="L636" s="31">
        <f t="shared" si="64"/>
        <v>2.1537035063312917</v>
      </c>
      <c r="M636" s="28">
        <v>0.48253145792861646</v>
      </c>
      <c r="N636" s="26">
        <v>0.51444722688986533</v>
      </c>
      <c r="O636" s="26">
        <f t="shared" si="65"/>
        <v>-3.1915768961248869E-2</v>
      </c>
      <c r="P636" s="52">
        <v>4.8219738994178263</v>
      </c>
      <c r="Q636" s="56">
        <v>5.134393717140755</v>
      </c>
      <c r="R636" s="56">
        <f t="shared" si="66"/>
        <v>-0.31241981772292871</v>
      </c>
      <c r="S636" s="52">
        <v>1.4538005468672411E-2</v>
      </c>
      <c r="T636" s="56">
        <v>2.9346230279375243E-2</v>
      </c>
      <c r="U636" s="56">
        <f t="shared" si="67"/>
        <v>-1.4808224810702831E-2</v>
      </c>
      <c r="V636" s="60">
        <v>971.14637414168476</v>
      </c>
      <c r="W636" s="64">
        <v>862.29941243789426</v>
      </c>
      <c r="X636" s="64">
        <f t="shared" si="68"/>
        <v>108.8469617037905</v>
      </c>
      <c r="Y636" s="60">
        <v>0.35686034368465003</v>
      </c>
      <c r="Z636" s="79">
        <v>0.70666658267764249</v>
      </c>
      <c r="AA636" s="65">
        <f t="shared" si="69"/>
        <v>-0.34980623899299246</v>
      </c>
    </row>
    <row r="637" spans="1:27" x14ac:dyDescent="0.25">
      <c r="A637" s="82">
        <v>4</v>
      </c>
      <c r="B637" s="82">
        <v>96</v>
      </c>
      <c r="C637" s="7">
        <v>2</v>
      </c>
      <c r="D637" s="7" t="s">
        <v>184</v>
      </c>
      <c r="E637" s="7">
        <v>1</v>
      </c>
      <c r="F637" s="82">
        <v>9</v>
      </c>
      <c r="G637" s="50">
        <v>7.444404749474956E-2</v>
      </c>
      <c r="H637" s="50">
        <v>-2.9832523702375767E-3</v>
      </c>
      <c r="I637" s="50">
        <f t="shared" si="63"/>
        <v>7.7427299864987142E-2</v>
      </c>
      <c r="J637" s="28">
        <v>13.298663574110892</v>
      </c>
      <c r="K637" s="31">
        <v>14.419320189971282</v>
      </c>
      <c r="L637" s="31">
        <f t="shared" si="64"/>
        <v>-1.1206566158603906</v>
      </c>
      <c r="M637" s="28">
        <v>1.3017967537952735E-2</v>
      </c>
      <c r="N637" s="26">
        <v>0.46275038293277465</v>
      </c>
      <c r="O637" s="26">
        <f t="shared" si="65"/>
        <v>-0.44973241539482189</v>
      </c>
      <c r="P637" s="52">
        <v>4.0998389194343279</v>
      </c>
      <c r="Q637" s="56">
        <v>5.7203782901387283</v>
      </c>
      <c r="R637" s="56">
        <f t="shared" si="66"/>
        <v>-1.6205393707044005</v>
      </c>
      <c r="S637" s="52">
        <v>-5.4661013641673757E-2</v>
      </c>
      <c r="T637" s="56">
        <v>0.2201664932545829</v>
      </c>
      <c r="U637" s="56">
        <f t="shared" si="67"/>
        <v>-0.27482750689625668</v>
      </c>
      <c r="V637" s="60">
        <v>1189.7114171921671</v>
      </c>
      <c r="W637" s="64">
        <v>1080.3098379245496</v>
      </c>
      <c r="X637" s="64">
        <f t="shared" si="68"/>
        <v>109.40157926761754</v>
      </c>
      <c r="Y637" s="60">
        <v>0.28742242056284056</v>
      </c>
      <c r="Z637" s="79">
        <v>0.55868755357358002</v>
      </c>
      <c r="AA637" s="65">
        <f t="shared" si="69"/>
        <v>-0.27126513301073946</v>
      </c>
    </row>
    <row r="638" spans="1:27" x14ac:dyDescent="0.25">
      <c r="A638" s="82">
        <v>5</v>
      </c>
      <c r="B638" s="82">
        <v>120</v>
      </c>
      <c r="C638" s="7" t="s">
        <v>2190</v>
      </c>
      <c r="D638" s="7" t="s">
        <v>184</v>
      </c>
      <c r="E638" s="7">
        <v>1</v>
      </c>
      <c r="F638" s="82">
        <v>9</v>
      </c>
      <c r="G638" s="50">
        <v>6.6497630359324766E-2</v>
      </c>
      <c r="H638" s="50">
        <v>3.7247019645241526E-2</v>
      </c>
      <c r="I638" s="50">
        <f t="shared" si="63"/>
        <v>2.925061071408324E-2</v>
      </c>
      <c r="J638" s="28">
        <v>12.312927683273138</v>
      </c>
      <c r="K638" s="31">
        <v>16.776982070157057</v>
      </c>
      <c r="L638" s="31">
        <f t="shared" si="64"/>
        <v>-4.4640543868839195</v>
      </c>
      <c r="M638" s="28">
        <v>9.5263950935555841E-2</v>
      </c>
      <c r="N638" s="26">
        <v>0.35894303813160144</v>
      </c>
      <c r="O638" s="26">
        <f t="shared" si="65"/>
        <v>-0.2636790871960456</v>
      </c>
      <c r="P638" s="52">
        <v>3.4915674924229845</v>
      </c>
      <c r="Q638" s="56">
        <v>6.966418766233951</v>
      </c>
      <c r="R638" s="56">
        <f t="shared" si="66"/>
        <v>-3.4748512738109665</v>
      </c>
      <c r="S638" s="52">
        <v>-1.6611053428338268E-2</v>
      </c>
      <c r="T638" s="56">
        <v>5.1264740518326989E-2</v>
      </c>
      <c r="U638" s="56">
        <f t="shared" si="67"/>
        <v>-6.7875793946665264E-2</v>
      </c>
      <c r="V638" s="60">
        <v>875.95522141440836</v>
      </c>
      <c r="W638" s="64">
        <v>1139.7663857677901</v>
      </c>
      <c r="X638" s="64">
        <f t="shared" si="68"/>
        <v>-263.81116435338174</v>
      </c>
      <c r="Y638" s="60">
        <v>0.12777399934775094</v>
      </c>
      <c r="Z638" s="79">
        <v>0.15567907560124011</v>
      </c>
      <c r="AA638" s="65">
        <f t="shared" si="69"/>
        <v>-2.7905076253489175E-2</v>
      </c>
    </row>
    <row r="639" spans="1:27" x14ac:dyDescent="0.25">
      <c r="A639" s="82">
        <v>6</v>
      </c>
      <c r="B639" s="82">
        <v>144</v>
      </c>
      <c r="C639" s="7">
        <v>3</v>
      </c>
      <c r="D639" s="7" t="s">
        <v>184</v>
      </c>
      <c r="E639" s="7">
        <v>1</v>
      </c>
      <c r="F639" s="82">
        <v>9</v>
      </c>
      <c r="G639" s="50">
        <v>0.11714736369329817</v>
      </c>
      <c r="H639" s="50">
        <v>5.0816110515069957E-2</v>
      </c>
      <c r="I639" s="50">
        <f t="shared" si="63"/>
        <v>6.6331253178228217E-2</v>
      </c>
      <c r="J639" s="28">
        <v>10.653352479354758</v>
      </c>
      <c r="K639" s="31">
        <v>14.919323314682467</v>
      </c>
      <c r="L639" s="31">
        <f t="shared" si="64"/>
        <v>-4.2659708353277086</v>
      </c>
      <c r="M639" s="28">
        <v>7.1349175918871605E-2</v>
      </c>
      <c r="N639" s="26">
        <v>7.8252583154270083E-2</v>
      </c>
      <c r="O639" s="26">
        <f t="shared" si="65"/>
        <v>-6.9034072353984788E-3</v>
      </c>
      <c r="P639" s="52">
        <v>2.921727929414538</v>
      </c>
      <c r="Q639" s="56">
        <v>5.4077681800408222</v>
      </c>
      <c r="R639" s="56">
        <f t="shared" si="66"/>
        <v>-2.4860402506262842</v>
      </c>
      <c r="S639" s="52">
        <v>0.14777233535191828</v>
      </c>
      <c r="T639" s="56">
        <v>-2.2748086008028568E-2</v>
      </c>
      <c r="U639" s="56">
        <f t="shared" si="67"/>
        <v>0.17052042135994686</v>
      </c>
      <c r="V639" s="60">
        <v>739.78566688785668</v>
      </c>
      <c r="W639" s="64">
        <v>1059.1686712010619</v>
      </c>
      <c r="X639" s="64">
        <f t="shared" si="68"/>
        <v>-319.38300431320522</v>
      </c>
      <c r="Y639" s="60">
        <v>0.21817698557586296</v>
      </c>
      <c r="Z639" s="79">
        <v>2.4286775008398348E-2</v>
      </c>
      <c r="AA639" s="65">
        <f t="shared" si="69"/>
        <v>0.19389021056746461</v>
      </c>
    </row>
    <row r="640" spans="1:27" x14ac:dyDescent="0.25">
      <c r="A640" s="82">
        <v>7</v>
      </c>
      <c r="B640" s="82">
        <v>168</v>
      </c>
      <c r="C640" s="7" t="s">
        <v>2190</v>
      </c>
      <c r="D640" s="7" t="s">
        <v>184</v>
      </c>
      <c r="E640" s="7">
        <v>1</v>
      </c>
      <c r="F640" s="82">
        <v>9</v>
      </c>
      <c r="G640" s="50">
        <v>7.8680902511453071E-2</v>
      </c>
      <c r="H640" s="50">
        <v>2.1088820793520358E-2</v>
      </c>
      <c r="I640" s="50">
        <f t="shared" si="63"/>
        <v>5.7592081717932717E-2</v>
      </c>
      <c r="J640" s="28">
        <v>8.184956166111947</v>
      </c>
      <c r="K640" s="31">
        <v>12.600072648596518</v>
      </c>
      <c r="L640" s="31">
        <f t="shared" si="64"/>
        <v>-4.4151164824845708</v>
      </c>
      <c r="M640" s="28">
        <v>-2.9266791882310909E-2</v>
      </c>
      <c r="N640" s="26">
        <v>0.24427280911272664</v>
      </c>
      <c r="O640" s="26">
        <f t="shared" si="65"/>
        <v>-0.27353960099503755</v>
      </c>
      <c r="P640" s="52">
        <v>2.7778390068702739</v>
      </c>
      <c r="Q640" s="56">
        <v>4.2039889907630217</v>
      </c>
      <c r="R640" s="56">
        <f t="shared" si="66"/>
        <v>-1.4261499838927478</v>
      </c>
      <c r="S640" s="52">
        <v>0.14160725158045098</v>
      </c>
      <c r="T640" s="56">
        <v>-4.8245689366170623E-2</v>
      </c>
      <c r="U640" s="56">
        <f t="shared" si="67"/>
        <v>0.18985294094662161</v>
      </c>
      <c r="V640" s="60">
        <v>399.15172413793101</v>
      </c>
      <c r="W640" s="64">
        <v>882.0120689655173</v>
      </c>
      <c r="X640" s="64">
        <f t="shared" si="68"/>
        <v>-482.86034482758629</v>
      </c>
      <c r="Y640" s="60">
        <v>-0.27006913947255817</v>
      </c>
      <c r="Z640" s="79">
        <v>0.30507038934760117</v>
      </c>
      <c r="AA640" s="65">
        <f t="shared" si="69"/>
        <v>-0.57513952882015928</v>
      </c>
    </row>
    <row r="641" spans="1:27" x14ac:dyDescent="0.25">
      <c r="A641" s="82">
        <v>8</v>
      </c>
      <c r="B641" s="82">
        <v>192</v>
      </c>
      <c r="C641" s="7">
        <v>4</v>
      </c>
      <c r="D641" s="7" t="s">
        <v>184</v>
      </c>
      <c r="E641" s="7">
        <v>1</v>
      </c>
      <c r="F641" s="82">
        <v>9</v>
      </c>
      <c r="G641" s="50">
        <v>6.1227527615120181E-2</v>
      </c>
      <c r="H641" s="50">
        <v>2.2964930059969867E-2</v>
      </c>
      <c r="I641" s="50">
        <f t="shared" si="63"/>
        <v>3.826259755515031E-2</v>
      </c>
      <c r="J641" s="28">
        <v>6.4259052970647472</v>
      </c>
      <c r="K641" s="31">
        <v>13.314117777789969</v>
      </c>
      <c r="L641" s="31">
        <f t="shared" si="64"/>
        <v>-6.8882124807252216</v>
      </c>
      <c r="M641" s="28">
        <v>-0.15662124759718746</v>
      </c>
      <c r="N641" s="26">
        <v>0.17151292002343987</v>
      </c>
      <c r="O641" s="26">
        <f t="shared" si="65"/>
        <v>-0.3281341676206273</v>
      </c>
      <c r="P641" s="52">
        <v>2.4858577317113331</v>
      </c>
      <c r="Q641" s="56">
        <v>4.0686345373680544</v>
      </c>
      <c r="R641" s="56">
        <f t="shared" si="66"/>
        <v>-1.5827768056567213</v>
      </c>
      <c r="S641" s="52">
        <v>-2.3044668994056459E-2</v>
      </c>
      <c r="T641" s="56">
        <v>1.6036205516473903E-2</v>
      </c>
      <c r="U641" s="56">
        <f t="shared" si="67"/>
        <v>-3.9080874510530363E-2</v>
      </c>
      <c r="V641" s="60">
        <v>291.7049071618037</v>
      </c>
      <c r="W641" s="64">
        <v>935.78937334217505</v>
      </c>
      <c r="X641" s="64">
        <f t="shared" si="68"/>
        <v>-644.08446618037135</v>
      </c>
      <c r="Y641" s="60">
        <v>-0.32277654979229869</v>
      </c>
      <c r="Z641" s="79">
        <v>0.2688177933680696</v>
      </c>
      <c r="AA641" s="65">
        <f t="shared" si="69"/>
        <v>-0.5915943431603683</v>
      </c>
    </row>
    <row r="642" spans="1:27" x14ac:dyDescent="0.25">
      <c r="A642" s="82">
        <v>9</v>
      </c>
      <c r="B642" s="82">
        <v>216</v>
      </c>
      <c r="C642" s="7" t="s">
        <v>2190</v>
      </c>
      <c r="D642" s="7" t="s">
        <v>184</v>
      </c>
      <c r="E642" s="7">
        <v>2</v>
      </c>
      <c r="F642" s="82">
        <v>9</v>
      </c>
      <c r="G642" s="50">
        <v>6.3837469090582744E-2</v>
      </c>
      <c r="H642" s="50">
        <v>4.9621911137343509E-2</v>
      </c>
      <c r="I642" s="50">
        <f t="shared" si="63"/>
        <v>1.4215557953239234E-2</v>
      </c>
      <c r="J642" s="28">
        <v>5.526128804814193</v>
      </c>
      <c r="K642" s="31">
        <v>13.45456791776664</v>
      </c>
      <c r="L642" s="31">
        <f t="shared" si="64"/>
        <v>-7.9284391129524474</v>
      </c>
      <c r="M642" s="28">
        <v>-0.11066710412545325</v>
      </c>
      <c r="N642" s="26">
        <v>0.13025234277174963</v>
      </c>
      <c r="O642" s="26">
        <f t="shared" si="65"/>
        <v>-0.24091944689720288</v>
      </c>
      <c r="P642" s="52">
        <v>2.0633439595593028</v>
      </c>
      <c r="Q642" s="56">
        <v>4.4318152812343063</v>
      </c>
      <c r="R642" s="56">
        <f t="shared" si="66"/>
        <v>-2.3684713216750035</v>
      </c>
      <c r="S642" s="52">
        <v>-8.8050923734570671E-2</v>
      </c>
      <c r="T642" s="56">
        <v>0.16858542547120367</v>
      </c>
      <c r="U642" s="56">
        <f t="shared" si="67"/>
        <v>-0.25663634920577433</v>
      </c>
      <c r="V642" s="60">
        <v>245.74665360757425</v>
      </c>
      <c r="W642" s="64">
        <v>838.86970154532594</v>
      </c>
      <c r="X642" s="64">
        <f t="shared" si="68"/>
        <v>-593.12304793775172</v>
      </c>
      <c r="Y642" s="60">
        <v>-0.24073809760370954</v>
      </c>
      <c r="Z642" s="79">
        <v>-4.6944320793933798E-2</v>
      </c>
      <c r="AA642" s="65">
        <f t="shared" si="69"/>
        <v>-0.19379377680977575</v>
      </c>
    </row>
    <row r="643" spans="1:27" x14ac:dyDescent="0.25">
      <c r="A643" s="82">
        <v>10</v>
      </c>
      <c r="B643" s="82">
        <v>240</v>
      </c>
      <c r="C643" s="7" t="s">
        <v>2190</v>
      </c>
      <c r="D643" s="7" t="s">
        <v>184</v>
      </c>
      <c r="E643" s="7">
        <v>2</v>
      </c>
      <c r="F643" s="82">
        <v>9</v>
      </c>
      <c r="G643" s="50">
        <v>9.7807546481510604E-2</v>
      </c>
      <c r="H643" s="50">
        <v>8.312902068988345E-3</v>
      </c>
      <c r="I643" s="50">
        <f t="shared" ref="I643:I706" si="70">G643-H643</f>
        <v>8.9494644412522265E-2</v>
      </c>
      <c r="J643" s="28">
        <v>5.4232776845454742</v>
      </c>
      <c r="K643" s="31">
        <v>11.510023683426688</v>
      </c>
      <c r="L643" s="31">
        <f t="shared" ref="L643:L706" si="71">J643-K643</f>
        <v>-6.0867459988812138</v>
      </c>
      <c r="M643" s="28">
        <v>-0.16505257506679363</v>
      </c>
      <c r="N643" s="26">
        <v>7.2164884343347531E-3</v>
      </c>
      <c r="O643" s="26">
        <f t="shared" ref="O643:O706" si="72">M643-N643</f>
        <v>-0.17226906350112839</v>
      </c>
      <c r="P643" s="52">
        <v>2.1710539533014868</v>
      </c>
      <c r="Q643" s="56">
        <v>4.1268346243135854</v>
      </c>
      <c r="R643" s="56">
        <f t="shared" ref="R643:R706" si="73">P643-Q643</f>
        <v>-1.9557806710120986</v>
      </c>
      <c r="S643" s="52">
        <v>8.8829461204544338E-2</v>
      </c>
      <c r="T643" s="56">
        <v>1.8882797316289807E-2</v>
      </c>
      <c r="U643" s="56">
        <f t="shared" ref="U643:U706" si="74">S643-T643</f>
        <v>6.9946663888254532E-2</v>
      </c>
      <c r="V643" s="60">
        <v>245.94933993399337</v>
      </c>
      <c r="W643" s="64">
        <v>698.52227035203532</v>
      </c>
      <c r="X643" s="64">
        <f t="shared" ref="X643:X706" si="75">V643-W643</f>
        <v>-452.57293041804195</v>
      </c>
      <c r="Y643" s="60">
        <v>-0.31000612935721383</v>
      </c>
      <c r="Z643" s="79">
        <v>-7.6149821802100115E-2</v>
      </c>
      <c r="AA643" s="65">
        <f t="shared" ref="AA643:AA706" si="76">Y643-Z643</f>
        <v>-0.23385630755511372</v>
      </c>
    </row>
    <row r="644" spans="1:27" x14ac:dyDescent="0.25">
      <c r="A644" s="82">
        <v>11</v>
      </c>
      <c r="B644" s="82">
        <v>264</v>
      </c>
      <c r="C644" s="7" t="s">
        <v>2190</v>
      </c>
      <c r="D644" s="7" t="s">
        <v>184</v>
      </c>
      <c r="E644" s="7">
        <v>2</v>
      </c>
      <c r="F644" s="82">
        <v>9</v>
      </c>
      <c r="G644" s="50">
        <v>6.3738429784387485E-2</v>
      </c>
      <c r="H644" s="50">
        <v>1.1402580276202409E-2</v>
      </c>
      <c r="I644" s="50">
        <f t="shared" si="70"/>
        <v>5.2335849508185074E-2</v>
      </c>
      <c r="J644" s="28">
        <v>4.3647308058350047</v>
      </c>
      <c r="K644" s="31">
        <v>9.6067582172372461</v>
      </c>
      <c r="L644" s="31">
        <f t="shared" si="71"/>
        <v>-5.2420274114022414</v>
      </c>
      <c r="M644" s="28">
        <v>-0.1960334360051105</v>
      </c>
      <c r="N644" s="26">
        <v>-7.5698486503831763E-2</v>
      </c>
      <c r="O644" s="26">
        <f t="shared" si="72"/>
        <v>-0.12033494950127874</v>
      </c>
      <c r="P644" s="52">
        <v>2.0119238015949525</v>
      </c>
      <c r="Q644" s="56">
        <v>3.9766977176627822</v>
      </c>
      <c r="R644" s="56">
        <f t="shared" si="73"/>
        <v>-1.9647739160678297</v>
      </c>
      <c r="S644" s="52">
        <v>2.2982567781517284E-2</v>
      </c>
      <c r="T644" s="56">
        <v>1.8560746180279194E-2</v>
      </c>
      <c r="U644" s="56">
        <f t="shared" si="74"/>
        <v>4.42182160123809E-3</v>
      </c>
      <c r="V644" s="60">
        <v>192.11054027179318</v>
      </c>
      <c r="W644" s="64">
        <v>478.31294884543149</v>
      </c>
      <c r="X644" s="64">
        <f t="shared" si="75"/>
        <v>-286.20240857363831</v>
      </c>
      <c r="Y644" s="60">
        <v>-0.20224860606244113</v>
      </c>
      <c r="Z644" s="79">
        <v>-9.7593849701297919E-2</v>
      </c>
      <c r="AA644" s="65">
        <f t="shared" si="76"/>
        <v>-0.10465475636114321</v>
      </c>
    </row>
    <row r="645" spans="1:27" x14ac:dyDescent="0.25">
      <c r="A645" s="82">
        <v>12</v>
      </c>
      <c r="B645" s="82">
        <v>288</v>
      </c>
      <c r="C645" s="7" t="s">
        <v>2190</v>
      </c>
      <c r="D645" s="7" t="s">
        <v>184</v>
      </c>
      <c r="E645" s="7">
        <v>2</v>
      </c>
      <c r="F645" s="82">
        <v>9</v>
      </c>
      <c r="G645" s="50">
        <v>7.2328732673333992E-2</v>
      </c>
      <c r="H645" s="50">
        <v>1.9874084798630436E-2</v>
      </c>
      <c r="I645" s="50">
        <f t="shared" si="70"/>
        <v>5.2454647874703553E-2</v>
      </c>
      <c r="J645" s="28">
        <v>5.2155527434591002</v>
      </c>
      <c r="K645" s="31">
        <v>9.5757510795120258</v>
      </c>
      <c r="L645" s="31">
        <f t="shared" si="71"/>
        <v>-4.3601983360529255</v>
      </c>
      <c r="M645" s="28">
        <v>-5.9494510839702891E-2</v>
      </c>
      <c r="N645" s="26">
        <v>-0.12129677891189873</v>
      </c>
      <c r="O645" s="26">
        <f t="shared" si="72"/>
        <v>6.180226807219584E-2</v>
      </c>
      <c r="P645" s="52">
        <v>2.0715380179120682</v>
      </c>
      <c r="Q645" s="56">
        <v>3.6155338046936252</v>
      </c>
      <c r="R645" s="56">
        <f t="shared" si="73"/>
        <v>-1.543995786781557</v>
      </c>
      <c r="S645" s="52">
        <v>5.3609249479134688E-2</v>
      </c>
      <c r="T645" s="56">
        <v>-6.2303241628159589E-2</v>
      </c>
      <c r="U645" s="56">
        <f t="shared" si="74"/>
        <v>0.11591249110729428</v>
      </c>
      <c r="V645" s="60">
        <v>208.38145539906102</v>
      </c>
      <c r="W645" s="64">
        <v>507.14285714285728</v>
      </c>
      <c r="X645" s="64">
        <f t="shared" si="75"/>
        <v>-298.76140174379623</v>
      </c>
      <c r="Y645" s="60">
        <v>-0.31661793825192475</v>
      </c>
      <c r="Z645" s="79">
        <v>-0.26573141069062617</v>
      </c>
      <c r="AA645" s="65">
        <f t="shared" si="76"/>
        <v>-5.0886527561298578E-2</v>
      </c>
    </row>
    <row r="646" spans="1:27" x14ac:dyDescent="0.25">
      <c r="A646" s="82">
        <v>13</v>
      </c>
      <c r="B646" s="82">
        <v>312</v>
      </c>
      <c r="C646" s="7">
        <v>5</v>
      </c>
      <c r="D646" s="7" t="s">
        <v>184</v>
      </c>
      <c r="E646" s="7">
        <v>2</v>
      </c>
      <c r="F646" s="82">
        <v>9</v>
      </c>
      <c r="G646" s="50">
        <v>5.4193336040599505E-2</v>
      </c>
      <c r="H646" s="50">
        <v>1.3389339368220154E-2</v>
      </c>
      <c r="I646" s="50">
        <f t="shared" si="70"/>
        <v>4.0803996672379349E-2</v>
      </c>
      <c r="J646" s="28">
        <v>4.9655420592827175</v>
      </c>
      <c r="K646" s="31">
        <v>7.8986120953424956</v>
      </c>
      <c r="L646" s="31">
        <f t="shared" si="71"/>
        <v>-2.9330700360597781</v>
      </c>
      <c r="M646" s="28">
        <v>-0.10812329275217039</v>
      </c>
      <c r="N646" s="26">
        <v>-6.1783624485983173E-2</v>
      </c>
      <c r="O646" s="26">
        <f t="shared" si="72"/>
        <v>-4.6339668266187219E-2</v>
      </c>
      <c r="P646" s="52">
        <v>1.9849403613524665</v>
      </c>
      <c r="Q646" s="56">
        <v>3.4422947383738673</v>
      </c>
      <c r="R646" s="56">
        <f t="shared" si="73"/>
        <v>-1.4573543770214008</v>
      </c>
      <c r="S646" s="52">
        <v>3.8673764446841903E-2</v>
      </c>
      <c r="T646" s="56">
        <v>-0.17100685841409771</v>
      </c>
      <c r="U646" s="56">
        <f t="shared" si="74"/>
        <v>0.20968062286093961</v>
      </c>
      <c r="V646" s="60">
        <v>209.76191272362482</v>
      </c>
      <c r="W646" s="64">
        <v>412.45665440561783</v>
      </c>
      <c r="X646" s="64">
        <f t="shared" si="75"/>
        <v>-202.69474168199301</v>
      </c>
      <c r="Y646" s="60">
        <v>-0.29305318107078893</v>
      </c>
      <c r="Z646" s="79">
        <v>-0.21425833594600299</v>
      </c>
      <c r="AA646" s="65">
        <f t="shared" si="76"/>
        <v>-7.8794845124785934E-2</v>
      </c>
    </row>
    <row r="647" spans="1:27" x14ac:dyDescent="0.25">
      <c r="A647" s="82">
        <v>1</v>
      </c>
      <c r="B647" s="82">
        <v>24</v>
      </c>
      <c r="C647" s="7" t="s">
        <v>2190</v>
      </c>
      <c r="D647" s="7" t="s">
        <v>184</v>
      </c>
      <c r="E647" s="7">
        <v>1</v>
      </c>
      <c r="F647" s="82">
        <v>10</v>
      </c>
      <c r="G647" s="50">
        <v>-7.6725515271366701E-2</v>
      </c>
      <c r="H647" s="50">
        <v>1.3629331734718761E-2</v>
      </c>
      <c r="I647" s="50">
        <f t="shared" si="70"/>
        <v>-9.0354847006085467E-2</v>
      </c>
      <c r="J647" s="28">
        <v>15.77930478745129</v>
      </c>
      <c r="K647" s="31">
        <v>13.370557873666627</v>
      </c>
      <c r="L647" s="31">
        <f t="shared" si="71"/>
        <v>2.4087469137846629</v>
      </c>
      <c r="M647" s="28">
        <v>0.55157337628717706</v>
      </c>
      <c r="N647" s="26">
        <v>0.24256301407439443</v>
      </c>
      <c r="O647" s="26">
        <f t="shared" si="72"/>
        <v>0.30901036221278266</v>
      </c>
      <c r="P647" s="52">
        <v>7.6618634386272966</v>
      </c>
      <c r="Q647" s="56">
        <v>5.4560602180915021</v>
      </c>
      <c r="R647" s="56">
        <f t="shared" si="73"/>
        <v>2.2058032205357945</v>
      </c>
      <c r="S647" s="52">
        <v>1.2673363126835553</v>
      </c>
      <c r="T647" s="56">
        <v>0.39929967195079025</v>
      </c>
      <c r="U647" s="56">
        <f t="shared" si="74"/>
        <v>0.8680366407327651</v>
      </c>
      <c r="V647" s="60">
        <v>1094.0442669329339</v>
      </c>
      <c r="W647" s="64">
        <v>842.1606201808396</v>
      </c>
      <c r="X647" s="64">
        <f t="shared" si="75"/>
        <v>251.88364675209425</v>
      </c>
      <c r="Y647" s="60">
        <v>0.46380886642470648</v>
      </c>
      <c r="Z647" s="79">
        <v>2.1399399411402314E-2</v>
      </c>
      <c r="AA647" s="65">
        <f t="shared" si="76"/>
        <v>0.44240946701330419</v>
      </c>
    </row>
    <row r="648" spans="1:27" x14ac:dyDescent="0.25">
      <c r="A648" s="82">
        <v>2</v>
      </c>
      <c r="B648" s="82">
        <v>48</v>
      </c>
      <c r="C648" s="7">
        <v>1</v>
      </c>
      <c r="D648" s="7" t="s">
        <v>184</v>
      </c>
      <c r="E648" s="7">
        <v>1</v>
      </c>
      <c r="F648" s="82">
        <v>10</v>
      </c>
      <c r="G648" s="50">
        <v>3.7948962170490395E-2</v>
      </c>
      <c r="H648" s="50">
        <v>-4.2260899415680559E-3</v>
      </c>
      <c r="I648" s="50">
        <f t="shared" si="70"/>
        <v>4.217505211205845E-2</v>
      </c>
      <c r="J648" s="28">
        <v>13.002717793327161</v>
      </c>
      <c r="K648" s="31">
        <v>12.045231030697556</v>
      </c>
      <c r="L648" s="31">
        <f t="shared" si="71"/>
        <v>0.95748676262960508</v>
      </c>
      <c r="M648" s="28">
        <v>0.15238805172857545</v>
      </c>
      <c r="N648" s="26">
        <v>0.42973663146744556</v>
      </c>
      <c r="O648" s="26">
        <f t="shared" si="72"/>
        <v>-0.27734857973887012</v>
      </c>
      <c r="P648" s="52">
        <v>4.6787193805292429</v>
      </c>
      <c r="Q648" s="56">
        <v>6.2957185350514777</v>
      </c>
      <c r="R648" s="56">
        <f t="shared" si="73"/>
        <v>-1.6169991545222349</v>
      </c>
      <c r="S648" s="52">
        <v>0.47114541739935467</v>
      </c>
      <c r="T648" s="56">
        <v>-0.29316157422815392</v>
      </c>
      <c r="U648" s="56">
        <f t="shared" si="74"/>
        <v>0.76430699162750859</v>
      </c>
      <c r="V648" s="60">
        <v>553.94235466536395</v>
      </c>
      <c r="W648" s="64">
        <v>778.76342072409477</v>
      </c>
      <c r="X648" s="64">
        <f t="shared" si="75"/>
        <v>-224.82106605873082</v>
      </c>
      <c r="Y648" s="60">
        <v>-0.40308082561044634</v>
      </c>
      <c r="Z648" s="79">
        <v>-5.4871092273920861E-2</v>
      </c>
      <c r="AA648" s="65">
        <f t="shared" si="76"/>
        <v>-0.3482097333365255</v>
      </c>
    </row>
    <row r="649" spans="1:27" x14ac:dyDescent="0.25">
      <c r="A649" s="82">
        <v>3</v>
      </c>
      <c r="B649" s="82">
        <v>72</v>
      </c>
      <c r="C649" s="7" t="s">
        <v>2190</v>
      </c>
      <c r="D649" s="7" t="s">
        <v>184</v>
      </c>
      <c r="E649" s="7">
        <v>1</v>
      </c>
      <c r="F649" s="82">
        <v>10</v>
      </c>
      <c r="G649" s="50">
        <v>3.302416868705773E-2</v>
      </c>
      <c r="H649" s="50">
        <v>1.7902191089170408E-2</v>
      </c>
      <c r="I649" s="50">
        <f t="shared" si="70"/>
        <v>1.5121977597887321E-2</v>
      </c>
      <c r="J649" s="28">
        <v>13.771192810824152</v>
      </c>
      <c r="K649" s="31">
        <v>12.589811875004676</v>
      </c>
      <c r="L649" s="31">
        <f t="shared" si="71"/>
        <v>1.181380935819476</v>
      </c>
      <c r="M649" s="28">
        <v>0.65548361080241246</v>
      </c>
      <c r="N649" s="26">
        <v>0.51444722688986533</v>
      </c>
      <c r="O649" s="26">
        <f t="shared" si="72"/>
        <v>0.14103638391254714</v>
      </c>
      <c r="P649" s="52">
        <v>4.3185626379659388</v>
      </c>
      <c r="Q649" s="56">
        <v>5.134393717140755</v>
      </c>
      <c r="R649" s="56">
        <f t="shared" si="73"/>
        <v>-0.81583107917481623</v>
      </c>
      <c r="S649" s="52">
        <v>0.3355473002190385</v>
      </c>
      <c r="T649" s="56">
        <v>2.9346230279375243E-2</v>
      </c>
      <c r="U649" s="56">
        <f t="shared" si="74"/>
        <v>0.30620106993966328</v>
      </c>
      <c r="V649" s="60">
        <v>919.89716965332434</v>
      </c>
      <c r="W649" s="64">
        <v>862.29941243789426</v>
      </c>
      <c r="X649" s="64">
        <f t="shared" si="75"/>
        <v>57.597757215430079</v>
      </c>
      <c r="Y649" s="60">
        <v>0.84725451269790608</v>
      </c>
      <c r="Z649" s="79">
        <v>0.70666658267764249</v>
      </c>
      <c r="AA649" s="65">
        <f t="shared" si="76"/>
        <v>0.1405879300202636</v>
      </c>
    </row>
    <row r="650" spans="1:27" x14ac:dyDescent="0.25">
      <c r="A650" s="82">
        <v>4</v>
      </c>
      <c r="B650" s="82">
        <v>96</v>
      </c>
      <c r="C650" s="7">
        <v>2</v>
      </c>
      <c r="D650" s="7" t="s">
        <v>184</v>
      </c>
      <c r="E650" s="7">
        <v>1</v>
      </c>
      <c r="F650" s="82">
        <v>10</v>
      </c>
      <c r="G650" s="50">
        <v>9.4908055469714731E-2</v>
      </c>
      <c r="H650" s="50">
        <v>-2.9832523702375767E-3</v>
      </c>
      <c r="I650" s="50">
        <f t="shared" si="70"/>
        <v>9.7891307839952313E-2</v>
      </c>
      <c r="J650" s="28">
        <v>12.145350121493262</v>
      </c>
      <c r="K650" s="31">
        <v>14.419320189971282</v>
      </c>
      <c r="L650" s="31">
        <f t="shared" si="71"/>
        <v>-2.27397006847802</v>
      </c>
      <c r="M650" s="28">
        <v>0.24584276282434386</v>
      </c>
      <c r="N650" s="26">
        <v>0.46275038293277465</v>
      </c>
      <c r="O650" s="26">
        <f t="shared" si="72"/>
        <v>-0.21690762010843079</v>
      </c>
      <c r="P650" s="52">
        <v>3.4380770760633155</v>
      </c>
      <c r="Q650" s="56">
        <v>5.7203782901387283</v>
      </c>
      <c r="R650" s="56">
        <f t="shared" si="73"/>
        <v>-2.2823012140754129</v>
      </c>
      <c r="S650" s="52">
        <v>8.8886546043902809E-2</v>
      </c>
      <c r="T650" s="56">
        <v>0.2201664932545829</v>
      </c>
      <c r="U650" s="56">
        <f t="shared" si="74"/>
        <v>-0.13127994721068009</v>
      </c>
      <c r="V650" s="60">
        <v>928.90308662462655</v>
      </c>
      <c r="W650" s="64">
        <v>1080.3098379245496</v>
      </c>
      <c r="X650" s="64">
        <f t="shared" si="75"/>
        <v>-151.40675129992303</v>
      </c>
      <c r="Y650" s="60">
        <v>0.44806448133035565</v>
      </c>
      <c r="Z650" s="79">
        <v>0.55868755357358002</v>
      </c>
      <c r="AA650" s="65">
        <f t="shared" si="76"/>
        <v>-0.11062307224322437</v>
      </c>
    </row>
    <row r="651" spans="1:27" x14ac:dyDescent="0.25">
      <c r="A651" s="82">
        <v>5</v>
      </c>
      <c r="B651" s="82">
        <v>120</v>
      </c>
      <c r="C651" s="7" t="s">
        <v>2190</v>
      </c>
      <c r="D651" s="7" t="s">
        <v>184</v>
      </c>
      <c r="E651" s="7">
        <v>1</v>
      </c>
      <c r="F651" s="82">
        <v>10</v>
      </c>
      <c r="G651" s="50">
        <v>0.10570590326893096</v>
      </c>
      <c r="H651" s="50">
        <v>3.7247019645241526E-2</v>
      </c>
      <c r="I651" s="50">
        <f t="shared" si="70"/>
        <v>6.8458883623689432E-2</v>
      </c>
      <c r="J651" s="28">
        <v>10.690264949960023</v>
      </c>
      <c r="K651" s="31">
        <v>16.776982070157057</v>
      </c>
      <c r="L651" s="31">
        <f t="shared" si="71"/>
        <v>-6.0867171201970347</v>
      </c>
      <c r="M651" s="28">
        <v>0.17612804635759594</v>
      </c>
      <c r="N651" s="26">
        <v>0.35894303813160144</v>
      </c>
      <c r="O651" s="26">
        <f t="shared" si="72"/>
        <v>-0.18281499177400551</v>
      </c>
      <c r="P651" s="52">
        <v>2.9719150924015976</v>
      </c>
      <c r="Q651" s="56">
        <v>6.966418766233951</v>
      </c>
      <c r="R651" s="56">
        <f t="shared" si="73"/>
        <v>-3.9945036738323534</v>
      </c>
      <c r="S651" s="52">
        <v>0.20495755556569756</v>
      </c>
      <c r="T651" s="56">
        <v>5.1264740518326989E-2</v>
      </c>
      <c r="U651" s="56">
        <f t="shared" si="74"/>
        <v>0.15369281504737056</v>
      </c>
      <c r="V651" s="60">
        <v>695.56411103767346</v>
      </c>
      <c r="W651" s="64">
        <v>1139.7663857677901</v>
      </c>
      <c r="X651" s="64">
        <f t="shared" si="75"/>
        <v>-444.20227473011664</v>
      </c>
      <c r="Y651" s="60">
        <v>0.12446472078933504</v>
      </c>
      <c r="Z651" s="79">
        <v>0.15567907560124011</v>
      </c>
      <c r="AA651" s="65">
        <f t="shared" si="76"/>
        <v>-3.1214354811905071E-2</v>
      </c>
    </row>
    <row r="652" spans="1:27" x14ac:dyDescent="0.25">
      <c r="A652" s="82">
        <v>6</v>
      </c>
      <c r="B652" s="82">
        <v>144</v>
      </c>
      <c r="C652" s="7">
        <v>3</v>
      </c>
      <c r="D652" s="7" t="s">
        <v>184</v>
      </c>
      <c r="E652" s="7">
        <v>1</v>
      </c>
      <c r="F652" s="82">
        <v>10</v>
      </c>
      <c r="G652" s="50">
        <v>0.11437834326020209</v>
      </c>
      <c r="H652" s="50">
        <v>5.0816110515069957E-2</v>
      </c>
      <c r="I652" s="50">
        <f t="shared" si="70"/>
        <v>6.3562232745132133E-2</v>
      </c>
      <c r="J652" s="28">
        <v>8.1073607649605819</v>
      </c>
      <c r="K652" s="31">
        <v>14.919323314682467</v>
      </c>
      <c r="L652" s="31">
        <f t="shared" si="71"/>
        <v>-6.8119625497218852</v>
      </c>
      <c r="M652" s="28">
        <v>-7.5641595820821542E-2</v>
      </c>
      <c r="N652" s="26">
        <v>7.8252583154270083E-2</v>
      </c>
      <c r="O652" s="26">
        <f t="shared" si="72"/>
        <v>-0.15389417897509161</v>
      </c>
      <c r="P652" s="52">
        <v>2.7538657551622916</v>
      </c>
      <c r="Q652" s="56">
        <v>5.4077681800408222</v>
      </c>
      <c r="R652" s="56">
        <f t="shared" si="73"/>
        <v>-2.6539024248785306</v>
      </c>
      <c r="S652" s="52">
        <v>0.14943675846502194</v>
      </c>
      <c r="T652" s="56">
        <v>-2.2748086008028568E-2</v>
      </c>
      <c r="U652" s="56">
        <f t="shared" si="74"/>
        <v>0.17218484447305052</v>
      </c>
      <c r="V652" s="60">
        <v>408.00033178500337</v>
      </c>
      <c r="W652" s="64">
        <v>1059.1686712010619</v>
      </c>
      <c r="X652" s="64">
        <f t="shared" si="75"/>
        <v>-651.16833941605853</v>
      </c>
      <c r="Y652" s="60">
        <v>-0.24154432943655171</v>
      </c>
      <c r="Z652" s="79">
        <v>2.4286775008398348E-2</v>
      </c>
      <c r="AA652" s="65">
        <f t="shared" si="76"/>
        <v>-0.26583110444495006</v>
      </c>
    </row>
    <row r="653" spans="1:27" x14ac:dyDescent="0.25">
      <c r="A653" s="82">
        <v>7</v>
      </c>
      <c r="B653" s="82">
        <v>168</v>
      </c>
      <c r="C653" s="7" t="s">
        <v>2190</v>
      </c>
      <c r="D653" s="7" t="s">
        <v>184</v>
      </c>
      <c r="E653" s="7">
        <v>1</v>
      </c>
      <c r="F653" s="82">
        <v>10</v>
      </c>
      <c r="G653" s="50">
        <v>5.3460286442718365E-2</v>
      </c>
      <c r="H653" s="50">
        <v>2.1088820793520358E-2</v>
      </c>
      <c r="I653" s="50">
        <f t="shared" si="70"/>
        <v>3.2371465649198003E-2</v>
      </c>
      <c r="J653" s="28">
        <v>5.9565196110422249</v>
      </c>
      <c r="K653" s="31">
        <v>12.600072648596518</v>
      </c>
      <c r="L653" s="31">
        <f t="shared" si="71"/>
        <v>-6.6435530375542928</v>
      </c>
      <c r="M653" s="28">
        <v>-0.17685507308461496</v>
      </c>
      <c r="N653" s="26">
        <v>0.24427280911272664</v>
      </c>
      <c r="O653" s="26">
        <f t="shared" si="72"/>
        <v>-0.4211278821973416</v>
      </c>
      <c r="P653" s="52">
        <v>2.2522063241960448</v>
      </c>
      <c r="Q653" s="56">
        <v>4.2039889907630217</v>
      </c>
      <c r="R653" s="56">
        <f t="shared" si="73"/>
        <v>-1.9517826665669769</v>
      </c>
      <c r="S653" s="52">
        <v>-0.10953854306259929</v>
      </c>
      <c r="T653" s="56">
        <v>-4.8245689366170623E-2</v>
      </c>
      <c r="U653" s="56">
        <f t="shared" si="74"/>
        <v>-6.1292853696428666E-2</v>
      </c>
      <c r="V653" s="60">
        <v>268.65467980295568</v>
      </c>
      <c r="W653" s="64">
        <v>882.0120689655173</v>
      </c>
      <c r="X653" s="64">
        <f t="shared" si="75"/>
        <v>-613.35738916256162</v>
      </c>
      <c r="Y653" s="60">
        <v>-0.35813367208268071</v>
      </c>
      <c r="Z653" s="79">
        <v>0.30507038934760117</v>
      </c>
      <c r="AA653" s="65">
        <f t="shared" si="76"/>
        <v>-0.66320406143028188</v>
      </c>
    </row>
    <row r="654" spans="1:27" x14ac:dyDescent="0.25">
      <c r="A654" s="82">
        <v>8</v>
      </c>
      <c r="B654" s="82">
        <v>192</v>
      </c>
      <c r="C654" s="7">
        <v>4</v>
      </c>
      <c r="D654" s="7" t="s">
        <v>184</v>
      </c>
      <c r="E654" s="7">
        <v>1</v>
      </c>
      <c r="F654" s="82">
        <v>10</v>
      </c>
      <c r="G654" s="50">
        <v>5.297365880516889E-2</v>
      </c>
      <c r="H654" s="50">
        <v>2.2964930059969867E-2</v>
      </c>
      <c r="I654" s="50">
        <f t="shared" si="70"/>
        <v>3.0008728745199022E-2</v>
      </c>
      <c r="J654" s="28">
        <v>5.9515674987515981</v>
      </c>
      <c r="K654" s="31">
        <v>13.314117777789969</v>
      </c>
      <c r="L654" s="31">
        <f t="shared" si="71"/>
        <v>-7.3625502790383708</v>
      </c>
      <c r="M654" s="28">
        <v>-7.3995208488795719E-2</v>
      </c>
      <c r="N654" s="26">
        <v>0.17151292002343987</v>
      </c>
      <c r="O654" s="26">
        <f t="shared" si="72"/>
        <v>-0.24550812851223558</v>
      </c>
      <c r="P654" s="52">
        <v>2.2281126246431291</v>
      </c>
      <c r="Q654" s="56">
        <v>4.0686345373680544</v>
      </c>
      <c r="R654" s="56">
        <f t="shared" si="73"/>
        <v>-1.8405219127249253</v>
      </c>
      <c r="S654" s="52">
        <v>2.7993556885209814E-2</v>
      </c>
      <c r="T654" s="56">
        <v>1.6036205516473903E-2</v>
      </c>
      <c r="U654" s="56">
        <f t="shared" si="74"/>
        <v>1.1957351368735911E-2</v>
      </c>
      <c r="V654" s="60">
        <v>239.61339522546416</v>
      </c>
      <c r="W654" s="64">
        <v>935.78937334217505</v>
      </c>
      <c r="X654" s="64">
        <f t="shared" si="75"/>
        <v>-696.17597811671089</v>
      </c>
      <c r="Y654" s="60">
        <v>-0.3444420254358751</v>
      </c>
      <c r="Z654" s="79">
        <v>0.2688177933680696</v>
      </c>
      <c r="AA654" s="65">
        <f t="shared" si="76"/>
        <v>-0.61325981880394465</v>
      </c>
    </row>
    <row r="655" spans="1:27" x14ac:dyDescent="0.25">
      <c r="A655" s="82">
        <v>9</v>
      </c>
      <c r="B655" s="82">
        <v>216</v>
      </c>
      <c r="C655" s="7" t="s">
        <v>2190</v>
      </c>
      <c r="D655" s="7" t="s">
        <v>184</v>
      </c>
      <c r="E655" s="7">
        <v>2</v>
      </c>
      <c r="F655" s="82">
        <v>10</v>
      </c>
      <c r="G655" s="50">
        <v>3.4759032520518929E-2</v>
      </c>
      <c r="H655" s="50">
        <v>4.9621911137343509E-2</v>
      </c>
      <c r="I655" s="50">
        <f t="shared" si="70"/>
        <v>-1.4862878616824581E-2</v>
      </c>
      <c r="J655" s="28">
        <v>4.993752698692056</v>
      </c>
      <c r="K655" s="31">
        <v>13.45456791776664</v>
      </c>
      <c r="L655" s="31">
        <f t="shared" si="71"/>
        <v>-8.4608152190745844</v>
      </c>
      <c r="M655" s="28">
        <v>-0.11768176739451852</v>
      </c>
      <c r="N655" s="26">
        <v>0.13025234277174963</v>
      </c>
      <c r="O655" s="26">
        <f t="shared" si="72"/>
        <v>-0.24793411016626815</v>
      </c>
      <c r="P655" s="52">
        <v>1.8774210732210781</v>
      </c>
      <c r="Q655" s="56">
        <v>4.4318152812343063</v>
      </c>
      <c r="R655" s="56">
        <f t="shared" si="73"/>
        <v>-2.5543942080132283</v>
      </c>
      <c r="S655" s="52">
        <v>-0.10097651060211522</v>
      </c>
      <c r="T655" s="56">
        <v>0.16858542547120367</v>
      </c>
      <c r="U655" s="56">
        <f t="shared" si="74"/>
        <v>-0.26956193607331891</v>
      </c>
      <c r="V655" s="60">
        <v>217.85422788116225</v>
      </c>
      <c r="W655" s="64">
        <v>838.86970154532594</v>
      </c>
      <c r="X655" s="64">
        <f t="shared" si="75"/>
        <v>-621.01547366416366</v>
      </c>
      <c r="Y655" s="60">
        <v>-0.24917917870612907</v>
      </c>
      <c r="Z655" s="79">
        <v>-4.6944320793933798E-2</v>
      </c>
      <c r="AA655" s="65">
        <f t="shared" si="76"/>
        <v>-0.20223485791219528</v>
      </c>
    </row>
    <row r="656" spans="1:27" x14ac:dyDescent="0.25">
      <c r="A656" s="82">
        <v>10</v>
      </c>
      <c r="B656" s="82">
        <v>240</v>
      </c>
      <c r="C656" s="7" t="s">
        <v>2190</v>
      </c>
      <c r="D656" s="7" t="s">
        <v>184</v>
      </c>
      <c r="E656" s="7">
        <v>2</v>
      </c>
      <c r="F656" s="82">
        <v>10</v>
      </c>
      <c r="G656" s="50">
        <v>4.2001081911054429E-2</v>
      </c>
      <c r="H656" s="50">
        <v>8.312902068988345E-3</v>
      </c>
      <c r="I656" s="50">
        <f t="shared" si="70"/>
        <v>3.3688179842066082E-2</v>
      </c>
      <c r="J656" s="28">
        <v>5.1305494409694221</v>
      </c>
      <c r="K656" s="31">
        <v>11.510023683426688</v>
      </c>
      <c r="L656" s="31">
        <f t="shared" si="71"/>
        <v>-6.3794742424572659</v>
      </c>
      <c r="M656" s="28">
        <v>-0.12667165647836148</v>
      </c>
      <c r="N656" s="26">
        <v>7.2164884343347531E-3</v>
      </c>
      <c r="O656" s="26">
        <f t="shared" si="72"/>
        <v>-0.13388814491269624</v>
      </c>
      <c r="P656" s="52">
        <v>1.9768879191035313</v>
      </c>
      <c r="Q656" s="56">
        <v>4.1268346243135854</v>
      </c>
      <c r="R656" s="56">
        <f t="shared" si="73"/>
        <v>-2.1499467052100538</v>
      </c>
      <c r="S656" s="52">
        <v>3.4830034514539844E-2</v>
      </c>
      <c r="T656" s="56">
        <v>1.8882797316289807E-2</v>
      </c>
      <c r="U656" s="56">
        <f t="shared" si="74"/>
        <v>1.5947237198250037E-2</v>
      </c>
      <c r="V656" s="60">
        <v>208.62062706270629</v>
      </c>
      <c r="W656" s="64">
        <v>698.52227035203532</v>
      </c>
      <c r="X656" s="64">
        <f t="shared" si="75"/>
        <v>-489.90164328932906</v>
      </c>
      <c r="Y656" s="60">
        <v>-0.34263299134926406</v>
      </c>
      <c r="Z656" s="79">
        <v>-7.6149821802100115E-2</v>
      </c>
      <c r="AA656" s="65">
        <f t="shared" si="76"/>
        <v>-0.26648316954716395</v>
      </c>
    </row>
    <row r="657" spans="1:27" x14ac:dyDescent="0.25">
      <c r="A657" s="82">
        <v>11</v>
      </c>
      <c r="B657" s="82">
        <v>264</v>
      </c>
      <c r="C657" s="7" t="s">
        <v>2190</v>
      </c>
      <c r="D657" s="7" t="s">
        <v>184</v>
      </c>
      <c r="E657" s="7">
        <v>2</v>
      </c>
      <c r="F657" s="82">
        <v>10</v>
      </c>
      <c r="G657" s="50">
        <v>-3.4379763173825852E-3</v>
      </c>
      <c r="H657" s="50">
        <v>1.1402580276202409E-2</v>
      </c>
      <c r="I657" s="50">
        <f t="shared" si="70"/>
        <v>-1.4840556593584995E-2</v>
      </c>
      <c r="J657" s="28">
        <v>4.4128271167484856</v>
      </c>
      <c r="K657" s="31">
        <v>9.6067582172372461</v>
      </c>
      <c r="L657" s="31">
        <f t="shared" si="71"/>
        <v>-5.1939311004887605</v>
      </c>
      <c r="M657" s="28">
        <v>-9.7581277413637035E-2</v>
      </c>
      <c r="N657" s="26">
        <v>-7.5698486503831763E-2</v>
      </c>
      <c r="O657" s="26">
        <f t="shared" si="72"/>
        <v>-2.1882790909805272E-2</v>
      </c>
      <c r="P657" s="52">
        <v>2.0307022828849357</v>
      </c>
      <c r="Q657" s="56">
        <v>3.9766977176627822</v>
      </c>
      <c r="R657" s="56">
        <f t="shared" si="73"/>
        <v>-1.9459954347778465</v>
      </c>
      <c r="S657" s="52">
        <v>0.13106687269005438</v>
      </c>
      <c r="T657" s="56">
        <v>1.8560746180279194E-2</v>
      </c>
      <c r="U657" s="56">
        <f t="shared" si="74"/>
        <v>0.11250612650977518</v>
      </c>
      <c r="V657" s="60">
        <v>191.65976135233677</v>
      </c>
      <c r="W657" s="64">
        <v>478.31294884543149</v>
      </c>
      <c r="X657" s="64">
        <f t="shared" si="75"/>
        <v>-286.65318749309472</v>
      </c>
      <c r="Y657" s="60">
        <v>-9.5391520510377581E-2</v>
      </c>
      <c r="Z657" s="79">
        <v>-9.7593849701297919E-2</v>
      </c>
      <c r="AA657" s="65">
        <f t="shared" si="76"/>
        <v>2.202329190920338E-3</v>
      </c>
    </row>
    <row r="658" spans="1:27" x14ac:dyDescent="0.25">
      <c r="A658" s="82">
        <v>12</v>
      </c>
      <c r="B658" s="82">
        <v>288</v>
      </c>
      <c r="C658" s="7" t="s">
        <v>2190</v>
      </c>
      <c r="D658" s="7" t="s">
        <v>184</v>
      </c>
      <c r="E658" s="7">
        <v>2</v>
      </c>
      <c r="F658" s="82">
        <v>10</v>
      </c>
      <c r="G658" s="50">
        <v>7.2747389957114272E-2</v>
      </c>
      <c r="H658" s="50">
        <v>1.9874084798630436E-2</v>
      </c>
      <c r="I658" s="50">
        <f t="shared" si="70"/>
        <v>5.2873305158483833E-2</v>
      </c>
      <c r="J658" s="28">
        <v>5.2474274867627955</v>
      </c>
      <c r="K658" s="31">
        <v>9.5757510795120258</v>
      </c>
      <c r="L658" s="31">
        <f t="shared" si="71"/>
        <v>-4.3283235927492303</v>
      </c>
      <c r="M658" s="28">
        <v>1.8498768687828383E-2</v>
      </c>
      <c r="N658" s="26">
        <v>-0.12129677891189873</v>
      </c>
      <c r="O658" s="26">
        <f t="shared" si="72"/>
        <v>0.13979554759972712</v>
      </c>
      <c r="P658" s="52">
        <v>1.9890989686991132</v>
      </c>
      <c r="Q658" s="56">
        <v>3.6155338046936252</v>
      </c>
      <c r="R658" s="56">
        <f t="shared" si="73"/>
        <v>-1.626434835994512</v>
      </c>
      <c r="S658" s="52">
        <v>4.41275984471644E-2</v>
      </c>
      <c r="T658" s="56">
        <v>-6.2303241628159589E-2</v>
      </c>
      <c r="U658" s="56">
        <f t="shared" si="74"/>
        <v>0.106430840075324</v>
      </c>
      <c r="V658" s="60">
        <v>196.1255868544601</v>
      </c>
      <c r="W658" s="64">
        <v>507.14285714285728</v>
      </c>
      <c r="X658" s="64">
        <f t="shared" si="75"/>
        <v>-311.01727028839719</v>
      </c>
      <c r="Y658" s="60">
        <v>-0.27490667397322782</v>
      </c>
      <c r="Z658" s="79">
        <v>-0.26573141069062617</v>
      </c>
      <c r="AA658" s="65">
        <f t="shared" si="76"/>
        <v>-9.1752632826016534E-3</v>
      </c>
    </row>
    <row r="659" spans="1:27" x14ac:dyDescent="0.25">
      <c r="A659" s="82">
        <v>13</v>
      </c>
      <c r="B659" s="82">
        <v>312</v>
      </c>
      <c r="C659" s="7">
        <v>5</v>
      </c>
      <c r="D659" s="7" t="s">
        <v>184</v>
      </c>
      <c r="E659" s="7">
        <v>2</v>
      </c>
      <c r="F659" s="82">
        <v>10</v>
      </c>
      <c r="G659" s="50">
        <v>7.6740395116643795E-2</v>
      </c>
      <c r="H659" s="50">
        <v>1.3389339368220154E-2</v>
      </c>
      <c r="I659" s="50">
        <f t="shared" si="70"/>
        <v>6.3351055748423646E-2</v>
      </c>
      <c r="J659" s="28">
        <v>4.9807502795832281</v>
      </c>
      <c r="K659" s="31">
        <v>7.8986120953424956</v>
      </c>
      <c r="L659" s="31">
        <f t="shared" si="71"/>
        <v>-2.9178618157592675</v>
      </c>
      <c r="M659" s="28">
        <v>-2.7146590942269021E-2</v>
      </c>
      <c r="N659" s="26">
        <v>-6.1783624485983173E-2</v>
      </c>
      <c r="O659" s="26">
        <f t="shared" si="72"/>
        <v>3.4637033543714155E-2</v>
      </c>
      <c r="P659" s="52">
        <v>1.9397163819689909</v>
      </c>
      <c r="Q659" s="56">
        <v>3.4422947383738673</v>
      </c>
      <c r="R659" s="56">
        <f t="shared" si="73"/>
        <v>-1.5025783564048765</v>
      </c>
      <c r="S659" s="52">
        <v>9.1316762745651064E-2</v>
      </c>
      <c r="T659" s="56">
        <v>-0.17100685841409771</v>
      </c>
      <c r="U659" s="56">
        <f t="shared" si="74"/>
        <v>0.26232362115974878</v>
      </c>
      <c r="V659" s="60">
        <v>188.81809062029762</v>
      </c>
      <c r="W659" s="64">
        <v>412.45665440561783</v>
      </c>
      <c r="X659" s="64">
        <f t="shared" si="75"/>
        <v>-223.6385637853202</v>
      </c>
      <c r="Y659" s="60">
        <v>-0.29944691267349105</v>
      </c>
      <c r="Z659" s="79">
        <v>-0.21425833594600299</v>
      </c>
      <c r="AA659" s="65">
        <f t="shared" si="76"/>
        <v>-8.5188576727488058E-2</v>
      </c>
    </row>
    <row r="660" spans="1:27" x14ac:dyDescent="0.25">
      <c r="A660" s="82">
        <v>1</v>
      </c>
      <c r="B660" s="82">
        <v>24</v>
      </c>
      <c r="C660" s="7" t="s">
        <v>2190</v>
      </c>
      <c r="D660" s="7" t="s">
        <v>184</v>
      </c>
      <c r="E660" s="7">
        <v>1</v>
      </c>
      <c r="F660" s="82">
        <v>11</v>
      </c>
      <c r="G660" s="50">
        <v>2.7443684570175986E-2</v>
      </c>
      <c r="H660" s="50">
        <v>1.3629331734718761E-2</v>
      </c>
      <c r="I660" s="50">
        <f t="shared" si="70"/>
        <v>1.3814352835457224E-2</v>
      </c>
      <c r="J660" s="28">
        <v>15.186756962612179</v>
      </c>
      <c r="K660" s="31">
        <v>13.370557873666627</v>
      </c>
      <c r="L660" s="31">
        <f t="shared" si="71"/>
        <v>1.8161990889455524</v>
      </c>
      <c r="M660" s="28">
        <v>0.29187432479319486</v>
      </c>
      <c r="N660" s="26">
        <v>0.24256301407439443</v>
      </c>
      <c r="O660" s="26">
        <f t="shared" si="72"/>
        <v>4.9311310718800433E-2</v>
      </c>
      <c r="P660" s="52">
        <v>5.5701687742342134</v>
      </c>
      <c r="Q660" s="56">
        <v>5.4560602180915021</v>
      </c>
      <c r="R660" s="56">
        <f t="shared" si="73"/>
        <v>0.11410855614271131</v>
      </c>
      <c r="S660" s="52">
        <v>0.41723714788505528</v>
      </c>
      <c r="T660" s="56">
        <v>0.39929967195079025</v>
      </c>
      <c r="U660" s="56">
        <f t="shared" si="74"/>
        <v>1.7937475934265035E-2</v>
      </c>
      <c r="V660" s="60">
        <v>1101.2734231985355</v>
      </c>
      <c r="W660" s="64">
        <v>842.1606201808396</v>
      </c>
      <c r="X660" s="64">
        <f t="shared" si="75"/>
        <v>259.11280301769591</v>
      </c>
      <c r="Y660" s="60">
        <v>0.57203572929412994</v>
      </c>
      <c r="Z660" s="79">
        <v>2.1399399411402314E-2</v>
      </c>
      <c r="AA660" s="65">
        <f t="shared" si="76"/>
        <v>0.55063632988272759</v>
      </c>
    </row>
    <row r="661" spans="1:27" x14ac:dyDescent="0.25">
      <c r="A661" s="82">
        <v>2</v>
      </c>
      <c r="B661" s="82">
        <v>48</v>
      </c>
      <c r="C661" s="7">
        <v>1</v>
      </c>
      <c r="D661" s="7" t="s">
        <v>184</v>
      </c>
      <c r="E661" s="7">
        <v>1</v>
      </c>
      <c r="F661" s="82">
        <v>11</v>
      </c>
      <c r="G661" s="50">
        <v>2.2314355131420882E-2</v>
      </c>
      <c r="H661" s="50">
        <v>-4.2260899415680559E-3</v>
      </c>
      <c r="I661" s="50">
        <f t="shared" si="70"/>
        <v>2.6540445072988937E-2</v>
      </c>
      <c r="J661" s="28">
        <v>12.392885518435516</v>
      </c>
      <c r="K661" s="31">
        <v>12.045231030697556</v>
      </c>
      <c r="L661" s="31">
        <f t="shared" si="71"/>
        <v>0.34765448773796059</v>
      </c>
      <c r="M661" s="28">
        <v>0.13402603575692262</v>
      </c>
      <c r="N661" s="26">
        <v>0.42973663146744556</v>
      </c>
      <c r="O661" s="26">
        <f t="shared" si="72"/>
        <v>-0.29571059571052294</v>
      </c>
      <c r="P661" s="52">
        <v>4.8731336404242658</v>
      </c>
      <c r="Q661" s="56">
        <v>6.2957185350514777</v>
      </c>
      <c r="R661" s="56">
        <f t="shared" si="73"/>
        <v>-1.4225848946272119</v>
      </c>
      <c r="S661" s="52">
        <v>0.36532823464405978</v>
      </c>
      <c r="T661" s="56">
        <v>-0.29316157422815392</v>
      </c>
      <c r="U661" s="56">
        <f t="shared" si="74"/>
        <v>0.65848980887221376</v>
      </c>
      <c r="V661" s="60">
        <v>532.57922162514251</v>
      </c>
      <c r="W661" s="64">
        <v>778.76342072409477</v>
      </c>
      <c r="X661" s="64">
        <f t="shared" si="75"/>
        <v>-246.18419909895226</v>
      </c>
      <c r="Y661" s="60">
        <v>-0.40785972012026861</v>
      </c>
      <c r="Z661" s="79">
        <v>-5.4871092273920861E-2</v>
      </c>
      <c r="AA661" s="65">
        <f t="shared" si="76"/>
        <v>-0.35298862784634777</v>
      </c>
    </row>
    <row r="662" spans="1:27" x14ac:dyDescent="0.25">
      <c r="A662" s="82">
        <v>3</v>
      </c>
      <c r="B662" s="82">
        <v>72</v>
      </c>
      <c r="C662" s="7" t="s">
        <v>2190</v>
      </c>
      <c r="D662" s="7" t="s">
        <v>184</v>
      </c>
      <c r="E662" s="7">
        <v>1</v>
      </c>
      <c r="F662" s="82">
        <v>11</v>
      </c>
      <c r="G662" s="50">
        <v>0.11284652518177909</v>
      </c>
      <c r="H662" s="50">
        <v>1.7902191089170408E-2</v>
      </c>
      <c r="I662" s="50">
        <f t="shared" si="70"/>
        <v>9.494433409260869E-2</v>
      </c>
      <c r="J662" s="28">
        <v>11.753550833576414</v>
      </c>
      <c r="K662" s="31">
        <v>12.589811875004676</v>
      </c>
      <c r="L662" s="31">
        <f t="shared" si="71"/>
        <v>-0.83626104142826208</v>
      </c>
      <c r="M662" s="28">
        <v>0.35719296427403191</v>
      </c>
      <c r="N662" s="26">
        <v>0.51444722688986533</v>
      </c>
      <c r="O662" s="26">
        <f t="shared" si="72"/>
        <v>-0.15725426261583342</v>
      </c>
      <c r="P662" s="52">
        <v>3.898628632864773</v>
      </c>
      <c r="Q662" s="56">
        <v>5.134393717140755</v>
      </c>
      <c r="R662" s="56">
        <f t="shared" si="73"/>
        <v>-1.235765084275982</v>
      </c>
      <c r="S662" s="52">
        <v>-0.14425497541867949</v>
      </c>
      <c r="T662" s="56">
        <v>2.9346230279375243E-2</v>
      </c>
      <c r="U662" s="56">
        <f t="shared" si="74"/>
        <v>-0.17360120569805473</v>
      </c>
      <c r="V662" s="60">
        <v>774.75414503433262</v>
      </c>
      <c r="W662" s="64">
        <v>862.29941243789426</v>
      </c>
      <c r="X662" s="64">
        <f t="shared" si="75"/>
        <v>-87.545267403561638</v>
      </c>
      <c r="Y662" s="60">
        <v>0.35379778619037949</v>
      </c>
      <c r="Z662" s="79">
        <v>0.70666658267764249</v>
      </c>
      <c r="AA662" s="65">
        <f t="shared" si="76"/>
        <v>-0.35286879648726299</v>
      </c>
    </row>
    <row r="663" spans="1:27" x14ac:dyDescent="0.25">
      <c r="A663" s="82">
        <v>4</v>
      </c>
      <c r="B663" s="82">
        <v>96</v>
      </c>
      <c r="C663" s="7">
        <v>2</v>
      </c>
      <c r="D663" s="7" t="s">
        <v>184</v>
      </c>
      <c r="E663" s="7">
        <v>1</v>
      </c>
      <c r="F663" s="82">
        <v>11</v>
      </c>
      <c r="G663" s="50">
        <v>6.8221811002775468E-2</v>
      </c>
      <c r="H663" s="50">
        <v>-2.9832523702375767E-3</v>
      </c>
      <c r="I663" s="50">
        <f t="shared" si="70"/>
        <v>7.120506337301305E-2</v>
      </c>
      <c r="J663" s="28">
        <v>11.982422133863487</v>
      </c>
      <c r="K663" s="31">
        <v>14.419320189971282</v>
      </c>
      <c r="L663" s="31">
        <f t="shared" si="71"/>
        <v>-2.4368980561077951</v>
      </c>
      <c r="M663" s="28">
        <v>0.23809042869150074</v>
      </c>
      <c r="N663" s="26">
        <v>0.46275038293277465</v>
      </c>
      <c r="O663" s="26">
        <f t="shared" si="72"/>
        <v>-0.22465995424127391</v>
      </c>
      <c r="P663" s="52">
        <v>3.6081990290029653</v>
      </c>
      <c r="Q663" s="56">
        <v>5.7203782901387283</v>
      </c>
      <c r="R663" s="56">
        <f t="shared" si="73"/>
        <v>-2.112179261135763</v>
      </c>
      <c r="S663" s="52">
        <v>0.19346979603376707</v>
      </c>
      <c r="T663" s="56">
        <v>0.2201664932545829</v>
      </c>
      <c r="U663" s="56">
        <f t="shared" si="74"/>
        <v>-2.6696697220815829E-2</v>
      </c>
      <c r="V663" s="60">
        <v>980.12080982409566</v>
      </c>
      <c r="W663" s="64">
        <v>1080.3098379245496</v>
      </c>
      <c r="X663" s="64">
        <f t="shared" si="75"/>
        <v>-100.18902810045392</v>
      </c>
      <c r="Y663" s="60">
        <v>0.57382039573820409</v>
      </c>
      <c r="Z663" s="79">
        <v>0.55868755357358002</v>
      </c>
      <c r="AA663" s="65">
        <f t="shared" si="76"/>
        <v>1.5132842164624072E-2</v>
      </c>
    </row>
    <row r="664" spans="1:27" x14ac:dyDescent="0.25">
      <c r="A664" s="82">
        <v>5</v>
      </c>
      <c r="B664" s="82">
        <v>120</v>
      </c>
      <c r="C664" s="7" t="s">
        <v>2190</v>
      </c>
      <c r="D664" s="7" t="s">
        <v>184</v>
      </c>
      <c r="E664" s="7">
        <v>1</v>
      </c>
      <c r="F664" s="82">
        <v>11</v>
      </c>
      <c r="G664" s="50">
        <v>7.3164712348758515E-2</v>
      </c>
      <c r="H664" s="50">
        <v>3.7247019645241526E-2</v>
      </c>
      <c r="I664" s="50">
        <f t="shared" si="70"/>
        <v>3.5917692703516989E-2</v>
      </c>
      <c r="J664" s="28">
        <v>10.074329354029389</v>
      </c>
      <c r="K664" s="31">
        <v>16.776982070157057</v>
      </c>
      <c r="L664" s="31">
        <f t="shared" si="71"/>
        <v>-6.7026527161276679</v>
      </c>
      <c r="M664" s="28">
        <v>3.260537827664544E-2</v>
      </c>
      <c r="N664" s="26">
        <v>0.35894303813160144</v>
      </c>
      <c r="O664" s="26">
        <f t="shared" si="72"/>
        <v>-0.326337659854956</v>
      </c>
      <c r="P664" s="52">
        <v>2.9394289026905791</v>
      </c>
      <c r="Q664" s="56">
        <v>6.966418766233951</v>
      </c>
      <c r="R664" s="56">
        <f t="shared" si="73"/>
        <v>-4.0269898635433723</v>
      </c>
      <c r="S664" s="52">
        <v>0.14050226565485613</v>
      </c>
      <c r="T664" s="56">
        <v>5.1264740518326989E-2</v>
      </c>
      <c r="U664" s="56">
        <f t="shared" si="74"/>
        <v>8.9237525136529133E-2</v>
      </c>
      <c r="V664" s="60">
        <v>593.35922009253136</v>
      </c>
      <c r="W664" s="64">
        <v>1139.7663857677901</v>
      </c>
      <c r="X664" s="64">
        <f t="shared" si="75"/>
        <v>-546.40716567525874</v>
      </c>
      <c r="Y664" s="60">
        <v>-0.12767003038692615</v>
      </c>
      <c r="Z664" s="79">
        <v>0.15567907560124011</v>
      </c>
      <c r="AA664" s="65">
        <f t="shared" si="76"/>
        <v>-0.28334910598816626</v>
      </c>
    </row>
    <row r="665" spans="1:27" x14ac:dyDescent="0.25">
      <c r="A665" s="82">
        <v>6</v>
      </c>
      <c r="B665" s="82">
        <v>144</v>
      </c>
      <c r="C665" s="7">
        <v>3</v>
      </c>
      <c r="D665" s="7" t="s">
        <v>184</v>
      </c>
      <c r="E665" s="7">
        <v>1</v>
      </c>
      <c r="F665" s="82">
        <v>11</v>
      </c>
      <c r="G665" s="50">
        <v>7.3123020902592734E-2</v>
      </c>
      <c r="H665" s="50">
        <v>5.0816110515069957E-2</v>
      </c>
      <c r="I665" s="50">
        <f t="shared" si="70"/>
        <v>2.2306910387522777E-2</v>
      </c>
      <c r="J665" s="28">
        <v>8.2290095234951384</v>
      </c>
      <c r="K665" s="31">
        <v>14.919323314682467</v>
      </c>
      <c r="L665" s="31">
        <f t="shared" si="71"/>
        <v>-6.6903137911873287</v>
      </c>
      <c r="M665" s="28">
        <v>-3.546320192222141E-2</v>
      </c>
      <c r="N665" s="26">
        <v>7.8252583154270083E-2</v>
      </c>
      <c r="O665" s="26">
        <f t="shared" si="72"/>
        <v>-0.11371578507649149</v>
      </c>
      <c r="P665" s="52">
        <v>2.8444240515920454</v>
      </c>
      <c r="Q665" s="56">
        <v>5.4077681800408222</v>
      </c>
      <c r="R665" s="56">
        <f t="shared" si="73"/>
        <v>-2.5633441284487768</v>
      </c>
      <c r="S665" s="52">
        <v>0.11756319588242679</v>
      </c>
      <c r="T665" s="56">
        <v>-2.2748086008028568E-2</v>
      </c>
      <c r="U665" s="56">
        <f t="shared" si="74"/>
        <v>0.14031128189045536</v>
      </c>
      <c r="V665" s="60">
        <v>421.03384207033849</v>
      </c>
      <c r="W665" s="64">
        <v>1059.1686712010619</v>
      </c>
      <c r="X665" s="64">
        <f t="shared" si="75"/>
        <v>-638.13482913072335</v>
      </c>
      <c r="Y665" s="60">
        <v>-0.17436932417784756</v>
      </c>
      <c r="Z665" s="79">
        <v>2.4286775008398348E-2</v>
      </c>
      <c r="AA665" s="65">
        <f t="shared" si="76"/>
        <v>-0.19865609918624591</v>
      </c>
    </row>
    <row r="666" spans="1:27" x14ac:dyDescent="0.25">
      <c r="A666" s="82">
        <v>7</v>
      </c>
      <c r="B666" s="82">
        <v>168</v>
      </c>
      <c r="C666" s="7" t="s">
        <v>2190</v>
      </c>
      <c r="D666" s="7" t="s">
        <v>184</v>
      </c>
      <c r="E666" s="7">
        <v>1</v>
      </c>
      <c r="F666" s="82">
        <v>11</v>
      </c>
      <c r="G666" s="50">
        <v>6.7290589373970991E-2</v>
      </c>
      <c r="H666" s="50">
        <v>2.1088820793520358E-2</v>
      </c>
      <c r="I666" s="50">
        <f t="shared" si="70"/>
        <v>4.6201768580450636E-2</v>
      </c>
      <c r="J666" s="28">
        <v>6.3046999064587013</v>
      </c>
      <c r="K666" s="31">
        <v>12.600072648596518</v>
      </c>
      <c r="L666" s="31">
        <f t="shared" si="71"/>
        <v>-6.2953727421378165</v>
      </c>
      <c r="M666" s="28">
        <v>-0.13481694538811023</v>
      </c>
      <c r="N666" s="26">
        <v>0.24427280911272664</v>
      </c>
      <c r="O666" s="26">
        <f t="shared" si="72"/>
        <v>-0.37908975450083687</v>
      </c>
      <c r="P666" s="52">
        <v>2.3376984445656719</v>
      </c>
      <c r="Q666" s="56">
        <v>4.2039889907630217</v>
      </c>
      <c r="R666" s="56">
        <f t="shared" si="73"/>
        <v>-1.8662905461973498</v>
      </c>
      <c r="S666" s="52">
        <v>-4.1976620013368583E-2</v>
      </c>
      <c r="T666" s="56">
        <v>-4.8245689366170623E-2</v>
      </c>
      <c r="U666" s="56">
        <f t="shared" si="74"/>
        <v>6.2690693528020397E-3</v>
      </c>
      <c r="V666" s="60">
        <v>298.17422003284071</v>
      </c>
      <c r="W666" s="64">
        <v>882.0120689655173</v>
      </c>
      <c r="X666" s="64">
        <f t="shared" si="75"/>
        <v>-583.83784893267659</v>
      </c>
      <c r="Y666" s="60">
        <v>-0.23319398169848529</v>
      </c>
      <c r="Z666" s="79">
        <v>0.30507038934760117</v>
      </c>
      <c r="AA666" s="65">
        <f t="shared" si="76"/>
        <v>-0.53826437104608649</v>
      </c>
    </row>
    <row r="667" spans="1:27" x14ac:dyDescent="0.25">
      <c r="A667" s="82">
        <v>8</v>
      </c>
      <c r="B667" s="82">
        <v>192</v>
      </c>
      <c r="C667" s="7">
        <v>4</v>
      </c>
      <c r="D667" s="7" t="s">
        <v>184</v>
      </c>
      <c r="E667" s="7">
        <v>1</v>
      </c>
      <c r="F667" s="82">
        <v>11</v>
      </c>
      <c r="G667" s="50">
        <v>4.6522684265041823E-2</v>
      </c>
      <c r="H667" s="50">
        <v>2.2964930059969867E-2</v>
      </c>
      <c r="I667" s="50">
        <f t="shared" si="70"/>
        <v>2.3557754205071956E-2</v>
      </c>
      <c r="J667" s="28">
        <v>6.1580229705925928</v>
      </c>
      <c r="K667" s="31">
        <v>13.314117777789969</v>
      </c>
      <c r="L667" s="31">
        <f t="shared" si="71"/>
        <v>-7.156094807197376</v>
      </c>
      <c r="M667" s="28">
        <v>-0.11374405711487746</v>
      </c>
      <c r="N667" s="26">
        <v>0.17151292002343987</v>
      </c>
      <c r="O667" s="26">
        <f t="shared" si="72"/>
        <v>-0.28525697713831732</v>
      </c>
      <c r="P667" s="52">
        <v>2.3219553308048879</v>
      </c>
      <c r="Q667" s="56">
        <v>4.0686345373680544</v>
      </c>
      <c r="R667" s="56">
        <f t="shared" si="73"/>
        <v>-1.7466792065631664</v>
      </c>
      <c r="S667" s="52">
        <v>3.5524794422172892E-2</v>
      </c>
      <c r="T667" s="56">
        <v>1.6036205516473903E-2</v>
      </c>
      <c r="U667" s="56">
        <f t="shared" si="74"/>
        <v>1.9488588905698989E-2</v>
      </c>
      <c r="V667" s="60">
        <v>251.87417108753314</v>
      </c>
      <c r="W667" s="64">
        <v>935.78937334217505</v>
      </c>
      <c r="X667" s="64">
        <f t="shared" si="75"/>
        <v>-683.91520225464194</v>
      </c>
      <c r="Y667" s="60">
        <v>-0.33093342692806837</v>
      </c>
      <c r="Z667" s="79">
        <v>0.2688177933680696</v>
      </c>
      <c r="AA667" s="65">
        <f t="shared" si="76"/>
        <v>-0.59975122029613792</v>
      </c>
    </row>
    <row r="668" spans="1:27" x14ac:dyDescent="0.25">
      <c r="A668" s="82">
        <v>9</v>
      </c>
      <c r="B668" s="82">
        <v>216</v>
      </c>
      <c r="C668" s="7" t="s">
        <v>2190</v>
      </c>
      <c r="D668" s="7" t="s">
        <v>184</v>
      </c>
      <c r="E668" s="7">
        <v>2</v>
      </c>
      <c r="F668" s="82">
        <v>11</v>
      </c>
      <c r="G668" s="50">
        <v>6.8572288589018274E-2</v>
      </c>
      <c r="H668" s="50">
        <v>4.9621911137343509E-2</v>
      </c>
      <c r="I668" s="50">
        <f t="shared" si="70"/>
        <v>1.8950377451674764E-2</v>
      </c>
      <c r="J668" s="28">
        <v>5.1183489197033216</v>
      </c>
      <c r="K668" s="31">
        <v>13.45456791776664</v>
      </c>
      <c r="L668" s="31">
        <f t="shared" si="71"/>
        <v>-8.3362189980633197</v>
      </c>
      <c r="M668" s="28">
        <v>-0.14375008000643705</v>
      </c>
      <c r="N668" s="26">
        <v>0.13025234277174963</v>
      </c>
      <c r="O668" s="26">
        <f t="shared" si="72"/>
        <v>-0.27400242277818665</v>
      </c>
      <c r="P668" s="52">
        <v>1.895643802246767</v>
      </c>
      <c r="Q668" s="56">
        <v>4.4318152812343063</v>
      </c>
      <c r="R668" s="56">
        <f t="shared" si="73"/>
        <v>-2.5361714789875394</v>
      </c>
      <c r="S668" s="52">
        <v>-8.7870761721931062E-2</v>
      </c>
      <c r="T668" s="56">
        <v>0.16858542547120367</v>
      </c>
      <c r="U668" s="56">
        <f t="shared" si="74"/>
        <v>-0.25645618719313473</v>
      </c>
      <c r="V668" s="60">
        <v>234.54701273261509</v>
      </c>
      <c r="W668" s="64">
        <v>838.86970154532594</v>
      </c>
      <c r="X668" s="64">
        <f t="shared" si="75"/>
        <v>-604.32268881271079</v>
      </c>
      <c r="Y668" s="60">
        <v>-0.1955236415553876</v>
      </c>
      <c r="Z668" s="79">
        <v>-4.6944320793933798E-2</v>
      </c>
      <c r="AA668" s="65">
        <f t="shared" si="76"/>
        <v>-0.1485793207614538</v>
      </c>
    </row>
    <row r="669" spans="1:27" x14ac:dyDescent="0.25">
      <c r="A669" s="82">
        <v>10</v>
      </c>
      <c r="B669" s="82">
        <v>240</v>
      </c>
      <c r="C669" s="7" t="s">
        <v>2190</v>
      </c>
      <c r="D669" s="7" t="s">
        <v>184</v>
      </c>
      <c r="E669" s="7">
        <v>2</v>
      </c>
      <c r="F669" s="82">
        <v>11</v>
      </c>
      <c r="G669" s="50">
        <v>0.11110755526518404</v>
      </c>
      <c r="H669" s="50">
        <v>8.312902068988345E-3</v>
      </c>
      <c r="I669" s="50">
        <f t="shared" si="70"/>
        <v>0.1027946531961957</v>
      </c>
      <c r="J669" s="28">
        <v>5.6156746507421049</v>
      </c>
      <c r="K669" s="31">
        <v>11.510023683426688</v>
      </c>
      <c r="L669" s="31">
        <f t="shared" si="71"/>
        <v>-5.8943490326845831</v>
      </c>
      <c r="M669" s="28">
        <v>-0.11521269024769434</v>
      </c>
      <c r="N669" s="26">
        <v>7.2164884343347531E-3</v>
      </c>
      <c r="O669" s="26">
        <f t="shared" si="72"/>
        <v>-0.1224291786820291</v>
      </c>
      <c r="P669" s="52">
        <v>2.1195114737265053</v>
      </c>
      <c r="Q669" s="56">
        <v>4.1268346243135854</v>
      </c>
      <c r="R669" s="56">
        <f t="shared" si="73"/>
        <v>-2.0073231505870801</v>
      </c>
      <c r="S669" s="52">
        <v>9.888216513055384E-2</v>
      </c>
      <c r="T669" s="56">
        <v>1.8882797316289807E-2</v>
      </c>
      <c r="U669" s="56">
        <f t="shared" si="74"/>
        <v>7.9999367814264033E-2</v>
      </c>
      <c r="V669" s="60">
        <v>227.39422442244222</v>
      </c>
      <c r="W669" s="64">
        <v>698.52227035203532</v>
      </c>
      <c r="X669" s="64">
        <f t="shared" si="75"/>
        <v>-471.1280459295931</v>
      </c>
      <c r="Y669" s="60">
        <v>-0.31885152592573568</v>
      </c>
      <c r="Z669" s="79">
        <v>-7.6149821802100115E-2</v>
      </c>
      <c r="AA669" s="65">
        <f t="shared" si="76"/>
        <v>-0.24270170412363556</v>
      </c>
    </row>
    <row r="670" spans="1:27" x14ac:dyDescent="0.25">
      <c r="A670" s="82">
        <v>11</v>
      </c>
      <c r="B670" s="82">
        <v>264</v>
      </c>
      <c r="C670" s="7" t="s">
        <v>2190</v>
      </c>
      <c r="D670" s="7" t="s">
        <v>184</v>
      </c>
      <c r="E670" s="7">
        <v>2</v>
      </c>
      <c r="F670" s="82">
        <v>11</v>
      </c>
      <c r="G670" s="50">
        <v>-3.1664914643968699E-3</v>
      </c>
      <c r="H670" s="50">
        <v>1.1402580276202409E-2</v>
      </c>
      <c r="I670" s="50">
        <f t="shared" si="70"/>
        <v>-1.4569071740599279E-2</v>
      </c>
      <c r="J670" s="28">
        <v>4.407348062436486</v>
      </c>
      <c r="K670" s="31">
        <v>9.6067582172372461</v>
      </c>
      <c r="L670" s="31">
        <f t="shared" si="71"/>
        <v>-5.1994101548007601</v>
      </c>
      <c r="M670" s="28">
        <v>-0.16223724191782857</v>
      </c>
      <c r="N670" s="26">
        <v>-7.5698486503831763E-2</v>
      </c>
      <c r="O670" s="26">
        <f t="shared" si="72"/>
        <v>-8.6538755413996804E-2</v>
      </c>
      <c r="P670" s="52">
        <v>2.1067664972395059</v>
      </c>
      <c r="Q670" s="56">
        <v>3.9766977176627822</v>
      </c>
      <c r="R670" s="56">
        <f t="shared" si="73"/>
        <v>-1.8699312204232763</v>
      </c>
      <c r="S670" s="52">
        <v>0.10534142749380361</v>
      </c>
      <c r="T670" s="56">
        <v>1.8560746180279194E-2</v>
      </c>
      <c r="U670" s="56">
        <f t="shared" si="74"/>
        <v>8.6780681313524413E-2</v>
      </c>
      <c r="V670" s="60">
        <v>190.39658601259529</v>
      </c>
      <c r="W670" s="64">
        <v>478.31294884543149</v>
      </c>
      <c r="X670" s="64">
        <f t="shared" si="75"/>
        <v>-287.91636283283617</v>
      </c>
      <c r="Y670" s="60">
        <v>-0.16763293494389311</v>
      </c>
      <c r="Z670" s="79">
        <v>-9.7593849701297919E-2</v>
      </c>
      <c r="AA670" s="65">
        <f t="shared" si="76"/>
        <v>-7.0039085242595195E-2</v>
      </c>
    </row>
    <row r="671" spans="1:27" x14ac:dyDescent="0.25">
      <c r="A671" s="82">
        <v>12</v>
      </c>
      <c r="B671" s="82">
        <v>288</v>
      </c>
      <c r="C671" s="7" t="s">
        <v>2190</v>
      </c>
      <c r="D671" s="7" t="s">
        <v>184</v>
      </c>
      <c r="E671" s="7">
        <v>2</v>
      </c>
      <c r="F671" s="82">
        <v>11</v>
      </c>
      <c r="G671" s="50">
        <v>8.4674184146823706E-2</v>
      </c>
      <c r="H671" s="50">
        <v>1.9874084798630436E-2</v>
      </c>
      <c r="I671" s="50">
        <f t="shared" si="70"/>
        <v>6.4800099348193266E-2</v>
      </c>
      <c r="J671" s="28">
        <v>5.3168104165972894</v>
      </c>
      <c r="K671" s="31">
        <v>9.5757510795120258</v>
      </c>
      <c r="L671" s="31">
        <f t="shared" si="71"/>
        <v>-4.2589406629147364</v>
      </c>
      <c r="M671" s="28">
        <v>-2.658929112159307E-2</v>
      </c>
      <c r="N671" s="26">
        <v>-0.12129677891189873</v>
      </c>
      <c r="O671" s="26">
        <f t="shared" si="72"/>
        <v>9.4707487790305661E-2</v>
      </c>
      <c r="P671" s="52">
        <v>2.0149860910077799</v>
      </c>
      <c r="Q671" s="56">
        <v>3.6155338046936252</v>
      </c>
      <c r="R671" s="56">
        <f t="shared" si="73"/>
        <v>-1.6005477136858453</v>
      </c>
      <c r="S671" s="52">
        <v>4.4804102070971276E-2</v>
      </c>
      <c r="T671" s="56">
        <v>-6.2303241628159589E-2</v>
      </c>
      <c r="U671" s="56">
        <f t="shared" si="74"/>
        <v>0.10710734369913086</v>
      </c>
      <c r="V671" s="60">
        <v>193.26458752515092</v>
      </c>
      <c r="W671" s="64">
        <v>507.14285714285728</v>
      </c>
      <c r="X671" s="64">
        <f t="shared" si="75"/>
        <v>-313.87826961770634</v>
      </c>
      <c r="Y671" s="60">
        <v>-0.33102881097906017</v>
      </c>
      <c r="Z671" s="79">
        <v>-0.26573141069062617</v>
      </c>
      <c r="AA671" s="65">
        <f t="shared" si="76"/>
        <v>-6.5297400288434004E-2</v>
      </c>
    </row>
    <row r="672" spans="1:27" x14ac:dyDescent="0.25">
      <c r="A672" s="82">
        <v>13</v>
      </c>
      <c r="B672" s="82">
        <v>312</v>
      </c>
      <c r="C672" s="7">
        <v>5</v>
      </c>
      <c r="D672" s="7" t="s">
        <v>184</v>
      </c>
      <c r="E672" s="7">
        <v>2</v>
      </c>
      <c r="F672" s="82">
        <v>11</v>
      </c>
      <c r="G672" s="50">
        <v>7.0579513580318401E-2</v>
      </c>
      <c r="H672" s="50">
        <v>1.3389339368220154E-2</v>
      </c>
      <c r="I672" s="50">
        <f t="shared" si="70"/>
        <v>5.7190174212098245E-2</v>
      </c>
      <c r="J672" s="28">
        <v>5.0731843699135233</v>
      </c>
      <c r="K672" s="31">
        <v>7.8986120953424956</v>
      </c>
      <c r="L672" s="31">
        <f t="shared" si="71"/>
        <v>-2.8254277254289724</v>
      </c>
      <c r="M672" s="28">
        <v>-6.0261857368033044E-2</v>
      </c>
      <c r="N672" s="26">
        <v>-6.1783624485983173E-2</v>
      </c>
      <c r="O672" s="26">
        <f t="shared" si="72"/>
        <v>1.5217671179501291E-3</v>
      </c>
      <c r="P672" s="52">
        <v>2.068876652912929</v>
      </c>
      <c r="Q672" s="56">
        <v>3.4422947383738673</v>
      </c>
      <c r="R672" s="56">
        <f t="shared" si="73"/>
        <v>-1.3734180854609384</v>
      </c>
      <c r="S672" s="52">
        <v>8.0695585649867993E-2</v>
      </c>
      <c r="T672" s="56">
        <v>-0.17100685841409771</v>
      </c>
      <c r="U672" s="56">
        <f t="shared" si="74"/>
        <v>0.25170244406396569</v>
      </c>
      <c r="V672" s="60">
        <v>200.42417655910381</v>
      </c>
      <c r="W672" s="64">
        <v>412.45665440561783</v>
      </c>
      <c r="X672" s="64">
        <f t="shared" si="75"/>
        <v>-212.03247784651401</v>
      </c>
      <c r="Y672" s="60">
        <v>-0.2854891479600381</v>
      </c>
      <c r="Z672" s="79">
        <v>-0.21425833594600299</v>
      </c>
      <c r="AA672" s="65">
        <f t="shared" si="76"/>
        <v>-7.1230812014035111E-2</v>
      </c>
    </row>
    <row r="673" spans="1:27" x14ac:dyDescent="0.25">
      <c r="A673" s="82">
        <v>1</v>
      </c>
      <c r="B673" s="82">
        <v>24</v>
      </c>
      <c r="C673" s="7" t="s">
        <v>2190</v>
      </c>
      <c r="D673" s="7" t="s">
        <v>184</v>
      </c>
      <c r="E673" s="7">
        <v>1</v>
      </c>
      <c r="F673" s="82">
        <v>12</v>
      </c>
      <c r="G673" s="50">
        <v>-1.0536051565782589E-2</v>
      </c>
      <c r="H673" s="50">
        <v>1.3629331734718761E-2</v>
      </c>
      <c r="I673" s="50">
        <f t="shared" si="70"/>
        <v>-2.4165383300501352E-2</v>
      </c>
      <c r="J673" s="28">
        <v>14.146968241878332</v>
      </c>
      <c r="K673" s="31">
        <v>13.370557873666627</v>
      </c>
      <c r="L673" s="31">
        <f t="shared" si="71"/>
        <v>0.77641036821170495</v>
      </c>
      <c r="M673" s="28">
        <v>0.23707495059038153</v>
      </c>
      <c r="N673" s="26">
        <v>0.24256301407439443</v>
      </c>
      <c r="O673" s="26">
        <f t="shared" si="72"/>
        <v>-5.4880634840129006E-3</v>
      </c>
      <c r="P673" s="52">
        <v>4.424079733022686</v>
      </c>
      <c r="Q673" s="56">
        <v>5.4560602180915021</v>
      </c>
      <c r="R673" s="56">
        <f t="shared" si="73"/>
        <v>-1.0319804850688161</v>
      </c>
      <c r="S673" s="52">
        <v>7.4616990810513553E-2</v>
      </c>
      <c r="T673" s="56">
        <v>0.39929967195079025</v>
      </c>
      <c r="U673" s="56">
        <f t="shared" si="74"/>
        <v>-0.32468268114027671</v>
      </c>
      <c r="V673" s="60">
        <v>1088.0818771842237</v>
      </c>
      <c r="W673" s="64">
        <v>842.1606201808396</v>
      </c>
      <c r="X673" s="64">
        <f t="shared" si="75"/>
        <v>245.92125700338408</v>
      </c>
      <c r="Y673" s="60">
        <v>0.76545475361392168</v>
      </c>
      <c r="Z673" s="79">
        <v>2.1399399411402314E-2</v>
      </c>
      <c r="AA673" s="65">
        <f t="shared" si="76"/>
        <v>0.74405535420251934</v>
      </c>
    </row>
    <row r="674" spans="1:27" x14ac:dyDescent="0.25">
      <c r="A674" s="82">
        <v>2</v>
      </c>
      <c r="B674" s="82">
        <v>48</v>
      </c>
      <c r="C674" s="7">
        <v>1</v>
      </c>
      <c r="D674" s="7" t="s">
        <v>184</v>
      </c>
      <c r="E674" s="7">
        <v>1</v>
      </c>
      <c r="F674" s="82">
        <v>12</v>
      </c>
      <c r="G674" s="50">
        <v>5.7536414490356159E-2</v>
      </c>
      <c r="H674" s="50">
        <v>-4.2260899415680559E-3</v>
      </c>
      <c r="I674" s="50">
        <f t="shared" si="70"/>
        <v>6.1762504431924214E-2</v>
      </c>
      <c r="J674" s="28">
        <v>9.7228234365839104</v>
      </c>
      <c r="K674" s="31">
        <v>12.045231030697556</v>
      </c>
      <c r="L674" s="31">
        <f t="shared" si="71"/>
        <v>-2.3224075941136455</v>
      </c>
      <c r="M674" s="28">
        <v>-0.29889564976885691</v>
      </c>
      <c r="N674" s="26">
        <v>0.42973663146744556</v>
      </c>
      <c r="O674" s="26">
        <f t="shared" si="72"/>
        <v>-0.72863228123630241</v>
      </c>
      <c r="P674" s="52">
        <v>3.6923373456281441</v>
      </c>
      <c r="Q674" s="56">
        <v>6.2957185350514777</v>
      </c>
      <c r="R674" s="56">
        <f t="shared" si="73"/>
        <v>-2.6033811894233336</v>
      </c>
      <c r="S674" s="52">
        <v>-0.30904218949622264</v>
      </c>
      <c r="T674" s="56">
        <v>-0.29316157422815392</v>
      </c>
      <c r="U674" s="56">
        <f t="shared" si="74"/>
        <v>-1.5880615268068721E-2</v>
      </c>
      <c r="V674" s="60">
        <v>544.14655593551538</v>
      </c>
      <c r="W674" s="64">
        <v>778.76342072409477</v>
      </c>
      <c r="X674" s="64">
        <f t="shared" si="75"/>
        <v>-234.61686478857939</v>
      </c>
      <c r="Y674" s="60">
        <v>-0.48206816617073439</v>
      </c>
      <c r="Z674" s="79">
        <v>-5.4871092273920861E-2</v>
      </c>
      <c r="AA674" s="65">
        <f t="shared" si="76"/>
        <v>-0.42719707389681355</v>
      </c>
    </row>
    <row r="675" spans="1:27" x14ac:dyDescent="0.25">
      <c r="A675" s="82">
        <v>3</v>
      </c>
      <c r="B675" s="82">
        <v>72</v>
      </c>
      <c r="C675" s="7" t="s">
        <v>2190</v>
      </c>
      <c r="D675" s="7" t="s">
        <v>184</v>
      </c>
      <c r="E675" s="7">
        <v>1</v>
      </c>
      <c r="F675" s="82">
        <v>12</v>
      </c>
      <c r="G675" s="50">
        <v>3.7729423114146773E-2</v>
      </c>
      <c r="H675" s="50">
        <v>1.7902191089170408E-2</v>
      </c>
      <c r="I675" s="50">
        <f t="shared" si="70"/>
        <v>1.9827232024976365E-2</v>
      </c>
      <c r="J675" s="28">
        <v>11.154469674871542</v>
      </c>
      <c r="K675" s="31">
        <v>12.589811875004676</v>
      </c>
      <c r="L675" s="31">
        <f t="shared" si="71"/>
        <v>-1.4353422001331335</v>
      </c>
      <c r="M675" s="28">
        <v>0.20703783941935486</v>
      </c>
      <c r="N675" s="26">
        <v>0.51444722688986533</v>
      </c>
      <c r="O675" s="26">
        <f t="shared" si="72"/>
        <v>-0.3074093874705105</v>
      </c>
      <c r="P675" s="52">
        <v>3.534790291772941</v>
      </c>
      <c r="Q675" s="56">
        <v>5.134393717140755</v>
      </c>
      <c r="R675" s="56">
        <f t="shared" si="73"/>
        <v>-1.599603425367814</v>
      </c>
      <c r="S675" s="52">
        <v>0.11398362818461018</v>
      </c>
      <c r="T675" s="56">
        <v>2.9346230279375243E-2</v>
      </c>
      <c r="U675" s="56">
        <f t="shared" si="74"/>
        <v>8.4637397905234932E-2</v>
      </c>
      <c r="V675" s="60">
        <v>722.5637246692346</v>
      </c>
      <c r="W675" s="64">
        <v>862.29941243789426</v>
      </c>
      <c r="X675" s="64">
        <f t="shared" si="75"/>
        <v>-139.73568776865966</v>
      </c>
      <c r="Y675" s="60">
        <v>0.27066031851121897</v>
      </c>
      <c r="Z675" s="79">
        <v>0.70666658267764249</v>
      </c>
      <c r="AA675" s="65">
        <f t="shared" si="76"/>
        <v>-0.43600626416642352</v>
      </c>
    </row>
    <row r="676" spans="1:27" x14ac:dyDescent="0.25">
      <c r="A676" s="82">
        <v>4</v>
      </c>
      <c r="B676" s="82">
        <v>96</v>
      </c>
      <c r="C676" s="7">
        <v>2</v>
      </c>
      <c r="D676" s="7" t="s">
        <v>184</v>
      </c>
      <c r="E676" s="7">
        <v>1</v>
      </c>
      <c r="F676" s="82">
        <v>12</v>
      </c>
      <c r="G676" s="50">
        <v>4.4393138893595994E-2</v>
      </c>
      <c r="H676" s="50">
        <v>-2.9832523702375767E-3</v>
      </c>
      <c r="I676" s="50">
        <f t="shared" si="70"/>
        <v>4.737639126383357E-2</v>
      </c>
      <c r="J676" s="28">
        <v>10.19252816434725</v>
      </c>
      <c r="K676" s="31">
        <v>14.419320189971282</v>
      </c>
      <c r="L676" s="31">
        <f t="shared" si="71"/>
        <v>-4.2267920256240323</v>
      </c>
      <c r="M676" s="28">
        <v>-2.549127692400309E-2</v>
      </c>
      <c r="N676" s="26">
        <v>0.46275038293277465</v>
      </c>
      <c r="O676" s="26">
        <f t="shared" si="72"/>
        <v>-0.48824165985677775</v>
      </c>
      <c r="P676" s="52">
        <v>2.3145641092188298</v>
      </c>
      <c r="Q676" s="56">
        <v>5.7203782901387283</v>
      </c>
      <c r="R676" s="56">
        <f t="shared" si="73"/>
        <v>-3.4058141809198985</v>
      </c>
      <c r="S676" s="52">
        <v>-0.3207616366910197</v>
      </c>
      <c r="T676" s="56">
        <v>0.2201664932545829</v>
      </c>
      <c r="U676" s="56">
        <f t="shared" si="74"/>
        <v>-0.54092812994560258</v>
      </c>
      <c r="V676" s="60">
        <v>861.66163292399597</v>
      </c>
      <c r="W676" s="64">
        <v>1080.3098379245496</v>
      </c>
      <c r="X676" s="64">
        <f t="shared" si="75"/>
        <v>-218.64820500055362</v>
      </c>
      <c r="Y676" s="60">
        <v>0.32194476898052321</v>
      </c>
      <c r="Z676" s="79">
        <v>0.55868755357358002</v>
      </c>
      <c r="AA676" s="65">
        <f t="shared" si="76"/>
        <v>-0.23674278459305681</v>
      </c>
    </row>
    <row r="677" spans="1:27" x14ac:dyDescent="0.25">
      <c r="A677" s="82">
        <v>5</v>
      </c>
      <c r="B677" s="82">
        <v>120</v>
      </c>
      <c r="C677" s="7" t="s">
        <v>2190</v>
      </c>
      <c r="D677" s="7" t="s">
        <v>184</v>
      </c>
      <c r="E677" s="7">
        <v>1</v>
      </c>
      <c r="F677" s="82">
        <v>12</v>
      </c>
      <c r="G677" s="50">
        <v>4.2121346507630261E-2</v>
      </c>
      <c r="H677" s="50">
        <v>3.7247019645241526E-2</v>
      </c>
      <c r="I677" s="50">
        <f t="shared" si="70"/>
        <v>4.8743268623887351E-3</v>
      </c>
      <c r="J677" s="28">
        <v>7.9948719362576162</v>
      </c>
      <c r="K677" s="31">
        <v>16.776982070157057</v>
      </c>
      <c r="L677" s="31">
        <f t="shared" si="71"/>
        <v>-8.7821101338994403</v>
      </c>
      <c r="M677" s="28">
        <v>-1.3688808346479286E-2</v>
      </c>
      <c r="N677" s="26">
        <v>0.35894303813160144</v>
      </c>
      <c r="O677" s="26">
        <f t="shared" si="72"/>
        <v>-0.37263184647808073</v>
      </c>
      <c r="P677" s="52">
        <v>2.5865327521239565</v>
      </c>
      <c r="Q677" s="56">
        <v>6.966418766233951</v>
      </c>
      <c r="R677" s="56">
        <f t="shared" si="73"/>
        <v>-4.379886014109994</v>
      </c>
      <c r="S677" s="52">
        <v>0.20293087178842856</v>
      </c>
      <c r="T677" s="56">
        <v>5.1264740518326989E-2</v>
      </c>
      <c r="U677" s="56">
        <f t="shared" si="74"/>
        <v>0.15166613127010156</v>
      </c>
      <c r="V677" s="60">
        <v>383.96017845340384</v>
      </c>
      <c r="W677" s="64">
        <v>1139.7663857677901</v>
      </c>
      <c r="X677" s="64">
        <f t="shared" si="75"/>
        <v>-755.80620731438626</v>
      </c>
      <c r="Y677" s="60">
        <v>-0.38971939814640938</v>
      </c>
      <c r="Z677" s="79">
        <v>0.15567907560124011</v>
      </c>
      <c r="AA677" s="65">
        <f t="shared" si="76"/>
        <v>-0.54539847374764949</v>
      </c>
    </row>
    <row r="678" spans="1:27" x14ac:dyDescent="0.25">
      <c r="A678" s="82">
        <v>6</v>
      </c>
      <c r="B678" s="82">
        <v>144</v>
      </c>
      <c r="C678" s="7">
        <v>3</v>
      </c>
      <c r="D678" s="7" t="s">
        <v>184</v>
      </c>
      <c r="E678" s="7">
        <v>1</v>
      </c>
      <c r="F678" s="82">
        <v>12</v>
      </c>
      <c r="G678" s="50">
        <v>6.8875156908690727E-2</v>
      </c>
      <c r="H678" s="50">
        <v>5.0816110515069957E-2</v>
      </c>
      <c r="I678" s="50">
        <f t="shared" si="70"/>
        <v>1.805904639362077E-2</v>
      </c>
      <c r="J678" s="28">
        <v>6.8191086096577385</v>
      </c>
      <c r="K678" s="31">
        <v>14.919323314682467</v>
      </c>
      <c r="L678" s="31">
        <f t="shared" si="71"/>
        <v>-8.1002147050247295</v>
      </c>
      <c r="M678" s="28">
        <v>-0.14618456964381404</v>
      </c>
      <c r="N678" s="26">
        <v>7.8252583154270083E-2</v>
      </c>
      <c r="O678" s="26">
        <f t="shared" si="72"/>
        <v>-0.22443715279808413</v>
      </c>
      <c r="P678" s="52">
        <v>2.4461123552621977</v>
      </c>
      <c r="Q678" s="56">
        <v>5.4077681800408222</v>
      </c>
      <c r="R678" s="56">
        <f t="shared" si="73"/>
        <v>-2.9616558247786244</v>
      </c>
      <c r="S678" s="52">
        <v>-8.7648764353077835E-2</v>
      </c>
      <c r="T678" s="56">
        <v>-2.2748086008028568E-2</v>
      </c>
      <c r="U678" s="56">
        <f t="shared" si="74"/>
        <v>-6.490067834504927E-2</v>
      </c>
      <c r="V678" s="60">
        <v>336.78550099535499</v>
      </c>
      <c r="W678" s="64">
        <v>1059.1686712010619</v>
      </c>
      <c r="X678" s="64">
        <f t="shared" si="75"/>
        <v>-722.38317020570685</v>
      </c>
      <c r="Y678" s="60">
        <v>-0.24621099184591413</v>
      </c>
      <c r="Z678" s="79">
        <v>2.4286775008398348E-2</v>
      </c>
      <c r="AA678" s="65">
        <f t="shared" si="76"/>
        <v>-0.27049776685431248</v>
      </c>
    </row>
    <row r="679" spans="1:27" x14ac:dyDescent="0.25">
      <c r="A679" s="82">
        <v>7</v>
      </c>
      <c r="B679" s="82">
        <v>168</v>
      </c>
      <c r="C679" s="7" t="s">
        <v>2190</v>
      </c>
      <c r="D679" s="7" t="s">
        <v>184</v>
      </c>
      <c r="E679" s="7">
        <v>1</v>
      </c>
      <c r="F679" s="82">
        <v>12</v>
      </c>
      <c r="G679" s="50">
        <v>7.0019773855661244E-2</v>
      </c>
      <c r="H679" s="50">
        <v>2.1088820793520358E-2</v>
      </c>
      <c r="I679" s="50">
        <f t="shared" si="70"/>
        <v>4.8930953062140889E-2</v>
      </c>
      <c r="J679" s="28">
        <v>8.2417770671539525</v>
      </c>
      <c r="K679" s="31">
        <v>12.600072648596518</v>
      </c>
      <c r="L679" s="31">
        <f t="shared" si="71"/>
        <v>-4.3582955814425652</v>
      </c>
      <c r="M679" s="28">
        <v>0.22079057178301578</v>
      </c>
      <c r="N679" s="26">
        <v>0.24427280911272664</v>
      </c>
      <c r="O679" s="26">
        <f t="shared" si="72"/>
        <v>-2.3482237329710859E-2</v>
      </c>
      <c r="P679" s="52">
        <v>2.2151079555052187</v>
      </c>
      <c r="Q679" s="56">
        <v>4.2039889907630217</v>
      </c>
      <c r="R679" s="56">
        <f t="shared" si="73"/>
        <v>-1.988881035257803</v>
      </c>
      <c r="S679" s="52">
        <v>1.4173184421288025E-2</v>
      </c>
      <c r="T679" s="56">
        <v>-4.8245689366170623E-2</v>
      </c>
      <c r="U679" s="56">
        <f t="shared" si="74"/>
        <v>6.2418873787458647E-2</v>
      </c>
      <c r="V679" s="60">
        <v>559.85402298850568</v>
      </c>
      <c r="W679" s="64">
        <v>882.0120689655173</v>
      </c>
      <c r="X679" s="64">
        <f t="shared" si="75"/>
        <v>-322.15804597701162</v>
      </c>
      <c r="Y679" s="60">
        <v>0.71214167920408611</v>
      </c>
      <c r="Z679" s="79">
        <v>0.30507038934760117</v>
      </c>
      <c r="AA679" s="65">
        <f t="shared" si="76"/>
        <v>0.40707128985648494</v>
      </c>
    </row>
    <row r="680" spans="1:27" x14ac:dyDescent="0.25">
      <c r="A680" s="82">
        <v>8</v>
      </c>
      <c r="B680" s="82">
        <v>192</v>
      </c>
      <c r="C680" s="7">
        <v>4</v>
      </c>
      <c r="D680" s="7" t="s">
        <v>184</v>
      </c>
      <c r="E680" s="7">
        <v>1</v>
      </c>
      <c r="F680" s="82">
        <v>12</v>
      </c>
      <c r="G680" s="50">
        <v>0.11735980955526717</v>
      </c>
      <c r="H680" s="50">
        <v>2.2964930059969867E-2</v>
      </c>
      <c r="I680" s="50">
        <f t="shared" si="70"/>
        <v>9.4394879495297304E-2</v>
      </c>
      <c r="J680" s="28">
        <v>7.7164125048701395</v>
      </c>
      <c r="K680" s="31">
        <v>13.314117777789969</v>
      </c>
      <c r="L680" s="31">
        <f t="shared" si="71"/>
        <v>-5.5977052729198293</v>
      </c>
      <c r="M680" s="28">
        <v>2.5900955946779998E-2</v>
      </c>
      <c r="N680" s="26">
        <v>0.17151292002343987</v>
      </c>
      <c r="O680" s="26">
        <f t="shared" si="72"/>
        <v>-0.14561196407665988</v>
      </c>
      <c r="P680" s="52">
        <v>2.4270030112496266</v>
      </c>
      <c r="Q680" s="56">
        <v>4.0686345373680544</v>
      </c>
      <c r="R680" s="56">
        <f t="shared" si="73"/>
        <v>-1.6416315261184278</v>
      </c>
      <c r="S680" s="52">
        <v>0.20476808604664998</v>
      </c>
      <c r="T680" s="56">
        <v>1.6036205516473903E-2</v>
      </c>
      <c r="U680" s="56">
        <f t="shared" si="74"/>
        <v>0.18873188053017609</v>
      </c>
      <c r="V680" s="60">
        <v>412.20242042440316</v>
      </c>
      <c r="W680" s="64">
        <v>935.78937334217505</v>
      </c>
      <c r="X680" s="64">
        <f t="shared" si="75"/>
        <v>-523.5869529177719</v>
      </c>
      <c r="Y680" s="60">
        <v>-4.2472483270066856E-2</v>
      </c>
      <c r="Z680" s="79">
        <v>0.2688177933680696</v>
      </c>
      <c r="AA680" s="65">
        <f t="shared" si="76"/>
        <v>-0.31129027663813646</v>
      </c>
    </row>
    <row r="681" spans="1:27" x14ac:dyDescent="0.25">
      <c r="A681" s="82">
        <v>9</v>
      </c>
      <c r="B681" s="82">
        <v>216</v>
      </c>
      <c r="C681" s="7" t="s">
        <v>2190</v>
      </c>
      <c r="D681" s="7" t="s">
        <v>184</v>
      </c>
      <c r="E681" s="7">
        <v>2</v>
      </c>
      <c r="F681" s="82">
        <v>12</v>
      </c>
      <c r="G681" s="50">
        <v>5.6283294888719838E-2</v>
      </c>
      <c r="H681" s="50">
        <v>4.9621911137343509E-2</v>
      </c>
      <c r="I681" s="50">
        <f t="shared" si="70"/>
        <v>6.6613837513763291E-3</v>
      </c>
      <c r="J681" s="28">
        <v>6.3332932514935036</v>
      </c>
      <c r="K681" s="31">
        <v>13.45456791776664</v>
      </c>
      <c r="L681" s="31">
        <f t="shared" si="71"/>
        <v>-7.1212746662731368</v>
      </c>
      <c r="M681" s="28">
        <v>-5.2280530714331197E-2</v>
      </c>
      <c r="N681" s="26">
        <v>0.13025234277174963</v>
      </c>
      <c r="O681" s="26">
        <f t="shared" si="72"/>
        <v>-0.18253287348608083</v>
      </c>
      <c r="P681" s="52">
        <v>2.0415282898989817</v>
      </c>
      <c r="Q681" s="56">
        <v>4.4318152812343063</v>
      </c>
      <c r="R681" s="56">
        <f t="shared" si="73"/>
        <v>-2.3902869913353246</v>
      </c>
      <c r="S681" s="52">
        <v>-2.2903459686564497E-2</v>
      </c>
      <c r="T681" s="56">
        <v>0.16858542547120367</v>
      </c>
      <c r="U681" s="56">
        <f t="shared" si="74"/>
        <v>-0.19148888515776816</v>
      </c>
      <c r="V681" s="60">
        <v>319.52693437806073</v>
      </c>
      <c r="W681" s="64">
        <v>838.86970154532594</v>
      </c>
      <c r="X681" s="64">
        <f t="shared" si="75"/>
        <v>-519.34276716726527</v>
      </c>
      <c r="Y681" s="60">
        <v>-0.14943621560293782</v>
      </c>
      <c r="Z681" s="79">
        <v>-4.6944320793933798E-2</v>
      </c>
      <c r="AA681" s="65">
        <f t="shared" si="76"/>
        <v>-0.10249189480900403</v>
      </c>
    </row>
    <row r="682" spans="1:27" x14ac:dyDescent="0.25">
      <c r="A682" s="82">
        <v>10</v>
      </c>
      <c r="B682" s="82">
        <v>240</v>
      </c>
      <c r="C682" s="7" t="s">
        <v>2190</v>
      </c>
      <c r="D682" s="7" t="s">
        <v>184</v>
      </c>
      <c r="E682" s="7">
        <v>2</v>
      </c>
      <c r="F682" s="82">
        <v>12</v>
      </c>
      <c r="G682" s="50">
        <v>7.0657020089208628E-2</v>
      </c>
      <c r="H682" s="50">
        <v>8.312902068988345E-3</v>
      </c>
      <c r="I682" s="50">
        <f t="shared" si="70"/>
        <v>6.2344118020220281E-2</v>
      </c>
      <c r="J682" s="28">
        <v>5.4360492993047531</v>
      </c>
      <c r="K682" s="31">
        <v>11.510023683426688</v>
      </c>
      <c r="L682" s="31">
        <f t="shared" si="71"/>
        <v>-6.0739743841219349</v>
      </c>
      <c r="M682" s="28">
        <v>-0.1923920337584985</v>
      </c>
      <c r="N682" s="26">
        <v>7.2164884343347531E-3</v>
      </c>
      <c r="O682" s="26">
        <f t="shared" si="72"/>
        <v>-0.19960852219283326</v>
      </c>
      <c r="P682" s="52">
        <v>2.0708374257779365</v>
      </c>
      <c r="Q682" s="56">
        <v>4.1268346243135854</v>
      </c>
      <c r="R682" s="56">
        <f t="shared" si="73"/>
        <v>-2.0559971985356489</v>
      </c>
      <c r="S682" s="52">
        <v>5.1400181052398894E-2</v>
      </c>
      <c r="T682" s="56">
        <v>1.8882797316289807E-2</v>
      </c>
      <c r="U682" s="56">
        <f t="shared" si="74"/>
        <v>3.2517383736109087E-2</v>
      </c>
      <c r="V682" s="60">
        <v>264.02805280528054</v>
      </c>
      <c r="W682" s="64">
        <v>698.52227035203532</v>
      </c>
      <c r="X682" s="64">
        <f t="shared" si="75"/>
        <v>-434.49421754675478</v>
      </c>
      <c r="Y682" s="60">
        <v>-0.27212123472942645</v>
      </c>
      <c r="Z682" s="79">
        <v>-7.6149821802100115E-2</v>
      </c>
      <c r="AA682" s="65">
        <f t="shared" si="76"/>
        <v>-0.19597141292732634</v>
      </c>
    </row>
    <row r="683" spans="1:27" x14ac:dyDescent="0.25">
      <c r="A683" s="82">
        <v>11</v>
      </c>
      <c r="B683" s="82">
        <v>264</v>
      </c>
      <c r="C683" s="7" t="s">
        <v>2190</v>
      </c>
      <c r="D683" s="7" t="s">
        <v>184</v>
      </c>
      <c r="E683" s="7">
        <v>2</v>
      </c>
      <c r="F683" s="82">
        <v>12</v>
      </c>
      <c r="G683" s="50">
        <v>6.5068270004218581E-2</v>
      </c>
      <c r="H683" s="50">
        <v>1.1402580276202409E-2</v>
      </c>
      <c r="I683" s="50">
        <f t="shared" si="70"/>
        <v>5.3665689728016171E-2</v>
      </c>
      <c r="J683" s="28">
        <v>4.5647888762830613</v>
      </c>
      <c r="K683" s="31">
        <v>9.6067582172372461</v>
      </c>
      <c r="L683" s="31">
        <f t="shared" si="71"/>
        <v>-5.0419693409541848</v>
      </c>
      <c r="M683" s="28">
        <v>-0.20081108406242409</v>
      </c>
      <c r="N683" s="26">
        <v>-7.5698486503831763E-2</v>
      </c>
      <c r="O683" s="26">
        <f t="shared" si="72"/>
        <v>-0.12511259755859233</v>
      </c>
      <c r="P683" s="52">
        <v>2.0774307685566562</v>
      </c>
      <c r="Q683" s="56">
        <v>3.9766977176627822</v>
      </c>
      <c r="R683" s="56">
        <f t="shared" si="73"/>
        <v>-1.899266949106126</v>
      </c>
      <c r="S683" s="52">
        <v>0.10565377720124187</v>
      </c>
      <c r="T683" s="56">
        <v>1.8560746180279194E-2</v>
      </c>
      <c r="U683" s="56">
        <f t="shared" si="74"/>
        <v>8.7093031020962677E-2</v>
      </c>
      <c r="V683" s="60">
        <v>220.9302287040106</v>
      </c>
      <c r="W683" s="64">
        <v>478.31294884543149</v>
      </c>
      <c r="X683" s="64">
        <f t="shared" si="75"/>
        <v>-257.38272014142092</v>
      </c>
      <c r="Y683" s="60">
        <v>-0.14890287635436625</v>
      </c>
      <c r="Z683" s="79">
        <v>-9.7593849701297919E-2</v>
      </c>
      <c r="AA683" s="65">
        <f t="shared" si="76"/>
        <v>-5.1309026653068329E-2</v>
      </c>
    </row>
    <row r="684" spans="1:27" x14ac:dyDescent="0.25">
      <c r="A684" s="82">
        <v>12</v>
      </c>
      <c r="B684" s="82">
        <v>288</v>
      </c>
      <c r="C684" s="7" t="s">
        <v>2190</v>
      </c>
      <c r="D684" s="7" t="s">
        <v>184</v>
      </c>
      <c r="E684" s="7">
        <v>2</v>
      </c>
      <c r="F684" s="82">
        <v>12</v>
      </c>
      <c r="G684" s="50">
        <v>6.0476437478393666E-2</v>
      </c>
      <c r="H684" s="50">
        <v>1.9874084798630436E-2</v>
      </c>
      <c r="I684" s="50">
        <f t="shared" si="70"/>
        <v>4.0602352679763226E-2</v>
      </c>
      <c r="J684" s="28">
        <v>5.0191259560202912</v>
      </c>
      <c r="K684" s="31">
        <v>9.5757510795120258</v>
      </c>
      <c r="L684" s="31">
        <f t="shared" si="71"/>
        <v>-4.5566251234917345</v>
      </c>
      <c r="M684" s="28">
        <v>-0.21880501656003859</v>
      </c>
      <c r="N684" s="26">
        <v>-0.12129677891189873</v>
      </c>
      <c r="O684" s="26">
        <f t="shared" si="72"/>
        <v>-9.7508237648139859E-2</v>
      </c>
      <c r="P684" s="52">
        <v>2.0203065632350277</v>
      </c>
      <c r="Q684" s="56">
        <v>3.6155338046936252</v>
      </c>
      <c r="R684" s="56">
        <f t="shared" si="73"/>
        <v>-1.5952272414585975</v>
      </c>
      <c r="S684" s="52">
        <v>-3.4493427185646637E-2</v>
      </c>
      <c r="T684" s="56">
        <v>-6.2303241628159589E-2</v>
      </c>
      <c r="U684" s="56">
        <f t="shared" si="74"/>
        <v>2.7809814442512952E-2</v>
      </c>
      <c r="V684" s="60">
        <v>222.29778672032194</v>
      </c>
      <c r="W684" s="64">
        <v>507.14285714285728</v>
      </c>
      <c r="X684" s="64">
        <f t="shared" si="75"/>
        <v>-284.84507042253534</v>
      </c>
      <c r="Y684" s="60">
        <v>-0.35499181932158025</v>
      </c>
      <c r="Z684" s="79">
        <v>-0.26573141069062617</v>
      </c>
      <c r="AA684" s="65">
        <f t="shared" si="76"/>
        <v>-8.926040863095408E-2</v>
      </c>
    </row>
    <row r="685" spans="1:27" x14ac:dyDescent="0.25">
      <c r="A685" s="82">
        <v>13</v>
      </c>
      <c r="B685" s="82">
        <v>312</v>
      </c>
      <c r="C685" s="7">
        <v>5</v>
      </c>
      <c r="D685" s="7" t="s">
        <v>184</v>
      </c>
      <c r="E685" s="7">
        <v>2</v>
      </c>
      <c r="F685" s="82">
        <v>12</v>
      </c>
      <c r="G685" s="50">
        <v>3.4872979560729614E-2</v>
      </c>
      <c r="H685" s="50">
        <v>1.3389339368220154E-2</v>
      </c>
      <c r="I685" s="50">
        <f t="shared" si="70"/>
        <v>2.1483640192509458E-2</v>
      </c>
      <c r="J685" s="28">
        <v>5.0625712798821878</v>
      </c>
      <c r="K685" s="31">
        <v>7.8986120953424956</v>
      </c>
      <c r="L685" s="31">
        <f t="shared" si="71"/>
        <v>-2.8360408154603078</v>
      </c>
      <c r="M685" s="28">
        <v>-0.16017548999528855</v>
      </c>
      <c r="N685" s="26">
        <v>-6.1783624485983173E-2</v>
      </c>
      <c r="O685" s="26">
        <f t="shared" si="72"/>
        <v>-9.8391865509305371E-2</v>
      </c>
      <c r="P685" s="52">
        <v>2.0183999662024195</v>
      </c>
      <c r="Q685" s="56">
        <v>3.4422947383738673</v>
      </c>
      <c r="R685" s="56">
        <f t="shared" si="73"/>
        <v>-1.4238947721714479</v>
      </c>
      <c r="S685" s="52">
        <v>-1.3517034947805654E-3</v>
      </c>
      <c r="T685" s="56">
        <v>-0.17100685841409771</v>
      </c>
      <c r="U685" s="56">
        <f t="shared" si="74"/>
        <v>0.16965515491931715</v>
      </c>
      <c r="V685" s="60">
        <v>230.95937134258483</v>
      </c>
      <c r="W685" s="64">
        <v>412.45665440561783</v>
      </c>
      <c r="X685" s="64">
        <f t="shared" si="75"/>
        <v>-181.497283063033</v>
      </c>
      <c r="Y685" s="60">
        <v>-0.26535053547049975</v>
      </c>
      <c r="Z685" s="79">
        <v>-0.21425833594600299</v>
      </c>
      <c r="AA685" s="65">
        <f t="shared" si="76"/>
        <v>-5.1092199524496756E-2</v>
      </c>
    </row>
    <row r="686" spans="1:27" x14ac:dyDescent="0.25">
      <c r="A686" s="82">
        <v>1</v>
      </c>
      <c r="B686" s="82">
        <v>24</v>
      </c>
      <c r="C686" s="7" t="s">
        <v>2190</v>
      </c>
      <c r="D686" s="7" t="s">
        <v>355</v>
      </c>
      <c r="E686" s="7">
        <v>1</v>
      </c>
      <c r="F686" s="82">
        <v>1</v>
      </c>
      <c r="G686" s="50">
        <v>2.113090936672073E-2</v>
      </c>
      <c r="H686" s="50">
        <v>1.3629331734718761E-2</v>
      </c>
      <c r="I686" s="50">
        <f t="shared" si="70"/>
        <v>7.5015776320019687E-3</v>
      </c>
      <c r="J686" s="28">
        <v>16.661009371791899</v>
      </c>
      <c r="K686" s="31">
        <v>13.370557873666627</v>
      </c>
      <c r="L686" s="31">
        <f t="shared" si="71"/>
        <v>3.2904514981252717</v>
      </c>
      <c r="M686" s="28">
        <v>0.76613327872688963</v>
      </c>
      <c r="N686" s="26">
        <v>0.24256301407439443</v>
      </c>
      <c r="O686" s="26">
        <f t="shared" si="72"/>
        <v>0.52357026465249523</v>
      </c>
      <c r="P686" s="52">
        <v>4.579851204042928</v>
      </c>
      <c r="Q686" s="56">
        <v>5.4560602180915021</v>
      </c>
      <c r="R686" s="56">
        <f t="shared" si="73"/>
        <v>-0.8762090140485741</v>
      </c>
      <c r="S686" s="52">
        <v>7.1730760746675337E-2</v>
      </c>
      <c r="T686" s="56">
        <v>0.39929967195079025</v>
      </c>
      <c r="U686" s="56">
        <f t="shared" si="74"/>
        <v>-0.32756891120411491</v>
      </c>
      <c r="V686" s="60">
        <v>998.39790314528216</v>
      </c>
      <c r="W686" s="64">
        <v>842.1606201808396</v>
      </c>
      <c r="X686" s="64">
        <f t="shared" si="75"/>
        <v>156.23728296444256</v>
      </c>
      <c r="Y686" s="60">
        <v>0.66528886621391969</v>
      </c>
      <c r="Z686" s="79">
        <v>2.1399399411402314E-2</v>
      </c>
      <c r="AA686" s="65">
        <f t="shared" si="76"/>
        <v>0.64388946680251735</v>
      </c>
    </row>
    <row r="687" spans="1:27" x14ac:dyDescent="0.25">
      <c r="A687" s="82">
        <v>2</v>
      </c>
      <c r="B687" s="82">
        <v>48</v>
      </c>
      <c r="C687" s="7">
        <v>1</v>
      </c>
      <c r="D687" s="7" t="s">
        <v>355</v>
      </c>
      <c r="E687" s="7">
        <v>1</v>
      </c>
      <c r="F687" s="82">
        <v>1</v>
      </c>
      <c r="G687" s="50">
        <v>-3.6772478012531716E-2</v>
      </c>
      <c r="H687" s="50">
        <v>-4.2260899415680559E-3</v>
      </c>
      <c r="I687" s="50">
        <f t="shared" si="70"/>
        <v>-3.2546388070963661E-2</v>
      </c>
      <c r="J687" s="28">
        <v>10.67903189571564</v>
      </c>
      <c r="K687" s="31">
        <v>12.045231030697556</v>
      </c>
      <c r="L687" s="31">
        <f t="shared" si="71"/>
        <v>-1.3661991349819154</v>
      </c>
      <c r="M687" s="28">
        <v>1.1656504771920654E-2</v>
      </c>
      <c r="N687" s="26">
        <v>0.42973663146744556</v>
      </c>
      <c r="O687" s="26">
        <f t="shared" si="72"/>
        <v>-0.41808012669552491</v>
      </c>
      <c r="P687" s="52">
        <v>4.1359645569761687</v>
      </c>
      <c r="Q687" s="56">
        <v>6.2957185350514777</v>
      </c>
      <c r="R687" s="56">
        <f t="shared" si="73"/>
        <v>-2.159753978075309</v>
      </c>
      <c r="S687" s="52">
        <v>-0.14958587970408491</v>
      </c>
      <c r="T687" s="56">
        <v>-0.29316157422815392</v>
      </c>
      <c r="U687" s="56">
        <f t="shared" si="74"/>
        <v>0.14357569452406901</v>
      </c>
      <c r="V687" s="60">
        <v>650.97915648917115</v>
      </c>
      <c r="W687" s="64">
        <v>778.76342072409477</v>
      </c>
      <c r="X687" s="64">
        <f t="shared" si="75"/>
        <v>-127.78426423492363</v>
      </c>
      <c r="Y687" s="60">
        <v>-0.20090370657620935</v>
      </c>
      <c r="Z687" s="79">
        <v>-5.4871092273920861E-2</v>
      </c>
      <c r="AA687" s="65">
        <f t="shared" si="76"/>
        <v>-0.14603261430228848</v>
      </c>
    </row>
    <row r="688" spans="1:27" x14ac:dyDescent="0.25">
      <c r="A688" s="82">
        <v>3</v>
      </c>
      <c r="B688" s="82">
        <v>72</v>
      </c>
      <c r="C688" s="7" t="s">
        <v>2190</v>
      </c>
      <c r="D688" s="7" t="s">
        <v>355</v>
      </c>
      <c r="E688" s="7">
        <v>1</v>
      </c>
      <c r="F688" s="82">
        <v>1</v>
      </c>
      <c r="G688" s="50">
        <v>6.899287148695166E-3</v>
      </c>
      <c r="H688" s="50">
        <v>1.7902191089170408E-2</v>
      </c>
      <c r="I688" s="50">
        <f t="shared" si="70"/>
        <v>-1.1002903940475242E-2</v>
      </c>
      <c r="J688" s="28">
        <v>10.83555657773689</v>
      </c>
      <c r="K688" s="31">
        <v>12.589811875004676</v>
      </c>
      <c r="L688" s="31">
        <f t="shared" si="71"/>
        <v>-1.7542552972677861</v>
      </c>
      <c r="M688" s="28">
        <v>-0.12969314953694216</v>
      </c>
      <c r="N688" s="26">
        <v>0.51444722688986533</v>
      </c>
      <c r="O688" s="26">
        <f t="shared" si="72"/>
        <v>-0.64414037642680744</v>
      </c>
      <c r="P688" s="52">
        <v>3.9050336837048643</v>
      </c>
      <c r="Q688" s="56">
        <v>5.134393717140755</v>
      </c>
      <c r="R688" s="56">
        <f t="shared" si="73"/>
        <v>-1.2293600334358907</v>
      </c>
      <c r="S688" s="52">
        <v>1.7542134203585299E-2</v>
      </c>
      <c r="T688" s="56">
        <v>2.9346230279375243E-2</v>
      </c>
      <c r="U688" s="56">
        <f t="shared" si="74"/>
        <v>-1.1804096075789944E-2</v>
      </c>
      <c r="V688" s="60">
        <v>514.34902026461225</v>
      </c>
      <c r="W688" s="64">
        <v>862.29941243789426</v>
      </c>
      <c r="X688" s="64">
        <f t="shared" si="75"/>
        <v>-347.95039217328201</v>
      </c>
      <c r="Y688" s="60">
        <v>-0.39876314089387443</v>
      </c>
      <c r="Z688" s="79">
        <v>0.70666658267764249</v>
      </c>
      <c r="AA688" s="65">
        <f t="shared" si="76"/>
        <v>-1.1054297235715169</v>
      </c>
    </row>
    <row r="689" spans="1:27" x14ac:dyDescent="0.25">
      <c r="A689" s="82">
        <v>4</v>
      </c>
      <c r="B689" s="82">
        <v>96</v>
      </c>
      <c r="C689" s="7" t="s">
        <v>2190</v>
      </c>
      <c r="D689" s="7" t="s">
        <v>355</v>
      </c>
      <c r="E689" s="7">
        <v>1</v>
      </c>
      <c r="F689" s="82">
        <v>1</v>
      </c>
      <c r="G689" s="50">
        <v>-1.6251892949777514E-2</v>
      </c>
      <c r="H689" s="50">
        <v>-2.9832523702375767E-3</v>
      </c>
      <c r="I689" s="50">
        <f t="shared" si="70"/>
        <v>-1.3268640579539937E-2</v>
      </c>
      <c r="J689" s="28">
        <v>13.164275458360946</v>
      </c>
      <c r="K689" s="31">
        <v>14.419320189971282</v>
      </c>
      <c r="L689" s="31">
        <f t="shared" si="71"/>
        <v>-1.2550447316103366</v>
      </c>
      <c r="M689" s="28">
        <v>0.60098955905721219</v>
      </c>
      <c r="N689" s="26">
        <v>0.46275038293277465</v>
      </c>
      <c r="O689" s="26">
        <f t="shared" si="72"/>
        <v>0.13823917612443753</v>
      </c>
      <c r="P689" s="52">
        <v>4.5962886586305052</v>
      </c>
      <c r="Q689" s="56">
        <v>5.7203782901387283</v>
      </c>
      <c r="R689" s="56">
        <f t="shared" si="73"/>
        <v>-1.1240896315082232</v>
      </c>
      <c r="S689" s="52">
        <v>0.18608536510792936</v>
      </c>
      <c r="T689" s="56">
        <v>0.2201664932545829</v>
      </c>
      <c r="U689" s="56">
        <f t="shared" si="74"/>
        <v>-3.4081128146653539E-2</v>
      </c>
      <c r="V689" s="60">
        <v>1003.129107202124</v>
      </c>
      <c r="W689" s="64">
        <v>1080.3098379245496</v>
      </c>
      <c r="X689" s="64">
        <f t="shared" si="75"/>
        <v>-77.180730722425551</v>
      </c>
      <c r="Y689" s="60">
        <v>1.0539678030753503</v>
      </c>
      <c r="Z689" s="79">
        <v>0.55868755357358002</v>
      </c>
      <c r="AA689" s="65">
        <f t="shared" si="76"/>
        <v>0.4952802495017703</v>
      </c>
    </row>
    <row r="690" spans="1:27" x14ac:dyDescent="0.25">
      <c r="A690" s="82">
        <v>5</v>
      </c>
      <c r="B690" s="82">
        <v>120</v>
      </c>
      <c r="C690" s="7">
        <v>2</v>
      </c>
      <c r="D690" s="7" t="s">
        <v>355</v>
      </c>
      <c r="E690" s="7">
        <v>1</v>
      </c>
      <c r="F690" s="82">
        <v>1</v>
      </c>
      <c r="G690" s="50">
        <v>4.3078291609245409E-2</v>
      </c>
      <c r="H690" s="50">
        <v>3.7247019645241526E-2</v>
      </c>
      <c r="I690" s="50">
        <f t="shared" si="70"/>
        <v>5.8312719640038826E-3</v>
      </c>
      <c r="J690" s="28">
        <v>17.764064955474073</v>
      </c>
      <c r="K690" s="31">
        <v>16.776982070157057</v>
      </c>
      <c r="L690" s="31">
        <f t="shared" si="71"/>
        <v>0.98708288531701527</v>
      </c>
      <c r="M690" s="28">
        <v>0.24180967358958949</v>
      </c>
      <c r="N690" s="26">
        <v>0.35894303813160144</v>
      </c>
      <c r="O690" s="26">
        <f t="shared" si="72"/>
        <v>-0.11713336454201195</v>
      </c>
      <c r="P690" s="52">
        <v>5.0313943115398585</v>
      </c>
      <c r="Q690" s="56">
        <v>6.966418766233951</v>
      </c>
      <c r="R690" s="56">
        <f t="shared" si="73"/>
        <v>-1.9350244546940925</v>
      </c>
      <c r="S690" s="52">
        <v>0.12267886520903716</v>
      </c>
      <c r="T690" s="56">
        <v>5.1264740518326989E-2</v>
      </c>
      <c r="U690" s="56">
        <f t="shared" si="74"/>
        <v>7.1414124690710179E-2</v>
      </c>
      <c r="V690" s="60">
        <v>1498.5289160608061</v>
      </c>
      <c r="W690" s="64">
        <v>1139.7663857677901</v>
      </c>
      <c r="X690" s="64">
        <f t="shared" si="75"/>
        <v>358.76253029301597</v>
      </c>
      <c r="Y690" s="60">
        <v>0.31720896441961632</v>
      </c>
      <c r="Z690" s="79">
        <v>0.15567907560124011</v>
      </c>
      <c r="AA690" s="65">
        <f t="shared" si="76"/>
        <v>0.16152988881837621</v>
      </c>
    </row>
    <row r="691" spans="1:27" x14ac:dyDescent="0.25">
      <c r="A691" s="82">
        <v>6</v>
      </c>
      <c r="B691" s="82">
        <v>144</v>
      </c>
      <c r="C691" s="7" t="s">
        <v>2190</v>
      </c>
      <c r="D691" s="7" t="s">
        <v>355</v>
      </c>
      <c r="E691" s="7">
        <v>1</v>
      </c>
      <c r="F691" s="82">
        <v>1</v>
      </c>
      <c r="G691" s="50">
        <v>0.10116009116784799</v>
      </c>
      <c r="H691" s="50">
        <v>5.0816110515069957E-2</v>
      </c>
      <c r="I691" s="50">
        <f t="shared" si="70"/>
        <v>5.0343980652778036E-2</v>
      </c>
      <c r="J691" s="28">
        <v>16.272154092462081</v>
      </c>
      <c r="K691" s="31">
        <v>14.919323314682467</v>
      </c>
      <c r="L691" s="31">
        <f t="shared" si="71"/>
        <v>1.352830777779614</v>
      </c>
      <c r="M691" s="28">
        <v>-0.12759761290391078</v>
      </c>
      <c r="N691" s="26">
        <v>7.8252583154270083E-2</v>
      </c>
      <c r="O691" s="26">
        <f t="shared" si="72"/>
        <v>-0.20585019605818086</v>
      </c>
      <c r="P691" s="52">
        <v>5.2886673738683374</v>
      </c>
      <c r="Q691" s="56">
        <v>5.4077681800408222</v>
      </c>
      <c r="R691" s="56">
        <f t="shared" si="73"/>
        <v>-0.11910080617248475</v>
      </c>
      <c r="S691" s="52">
        <v>-0.45579668481994517</v>
      </c>
      <c r="T691" s="56">
        <v>-2.2748086008028568E-2</v>
      </c>
      <c r="U691" s="56">
        <f t="shared" si="74"/>
        <v>-0.4330485988119166</v>
      </c>
      <c r="V691" s="60">
        <v>1173.8715992037162</v>
      </c>
      <c r="W691" s="64">
        <v>1059.1686712010619</v>
      </c>
      <c r="X691" s="64">
        <f t="shared" si="75"/>
        <v>114.70292800265429</v>
      </c>
      <c r="Y691" s="60">
        <v>-0.19689891053968192</v>
      </c>
      <c r="Z691" s="79">
        <v>2.4286775008398348E-2</v>
      </c>
      <c r="AA691" s="65">
        <f t="shared" si="76"/>
        <v>-0.22118568554808027</v>
      </c>
    </row>
    <row r="692" spans="1:27" x14ac:dyDescent="0.25">
      <c r="A692" s="82">
        <v>7</v>
      </c>
      <c r="B692" s="82">
        <v>168</v>
      </c>
      <c r="C692" s="7" t="s">
        <v>2190</v>
      </c>
      <c r="D692" s="7" t="s">
        <v>355</v>
      </c>
      <c r="E692" s="7">
        <v>1</v>
      </c>
      <c r="F692" s="82">
        <v>1</v>
      </c>
      <c r="G692" s="50">
        <v>6.5392646740666471E-2</v>
      </c>
      <c r="H692" s="50">
        <v>2.1088820793520358E-2</v>
      </c>
      <c r="I692" s="50">
        <f t="shared" si="70"/>
        <v>4.4303825947146117E-2</v>
      </c>
      <c r="J692" s="28">
        <v>11.926591833627009</v>
      </c>
      <c r="K692" s="31">
        <v>12.600072648596518</v>
      </c>
      <c r="L692" s="31">
        <f t="shared" si="71"/>
        <v>-0.6734808149695084</v>
      </c>
      <c r="M692" s="28">
        <v>0.12156099017911606</v>
      </c>
      <c r="N692" s="26">
        <v>0.24427280911272664</v>
      </c>
      <c r="O692" s="26">
        <f t="shared" si="72"/>
        <v>-0.12271181893361058</v>
      </c>
      <c r="P692" s="52">
        <v>2.6702545684133576</v>
      </c>
      <c r="Q692" s="56">
        <v>4.2039889907630217</v>
      </c>
      <c r="R692" s="56">
        <f t="shared" si="73"/>
        <v>-1.5337344223496641</v>
      </c>
      <c r="S692" s="52">
        <v>1.4579747229669248E-2</v>
      </c>
      <c r="T692" s="56">
        <v>-4.8245689366170623E-2</v>
      </c>
      <c r="U692" s="56">
        <f t="shared" si="74"/>
        <v>6.2825436595839876E-2</v>
      </c>
      <c r="V692" s="60">
        <v>820.04433497536945</v>
      </c>
      <c r="W692" s="64">
        <v>882.0120689655173</v>
      </c>
      <c r="X692" s="64">
        <f t="shared" si="75"/>
        <v>-61.967733990147849</v>
      </c>
      <c r="Y692" s="60">
        <v>0.23234847187476707</v>
      </c>
      <c r="Z692" s="79">
        <v>0.30507038934760117</v>
      </c>
      <c r="AA692" s="65">
        <f t="shared" si="76"/>
        <v>-7.2721917472834102E-2</v>
      </c>
    </row>
    <row r="693" spans="1:27" x14ac:dyDescent="0.25">
      <c r="A693" s="82">
        <v>8</v>
      </c>
      <c r="B693" s="82">
        <v>192</v>
      </c>
      <c r="C693" s="7">
        <v>3</v>
      </c>
      <c r="D693" s="7" t="s">
        <v>355</v>
      </c>
      <c r="E693" s="7">
        <v>1</v>
      </c>
      <c r="F693" s="82">
        <v>1</v>
      </c>
      <c r="G693" s="50">
        <v>6.5468089973214919E-2</v>
      </c>
      <c r="H693" s="50">
        <v>2.2964930059969867E-2</v>
      </c>
      <c r="I693" s="50">
        <f t="shared" si="70"/>
        <v>4.2503159913245048E-2</v>
      </c>
      <c r="J693" s="28">
        <v>11.188862609955388</v>
      </c>
      <c r="K693" s="31">
        <v>13.314117777789969</v>
      </c>
      <c r="L693" s="31">
        <f t="shared" si="71"/>
        <v>-2.125255167834581</v>
      </c>
      <c r="M693" s="28">
        <v>0.19068558234381081</v>
      </c>
      <c r="N693" s="26">
        <v>0.17151292002343987</v>
      </c>
      <c r="O693" s="26">
        <f t="shared" si="72"/>
        <v>1.9172662320370931E-2</v>
      </c>
      <c r="P693" s="52">
        <v>2.7403432098972154</v>
      </c>
      <c r="Q693" s="56">
        <v>4.0686345373680544</v>
      </c>
      <c r="R693" s="56">
        <f t="shared" si="73"/>
        <v>-1.328291327470839</v>
      </c>
      <c r="S693" s="52">
        <v>4.1874322917716554E-2</v>
      </c>
      <c r="T693" s="56">
        <v>1.6036205516473903E-2</v>
      </c>
      <c r="U693" s="56">
        <f t="shared" si="74"/>
        <v>2.5838117401242651E-2</v>
      </c>
      <c r="V693" s="60">
        <v>968.63693633952255</v>
      </c>
      <c r="W693" s="64">
        <v>935.78937334217505</v>
      </c>
      <c r="X693" s="64">
        <f t="shared" si="75"/>
        <v>32.847562997347495</v>
      </c>
      <c r="Y693" s="60">
        <v>0.68727275037490521</v>
      </c>
      <c r="Z693" s="79">
        <v>0.2688177933680696</v>
      </c>
      <c r="AA693" s="65">
        <f t="shared" si="76"/>
        <v>0.4184549570068356</v>
      </c>
    </row>
    <row r="694" spans="1:27" x14ac:dyDescent="0.25">
      <c r="A694" s="82">
        <v>9</v>
      </c>
      <c r="B694" s="82">
        <v>216</v>
      </c>
      <c r="C694" s="7" t="s">
        <v>2190</v>
      </c>
      <c r="D694" s="7" t="s">
        <v>355</v>
      </c>
      <c r="E694" s="7">
        <v>2</v>
      </c>
      <c r="F694" s="82">
        <v>1</v>
      </c>
      <c r="G694" s="50">
        <v>7.2963547382308216E-2</v>
      </c>
      <c r="H694" s="50">
        <v>4.9621911137343509E-2</v>
      </c>
      <c r="I694" s="50">
        <f t="shared" si="70"/>
        <v>2.3341636244964707E-2</v>
      </c>
      <c r="J694" s="28">
        <v>10.090501150530992</v>
      </c>
      <c r="K694" s="31">
        <v>13.45456791776664</v>
      </c>
      <c r="L694" s="31">
        <f t="shared" si="71"/>
        <v>-3.3640667672356486</v>
      </c>
      <c r="M694" s="28">
        <v>4.6148092321117891E-2</v>
      </c>
      <c r="N694" s="26">
        <v>0.13025234277174963</v>
      </c>
      <c r="O694" s="26">
        <f t="shared" si="72"/>
        <v>-8.4104250450631746E-2</v>
      </c>
      <c r="P694" s="52">
        <v>2.6446762052997954</v>
      </c>
      <c r="Q694" s="56">
        <v>4.4318152812343063</v>
      </c>
      <c r="R694" s="56">
        <f t="shared" si="73"/>
        <v>-1.7871390759345109</v>
      </c>
      <c r="S694" s="52">
        <v>6.8073257774814794E-2</v>
      </c>
      <c r="T694" s="56">
        <v>0.16858542547120367</v>
      </c>
      <c r="U694" s="56">
        <f t="shared" si="74"/>
        <v>-0.10051216769638888</v>
      </c>
      <c r="V694" s="60">
        <v>642.88605941887033</v>
      </c>
      <c r="W694" s="64">
        <v>838.86970154532594</v>
      </c>
      <c r="X694" s="64">
        <f t="shared" si="75"/>
        <v>-195.98364212645561</v>
      </c>
      <c r="Y694" s="60">
        <v>1.4575643316818358E-3</v>
      </c>
      <c r="Z694" s="79">
        <v>-4.6944320793933798E-2</v>
      </c>
      <c r="AA694" s="65">
        <f t="shared" si="76"/>
        <v>4.8401885125615635E-2</v>
      </c>
    </row>
    <row r="695" spans="1:27" x14ac:dyDescent="0.25">
      <c r="A695" s="82">
        <v>10</v>
      </c>
      <c r="B695" s="82">
        <v>240</v>
      </c>
      <c r="C695" s="7" t="s">
        <v>2190</v>
      </c>
      <c r="D695" s="7" t="s">
        <v>355</v>
      </c>
      <c r="E695" s="7">
        <v>1</v>
      </c>
      <c r="F695" s="82">
        <v>1</v>
      </c>
      <c r="G695" s="50">
        <v>9.5070053103109051E-2</v>
      </c>
      <c r="H695" s="50">
        <v>8.312902068988345E-3</v>
      </c>
      <c r="I695" s="50">
        <f t="shared" si="70"/>
        <v>8.6757151034120711E-2</v>
      </c>
      <c r="J695" s="28">
        <v>7.5726412832639545</v>
      </c>
      <c r="K695" s="31">
        <v>11.510023683426688</v>
      </c>
      <c r="L695" s="31">
        <f t="shared" si="71"/>
        <v>-3.9373824001627336</v>
      </c>
      <c r="M695" s="28">
        <v>-0.12909690194505699</v>
      </c>
      <c r="N695" s="26">
        <v>7.2164884343347531E-3</v>
      </c>
      <c r="O695" s="26">
        <f t="shared" si="72"/>
        <v>-0.13631339037939175</v>
      </c>
      <c r="P695" s="52">
        <v>2.732326219920532</v>
      </c>
      <c r="Q695" s="56">
        <v>4.1268346243135854</v>
      </c>
      <c r="R695" s="56">
        <f t="shared" si="73"/>
        <v>-1.3945084043930533</v>
      </c>
      <c r="S695" s="52">
        <v>0.11982626615174718</v>
      </c>
      <c r="T695" s="56">
        <v>1.8882797316289807E-2</v>
      </c>
      <c r="U695" s="56">
        <f t="shared" si="74"/>
        <v>0.10094346883545738</v>
      </c>
      <c r="V695" s="60">
        <v>340.25099009900993</v>
      </c>
      <c r="W695" s="64">
        <v>698.52227035203532</v>
      </c>
      <c r="X695" s="64">
        <f t="shared" si="75"/>
        <v>-358.2712802530254</v>
      </c>
      <c r="Y695" s="60">
        <v>-0.34518908310256341</v>
      </c>
      <c r="Z695" s="79">
        <v>-7.6149821802100115E-2</v>
      </c>
      <c r="AA695" s="65">
        <f t="shared" si="76"/>
        <v>-0.26903926130046329</v>
      </c>
    </row>
    <row r="696" spans="1:27" x14ac:dyDescent="0.25">
      <c r="A696" s="82">
        <v>11</v>
      </c>
      <c r="B696" s="82">
        <v>264</v>
      </c>
      <c r="C696" s="7">
        <v>4</v>
      </c>
      <c r="D696" s="7" t="s">
        <v>355</v>
      </c>
      <c r="E696" s="7">
        <v>1</v>
      </c>
      <c r="F696" s="82">
        <v>1</v>
      </c>
      <c r="G696" s="50">
        <v>8.4372003903931875E-2</v>
      </c>
      <c r="H696" s="50">
        <v>1.1402580276202409E-2</v>
      </c>
      <c r="I696" s="50">
        <f t="shared" si="70"/>
        <v>7.2969423627729471E-2</v>
      </c>
      <c r="J696" s="28">
        <v>5.1929928326011803</v>
      </c>
      <c r="K696" s="31">
        <v>9.6067582172372461</v>
      </c>
      <c r="L696" s="31">
        <f t="shared" si="71"/>
        <v>-4.4137653846360658</v>
      </c>
      <c r="M696" s="28">
        <v>-0.17522809798221675</v>
      </c>
      <c r="N696" s="26">
        <v>-7.5698486503831763E-2</v>
      </c>
      <c r="O696" s="26">
        <f t="shared" si="72"/>
        <v>-9.9529611478384988E-2</v>
      </c>
      <c r="P696" s="52">
        <v>2.374471452983963</v>
      </c>
      <c r="Q696" s="56">
        <v>3.9766977176627822</v>
      </c>
      <c r="R696" s="56">
        <f t="shared" si="73"/>
        <v>-1.6022262646788192</v>
      </c>
      <c r="S696" s="52">
        <v>7.2276774672273142E-2</v>
      </c>
      <c r="T696" s="56">
        <v>1.8560746180279194E-2</v>
      </c>
      <c r="U696" s="56">
        <f t="shared" si="74"/>
        <v>5.3716028491993945E-2</v>
      </c>
      <c r="V696" s="60">
        <v>267.18942658269805</v>
      </c>
      <c r="W696" s="64">
        <v>478.31294884543149</v>
      </c>
      <c r="X696" s="64">
        <f t="shared" si="75"/>
        <v>-211.12352226273345</v>
      </c>
      <c r="Y696" s="60">
        <v>-0.12175435480945164</v>
      </c>
      <c r="Z696" s="79">
        <v>-9.7593849701297919E-2</v>
      </c>
      <c r="AA696" s="65">
        <f t="shared" si="76"/>
        <v>-2.4160505108153721E-2</v>
      </c>
    </row>
    <row r="697" spans="1:27" x14ac:dyDescent="0.25">
      <c r="A697" s="82">
        <v>12</v>
      </c>
      <c r="B697" s="82">
        <v>288</v>
      </c>
      <c r="C697" s="7" t="s">
        <v>2190</v>
      </c>
      <c r="D697" s="7" t="s">
        <v>355</v>
      </c>
      <c r="E697" s="7">
        <v>2</v>
      </c>
      <c r="F697" s="82">
        <v>1</v>
      </c>
      <c r="G697" s="50">
        <v>-2.3685093104509038E-2</v>
      </c>
      <c r="H697" s="50">
        <v>1.9874084798630436E-2</v>
      </c>
      <c r="I697" s="50">
        <f t="shared" si="70"/>
        <v>-4.355917790313947E-2</v>
      </c>
      <c r="J697" s="28">
        <v>5.2810893913661232</v>
      </c>
      <c r="K697" s="31">
        <v>9.5757510795120258</v>
      </c>
      <c r="L697" s="31">
        <f t="shared" si="71"/>
        <v>-4.2946616881459025</v>
      </c>
      <c r="M697" s="28">
        <v>5.4298567328893779E-2</v>
      </c>
      <c r="N697" s="26">
        <v>-0.12129677891189873</v>
      </c>
      <c r="O697" s="26">
        <f t="shared" si="72"/>
        <v>0.17559534624079251</v>
      </c>
      <c r="P697" s="52">
        <v>2.2332611498100232</v>
      </c>
      <c r="Q697" s="56">
        <v>3.6155338046936252</v>
      </c>
      <c r="R697" s="56">
        <f t="shared" si="73"/>
        <v>-1.382272654883602</v>
      </c>
      <c r="S697" s="52">
        <v>0.10685522289352463</v>
      </c>
      <c r="T697" s="56">
        <v>-6.2303241628159589E-2</v>
      </c>
      <c r="U697" s="56">
        <f t="shared" si="74"/>
        <v>0.1691584645216842</v>
      </c>
      <c r="V697" s="60">
        <v>218.14000670690811</v>
      </c>
      <c r="W697" s="64">
        <v>507.14285714285728</v>
      </c>
      <c r="X697" s="64">
        <f t="shared" si="75"/>
        <v>-289.0028504359492</v>
      </c>
      <c r="Y697" s="60">
        <v>-0.18575131933387412</v>
      </c>
      <c r="Z697" s="79">
        <v>-0.26573141069062617</v>
      </c>
      <c r="AA697" s="65">
        <f t="shared" si="76"/>
        <v>7.9980091356752048E-2</v>
      </c>
    </row>
    <row r="698" spans="1:27" x14ac:dyDescent="0.25">
      <c r="A698" s="82">
        <v>13</v>
      </c>
      <c r="B698" s="82">
        <v>312</v>
      </c>
      <c r="C698" s="7" t="s">
        <v>2190</v>
      </c>
      <c r="D698" s="7" t="s">
        <v>355</v>
      </c>
      <c r="E698" s="7">
        <v>2</v>
      </c>
      <c r="F698" s="82">
        <v>1</v>
      </c>
      <c r="G698" s="50">
        <v>2.1440987134545432E-2</v>
      </c>
      <c r="H698" s="50">
        <v>1.3389339368220154E-2</v>
      </c>
      <c r="I698" s="50">
        <f t="shared" si="70"/>
        <v>8.0516477663252779E-3</v>
      </c>
      <c r="J698" s="28">
        <v>4.8538693211387072</v>
      </c>
      <c r="K698" s="31">
        <v>7.8986120953424956</v>
      </c>
      <c r="L698" s="31">
        <f t="shared" si="71"/>
        <v>-3.0447427742037885</v>
      </c>
      <c r="M698" s="28">
        <v>-0.11267387537649379</v>
      </c>
      <c r="N698" s="26">
        <v>-6.1783624485983173E-2</v>
      </c>
      <c r="O698" s="26">
        <f t="shared" si="72"/>
        <v>-5.0890250890510615E-2</v>
      </c>
      <c r="P698" s="52">
        <v>2.0675106673613945</v>
      </c>
      <c r="Q698" s="56">
        <v>3.4422947383738673</v>
      </c>
      <c r="R698" s="56">
        <f t="shared" si="73"/>
        <v>-1.3747840710124728</v>
      </c>
      <c r="S698" s="52">
        <v>2.4757623770669E-2</v>
      </c>
      <c r="T698" s="56">
        <v>-0.17100685841409771</v>
      </c>
      <c r="U698" s="56">
        <f t="shared" si="74"/>
        <v>0.19576448218476672</v>
      </c>
      <c r="V698" s="60">
        <v>217.55091121885971</v>
      </c>
      <c r="W698" s="64">
        <v>412.45665440561783</v>
      </c>
      <c r="X698" s="64">
        <f t="shared" si="75"/>
        <v>-194.90574318675812</v>
      </c>
      <c r="Y698" s="60">
        <v>-0.25529011801604828</v>
      </c>
      <c r="Z698" s="79">
        <v>-0.21425833594600299</v>
      </c>
      <c r="AA698" s="65">
        <f t="shared" si="76"/>
        <v>-4.1031782070045292E-2</v>
      </c>
    </row>
    <row r="699" spans="1:27" x14ac:dyDescent="0.25">
      <c r="A699" s="82">
        <v>14</v>
      </c>
      <c r="B699" s="82">
        <v>336</v>
      </c>
      <c r="C699" s="7" t="s">
        <v>2190</v>
      </c>
      <c r="D699" s="7" t="s">
        <v>355</v>
      </c>
      <c r="E699" s="7">
        <v>2</v>
      </c>
      <c r="F699" s="82">
        <v>1</v>
      </c>
      <c r="G699" s="50">
        <v>4.6292216313295144E-2</v>
      </c>
      <c r="H699" s="50">
        <v>4.392520638178523E-2</v>
      </c>
      <c r="I699" s="50">
        <f t="shared" si="70"/>
        <v>2.3670099315099141E-3</v>
      </c>
      <c r="J699" s="28">
        <v>5.3927387992410196</v>
      </c>
      <c r="K699" s="31">
        <v>8.3205011183702222</v>
      </c>
      <c r="L699" s="31">
        <f t="shared" si="71"/>
        <v>-2.9277623191292026</v>
      </c>
      <c r="M699" s="28">
        <v>0.17975807964371504</v>
      </c>
      <c r="N699" s="26">
        <v>0.16451723189421197</v>
      </c>
      <c r="O699" s="26">
        <f t="shared" si="72"/>
        <v>1.5240847749503073E-2</v>
      </c>
      <c r="P699" s="52">
        <v>2.1132311745434089</v>
      </c>
      <c r="Q699" s="56">
        <v>2.980248193470393</v>
      </c>
      <c r="R699" s="56">
        <f t="shared" si="73"/>
        <v>-0.86701701892698413</v>
      </c>
      <c r="S699" s="52">
        <v>0.11881800086801657</v>
      </c>
      <c r="T699" s="56">
        <v>8.3571837472428342E-2</v>
      </c>
      <c r="U699" s="56">
        <f t="shared" si="74"/>
        <v>3.5246163395588226E-2</v>
      </c>
      <c r="V699" s="60">
        <v>186.94442595673877</v>
      </c>
      <c r="W699" s="64">
        <v>382.34547975596223</v>
      </c>
      <c r="X699" s="64">
        <f t="shared" si="75"/>
        <v>-195.40105379922346</v>
      </c>
      <c r="Y699" s="60">
        <v>-0.15666911864050559</v>
      </c>
      <c r="Z699" s="79">
        <v>-0.23495720545848195</v>
      </c>
      <c r="AA699" s="65">
        <f t="shared" si="76"/>
        <v>7.828808681797636E-2</v>
      </c>
    </row>
    <row r="700" spans="1:27" x14ac:dyDescent="0.25">
      <c r="A700" s="82">
        <v>15</v>
      </c>
      <c r="B700" s="82">
        <v>360</v>
      </c>
      <c r="C700" s="7" t="s">
        <v>2190</v>
      </c>
      <c r="D700" s="7" t="s">
        <v>355</v>
      </c>
      <c r="E700" s="7">
        <v>2</v>
      </c>
      <c r="F700" s="82">
        <v>1</v>
      </c>
      <c r="G700" s="50">
        <v>0.10055744294014221</v>
      </c>
      <c r="H700" s="50">
        <v>5.9921002139369739E-2</v>
      </c>
      <c r="I700" s="50">
        <f t="shared" si="70"/>
        <v>4.0636440800772472E-2</v>
      </c>
      <c r="J700" s="28">
        <v>6.2490388111002177</v>
      </c>
      <c r="K700" s="31">
        <v>7.7740113616750977</v>
      </c>
      <c r="L700" s="31">
        <f t="shared" si="71"/>
        <v>-1.5249725505748799</v>
      </c>
      <c r="M700" s="28">
        <v>9.2641996806311813E-2</v>
      </c>
      <c r="N700" s="26">
        <v>0.1494415781169102</v>
      </c>
      <c r="O700" s="26">
        <f t="shared" si="72"/>
        <v>-5.6799581310598382E-2</v>
      </c>
      <c r="P700" s="52">
        <v>2.0862621875404375</v>
      </c>
      <c r="Q700" s="56">
        <v>2.897175978800854</v>
      </c>
      <c r="R700" s="56">
        <f t="shared" si="73"/>
        <v>-0.81091379126041652</v>
      </c>
      <c r="S700" s="52">
        <v>0.14590563128277548</v>
      </c>
      <c r="T700" s="56">
        <v>8.0212198215024746E-2</v>
      </c>
      <c r="U700" s="56">
        <f t="shared" si="74"/>
        <v>6.5693433067750731E-2</v>
      </c>
      <c r="V700" s="60">
        <v>313.49649999999997</v>
      </c>
      <c r="W700" s="64">
        <v>364.08175694444435</v>
      </c>
      <c r="X700" s="64">
        <f t="shared" si="75"/>
        <v>-50.585256944444382</v>
      </c>
      <c r="Y700" s="60">
        <v>0.13689698002701736</v>
      </c>
      <c r="Z700" s="79">
        <v>-0.28489889430412302</v>
      </c>
      <c r="AA700" s="65">
        <f t="shared" si="76"/>
        <v>0.42179587433114041</v>
      </c>
    </row>
    <row r="701" spans="1:27" x14ac:dyDescent="0.25">
      <c r="A701" s="82">
        <v>16</v>
      </c>
      <c r="B701" s="82">
        <v>384</v>
      </c>
      <c r="C701" s="7">
        <v>5</v>
      </c>
      <c r="D701" s="7" t="s">
        <v>355</v>
      </c>
      <c r="E701" s="7">
        <v>2</v>
      </c>
      <c r="F701" s="82">
        <v>1</v>
      </c>
      <c r="G701" s="50">
        <v>2.1898554116554614E-2</v>
      </c>
      <c r="H701" s="50">
        <v>3.2925461448930719E-3</v>
      </c>
      <c r="I701" s="50">
        <f t="shared" si="70"/>
        <v>1.8606007971661544E-2</v>
      </c>
      <c r="J701" s="28">
        <v>5.3032030153617846</v>
      </c>
      <c r="K701" s="31">
        <v>6.65609614243749</v>
      </c>
      <c r="L701" s="31">
        <f t="shared" si="71"/>
        <v>-1.3528931270757054</v>
      </c>
      <c r="M701" s="28">
        <v>0.10797752354590547</v>
      </c>
      <c r="N701" s="26">
        <v>-9.4482272125681166E-2</v>
      </c>
      <c r="O701" s="26">
        <f t="shared" si="72"/>
        <v>0.20245979567158662</v>
      </c>
      <c r="P701" s="52">
        <v>2.1412124266059069</v>
      </c>
      <c r="Q701" s="56">
        <v>2.4353357186413698</v>
      </c>
      <c r="R701" s="56">
        <f t="shared" si="73"/>
        <v>-0.29412329203546284</v>
      </c>
      <c r="S701" s="52">
        <v>0.25472084167146775</v>
      </c>
      <c r="T701" s="56">
        <v>-8.0140471677468406E-2</v>
      </c>
      <c r="U701" s="56">
        <f t="shared" si="74"/>
        <v>0.33486131334893615</v>
      </c>
      <c r="V701" s="60">
        <v>213.7998011269473</v>
      </c>
      <c r="W701" s="64">
        <v>311.53564523257097</v>
      </c>
      <c r="X701" s="64">
        <f t="shared" si="75"/>
        <v>-97.73584410562367</v>
      </c>
      <c r="Y701" s="60">
        <v>-0.12725919712078373</v>
      </c>
      <c r="Z701" s="79">
        <v>-8.664836827258178E-2</v>
      </c>
      <c r="AA701" s="65">
        <f t="shared" si="76"/>
        <v>-4.0610828848201955E-2</v>
      </c>
    </row>
    <row r="702" spans="1:27" x14ac:dyDescent="0.25">
      <c r="A702" s="82">
        <v>1</v>
      </c>
      <c r="B702" s="82">
        <v>24</v>
      </c>
      <c r="C702" s="7" t="s">
        <v>2190</v>
      </c>
      <c r="D702" s="7" t="s">
        <v>355</v>
      </c>
      <c r="E702" s="7">
        <v>1</v>
      </c>
      <c r="F702" s="82">
        <v>2</v>
      </c>
      <c r="G702" s="50">
        <v>2.3361485118150505E-2</v>
      </c>
      <c r="H702" s="50">
        <v>1.3629331734718761E-2</v>
      </c>
      <c r="I702" s="50">
        <f t="shared" si="70"/>
        <v>9.7321533834317433E-3</v>
      </c>
      <c r="J702" s="28">
        <v>17.811250565729488</v>
      </c>
      <c r="K702" s="31">
        <v>13.370557873666627</v>
      </c>
      <c r="L702" s="31">
        <f t="shared" si="71"/>
        <v>4.4406926920628607</v>
      </c>
      <c r="M702" s="28">
        <v>0.73701562415055455</v>
      </c>
      <c r="N702" s="26">
        <v>0.24256301407439443</v>
      </c>
      <c r="O702" s="26">
        <f t="shared" si="72"/>
        <v>0.49445261007616015</v>
      </c>
      <c r="P702" s="52">
        <v>4.8875166720129668</v>
      </c>
      <c r="Q702" s="56">
        <v>5.4560602180915021</v>
      </c>
      <c r="R702" s="56">
        <f t="shared" si="73"/>
        <v>-0.5685435460785353</v>
      </c>
      <c r="S702" s="52">
        <v>-8.3869685998197215E-3</v>
      </c>
      <c r="T702" s="56">
        <v>0.39929967195079025</v>
      </c>
      <c r="U702" s="56">
        <f t="shared" si="74"/>
        <v>-0.40768664055060999</v>
      </c>
      <c r="V702" s="60">
        <v>904.93110334498249</v>
      </c>
      <c r="W702" s="64">
        <v>842.1606201808396</v>
      </c>
      <c r="X702" s="64">
        <f t="shared" si="75"/>
        <v>62.770483164142888</v>
      </c>
      <c r="Y702" s="60">
        <v>0.37942195352858271</v>
      </c>
      <c r="Z702" s="79">
        <v>2.1399399411402314E-2</v>
      </c>
      <c r="AA702" s="65">
        <f t="shared" si="76"/>
        <v>0.35802255411718042</v>
      </c>
    </row>
    <row r="703" spans="1:27" x14ac:dyDescent="0.25">
      <c r="A703" s="82">
        <v>2</v>
      </c>
      <c r="B703" s="82">
        <v>48</v>
      </c>
      <c r="C703" s="7">
        <v>1</v>
      </c>
      <c r="D703" s="7" t="s">
        <v>355</v>
      </c>
      <c r="E703" s="7">
        <v>1</v>
      </c>
      <c r="F703" s="82">
        <v>2</v>
      </c>
      <c r="G703" s="50">
        <v>0.17047480922384253</v>
      </c>
      <c r="H703" s="50">
        <v>-4.2260899415680559E-3</v>
      </c>
      <c r="I703" s="50">
        <f t="shared" si="70"/>
        <v>0.17470089916541059</v>
      </c>
      <c r="J703" s="28">
        <v>10.684083922827821</v>
      </c>
      <c r="K703" s="31">
        <v>12.045231030697556</v>
      </c>
      <c r="L703" s="31">
        <f t="shared" si="71"/>
        <v>-1.3611471078697353</v>
      </c>
      <c r="M703" s="28">
        <v>-0.15733319042953683</v>
      </c>
      <c r="N703" s="26">
        <v>0.42973663146744556</v>
      </c>
      <c r="O703" s="26">
        <f t="shared" si="72"/>
        <v>-0.58706982189698242</v>
      </c>
      <c r="P703" s="52">
        <v>3.2761807124919335</v>
      </c>
      <c r="Q703" s="56">
        <v>6.2957185350514777</v>
      </c>
      <c r="R703" s="56">
        <f t="shared" si="73"/>
        <v>-3.0195378225595442</v>
      </c>
      <c r="S703" s="52">
        <v>5.6527167705041424E-2</v>
      </c>
      <c r="T703" s="56">
        <v>-0.29316157422815392</v>
      </c>
      <c r="U703" s="56">
        <f t="shared" si="74"/>
        <v>0.34968874193319532</v>
      </c>
      <c r="V703" s="60">
        <v>495.39879498453024</v>
      </c>
      <c r="W703" s="64">
        <v>778.76342072409477</v>
      </c>
      <c r="X703" s="64">
        <f t="shared" si="75"/>
        <v>-283.36462573956453</v>
      </c>
      <c r="Y703" s="60">
        <v>-0.44959115248033193</v>
      </c>
      <c r="Z703" s="79">
        <v>-5.4871092273920861E-2</v>
      </c>
      <c r="AA703" s="65">
        <f t="shared" si="76"/>
        <v>-0.39472006020641109</v>
      </c>
    </row>
    <row r="704" spans="1:27" x14ac:dyDescent="0.25">
      <c r="A704" s="82">
        <v>3</v>
      </c>
      <c r="B704" s="82">
        <v>72</v>
      </c>
      <c r="C704" s="7" t="s">
        <v>2190</v>
      </c>
      <c r="D704" s="7" t="s">
        <v>355</v>
      </c>
      <c r="E704" s="7">
        <v>1</v>
      </c>
      <c r="F704" s="82">
        <v>2</v>
      </c>
      <c r="G704" s="50">
        <v>-1.7185025692665955E-2</v>
      </c>
      <c r="H704" s="50">
        <v>1.7902191089170408E-2</v>
      </c>
      <c r="I704" s="50">
        <f t="shared" si="70"/>
        <v>-3.5087216781836364E-2</v>
      </c>
      <c r="J704" s="28">
        <v>12.345412524962418</v>
      </c>
      <c r="K704" s="31">
        <v>12.589811875004676</v>
      </c>
      <c r="L704" s="31">
        <f t="shared" si="71"/>
        <v>-0.24439935004225788</v>
      </c>
      <c r="M704" s="28">
        <v>0.14091739257333075</v>
      </c>
      <c r="N704" s="26">
        <v>0.51444722688986533</v>
      </c>
      <c r="O704" s="26">
        <f t="shared" si="72"/>
        <v>-0.37352983431653458</v>
      </c>
      <c r="P704" s="52">
        <v>4.7540288913543245</v>
      </c>
      <c r="Q704" s="56">
        <v>5.134393717140755</v>
      </c>
      <c r="R704" s="56">
        <f t="shared" si="73"/>
        <v>-0.38036482578643049</v>
      </c>
      <c r="S704" s="52">
        <v>0.10114213996430182</v>
      </c>
      <c r="T704" s="56">
        <v>2.9346230279375243E-2</v>
      </c>
      <c r="U704" s="56">
        <f t="shared" si="74"/>
        <v>7.1795909684926579E-2</v>
      </c>
      <c r="V704" s="60">
        <v>500.04538603249028</v>
      </c>
      <c r="W704" s="64">
        <v>862.29941243789426</v>
      </c>
      <c r="X704" s="64">
        <f t="shared" si="75"/>
        <v>-362.25402640540398</v>
      </c>
      <c r="Y704" s="60">
        <v>-0.25132413706984524</v>
      </c>
      <c r="Z704" s="79">
        <v>0.70666658267764249</v>
      </c>
      <c r="AA704" s="65">
        <f t="shared" si="76"/>
        <v>-0.95799071974748773</v>
      </c>
    </row>
    <row r="705" spans="1:27" x14ac:dyDescent="0.25">
      <c r="A705" s="82">
        <v>4</v>
      </c>
      <c r="B705" s="82">
        <v>96</v>
      </c>
      <c r="C705" s="7" t="s">
        <v>2190</v>
      </c>
      <c r="D705" s="7" t="s">
        <v>355</v>
      </c>
      <c r="E705" s="7">
        <v>1</v>
      </c>
      <c r="F705" s="82">
        <v>2</v>
      </c>
      <c r="G705" s="50">
        <v>7.801585575495755E-2</v>
      </c>
      <c r="H705" s="50">
        <v>-2.9832523702375767E-3</v>
      </c>
      <c r="I705" s="50">
        <f t="shared" si="70"/>
        <v>8.0999108125195132E-2</v>
      </c>
      <c r="J705" s="28">
        <v>13.180997349237906</v>
      </c>
      <c r="K705" s="31">
        <v>14.419320189971282</v>
      </c>
      <c r="L705" s="31">
        <f t="shared" si="71"/>
        <v>-1.2383228407333764</v>
      </c>
      <c r="M705" s="28">
        <v>0.30747630939905657</v>
      </c>
      <c r="N705" s="26">
        <v>0.46275038293277465</v>
      </c>
      <c r="O705" s="26">
        <f t="shared" si="72"/>
        <v>-0.15527407353371808</v>
      </c>
      <c r="P705" s="52">
        <v>3.6844287846175114</v>
      </c>
      <c r="Q705" s="56">
        <v>5.7203782901387283</v>
      </c>
      <c r="R705" s="56">
        <f t="shared" si="73"/>
        <v>-2.0359495055212169</v>
      </c>
      <c r="S705" s="52">
        <v>-0.16035677411806151</v>
      </c>
      <c r="T705" s="56">
        <v>0.2201664932545829</v>
      </c>
      <c r="U705" s="56">
        <f t="shared" si="74"/>
        <v>-0.38052326737264441</v>
      </c>
      <c r="V705" s="60">
        <v>1025.161964819117</v>
      </c>
      <c r="W705" s="64">
        <v>1080.3098379245496</v>
      </c>
      <c r="X705" s="64">
        <f t="shared" si="75"/>
        <v>-55.147873105432609</v>
      </c>
      <c r="Y705" s="60">
        <v>0.71796426985296269</v>
      </c>
      <c r="Z705" s="79">
        <v>0.55868755357358002</v>
      </c>
      <c r="AA705" s="65">
        <f t="shared" si="76"/>
        <v>0.15927671627938267</v>
      </c>
    </row>
    <row r="706" spans="1:27" x14ac:dyDescent="0.25">
      <c r="A706" s="82">
        <v>5</v>
      </c>
      <c r="B706" s="82">
        <v>120</v>
      </c>
      <c r="C706" s="7">
        <v>2</v>
      </c>
      <c r="D706" s="7" t="s">
        <v>355</v>
      </c>
      <c r="E706" s="7">
        <v>1</v>
      </c>
      <c r="F706" s="82">
        <v>2</v>
      </c>
      <c r="G706" s="50">
        <v>6.4538521137571083E-3</v>
      </c>
      <c r="H706" s="50">
        <v>3.7247019645241526E-2</v>
      </c>
      <c r="I706" s="50">
        <f t="shared" si="70"/>
        <v>-3.0793167531484419E-2</v>
      </c>
      <c r="J706" s="28">
        <v>16.989942378208486</v>
      </c>
      <c r="K706" s="31">
        <v>16.776982070157057</v>
      </c>
      <c r="L706" s="31">
        <f t="shared" si="71"/>
        <v>0.21296030805142863</v>
      </c>
      <c r="M706" s="28">
        <v>0.25146512120021958</v>
      </c>
      <c r="N706" s="26">
        <v>0.35894303813160144</v>
      </c>
      <c r="O706" s="26">
        <f t="shared" si="72"/>
        <v>-0.10747791693138187</v>
      </c>
      <c r="P706" s="52">
        <v>4.288399357255221</v>
      </c>
      <c r="Q706" s="56">
        <v>6.966418766233951</v>
      </c>
      <c r="R706" s="56">
        <f t="shared" si="73"/>
        <v>-2.6780194089787299</v>
      </c>
      <c r="S706" s="52">
        <v>-3.5066901290282157E-2</v>
      </c>
      <c r="T706" s="56">
        <v>5.1264740518326989E-2</v>
      </c>
      <c r="U706" s="56">
        <f t="shared" si="74"/>
        <v>-8.6331641808609139E-2</v>
      </c>
      <c r="V706" s="60">
        <v>1666.0551883674816</v>
      </c>
      <c r="W706" s="64">
        <v>1139.7663857677901</v>
      </c>
      <c r="X706" s="64">
        <f t="shared" si="75"/>
        <v>526.28880259969151</v>
      </c>
      <c r="Y706" s="60">
        <v>0.91110806165073799</v>
      </c>
      <c r="Z706" s="79">
        <v>0.15567907560124011</v>
      </c>
      <c r="AA706" s="65">
        <f t="shared" si="76"/>
        <v>0.75542898604949782</v>
      </c>
    </row>
    <row r="707" spans="1:27" x14ac:dyDescent="0.25">
      <c r="A707" s="82">
        <v>6</v>
      </c>
      <c r="B707" s="82">
        <v>144</v>
      </c>
      <c r="C707" s="7" t="s">
        <v>2190</v>
      </c>
      <c r="D707" s="7" t="s">
        <v>355</v>
      </c>
      <c r="E707" s="7">
        <v>1</v>
      </c>
      <c r="F707" s="82">
        <v>2</v>
      </c>
      <c r="G707" s="50">
        <v>1.2091292866531055E-2</v>
      </c>
      <c r="H707" s="50">
        <v>5.0816110515069957E-2</v>
      </c>
      <c r="I707" s="50">
        <f t="shared" ref="I707:I770" si="77">G707-H707</f>
        <v>-3.8724817648538898E-2</v>
      </c>
      <c r="J707" s="28">
        <v>16.498275207552776</v>
      </c>
      <c r="K707" s="31">
        <v>14.919323314682467</v>
      </c>
      <c r="L707" s="31">
        <f t="shared" ref="L707:L770" si="78">J707-K707</f>
        <v>1.5789518928703092</v>
      </c>
      <c r="M707" s="28">
        <v>8.235017231234704E-3</v>
      </c>
      <c r="N707" s="26">
        <v>7.8252583154270083E-2</v>
      </c>
      <c r="O707" s="26">
        <f t="shared" ref="O707:O770" si="79">M707-N707</f>
        <v>-7.0017565923035374E-2</v>
      </c>
      <c r="P707" s="52">
        <v>5.0460579119590045</v>
      </c>
      <c r="Q707" s="56">
        <v>5.4077681800408222</v>
      </c>
      <c r="R707" s="56">
        <f t="shared" ref="R707:R770" si="80">P707-Q707</f>
        <v>-0.36171026808181761</v>
      </c>
      <c r="S707" s="52">
        <v>-0.24310724403416387</v>
      </c>
      <c r="T707" s="56">
        <v>-2.2748086008028568E-2</v>
      </c>
      <c r="U707" s="56">
        <f t="shared" ref="U707:U770" si="81">S707-T707</f>
        <v>-0.22035915802613529</v>
      </c>
      <c r="V707" s="60">
        <v>1312.1891174518912</v>
      </c>
      <c r="W707" s="64">
        <v>1059.1686712010619</v>
      </c>
      <c r="X707" s="64">
        <f t="shared" ref="X707:X770" si="82">V707-W707</f>
        <v>253.02044625082931</v>
      </c>
      <c r="Y707" s="60">
        <v>-0.11414077475707368</v>
      </c>
      <c r="Z707" s="79">
        <v>2.4286775008398348E-2</v>
      </c>
      <c r="AA707" s="65">
        <f t="shared" ref="AA707:AA770" si="83">Y707-Z707</f>
        <v>-0.13842754976547203</v>
      </c>
    </row>
    <row r="708" spans="1:27" x14ac:dyDescent="0.25">
      <c r="A708" s="82">
        <v>7</v>
      </c>
      <c r="B708" s="82">
        <v>168</v>
      </c>
      <c r="C708" s="7" t="s">
        <v>2190</v>
      </c>
      <c r="D708" s="7" t="s">
        <v>355</v>
      </c>
      <c r="E708" s="7">
        <v>1</v>
      </c>
      <c r="F708" s="82">
        <v>2</v>
      </c>
      <c r="G708" s="50">
        <v>4.7000362924573477E-2</v>
      </c>
      <c r="H708" s="50">
        <v>2.1088820793520358E-2</v>
      </c>
      <c r="I708" s="50">
        <f t="shared" si="77"/>
        <v>2.5911542131053119E-2</v>
      </c>
      <c r="J708" s="28">
        <v>13.02277078030847</v>
      </c>
      <c r="K708" s="31">
        <v>12.600072648596518</v>
      </c>
      <c r="L708" s="31">
        <f t="shared" si="78"/>
        <v>0.42269813171195203</v>
      </c>
      <c r="M708" s="28">
        <v>0.11903296522531126</v>
      </c>
      <c r="N708" s="26">
        <v>0.24427280911272664</v>
      </c>
      <c r="O708" s="26">
        <f t="shared" si="79"/>
        <v>-0.12523984388741538</v>
      </c>
      <c r="P708" s="52">
        <v>3.3712522949371539</v>
      </c>
      <c r="Q708" s="56">
        <v>4.2039889907630217</v>
      </c>
      <c r="R708" s="56">
        <f t="shared" si="80"/>
        <v>-0.83273669582586773</v>
      </c>
      <c r="S708" s="52">
        <v>1.3800977135495669E-2</v>
      </c>
      <c r="T708" s="56">
        <v>-4.8245689366170623E-2</v>
      </c>
      <c r="U708" s="56">
        <f t="shared" si="81"/>
        <v>6.2046666501666292E-2</v>
      </c>
      <c r="V708" s="60">
        <v>964.4885057471264</v>
      </c>
      <c r="W708" s="64">
        <v>882.0120689655173</v>
      </c>
      <c r="X708" s="64">
        <f t="shared" si="82"/>
        <v>82.476436781609095</v>
      </c>
      <c r="Y708" s="60">
        <v>0.21481123145100794</v>
      </c>
      <c r="Z708" s="79">
        <v>0.30507038934760117</v>
      </c>
      <c r="AA708" s="65">
        <f t="shared" si="83"/>
        <v>-9.0259157896593223E-2</v>
      </c>
    </row>
    <row r="709" spans="1:27" x14ac:dyDescent="0.25">
      <c r="A709" s="82">
        <v>8</v>
      </c>
      <c r="B709" s="82">
        <v>192</v>
      </c>
      <c r="C709" s="7">
        <v>3</v>
      </c>
      <c r="D709" s="7" t="s">
        <v>355</v>
      </c>
      <c r="E709" s="7">
        <v>1</v>
      </c>
      <c r="F709" s="82">
        <v>2</v>
      </c>
      <c r="G709" s="50">
        <v>9.8235248255224755E-2</v>
      </c>
      <c r="H709" s="50">
        <v>2.2964930059969867E-2</v>
      </c>
      <c r="I709" s="50">
        <f t="shared" si="77"/>
        <v>7.5270318195254884E-2</v>
      </c>
      <c r="J709" s="28">
        <v>13.12484566461618</v>
      </c>
      <c r="K709" s="31">
        <v>13.314117777789969</v>
      </c>
      <c r="L709" s="31">
        <f t="shared" si="78"/>
        <v>-0.18927211317378934</v>
      </c>
      <c r="M709" s="28">
        <v>0.37434293240047178</v>
      </c>
      <c r="N709" s="26">
        <v>0.17151292002343987</v>
      </c>
      <c r="O709" s="26">
        <f t="shared" si="79"/>
        <v>0.20283001237703191</v>
      </c>
      <c r="P709" s="52">
        <v>3.4416238979914766</v>
      </c>
      <c r="Q709" s="56">
        <v>4.0686345373680544</v>
      </c>
      <c r="R709" s="56">
        <f t="shared" si="80"/>
        <v>-0.62701063937657775</v>
      </c>
      <c r="S709" s="52">
        <v>0.11901220900953212</v>
      </c>
      <c r="T709" s="56">
        <v>1.6036205516473903E-2</v>
      </c>
      <c r="U709" s="56">
        <f t="shared" si="81"/>
        <v>0.10297600349305822</v>
      </c>
      <c r="V709" s="60">
        <v>1055.9653514588858</v>
      </c>
      <c r="W709" s="64">
        <v>935.78937334217505</v>
      </c>
      <c r="X709" s="64">
        <f t="shared" si="82"/>
        <v>120.17597811671078</v>
      </c>
      <c r="Y709" s="60">
        <v>0.59660960189179291</v>
      </c>
      <c r="Z709" s="79">
        <v>0.2688177933680696</v>
      </c>
      <c r="AA709" s="65">
        <f t="shared" si="83"/>
        <v>0.3277918085237233</v>
      </c>
    </row>
    <row r="710" spans="1:27" x14ac:dyDescent="0.25">
      <c r="A710" s="82">
        <v>9</v>
      </c>
      <c r="B710" s="82">
        <v>216</v>
      </c>
      <c r="C710" s="7" t="s">
        <v>2190</v>
      </c>
      <c r="D710" s="7" t="s">
        <v>355</v>
      </c>
      <c r="E710" s="7">
        <v>2</v>
      </c>
      <c r="F710" s="82">
        <v>2</v>
      </c>
      <c r="G710" s="50">
        <v>4.3533930696356291E-2</v>
      </c>
      <c r="H710" s="50">
        <v>4.9621911137343509E-2</v>
      </c>
      <c r="I710" s="50">
        <f t="shared" si="77"/>
        <v>-6.0879804409872187E-3</v>
      </c>
      <c r="J710" s="28">
        <v>12.369683918254909</v>
      </c>
      <c r="K710" s="31">
        <v>13.45456791776664</v>
      </c>
      <c r="L710" s="31">
        <f t="shared" si="78"/>
        <v>-1.0848839995117316</v>
      </c>
      <c r="M710" s="28">
        <v>0.13830042465995265</v>
      </c>
      <c r="N710" s="26">
        <v>0.13025234277174963</v>
      </c>
      <c r="O710" s="26">
        <f t="shared" si="79"/>
        <v>8.0480818882030236E-3</v>
      </c>
      <c r="P710" s="52">
        <v>3.2242771808039863</v>
      </c>
      <c r="Q710" s="56">
        <v>4.4318152812343063</v>
      </c>
      <c r="R710" s="56">
        <f t="shared" si="80"/>
        <v>-1.2075381004303201</v>
      </c>
      <c r="S710" s="52">
        <v>6.7374316658828981E-2</v>
      </c>
      <c r="T710" s="56">
        <v>0.16858542547120367</v>
      </c>
      <c r="U710" s="56">
        <f t="shared" si="81"/>
        <v>-0.10121110881237469</v>
      </c>
      <c r="V710" s="60">
        <v>803.12993796931119</v>
      </c>
      <c r="W710" s="64">
        <v>838.86970154532594</v>
      </c>
      <c r="X710" s="64">
        <f t="shared" si="82"/>
        <v>-35.739763576014752</v>
      </c>
      <c r="Y710" s="60">
        <v>8.2039955196271525E-2</v>
      </c>
      <c r="Z710" s="79">
        <v>-4.6944320793933798E-2</v>
      </c>
      <c r="AA710" s="65">
        <f t="shared" si="83"/>
        <v>0.12898427599020532</v>
      </c>
    </row>
    <row r="711" spans="1:27" x14ac:dyDescent="0.25">
      <c r="A711" s="82">
        <v>10</v>
      </c>
      <c r="B711" s="82">
        <v>240</v>
      </c>
      <c r="C711" s="7" t="s">
        <v>2190</v>
      </c>
      <c r="D711" s="7" t="s">
        <v>355</v>
      </c>
      <c r="E711" s="7">
        <v>1</v>
      </c>
      <c r="F711" s="82">
        <v>2</v>
      </c>
      <c r="G711" s="50">
        <v>6.3440836338828535E-2</v>
      </c>
      <c r="H711" s="50">
        <v>8.312902068988345E-3</v>
      </c>
      <c r="I711" s="50">
        <f t="shared" si="77"/>
        <v>5.5127934269840188E-2</v>
      </c>
      <c r="J711" s="28">
        <v>8.9801397031580308</v>
      </c>
      <c r="K711" s="31">
        <v>11.510023683426688</v>
      </c>
      <c r="L711" s="31">
        <f t="shared" si="78"/>
        <v>-2.5298839802686572</v>
      </c>
      <c r="M711" s="28">
        <v>-9.1805134162026125E-2</v>
      </c>
      <c r="N711" s="26">
        <v>7.2164884343347531E-3</v>
      </c>
      <c r="O711" s="26">
        <f t="shared" si="79"/>
        <v>-9.9021622596360881E-2</v>
      </c>
      <c r="P711" s="52">
        <v>3.2220160498236528</v>
      </c>
      <c r="Q711" s="56">
        <v>4.1268346243135854</v>
      </c>
      <c r="R711" s="56">
        <f t="shared" si="80"/>
        <v>-0.90481857448993264</v>
      </c>
      <c r="S711" s="52">
        <v>0.16569636264704726</v>
      </c>
      <c r="T711" s="56">
        <v>1.8882797316289807E-2</v>
      </c>
      <c r="U711" s="56">
        <f t="shared" si="81"/>
        <v>0.14681356533075746</v>
      </c>
      <c r="V711" s="60">
        <v>449.00709570957093</v>
      </c>
      <c r="W711" s="64">
        <v>698.52227035203532</v>
      </c>
      <c r="X711" s="64">
        <f t="shared" si="82"/>
        <v>-249.51517464246439</v>
      </c>
      <c r="Y711" s="60">
        <v>-0.24919324330402293</v>
      </c>
      <c r="Z711" s="79">
        <v>-7.6149821802100115E-2</v>
      </c>
      <c r="AA711" s="65">
        <f t="shared" si="83"/>
        <v>-0.17304342150192281</v>
      </c>
    </row>
    <row r="712" spans="1:27" x14ac:dyDescent="0.25">
      <c r="A712" s="82">
        <v>11</v>
      </c>
      <c r="B712" s="82">
        <v>264</v>
      </c>
      <c r="C712" s="7">
        <v>4</v>
      </c>
      <c r="D712" s="7" t="s">
        <v>355</v>
      </c>
      <c r="E712" s="7">
        <v>1</v>
      </c>
      <c r="F712" s="82">
        <v>2</v>
      </c>
      <c r="G712" s="50">
        <v>3.1328115203010577E-2</v>
      </c>
      <c r="H712" s="50">
        <v>1.1402580276202409E-2</v>
      </c>
      <c r="I712" s="50">
        <f t="shared" si="77"/>
        <v>1.9925534926808167E-2</v>
      </c>
      <c r="J712" s="28">
        <v>5.8967582710061786</v>
      </c>
      <c r="K712" s="31">
        <v>9.6067582172372461</v>
      </c>
      <c r="L712" s="31">
        <f t="shared" si="78"/>
        <v>-3.7099999462310675</v>
      </c>
      <c r="M712" s="28">
        <v>-0.23261302791375932</v>
      </c>
      <c r="N712" s="26">
        <v>-7.5698486503831763E-2</v>
      </c>
      <c r="O712" s="26">
        <f t="shared" si="79"/>
        <v>-0.15691454140992755</v>
      </c>
      <c r="P712" s="52">
        <v>2.8472608667075634</v>
      </c>
      <c r="Q712" s="56">
        <v>3.9766977176627822</v>
      </c>
      <c r="R712" s="56">
        <f t="shared" si="80"/>
        <v>-1.1294368509552188</v>
      </c>
      <c r="S712" s="52">
        <v>1.8702815514479474E-2</v>
      </c>
      <c r="T712" s="56">
        <v>1.8560746180279194E-2</v>
      </c>
      <c r="U712" s="56">
        <f t="shared" si="81"/>
        <v>1.4206933420028017E-4</v>
      </c>
      <c r="V712" s="60">
        <v>278.74361948955919</v>
      </c>
      <c r="W712" s="64">
        <v>478.31294884543149</v>
      </c>
      <c r="X712" s="64">
        <f t="shared" si="82"/>
        <v>-199.5693293558723</v>
      </c>
      <c r="Y712" s="60">
        <v>-0.20183413967460037</v>
      </c>
      <c r="Z712" s="79">
        <v>-9.7593849701297919E-2</v>
      </c>
      <c r="AA712" s="65">
        <f t="shared" si="83"/>
        <v>-0.10424028997330245</v>
      </c>
    </row>
    <row r="713" spans="1:27" x14ac:dyDescent="0.25">
      <c r="A713" s="82">
        <v>12</v>
      </c>
      <c r="B713" s="82">
        <v>288</v>
      </c>
      <c r="C713" s="7" t="s">
        <v>2190</v>
      </c>
      <c r="D713" s="7" t="s">
        <v>355</v>
      </c>
      <c r="E713" s="7">
        <v>2</v>
      </c>
      <c r="F713" s="82">
        <v>2</v>
      </c>
      <c r="G713" s="50">
        <v>4.4306352166517196E-2</v>
      </c>
      <c r="H713" s="50">
        <v>1.9874084798630436E-2</v>
      </c>
      <c r="I713" s="50">
        <f t="shared" si="77"/>
        <v>2.443226736788676E-2</v>
      </c>
      <c r="J713" s="28">
        <v>5.5350605525769527</v>
      </c>
      <c r="K713" s="31">
        <v>9.5757510795120258</v>
      </c>
      <c r="L713" s="31">
        <f t="shared" si="78"/>
        <v>-4.040690526935073</v>
      </c>
      <c r="M713" s="28">
        <v>-0.11176564893654919</v>
      </c>
      <c r="N713" s="26">
        <v>-0.12129677891189873</v>
      </c>
      <c r="O713" s="26">
        <f t="shared" si="79"/>
        <v>9.5311299753495365E-3</v>
      </c>
      <c r="P713" s="52">
        <v>2.3925502080694767</v>
      </c>
      <c r="Q713" s="56">
        <v>3.6155338046936252</v>
      </c>
      <c r="R713" s="56">
        <f t="shared" si="80"/>
        <v>-1.2229835966241485</v>
      </c>
      <c r="S713" s="52">
        <v>-8.1356789537841021E-2</v>
      </c>
      <c r="T713" s="56">
        <v>-6.2303241628159589E-2</v>
      </c>
      <c r="U713" s="56">
        <f t="shared" si="81"/>
        <v>-1.9053547909681431E-2</v>
      </c>
      <c r="V713" s="60">
        <v>230.30583501006035</v>
      </c>
      <c r="W713" s="64">
        <v>507.14285714285728</v>
      </c>
      <c r="X713" s="64">
        <f t="shared" si="82"/>
        <v>-276.83702213279696</v>
      </c>
      <c r="Y713" s="60">
        <v>-0.31958511625879416</v>
      </c>
      <c r="Z713" s="79">
        <v>-0.26573141069062617</v>
      </c>
      <c r="AA713" s="65">
        <f t="shared" si="83"/>
        <v>-5.3853705568167987E-2</v>
      </c>
    </row>
    <row r="714" spans="1:27" x14ac:dyDescent="0.25">
      <c r="A714" s="82">
        <v>13</v>
      </c>
      <c r="B714" s="82">
        <v>312</v>
      </c>
      <c r="C714" s="7" t="s">
        <v>2190</v>
      </c>
      <c r="D714" s="7" t="s">
        <v>355</v>
      </c>
      <c r="E714" s="7">
        <v>2</v>
      </c>
      <c r="F714" s="82">
        <v>2</v>
      </c>
      <c r="G714" s="50">
        <v>2.1138171794553528E-2</v>
      </c>
      <c r="H714" s="50">
        <v>1.3389339368220154E-2</v>
      </c>
      <c r="I714" s="50">
        <f t="shared" si="77"/>
        <v>7.7488324263333738E-3</v>
      </c>
      <c r="J714" s="28">
        <v>5.0845448606512909</v>
      </c>
      <c r="K714" s="31">
        <v>7.8986120953424956</v>
      </c>
      <c r="L714" s="31">
        <f t="shared" si="78"/>
        <v>-2.8140672346912048</v>
      </c>
      <c r="M714" s="28">
        <v>-0.17606333826761761</v>
      </c>
      <c r="N714" s="26">
        <v>-6.1783624485983173E-2</v>
      </c>
      <c r="O714" s="26">
        <f t="shared" si="79"/>
        <v>-0.11427971378163443</v>
      </c>
      <c r="P714" s="52">
        <v>2.1448141837180152</v>
      </c>
      <c r="Q714" s="56">
        <v>3.4422947383738673</v>
      </c>
      <c r="R714" s="56">
        <f t="shared" si="80"/>
        <v>-1.2974805546558521</v>
      </c>
      <c r="S714" s="52">
        <v>-6.8286147747571593E-2</v>
      </c>
      <c r="T714" s="56">
        <v>-0.17100685841409771</v>
      </c>
      <c r="U714" s="56">
        <f t="shared" si="81"/>
        <v>0.10272071066652612</v>
      </c>
      <c r="V714" s="60">
        <v>232.7334893830463</v>
      </c>
      <c r="W714" s="64">
        <v>412.45665440561783</v>
      </c>
      <c r="X714" s="64">
        <f t="shared" si="82"/>
        <v>-179.72316502257152</v>
      </c>
      <c r="Y714" s="60">
        <v>-0.26452544532018202</v>
      </c>
      <c r="Z714" s="79">
        <v>-0.21425833594600299</v>
      </c>
      <c r="AA714" s="65">
        <f t="shared" si="83"/>
        <v>-5.0267109374179025E-2</v>
      </c>
    </row>
    <row r="715" spans="1:27" x14ac:dyDescent="0.25">
      <c r="A715" s="82">
        <v>14</v>
      </c>
      <c r="B715" s="82">
        <v>336</v>
      </c>
      <c r="C715" s="7" t="s">
        <v>2190</v>
      </c>
      <c r="D715" s="7" t="s">
        <v>355</v>
      </c>
      <c r="E715" s="7">
        <v>2</v>
      </c>
      <c r="F715" s="82">
        <v>2</v>
      </c>
      <c r="G715" s="50">
        <v>1.7975854812906533E-2</v>
      </c>
      <c r="H715" s="50">
        <v>4.392520638178523E-2</v>
      </c>
      <c r="I715" s="50">
        <f t="shared" si="77"/>
        <v>-2.5949351568878697E-2</v>
      </c>
      <c r="J715" s="28">
        <v>5.4430792890373896</v>
      </c>
      <c r="K715" s="31">
        <v>8.3205011183702222</v>
      </c>
      <c r="L715" s="31">
        <f t="shared" si="78"/>
        <v>-2.8774218293328326</v>
      </c>
      <c r="M715" s="28">
        <v>1.2208972174900575E-2</v>
      </c>
      <c r="N715" s="26">
        <v>0.16451723189421197</v>
      </c>
      <c r="O715" s="26">
        <f t="shared" si="79"/>
        <v>-0.15230825971931139</v>
      </c>
      <c r="P715" s="52">
        <v>2.1937087824334371</v>
      </c>
      <c r="Q715" s="56">
        <v>2.980248193470393</v>
      </c>
      <c r="R715" s="56">
        <f t="shared" si="80"/>
        <v>-0.7865394110369559</v>
      </c>
      <c r="S715" s="52">
        <v>3.0436976352024393E-2</v>
      </c>
      <c r="T715" s="56">
        <v>8.3571837472428342E-2</v>
      </c>
      <c r="U715" s="56">
        <f t="shared" si="81"/>
        <v>-5.3134861120403949E-2</v>
      </c>
      <c r="V715" s="60">
        <v>192.2865224625624</v>
      </c>
      <c r="W715" s="64">
        <v>382.34547975596223</v>
      </c>
      <c r="X715" s="64">
        <f t="shared" si="82"/>
        <v>-190.05895729339983</v>
      </c>
      <c r="Y715" s="60">
        <v>-0.27370324351739583</v>
      </c>
      <c r="Z715" s="79">
        <v>-0.23495720545848195</v>
      </c>
      <c r="AA715" s="65">
        <f t="shared" si="83"/>
        <v>-3.8746038058913884E-2</v>
      </c>
    </row>
    <row r="716" spans="1:27" x14ac:dyDescent="0.25">
      <c r="A716" s="82">
        <v>15</v>
      </c>
      <c r="B716" s="82">
        <v>360</v>
      </c>
      <c r="C716" s="7" t="s">
        <v>2190</v>
      </c>
      <c r="D716" s="7" t="s">
        <v>355</v>
      </c>
      <c r="E716" s="7">
        <v>2</v>
      </c>
      <c r="F716" s="82">
        <v>2</v>
      </c>
      <c r="G716" s="50">
        <v>8.4151749747170435E-2</v>
      </c>
      <c r="H716" s="50">
        <v>5.9921002139369739E-2</v>
      </c>
      <c r="I716" s="50">
        <f t="shared" si="77"/>
        <v>2.4230747607800696E-2</v>
      </c>
      <c r="J716" s="28">
        <v>5.5153074152005557</v>
      </c>
      <c r="K716" s="31">
        <v>7.7740113616750977</v>
      </c>
      <c r="L716" s="31">
        <f t="shared" si="78"/>
        <v>-2.258703946474542</v>
      </c>
      <c r="M716" s="28">
        <v>-0.11032979609099625</v>
      </c>
      <c r="N716" s="26">
        <v>0.1494415781169102</v>
      </c>
      <c r="O716" s="26">
        <f t="shared" si="79"/>
        <v>-0.25977137420790641</v>
      </c>
      <c r="P716" s="52">
        <v>2.0825770916435529</v>
      </c>
      <c r="Q716" s="56">
        <v>2.897175978800854</v>
      </c>
      <c r="R716" s="56">
        <f t="shared" si="80"/>
        <v>-0.81459888715730111</v>
      </c>
      <c r="S716" s="52">
        <v>4.2041894102114355E-2</v>
      </c>
      <c r="T716" s="56">
        <v>8.0212198215024746E-2</v>
      </c>
      <c r="U716" s="56">
        <f t="shared" si="81"/>
        <v>-3.8170304112910391E-2</v>
      </c>
      <c r="V716" s="60">
        <v>237.54799999999997</v>
      </c>
      <c r="W716" s="64">
        <v>364.08175694444435</v>
      </c>
      <c r="X716" s="64">
        <f t="shared" si="82"/>
        <v>-126.53375694444438</v>
      </c>
      <c r="Y716" s="60">
        <v>-0.26758895839820945</v>
      </c>
      <c r="Z716" s="79">
        <v>-0.28489889430412302</v>
      </c>
      <c r="AA716" s="65">
        <f t="shared" si="83"/>
        <v>1.7309935905913565E-2</v>
      </c>
    </row>
    <row r="717" spans="1:27" x14ac:dyDescent="0.25">
      <c r="A717" s="82">
        <v>16</v>
      </c>
      <c r="B717" s="82">
        <v>384</v>
      </c>
      <c r="C717" s="7">
        <v>5</v>
      </c>
      <c r="D717" s="7" t="s">
        <v>355</v>
      </c>
      <c r="E717" s="7">
        <v>2</v>
      </c>
      <c r="F717" s="82">
        <v>2</v>
      </c>
      <c r="G717" s="50">
        <v>1.8613555584303755E-2</v>
      </c>
      <c r="H717" s="50">
        <v>3.2925461448930719E-3</v>
      </c>
      <c r="I717" s="50">
        <f t="shared" si="77"/>
        <v>1.5321009439410683E-2</v>
      </c>
      <c r="J717" s="28">
        <v>5.0781854060361011</v>
      </c>
      <c r="K717" s="31">
        <v>6.65609614243749</v>
      </c>
      <c r="L717" s="31">
        <f t="shared" si="78"/>
        <v>-1.5779107364013889</v>
      </c>
      <c r="M717" s="28">
        <v>0.15820984111567302</v>
      </c>
      <c r="N717" s="26">
        <v>-9.4482272125681166E-2</v>
      </c>
      <c r="O717" s="26">
        <f t="shared" si="79"/>
        <v>0.25269211324135421</v>
      </c>
      <c r="P717" s="52">
        <v>2.1198897993164492</v>
      </c>
      <c r="Q717" s="56">
        <v>2.4353357186413698</v>
      </c>
      <c r="R717" s="56">
        <f t="shared" si="80"/>
        <v>-0.31544591932492061</v>
      </c>
      <c r="S717" s="52">
        <v>0.15769275636289681</v>
      </c>
      <c r="T717" s="56">
        <v>-8.0140471677468406E-2</v>
      </c>
      <c r="U717" s="56">
        <f t="shared" si="81"/>
        <v>0.23783322804036522</v>
      </c>
      <c r="V717" s="60">
        <v>198.02535631421944</v>
      </c>
      <c r="W717" s="64">
        <v>311.53564523257097</v>
      </c>
      <c r="X717" s="64">
        <f t="shared" si="82"/>
        <v>-113.51028891835153</v>
      </c>
      <c r="Y717" s="60">
        <v>-3.2047574377494101E-2</v>
      </c>
      <c r="Z717" s="79">
        <v>-8.664836827258178E-2</v>
      </c>
      <c r="AA717" s="65">
        <f t="shared" si="83"/>
        <v>5.4600793895087679E-2</v>
      </c>
    </row>
    <row r="718" spans="1:27" x14ac:dyDescent="0.25">
      <c r="A718" s="82">
        <v>1</v>
      </c>
      <c r="B718" s="82">
        <v>24</v>
      </c>
      <c r="C718" s="7" t="s">
        <v>2190</v>
      </c>
      <c r="D718" s="7" t="s">
        <v>355</v>
      </c>
      <c r="E718" s="7">
        <v>1</v>
      </c>
      <c r="F718" s="82">
        <v>3</v>
      </c>
      <c r="G718" s="50">
        <v>-3.6144822269138913E-2</v>
      </c>
      <c r="H718" s="50">
        <v>1.3629331734718761E-2</v>
      </c>
      <c r="I718" s="50">
        <f t="shared" si="77"/>
        <v>-4.9774154003857672E-2</v>
      </c>
      <c r="J718" s="28">
        <v>14.173008356238478</v>
      </c>
      <c r="K718" s="31">
        <v>13.370557873666627</v>
      </c>
      <c r="L718" s="31">
        <f t="shared" si="78"/>
        <v>0.80245048257185125</v>
      </c>
      <c r="M718" s="28">
        <v>0.23186498048986895</v>
      </c>
      <c r="N718" s="26">
        <v>0.24256301407439443</v>
      </c>
      <c r="O718" s="26">
        <f t="shared" si="79"/>
        <v>-1.0698033584525479E-2</v>
      </c>
      <c r="P718" s="52">
        <v>3.9320766715627515</v>
      </c>
      <c r="Q718" s="56">
        <v>5.4560602180915021</v>
      </c>
      <c r="R718" s="56">
        <f t="shared" si="80"/>
        <v>-1.5239835465287506</v>
      </c>
      <c r="S718" s="52">
        <v>-3.6410639025574135E-2</v>
      </c>
      <c r="T718" s="56">
        <v>0.39929967195079025</v>
      </c>
      <c r="U718" s="56">
        <f t="shared" si="81"/>
        <v>-0.43571031097636437</v>
      </c>
      <c r="V718" s="60">
        <v>918.35047428856728</v>
      </c>
      <c r="W718" s="64">
        <v>842.1606201808396</v>
      </c>
      <c r="X718" s="64">
        <f t="shared" si="82"/>
        <v>76.189854107727683</v>
      </c>
      <c r="Y718" s="60">
        <v>0.20025969817156403</v>
      </c>
      <c r="Z718" s="79">
        <v>2.1399399411402314E-2</v>
      </c>
      <c r="AA718" s="65">
        <f t="shared" si="83"/>
        <v>0.17886029876016171</v>
      </c>
    </row>
    <row r="719" spans="1:27" x14ac:dyDescent="0.25">
      <c r="A719" s="82">
        <v>2</v>
      </c>
      <c r="B719" s="82">
        <v>48</v>
      </c>
      <c r="C719" s="7">
        <v>1</v>
      </c>
      <c r="D719" s="7" t="s">
        <v>355</v>
      </c>
      <c r="E719" s="7">
        <v>1</v>
      </c>
      <c r="F719" s="82">
        <v>3</v>
      </c>
      <c r="G719" s="50">
        <v>6.4185388617239519E-2</v>
      </c>
      <c r="H719" s="50">
        <v>-4.2260899415680559E-3</v>
      </c>
      <c r="I719" s="50">
        <f t="shared" si="77"/>
        <v>6.8411478558807581E-2</v>
      </c>
      <c r="J719" s="28">
        <v>11.764373893841679</v>
      </c>
      <c r="K719" s="31">
        <v>12.045231030697556</v>
      </c>
      <c r="L719" s="31">
        <f t="shared" si="78"/>
        <v>-0.28085713685587699</v>
      </c>
      <c r="M719" s="28">
        <v>-0.1455975397144072</v>
      </c>
      <c r="N719" s="26">
        <v>0.42973663146744556</v>
      </c>
      <c r="O719" s="26">
        <f t="shared" si="79"/>
        <v>-0.5753341711818527</v>
      </c>
      <c r="P719" s="52">
        <v>4.0343675537665193</v>
      </c>
      <c r="Q719" s="56">
        <v>6.2957185350514777</v>
      </c>
      <c r="R719" s="56">
        <f t="shared" si="80"/>
        <v>-2.2613509812849584</v>
      </c>
      <c r="S719" s="52">
        <v>-0.23717350105743079</v>
      </c>
      <c r="T719" s="56">
        <v>-0.29316157422815392</v>
      </c>
      <c r="U719" s="56">
        <f t="shared" si="81"/>
        <v>5.5988073170723129E-2</v>
      </c>
      <c r="V719" s="60">
        <v>708.20517830972153</v>
      </c>
      <c r="W719" s="64">
        <v>778.76342072409477</v>
      </c>
      <c r="X719" s="64">
        <f t="shared" si="82"/>
        <v>-70.55824241437324</v>
      </c>
      <c r="Y719" s="60">
        <v>-0.32617994365373187</v>
      </c>
      <c r="Z719" s="79">
        <v>-5.4871092273920861E-2</v>
      </c>
      <c r="AA719" s="65">
        <f t="shared" si="83"/>
        <v>-0.27130885137981103</v>
      </c>
    </row>
    <row r="720" spans="1:27" x14ac:dyDescent="0.25">
      <c r="A720" s="82">
        <v>3</v>
      </c>
      <c r="B720" s="82">
        <v>72</v>
      </c>
      <c r="C720" s="7" t="s">
        <v>2190</v>
      </c>
      <c r="D720" s="7" t="s">
        <v>355</v>
      </c>
      <c r="E720" s="7">
        <v>1</v>
      </c>
      <c r="F720" s="82">
        <v>3</v>
      </c>
      <c r="G720" s="50">
        <v>4.0546510810816463E-2</v>
      </c>
      <c r="H720" s="50">
        <v>1.7902191089170408E-2</v>
      </c>
      <c r="I720" s="50">
        <f t="shared" si="77"/>
        <v>2.2644319721646055E-2</v>
      </c>
      <c r="J720" s="28">
        <v>12.991271568649449</v>
      </c>
      <c r="K720" s="31">
        <v>12.589811875004676</v>
      </c>
      <c r="L720" s="31">
        <f t="shared" si="78"/>
        <v>0.40145969364477274</v>
      </c>
      <c r="M720" s="28">
        <v>0.12267985614126412</v>
      </c>
      <c r="N720" s="26">
        <v>0.51444722688986533</v>
      </c>
      <c r="O720" s="26">
        <f t="shared" si="79"/>
        <v>-0.39176737074860124</v>
      </c>
      <c r="P720" s="52">
        <v>4.4707254863835484</v>
      </c>
      <c r="Q720" s="56">
        <v>5.134393717140755</v>
      </c>
      <c r="R720" s="56">
        <f t="shared" si="80"/>
        <v>-0.6636682307572066</v>
      </c>
      <c r="S720" s="52">
        <v>1.4386127449644757E-2</v>
      </c>
      <c r="T720" s="56">
        <v>2.9346230279375243E-2</v>
      </c>
      <c r="U720" s="56">
        <f t="shared" si="81"/>
        <v>-1.4960102829730485E-2</v>
      </c>
      <c r="V720" s="60">
        <v>488.43795009211186</v>
      </c>
      <c r="W720" s="64">
        <v>862.29941243789426</v>
      </c>
      <c r="X720" s="64">
        <f t="shared" si="82"/>
        <v>-373.8614623457824</v>
      </c>
      <c r="Y720" s="60">
        <v>-0.48493843024407857</v>
      </c>
      <c r="Z720" s="79">
        <v>0.70666658267764249</v>
      </c>
      <c r="AA720" s="65">
        <f t="shared" si="83"/>
        <v>-1.1916050129217211</v>
      </c>
    </row>
    <row r="721" spans="1:27" x14ac:dyDescent="0.25">
      <c r="A721" s="82">
        <v>4</v>
      </c>
      <c r="B721" s="82">
        <v>96</v>
      </c>
      <c r="C721" s="7" t="s">
        <v>2190</v>
      </c>
      <c r="D721" s="7" t="s">
        <v>355</v>
      </c>
      <c r="E721" s="7">
        <v>1</v>
      </c>
      <c r="F721" s="82">
        <v>3</v>
      </c>
      <c r="G721" s="50">
        <v>-1.0536051565782589E-2</v>
      </c>
      <c r="H721" s="50">
        <v>-2.9832523702375767E-3</v>
      </c>
      <c r="I721" s="50">
        <f t="shared" si="77"/>
        <v>-7.5527991955450114E-3</v>
      </c>
      <c r="J721" s="28">
        <v>14.841898608349899</v>
      </c>
      <c r="K721" s="31">
        <v>14.419320189971282</v>
      </c>
      <c r="L721" s="31">
        <f t="shared" si="78"/>
        <v>0.42257841837861676</v>
      </c>
      <c r="M721" s="28">
        <v>0.58189000107124189</v>
      </c>
      <c r="N721" s="26">
        <v>0.46275038293277465</v>
      </c>
      <c r="O721" s="26">
        <f t="shared" si="79"/>
        <v>0.11913961813846724</v>
      </c>
      <c r="P721" s="52">
        <v>4.2185843528990272</v>
      </c>
      <c r="Q721" s="56">
        <v>5.7203782901387283</v>
      </c>
      <c r="R721" s="56">
        <f t="shared" si="80"/>
        <v>-1.5017939372397011</v>
      </c>
      <c r="S721" s="52">
        <v>0.17755800942261846</v>
      </c>
      <c r="T721" s="56">
        <v>0.2201664932545829</v>
      </c>
      <c r="U721" s="56">
        <f t="shared" si="81"/>
        <v>-4.2608483831964444E-2</v>
      </c>
      <c r="V721" s="60">
        <v>1004.1017258546299</v>
      </c>
      <c r="W721" s="64">
        <v>1080.3098379245496</v>
      </c>
      <c r="X721" s="64">
        <f t="shared" si="82"/>
        <v>-76.208112069919707</v>
      </c>
      <c r="Y721" s="60">
        <v>0.8103501460525131</v>
      </c>
      <c r="Z721" s="79">
        <v>0.55868755357358002</v>
      </c>
      <c r="AA721" s="65">
        <f t="shared" si="83"/>
        <v>0.25166259247893308</v>
      </c>
    </row>
    <row r="722" spans="1:27" x14ac:dyDescent="0.25">
      <c r="A722" s="82">
        <v>5</v>
      </c>
      <c r="B722" s="82">
        <v>120</v>
      </c>
      <c r="C722" s="7">
        <v>2</v>
      </c>
      <c r="D722" s="7" t="s">
        <v>355</v>
      </c>
      <c r="E722" s="7">
        <v>1</v>
      </c>
      <c r="F722" s="82">
        <v>3</v>
      </c>
      <c r="G722" s="50">
        <v>0.10360919316867756</v>
      </c>
      <c r="H722" s="50">
        <v>3.7247019645241526E-2</v>
      </c>
      <c r="I722" s="50">
        <f t="shared" si="77"/>
        <v>6.6362173523436041E-2</v>
      </c>
      <c r="J722" s="28">
        <v>22.441890215323539</v>
      </c>
      <c r="K722" s="31">
        <v>16.776982070157057</v>
      </c>
      <c r="L722" s="31">
        <f t="shared" si="78"/>
        <v>5.664908145166482</v>
      </c>
      <c r="M722" s="28">
        <v>0.53836085030465231</v>
      </c>
      <c r="N722" s="26">
        <v>0.35894303813160144</v>
      </c>
      <c r="O722" s="26">
        <f t="shared" si="79"/>
        <v>0.17941781217305086</v>
      </c>
      <c r="P722" s="52">
        <v>6.6650691851155619</v>
      </c>
      <c r="Q722" s="56">
        <v>6.966418766233951</v>
      </c>
      <c r="R722" s="56">
        <f t="shared" si="80"/>
        <v>-0.30134958111838905</v>
      </c>
      <c r="S722" s="52">
        <v>0.9588705168540812</v>
      </c>
      <c r="T722" s="56">
        <v>5.1264740518326989E-2</v>
      </c>
      <c r="U722" s="56">
        <f t="shared" si="81"/>
        <v>0.90760577633575423</v>
      </c>
      <c r="V722" s="60">
        <v>1993.4953734302708</v>
      </c>
      <c r="W722" s="64">
        <v>1139.7663857677901</v>
      </c>
      <c r="X722" s="64">
        <f t="shared" si="82"/>
        <v>853.72898766248068</v>
      </c>
      <c r="Y722" s="60">
        <v>0.46129303102565183</v>
      </c>
      <c r="Z722" s="79">
        <v>0.15567907560124011</v>
      </c>
      <c r="AA722" s="65">
        <f t="shared" si="83"/>
        <v>0.30561395542441172</v>
      </c>
    </row>
    <row r="723" spans="1:27" x14ac:dyDescent="0.25">
      <c r="A723" s="82">
        <v>6</v>
      </c>
      <c r="B723" s="82">
        <v>144</v>
      </c>
      <c r="C723" s="7" t="s">
        <v>2190</v>
      </c>
      <c r="D723" s="7" t="s">
        <v>355</v>
      </c>
      <c r="E723" s="7">
        <v>1</v>
      </c>
      <c r="F723" s="82">
        <v>3</v>
      </c>
      <c r="G723" s="50">
        <v>3.4032580593720316E-2</v>
      </c>
      <c r="H723" s="50">
        <v>5.0816110515069957E-2</v>
      </c>
      <c r="I723" s="50">
        <f t="shared" si="77"/>
        <v>-1.6783529921349641E-2</v>
      </c>
      <c r="J723" s="28">
        <v>14.949648164347687</v>
      </c>
      <c r="K723" s="31">
        <v>14.919323314682467</v>
      </c>
      <c r="L723" s="31">
        <f t="shared" si="78"/>
        <v>3.0324849665220199E-2</v>
      </c>
      <c r="M723" s="28">
        <v>0.32856605028211566</v>
      </c>
      <c r="N723" s="26">
        <v>7.8252583154270083E-2</v>
      </c>
      <c r="O723" s="26">
        <f t="shared" si="79"/>
        <v>0.25031346712784558</v>
      </c>
      <c r="P723" s="52">
        <v>4.9533892359415601</v>
      </c>
      <c r="Q723" s="56">
        <v>5.4077681800408222</v>
      </c>
      <c r="R723" s="56">
        <f t="shared" si="80"/>
        <v>-0.45437894409926205</v>
      </c>
      <c r="S723" s="52">
        <v>0.29003897756432995</v>
      </c>
      <c r="T723" s="56">
        <v>-2.2748086008028568E-2</v>
      </c>
      <c r="U723" s="56">
        <f t="shared" si="81"/>
        <v>0.31278706357235853</v>
      </c>
      <c r="V723" s="60">
        <v>997.31635700066374</v>
      </c>
      <c r="W723" s="64">
        <v>1059.1686712010619</v>
      </c>
      <c r="X723" s="64">
        <f t="shared" si="82"/>
        <v>-61.852314200398155</v>
      </c>
      <c r="Y723" s="60">
        <v>0.20568408943503264</v>
      </c>
      <c r="Z723" s="79">
        <v>2.4286775008398348E-2</v>
      </c>
      <c r="AA723" s="65">
        <f t="shared" si="83"/>
        <v>0.18139731442663429</v>
      </c>
    </row>
    <row r="724" spans="1:27" x14ac:dyDescent="0.25">
      <c r="A724" s="82">
        <v>7</v>
      </c>
      <c r="B724" s="82">
        <v>168</v>
      </c>
      <c r="C724" s="7" t="s">
        <v>2190</v>
      </c>
      <c r="D724" s="7" t="s">
        <v>355</v>
      </c>
      <c r="E724" s="7">
        <v>1</v>
      </c>
      <c r="F724" s="82">
        <v>3</v>
      </c>
      <c r="G724" s="50">
        <v>4.9899116611898719E-2</v>
      </c>
      <c r="H724" s="50">
        <v>2.1088820793520358E-2</v>
      </c>
      <c r="I724" s="50">
        <f t="shared" si="77"/>
        <v>2.8810295818378361E-2</v>
      </c>
      <c r="J724" s="28">
        <v>12.364082316343623</v>
      </c>
      <c r="K724" s="31">
        <v>12.600072648596518</v>
      </c>
      <c r="L724" s="31">
        <f t="shared" si="78"/>
        <v>-0.23599033225289467</v>
      </c>
      <c r="M724" s="28">
        <v>0.10353521257339834</v>
      </c>
      <c r="N724" s="26">
        <v>0.24427280911272664</v>
      </c>
      <c r="O724" s="26">
        <f t="shared" si="79"/>
        <v>-0.1407375965393283</v>
      </c>
      <c r="P724" s="52">
        <v>3.4017933047371933</v>
      </c>
      <c r="Q724" s="56">
        <v>4.2039889907630217</v>
      </c>
      <c r="R724" s="56">
        <f t="shared" si="80"/>
        <v>-0.80219568602582836</v>
      </c>
      <c r="S724" s="52">
        <v>9.9431874117337407E-2</v>
      </c>
      <c r="T724" s="56">
        <v>-4.8245689366170623E-2</v>
      </c>
      <c r="U724" s="56">
        <f t="shared" si="81"/>
        <v>0.14767756348350802</v>
      </c>
      <c r="V724" s="60">
        <v>963.97914614121521</v>
      </c>
      <c r="W724" s="64">
        <v>882.0120689655173</v>
      </c>
      <c r="X724" s="64">
        <f t="shared" si="82"/>
        <v>81.967077175697909</v>
      </c>
      <c r="Y724" s="60">
        <v>0.48769301178977303</v>
      </c>
      <c r="Z724" s="79">
        <v>0.30507038934760117</v>
      </c>
      <c r="AA724" s="65">
        <f t="shared" si="83"/>
        <v>0.18262262244217187</v>
      </c>
    </row>
    <row r="725" spans="1:27" x14ac:dyDescent="0.25">
      <c r="A725" s="82">
        <v>8</v>
      </c>
      <c r="B725" s="82">
        <v>192</v>
      </c>
      <c r="C725" s="7">
        <v>3</v>
      </c>
      <c r="D725" s="7" t="s">
        <v>355</v>
      </c>
      <c r="E725" s="7">
        <v>1</v>
      </c>
      <c r="F725" s="82">
        <v>3</v>
      </c>
      <c r="G725" s="50">
        <v>0.12172698324694249</v>
      </c>
      <c r="H725" s="50">
        <v>2.2964930059969867E-2</v>
      </c>
      <c r="I725" s="50">
        <f t="shared" si="77"/>
        <v>9.876205318697262E-2</v>
      </c>
      <c r="J725" s="28">
        <v>13.115632185169536</v>
      </c>
      <c r="K725" s="31">
        <v>13.314117777789969</v>
      </c>
      <c r="L725" s="31">
        <f t="shared" si="78"/>
        <v>-0.19848559262043253</v>
      </c>
      <c r="M725" s="28">
        <v>0.31145023256681659</v>
      </c>
      <c r="N725" s="26">
        <v>0.17151292002343987</v>
      </c>
      <c r="O725" s="26">
        <f t="shared" si="79"/>
        <v>0.13993731254337671</v>
      </c>
      <c r="P725" s="52">
        <v>3.4296933213888026</v>
      </c>
      <c r="Q725" s="56">
        <v>4.0686345373680544</v>
      </c>
      <c r="R725" s="56">
        <f t="shared" si="80"/>
        <v>-0.6389412159792518</v>
      </c>
      <c r="S725" s="52">
        <v>0.33585444647834056</v>
      </c>
      <c r="T725" s="56">
        <v>1.6036205516473903E-2</v>
      </c>
      <c r="U725" s="56">
        <f t="shared" si="81"/>
        <v>0.31981824096186667</v>
      </c>
      <c r="V725" s="60">
        <v>1075.698773209549</v>
      </c>
      <c r="W725" s="64">
        <v>935.78937334217505</v>
      </c>
      <c r="X725" s="64">
        <f t="shared" si="82"/>
        <v>139.90939986737396</v>
      </c>
      <c r="Y725" s="60">
        <v>0.68879398275813142</v>
      </c>
      <c r="Z725" s="79">
        <v>0.2688177933680696</v>
      </c>
      <c r="AA725" s="65">
        <f t="shared" si="83"/>
        <v>0.41997618939006182</v>
      </c>
    </row>
    <row r="726" spans="1:27" x14ac:dyDescent="0.25">
      <c r="A726" s="82">
        <v>9</v>
      </c>
      <c r="B726" s="82">
        <v>216</v>
      </c>
      <c r="C726" s="7" t="s">
        <v>2190</v>
      </c>
      <c r="D726" s="7" t="s">
        <v>355</v>
      </c>
      <c r="E726" s="7">
        <v>2</v>
      </c>
      <c r="F726" s="82">
        <v>3</v>
      </c>
      <c r="G726" s="50">
        <v>2.1833199431698702E-2</v>
      </c>
      <c r="H726" s="50">
        <v>4.9621911137343509E-2</v>
      </c>
      <c r="I726" s="50">
        <f t="shared" si="77"/>
        <v>-2.7788711705644807E-2</v>
      </c>
      <c r="J726" s="28">
        <v>9.5251395121311333</v>
      </c>
      <c r="K726" s="31">
        <v>13.45456791776664</v>
      </c>
      <c r="L726" s="31">
        <f t="shared" si="78"/>
        <v>-3.9294284056355071</v>
      </c>
      <c r="M726" s="28">
        <v>-0.1367573230565757</v>
      </c>
      <c r="N726" s="26">
        <v>0.13025234277174963</v>
      </c>
      <c r="O726" s="26">
        <f t="shared" si="79"/>
        <v>-0.2670096658283253</v>
      </c>
      <c r="P726" s="52">
        <v>3.167644667881885</v>
      </c>
      <c r="Q726" s="56">
        <v>4.4318152812343063</v>
      </c>
      <c r="R726" s="56">
        <f t="shared" si="80"/>
        <v>-1.2641706133524213</v>
      </c>
      <c r="S726" s="52">
        <v>4.7921982560807763E-2</v>
      </c>
      <c r="T726" s="56">
        <v>0.16858542547120367</v>
      </c>
      <c r="U726" s="56">
        <f t="shared" si="81"/>
        <v>-0.12066344291039591</v>
      </c>
      <c r="V726" s="60">
        <v>540.89095657851772</v>
      </c>
      <c r="W726" s="64">
        <v>838.86970154532594</v>
      </c>
      <c r="X726" s="64">
        <f t="shared" si="82"/>
        <v>-297.97874496680822</v>
      </c>
      <c r="Y726" s="60">
        <v>-0.25846250662427134</v>
      </c>
      <c r="Z726" s="79">
        <v>-4.6944320793933798E-2</v>
      </c>
      <c r="AA726" s="65">
        <f t="shared" si="83"/>
        <v>-0.21151818583033755</v>
      </c>
    </row>
    <row r="727" spans="1:27" x14ac:dyDescent="0.25">
      <c r="A727" s="82">
        <v>10</v>
      </c>
      <c r="B727" s="82">
        <v>240</v>
      </c>
      <c r="C727" s="7" t="s">
        <v>2190</v>
      </c>
      <c r="D727" s="7" t="s">
        <v>355</v>
      </c>
      <c r="E727" s="7">
        <v>1</v>
      </c>
      <c r="F727" s="82">
        <v>3</v>
      </c>
      <c r="G727" s="50">
        <v>4.1335181468043561E-2</v>
      </c>
      <c r="H727" s="50">
        <v>8.312902068988345E-3</v>
      </c>
      <c r="I727" s="50">
        <f t="shared" si="77"/>
        <v>3.3022279399055214E-2</v>
      </c>
      <c r="J727" s="28">
        <v>7.3403112263801411</v>
      </c>
      <c r="K727" s="31">
        <v>11.510023683426688</v>
      </c>
      <c r="L727" s="31">
        <f t="shared" si="78"/>
        <v>-4.1697124570465469</v>
      </c>
      <c r="M727" s="28">
        <v>-0.14582754768326711</v>
      </c>
      <c r="N727" s="26">
        <v>7.2164884343347531E-3</v>
      </c>
      <c r="O727" s="26">
        <f t="shared" si="79"/>
        <v>-0.15304403611760187</v>
      </c>
      <c r="P727" s="52">
        <v>2.7710165632394301</v>
      </c>
      <c r="Q727" s="56">
        <v>4.1268346243135854</v>
      </c>
      <c r="R727" s="56">
        <f t="shared" si="80"/>
        <v>-1.3558180610741553</v>
      </c>
      <c r="S727" s="52">
        <v>-2.2824328632547641E-2</v>
      </c>
      <c r="T727" s="56">
        <v>1.8882797316289807E-2</v>
      </c>
      <c r="U727" s="56">
        <f t="shared" si="81"/>
        <v>-4.1707125948837451E-2</v>
      </c>
      <c r="V727" s="60">
        <v>357.33679867986797</v>
      </c>
      <c r="W727" s="64">
        <v>698.52227035203532</v>
      </c>
      <c r="X727" s="64">
        <f t="shared" si="82"/>
        <v>-341.18547167216735</v>
      </c>
      <c r="Y727" s="60">
        <v>-0.30158878109808152</v>
      </c>
      <c r="Z727" s="79">
        <v>-7.6149821802100115E-2</v>
      </c>
      <c r="AA727" s="65">
        <f t="shared" si="83"/>
        <v>-0.2254389592959814</v>
      </c>
    </row>
    <row r="728" spans="1:27" x14ac:dyDescent="0.25">
      <c r="A728" s="82">
        <v>11</v>
      </c>
      <c r="B728" s="82">
        <v>264</v>
      </c>
      <c r="C728" s="7">
        <v>4</v>
      </c>
      <c r="D728" s="7" t="s">
        <v>355</v>
      </c>
      <c r="E728" s="7">
        <v>1</v>
      </c>
      <c r="F728" s="82">
        <v>3</v>
      </c>
      <c r="G728" s="50">
        <v>7.7188525660681684E-2</v>
      </c>
      <c r="H728" s="50">
        <v>1.1402580276202409E-2</v>
      </c>
      <c r="I728" s="50">
        <f t="shared" si="77"/>
        <v>6.578594538447928E-2</v>
      </c>
      <c r="J728" s="28">
        <v>5.613691721197327</v>
      </c>
      <c r="K728" s="31">
        <v>9.6067582172372461</v>
      </c>
      <c r="L728" s="31">
        <f t="shared" si="78"/>
        <v>-3.9930664960399191</v>
      </c>
      <c r="M728" s="28">
        <v>-0.20136161098468186</v>
      </c>
      <c r="N728" s="26">
        <v>-7.5698486503831763E-2</v>
      </c>
      <c r="O728" s="26">
        <f t="shared" si="79"/>
        <v>-0.1256631244808501</v>
      </c>
      <c r="P728" s="52">
        <v>2.6751352861274214</v>
      </c>
      <c r="Q728" s="56">
        <v>3.9766977176627822</v>
      </c>
      <c r="R728" s="56">
        <f t="shared" si="80"/>
        <v>-1.3015624315353609</v>
      </c>
      <c r="S728" s="52">
        <v>3.7972787019376397E-2</v>
      </c>
      <c r="T728" s="56">
        <v>1.8560746180279194E-2</v>
      </c>
      <c r="U728" s="56">
        <f t="shared" si="81"/>
        <v>1.9412040839097203E-2</v>
      </c>
      <c r="V728" s="60">
        <v>274.41663904540934</v>
      </c>
      <c r="W728" s="64">
        <v>478.31294884543149</v>
      </c>
      <c r="X728" s="64">
        <f t="shared" si="82"/>
        <v>-203.89630980002215</v>
      </c>
      <c r="Y728" s="60">
        <v>-0.1479261501347712</v>
      </c>
      <c r="Z728" s="79">
        <v>-9.7593849701297919E-2</v>
      </c>
      <c r="AA728" s="65">
        <f t="shared" si="83"/>
        <v>-5.0332300433473282E-2</v>
      </c>
    </row>
    <row r="729" spans="1:27" x14ac:dyDescent="0.25">
      <c r="A729" s="82">
        <v>12</v>
      </c>
      <c r="B729" s="82">
        <v>288</v>
      </c>
      <c r="C729" s="7" t="s">
        <v>2190</v>
      </c>
      <c r="D729" s="7" t="s">
        <v>355</v>
      </c>
      <c r="E729" s="7">
        <v>2</v>
      </c>
      <c r="F729" s="82">
        <v>3</v>
      </c>
      <c r="G729" s="50">
        <v>6.1124943061600767E-2</v>
      </c>
      <c r="H729" s="50">
        <v>1.9874084798630436E-2</v>
      </c>
      <c r="I729" s="50">
        <f t="shared" si="77"/>
        <v>4.1250858262970327E-2</v>
      </c>
      <c r="J729" s="28">
        <v>5.6883901117808335</v>
      </c>
      <c r="K729" s="31">
        <v>9.5757510795120258</v>
      </c>
      <c r="L729" s="31">
        <f t="shared" si="78"/>
        <v>-3.8873609677311922</v>
      </c>
      <c r="M729" s="28">
        <v>-7.2237646204719688E-2</v>
      </c>
      <c r="N729" s="26">
        <v>-0.12129677891189873</v>
      </c>
      <c r="O729" s="26">
        <f t="shared" si="79"/>
        <v>4.9059132707179043E-2</v>
      </c>
      <c r="P729" s="52">
        <v>2.3328178713587842</v>
      </c>
      <c r="Q729" s="56">
        <v>3.6155338046936252</v>
      </c>
      <c r="R729" s="56">
        <f t="shared" si="80"/>
        <v>-1.282715933334841</v>
      </c>
      <c r="S729" s="52">
        <v>-1.1646806171226211E-2</v>
      </c>
      <c r="T729" s="56">
        <v>-6.2303241628159589E-2</v>
      </c>
      <c r="U729" s="56">
        <f t="shared" si="81"/>
        <v>5.065643545693338E-2</v>
      </c>
      <c r="V729" s="60">
        <v>239.88061703554661</v>
      </c>
      <c r="W729" s="64">
        <v>507.14285714285728</v>
      </c>
      <c r="X729" s="64">
        <f t="shared" si="82"/>
        <v>-267.26224010731067</v>
      </c>
      <c r="Y729" s="60">
        <v>-0.29782217327200156</v>
      </c>
      <c r="Z729" s="79">
        <v>-0.26573141069062617</v>
      </c>
      <c r="AA729" s="65">
        <f t="shared" si="83"/>
        <v>-3.2090762581375387E-2</v>
      </c>
    </row>
    <row r="730" spans="1:27" x14ac:dyDescent="0.25">
      <c r="A730" s="82">
        <v>13</v>
      </c>
      <c r="B730" s="82">
        <v>312</v>
      </c>
      <c r="C730" s="7" t="s">
        <v>2190</v>
      </c>
      <c r="D730" s="7" t="s">
        <v>355</v>
      </c>
      <c r="E730" s="7">
        <v>2</v>
      </c>
      <c r="F730" s="82">
        <v>3</v>
      </c>
      <c r="G730" s="50">
        <v>5.4929662030934519E-3</v>
      </c>
      <c r="H730" s="50">
        <v>1.3389339368220154E-2</v>
      </c>
      <c r="I730" s="50">
        <f t="shared" si="77"/>
        <v>-7.8963731651267022E-3</v>
      </c>
      <c r="J730" s="28">
        <v>5.3072647348665205</v>
      </c>
      <c r="K730" s="31">
        <v>7.8986120953424956</v>
      </c>
      <c r="L730" s="31">
        <f t="shared" si="78"/>
        <v>-2.5913473604759751</v>
      </c>
      <c r="M730" s="28">
        <v>-0.12876846287793692</v>
      </c>
      <c r="N730" s="26">
        <v>-6.1783624485983173E-2</v>
      </c>
      <c r="O730" s="26">
        <f t="shared" si="79"/>
        <v>-6.6984838391953738E-2</v>
      </c>
      <c r="P730" s="52">
        <v>2.1564264691385842</v>
      </c>
      <c r="Q730" s="56">
        <v>3.4422947383738673</v>
      </c>
      <c r="R730" s="56">
        <f t="shared" si="80"/>
        <v>-1.2858682692352832</v>
      </c>
      <c r="S730" s="52">
        <v>1.8738108759541292E-3</v>
      </c>
      <c r="T730" s="56">
        <v>-0.17100685841409771</v>
      </c>
      <c r="U730" s="56">
        <f t="shared" si="81"/>
        <v>0.17288066929005183</v>
      </c>
      <c r="V730" s="60">
        <v>231.85303460959702</v>
      </c>
      <c r="W730" s="64">
        <v>412.45665440561783</v>
      </c>
      <c r="X730" s="64">
        <f t="shared" si="82"/>
        <v>-180.60361979602081</v>
      </c>
      <c r="Y730" s="60">
        <v>-0.2870304198187954</v>
      </c>
      <c r="Z730" s="79">
        <v>-0.21425833594600299</v>
      </c>
      <c r="AA730" s="65">
        <f t="shared" si="83"/>
        <v>-7.2772083872792409E-2</v>
      </c>
    </row>
    <row r="731" spans="1:27" x14ac:dyDescent="0.25">
      <c r="A731" s="82">
        <v>14</v>
      </c>
      <c r="B731" s="82">
        <v>336</v>
      </c>
      <c r="C731" s="7" t="s">
        <v>2190</v>
      </c>
      <c r="D731" s="7" t="s">
        <v>355</v>
      </c>
      <c r="E731" s="7">
        <v>2</v>
      </c>
      <c r="F731" s="82">
        <v>3</v>
      </c>
      <c r="G731" s="50">
        <v>4.1140798274171074E-2</v>
      </c>
      <c r="H731" s="50">
        <v>4.392520638178523E-2</v>
      </c>
      <c r="I731" s="50">
        <f t="shared" si="77"/>
        <v>-2.7844081076141558E-3</v>
      </c>
      <c r="J731" s="28">
        <v>6.240295625909309</v>
      </c>
      <c r="K731" s="31">
        <v>8.3205011183702222</v>
      </c>
      <c r="L731" s="31">
        <f t="shared" si="78"/>
        <v>-2.0802054924609132</v>
      </c>
      <c r="M731" s="28">
        <v>0.16798300290325646</v>
      </c>
      <c r="N731" s="26">
        <v>0.16451723189421197</v>
      </c>
      <c r="O731" s="26">
        <f t="shared" si="79"/>
        <v>3.4657710090444938E-3</v>
      </c>
      <c r="P731" s="52">
        <v>2.298134626854702</v>
      </c>
      <c r="Q731" s="56">
        <v>2.980248193470393</v>
      </c>
      <c r="R731" s="56">
        <f t="shared" si="80"/>
        <v>-0.682113566615691</v>
      </c>
      <c r="S731" s="52">
        <v>0.1024184198572137</v>
      </c>
      <c r="T731" s="56">
        <v>8.3571837472428342E-2</v>
      </c>
      <c r="U731" s="56">
        <f t="shared" si="81"/>
        <v>1.8846582384785357E-2</v>
      </c>
      <c r="V731" s="60">
        <v>197.21747088186356</v>
      </c>
      <c r="W731" s="64">
        <v>382.34547975596223</v>
      </c>
      <c r="X731" s="64">
        <f t="shared" si="82"/>
        <v>-185.12800887409867</v>
      </c>
      <c r="Y731" s="60">
        <v>-0.30148845426938337</v>
      </c>
      <c r="Z731" s="79">
        <v>-0.23495720545848195</v>
      </c>
      <c r="AA731" s="65">
        <f t="shared" si="83"/>
        <v>-6.6531248810901417E-2</v>
      </c>
    </row>
    <row r="732" spans="1:27" x14ac:dyDescent="0.25">
      <c r="A732" s="82">
        <v>15</v>
      </c>
      <c r="B732" s="82">
        <v>360</v>
      </c>
      <c r="C732" s="7" t="s">
        <v>2190</v>
      </c>
      <c r="D732" s="7" t="s">
        <v>355</v>
      </c>
      <c r="E732" s="7">
        <v>2</v>
      </c>
      <c r="F732" s="82">
        <v>3</v>
      </c>
      <c r="G732" s="50">
        <v>0.10830714353519806</v>
      </c>
      <c r="H732" s="50">
        <v>5.9921002139369739E-2</v>
      </c>
      <c r="I732" s="50">
        <f t="shared" si="77"/>
        <v>4.8386141395828322E-2</v>
      </c>
      <c r="J732" s="28">
        <v>5.4316536855672943</v>
      </c>
      <c r="K732" s="31">
        <v>7.7740113616750977</v>
      </c>
      <c r="L732" s="31">
        <f t="shared" si="78"/>
        <v>-2.3423576761078033</v>
      </c>
      <c r="M732" s="28">
        <v>-6.2500297099830293E-2</v>
      </c>
      <c r="N732" s="26">
        <v>0.1494415781169102</v>
      </c>
      <c r="O732" s="26">
        <f t="shared" si="79"/>
        <v>-0.21194187521674049</v>
      </c>
      <c r="P732" s="52">
        <v>2.0953230225662898</v>
      </c>
      <c r="Q732" s="56">
        <v>2.897175978800854</v>
      </c>
      <c r="R732" s="56">
        <f t="shared" si="80"/>
        <v>-0.80185295623456421</v>
      </c>
      <c r="S732" s="52">
        <v>0.13329478889311527</v>
      </c>
      <c r="T732" s="56">
        <v>8.0212198215024746E-2</v>
      </c>
      <c r="U732" s="56">
        <f t="shared" si="81"/>
        <v>5.3082590678090527E-2</v>
      </c>
      <c r="V732" s="60">
        <v>226.62799999999999</v>
      </c>
      <c r="W732" s="64">
        <v>364.08175694444435</v>
      </c>
      <c r="X732" s="64">
        <f t="shared" si="82"/>
        <v>-137.45375694444436</v>
      </c>
      <c r="Y732" s="60">
        <v>-0.28549351658647248</v>
      </c>
      <c r="Z732" s="79">
        <v>-0.28489889430412302</v>
      </c>
      <c r="AA732" s="65">
        <f t="shared" si="83"/>
        <v>-5.9462228234946624E-4</v>
      </c>
    </row>
    <row r="733" spans="1:27" x14ac:dyDescent="0.25">
      <c r="A733" s="82">
        <v>16</v>
      </c>
      <c r="B733" s="82">
        <v>384</v>
      </c>
      <c r="C733" s="7">
        <v>5</v>
      </c>
      <c r="D733" s="7" t="s">
        <v>355</v>
      </c>
      <c r="E733" s="7">
        <v>2</v>
      </c>
      <c r="F733" s="82">
        <v>3</v>
      </c>
      <c r="G733" s="50">
        <v>9.4829891209132808E-2</v>
      </c>
      <c r="H733" s="50">
        <v>3.2925461448930719E-3</v>
      </c>
      <c r="I733" s="50">
        <f t="shared" si="77"/>
        <v>9.1537345064239731E-2</v>
      </c>
      <c r="J733" s="28">
        <v>5.0174211344169573</v>
      </c>
      <c r="K733" s="31">
        <v>6.65609614243749</v>
      </c>
      <c r="L733" s="31">
        <f t="shared" si="78"/>
        <v>-1.6386750080205328</v>
      </c>
      <c r="M733" s="28">
        <v>2.1738963813286161E-2</v>
      </c>
      <c r="N733" s="26">
        <v>-9.4482272125681166E-2</v>
      </c>
      <c r="O733" s="26">
        <f t="shared" si="79"/>
        <v>0.11622123593896733</v>
      </c>
      <c r="P733" s="52">
        <v>1.9656553982998863</v>
      </c>
      <c r="Q733" s="56">
        <v>2.4353357186413698</v>
      </c>
      <c r="R733" s="56">
        <f t="shared" si="80"/>
        <v>-0.46968032034148344</v>
      </c>
      <c r="S733" s="52">
        <v>0.13155430416385533</v>
      </c>
      <c r="T733" s="56">
        <v>-8.0140471677468406E-2</v>
      </c>
      <c r="U733" s="56">
        <f t="shared" si="81"/>
        <v>0.21169477584132373</v>
      </c>
      <c r="V733" s="60">
        <v>190.41349022207493</v>
      </c>
      <c r="W733" s="64">
        <v>311.53564523257097</v>
      </c>
      <c r="X733" s="64">
        <f t="shared" si="82"/>
        <v>-121.12215501049604</v>
      </c>
      <c r="Y733" s="60">
        <v>-0.19158497766745186</v>
      </c>
      <c r="Z733" s="79">
        <v>-8.664836827258178E-2</v>
      </c>
      <c r="AA733" s="65">
        <f t="shared" si="83"/>
        <v>-0.10493660939487008</v>
      </c>
    </row>
    <row r="734" spans="1:27" x14ac:dyDescent="0.25">
      <c r="A734" s="82">
        <v>1</v>
      </c>
      <c r="B734" s="82">
        <v>24</v>
      </c>
      <c r="C734" s="7" t="s">
        <v>2190</v>
      </c>
      <c r="D734" s="7" t="s">
        <v>355</v>
      </c>
      <c r="E734" s="7">
        <v>1</v>
      </c>
      <c r="F734" s="82">
        <v>4</v>
      </c>
      <c r="G734" s="50">
        <v>-1.1778303565638382E-2</v>
      </c>
      <c r="H734" s="50">
        <v>1.3629331734718761E-2</v>
      </c>
      <c r="I734" s="50">
        <f t="shared" si="77"/>
        <v>-2.5407635300357143E-2</v>
      </c>
      <c r="J734" s="28">
        <v>13.396181739907938</v>
      </c>
      <c r="K734" s="31">
        <v>13.370557873666627</v>
      </c>
      <c r="L734" s="31">
        <f t="shared" si="78"/>
        <v>2.5623866241311077E-2</v>
      </c>
      <c r="M734" s="28">
        <v>4.3273677912306734E-2</v>
      </c>
      <c r="N734" s="26">
        <v>0.24256301407439443</v>
      </c>
      <c r="O734" s="26">
        <f t="shared" si="79"/>
        <v>-0.19928933616208769</v>
      </c>
      <c r="P734" s="52">
        <v>3.8397685896461877</v>
      </c>
      <c r="Q734" s="56">
        <v>5.4560602180915021</v>
      </c>
      <c r="R734" s="56">
        <f t="shared" si="80"/>
        <v>-1.6162916284453144</v>
      </c>
      <c r="S734" s="52">
        <v>-0.15451401904481016</v>
      </c>
      <c r="T734" s="56">
        <v>0.39929967195079025</v>
      </c>
      <c r="U734" s="56">
        <f t="shared" si="81"/>
        <v>-0.55381369099560041</v>
      </c>
      <c r="V734" s="60">
        <v>850.43900815443499</v>
      </c>
      <c r="W734" s="64">
        <v>842.1606201808396</v>
      </c>
      <c r="X734" s="64">
        <f t="shared" si="82"/>
        <v>8.278387973595386</v>
      </c>
      <c r="Y734" s="60">
        <v>-7.5765922606721395E-2</v>
      </c>
      <c r="Z734" s="79">
        <v>2.1399399411402314E-2</v>
      </c>
      <c r="AA734" s="65">
        <f t="shared" si="83"/>
        <v>-9.7165322018123709E-2</v>
      </c>
    </row>
    <row r="735" spans="1:27" x14ac:dyDescent="0.25">
      <c r="A735" s="82">
        <v>2</v>
      </c>
      <c r="B735" s="82">
        <v>48</v>
      </c>
      <c r="C735" s="7">
        <v>1</v>
      </c>
      <c r="D735" s="7" t="s">
        <v>355</v>
      </c>
      <c r="E735" s="7">
        <v>1</v>
      </c>
      <c r="F735" s="82">
        <v>4</v>
      </c>
      <c r="G735" s="50">
        <v>0.13499267169490156</v>
      </c>
      <c r="H735" s="50">
        <v>-4.2260899415680559E-3</v>
      </c>
      <c r="I735" s="50">
        <f t="shared" si="77"/>
        <v>0.13921876163646962</v>
      </c>
      <c r="J735" s="28">
        <v>12.035353230941201</v>
      </c>
      <c r="K735" s="31">
        <v>12.045231030697556</v>
      </c>
      <c r="L735" s="31">
        <f t="shared" si="78"/>
        <v>-9.8777997563548325E-3</v>
      </c>
      <c r="M735" s="28">
        <v>0.14459913881377656</v>
      </c>
      <c r="N735" s="26">
        <v>0.42973663146744556</v>
      </c>
      <c r="O735" s="26">
        <f t="shared" si="79"/>
        <v>-0.285137492653669</v>
      </c>
      <c r="P735" s="52">
        <v>3.8058678764075387</v>
      </c>
      <c r="Q735" s="56">
        <v>6.2957185350514777</v>
      </c>
      <c r="R735" s="56">
        <f t="shared" si="80"/>
        <v>-2.4898506586439391</v>
      </c>
      <c r="S735" s="52">
        <v>-0.35670883864555475</v>
      </c>
      <c r="T735" s="56">
        <v>-0.29316157422815392</v>
      </c>
      <c r="U735" s="56">
        <f t="shared" si="81"/>
        <v>-6.3547264417400828E-2</v>
      </c>
      <c r="V735" s="60">
        <v>766.85116430548771</v>
      </c>
      <c r="W735" s="64">
        <v>778.76342072409477</v>
      </c>
      <c r="X735" s="64">
        <f t="shared" si="82"/>
        <v>-11.912256418607058</v>
      </c>
      <c r="Y735" s="60">
        <v>-0.25979710421930924</v>
      </c>
      <c r="Z735" s="79">
        <v>-5.4871092273920861E-2</v>
      </c>
      <c r="AA735" s="65">
        <f t="shared" si="83"/>
        <v>-0.20492601194538837</v>
      </c>
    </row>
    <row r="736" spans="1:27" x14ac:dyDescent="0.25">
      <c r="A736" s="82">
        <v>3</v>
      </c>
      <c r="B736" s="82">
        <v>72</v>
      </c>
      <c r="C736" s="7" t="s">
        <v>2190</v>
      </c>
      <c r="D736" s="7" t="s">
        <v>355</v>
      </c>
      <c r="E736" s="7">
        <v>1</v>
      </c>
      <c r="F736" s="82">
        <v>4</v>
      </c>
      <c r="G736" s="50">
        <v>-6.3598876671999621E-2</v>
      </c>
      <c r="H736" s="50">
        <v>1.7902191089170408E-2</v>
      </c>
      <c r="I736" s="50">
        <f t="shared" si="77"/>
        <v>-8.1501067761170026E-2</v>
      </c>
      <c r="J736" s="28">
        <v>9.5418527161352582</v>
      </c>
      <c r="K736" s="31">
        <v>12.589811875004676</v>
      </c>
      <c r="L736" s="31">
        <f t="shared" si="78"/>
        <v>-3.0479591588694177</v>
      </c>
      <c r="M736" s="28">
        <v>-7.3284330016202409E-2</v>
      </c>
      <c r="N736" s="26">
        <v>0.51444722688986533</v>
      </c>
      <c r="O736" s="26">
        <f t="shared" si="79"/>
        <v>-0.58773155690606771</v>
      </c>
      <c r="P736" s="52">
        <v>3.3584026260708439</v>
      </c>
      <c r="Q736" s="56">
        <v>5.134393717140755</v>
      </c>
      <c r="R736" s="56">
        <f t="shared" si="80"/>
        <v>-1.775991091069911</v>
      </c>
      <c r="S736" s="52">
        <v>-0.1299864073570644</v>
      </c>
      <c r="T736" s="56">
        <v>2.9346230279375243E-2</v>
      </c>
      <c r="U736" s="56">
        <f t="shared" si="81"/>
        <v>-0.15933263763643965</v>
      </c>
      <c r="V736" s="60">
        <v>547.67224920448825</v>
      </c>
      <c r="W736" s="64">
        <v>862.29941243789426</v>
      </c>
      <c r="X736" s="64">
        <f t="shared" si="82"/>
        <v>-314.62716323340601</v>
      </c>
      <c r="Y736" s="60">
        <v>-0.30071815281789027</v>
      </c>
      <c r="Z736" s="79">
        <v>0.70666658267764249</v>
      </c>
      <c r="AA736" s="65">
        <f t="shared" si="83"/>
        <v>-1.0073847354955328</v>
      </c>
    </row>
    <row r="737" spans="1:27" x14ac:dyDescent="0.25">
      <c r="A737" s="82">
        <v>4</v>
      </c>
      <c r="B737" s="82">
        <v>96</v>
      </c>
      <c r="C737" s="7" t="s">
        <v>2190</v>
      </c>
      <c r="D737" s="7" t="s">
        <v>355</v>
      </c>
      <c r="E737" s="7">
        <v>1</v>
      </c>
      <c r="F737" s="82">
        <v>4</v>
      </c>
      <c r="G737" s="50">
        <v>3.7469344944141093E-2</v>
      </c>
      <c r="H737" s="50">
        <v>-2.9832523702375767E-3</v>
      </c>
      <c r="I737" s="50">
        <f t="shared" si="77"/>
        <v>4.0452597314378669E-2</v>
      </c>
      <c r="J737" s="28">
        <v>12.284316324276563</v>
      </c>
      <c r="K737" s="31">
        <v>14.419320189971282</v>
      </c>
      <c r="L737" s="31">
        <f t="shared" si="78"/>
        <v>-2.1350038656947188</v>
      </c>
      <c r="M737" s="28">
        <v>0.16561900669677954</v>
      </c>
      <c r="N737" s="26">
        <v>0.46275038293277465</v>
      </c>
      <c r="O737" s="26">
        <f t="shared" si="79"/>
        <v>-0.29713137623599511</v>
      </c>
      <c r="P737" s="52">
        <v>4.1982250106493719</v>
      </c>
      <c r="Q737" s="56">
        <v>5.7203782901387283</v>
      </c>
      <c r="R737" s="56">
        <f t="shared" si="80"/>
        <v>-1.5221532794893564</v>
      </c>
      <c r="S737" s="52">
        <v>0.25412700619819906</v>
      </c>
      <c r="T737" s="56">
        <v>0.2201664932545829</v>
      </c>
      <c r="U737" s="56">
        <f t="shared" si="81"/>
        <v>3.3960512943616156E-2</v>
      </c>
      <c r="V737" s="60">
        <v>961.65267175572524</v>
      </c>
      <c r="W737" s="64">
        <v>1080.3098379245496</v>
      </c>
      <c r="X737" s="64">
        <f t="shared" si="82"/>
        <v>-118.65716616882435</v>
      </c>
      <c r="Y737" s="60">
        <v>0.40531125351150843</v>
      </c>
      <c r="Z737" s="79">
        <v>0.55868755357358002</v>
      </c>
      <c r="AA737" s="65">
        <f t="shared" si="83"/>
        <v>-0.15337630006207159</v>
      </c>
    </row>
    <row r="738" spans="1:27" x14ac:dyDescent="0.25">
      <c r="A738" s="82">
        <v>5</v>
      </c>
      <c r="B738" s="82">
        <v>120</v>
      </c>
      <c r="C738" s="7">
        <v>2</v>
      </c>
      <c r="D738" s="7" t="s">
        <v>355</v>
      </c>
      <c r="E738" s="7">
        <v>1</v>
      </c>
      <c r="F738" s="82">
        <v>4</v>
      </c>
      <c r="G738" s="50">
        <v>8.6222351060387933E-2</v>
      </c>
      <c r="H738" s="50">
        <v>3.7247019645241526E-2</v>
      </c>
      <c r="I738" s="50">
        <f t="shared" si="77"/>
        <v>4.8975331415146407E-2</v>
      </c>
      <c r="J738" s="28">
        <v>19.694224035731022</v>
      </c>
      <c r="K738" s="31">
        <v>16.776982070157057</v>
      </c>
      <c r="L738" s="31">
        <f t="shared" si="78"/>
        <v>2.9172419655739645</v>
      </c>
      <c r="M738" s="28">
        <v>0.46480149808433185</v>
      </c>
      <c r="N738" s="26">
        <v>0.35894303813160144</v>
      </c>
      <c r="O738" s="26">
        <f t="shared" si="79"/>
        <v>0.10585845995273041</v>
      </c>
      <c r="P738" s="52">
        <v>6.6141223747787405</v>
      </c>
      <c r="Q738" s="56">
        <v>6.966418766233951</v>
      </c>
      <c r="R738" s="56">
        <f t="shared" si="80"/>
        <v>-0.35229639145521041</v>
      </c>
      <c r="S738" s="52">
        <v>-4.5125157296369758E-3</v>
      </c>
      <c r="T738" s="56">
        <v>5.1264740518326989E-2</v>
      </c>
      <c r="U738" s="56">
        <f t="shared" si="81"/>
        <v>-5.5777256247963966E-2</v>
      </c>
      <c r="V738" s="60">
        <v>1535.3544282881692</v>
      </c>
      <c r="W738" s="64">
        <v>1139.7663857677901</v>
      </c>
      <c r="X738" s="64">
        <f t="shared" si="82"/>
        <v>395.58804252037908</v>
      </c>
      <c r="Y738" s="60">
        <v>0.45552426170086474</v>
      </c>
      <c r="Z738" s="79">
        <v>0.15567907560124011</v>
      </c>
      <c r="AA738" s="65">
        <f t="shared" si="83"/>
        <v>0.29984518609962463</v>
      </c>
    </row>
    <row r="739" spans="1:27" x14ac:dyDescent="0.25">
      <c r="A739" s="82">
        <v>6</v>
      </c>
      <c r="B739" s="82">
        <v>144</v>
      </c>
      <c r="C739" s="7" t="s">
        <v>2190</v>
      </c>
      <c r="D739" s="7" t="s">
        <v>355</v>
      </c>
      <c r="E739" s="7">
        <v>1</v>
      </c>
      <c r="F739" s="82">
        <v>4</v>
      </c>
      <c r="G739" s="50">
        <v>7.801585575495755E-2</v>
      </c>
      <c r="H739" s="50">
        <v>5.0816110515069957E-2</v>
      </c>
      <c r="I739" s="50">
        <f t="shared" si="77"/>
        <v>2.7199745239887593E-2</v>
      </c>
      <c r="J739" s="28">
        <v>21.687314660460714</v>
      </c>
      <c r="K739" s="31">
        <v>14.919323314682467</v>
      </c>
      <c r="L739" s="31">
        <f t="shared" si="78"/>
        <v>6.7679913457782472</v>
      </c>
      <c r="M739" s="28">
        <v>0.32657265796578028</v>
      </c>
      <c r="N739" s="26">
        <v>7.8252583154270083E-2</v>
      </c>
      <c r="O739" s="26">
        <f t="shared" si="79"/>
        <v>0.24832007481151019</v>
      </c>
      <c r="P739" s="52">
        <v>6.6508219816239817</v>
      </c>
      <c r="Q739" s="56">
        <v>5.4077681800408222</v>
      </c>
      <c r="R739" s="56">
        <f t="shared" si="80"/>
        <v>1.2430538015831596</v>
      </c>
      <c r="S739" s="52">
        <v>9.4429612922681067E-2</v>
      </c>
      <c r="T739" s="56">
        <v>-2.2748086008028568E-2</v>
      </c>
      <c r="U739" s="56">
        <f t="shared" si="81"/>
        <v>0.11717769893070963</v>
      </c>
      <c r="V739" s="60">
        <v>1356.6929329794295</v>
      </c>
      <c r="W739" s="64">
        <v>1059.1686712010619</v>
      </c>
      <c r="X739" s="64">
        <f t="shared" si="82"/>
        <v>297.52426177836765</v>
      </c>
      <c r="Y739" s="60">
        <v>-0.15557365713243138</v>
      </c>
      <c r="Z739" s="79">
        <v>2.4286775008398348E-2</v>
      </c>
      <c r="AA739" s="65">
        <f t="shared" si="83"/>
        <v>-0.17986043214082972</v>
      </c>
    </row>
    <row r="740" spans="1:27" x14ac:dyDescent="0.25">
      <c r="A740" s="82">
        <v>7</v>
      </c>
      <c r="B740" s="82">
        <v>168</v>
      </c>
      <c r="C740" s="7" t="s">
        <v>2190</v>
      </c>
      <c r="D740" s="7" t="s">
        <v>355</v>
      </c>
      <c r="E740" s="7">
        <v>1</v>
      </c>
      <c r="F740" s="82">
        <v>4</v>
      </c>
      <c r="G740" s="50">
        <v>6.6139848224536474E-2</v>
      </c>
      <c r="H740" s="50">
        <v>2.1088820793520358E-2</v>
      </c>
      <c r="I740" s="50">
        <f t="shared" si="77"/>
        <v>4.5051027431016119E-2</v>
      </c>
      <c r="J740" s="28">
        <v>12.832892819073725</v>
      </c>
      <c r="K740" s="31">
        <v>12.600072648596518</v>
      </c>
      <c r="L740" s="31">
        <f t="shared" si="78"/>
        <v>0.23282017047720771</v>
      </c>
      <c r="M740" s="28">
        <v>0.36985468746281003</v>
      </c>
      <c r="N740" s="26">
        <v>0.24427280911272664</v>
      </c>
      <c r="O740" s="26">
        <f t="shared" si="79"/>
        <v>0.12558187835008339</v>
      </c>
      <c r="P740" s="52">
        <v>4.0786412310555189</v>
      </c>
      <c r="Q740" s="56">
        <v>4.2039889907630217</v>
      </c>
      <c r="R740" s="56">
        <f t="shared" si="80"/>
        <v>-0.12534775970750278</v>
      </c>
      <c r="S740" s="52">
        <v>0.58026009306357695</v>
      </c>
      <c r="T740" s="56">
        <v>-4.8245689366170623E-2</v>
      </c>
      <c r="U740" s="56">
        <f t="shared" si="81"/>
        <v>0.62850578242974753</v>
      </c>
      <c r="V740" s="60">
        <v>940.08095238095245</v>
      </c>
      <c r="W740" s="64">
        <v>882.0120689655173</v>
      </c>
      <c r="X740" s="64">
        <f t="shared" si="82"/>
        <v>58.068883415435153</v>
      </c>
      <c r="Y740" s="60">
        <v>0.77419057937150393</v>
      </c>
      <c r="Z740" s="79">
        <v>0.30507038934760117</v>
      </c>
      <c r="AA740" s="65">
        <f t="shared" si="83"/>
        <v>0.46912019002390276</v>
      </c>
    </row>
    <row r="741" spans="1:27" x14ac:dyDescent="0.25">
      <c r="A741" s="82">
        <v>8</v>
      </c>
      <c r="B741" s="82">
        <v>192</v>
      </c>
      <c r="C741" s="7">
        <v>3</v>
      </c>
      <c r="D741" s="7" t="s">
        <v>355</v>
      </c>
      <c r="E741" s="7">
        <v>1</v>
      </c>
      <c r="F741" s="82">
        <v>4</v>
      </c>
      <c r="G741" s="50">
        <v>5.0593563847179904E-2</v>
      </c>
      <c r="H741" s="50">
        <v>2.2964930059969867E-2</v>
      </c>
      <c r="I741" s="50">
        <f t="shared" si="77"/>
        <v>2.7628633787210036E-2</v>
      </c>
      <c r="J741" s="28">
        <v>12.491167900435157</v>
      </c>
      <c r="K741" s="31">
        <v>13.314117777789969</v>
      </c>
      <c r="L741" s="31">
        <f t="shared" si="78"/>
        <v>-0.82294987735481229</v>
      </c>
      <c r="M741" s="28">
        <v>0.12513259079194619</v>
      </c>
      <c r="N741" s="26">
        <v>0.17151292002343987</v>
      </c>
      <c r="O741" s="26">
        <f t="shared" si="79"/>
        <v>-4.6380329231493683E-2</v>
      </c>
      <c r="P741" s="52">
        <v>3.3900698531771609</v>
      </c>
      <c r="Q741" s="56">
        <v>4.0686345373680544</v>
      </c>
      <c r="R741" s="56">
        <f t="shared" si="80"/>
        <v>-0.67856468419089344</v>
      </c>
      <c r="S741" s="52">
        <v>0.12468636292092172</v>
      </c>
      <c r="T741" s="56">
        <v>1.6036205516473903E-2</v>
      </c>
      <c r="U741" s="56">
        <f t="shared" si="81"/>
        <v>0.10865015740444782</v>
      </c>
      <c r="V741" s="60">
        <v>1011.8275862068965</v>
      </c>
      <c r="W741" s="64">
        <v>935.78937334217505</v>
      </c>
      <c r="X741" s="64">
        <f t="shared" si="82"/>
        <v>76.038212864721459</v>
      </c>
      <c r="Y741" s="60">
        <v>0.2203129567418142</v>
      </c>
      <c r="Z741" s="79">
        <v>0.2688177933680696</v>
      </c>
      <c r="AA741" s="65">
        <f t="shared" si="83"/>
        <v>-4.8504836626255404E-2</v>
      </c>
    </row>
    <row r="742" spans="1:27" x14ac:dyDescent="0.25">
      <c r="A742" s="82">
        <v>9</v>
      </c>
      <c r="B742" s="82">
        <v>216</v>
      </c>
      <c r="C742" s="7" t="s">
        <v>2190</v>
      </c>
      <c r="D742" s="7" t="s">
        <v>355</v>
      </c>
      <c r="E742" s="7">
        <v>2</v>
      </c>
      <c r="F742" s="82">
        <v>4</v>
      </c>
      <c r="G742" s="50">
        <v>3.7179003241753607E-3</v>
      </c>
      <c r="H742" s="50">
        <v>4.9621911137343509E-2</v>
      </c>
      <c r="I742" s="50">
        <f t="shared" si="77"/>
        <v>-4.5904010813168146E-2</v>
      </c>
      <c r="J742" s="28">
        <v>12.707333336977136</v>
      </c>
      <c r="K742" s="31">
        <v>13.45456791776664</v>
      </c>
      <c r="L742" s="31">
        <f t="shared" si="78"/>
        <v>-0.74723458078950422</v>
      </c>
      <c r="M742" s="28">
        <v>0.16712725834248254</v>
      </c>
      <c r="N742" s="26">
        <v>0.13025234277174963</v>
      </c>
      <c r="O742" s="26">
        <f t="shared" si="79"/>
        <v>3.6874915570732913E-2</v>
      </c>
      <c r="P742" s="52">
        <v>3.3486373183067957</v>
      </c>
      <c r="Q742" s="56">
        <v>4.4318152812343063</v>
      </c>
      <c r="R742" s="56">
        <f t="shared" si="80"/>
        <v>-1.0831779629275107</v>
      </c>
      <c r="S742" s="52">
        <v>0.10441134620681335</v>
      </c>
      <c r="T742" s="56">
        <v>0.16858542547120367</v>
      </c>
      <c r="U742" s="56">
        <f t="shared" si="81"/>
        <v>-6.4174079264390324E-2</v>
      </c>
      <c r="V742" s="60">
        <v>913.15801501795613</v>
      </c>
      <c r="W742" s="64">
        <v>838.86970154532594</v>
      </c>
      <c r="X742" s="64">
        <f t="shared" si="82"/>
        <v>74.288313472630193</v>
      </c>
      <c r="Y742" s="60">
        <v>0.26399047737619885</v>
      </c>
      <c r="Z742" s="79">
        <v>-4.6944320793933798E-2</v>
      </c>
      <c r="AA742" s="65">
        <f t="shared" si="83"/>
        <v>0.31093479817013264</v>
      </c>
    </row>
    <row r="743" spans="1:27" x14ac:dyDescent="0.25">
      <c r="A743" s="82">
        <v>10</v>
      </c>
      <c r="B743" s="82">
        <v>240</v>
      </c>
      <c r="C743" s="7" t="s">
        <v>2190</v>
      </c>
      <c r="D743" s="7" t="s">
        <v>355</v>
      </c>
      <c r="E743" s="7">
        <v>1</v>
      </c>
      <c r="F743" s="82">
        <v>4</v>
      </c>
      <c r="G743" s="50">
        <v>7.7751421929648498E-2</v>
      </c>
      <c r="H743" s="50">
        <v>8.312902068988345E-3</v>
      </c>
      <c r="I743" s="50">
        <f t="shared" si="77"/>
        <v>6.9438519860660158E-2</v>
      </c>
      <c r="J743" s="28">
        <v>12.507742519015757</v>
      </c>
      <c r="K743" s="31">
        <v>11.510023683426688</v>
      </c>
      <c r="L743" s="31">
        <f t="shared" si="78"/>
        <v>0.99771883558906893</v>
      </c>
      <c r="M743" s="28">
        <v>0.18408174992120982</v>
      </c>
      <c r="N743" s="26">
        <v>7.2164884343347531E-3</v>
      </c>
      <c r="O743" s="26">
        <f t="shared" si="79"/>
        <v>0.17686526148687506</v>
      </c>
      <c r="P743" s="52">
        <v>3.4703614000625027</v>
      </c>
      <c r="Q743" s="56">
        <v>4.1268346243135854</v>
      </c>
      <c r="R743" s="56">
        <f t="shared" si="80"/>
        <v>-0.65647322425108268</v>
      </c>
      <c r="S743" s="52">
        <v>0.21342519961598808</v>
      </c>
      <c r="T743" s="56">
        <v>1.8882797316289807E-2</v>
      </c>
      <c r="U743" s="56">
        <f t="shared" si="81"/>
        <v>0.19454240229969827</v>
      </c>
      <c r="V743" s="60">
        <v>984.15247524752476</v>
      </c>
      <c r="W743" s="64">
        <v>698.52227035203532</v>
      </c>
      <c r="X743" s="64">
        <f t="shared" si="82"/>
        <v>285.63020489548944</v>
      </c>
      <c r="Y743" s="60">
        <v>0.48714338826870179</v>
      </c>
      <c r="Z743" s="79">
        <v>-7.6149821802100115E-2</v>
      </c>
      <c r="AA743" s="65">
        <f t="shared" si="83"/>
        <v>0.56329321007080191</v>
      </c>
    </row>
    <row r="744" spans="1:27" x14ac:dyDescent="0.25">
      <c r="A744" s="82">
        <v>11</v>
      </c>
      <c r="B744" s="82">
        <v>264</v>
      </c>
      <c r="C744" s="7">
        <v>4</v>
      </c>
      <c r="D744" s="7" t="s">
        <v>355</v>
      </c>
      <c r="E744" s="7">
        <v>1</v>
      </c>
      <c r="F744" s="82">
        <v>4</v>
      </c>
      <c r="G744" s="50">
        <v>0.12362336665441571</v>
      </c>
      <c r="H744" s="50">
        <v>1.1402580276202409E-2</v>
      </c>
      <c r="I744" s="50">
        <f t="shared" si="77"/>
        <v>0.11222078637821331</v>
      </c>
      <c r="J744" s="28">
        <v>8.4698705781773409</v>
      </c>
      <c r="K744" s="31">
        <v>9.6067582172372461</v>
      </c>
      <c r="L744" s="31">
        <f t="shared" si="78"/>
        <v>-1.1368876390599052</v>
      </c>
      <c r="M744" s="28">
        <v>-0.12826292316521201</v>
      </c>
      <c r="N744" s="26">
        <v>-7.5698486503831763E-2</v>
      </c>
      <c r="O744" s="26">
        <f t="shared" si="79"/>
        <v>-5.2564436661380248E-2</v>
      </c>
      <c r="P744" s="52">
        <v>3.1162337875733943</v>
      </c>
      <c r="Q744" s="56">
        <v>3.9766977176627822</v>
      </c>
      <c r="R744" s="56">
        <f t="shared" si="80"/>
        <v>-0.86046393008938793</v>
      </c>
      <c r="S744" s="52">
        <v>3.4176289086108785E-2</v>
      </c>
      <c r="T744" s="56">
        <v>1.8560746180279194E-2</v>
      </c>
      <c r="U744" s="56">
        <f t="shared" si="81"/>
        <v>1.5615542905829592E-2</v>
      </c>
      <c r="V744" s="60">
        <v>539.84603911170029</v>
      </c>
      <c r="W744" s="64">
        <v>478.31294884543149</v>
      </c>
      <c r="X744" s="64">
        <f t="shared" si="82"/>
        <v>61.5330902662688</v>
      </c>
      <c r="Y744" s="60">
        <v>3.7106432456594715E-2</v>
      </c>
      <c r="Z744" s="79">
        <v>-9.7593849701297919E-2</v>
      </c>
      <c r="AA744" s="65">
        <f t="shared" si="83"/>
        <v>0.13470028215789265</v>
      </c>
    </row>
    <row r="745" spans="1:27" x14ac:dyDescent="0.25">
      <c r="A745" s="82">
        <v>12</v>
      </c>
      <c r="B745" s="82">
        <v>288</v>
      </c>
      <c r="C745" s="7" t="s">
        <v>2190</v>
      </c>
      <c r="D745" s="7" t="s">
        <v>355</v>
      </c>
      <c r="E745" s="7">
        <v>2</v>
      </c>
      <c r="F745" s="82">
        <v>4</v>
      </c>
      <c r="G745" s="50">
        <v>6.9489390589488664E-2</v>
      </c>
      <c r="H745" s="50">
        <v>1.9874084798630436E-2</v>
      </c>
      <c r="I745" s="50">
        <f t="shared" si="77"/>
        <v>4.9615305790858225E-2</v>
      </c>
      <c r="J745" s="28">
        <v>6.491053093121093</v>
      </c>
      <c r="K745" s="31">
        <v>9.5757510795120258</v>
      </c>
      <c r="L745" s="31">
        <f t="shared" si="78"/>
        <v>-3.0846979863909327</v>
      </c>
      <c r="M745" s="28">
        <v>-0.21952926934578337</v>
      </c>
      <c r="N745" s="26">
        <v>-0.12129677891189873</v>
      </c>
      <c r="O745" s="26">
        <f t="shared" si="79"/>
        <v>-9.8232490433884642E-2</v>
      </c>
      <c r="P745" s="52">
        <v>2.3662955717387368</v>
      </c>
      <c r="Q745" s="56">
        <v>3.6155338046936252</v>
      </c>
      <c r="R745" s="56">
        <f t="shared" si="80"/>
        <v>-1.2492382329548883</v>
      </c>
      <c r="S745" s="52">
        <v>-3.8000710272167511E-2</v>
      </c>
      <c r="T745" s="56">
        <v>-6.2303241628159589E-2</v>
      </c>
      <c r="U745" s="56">
        <f t="shared" si="81"/>
        <v>2.4302531355992078E-2</v>
      </c>
      <c r="V745" s="60">
        <v>324.12726358148893</v>
      </c>
      <c r="W745" s="64">
        <v>507.14285714285728</v>
      </c>
      <c r="X745" s="64">
        <f t="shared" si="82"/>
        <v>-183.01559356136835</v>
      </c>
      <c r="Y745" s="60">
        <v>-0.33566372283589263</v>
      </c>
      <c r="Z745" s="79">
        <v>-0.26573141069062617</v>
      </c>
      <c r="AA745" s="65">
        <f t="shared" si="83"/>
        <v>-6.9932312145266462E-2</v>
      </c>
    </row>
    <row r="746" spans="1:27" x14ac:dyDescent="0.25">
      <c r="A746" s="82">
        <v>13</v>
      </c>
      <c r="B746" s="82">
        <v>312</v>
      </c>
      <c r="C746" s="7" t="s">
        <v>2190</v>
      </c>
      <c r="D746" s="7" t="s">
        <v>355</v>
      </c>
      <c r="E746" s="7">
        <v>2</v>
      </c>
      <c r="F746" s="82">
        <v>4</v>
      </c>
      <c r="G746" s="50">
        <v>7.7844476107184063E-2</v>
      </c>
      <c r="H746" s="50">
        <v>1.3389339368220154E-2</v>
      </c>
      <c r="I746" s="50">
        <f t="shared" si="77"/>
        <v>6.4455136738963914E-2</v>
      </c>
      <c r="J746" s="28">
        <v>5.4714603656173537</v>
      </c>
      <c r="K746" s="31">
        <v>7.8986120953424956</v>
      </c>
      <c r="L746" s="31">
        <f t="shared" si="78"/>
        <v>-2.4271517297251419</v>
      </c>
      <c r="M746" s="28">
        <v>-0.1119689315642583</v>
      </c>
      <c r="N746" s="26">
        <v>-6.1783624485983173E-2</v>
      </c>
      <c r="O746" s="26">
        <f t="shared" si="79"/>
        <v>-5.0185307078275128E-2</v>
      </c>
      <c r="P746" s="52">
        <v>2.1377927363366238</v>
      </c>
      <c r="Q746" s="56">
        <v>3.4422947383738673</v>
      </c>
      <c r="R746" s="56">
        <f t="shared" si="80"/>
        <v>-1.3045020020372435</v>
      </c>
      <c r="S746" s="52">
        <v>8.0094144700518496E-2</v>
      </c>
      <c r="T746" s="56">
        <v>-0.17100685841409771</v>
      </c>
      <c r="U746" s="56">
        <f t="shared" si="81"/>
        <v>0.25110100311461619</v>
      </c>
      <c r="V746" s="60">
        <v>264.81190436381877</v>
      </c>
      <c r="W746" s="64">
        <v>412.45665440561783</v>
      </c>
      <c r="X746" s="64">
        <f t="shared" si="82"/>
        <v>-147.64475004179906</v>
      </c>
      <c r="Y746" s="60">
        <v>-0.18478901453991253</v>
      </c>
      <c r="Z746" s="79">
        <v>-0.21425833594600299</v>
      </c>
      <c r="AA746" s="65">
        <f t="shared" si="83"/>
        <v>2.946932140609046E-2</v>
      </c>
    </row>
    <row r="747" spans="1:27" x14ac:dyDescent="0.25">
      <c r="A747" s="82">
        <v>14</v>
      </c>
      <c r="B747" s="82">
        <v>336</v>
      </c>
      <c r="C747" s="7" t="s">
        <v>2190</v>
      </c>
      <c r="D747" s="7" t="s">
        <v>355</v>
      </c>
      <c r="E747" s="7">
        <v>2</v>
      </c>
      <c r="F747" s="82">
        <v>4</v>
      </c>
      <c r="G747" s="50">
        <v>4.7697924298216246E-2</v>
      </c>
      <c r="H747" s="50">
        <v>4.392520638178523E-2</v>
      </c>
      <c r="I747" s="50">
        <f t="shared" si="77"/>
        <v>3.7727179164310162E-3</v>
      </c>
      <c r="J747" s="28">
        <v>4.9631020805558475</v>
      </c>
      <c r="K747" s="31">
        <v>8.3205011183702222</v>
      </c>
      <c r="L747" s="31">
        <f t="shared" si="78"/>
        <v>-3.3573990378143748</v>
      </c>
      <c r="M747" s="28">
        <v>-7.4532534099970002E-2</v>
      </c>
      <c r="N747" s="26">
        <v>0.16451723189421197</v>
      </c>
      <c r="O747" s="26">
        <f t="shared" si="79"/>
        <v>-0.23904976599418198</v>
      </c>
      <c r="P747" s="52">
        <v>1.9304562659181426</v>
      </c>
      <c r="Q747" s="56">
        <v>2.980248193470393</v>
      </c>
      <c r="R747" s="56">
        <f t="shared" si="80"/>
        <v>-1.0497919275522505</v>
      </c>
      <c r="S747" s="52">
        <v>-7.9155479797807335E-4</v>
      </c>
      <c r="T747" s="56">
        <v>8.3571837472428342E-2</v>
      </c>
      <c r="U747" s="56">
        <f t="shared" si="81"/>
        <v>-8.4363392270406415E-2</v>
      </c>
      <c r="V747" s="60">
        <v>204.58618968386023</v>
      </c>
      <c r="W747" s="64">
        <v>382.34547975596223</v>
      </c>
      <c r="X747" s="64">
        <f t="shared" si="82"/>
        <v>-177.759290072102</v>
      </c>
      <c r="Y747" s="60">
        <v>-0.28519431021733171</v>
      </c>
      <c r="Z747" s="79">
        <v>-0.23495720545848195</v>
      </c>
      <c r="AA747" s="65">
        <f t="shared" si="83"/>
        <v>-5.0237104758849765E-2</v>
      </c>
    </row>
    <row r="748" spans="1:27" x14ac:dyDescent="0.25">
      <c r="A748" s="82">
        <v>15</v>
      </c>
      <c r="B748" s="82">
        <v>360</v>
      </c>
      <c r="C748" s="7" t="s">
        <v>2190</v>
      </c>
      <c r="D748" s="7" t="s">
        <v>355</v>
      </c>
      <c r="E748" s="7">
        <v>2</v>
      </c>
      <c r="F748" s="82">
        <v>4</v>
      </c>
      <c r="G748" s="50">
        <v>5.7993116496180976E-2</v>
      </c>
      <c r="H748" s="50">
        <v>5.9921002139369739E-2</v>
      </c>
      <c r="I748" s="50">
        <f t="shared" si="77"/>
        <v>-1.9278856431887634E-3</v>
      </c>
      <c r="J748" s="28">
        <v>5.2038381457041201</v>
      </c>
      <c r="K748" s="31">
        <v>7.7740113616750977</v>
      </c>
      <c r="L748" s="31">
        <f t="shared" si="78"/>
        <v>-2.5701732159709776</v>
      </c>
      <c r="M748" s="28">
        <v>-8.5390327986454032E-2</v>
      </c>
      <c r="N748" s="26">
        <v>0.1494415781169102</v>
      </c>
      <c r="O748" s="26">
        <f t="shared" si="79"/>
        <v>-0.23483190610336424</v>
      </c>
      <c r="P748" s="52">
        <v>1.8481065358410742</v>
      </c>
      <c r="Q748" s="56">
        <v>2.897175978800854</v>
      </c>
      <c r="R748" s="56">
        <f t="shared" si="80"/>
        <v>-1.0490694429597798</v>
      </c>
      <c r="S748" s="52">
        <v>-8.2333227661789306E-3</v>
      </c>
      <c r="T748" s="56">
        <v>8.0212198215024746E-2</v>
      </c>
      <c r="U748" s="56">
        <f t="shared" si="81"/>
        <v>-8.8445520981203674E-2</v>
      </c>
      <c r="V748" s="60">
        <v>233.30666666666667</v>
      </c>
      <c r="W748" s="64">
        <v>364.08175694444435</v>
      </c>
      <c r="X748" s="64">
        <f t="shared" si="82"/>
        <v>-130.77509027777768</v>
      </c>
      <c r="Y748" s="60">
        <v>-0.20097993887939464</v>
      </c>
      <c r="Z748" s="79">
        <v>-0.28489889430412302</v>
      </c>
      <c r="AA748" s="65">
        <f t="shared" si="83"/>
        <v>8.3918955424728381E-2</v>
      </c>
    </row>
    <row r="749" spans="1:27" x14ac:dyDescent="0.25">
      <c r="A749" s="82">
        <v>16</v>
      </c>
      <c r="B749" s="82">
        <v>384</v>
      </c>
      <c r="C749" s="7">
        <v>5</v>
      </c>
      <c r="D749" s="7" t="s">
        <v>355</v>
      </c>
      <c r="E749" s="7">
        <v>2</v>
      </c>
      <c r="F749" s="82">
        <v>4</v>
      </c>
      <c r="G749" s="50">
        <v>6.9684404244127224E-2</v>
      </c>
      <c r="H749" s="50">
        <v>3.2925461448930719E-3</v>
      </c>
      <c r="I749" s="50">
        <f t="shared" si="77"/>
        <v>6.6391858099234147E-2</v>
      </c>
      <c r="J749" s="28">
        <v>4.6194449970695928</v>
      </c>
      <c r="K749" s="31">
        <v>6.65609614243749</v>
      </c>
      <c r="L749" s="31">
        <f t="shared" si="78"/>
        <v>-2.0366511453678973</v>
      </c>
      <c r="M749" s="28">
        <v>-0.15681230653269312</v>
      </c>
      <c r="N749" s="26">
        <v>-9.4482272125681166E-2</v>
      </c>
      <c r="O749" s="26">
        <f t="shared" si="79"/>
        <v>-6.2330034407011958E-2</v>
      </c>
      <c r="P749" s="52">
        <v>1.7734094294978531</v>
      </c>
      <c r="Q749" s="56">
        <v>2.4353357186413698</v>
      </c>
      <c r="R749" s="56">
        <f t="shared" si="80"/>
        <v>-0.6619262891435167</v>
      </c>
      <c r="S749" s="52">
        <v>2.7804208939353662E-4</v>
      </c>
      <c r="T749" s="56">
        <v>-8.0140471677468406E-2</v>
      </c>
      <c r="U749" s="56">
        <f t="shared" si="81"/>
        <v>8.0418513766861946E-2</v>
      </c>
      <c r="V749" s="60">
        <v>224.36526350679483</v>
      </c>
      <c r="W749" s="64">
        <v>311.53564523257097</v>
      </c>
      <c r="X749" s="64">
        <f t="shared" si="82"/>
        <v>-87.170381725776139</v>
      </c>
      <c r="Y749" s="60">
        <v>-6.7171223711608732E-2</v>
      </c>
      <c r="Z749" s="79">
        <v>-8.664836827258178E-2</v>
      </c>
      <c r="AA749" s="65">
        <f t="shared" si="83"/>
        <v>1.9477144560973048E-2</v>
      </c>
    </row>
    <row r="750" spans="1:27" x14ac:dyDescent="0.25">
      <c r="A750" s="82">
        <v>1</v>
      </c>
      <c r="B750" s="82">
        <v>24</v>
      </c>
      <c r="C750" s="7" t="s">
        <v>2190</v>
      </c>
      <c r="D750" s="7" t="s">
        <v>355</v>
      </c>
      <c r="E750" s="7">
        <v>1</v>
      </c>
      <c r="F750" s="82">
        <v>5</v>
      </c>
      <c r="G750" s="50">
        <v>-7.3966719619483895E-2</v>
      </c>
      <c r="H750" s="50">
        <v>1.3629331734718761E-2</v>
      </c>
      <c r="I750" s="50">
        <f t="shared" si="77"/>
        <v>-8.7596051354202661E-2</v>
      </c>
      <c r="J750" s="28">
        <v>15.779575233742866</v>
      </c>
      <c r="K750" s="31">
        <v>13.370557873666627</v>
      </c>
      <c r="L750" s="31">
        <f t="shared" si="78"/>
        <v>2.4090173600762395</v>
      </c>
      <c r="M750" s="28">
        <v>0.28028615250271482</v>
      </c>
      <c r="N750" s="26">
        <v>0.24256301407439443</v>
      </c>
      <c r="O750" s="26">
        <f t="shared" si="79"/>
        <v>3.7723138428320396E-2</v>
      </c>
      <c r="P750" s="52">
        <v>6.3936227088292732</v>
      </c>
      <c r="Q750" s="56">
        <v>5.4560602180915021</v>
      </c>
      <c r="R750" s="56">
        <f t="shared" si="80"/>
        <v>0.93756249073777109</v>
      </c>
      <c r="S750" s="52">
        <v>0.23504248882202103</v>
      </c>
      <c r="T750" s="56">
        <v>0.39929967195079025</v>
      </c>
      <c r="U750" s="56">
        <f t="shared" si="81"/>
        <v>-0.16425718312876922</v>
      </c>
      <c r="V750" s="60">
        <v>1327.8700282908969</v>
      </c>
      <c r="W750" s="64">
        <v>842.1606201808396</v>
      </c>
      <c r="X750" s="64">
        <f t="shared" si="82"/>
        <v>485.70940811005732</v>
      </c>
      <c r="Y750" s="60">
        <v>0.8875555295864852</v>
      </c>
      <c r="Z750" s="79">
        <v>2.1399399411402314E-2</v>
      </c>
      <c r="AA750" s="65">
        <f t="shared" si="83"/>
        <v>0.86615613017508286</v>
      </c>
    </row>
    <row r="751" spans="1:27" x14ac:dyDescent="0.25">
      <c r="A751" s="82">
        <v>2</v>
      </c>
      <c r="B751" s="82">
        <v>48</v>
      </c>
      <c r="C751" s="7">
        <v>1</v>
      </c>
      <c r="D751" s="7" t="s">
        <v>355</v>
      </c>
      <c r="E751" s="7">
        <v>1</v>
      </c>
      <c r="F751" s="82">
        <v>5</v>
      </c>
      <c r="G751" s="50">
        <v>0.13350010667323406</v>
      </c>
      <c r="H751" s="50">
        <v>-4.2260899415680559E-3</v>
      </c>
      <c r="I751" s="50">
        <f t="shared" si="77"/>
        <v>0.13772619661480212</v>
      </c>
      <c r="J751" s="28">
        <v>12.542325795475096</v>
      </c>
      <c r="K751" s="31">
        <v>12.045231030697556</v>
      </c>
      <c r="L751" s="31">
        <f t="shared" si="78"/>
        <v>0.49709476477753967</v>
      </c>
      <c r="M751" s="28">
        <v>0.15780829539706634</v>
      </c>
      <c r="N751" s="26">
        <v>0.42973663146744556</v>
      </c>
      <c r="O751" s="26">
        <f t="shared" si="79"/>
        <v>-0.27192833607037925</v>
      </c>
      <c r="P751" s="52">
        <v>4.2537578600101114</v>
      </c>
      <c r="Q751" s="56">
        <v>6.2957185350514777</v>
      </c>
      <c r="R751" s="56">
        <f t="shared" si="80"/>
        <v>-2.0419606750413664</v>
      </c>
      <c r="S751" s="52">
        <v>-0.32970285959781465</v>
      </c>
      <c r="T751" s="56">
        <v>-0.29316157422815392</v>
      </c>
      <c r="U751" s="56">
        <f t="shared" si="81"/>
        <v>-3.6541285369660725E-2</v>
      </c>
      <c r="V751" s="60">
        <v>883.89089724800522</v>
      </c>
      <c r="W751" s="64">
        <v>778.76342072409477</v>
      </c>
      <c r="X751" s="64">
        <f t="shared" si="82"/>
        <v>105.12747652391045</v>
      </c>
      <c r="Y751" s="60">
        <v>-0.24643948587157513</v>
      </c>
      <c r="Z751" s="79">
        <v>-5.4871092273920861E-2</v>
      </c>
      <c r="AA751" s="65">
        <f t="shared" si="83"/>
        <v>-0.19156839359765426</v>
      </c>
    </row>
    <row r="752" spans="1:27" x14ac:dyDescent="0.25">
      <c r="A752" s="82">
        <v>3</v>
      </c>
      <c r="B752" s="82">
        <v>72</v>
      </c>
      <c r="C752" s="7" t="s">
        <v>2190</v>
      </c>
      <c r="D752" s="7" t="s">
        <v>355</v>
      </c>
      <c r="E752" s="7">
        <v>1</v>
      </c>
      <c r="F752" s="82">
        <v>5</v>
      </c>
      <c r="G752" s="50">
        <v>-5.260930958967789E-2</v>
      </c>
      <c r="H752" s="50">
        <v>1.7902191089170408E-2</v>
      </c>
      <c r="I752" s="50">
        <f t="shared" si="77"/>
        <v>-7.0511500678848302E-2</v>
      </c>
      <c r="J752" s="28">
        <v>10.221335292929748</v>
      </c>
      <c r="K752" s="31">
        <v>12.589811875004676</v>
      </c>
      <c r="L752" s="31">
        <f t="shared" si="78"/>
        <v>-2.3684765820749281</v>
      </c>
      <c r="M752" s="28">
        <v>-0.15091986861216575</v>
      </c>
      <c r="N752" s="26">
        <v>0.51444722688986533</v>
      </c>
      <c r="O752" s="26">
        <f t="shared" si="79"/>
        <v>-0.6653670955020311</v>
      </c>
      <c r="P752" s="52">
        <v>3.6736655190950573</v>
      </c>
      <c r="Q752" s="56">
        <v>5.134393717140755</v>
      </c>
      <c r="R752" s="56">
        <f t="shared" si="80"/>
        <v>-1.4607281980456976</v>
      </c>
      <c r="S752" s="52">
        <v>-0.22882133709808228</v>
      </c>
      <c r="T752" s="56">
        <v>2.9346230279375243E-2</v>
      </c>
      <c r="U752" s="56">
        <f t="shared" si="81"/>
        <v>-0.2581675673774575</v>
      </c>
      <c r="V752" s="60">
        <v>459.0922793501926</v>
      </c>
      <c r="W752" s="64">
        <v>862.29941243789426</v>
      </c>
      <c r="X752" s="64">
        <f t="shared" si="82"/>
        <v>-403.20713308770166</v>
      </c>
      <c r="Y752" s="60">
        <v>-0.50071316542906219</v>
      </c>
      <c r="Z752" s="79">
        <v>0.70666658267764249</v>
      </c>
      <c r="AA752" s="65">
        <f t="shared" si="83"/>
        <v>-1.2073797481067046</v>
      </c>
    </row>
    <row r="753" spans="1:27" x14ac:dyDescent="0.25">
      <c r="A753" s="82">
        <v>4</v>
      </c>
      <c r="B753" s="82">
        <v>96</v>
      </c>
      <c r="C753" s="7" t="s">
        <v>2190</v>
      </c>
      <c r="D753" s="7" t="s">
        <v>355</v>
      </c>
      <c r="E753" s="7">
        <v>1</v>
      </c>
      <c r="F753" s="82">
        <v>5</v>
      </c>
      <c r="G753" s="50">
        <v>0</v>
      </c>
      <c r="H753" s="50">
        <v>-2.9832523702375767E-3</v>
      </c>
      <c r="I753" s="50">
        <f t="shared" si="77"/>
        <v>2.9832523702375767E-3</v>
      </c>
      <c r="J753" s="28">
        <v>14.637800971946101</v>
      </c>
      <c r="K753" s="31">
        <v>14.419320189971282</v>
      </c>
      <c r="L753" s="31">
        <f t="shared" si="78"/>
        <v>0.21848078197481868</v>
      </c>
      <c r="M753" s="28">
        <v>0.84916855494039378</v>
      </c>
      <c r="N753" s="26">
        <v>0.46275038293277465</v>
      </c>
      <c r="O753" s="26">
        <f t="shared" si="79"/>
        <v>0.38641817200761913</v>
      </c>
      <c r="P753" s="52">
        <v>4.6668594367540148</v>
      </c>
      <c r="Q753" s="56">
        <v>5.7203782901387283</v>
      </c>
      <c r="R753" s="56">
        <f t="shared" si="80"/>
        <v>-1.0535188533847135</v>
      </c>
      <c r="S753" s="52">
        <v>0.12698069916807223</v>
      </c>
      <c r="T753" s="56">
        <v>0.2201664932545829</v>
      </c>
      <c r="U753" s="56">
        <f t="shared" si="81"/>
        <v>-9.3185794086510676E-2</v>
      </c>
      <c r="V753" s="60">
        <v>986.7777962163957</v>
      </c>
      <c r="W753" s="64">
        <v>1080.3098379245496</v>
      </c>
      <c r="X753" s="64">
        <f t="shared" si="82"/>
        <v>-93.532041708153884</v>
      </c>
      <c r="Y753" s="60">
        <v>0.84970400433253956</v>
      </c>
      <c r="Z753" s="79">
        <v>0.55868755357358002</v>
      </c>
      <c r="AA753" s="65">
        <f t="shared" si="83"/>
        <v>0.29101645075895954</v>
      </c>
    </row>
    <row r="754" spans="1:27" x14ac:dyDescent="0.25">
      <c r="A754" s="82">
        <v>5</v>
      </c>
      <c r="B754" s="82">
        <v>120</v>
      </c>
      <c r="C754" s="7">
        <v>2</v>
      </c>
      <c r="D754" s="7" t="s">
        <v>355</v>
      </c>
      <c r="E754" s="7">
        <v>1</v>
      </c>
      <c r="F754" s="82">
        <v>5</v>
      </c>
      <c r="G754" s="50">
        <v>5.6798403760593884E-2</v>
      </c>
      <c r="H754" s="50">
        <v>3.7247019645241526E-2</v>
      </c>
      <c r="I754" s="50">
        <f t="shared" si="77"/>
        <v>1.9551384115352358E-2</v>
      </c>
      <c r="J754" s="28">
        <v>19.645623225166112</v>
      </c>
      <c r="K754" s="31">
        <v>16.776982070157057</v>
      </c>
      <c r="L754" s="31">
        <f t="shared" si="78"/>
        <v>2.8686411550090547</v>
      </c>
      <c r="M754" s="28">
        <v>0.47439285504416778</v>
      </c>
      <c r="N754" s="26">
        <v>0.35894303813160144</v>
      </c>
      <c r="O754" s="26">
        <f t="shared" si="79"/>
        <v>0.11544981691256634</v>
      </c>
      <c r="P754" s="52">
        <v>5.6346851422959272</v>
      </c>
      <c r="Q754" s="56">
        <v>6.966418766233951</v>
      </c>
      <c r="R754" s="56">
        <f t="shared" si="80"/>
        <v>-1.3317336239380237</v>
      </c>
      <c r="S754" s="52">
        <v>0.18018485303765025</v>
      </c>
      <c r="T754" s="56">
        <v>5.1264740518326989E-2</v>
      </c>
      <c r="U754" s="56">
        <f t="shared" si="81"/>
        <v>0.12892011251932325</v>
      </c>
      <c r="V754" s="60">
        <v>1435.2789160608063</v>
      </c>
      <c r="W754" s="64">
        <v>1139.7663857677901</v>
      </c>
      <c r="X754" s="64">
        <f t="shared" si="82"/>
        <v>295.5125302930162</v>
      </c>
      <c r="Y754" s="60">
        <v>0.69149087190088521</v>
      </c>
      <c r="Z754" s="79">
        <v>0.15567907560124011</v>
      </c>
      <c r="AA754" s="65">
        <f t="shared" si="83"/>
        <v>0.53581179629964515</v>
      </c>
    </row>
    <row r="755" spans="1:27" x14ac:dyDescent="0.25">
      <c r="A755" s="82">
        <v>6</v>
      </c>
      <c r="B755" s="82">
        <v>144</v>
      </c>
      <c r="C755" s="7" t="s">
        <v>2190</v>
      </c>
      <c r="D755" s="7" t="s">
        <v>355</v>
      </c>
      <c r="E755" s="7">
        <v>1</v>
      </c>
      <c r="F755" s="82">
        <v>5</v>
      </c>
      <c r="G755" s="50">
        <v>6.7634006224356474E-2</v>
      </c>
      <c r="H755" s="50">
        <v>5.0816110515069957E-2</v>
      </c>
      <c r="I755" s="50">
        <f t="shared" si="77"/>
        <v>1.6817895709286518E-2</v>
      </c>
      <c r="J755" s="28">
        <v>12.779892276120842</v>
      </c>
      <c r="K755" s="31">
        <v>14.919323314682467</v>
      </c>
      <c r="L755" s="31">
        <f t="shared" si="78"/>
        <v>-2.1394310385616251</v>
      </c>
      <c r="M755" s="28">
        <v>-0.21073306212206</v>
      </c>
      <c r="N755" s="26">
        <v>7.8252583154270083E-2</v>
      </c>
      <c r="O755" s="26">
        <f t="shared" si="79"/>
        <v>-0.28898564527633008</v>
      </c>
      <c r="P755" s="52">
        <v>4.1349660711579581</v>
      </c>
      <c r="Q755" s="56">
        <v>5.4077681800408222</v>
      </c>
      <c r="R755" s="56">
        <f t="shared" si="80"/>
        <v>-1.272802108882864</v>
      </c>
      <c r="S755" s="52">
        <v>-0.13036685708822057</v>
      </c>
      <c r="T755" s="56">
        <v>-2.2748086008028568E-2</v>
      </c>
      <c r="U755" s="56">
        <f t="shared" si="81"/>
        <v>-0.10761877108019201</v>
      </c>
      <c r="V755" s="60">
        <v>943.95736562707373</v>
      </c>
      <c r="W755" s="64">
        <v>1059.1686712010619</v>
      </c>
      <c r="X755" s="64">
        <f t="shared" si="82"/>
        <v>-115.21130557398817</v>
      </c>
      <c r="Y755" s="60">
        <v>-0.14029695556635319</v>
      </c>
      <c r="Z755" s="79">
        <v>2.4286775008398348E-2</v>
      </c>
      <c r="AA755" s="65">
        <f t="shared" si="83"/>
        <v>-0.16458373057475154</v>
      </c>
    </row>
    <row r="756" spans="1:27" x14ac:dyDescent="0.25">
      <c r="A756" s="82">
        <v>7</v>
      </c>
      <c r="B756" s="82">
        <v>168</v>
      </c>
      <c r="C756" s="7" t="s">
        <v>2190</v>
      </c>
      <c r="D756" s="7" t="s">
        <v>355</v>
      </c>
      <c r="E756" s="7">
        <v>1</v>
      </c>
      <c r="F756" s="82">
        <v>5</v>
      </c>
      <c r="G756" s="50">
        <v>7.108467576593451E-2</v>
      </c>
      <c r="H756" s="50">
        <v>2.1088820793520358E-2</v>
      </c>
      <c r="I756" s="50">
        <f t="shared" si="77"/>
        <v>4.9995854972414155E-2</v>
      </c>
      <c r="J756" s="28">
        <v>12.50066892906089</v>
      </c>
      <c r="K756" s="31">
        <v>12.600072648596518</v>
      </c>
      <c r="L756" s="31">
        <f t="shared" si="78"/>
        <v>-9.9403719535628099E-2</v>
      </c>
      <c r="M756" s="28">
        <v>0.15304716332317841</v>
      </c>
      <c r="N756" s="26">
        <v>0.24427280911272664</v>
      </c>
      <c r="O756" s="26">
        <f t="shared" si="79"/>
        <v>-9.1225645789548226E-2</v>
      </c>
      <c r="P756" s="52">
        <v>3.7027699856834686</v>
      </c>
      <c r="Q756" s="56">
        <v>4.2039889907630217</v>
      </c>
      <c r="R756" s="56">
        <f t="shared" si="80"/>
        <v>-0.50121900507955308</v>
      </c>
      <c r="S756" s="52">
        <v>0.49923308756256368</v>
      </c>
      <c r="T756" s="56">
        <v>-4.8245689366170623E-2</v>
      </c>
      <c r="U756" s="56">
        <f t="shared" si="81"/>
        <v>0.54747877692873426</v>
      </c>
      <c r="V756" s="60">
        <v>856.83776683087035</v>
      </c>
      <c r="W756" s="64">
        <v>882.0120689655173</v>
      </c>
      <c r="X756" s="64">
        <f t="shared" si="82"/>
        <v>-25.17430213464695</v>
      </c>
      <c r="Y756" s="60">
        <v>0.33809594999791004</v>
      </c>
      <c r="Z756" s="79">
        <v>0.30507038934760117</v>
      </c>
      <c r="AA756" s="65">
        <f t="shared" si="83"/>
        <v>3.3025560650308872E-2</v>
      </c>
    </row>
    <row r="757" spans="1:27" x14ac:dyDescent="0.25">
      <c r="A757" s="82">
        <v>8</v>
      </c>
      <c r="B757" s="82">
        <v>192</v>
      </c>
      <c r="C757" s="7">
        <v>3</v>
      </c>
      <c r="D757" s="7" t="s">
        <v>355</v>
      </c>
      <c r="E757" s="7">
        <v>1</v>
      </c>
      <c r="F757" s="82">
        <v>5</v>
      </c>
      <c r="G757" s="50">
        <v>8.2824966541650905E-2</v>
      </c>
      <c r="H757" s="50">
        <v>2.2964930059969867E-2</v>
      </c>
      <c r="I757" s="50">
        <f t="shared" si="77"/>
        <v>5.9860036481681034E-2</v>
      </c>
      <c r="J757" s="28">
        <v>12.391789631954696</v>
      </c>
      <c r="K757" s="31">
        <v>13.314117777789969</v>
      </c>
      <c r="L757" s="31">
        <f t="shared" si="78"/>
        <v>-0.92232814583527301</v>
      </c>
      <c r="M757" s="28">
        <v>0.26978271027643258</v>
      </c>
      <c r="N757" s="26">
        <v>0.17151292002343987</v>
      </c>
      <c r="O757" s="26">
        <f t="shared" si="79"/>
        <v>9.8269790252992706E-2</v>
      </c>
      <c r="P757" s="52">
        <v>3.1119967180448924</v>
      </c>
      <c r="Q757" s="56">
        <v>4.0686345373680544</v>
      </c>
      <c r="R757" s="56">
        <f t="shared" si="80"/>
        <v>-0.95663781932316194</v>
      </c>
      <c r="S757" s="52">
        <v>0.20172645123745186</v>
      </c>
      <c r="T757" s="56">
        <v>1.6036205516473903E-2</v>
      </c>
      <c r="U757" s="56">
        <f t="shared" si="81"/>
        <v>0.18569024572097798</v>
      </c>
      <c r="V757" s="60">
        <v>1030.3963859416444</v>
      </c>
      <c r="W757" s="64">
        <v>935.78937334217505</v>
      </c>
      <c r="X757" s="64">
        <f t="shared" si="82"/>
        <v>94.607012599469385</v>
      </c>
      <c r="Y757" s="60">
        <v>0.67021723421733848</v>
      </c>
      <c r="Z757" s="79">
        <v>0.2688177933680696</v>
      </c>
      <c r="AA757" s="65">
        <f t="shared" si="83"/>
        <v>0.40139944084926887</v>
      </c>
    </row>
    <row r="758" spans="1:27" x14ac:dyDescent="0.25">
      <c r="A758" s="82">
        <v>9</v>
      </c>
      <c r="B758" s="82">
        <v>216</v>
      </c>
      <c r="C758" s="7" t="s">
        <v>2190</v>
      </c>
      <c r="D758" s="7" t="s">
        <v>355</v>
      </c>
      <c r="E758" s="7">
        <v>2</v>
      </c>
      <c r="F758" s="82">
        <v>5</v>
      </c>
      <c r="G758" s="50">
        <v>4.8805169911743815E-2</v>
      </c>
      <c r="H758" s="50">
        <v>4.9621911137343509E-2</v>
      </c>
      <c r="I758" s="50">
        <f t="shared" si="77"/>
        <v>-8.1674122559969448E-4</v>
      </c>
      <c r="J758" s="28">
        <v>9.5944063970616362</v>
      </c>
      <c r="K758" s="31">
        <v>13.45456791776664</v>
      </c>
      <c r="L758" s="31">
        <f t="shared" si="78"/>
        <v>-3.8601615207050042</v>
      </c>
      <c r="M758" s="28">
        <v>-0.15846222511569208</v>
      </c>
      <c r="N758" s="26">
        <v>0.13025234277174963</v>
      </c>
      <c r="O758" s="26">
        <f t="shared" si="79"/>
        <v>-0.28871456788744171</v>
      </c>
      <c r="P758" s="52">
        <v>2.578180446079533</v>
      </c>
      <c r="Q758" s="56">
        <v>4.4318152812343063</v>
      </c>
      <c r="R758" s="56">
        <f t="shared" si="80"/>
        <v>-1.8536348351547733</v>
      </c>
      <c r="S758" s="52">
        <v>-0.19506689361554683</v>
      </c>
      <c r="T758" s="56">
        <v>0.16858542547120367</v>
      </c>
      <c r="U758" s="56">
        <f t="shared" si="81"/>
        <v>-0.3636523190867505</v>
      </c>
      <c r="V758" s="60">
        <v>607.70535422788112</v>
      </c>
      <c r="W758" s="64">
        <v>838.86970154532594</v>
      </c>
      <c r="X758" s="64">
        <f t="shared" si="82"/>
        <v>-231.16434731744482</v>
      </c>
      <c r="Y758" s="60">
        <v>-0.32813953924861705</v>
      </c>
      <c r="Z758" s="79">
        <v>-4.6944320793933798E-2</v>
      </c>
      <c r="AA758" s="65">
        <f t="shared" si="83"/>
        <v>-0.28119521845468326</v>
      </c>
    </row>
    <row r="759" spans="1:27" x14ac:dyDescent="0.25">
      <c r="A759" s="82">
        <v>10</v>
      </c>
      <c r="B759" s="82">
        <v>240</v>
      </c>
      <c r="C759" s="7" t="s">
        <v>2190</v>
      </c>
      <c r="D759" s="7" t="s">
        <v>355</v>
      </c>
      <c r="E759" s="7">
        <v>1</v>
      </c>
      <c r="F759" s="82">
        <v>5</v>
      </c>
      <c r="G759" s="50">
        <v>5.9926164737899509E-2</v>
      </c>
      <c r="H759" s="50">
        <v>8.312902068988345E-3</v>
      </c>
      <c r="I759" s="50">
        <f t="shared" si="77"/>
        <v>5.1613262668911163E-2</v>
      </c>
      <c r="J759" s="28">
        <v>8.2085031493145593</v>
      </c>
      <c r="K759" s="31">
        <v>11.510023683426688</v>
      </c>
      <c r="L759" s="31">
        <f t="shared" si="78"/>
        <v>-3.3015205341121288</v>
      </c>
      <c r="M759" s="28">
        <v>-6.6194719447399228E-2</v>
      </c>
      <c r="N759" s="26">
        <v>7.2164884343347531E-3</v>
      </c>
      <c r="O759" s="26">
        <f t="shared" si="79"/>
        <v>-7.3411207881733984E-2</v>
      </c>
      <c r="P759" s="52">
        <v>2.8597565739541944</v>
      </c>
      <c r="Q759" s="56">
        <v>4.1268346243135854</v>
      </c>
      <c r="R759" s="56">
        <f t="shared" si="80"/>
        <v>-1.267078050359391</v>
      </c>
      <c r="S759" s="52">
        <v>9.7861459786146063E-2</v>
      </c>
      <c r="T759" s="56">
        <v>1.8882797316289807E-2</v>
      </c>
      <c r="U759" s="56">
        <f t="shared" si="81"/>
        <v>7.8978662469856256E-2</v>
      </c>
      <c r="V759" s="60">
        <v>402.83547854785479</v>
      </c>
      <c r="W759" s="64">
        <v>698.52227035203532</v>
      </c>
      <c r="X759" s="64">
        <f t="shared" si="82"/>
        <v>-295.68679180418053</v>
      </c>
      <c r="Y759" s="60">
        <v>-0.25272889622465072</v>
      </c>
      <c r="Z759" s="79">
        <v>-7.6149821802100115E-2</v>
      </c>
      <c r="AA759" s="65">
        <f t="shared" si="83"/>
        <v>-0.17657907442255061</v>
      </c>
    </row>
    <row r="760" spans="1:27" x14ac:dyDescent="0.25">
      <c r="A760" s="82">
        <v>11</v>
      </c>
      <c r="B760" s="82">
        <v>264</v>
      </c>
      <c r="C760" s="7">
        <v>4</v>
      </c>
      <c r="D760" s="7" t="s">
        <v>355</v>
      </c>
      <c r="E760" s="7">
        <v>1</v>
      </c>
      <c r="F760" s="82">
        <v>5</v>
      </c>
      <c r="G760" s="50">
        <v>5.2541542329964129E-2</v>
      </c>
      <c r="H760" s="50">
        <v>1.1402580276202409E-2</v>
      </c>
      <c r="I760" s="50">
        <f t="shared" si="77"/>
        <v>4.1138962053761718E-2</v>
      </c>
      <c r="J760" s="28">
        <v>6.16024217527597</v>
      </c>
      <c r="K760" s="31">
        <v>9.6067582172372461</v>
      </c>
      <c r="L760" s="31">
        <f t="shared" si="78"/>
        <v>-3.4465160419612761</v>
      </c>
      <c r="M760" s="28">
        <v>-0.16342362445746464</v>
      </c>
      <c r="N760" s="26">
        <v>-7.5698486503831763E-2</v>
      </c>
      <c r="O760" s="26">
        <f t="shared" si="79"/>
        <v>-8.7725137953632876E-2</v>
      </c>
      <c r="P760" s="52">
        <v>2.7459332004206471</v>
      </c>
      <c r="Q760" s="56">
        <v>3.9766977176627822</v>
      </c>
      <c r="R760" s="56">
        <f t="shared" si="80"/>
        <v>-1.2307645172421351</v>
      </c>
      <c r="S760" s="52">
        <v>6.9185253587914775E-2</v>
      </c>
      <c r="T760" s="56">
        <v>1.8560746180279194E-2</v>
      </c>
      <c r="U760" s="56">
        <f t="shared" si="81"/>
        <v>5.0624507407635577E-2</v>
      </c>
      <c r="V760" s="60">
        <v>283.52038448790194</v>
      </c>
      <c r="W760" s="64">
        <v>478.31294884543149</v>
      </c>
      <c r="X760" s="64">
        <f t="shared" si="82"/>
        <v>-194.79256435752956</v>
      </c>
      <c r="Y760" s="60">
        <v>-0.16543594842057141</v>
      </c>
      <c r="Z760" s="79">
        <v>-9.7593849701297919E-2</v>
      </c>
      <c r="AA760" s="65">
        <f t="shared" si="83"/>
        <v>-6.7842098719273491E-2</v>
      </c>
    </row>
    <row r="761" spans="1:27" x14ac:dyDescent="0.25">
      <c r="A761" s="82">
        <v>12</v>
      </c>
      <c r="B761" s="82">
        <v>288</v>
      </c>
      <c r="C761" s="7" t="s">
        <v>2190</v>
      </c>
      <c r="D761" s="7" t="s">
        <v>355</v>
      </c>
      <c r="E761" s="7">
        <v>2</v>
      </c>
      <c r="F761" s="82">
        <v>5</v>
      </c>
      <c r="G761" s="50">
        <v>3.3891126222057186E-2</v>
      </c>
      <c r="H761" s="50">
        <v>1.9874084798630436E-2</v>
      </c>
      <c r="I761" s="50">
        <f t="shared" si="77"/>
        <v>1.4017041423426749E-2</v>
      </c>
      <c r="J761" s="28">
        <v>5.3205456947173282</v>
      </c>
      <c r="K761" s="31">
        <v>9.5757510795120258</v>
      </c>
      <c r="L761" s="31">
        <f t="shared" si="78"/>
        <v>-4.2552053847946976</v>
      </c>
      <c r="M761" s="28">
        <v>-0.11489380561205706</v>
      </c>
      <c r="N761" s="26">
        <v>-0.12129677891189873</v>
      </c>
      <c r="O761" s="26">
        <f t="shared" si="79"/>
        <v>6.4029732998416716E-3</v>
      </c>
      <c r="P761" s="52">
        <v>2.2851088972317712</v>
      </c>
      <c r="Q761" s="56">
        <v>3.6155338046936252</v>
      </c>
      <c r="R761" s="56">
        <f t="shared" si="80"/>
        <v>-1.3304249074618539</v>
      </c>
      <c r="S761" s="52">
        <v>-6.7986901426314778E-2</v>
      </c>
      <c r="T761" s="56">
        <v>-6.2303241628159589E-2</v>
      </c>
      <c r="U761" s="56">
        <f t="shared" si="81"/>
        <v>-5.6836597981551884E-3</v>
      </c>
      <c r="V761" s="60">
        <v>215.49513749161639</v>
      </c>
      <c r="W761" s="64">
        <v>507.14285714285728</v>
      </c>
      <c r="X761" s="64">
        <f t="shared" si="82"/>
        <v>-291.64771965124089</v>
      </c>
      <c r="Y761" s="60">
        <v>-0.33442586784768796</v>
      </c>
      <c r="Z761" s="79">
        <v>-0.26573141069062617</v>
      </c>
      <c r="AA761" s="65">
        <f t="shared" si="83"/>
        <v>-6.8694457157061795E-2</v>
      </c>
    </row>
    <row r="762" spans="1:27" x14ac:dyDescent="0.25">
      <c r="A762" s="82">
        <v>13</v>
      </c>
      <c r="B762" s="82">
        <v>312</v>
      </c>
      <c r="C762" s="7" t="s">
        <v>2190</v>
      </c>
      <c r="D762" s="7" t="s">
        <v>355</v>
      </c>
      <c r="E762" s="7">
        <v>2</v>
      </c>
      <c r="F762" s="82">
        <v>5</v>
      </c>
      <c r="G762" s="50">
        <v>3.0856636561870231E-2</v>
      </c>
      <c r="H762" s="50">
        <v>1.3389339368220154E-2</v>
      </c>
      <c r="I762" s="50">
        <f t="shared" si="77"/>
        <v>1.7467297193650075E-2</v>
      </c>
      <c r="J762" s="28">
        <v>5.0621782024736204</v>
      </c>
      <c r="K762" s="31">
        <v>7.8986120953424956</v>
      </c>
      <c r="L762" s="31">
        <f t="shared" si="78"/>
        <v>-2.8364338928688753</v>
      </c>
      <c r="M762" s="28">
        <v>-0.14892890218873461</v>
      </c>
      <c r="N762" s="26">
        <v>-6.1783624485983173E-2</v>
      </c>
      <c r="O762" s="26">
        <f t="shared" si="79"/>
        <v>-8.7145277702751434E-2</v>
      </c>
      <c r="P762" s="52">
        <v>2.0287758234639703</v>
      </c>
      <c r="Q762" s="56">
        <v>3.4422947383738673</v>
      </c>
      <c r="R762" s="56">
        <f t="shared" si="80"/>
        <v>-1.413518914909897</v>
      </c>
      <c r="S762" s="52">
        <v>-7.6211313069651621E-2</v>
      </c>
      <c r="T762" s="56">
        <v>-0.17100685841409771</v>
      </c>
      <c r="U762" s="56">
        <f t="shared" si="81"/>
        <v>9.4795545344446092E-2</v>
      </c>
      <c r="V762" s="60">
        <v>217.15181407791337</v>
      </c>
      <c r="W762" s="64">
        <v>412.45665440561783</v>
      </c>
      <c r="X762" s="64">
        <f t="shared" si="82"/>
        <v>-195.30484032770445</v>
      </c>
      <c r="Y762" s="60">
        <v>-0.27845478207004987</v>
      </c>
      <c r="Z762" s="79">
        <v>-0.21425833594600299</v>
      </c>
      <c r="AA762" s="65">
        <f t="shared" si="83"/>
        <v>-6.4196446124046874E-2</v>
      </c>
    </row>
    <row r="763" spans="1:27" x14ac:dyDescent="0.25">
      <c r="A763" s="82">
        <v>14</v>
      </c>
      <c r="B763" s="82">
        <v>336</v>
      </c>
      <c r="C763" s="7" t="s">
        <v>2190</v>
      </c>
      <c r="D763" s="7" t="s">
        <v>355</v>
      </c>
      <c r="E763" s="7">
        <v>2</v>
      </c>
      <c r="F763" s="82">
        <v>5</v>
      </c>
      <c r="G763" s="50">
        <v>4.3988280040995954E-2</v>
      </c>
      <c r="H763" s="50">
        <v>4.392520638178523E-2</v>
      </c>
      <c r="I763" s="50">
        <f t="shared" si="77"/>
        <v>6.3073659210724498E-5</v>
      </c>
      <c r="J763" s="28">
        <v>5.1047248145423163</v>
      </c>
      <c r="K763" s="31">
        <v>8.3205011183702222</v>
      </c>
      <c r="L763" s="31">
        <f t="shared" si="78"/>
        <v>-3.2157763038279059</v>
      </c>
      <c r="M763" s="28">
        <v>8.3840050740255689E-2</v>
      </c>
      <c r="N763" s="26">
        <v>0.16451723189421197</v>
      </c>
      <c r="O763" s="26">
        <f t="shared" si="79"/>
        <v>-8.0677181153956279E-2</v>
      </c>
      <c r="P763" s="52">
        <v>2.0653233944759624</v>
      </c>
      <c r="Q763" s="56">
        <v>2.980248193470393</v>
      </c>
      <c r="R763" s="56">
        <f t="shared" si="80"/>
        <v>-0.91492479899443069</v>
      </c>
      <c r="S763" s="52">
        <v>8.1310474859921739E-2</v>
      </c>
      <c r="T763" s="56">
        <v>8.3571837472428342E-2</v>
      </c>
      <c r="U763" s="56">
        <f t="shared" si="81"/>
        <v>-2.2613626125066039E-3</v>
      </c>
      <c r="V763" s="60">
        <v>174.78369384359402</v>
      </c>
      <c r="W763" s="64">
        <v>382.34547975596223</v>
      </c>
      <c r="X763" s="64">
        <f t="shared" si="82"/>
        <v>-207.56178591236821</v>
      </c>
      <c r="Y763" s="60">
        <v>-0.23830703959614208</v>
      </c>
      <c r="Z763" s="79">
        <v>-0.23495720545848195</v>
      </c>
      <c r="AA763" s="65">
        <f t="shared" si="83"/>
        <v>-3.3498341376601293E-3</v>
      </c>
    </row>
    <row r="764" spans="1:27" x14ac:dyDescent="0.25">
      <c r="A764" s="82">
        <v>15</v>
      </c>
      <c r="B764" s="82">
        <v>360</v>
      </c>
      <c r="C764" s="7" t="s">
        <v>2190</v>
      </c>
      <c r="D764" s="7" t="s">
        <v>355</v>
      </c>
      <c r="E764" s="7">
        <v>2</v>
      </c>
      <c r="F764" s="82">
        <v>5</v>
      </c>
      <c r="G764" s="50">
        <v>6.7135982637503672E-2</v>
      </c>
      <c r="H764" s="50">
        <v>5.9921002139369739E-2</v>
      </c>
      <c r="I764" s="50">
        <f t="shared" si="77"/>
        <v>7.2149804981339327E-3</v>
      </c>
      <c r="J764" s="28">
        <v>4.958958060216144</v>
      </c>
      <c r="K764" s="31">
        <v>7.7740113616750977</v>
      </c>
      <c r="L764" s="31">
        <f t="shared" si="78"/>
        <v>-2.8150533014589536</v>
      </c>
      <c r="M764" s="28">
        <v>-0.17245097372334969</v>
      </c>
      <c r="N764" s="26">
        <v>0.1494415781169102</v>
      </c>
      <c r="O764" s="26">
        <f t="shared" si="79"/>
        <v>-0.32189255184025989</v>
      </c>
      <c r="P764" s="52">
        <v>1.9819542823064762</v>
      </c>
      <c r="Q764" s="56">
        <v>2.897175978800854</v>
      </c>
      <c r="R764" s="56">
        <f t="shared" si="80"/>
        <v>-0.91522169649437779</v>
      </c>
      <c r="S764" s="52">
        <v>5.3111194107207695E-4</v>
      </c>
      <c r="T764" s="56">
        <v>8.0212198215024746E-2</v>
      </c>
      <c r="U764" s="56">
        <f t="shared" si="81"/>
        <v>-7.9681086273952664E-2</v>
      </c>
      <c r="V764" s="60">
        <v>218.35016666666667</v>
      </c>
      <c r="W764" s="64">
        <v>364.08175694444435</v>
      </c>
      <c r="X764" s="64">
        <f t="shared" si="82"/>
        <v>-145.73159027777768</v>
      </c>
      <c r="Y764" s="60">
        <v>-0.29208678887224615</v>
      </c>
      <c r="Z764" s="79">
        <v>-0.28489889430412302</v>
      </c>
      <c r="AA764" s="65">
        <f t="shared" si="83"/>
        <v>-7.1878945681231321E-3</v>
      </c>
    </row>
    <row r="765" spans="1:27" x14ac:dyDescent="0.25">
      <c r="A765" s="82">
        <v>16</v>
      </c>
      <c r="B765" s="82">
        <v>384</v>
      </c>
      <c r="C765" s="7">
        <v>5</v>
      </c>
      <c r="D765" s="7" t="s">
        <v>355</v>
      </c>
      <c r="E765" s="7">
        <v>2</v>
      </c>
      <c r="F765" s="82">
        <v>5</v>
      </c>
      <c r="G765" s="50">
        <v>3.2589012729067515E-2</v>
      </c>
      <c r="H765" s="50">
        <v>3.2925461448930719E-3</v>
      </c>
      <c r="I765" s="50">
        <f t="shared" si="77"/>
        <v>2.9296466584174445E-2</v>
      </c>
      <c r="J765" s="28">
        <v>4.6427054376522339</v>
      </c>
      <c r="K765" s="31">
        <v>6.65609614243749</v>
      </c>
      <c r="L765" s="31">
        <f t="shared" si="78"/>
        <v>-2.0133907047852562</v>
      </c>
      <c r="M765" s="28">
        <v>0.16071380561903487</v>
      </c>
      <c r="N765" s="26">
        <v>-9.4482272125681166E-2</v>
      </c>
      <c r="O765" s="26">
        <f t="shared" si="79"/>
        <v>0.25519607774471603</v>
      </c>
      <c r="P765" s="52">
        <v>1.9214327184295856</v>
      </c>
      <c r="Q765" s="56">
        <v>2.4353357186413698</v>
      </c>
      <c r="R765" s="56">
        <f t="shared" si="80"/>
        <v>-0.51390300021178414</v>
      </c>
      <c r="S765" s="52">
        <v>0.18207350399126604</v>
      </c>
      <c r="T765" s="56">
        <v>-8.0140471677468406E-2</v>
      </c>
      <c r="U765" s="56">
        <f t="shared" si="81"/>
        <v>0.26221397566873444</v>
      </c>
      <c r="V765" s="60">
        <v>173.38995691083858</v>
      </c>
      <c r="W765" s="64">
        <v>311.53564523257097</v>
      </c>
      <c r="X765" s="64">
        <f t="shared" si="82"/>
        <v>-138.14568832173239</v>
      </c>
      <c r="Y765" s="60">
        <v>-2.1460371499653998E-2</v>
      </c>
      <c r="Z765" s="79">
        <v>-8.664836827258178E-2</v>
      </c>
      <c r="AA765" s="65">
        <f t="shared" si="83"/>
        <v>6.5187996772927775E-2</v>
      </c>
    </row>
    <row r="766" spans="1:27" x14ac:dyDescent="0.25">
      <c r="A766" s="82">
        <v>1</v>
      </c>
      <c r="B766" s="82">
        <v>24</v>
      </c>
      <c r="C766" s="7" t="s">
        <v>2190</v>
      </c>
      <c r="D766" s="7" t="s">
        <v>355</v>
      </c>
      <c r="E766" s="7">
        <v>1</v>
      </c>
      <c r="F766" s="82">
        <v>6</v>
      </c>
      <c r="G766" s="50">
        <v>-2.6826398659467898E-2</v>
      </c>
      <c r="H766" s="50">
        <v>1.3629331734718761E-2</v>
      </c>
      <c r="I766" s="50">
        <f t="shared" si="77"/>
        <v>-4.0455730394186658E-2</v>
      </c>
      <c r="J766" s="28">
        <v>11.709551721473435</v>
      </c>
      <c r="K766" s="31">
        <v>13.370557873666627</v>
      </c>
      <c r="L766" s="31">
        <f t="shared" si="78"/>
        <v>-1.6610061521931918</v>
      </c>
      <c r="M766" s="28">
        <v>0.11405874544201901</v>
      </c>
      <c r="N766" s="26">
        <v>0.24256301407439443</v>
      </c>
      <c r="O766" s="26">
        <f t="shared" si="79"/>
        <v>-0.12850426863237541</v>
      </c>
      <c r="P766" s="52">
        <v>3.7931741824382508</v>
      </c>
      <c r="Q766" s="56">
        <v>5.4560602180915021</v>
      </c>
      <c r="R766" s="56">
        <f t="shared" si="80"/>
        <v>-1.6628860356532513</v>
      </c>
      <c r="S766" s="52">
        <v>-7.1257463989929992E-2</v>
      </c>
      <c r="T766" s="56">
        <v>0.39929967195079025</v>
      </c>
      <c r="U766" s="56">
        <f t="shared" si="81"/>
        <v>-0.47055713594072024</v>
      </c>
      <c r="V766" s="60">
        <v>1032.2760858711931</v>
      </c>
      <c r="W766" s="64">
        <v>842.1606201808396</v>
      </c>
      <c r="X766" s="64">
        <f t="shared" si="82"/>
        <v>190.11546569035352</v>
      </c>
      <c r="Y766" s="60">
        <v>0.29077821294256029</v>
      </c>
      <c r="Z766" s="79">
        <v>2.1399399411402314E-2</v>
      </c>
      <c r="AA766" s="65">
        <f t="shared" si="83"/>
        <v>0.269378813531158</v>
      </c>
    </row>
    <row r="767" spans="1:27" x14ac:dyDescent="0.25">
      <c r="A767" s="82">
        <v>2</v>
      </c>
      <c r="B767" s="82">
        <v>48</v>
      </c>
      <c r="C767" s="7">
        <v>1</v>
      </c>
      <c r="D767" s="7" t="s">
        <v>355</v>
      </c>
      <c r="E767" s="7">
        <v>1</v>
      </c>
      <c r="F767" s="82">
        <v>6</v>
      </c>
      <c r="G767" s="50">
        <v>4.4183275227903884E-2</v>
      </c>
      <c r="H767" s="50">
        <v>-4.2260899415680559E-3</v>
      </c>
      <c r="I767" s="50">
        <f t="shared" si="77"/>
        <v>4.8409365169471939E-2</v>
      </c>
      <c r="J767" s="28">
        <v>10.147692341411828</v>
      </c>
      <c r="K767" s="31">
        <v>12.045231030697556</v>
      </c>
      <c r="L767" s="31">
        <f t="shared" si="78"/>
        <v>-1.897538689285728</v>
      </c>
      <c r="M767" s="28">
        <v>-0.28445482666238059</v>
      </c>
      <c r="N767" s="26">
        <v>0.42973663146744556</v>
      </c>
      <c r="O767" s="26">
        <f t="shared" si="79"/>
        <v>-0.7141914581298261</v>
      </c>
      <c r="P767" s="52">
        <v>2.6993544386185935</v>
      </c>
      <c r="Q767" s="56">
        <v>6.2957185350514777</v>
      </c>
      <c r="R767" s="56">
        <f t="shared" si="80"/>
        <v>-3.5963640964328842</v>
      </c>
      <c r="S767" s="52">
        <v>-0.53200549976099576</v>
      </c>
      <c r="T767" s="56">
        <v>-0.29316157422815392</v>
      </c>
      <c r="U767" s="56">
        <f t="shared" si="81"/>
        <v>-0.23884392553284184</v>
      </c>
      <c r="V767" s="60">
        <v>470.31411822178802</v>
      </c>
      <c r="W767" s="64">
        <v>778.76342072409477</v>
      </c>
      <c r="X767" s="64">
        <f t="shared" si="82"/>
        <v>-308.44930250230675</v>
      </c>
      <c r="Y767" s="60">
        <v>-0.57667980070731217</v>
      </c>
      <c r="Z767" s="79">
        <v>-5.4871092273920861E-2</v>
      </c>
      <c r="AA767" s="65">
        <f t="shared" si="83"/>
        <v>-0.52180870843339133</v>
      </c>
    </row>
    <row r="768" spans="1:27" x14ac:dyDescent="0.25">
      <c r="A768" s="82">
        <v>3</v>
      </c>
      <c r="B768" s="82">
        <v>72</v>
      </c>
      <c r="C768" s="7" t="s">
        <v>2190</v>
      </c>
      <c r="D768" s="7" t="s">
        <v>355</v>
      </c>
      <c r="E768" s="7">
        <v>1</v>
      </c>
      <c r="F768" s="82">
        <v>6</v>
      </c>
      <c r="G768" s="50">
        <v>6.061358035703153E-2</v>
      </c>
      <c r="H768" s="50">
        <v>1.7902191089170408E-2</v>
      </c>
      <c r="I768" s="50">
        <f t="shared" si="77"/>
        <v>4.2711389267861125E-2</v>
      </c>
      <c r="J768" s="28">
        <v>12.568397020216752</v>
      </c>
      <c r="K768" s="31">
        <v>12.589811875004676</v>
      </c>
      <c r="L768" s="31">
        <f t="shared" si="78"/>
        <v>-2.1414854787924043E-2</v>
      </c>
      <c r="M768" s="28">
        <v>0.68326079786758498</v>
      </c>
      <c r="N768" s="26">
        <v>0.51444722688986533</v>
      </c>
      <c r="O768" s="26">
        <f t="shared" si="79"/>
        <v>0.16881357097771965</v>
      </c>
      <c r="P768" s="52">
        <v>4.1535182029257358</v>
      </c>
      <c r="Q768" s="56">
        <v>5.134393717140755</v>
      </c>
      <c r="R768" s="56">
        <f t="shared" si="80"/>
        <v>-0.98087551421501917</v>
      </c>
      <c r="S768" s="52">
        <v>-0.15042976088263571</v>
      </c>
      <c r="T768" s="56">
        <v>2.9346230279375243E-2</v>
      </c>
      <c r="U768" s="56">
        <f t="shared" si="81"/>
        <v>-0.17977599116201096</v>
      </c>
      <c r="V768" s="60">
        <v>504.7420867526377</v>
      </c>
      <c r="W768" s="64">
        <v>862.29941243789426</v>
      </c>
      <c r="X768" s="64">
        <f t="shared" si="82"/>
        <v>-357.55732568525656</v>
      </c>
      <c r="Y768" s="60">
        <v>-0.2366300746699628</v>
      </c>
      <c r="Z768" s="79">
        <v>0.70666658267764249</v>
      </c>
      <c r="AA768" s="65">
        <f t="shared" si="83"/>
        <v>-0.94329665734760526</v>
      </c>
    </row>
    <row r="769" spans="1:27" x14ac:dyDescent="0.25">
      <c r="A769" s="82">
        <v>4</v>
      </c>
      <c r="B769" s="82">
        <v>96</v>
      </c>
      <c r="C769" s="7" t="s">
        <v>2190</v>
      </c>
      <c r="D769" s="7" t="s">
        <v>355</v>
      </c>
      <c r="E769" s="7">
        <v>1</v>
      </c>
      <c r="F769" s="82">
        <v>6</v>
      </c>
      <c r="G769" s="50">
        <v>-6.4185388617239519E-2</v>
      </c>
      <c r="H769" s="50">
        <v>-2.9832523702375767E-3</v>
      </c>
      <c r="I769" s="50">
        <f t="shared" si="77"/>
        <v>-6.1202136247001944E-2</v>
      </c>
      <c r="J769" s="28">
        <v>15.631886459023637</v>
      </c>
      <c r="K769" s="31">
        <v>14.419320189971282</v>
      </c>
      <c r="L769" s="31">
        <f t="shared" si="78"/>
        <v>1.2125662690523544</v>
      </c>
      <c r="M769" s="28">
        <v>0.4850208486786744</v>
      </c>
      <c r="N769" s="26">
        <v>0.46275038293277465</v>
      </c>
      <c r="O769" s="26">
        <f t="shared" si="79"/>
        <v>2.2270465745899748E-2</v>
      </c>
      <c r="P769" s="52">
        <v>5.1249488689097591</v>
      </c>
      <c r="Q769" s="56">
        <v>5.7203782901387283</v>
      </c>
      <c r="R769" s="56">
        <f t="shared" si="80"/>
        <v>-0.59542942122896925</v>
      </c>
      <c r="S769" s="52">
        <v>0.22814606897288392</v>
      </c>
      <c r="T769" s="56">
        <v>0.2201664932545829</v>
      </c>
      <c r="U769" s="56">
        <f t="shared" si="81"/>
        <v>7.9795757183010185E-3</v>
      </c>
      <c r="V769" s="60">
        <v>1086.0925987387986</v>
      </c>
      <c r="W769" s="64">
        <v>1080.3098379245496</v>
      </c>
      <c r="X769" s="64">
        <f t="shared" si="82"/>
        <v>5.782760814249059</v>
      </c>
      <c r="Y769" s="60">
        <v>0.76955623972739629</v>
      </c>
      <c r="Z769" s="79">
        <v>0.55868755357358002</v>
      </c>
      <c r="AA769" s="65">
        <f t="shared" si="83"/>
        <v>0.21086868615381626</v>
      </c>
    </row>
    <row r="770" spans="1:27" x14ac:dyDescent="0.25">
      <c r="A770" s="82">
        <v>5</v>
      </c>
      <c r="B770" s="82">
        <v>120</v>
      </c>
      <c r="C770" s="7">
        <v>2</v>
      </c>
      <c r="D770" s="7" t="s">
        <v>355</v>
      </c>
      <c r="E770" s="7">
        <v>1</v>
      </c>
      <c r="F770" s="82">
        <v>6</v>
      </c>
      <c r="G770" s="50">
        <v>1.3353139262452273E-2</v>
      </c>
      <c r="H770" s="50">
        <v>3.7247019645241526E-2</v>
      </c>
      <c r="I770" s="50">
        <f t="shared" si="77"/>
        <v>-2.3893880382789251E-2</v>
      </c>
      <c r="J770" s="28">
        <v>14.262733313115159</v>
      </c>
      <c r="K770" s="31">
        <v>16.776982070157057</v>
      </c>
      <c r="L770" s="31">
        <f t="shared" si="78"/>
        <v>-2.5142487570418979</v>
      </c>
      <c r="M770" s="28">
        <v>0.31026049515608178</v>
      </c>
      <c r="N770" s="26">
        <v>0.35894303813160144</v>
      </c>
      <c r="O770" s="26">
        <f t="shared" si="79"/>
        <v>-4.868254297551966E-2</v>
      </c>
      <c r="P770" s="52">
        <v>4.3972691789244998</v>
      </c>
      <c r="Q770" s="56">
        <v>6.966418766233951</v>
      </c>
      <c r="R770" s="56">
        <f t="shared" si="80"/>
        <v>-2.5691495873094512</v>
      </c>
      <c r="S770" s="52">
        <v>-5.9756914295410711E-2</v>
      </c>
      <c r="T770" s="56">
        <v>5.1264740518326989E-2</v>
      </c>
      <c r="U770" s="56">
        <f t="shared" si="81"/>
        <v>-0.1110216548137377</v>
      </c>
      <c r="V770" s="60">
        <v>1119.273132848645</v>
      </c>
      <c r="W770" s="64">
        <v>1139.7663857677901</v>
      </c>
      <c r="X770" s="64">
        <f t="shared" si="82"/>
        <v>-20.493252919145107</v>
      </c>
      <c r="Y770" s="60">
        <v>0.46175965120655177</v>
      </c>
      <c r="Z770" s="79">
        <v>0.15567907560124011</v>
      </c>
      <c r="AA770" s="65">
        <f t="shared" si="83"/>
        <v>0.30608057560531166</v>
      </c>
    </row>
    <row r="771" spans="1:27" x14ac:dyDescent="0.25">
      <c r="A771" s="82">
        <v>6</v>
      </c>
      <c r="B771" s="82">
        <v>144</v>
      </c>
      <c r="C771" s="7" t="s">
        <v>2190</v>
      </c>
      <c r="D771" s="7" t="s">
        <v>355</v>
      </c>
      <c r="E771" s="7">
        <v>1</v>
      </c>
      <c r="F771" s="82">
        <v>6</v>
      </c>
      <c r="G771" s="50">
        <v>5.0390518092141699E-2</v>
      </c>
      <c r="H771" s="50">
        <v>5.0816110515069957E-2</v>
      </c>
      <c r="I771" s="50">
        <f t="shared" ref="I771:I834" si="84">G771-H771</f>
        <v>-4.2559242292825733E-4</v>
      </c>
      <c r="J771" s="28">
        <v>12.567624517910884</v>
      </c>
      <c r="K771" s="31">
        <v>14.919323314682467</v>
      </c>
      <c r="L771" s="31">
        <f t="shared" ref="L771:L834" si="85">J771-K771</f>
        <v>-2.3516987967715828</v>
      </c>
      <c r="M771" s="28">
        <v>-0.16752253931602337</v>
      </c>
      <c r="N771" s="26">
        <v>7.8252583154270083E-2</v>
      </c>
      <c r="O771" s="26">
        <f t="shared" ref="O771:O834" si="86">M771-N771</f>
        <v>-0.24577512247029346</v>
      </c>
      <c r="P771" s="52">
        <v>3.5728361593336588</v>
      </c>
      <c r="Q771" s="56">
        <v>5.4077681800408222</v>
      </c>
      <c r="R771" s="56">
        <f t="shared" ref="R771:R834" si="87">P771-Q771</f>
        <v>-1.8349320207071633</v>
      </c>
      <c r="S771" s="52">
        <v>-8.4489236776534096E-2</v>
      </c>
      <c r="T771" s="56">
        <v>-2.2748086008028568E-2</v>
      </c>
      <c r="U771" s="56">
        <f t="shared" ref="U771:U834" si="88">S771-T771</f>
        <v>-6.1741150768505532E-2</v>
      </c>
      <c r="V771" s="60">
        <v>980.07067020570673</v>
      </c>
      <c r="W771" s="64">
        <v>1059.1686712010619</v>
      </c>
      <c r="X771" s="64">
        <f t="shared" ref="X771:X834" si="89">V771-W771</f>
        <v>-79.098000995355164</v>
      </c>
      <c r="Y771" s="60">
        <v>-0.1296096340314441</v>
      </c>
      <c r="Z771" s="79">
        <v>2.4286775008398348E-2</v>
      </c>
      <c r="AA771" s="65">
        <f t="shared" ref="AA771:AA834" si="90">Y771-Z771</f>
        <v>-0.15389640903984245</v>
      </c>
    </row>
    <row r="772" spans="1:27" x14ac:dyDescent="0.25">
      <c r="A772" s="82">
        <v>7</v>
      </c>
      <c r="B772" s="82">
        <v>168</v>
      </c>
      <c r="C772" s="7" t="s">
        <v>2190</v>
      </c>
      <c r="D772" s="7" t="s">
        <v>355</v>
      </c>
      <c r="E772" s="7">
        <v>1</v>
      </c>
      <c r="F772" s="82">
        <v>6</v>
      </c>
      <c r="G772" s="50">
        <v>5.1621647240086686E-2</v>
      </c>
      <c r="H772" s="50">
        <v>2.1088820793520358E-2</v>
      </c>
      <c r="I772" s="50">
        <f t="shared" si="84"/>
        <v>3.0532826446566328E-2</v>
      </c>
      <c r="J772" s="28">
        <v>12.686381039396116</v>
      </c>
      <c r="K772" s="31">
        <v>12.600072648596518</v>
      </c>
      <c r="L772" s="31">
        <f t="shared" si="85"/>
        <v>8.6308390799597845E-2</v>
      </c>
      <c r="M772" s="28">
        <v>0.16283130698330561</v>
      </c>
      <c r="N772" s="26">
        <v>0.24427280911272664</v>
      </c>
      <c r="O772" s="26">
        <f t="shared" si="86"/>
        <v>-8.1441502129421028E-2</v>
      </c>
      <c r="P772" s="52">
        <v>3.9462590101378767</v>
      </c>
      <c r="Q772" s="56">
        <v>4.2039889907630217</v>
      </c>
      <c r="R772" s="56">
        <f t="shared" si="87"/>
        <v>-0.25772998062514496</v>
      </c>
      <c r="S772" s="52">
        <v>0.3259206742198193</v>
      </c>
      <c r="T772" s="56">
        <v>-4.8245689366170623E-2</v>
      </c>
      <c r="U772" s="56">
        <f t="shared" si="88"/>
        <v>0.37416636358598993</v>
      </c>
      <c r="V772" s="60">
        <v>876.94384236453209</v>
      </c>
      <c r="W772" s="64">
        <v>882.0120689655173</v>
      </c>
      <c r="X772" s="64">
        <f t="shared" si="89"/>
        <v>-5.0682266009852128</v>
      </c>
      <c r="Y772" s="60">
        <v>0.30366607170057458</v>
      </c>
      <c r="Z772" s="79">
        <v>0.30507038934760117</v>
      </c>
      <c r="AA772" s="65">
        <f t="shared" si="90"/>
        <v>-1.4043176470265872E-3</v>
      </c>
    </row>
    <row r="773" spans="1:27" x14ac:dyDescent="0.25">
      <c r="A773" s="82">
        <v>8</v>
      </c>
      <c r="B773" s="82">
        <v>192</v>
      </c>
      <c r="C773" s="7">
        <v>3</v>
      </c>
      <c r="D773" s="7" t="s">
        <v>355</v>
      </c>
      <c r="E773" s="7">
        <v>1</v>
      </c>
      <c r="F773" s="82">
        <v>6</v>
      </c>
      <c r="G773" s="50">
        <v>6.1481533729003779E-2</v>
      </c>
      <c r="H773" s="50">
        <v>2.2964930059969867E-2</v>
      </c>
      <c r="I773" s="50">
        <f t="shared" si="84"/>
        <v>3.8516603669033908E-2</v>
      </c>
      <c r="J773" s="28">
        <v>12.252874067814282</v>
      </c>
      <c r="K773" s="31">
        <v>13.314117777789969</v>
      </c>
      <c r="L773" s="31">
        <f t="shared" si="85"/>
        <v>-1.0612437099756864</v>
      </c>
      <c r="M773" s="28">
        <v>0.23242021809455113</v>
      </c>
      <c r="N773" s="26">
        <v>0.17151292002343987</v>
      </c>
      <c r="O773" s="26">
        <f t="shared" si="86"/>
        <v>6.0907298071111254E-2</v>
      </c>
      <c r="P773" s="52">
        <v>3.1073472816425398</v>
      </c>
      <c r="Q773" s="56">
        <v>4.0686345373680544</v>
      </c>
      <c r="R773" s="56">
        <f t="shared" si="87"/>
        <v>-0.96128725572551454</v>
      </c>
      <c r="S773" s="52">
        <v>0.12357199006636881</v>
      </c>
      <c r="T773" s="56">
        <v>1.6036205516473903E-2</v>
      </c>
      <c r="U773" s="56">
        <f t="shared" si="88"/>
        <v>0.1075357845498949</v>
      </c>
      <c r="V773" s="60">
        <v>967.25779177718834</v>
      </c>
      <c r="W773" s="64">
        <v>935.78937334217505</v>
      </c>
      <c r="X773" s="64">
        <f t="shared" si="89"/>
        <v>31.468418435013291</v>
      </c>
      <c r="Y773" s="60">
        <v>0.54657539983798664</v>
      </c>
      <c r="Z773" s="79">
        <v>0.2688177933680696</v>
      </c>
      <c r="AA773" s="65">
        <f t="shared" si="90"/>
        <v>0.27775760646991704</v>
      </c>
    </row>
    <row r="774" spans="1:27" x14ac:dyDescent="0.25">
      <c r="A774" s="82">
        <v>9</v>
      </c>
      <c r="B774" s="82">
        <v>216</v>
      </c>
      <c r="C774" s="7" t="s">
        <v>2190</v>
      </c>
      <c r="D774" s="7" t="s">
        <v>355</v>
      </c>
      <c r="E774" s="7">
        <v>2</v>
      </c>
      <c r="F774" s="82">
        <v>6</v>
      </c>
      <c r="G774" s="50">
        <v>7.0454810771367532E-2</v>
      </c>
      <c r="H774" s="50">
        <v>4.9621911137343509E-2</v>
      </c>
      <c r="I774" s="50">
        <f t="shared" si="84"/>
        <v>2.0832899634024023E-2</v>
      </c>
      <c r="J774" s="28">
        <v>12.882356156297311</v>
      </c>
      <c r="K774" s="31">
        <v>13.45456791776664</v>
      </c>
      <c r="L774" s="31">
        <f t="shared" si="85"/>
        <v>-0.57221176146932962</v>
      </c>
      <c r="M774" s="28">
        <v>0.18073378593384931</v>
      </c>
      <c r="N774" s="26">
        <v>0.13025234277174963</v>
      </c>
      <c r="O774" s="26">
        <f t="shared" si="86"/>
        <v>5.0481443162099682E-2</v>
      </c>
      <c r="P774" s="52">
        <v>3.6759139802846055</v>
      </c>
      <c r="Q774" s="56">
        <v>4.4318152812343063</v>
      </c>
      <c r="R774" s="56">
        <f t="shared" si="87"/>
        <v>-0.75590130094970087</v>
      </c>
      <c r="S774" s="52">
        <v>0.2199455451333612</v>
      </c>
      <c r="T774" s="56">
        <v>0.16858542547120367</v>
      </c>
      <c r="U774" s="56">
        <f t="shared" si="88"/>
        <v>5.1360119662157533E-2</v>
      </c>
      <c r="V774" s="60">
        <v>799.91984982043743</v>
      </c>
      <c r="W774" s="64">
        <v>838.86970154532594</v>
      </c>
      <c r="X774" s="64">
        <f t="shared" si="89"/>
        <v>-38.949851724888504</v>
      </c>
      <c r="Y774" s="60">
        <v>7.2371777042142968E-2</v>
      </c>
      <c r="Z774" s="79">
        <v>-4.6944320793933798E-2</v>
      </c>
      <c r="AA774" s="65">
        <f t="shared" si="90"/>
        <v>0.11931609783607677</v>
      </c>
    </row>
    <row r="775" spans="1:27" x14ac:dyDescent="0.25">
      <c r="A775" s="82">
        <v>10</v>
      </c>
      <c r="B775" s="82">
        <v>240</v>
      </c>
      <c r="C775" s="7" t="s">
        <v>2190</v>
      </c>
      <c r="D775" s="7" t="s">
        <v>355</v>
      </c>
      <c r="E775" s="7">
        <v>1</v>
      </c>
      <c r="F775" s="82">
        <v>6</v>
      </c>
      <c r="G775" s="50">
        <v>5.4108928140581727E-2</v>
      </c>
      <c r="H775" s="50">
        <v>8.312902068988345E-3</v>
      </c>
      <c r="I775" s="50">
        <f t="shared" si="84"/>
        <v>4.5796026071593381E-2</v>
      </c>
      <c r="J775" s="28">
        <v>9.1435716932197106</v>
      </c>
      <c r="K775" s="31">
        <v>11.510023683426688</v>
      </c>
      <c r="L775" s="31">
        <f t="shared" si="85"/>
        <v>-2.3664519902069774</v>
      </c>
      <c r="M775" s="28">
        <v>-5.038219256529642E-2</v>
      </c>
      <c r="N775" s="26">
        <v>7.2164884343347531E-3</v>
      </c>
      <c r="O775" s="26">
        <f t="shared" si="86"/>
        <v>-5.7598680999631176E-2</v>
      </c>
      <c r="P775" s="52">
        <v>3.0616266351176393</v>
      </c>
      <c r="Q775" s="56">
        <v>4.1268346243135854</v>
      </c>
      <c r="R775" s="56">
        <f t="shared" si="87"/>
        <v>-1.0652079891959461</v>
      </c>
      <c r="S775" s="52">
        <v>0.13722746663681704</v>
      </c>
      <c r="T775" s="56">
        <v>1.8882797316289807E-2</v>
      </c>
      <c r="U775" s="56">
        <f t="shared" si="88"/>
        <v>0.11834466932052723</v>
      </c>
      <c r="V775" s="60">
        <v>471.64422442244228</v>
      </c>
      <c r="W775" s="64">
        <v>698.52227035203532</v>
      </c>
      <c r="X775" s="64">
        <f t="shared" si="89"/>
        <v>-226.87804592959304</v>
      </c>
      <c r="Y775" s="60">
        <v>-0.21002421200428953</v>
      </c>
      <c r="Z775" s="79">
        <v>-7.6149821802100115E-2</v>
      </c>
      <c r="AA775" s="65">
        <f t="shared" si="90"/>
        <v>-0.13387439020218941</v>
      </c>
    </row>
    <row r="776" spans="1:27" x14ac:dyDescent="0.25">
      <c r="A776" s="82">
        <v>11</v>
      </c>
      <c r="B776" s="82">
        <v>264</v>
      </c>
      <c r="C776" s="7">
        <v>4</v>
      </c>
      <c r="D776" s="7" t="s">
        <v>355</v>
      </c>
      <c r="E776" s="7">
        <v>1</v>
      </c>
      <c r="F776" s="82">
        <v>6</v>
      </c>
      <c r="G776" s="50">
        <v>8.9328765331614157E-2</v>
      </c>
      <c r="H776" s="50">
        <v>1.1402580276202409E-2</v>
      </c>
      <c r="I776" s="50">
        <f t="shared" si="84"/>
        <v>7.7926185055411754E-2</v>
      </c>
      <c r="J776" s="28">
        <v>5.7657879030653669</v>
      </c>
      <c r="K776" s="31">
        <v>9.6067582172372461</v>
      </c>
      <c r="L776" s="31">
        <f t="shared" si="85"/>
        <v>-3.8409703141718792</v>
      </c>
      <c r="M776" s="28">
        <v>-0.24118715166817162</v>
      </c>
      <c r="N776" s="26">
        <v>-7.5698486503831763E-2</v>
      </c>
      <c r="O776" s="26">
        <f t="shared" si="86"/>
        <v>-0.16548866516433985</v>
      </c>
      <c r="P776" s="52">
        <v>2.6402813075102971</v>
      </c>
      <c r="Q776" s="56">
        <v>3.9766977176627822</v>
      </c>
      <c r="R776" s="56">
        <f t="shared" si="87"/>
        <v>-1.3364164101524851</v>
      </c>
      <c r="S776" s="52">
        <v>9.2731625047603489E-2</v>
      </c>
      <c r="T776" s="56">
        <v>1.8560746180279194E-2</v>
      </c>
      <c r="U776" s="56">
        <f t="shared" si="88"/>
        <v>7.4170878867324291E-2</v>
      </c>
      <c r="V776" s="60">
        <v>280.014086841233</v>
      </c>
      <c r="W776" s="64">
        <v>478.31294884543149</v>
      </c>
      <c r="X776" s="64">
        <f t="shared" si="89"/>
        <v>-198.2988620041985</v>
      </c>
      <c r="Y776" s="60">
        <v>-0.17498265349520478</v>
      </c>
      <c r="Z776" s="79">
        <v>-9.7593849701297919E-2</v>
      </c>
      <c r="AA776" s="65">
        <f t="shared" si="90"/>
        <v>-7.7388803793906863E-2</v>
      </c>
    </row>
    <row r="777" spans="1:27" x14ac:dyDescent="0.25">
      <c r="A777" s="82">
        <v>12</v>
      </c>
      <c r="B777" s="82">
        <v>288</v>
      </c>
      <c r="C777" s="7" t="s">
        <v>2190</v>
      </c>
      <c r="D777" s="7" t="s">
        <v>355</v>
      </c>
      <c r="E777" s="7">
        <v>2</v>
      </c>
      <c r="F777" s="82">
        <v>6</v>
      </c>
      <c r="G777" s="50">
        <v>-1.5360527485055364E-2</v>
      </c>
      <c r="H777" s="50">
        <v>1.9874084798630436E-2</v>
      </c>
      <c r="I777" s="50">
        <f t="shared" si="84"/>
        <v>-3.5234612283685803E-2</v>
      </c>
      <c r="J777" s="28">
        <v>5.1797429151819907</v>
      </c>
      <c r="K777" s="31">
        <v>9.5757510795120258</v>
      </c>
      <c r="L777" s="31">
        <f t="shared" si="85"/>
        <v>-4.3960081643300351</v>
      </c>
      <c r="M777" s="28">
        <v>-9.0990111739679178E-2</v>
      </c>
      <c r="N777" s="26">
        <v>-0.12129677891189873</v>
      </c>
      <c r="O777" s="26">
        <f t="shared" si="86"/>
        <v>3.0306667172219554E-2</v>
      </c>
      <c r="P777" s="52">
        <v>2.1219892120499364</v>
      </c>
      <c r="Q777" s="56">
        <v>3.6155338046936252</v>
      </c>
      <c r="R777" s="56">
        <f t="shared" si="87"/>
        <v>-1.4935445926436888</v>
      </c>
      <c r="S777" s="52">
        <v>-3.1734708620138115E-2</v>
      </c>
      <c r="T777" s="56">
        <v>-6.2303241628159589E-2</v>
      </c>
      <c r="U777" s="56">
        <f t="shared" si="88"/>
        <v>3.0568533008021474E-2</v>
      </c>
      <c r="V777" s="60">
        <v>216.60747820254863</v>
      </c>
      <c r="W777" s="64">
        <v>507.14285714285728</v>
      </c>
      <c r="X777" s="64">
        <f t="shared" si="89"/>
        <v>-290.53537894030865</v>
      </c>
      <c r="Y777" s="60">
        <v>-0.27697167486512975</v>
      </c>
      <c r="Z777" s="79">
        <v>-0.26573141069062617</v>
      </c>
      <c r="AA777" s="65">
        <f t="shared" si="90"/>
        <v>-1.1240264174503578E-2</v>
      </c>
    </row>
    <row r="778" spans="1:27" x14ac:dyDescent="0.25">
      <c r="A778" s="82">
        <v>13</v>
      </c>
      <c r="B778" s="82">
        <v>312</v>
      </c>
      <c r="C778" s="7" t="s">
        <v>2190</v>
      </c>
      <c r="D778" s="7" t="s">
        <v>355</v>
      </c>
      <c r="E778" s="7">
        <v>2</v>
      </c>
      <c r="F778" s="82">
        <v>6</v>
      </c>
      <c r="G778" s="50">
        <v>6.4280788965190364E-2</v>
      </c>
      <c r="H778" s="50">
        <v>1.3389339368220154E-2</v>
      </c>
      <c r="I778" s="50">
        <f t="shared" si="84"/>
        <v>5.0891449596970208E-2</v>
      </c>
      <c r="J778" s="28">
        <v>4.4556154706409936</v>
      </c>
      <c r="K778" s="31">
        <v>7.8986120953424956</v>
      </c>
      <c r="L778" s="31">
        <f t="shared" si="85"/>
        <v>-3.442996624701502</v>
      </c>
      <c r="M778" s="28">
        <v>-0.18604462999821986</v>
      </c>
      <c r="N778" s="26">
        <v>-6.1783624485983173E-2</v>
      </c>
      <c r="O778" s="26">
        <f t="shared" si="86"/>
        <v>-0.12426100551223668</v>
      </c>
      <c r="P778" s="52">
        <v>1.8190477531650024</v>
      </c>
      <c r="Q778" s="56">
        <v>3.4422947383738673</v>
      </c>
      <c r="R778" s="56">
        <f t="shared" si="87"/>
        <v>-1.6232469852088649</v>
      </c>
      <c r="S778" s="52">
        <v>-5.5318115732167883E-2</v>
      </c>
      <c r="T778" s="56">
        <v>-0.17100685841409771</v>
      </c>
      <c r="U778" s="56">
        <f t="shared" si="88"/>
        <v>0.11568874268192983</v>
      </c>
      <c r="V778" s="60">
        <v>193.79869587025581</v>
      </c>
      <c r="W778" s="64">
        <v>412.45665440561783</v>
      </c>
      <c r="X778" s="64">
        <f t="shared" si="89"/>
        <v>-218.65795853536201</v>
      </c>
      <c r="Y778" s="60">
        <v>-0.30786510681392587</v>
      </c>
      <c r="Z778" s="79">
        <v>-0.21425833594600299</v>
      </c>
      <c r="AA778" s="65">
        <f t="shared" si="90"/>
        <v>-9.3606770867922878E-2</v>
      </c>
    </row>
    <row r="779" spans="1:27" x14ac:dyDescent="0.25">
      <c r="A779" s="82">
        <v>14</v>
      </c>
      <c r="B779" s="82">
        <v>336</v>
      </c>
      <c r="C779" s="7" t="s">
        <v>2190</v>
      </c>
      <c r="D779" s="7" t="s">
        <v>355</v>
      </c>
      <c r="E779" s="7">
        <v>2</v>
      </c>
      <c r="F779" s="82">
        <v>6</v>
      </c>
      <c r="G779" s="50">
        <v>2.2972028439710357E-2</v>
      </c>
      <c r="H779" s="50">
        <v>4.392520638178523E-2</v>
      </c>
      <c r="I779" s="50">
        <f t="shared" si="84"/>
        <v>-2.0953177942074873E-2</v>
      </c>
      <c r="J779" s="28">
        <v>4.3407995839994689</v>
      </c>
      <c r="K779" s="31">
        <v>8.3205011183702222</v>
      </c>
      <c r="L779" s="31">
        <f t="shared" si="85"/>
        <v>-3.9797015343707534</v>
      </c>
      <c r="M779" s="28">
        <v>1.7070376092659777E-2</v>
      </c>
      <c r="N779" s="26">
        <v>0.16451723189421197</v>
      </c>
      <c r="O779" s="26">
        <f t="shared" si="86"/>
        <v>-0.1474468558015522</v>
      </c>
      <c r="P779" s="52">
        <v>1.8050757145320453</v>
      </c>
      <c r="Q779" s="56">
        <v>2.980248193470393</v>
      </c>
      <c r="R779" s="56">
        <f t="shared" si="87"/>
        <v>-1.1751724789383478</v>
      </c>
      <c r="S779" s="52">
        <v>5.414083186413373E-2</v>
      </c>
      <c r="T779" s="56">
        <v>8.3571837472428342E-2</v>
      </c>
      <c r="U779" s="56">
        <f t="shared" si="88"/>
        <v>-2.9431005608294612E-2</v>
      </c>
      <c r="V779" s="60">
        <v>165.14608985024958</v>
      </c>
      <c r="W779" s="64">
        <v>382.34547975596223</v>
      </c>
      <c r="X779" s="64">
        <f t="shared" si="89"/>
        <v>-217.19938990571265</v>
      </c>
      <c r="Y779" s="60">
        <v>-0.22385562010427024</v>
      </c>
      <c r="Z779" s="79">
        <v>-0.23495720545848195</v>
      </c>
      <c r="AA779" s="65">
        <f t="shared" si="90"/>
        <v>1.1101585354211713E-2</v>
      </c>
    </row>
    <row r="780" spans="1:27" x14ac:dyDescent="0.25">
      <c r="A780" s="82">
        <v>15</v>
      </c>
      <c r="B780" s="82">
        <v>360</v>
      </c>
      <c r="C780" s="7" t="s">
        <v>2190</v>
      </c>
      <c r="D780" s="7" t="s">
        <v>355</v>
      </c>
      <c r="E780" s="7">
        <v>2</v>
      </c>
      <c r="F780" s="82">
        <v>6</v>
      </c>
      <c r="G780" s="50">
        <v>8.1473088448939107E-2</v>
      </c>
      <c r="H780" s="50">
        <v>5.9921002139369739E-2</v>
      </c>
      <c r="I780" s="50">
        <f t="shared" si="84"/>
        <v>2.1552086309569368E-2</v>
      </c>
      <c r="J780" s="28">
        <v>4.6079506020512708</v>
      </c>
      <c r="K780" s="31">
        <v>7.7740113616750977</v>
      </c>
      <c r="L780" s="31">
        <f t="shared" si="85"/>
        <v>-3.1660607596238268</v>
      </c>
      <c r="M780" s="28">
        <v>-0.1066331200001709</v>
      </c>
      <c r="N780" s="26">
        <v>0.1494415781169102</v>
      </c>
      <c r="O780" s="26">
        <f t="shared" si="86"/>
        <v>-0.25607469811708111</v>
      </c>
      <c r="P780" s="52">
        <v>1.7422430137895728</v>
      </c>
      <c r="Q780" s="56">
        <v>2.897175978800854</v>
      </c>
      <c r="R780" s="56">
        <f t="shared" si="87"/>
        <v>-1.1549329650112812</v>
      </c>
      <c r="S780" s="52">
        <v>-2.5172507145825078E-2</v>
      </c>
      <c r="T780" s="56">
        <v>8.0212198215024746E-2</v>
      </c>
      <c r="U780" s="56">
        <f t="shared" si="88"/>
        <v>-0.10538470536084982</v>
      </c>
      <c r="V780" s="60">
        <v>192.16399999999999</v>
      </c>
      <c r="W780" s="64">
        <v>364.08175694444435</v>
      </c>
      <c r="X780" s="64">
        <f t="shared" si="89"/>
        <v>-171.91775694444436</v>
      </c>
      <c r="Y780" s="60">
        <v>-0.31258007837769036</v>
      </c>
      <c r="Z780" s="79">
        <v>-0.28489889430412302</v>
      </c>
      <c r="AA780" s="65">
        <f t="shared" si="90"/>
        <v>-2.7681184073567344E-2</v>
      </c>
    </row>
    <row r="781" spans="1:27" x14ac:dyDescent="0.25">
      <c r="A781" s="82">
        <v>16</v>
      </c>
      <c r="B781" s="82">
        <v>384</v>
      </c>
      <c r="C781" s="7">
        <v>5</v>
      </c>
      <c r="D781" s="7" t="s">
        <v>355</v>
      </c>
      <c r="E781" s="7">
        <v>2</v>
      </c>
      <c r="F781" s="82">
        <v>6</v>
      </c>
      <c r="G781" s="50">
        <v>2.7007606079509472E-2</v>
      </c>
      <c r="H781" s="50">
        <v>3.2925461448930719E-3</v>
      </c>
      <c r="I781" s="50">
        <f t="shared" si="84"/>
        <v>2.3715059934616402E-2</v>
      </c>
      <c r="J781" s="28">
        <v>4.0058016679123138</v>
      </c>
      <c r="K781" s="31">
        <v>6.65609614243749</v>
      </c>
      <c r="L781" s="31">
        <f t="shared" si="85"/>
        <v>-2.6502944745251762</v>
      </c>
      <c r="M781" s="28">
        <v>3.4785314163723297E-2</v>
      </c>
      <c r="N781" s="26">
        <v>-9.4482272125681166E-2</v>
      </c>
      <c r="O781" s="26">
        <f t="shared" si="86"/>
        <v>0.12926758628940446</v>
      </c>
      <c r="P781" s="52">
        <v>1.6563102488826573</v>
      </c>
      <c r="Q781" s="56">
        <v>2.4353357186413698</v>
      </c>
      <c r="R781" s="56">
        <f t="shared" si="87"/>
        <v>-0.77902546975871245</v>
      </c>
      <c r="S781" s="52">
        <v>9.9423570879331805E-2</v>
      </c>
      <c r="T781" s="56">
        <v>-8.0140471677468406E-2</v>
      </c>
      <c r="U781" s="56">
        <f t="shared" si="88"/>
        <v>0.1795640425568002</v>
      </c>
      <c r="V781" s="60">
        <v>174.04988399071925</v>
      </c>
      <c r="W781" s="64">
        <v>311.53564523257097</v>
      </c>
      <c r="X781" s="64">
        <f t="shared" si="89"/>
        <v>-137.48576124185172</v>
      </c>
      <c r="Y781" s="60">
        <v>-9.9680332883670016E-3</v>
      </c>
      <c r="Z781" s="79">
        <v>-8.664836827258178E-2</v>
      </c>
      <c r="AA781" s="65">
        <f t="shared" si="90"/>
        <v>7.6680334984214782E-2</v>
      </c>
    </row>
    <row r="782" spans="1:27" x14ac:dyDescent="0.25">
      <c r="A782" s="82">
        <v>1</v>
      </c>
      <c r="B782" s="82">
        <v>24</v>
      </c>
      <c r="C782" s="7" t="s">
        <v>2190</v>
      </c>
      <c r="D782" s="7" t="s">
        <v>355</v>
      </c>
      <c r="E782" s="7">
        <v>1</v>
      </c>
      <c r="F782" s="82">
        <v>7</v>
      </c>
      <c r="G782" s="50">
        <v>-1.0008345855698231E-2</v>
      </c>
      <c r="H782" s="50">
        <v>1.3629331734718761E-2</v>
      </c>
      <c r="I782" s="50">
        <f t="shared" si="84"/>
        <v>-2.3637677590416992E-2</v>
      </c>
      <c r="J782" s="28">
        <v>14.627026967358789</v>
      </c>
      <c r="K782" s="31">
        <v>13.370557873666627</v>
      </c>
      <c r="L782" s="31">
        <f t="shared" si="85"/>
        <v>1.2564690936921625</v>
      </c>
      <c r="M782" s="28">
        <v>0.21241403225931904</v>
      </c>
      <c r="N782" s="26">
        <v>0.24256301407439443</v>
      </c>
      <c r="O782" s="26">
        <f t="shared" si="86"/>
        <v>-3.0148981815075387E-2</v>
      </c>
      <c r="P782" s="52">
        <v>4.4810318920835375</v>
      </c>
      <c r="Q782" s="56">
        <v>5.4560602180915021</v>
      </c>
      <c r="R782" s="56">
        <f t="shared" si="87"/>
        <v>-0.97502832600796463</v>
      </c>
      <c r="S782" s="52">
        <v>0.12559796437659029</v>
      </c>
      <c r="T782" s="56">
        <v>0.39929967195079025</v>
      </c>
      <c r="U782" s="56">
        <f t="shared" si="88"/>
        <v>-0.27370170757419998</v>
      </c>
      <c r="V782" s="60">
        <v>1110.2664336828091</v>
      </c>
      <c r="W782" s="64">
        <v>842.1606201808396</v>
      </c>
      <c r="X782" s="64">
        <f t="shared" si="89"/>
        <v>268.10581350196946</v>
      </c>
      <c r="Y782" s="60">
        <v>0.16902629839613478</v>
      </c>
      <c r="Z782" s="79">
        <v>2.1399399411402314E-2</v>
      </c>
      <c r="AA782" s="65">
        <f t="shared" si="90"/>
        <v>0.14762689898473247</v>
      </c>
    </row>
    <row r="783" spans="1:27" x14ac:dyDescent="0.25">
      <c r="A783" s="82">
        <v>2</v>
      </c>
      <c r="B783" s="82">
        <v>48</v>
      </c>
      <c r="C783" s="7">
        <v>1</v>
      </c>
      <c r="D783" s="7" t="s">
        <v>355</v>
      </c>
      <c r="E783" s="7">
        <v>1</v>
      </c>
      <c r="F783" s="82">
        <v>7</v>
      </c>
      <c r="G783" s="50">
        <v>-1.5415067982725805E-2</v>
      </c>
      <c r="H783" s="50">
        <v>-4.2260899415680559E-3</v>
      </c>
      <c r="I783" s="50">
        <f t="shared" si="84"/>
        <v>-1.118897804115775E-2</v>
      </c>
      <c r="J783" s="28">
        <v>13.532840915940188</v>
      </c>
      <c r="K783" s="31">
        <v>12.045231030697556</v>
      </c>
      <c r="L783" s="31">
        <f t="shared" si="85"/>
        <v>1.487609885242632</v>
      </c>
      <c r="M783" s="28">
        <v>0.1358677480700996</v>
      </c>
      <c r="N783" s="26">
        <v>0.42973663146744556</v>
      </c>
      <c r="O783" s="26">
        <f t="shared" si="86"/>
        <v>-0.29386888339734596</v>
      </c>
      <c r="P783" s="52">
        <v>5.4439735965115661</v>
      </c>
      <c r="Q783" s="56">
        <v>6.2957185350514777</v>
      </c>
      <c r="R783" s="56">
        <f t="shared" si="87"/>
        <v>-0.85174493853991162</v>
      </c>
      <c r="S783" s="52">
        <v>0.36833421098823949</v>
      </c>
      <c r="T783" s="56">
        <v>-0.29316157422815392</v>
      </c>
      <c r="U783" s="56">
        <f t="shared" si="88"/>
        <v>0.66149578521639341</v>
      </c>
      <c r="V783" s="60">
        <v>669.1533952125061</v>
      </c>
      <c r="W783" s="64">
        <v>778.76342072409477</v>
      </c>
      <c r="X783" s="64">
        <f t="shared" si="89"/>
        <v>-109.61002551158867</v>
      </c>
      <c r="Y783" s="60">
        <v>-0.32258246384033984</v>
      </c>
      <c r="Z783" s="79">
        <v>-5.4871092273920861E-2</v>
      </c>
      <c r="AA783" s="65">
        <f t="shared" si="90"/>
        <v>-0.267711371566419</v>
      </c>
    </row>
    <row r="784" spans="1:27" x14ac:dyDescent="0.25">
      <c r="A784" s="82">
        <v>3</v>
      </c>
      <c r="B784" s="82">
        <v>72</v>
      </c>
      <c r="C784" s="7" t="s">
        <v>2190</v>
      </c>
      <c r="D784" s="7" t="s">
        <v>355</v>
      </c>
      <c r="E784" s="7">
        <v>1</v>
      </c>
      <c r="F784" s="82">
        <v>7</v>
      </c>
      <c r="G784" s="50">
        <v>3.7469344944141093E-2</v>
      </c>
      <c r="H784" s="50">
        <v>1.7902191089170408E-2</v>
      </c>
      <c r="I784" s="50">
        <f t="shared" si="84"/>
        <v>1.9567153854970685E-2</v>
      </c>
      <c r="J784" s="28">
        <v>7.3196535553212021</v>
      </c>
      <c r="K784" s="31">
        <v>12.589811875004676</v>
      </c>
      <c r="L784" s="31">
        <f t="shared" si="85"/>
        <v>-5.2701583196834738</v>
      </c>
      <c r="M784" s="28">
        <v>-0.41156602013156179</v>
      </c>
      <c r="N784" s="26">
        <v>0.51444722688986533</v>
      </c>
      <c r="O784" s="26">
        <f t="shared" si="86"/>
        <v>-0.92601324702142707</v>
      </c>
      <c r="P784" s="52">
        <v>3.0734436298338115</v>
      </c>
      <c r="Q784" s="56">
        <v>5.134393717140755</v>
      </c>
      <c r="R784" s="56">
        <f t="shared" si="87"/>
        <v>-2.0609500873069435</v>
      </c>
      <c r="S784" s="52">
        <v>-0.31251523061306863</v>
      </c>
      <c r="T784" s="56">
        <v>2.9346230279375243E-2</v>
      </c>
      <c r="U784" s="56">
        <f t="shared" si="88"/>
        <v>-0.34186146089244385</v>
      </c>
      <c r="V784" s="60">
        <v>431.9202813599062</v>
      </c>
      <c r="W784" s="64">
        <v>862.29941243789426</v>
      </c>
      <c r="X784" s="64">
        <f t="shared" si="89"/>
        <v>-430.37913107798806</v>
      </c>
      <c r="Y784" s="60">
        <v>-0.53906686900810574</v>
      </c>
      <c r="Z784" s="79">
        <v>0.70666658267764249</v>
      </c>
      <c r="AA784" s="65">
        <f t="shared" si="90"/>
        <v>-1.2457334516857483</v>
      </c>
    </row>
    <row r="785" spans="1:27" x14ac:dyDescent="0.25">
      <c r="A785" s="82">
        <v>4</v>
      </c>
      <c r="B785" s="82">
        <v>96</v>
      </c>
      <c r="C785" s="7" t="s">
        <v>2190</v>
      </c>
      <c r="D785" s="7" t="s">
        <v>355</v>
      </c>
      <c r="E785" s="7">
        <v>1</v>
      </c>
      <c r="F785" s="82">
        <v>7</v>
      </c>
      <c r="G785" s="50">
        <v>6.931471805599454E-2</v>
      </c>
      <c r="H785" s="50">
        <v>-2.9832523702375767E-3</v>
      </c>
      <c r="I785" s="50">
        <f t="shared" si="84"/>
        <v>7.2297970426232122E-2</v>
      </c>
      <c r="J785" s="28">
        <v>13.352998674618954</v>
      </c>
      <c r="K785" s="31">
        <v>14.419320189971282</v>
      </c>
      <c r="L785" s="31">
        <f t="shared" si="85"/>
        <v>-1.0663215153523282</v>
      </c>
      <c r="M785" s="28">
        <v>0.28303810069093105</v>
      </c>
      <c r="N785" s="26">
        <v>0.46275038293277465</v>
      </c>
      <c r="O785" s="26">
        <f t="shared" si="86"/>
        <v>-0.1797122822418436</v>
      </c>
      <c r="P785" s="52">
        <v>4.0590779195499902</v>
      </c>
      <c r="Q785" s="56">
        <v>5.7203782901387283</v>
      </c>
      <c r="R785" s="56">
        <f t="shared" si="87"/>
        <v>-1.6613003705887381</v>
      </c>
      <c r="S785" s="52">
        <v>8.5025182620184048E-2</v>
      </c>
      <c r="T785" s="56">
        <v>0.2201664932545829</v>
      </c>
      <c r="U785" s="56">
        <f t="shared" si="88"/>
        <v>-0.13514131063439885</v>
      </c>
      <c r="V785" s="60">
        <v>948.06322602057753</v>
      </c>
      <c r="W785" s="64">
        <v>1080.3098379245496</v>
      </c>
      <c r="X785" s="64">
        <f t="shared" si="89"/>
        <v>-132.24661190397205</v>
      </c>
      <c r="Y785" s="60">
        <v>0.73917155822039782</v>
      </c>
      <c r="Z785" s="79">
        <v>0.55868755357358002</v>
      </c>
      <c r="AA785" s="65">
        <f t="shared" si="90"/>
        <v>0.1804840046468178</v>
      </c>
    </row>
    <row r="786" spans="1:27" x14ac:dyDescent="0.25">
      <c r="A786" s="82">
        <v>5</v>
      </c>
      <c r="B786" s="82">
        <v>120</v>
      </c>
      <c r="C786" s="7">
        <v>2</v>
      </c>
      <c r="D786" s="7" t="s">
        <v>355</v>
      </c>
      <c r="E786" s="7">
        <v>1</v>
      </c>
      <c r="F786" s="82">
        <v>7</v>
      </c>
      <c r="G786" s="50">
        <v>-2.2314355131420972E-2</v>
      </c>
      <c r="H786" s="50">
        <v>3.7247019645241526E-2</v>
      </c>
      <c r="I786" s="50">
        <f t="shared" si="84"/>
        <v>-5.9561374776662498E-2</v>
      </c>
      <c r="J786" s="28">
        <v>11.432863720327536</v>
      </c>
      <c r="K786" s="31">
        <v>16.776982070157057</v>
      </c>
      <c r="L786" s="31">
        <f t="shared" si="85"/>
        <v>-5.3441183498295217</v>
      </c>
      <c r="M786" s="28">
        <v>-4.8832605838461655E-2</v>
      </c>
      <c r="N786" s="26">
        <v>0.35894303813160144</v>
      </c>
      <c r="O786" s="26">
        <f t="shared" si="86"/>
        <v>-0.40777564397006311</v>
      </c>
      <c r="P786" s="52">
        <v>2.459416182872709</v>
      </c>
      <c r="Q786" s="56">
        <v>6.966418766233951</v>
      </c>
      <c r="R786" s="56">
        <f t="shared" si="87"/>
        <v>-4.5070025833612419</v>
      </c>
      <c r="S786" s="52">
        <v>-0.24466811690775406</v>
      </c>
      <c r="T786" s="56">
        <v>5.1264740518326989E-2</v>
      </c>
      <c r="U786" s="56">
        <f t="shared" si="88"/>
        <v>-0.29593285742608105</v>
      </c>
      <c r="V786" s="60">
        <v>1037.2167878387309</v>
      </c>
      <c r="W786" s="64">
        <v>1139.7663857677901</v>
      </c>
      <c r="X786" s="64">
        <f t="shared" si="89"/>
        <v>-102.54959792905925</v>
      </c>
      <c r="Y786" s="60">
        <v>0.25506164506263679</v>
      </c>
      <c r="Z786" s="79">
        <v>0.15567907560124011</v>
      </c>
      <c r="AA786" s="65">
        <f t="shared" si="90"/>
        <v>9.9382569461396675E-2</v>
      </c>
    </row>
    <row r="787" spans="1:27" x14ac:dyDescent="0.25">
      <c r="A787" s="82">
        <v>6</v>
      </c>
      <c r="B787" s="82">
        <v>144</v>
      </c>
      <c r="C787" s="7" t="s">
        <v>2190</v>
      </c>
      <c r="D787" s="7" t="s">
        <v>355</v>
      </c>
      <c r="E787" s="7">
        <v>1</v>
      </c>
      <c r="F787" s="82">
        <v>7</v>
      </c>
      <c r="G787" s="50">
        <v>5.2129692363328498E-2</v>
      </c>
      <c r="H787" s="50">
        <v>5.0816110515069957E-2</v>
      </c>
      <c r="I787" s="50">
        <f t="shared" si="84"/>
        <v>1.313581848258541E-3</v>
      </c>
      <c r="J787" s="28">
        <v>12.157646579849365</v>
      </c>
      <c r="K787" s="31">
        <v>14.919323314682467</v>
      </c>
      <c r="L787" s="31">
        <f t="shared" si="85"/>
        <v>-2.7616767348331024</v>
      </c>
      <c r="M787" s="28">
        <v>-1.8554666247402252E-2</v>
      </c>
      <c r="N787" s="26">
        <v>7.8252583154270083E-2</v>
      </c>
      <c r="O787" s="26">
        <f t="shared" si="86"/>
        <v>-9.6807249401672332E-2</v>
      </c>
      <c r="P787" s="52">
        <v>3.5333872153653596</v>
      </c>
      <c r="Q787" s="56">
        <v>5.4077681800408222</v>
      </c>
      <c r="R787" s="56">
        <f t="shared" si="87"/>
        <v>-1.8743809646754626</v>
      </c>
      <c r="S787" s="52">
        <v>-0.16312269812646346</v>
      </c>
      <c r="T787" s="56">
        <v>-2.2748086008028568E-2</v>
      </c>
      <c r="U787" s="56">
        <f t="shared" si="88"/>
        <v>-0.14037461211843488</v>
      </c>
      <c r="V787" s="60">
        <v>958.39731254147318</v>
      </c>
      <c r="W787" s="64">
        <v>1059.1686712010619</v>
      </c>
      <c r="X787" s="64">
        <f t="shared" si="89"/>
        <v>-100.77135865958871</v>
      </c>
      <c r="Y787" s="60">
        <v>-4.9883735635936316E-2</v>
      </c>
      <c r="Z787" s="79">
        <v>2.4286775008398348E-2</v>
      </c>
      <c r="AA787" s="65">
        <f t="shared" si="90"/>
        <v>-7.4170510644334664E-2</v>
      </c>
    </row>
    <row r="788" spans="1:27" x14ac:dyDescent="0.25">
      <c r="A788" s="82">
        <v>7</v>
      </c>
      <c r="B788" s="82">
        <v>168</v>
      </c>
      <c r="C788" s="7" t="s">
        <v>2190</v>
      </c>
      <c r="D788" s="7" t="s">
        <v>355</v>
      </c>
      <c r="E788" s="7">
        <v>1</v>
      </c>
      <c r="F788" s="82">
        <v>7</v>
      </c>
      <c r="G788" s="50">
        <v>8.4616085060012836E-2</v>
      </c>
      <c r="H788" s="50">
        <v>2.1088820793520358E-2</v>
      </c>
      <c r="I788" s="50">
        <f t="shared" si="84"/>
        <v>6.3527264266492481E-2</v>
      </c>
      <c r="J788" s="28">
        <v>11.872522787095653</v>
      </c>
      <c r="K788" s="31">
        <v>12.600072648596518</v>
      </c>
      <c r="L788" s="31">
        <f t="shared" si="85"/>
        <v>-0.72754986150086509</v>
      </c>
      <c r="M788" s="28">
        <v>0.20086846935851096</v>
      </c>
      <c r="N788" s="26">
        <v>0.24427280911272664</v>
      </c>
      <c r="O788" s="26">
        <f t="shared" si="86"/>
        <v>-4.3404339754215676E-2</v>
      </c>
      <c r="P788" s="52">
        <v>3.0788821475350368</v>
      </c>
      <c r="Q788" s="56">
        <v>4.2039889907630217</v>
      </c>
      <c r="R788" s="56">
        <f t="shared" si="87"/>
        <v>-1.1251068432279849</v>
      </c>
      <c r="S788" s="52">
        <v>5.2565361163204809E-2</v>
      </c>
      <c r="T788" s="56">
        <v>-4.8245689366170623E-2</v>
      </c>
      <c r="U788" s="56">
        <f t="shared" si="88"/>
        <v>0.10081105052937543</v>
      </c>
      <c r="V788" s="60">
        <v>889.25418719211825</v>
      </c>
      <c r="W788" s="64">
        <v>882.0120689655173</v>
      </c>
      <c r="X788" s="64">
        <f t="shared" si="89"/>
        <v>7.2421182266009509</v>
      </c>
      <c r="Y788" s="60">
        <v>0.49445246861421255</v>
      </c>
      <c r="Z788" s="79">
        <v>0.30507038934760117</v>
      </c>
      <c r="AA788" s="65">
        <f t="shared" si="90"/>
        <v>0.18938207926661138</v>
      </c>
    </row>
    <row r="789" spans="1:27" x14ac:dyDescent="0.25">
      <c r="A789" s="82">
        <v>8</v>
      </c>
      <c r="B789" s="82">
        <v>192</v>
      </c>
      <c r="C789" s="7">
        <v>3</v>
      </c>
      <c r="D789" s="7" t="s">
        <v>355</v>
      </c>
      <c r="E789" s="7">
        <v>1</v>
      </c>
      <c r="F789" s="82">
        <v>7</v>
      </c>
      <c r="G789" s="50">
        <v>8.6462931673884386E-2</v>
      </c>
      <c r="H789" s="50">
        <v>2.2964930059969867E-2</v>
      </c>
      <c r="I789" s="50">
        <f t="shared" si="84"/>
        <v>6.3498001613914515E-2</v>
      </c>
      <c r="J789" s="28">
        <v>10.912562488682072</v>
      </c>
      <c r="K789" s="31">
        <v>13.314117777789969</v>
      </c>
      <c r="L789" s="31">
        <f t="shared" si="85"/>
        <v>-2.4015552891078968</v>
      </c>
      <c r="M789" s="28">
        <v>6.0028304677734512E-2</v>
      </c>
      <c r="N789" s="26">
        <v>0.17151292002343987</v>
      </c>
      <c r="O789" s="26">
        <f t="shared" si="86"/>
        <v>-0.11148461534570536</v>
      </c>
      <c r="P789" s="52">
        <v>3.1557421655880304</v>
      </c>
      <c r="Q789" s="56">
        <v>4.0686345373680544</v>
      </c>
      <c r="R789" s="56">
        <f t="shared" si="87"/>
        <v>-0.91289237178002391</v>
      </c>
      <c r="S789" s="52">
        <v>8.4936435596066201E-2</v>
      </c>
      <c r="T789" s="56">
        <v>1.6036205516473903E-2</v>
      </c>
      <c r="U789" s="56">
        <f t="shared" si="88"/>
        <v>6.8900230079592298E-2</v>
      </c>
      <c r="V789" s="60">
        <v>730.68352122015904</v>
      </c>
      <c r="W789" s="64">
        <v>935.78937334217505</v>
      </c>
      <c r="X789" s="64">
        <f t="shared" si="89"/>
        <v>-205.10585212201602</v>
      </c>
      <c r="Y789" s="60">
        <v>0.14312854546284495</v>
      </c>
      <c r="Z789" s="79">
        <v>0.2688177933680696</v>
      </c>
      <c r="AA789" s="65">
        <f t="shared" si="90"/>
        <v>-0.12568924790522465</v>
      </c>
    </row>
    <row r="790" spans="1:27" x14ac:dyDescent="0.25">
      <c r="A790" s="82">
        <v>9</v>
      </c>
      <c r="B790" s="82">
        <v>216</v>
      </c>
      <c r="C790" s="7" t="s">
        <v>2190</v>
      </c>
      <c r="D790" s="7" t="s">
        <v>355</v>
      </c>
      <c r="E790" s="7">
        <v>2</v>
      </c>
      <c r="F790" s="82">
        <v>7</v>
      </c>
      <c r="G790" s="50">
        <v>3.2088234291193805E-2</v>
      </c>
      <c r="H790" s="50">
        <v>4.9621911137343509E-2</v>
      </c>
      <c r="I790" s="50">
        <f t="shared" si="84"/>
        <v>-1.7533676846149704E-2</v>
      </c>
      <c r="J790" s="28">
        <v>8.4015817751518096</v>
      </c>
      <c r="K790" s="31">
        <v>13.45456791776664</v>
      </c>
      <c r="L790" s="31">
        <f t="shared" si="85"/>
        <v>-5.0529861426148308</v>
      </c>
      <c r="M790" s="28">
        <v>-0.11121229730237604</v>
      </c>
      <c r="N790" s="26">
        <v>0.13025234277174963</v>
      </c>
      <c r="O790" s="26">
        <f t="shared" si="86"/>
        <v>-0.24146464007412566</v>
      </c>
      <c r="P790" s="52">
        <v>3.049804538480533</v>
      </c>
      <c r="Q790" s="56">
        <v>4.4318152812343063</v>
      </c>
      <c r="R790" s="56">
        <f t="shared" si="87"/>
        <v>-1.3820107427537733</v>
      </c>
      <c r="S790" s="52">
        <v>1.2149611019084891E-2</v>
      </c>
      <c r="T790" s="56">
        <v>0.16858542547120367</v>
      </c>
      <c r="U790" s="56">
        <f t="shared" si="88"/>
        <v>-0.15643581445211879</v>
      </c>
      <c r="V790" s="60">
        <v>361.02840352595496</v>
      </c>
      <c r="W790" s="64">
        <v>838.86970154532594</v>
      </c>
      <c r="X790" s="64">
        <f t="shared" si="89"/>
        <v>-477.84129801937098</v>
      </c>
      <c r="Y790" s="60">
        <v>-0.42503061168781536</v>
      </c>
      <c r="Z790" s="79">
        <v>-4.6944320793933798E-2</v>
      </c>
      <c r="AA790" s="65">
        <f t="shared" si="90"/>
        <v>-0.37808629089388157</v>
      </c>
    </row>
    <row r="791" spans="1:27" x14ac:dyDescent="0.25">
      <c r="A791" s="82">
        <v>10</v>
      </c>
      <c r="B791" s="82">
        <v>240</v>
      </c>
      <c r="C791" s="7" t="s">
        <v>2190</v>
      </c>
      <c r="D791" s="7" t="s">
        <v>355</v>
      </c>
      <c r="E791" s="7">
        <v>1</v>
      </c>
      <c r="F791" s="82">
        <v>7</v>
      </c>
      <c r="G791" s="50">
        <v>6.0586917245288419E-2</v>
      </c>
      <c r="H791" s="50">
        <v>8.312902068988345E-3</v>
      </c>
      <c r="I791" s="50">
        <f t="shared" si="84"/>
        <v>5.2274015176300072E-2</v>
      </c>
      <c r="J791" s="28">
        <v>7.0551565939454699</v>
      </c>
      <c r="K791" s="31">
        <v>11.510023683426688</v>
      </c>
      <c r="L791" s="31">
        <f t="shared" si="85"/>
        <v>-4.4548670894812181</v>
      </c>
      <c r="M791" s="28">
        <v>-7.2347531794657305E-2</v>
      </c>
      <c r="N791" s="26">
        <v>7.2164884343347531E-3</v>
      </c>
      <c r="O791" s="26">
        <f t="shared" si="86"/>
        <v>-7.9564020228992061E-2</v>
      </c>
      <c r="P791" s="52">
        <v>2.783637104335015</v>
      </c>
      <c r="Q791" s="56">
        <v>4.1268346243135854</v>
      </c>
      <c r="R791" s="56">
        <f t="shared" si="87"/>
        <v>-1.3431975199785704</v>
      </c>
      <c r="S791" s="52">
        <v>-1.9140124946169242E-2</v>
      </c>
      <c r="T791" s="56">
        <v>1.8882797316289807E-2</v>
      </c>
      <c r="U791" s="56">
        <f t="shared" si="88"/>
        <v>-3.8022922262459048E-2</v>
      </c>
      <c r="V791" s="60">
        <v>280.65808580858084</v>
      </c>
      <c r="W791" s="64">
        <v>698.52227035203532</v>
      </c>
      <c r="X791" s="64">
        <f t="shared" si="89"/>
        <v>-417.86418454345448</v>
      </c>
      <c r="Y791" s="60">
        <v>-0.3255236072368719</v>
      </c>
      <c r="Z791" s="79">
        <v>-7.6149821802100115E-2</v>
      </c>
      <c r="AA791" s="65">
        <f t="shared" si="90"/>
        <v>-0.24937378543477179</v>
      </c>
    </row>
    <row r="792" spans="1:27" x14ac:dyDescent="0.25">
      <c r="A792" s="82">
        <v>11</v>
      </c>
      <c r="B792" s="82">
        <v>264</v>
      </c>
      <c r="C792" s="7">
        <v>4</v>
      </c>
      <c r="D792" s="7" t="s">
        <v>355</v>
      </c>
      <c r="E792" s="7">
        <v>1</v>
      </c>
      <c r="F792" s="82">
        <v>7</v>
      </c>
      <c r="G792" s="50">
        <v>9.5785006835459013E-2</v>
      </c>
      <c r="H792" s="50">
        <v>1.1402580276202409E-2</v>
      </c>
      <c r="I792" s="50">
        <f t="shared" si="84"/>
        <v>8.438242655925661E-2</v>
      </c>
      <c r="J792" s="28">
        <v>5.648453336631162</v>
      </c>
      <c r="K792" s="31">
        <v>9.6067582172372461</v>
      </c>
      <c r="L792" s="31">
        <f t="shared" si="85"/>
        <v>-3.9583048806060841</v>
      </c>
      <c r="M792" s="28">
        <v>-6.02442727058842E-2</v>
      </c>
      <c r="N792" s="26">
        <v>-7.5698486503831763E-2</v>
      </c>
      <c r="O792" s="26">
        <f t="shared" si="86"/>
        <v>1.5454213797947564E-2</v>
      </c>
      <c r="P792" s="52">
        <v>2.7341216808342828</v>
      </c>
      <c r="Q792" s="56">
        <v>3.9766977176627822</v>
      </c>
      <c r="R792" s="56">
        <f t="shared" si="87"/>
        <v>-1.2425760368284995</v>
      </c>
      <c r="S792" s="52">
        <v>6.8809917620798758E-2</v>
      </c>
      <c r="T792" s="56">
        <v>1.8560746180279194E-2</v>
      </c>
      <c r="U792" s="56">
        <f t="shared" si="88"/>
        <v>5.0249171440519561E-2</v>
      </c>
      <c r="V792" s="60">
        <v>263.66738481935698</v>
      </c>
      <c r="W792" s="64">
        <v>478.31294884543149</v>
      </c>
      <c r="X792" s="64">
        <f t="shared" si="89"/>
        <v>-214.64556402607451</v>
      </c>
      <c r="Y792" s="60">
        <v>-4.9817753763625128E-2</v>
      </c>
      <c r="Z792" s="79">
        <v>-9.7593849701297919E-2</v>
      </c>
      <c r="AA792" s="65">
        <f t="shared" si="90"/>
        <v>4.7776095937672791E-2</v>
      </c>
    </row>
    <row r="793" spans="1:27" x14ac:dyDescent="0.25">
      <c r="A793" s="82">
        <v>12</v>
      </c>
      <c r="B793" s="82">
        <v>288</v>
      </c>
      <c r="C793" s="7" t="s">
        <v>2190</v>
      </c>
      <c r="D793" s="7" t="s">
        <v>355</v>
      </c>
      <c r="E793" s="7">
        <v>2</v>
      </c>
      <c r="F793" s="82">
        <v>7</v>
      </c>
      <c r="G793" s="50">
        <v>1.8865276449399993E-2</v>
      </c>
      <c r="H793" s="50">
        <v>1.9874084798630436E-2</v>
      </c>
      <c r="I793" s="50">
        <f t="shared" si="84"/>
        <v>-1.0088083492304431E-3</v>
      </c>
      <c r="J793" s="28">
        <v>5.246750363537469</v>
      </c>
      <c r="K793" s="31">
        <v>9.5757510795120258</v>
      </c>
      <c r="L793" s="31">
        <f t="shared" si="85"/>
        <v>-4.3290007159745567</v>
      </c>
      <c r="M793" s="28">
        <v>-4.6265786643475568E-2</v>
      </c>
      <c r="N793" s="26">
        <v>-0.12129677891189873</v>
      </c>
      <c r="O793" s="26">
        <f t="shared" si="86"/>
        <v>7.5030992268423163E-2</v>
      </c>
      <c r="P793" s="52">
        <v>2.3705276370544595</v>
      </c>
      <c r="Q793" s="56">
        <v>3.6155338046936252</v>
      </c>
      <c r="R793" s="56">
        <f t="shared" si="87"/>
        <v>-1.2450061676391657</v>
      </c>
      <c r="S793" s="52">
        <v>-1.1558043065940445E-2</v>
      </c>
      <c r="T793" s="56">
        <v>-6.2303241628159589E-2</v>
      </c>
      <c r="U793" s="56">
        <f t="shared" si="88"/>
        <v>5.0745198562219145E-2</v>
      </c>
      <c r="V793" s="60">
        <v>199.28940308517772</v>
      </c>
      <c r="W793" s="64">
        <v>507.14285714285728</v>
      </c>
      <c r="X793" s="64">
        <f t="shared" si="89"/>
        <v>-307.85345405767953</v>
      </c>
      <c r="Y793" s="60">
        <v>-0.26546869428343822</v>
      </c>
      <c r="Z793" s="79">
        <v>-0.26573141069062617</v>
      </c>
      <c r="AA793" s="65">
        <f t="shared" si="90"/>
        <v>2.627164071879462E-4</v>
      </c>
    </row>
    <row r="794" spans="1:27" x14ac:dyDescent="0.25">
      <c r="A794" s="82">
        <v>13</v>
      </c>
      <c r="B794" s="82">
        <v>312</v>
      </c>
      <c r="C794" s="7" t="s">
        <v>2190</v>
      </c>
      <c r="D794" s="7" t="s">
        <v>355</v>
      </c>
      <c r="E794" s="7">
        <v>2</v>
      </c>
      <c r="F794" s="82">
        <v>7</v>
      </c>
      <c r="G794" s="50">
        <v>8.265234743086243E-2</v>
      </c>
      <c r="H794" s="50">
        <v>1.3389339368220154E-2</v>
      </c>
      <c r="I794" s="50">
        <f t="shared" si="84"/>
        <v>6.9263008062642281E-2</v>
      </c>
      <c r="J794" s="28">
        <v>5.5068926954037627</v>
      </c>
      <c r="K794" s="31">
        <v>7.8986120953424956</v>
      </c>
      <c r="L794" s="31">
        <f t="shared" si="85"/>
        <v>-2.3917193999387329</v>
      </c>
      <c r="M794" s="28">
        <v>-9.1908512353461619E-2</v>
      </c>
      <c r="N794" s="26">
        <v>-6.1783624485983173E-2</v>
      </c>
      <c r="O794" s="26">
        <f t="shared" si="86"/>
        <v>-3.0124887867478446E-2</v>
      </c>
      <c r="P794" s="52">
        <v>2.3144076269873679</v>
      </c>
      <c r="Q794" s="56">
        <v>3.4422947383738673</v>
      </c>
      <c r="R794" s="56">
        <f t="shared" si="87"/>
        <v>-1.1278871113864994</v>
      </c>
      <c r="S794" s="52">
        <v>3.6090468253147517E-2</v>
      </c>
      <c r="T794" s="56">
        <v>-0.17100685841409771</v>
      </c>
      <c r="U794" s="56">
        <f t="shared" si="88"/>
        <v>0.20709732666724523</v>
      </c>
      <c r="V794" s="60">
        <v>212.10148804547734</v>
      </c>
      <c r="W794" s="64">
        <v>412.45665440561783</v>
      </c>
      <c r="X794" s="64">
        <f t="shared" si="89"/>
        <v>-200.35516636014049</v>
      </c>
      <c r="Y794" s="60">
        <v>-0.32769750868745162</v>
      </c>
      <c r="Z794" s="79">
        <v>-0.21425833594600299</v>
      </c>
      <c r="AA794" s="65">
        <f t="shared" si="90"/>
        <v>-0.11343917274144863</v>
      </c>
    </row>
    <row r="795" spans="1:27" x14ac:dyDescent="0.25">
      <c r="A795" s="82">
        <v>14</v>
      </c>
      <c r="B795" s="82">
        <v>336</v>
      </c>
      <c r="C795" s="7" t="s">
        <v>2190</v>
      </c>
      <c r="D795" s="7" t="s">
        <v>355</v>
      </c>
      <c r="E795" s="7">
        <v>2</v>
      </c>
      <c r="F795" s="82">
        <v>7</v>
      </c>
      <c r="G795" s="50">
        <v>6.1160278757391495E-2</v>
      </c>
      <c r="H795" s="50">
        <v>4.392520638178523E-2</v>
      </c>
      <c r="I795" s="50">
        <f t="shared" si="84"/>
        <v>1.7235072375606265E-2</v>
      </c>
      <c r="J795" s="28">
        <v>5.6445850781937166</v>
      </c>
      <c r="K795" s="31">
        <v>8.3205011183702222</v>
      </c>
      <c r="L795" s="31">
        <f t="shared" si="85"/>
        <v>-2.6759160401765056</v>
      </c>
      <c r="M795" s="28">
        <v>0.10984141486654052</v>
      </c>
      <c r="N795" s="26">
        <v>0.16451723189421197</v>
      </c>
      <c r="O795" s="26">
        <f t="shared" si="86"/>
        <v>-5.467581702767145E-2</v>
      </c>
      <c r="P795" s="52">
        <v>2.2572513236262695</v>
      </c>
      <c r="Q795" s="56">
        <v>2.980248193470393</v>
      </c>
      <c r="R795" s="56">
        <f t="shared" si="87"/>
        <v>-0.72299686984412359</v>
      </c>
      <c r="S795" s="52">
        <v>5.7654075546719627E-2</v>
      </c>
      <c r="T795" s="56">
        <v>8.3571837472428342E-2</v>
      </c>
      <c r="U795" s="56">
        <f t="shared" si="88"/>
        <v>-2.5917761925708716E-2</v>
      </c>
      <c r="V795" s="60">
        <v>183.67953410981696</v>
      </c>
      <c r="W795" s="64">
        <v>382.34547975596223</v>
      </c>
      <c r="X795" s="64">
        <f t="shared" si="89"/>
        <v>-198.66594564614527</v>
      </c>
      <c r="Y795" s="60">
        <v>-0.2579133506007405</v>
      </c>
      <c r="Z795" s="79">
        <v>-0.23495720545848195</v>
      </c>
      <c r="AA795" s="65">
        <f t="shared" si="90"/>
        <v>-2.2956145142258549E-2</v>
      </c>
    </row>
    <row r="796" spans="1:27" x14ac:dyDescent="0.25">
      <c r="A796" s="82">
        <v>15</v>
      </c>
      <c r="B796" s="82">
        <v>360</v>
      </c>
      <c r="C796" s="7" t="s">
        <v>2190</v>
      </c>
      <c r="D796" s="7" t="s">
        <v>355</v>
      </c>
      <c r="E796" s="7">
        <v>2</v>
      </c>
      <c r="F796" s="82">
        <v>7</v>
      </c>
      <c r="G796" s="50">
        <v>4.0142919698659262E-2</v>
      </c>
      <c r="H796" s="50">
        <v>5.9921002139369739E-2</v>
      </c>
      <c r="I796" s="50">
        <f t="shared" si="84"/>
        <v>-1.9778082440710477E-2</v>
      </c>
      <c r="J796" s="28">
        <v>5.2126678637920971</v>
      </c>
      <c r="K796" s="31">
        <v>7.7740113616750977</v>
      </c>
      <c r="L796" s="31">
        <f t="shared" si="85"/>
        <v>-2.5613434978830005</v>
      </c>
      <c r="M796" s="28">
        <v>-0.15328543564232411</v>
      </c>
      <c r="N796" s="26">
        <v>0.1494415781169102</v>
      </c>
      <c r="O796" s="26">
        <f t="shared" si="86"/>
        <v>-0.30272701375923428</v>
      </c>
      <c r="P796" s="52">
        <v>2.2101826794866746</v>
      </c>
      <c r="Q796" s="56">
        <v>2.897175978800854</v>
      </c>
      <c r="R796" s="56">
        <f t="shared" si="87"/>
        <v>-0.68699329931417941</v>
      </c>
      <c r="S796" s="52">
        <v>4.5936936721061021E-2</v>
      </c>
      <c r="T796" s="56">
        <v>8.0212198215024746E-2</v>
      </c>
      <c r="U796" s="56">
        <f t="shared" si="88"/>
        <v>-3.4275261493963725E-2</v>
      </c>
      <c r="V796" s="60">
        <v>211.81016666666667</v>
      </c>
      <c r="W796" s="64">
        <v>364.08175694444435</v>
      </c>
      <c r="X796" s="64">
        <f t="shared" si="89"/>
        <v>-152.27159027777768</v>
      </c>
      <c r="Y796" s="60">
        <v>-0.34340447143445391</v>
      </c>
      <c r="Z796" s="79">
        <v>-0.28489889430412302</v>
      </c>
      <c r="AA796" s="65">
        <f t="shared" si="90"/>
        <v>-5.8505577130330888E-2</v>
      </c>
    </row>
    <row r="797" spans="1:27" x14ac:dyDescent="0.25">
      <c r="A797" s="82">
        <v>16</v>
      </c>
      <c r="B797" s="82">
        <v>384</v>
      </c>
      <c r="C797" s="7">
        <v>5</v>
      </c>
      <c r="D797" s="7" t="s">
        <v>355</v>
      </c>
      <c r="E797" s="7">
        <v>2</v>
      </c>
      <c r="F797" s="82">
        <v>7</v>
      </c>
      <c r="G797" s="50">
        <v>3.8342921970898482E-2</v>
      </c>
      <c r="H797" s="50">
        <v>3.2925461448930719E-3</v>
      </c>
      <c r="I797" s="50">
        <f t="shared" si="84"/>
        <v>3.5050375826005412E-2</v>
      </c>
      <c r="J797" s="28">
        <v>5.4439539522854492</v>
      </c>
      <c r="K797" s="31">
        <v>6.65609614243749</v>
      </c>
      <c r="L797" s="31">
        <f t="shared" si="85"/>
        <v>-1.2121421901520408</v>
      </c>
      <c r="M797" s="28">
        <v>9.2452642891362402E-2</v>
      </c>
      <c r="N797" s="26">
        <v>-9.4482272125681166E-2</v>
      </c>
      <c r="O797" s="26">
        <f t="shared" si="86"/>
        <v>0.18693491501704357</v>
      </c>
      <c r="P797" s="52">
        <v>2.2411516300061347</v>
      </c>
      <c r="Q797" s="56">
        <v>2.4353357186413698</v>
      </c>
      <c r="R797" s="56">
        <f t="shared" si="87"/>
        <v>-0.19418408863523506</v>
      </c>
      <c r="S797" s="52">
        <v>0.15450247798172509</v>
      </c>
      <c r="T797" s="56">
        <v>-8.0140471677468406E-2</v>
      </c>
      <c r="U797" s="56">
        <f t="shared" si="88"/>
        <v>0.23464294965919349</v>
      </c>
      <c r="V797" s="60">
        <v>203.70964534305602</v>
      </c>
      <c r="W797" s="64">
        <v>311.53564523257097</v>
      </c>
      <c r="X797" s="64">
        <f t="shared" si="89"/>
        <v>-107.82599988951495</v>
      </c>
      <c r="Y797" s="60">
        <v>-9.4260208311073998E-2</v>
      </c>
      <c r="Z797" s="79">
        <v>-8.664836827258178E-2</v>
      </c>
      <c r="AA797" s="65">
        <f t="shared" si="90"/>
        <v>-7.611840038492218E-3</v>
      </c>
    </row>
    <row r="798" spans="1:27" x14ac:dyDescent="0.25">
      <c r="A798" s="82">
        <v>1</v>
      </c>
      <c r="B798" s="82">
        <v>24</v>
      </c>
      <c r="C798" s="7" t="s">
        <v>2190</v>
      </c>
      <c r="D798" s="7" t="s">
        <v>355</v>
      </c>
      <c r="E798" s="7">
        <v>1</v>
      </c>
      <c r="F798" s="82">
        <v>8</v>
      </c>
      <c r="G798" s="50">
        <v>-1.5415067982725805E-2</v>
      </c>
      <c r="H798" s="50">
        <v>1.3629331734718761E-2</v>
      </c>
      <c r="I798" s="50">
        <f t="shared" si="84"/>
        <v>-2.9044399717444568E-2</v>
      </c>
      <c r="J798" s="28">
        <v>13.387549535825853</v>
      </c>
      <c r="K798" s="31">
        <v>13.370557873666627</v>
      </c>
      <c r="L798" s="31">
        <f t="shared" si="85"/>
        <v>1.6991662159226095E-2</v>
      </c>
      <c r="M798" s="28">
        <v>0.21774467647154799</v>
      </c>
      <c r="N798" s="26">
        <v>0.24256301407439443</v>
      </c>
      <c r="O798" s="26">
        <f t="shared" si="86"/>
        <v>-2.4818337602846435E-2</v>
      </c>
      <c r="P798" s="52">
        <v>4.1641820443123816</v>
      </c>
      <c r="Q798" s="56">
        <v>5.4560602180915021</v>
      </c>
      <c r="R798" s="56">
        <f t="shared" si="87"/>
        <v>-1.2918781737791205</v>
      </c>
      <c r="S798" s="52">
        <v>1.8817135827184958E-2</v>
      </c>
      <c r="T798" s="56">
        <v>0.39929967195079025</v>
      </c>
      <c r="U798" s="56">
        <f t="shared" si="88"/>
        <v>-0.38048253612360527</v>
      </c>
      <c r="V798" s="60">
        <v>1071.796971209852</v>
      </c>
      <c r="W798" s="64">
        <v>842.1606201808396</v>
      </c>
      <c r="X798" s="64">
        <f t="shared" si="89"/>
        <v>229.63635102901242</v>
      </c>
      <c r="Y798" s="60">
        <v>0.29759777021433326</v>
      </c>
      <c r="Z798" s="79">
        <v>2.1399399411402314E-2</v>
      </c>
      <c r="AA798" s="65">
        <f t="shared" si="90"/>
        <v>0.27619837080293097</v>
      </c>
    </row>
    <row r="799" spans="1:27" x14ac:dyDescent="0.25">
      <c r="A799" s="82">
        <v>2</v>
      </c>
      <c r="B799" s="82">
        <v>48</v>
      </c>
      <c r="C799" s="7">
        <v>1</v>
      </c>
      <c r="D799" s="7" t="s">
        <v>355</v>
      </c>
      <c r="E799" s="7">
        <v>1</v>
      </c>
      <c r="F799" s="82">
        <v>8</v>
      </c>
      <c r="G799" s="50">
        <v>6.4662716492505282E-2</v>
      </c>
      <c r="H799" s="50">
        <v>-4.2260899415680559E-3</v>
      </c>
      <c r="I799" s="50">
        <f t="shared" si="84"/>
        <v>6.8888806434073344E-2</v>
      </c>
      <c r="J799" s="28">
        <v>11.410244327428344</v>
      </c>
      <c r="K799" s="31">
        <v>12.045231030697556</v>
      </c>
      <c r="L799" s="31">
        <f t="shared" si="85"/>
        <v>-0.63498670326921136</v>
      </c>
      <c r="M799" s="28">
        <v>-0.24464328076789968</v>
      </c>
      <c r="N799" s="26">
        <v>0.42973663146744556</v>
      </c>
      <c r="O799" s="26">
        <f t="shared" si="86"/>
        <v>-0.67437991223534521</v>
      </c>
      <c r="P799" s="52">
        <v>3.7750535639960554</v>
      </c>
      <c r="Q799" s="56">
        <v>6.2957185350514777</v>
      </c>
      <c r="R799" s="56">
        <f t="shared" si="87"/>
        <v>-2.5206649710554223</v>
      </c>
      <c r="S799" s="52">
        <v>-0.15676952950484579</v>
      </c>
      <c r="T799" s="56">
        <v>-0.29316157422815392</v>
      </c>
      <c r="U799" s="56">
        <f t="shared" si="88"/>
        <v>0.13639204472330813</v>
      </c>
      <c r="V799" s="60">
        <v>703.49552190197028</v>
      </c>
      <c r="W799" s="64">
        <v>778.76342072409477</v>
      </c>
      <c r="X799" s="64">
        <f t="shared" si="89"/>
        <v>-75.267898822124494</v>
      </c>
      <c r="Y799" s="60">
        <v>-0.46183135738356446</v>
      </c>
      <c r="Z799" s="79">
        <v>-5.4871092273920861E-2</v>
      </c>
      <c r="AA799" s="65">
        <f t="shared" si="90"/>
        <v>-0.40696026510964362</v>
      </c>
    </row>
    <row r="800" spans="1:27" x14ac:dyDescent="0.25">
      <c r="A800" s="82">
        <v>3</v>
      </c>
      <c r="B800" s="82">
        <v>72</v>
      </c>
      <c r="C800" s="7" t="s">
        <v>2190</v>
      </c>
      <c r="D800" s="7" t="s">
        <v>355</v>
      </c>
      <c r="E800" s="7">
        <v>1</v>
      </c>
      <c r="F800" s="82">
        <v>8</v>
      </c>
      <c r="G800" s="50">
        <v>-4.7957308026188625E-2</v>
      </c>
      <c r="H800" s="50">
        <v>1.7902191089170408E-2</v>
      </c>
      <c r="I800" s="50">
        <f t="shared" si="84"/>
        <v>-6.585949911535903E-2</v>
      </c>
      <c r="J800" s="28">
        <v>12.488175107142057</v>
      </c>
      <c r="K800" s="31">
        <v>12.589811875004676</v>
      </c>
      <c r="L800" s="31">
        <f t="shared" si="85"/>
        <v>-0.10163676786261888</v>
      </c>
      <c r="M800" s="28">
        <v>0.10560015494597996</v>
      </c>
      <c r="N800" s="26">
        <v>0.51444722688986533</v>
      </c>
      <c r="O800" s="26">
        <f t="shared" si="86"/>
        <v>-0.40884707194388537</v>
      </c>
      <c r="P800" s="52">
        <v>4.3129038899246259</v>
      </c>
      <c r="Q800" s="56">
        <v>5.134393717140755</v>
      </c>
      <c r="R800" s="56">
        <f t="shared" si="87"/>
        <v>-0.82148982721612906</v>
      </c>
      <c r="S800" s="52">
        <v>0.28642754065699383</v>
      </c>
      <c r="T800" s="56">
        <v>2.9346230279375243E-2</v>
      </c>
      <c r="U800" s="56">
        <f t="shared" si="88"/>
        <v>0.25708131037761861</v>
      </c>
      <c r="V800" s="60">
        <v>406.58449170993134</v>
      </c>
      <c r="W800" s="64">
        <v>862.29941243789426</v>
      </c>
      <c r="X800" s="64">
        <f t="shared" si="89"/>
        <v>-455.71492072796292</v>
      </c>
      <c r="Y800" s="60">
        <v>-0.51020143002404883</v>
      </c>
      <c r="Z800" s="79">
        <v>0.70666658267764249</v>
      </c>
      <c r="AA800" s="65">
        <f t="shared" si="90"/>
        <v>-1.2168680127016913</v>
      </c>
    </row>
    <row r="801" spans="1:27" x14ac:dyDescent="0.25">
      <c r="A801" s="82">
        <v>4</v>
      </c>
      <c r="B801" s="82">
        <v>96</v>
      </c>
      <c r="C801" s="7" t="s">
        <v>2190</v>
      </c>
      <c r="D801" s="7" t="s">
        <v>355</v>
      </c>
      <c r="E801" s="7">
        <v>1</v>
      </c>
      <c r="F801" s="82">
        <v>8</v>
      </c>
      <c r="G801" s="50">
        <v>-1.7589066646366371E-2</v>
      </c>
      <c r="H801" s="50">
        <v>-2.9832523702375767E-3</v>
      </c>
      <c r="I801" s="50">
        <f t="shared" si="84"/>
        <v>-1.4605814276128793E-2</v>
      </c>
      <c r="J801" s="28">
        <v>13.660056328694498</v>
      </c>
      <c r="K801" s="31">
        <v>14.419320189971282</v>
      </c>
      <c r="L801" s="31">
        <f t="shared" si="85"/>
        <v>-0.75926386127678391</v>
      </c>
      <c r="M801" s="28">
        <v>0.27279786107483439</v>
      </c>
      <c r="N801" s="26">
        <v>0.46275038293277465</v>
      </c>
      <c r="O801" s="26">
        <f t="shared" si="86"/>
        <v>-0.18995252185794026</v>
      </c>
      <c r="P801" s="52">
        <v>4.5097395911205398</v>
      </c>
      <c r="Q801" s="56">
        <v>5.7203782901387283</v>
      </c>
      <c r="R801" s="56">
        <f t="shared" si="87"/>
        <v>-1.2106386990181885</v>
      </c>
      <c r="S801" s="52">
        <v>0.12843367081513046</v>
      </c>
      <c r="T801" s="56">
        <v>0.2201664932545829</v>
      </c>
      <c r="U801" s="56">
        <f t="shared" si="88"/>
        <v>-9.1732822439452438E-2</v>
      </c>
      <c r="V801" s="60">
        <v>833.24029206770649</v>
      </c>
      <c r="W801" s="64">
        <v>1080.3098379245496</v>
      </c>
      <c r="X801" s="64">
        <f t="shared" si="89"/>
        <v>-247.06954585684309</v>
      </c>
      <c r="Y801" s="60">
        <v>0.36808801134990443</v>
      </c>
      <c r="Z801" s="79">
        <v>0.55868755357358002</v>
      </c>
      <c r="AA801" s="65">
        <f t="shared" si="90"/>
        <v>-0.19059954222367559</v>
      </c>
    </row>
    <row r="802" spans="1:27" x14ac:dyDescent="0.25">
      <c r="A802" s="82">
        <v>5</v>
      </c>
      <c r="B802" s="82">
        <v>120</v>
      </c>
      <c r="C802" s="7">
        <v>2</v>
      </c>
      <c r="D802" s="7" t="s">
        <v>355</v>
      </c>
      <c r="E802" s="7">
        <v>1</v>
      </c>
      <c r="F802" s="82">
        <v>8</v>
      </c>
      <c r="G802" s="50">
        <v>4.0546510810816373E-2</v>
      </c>
      <c r="H802" s="50">
        <v>3.7247019645241526E-2</v>
      </c>
      <c r="I802" s="50">
        <f t="shared" si="84"/>
        <v>3.2994911655748471E-3</v>
      </c>
      <c r="J802" s="28">
        <v>17.796278018251495</v>
      </c>
      <c r="K802" s="31">
        <v>16.776982070157057</v>
      </c>
      <c r="L802" s="31">
        <f t="shared" si="85"/>
        <v>1.0192959480944381</v>
      </c>
      <c r="M802" s="28">
        <v>0.48579846652809711</v>
      </c>
      <c r="N802" s="26">
        <v>0.35894303813160144</v>
      </c>
      <c r="O802" s="26">
        <f t="shared" si="86"/>
        <v>0.12685542839649566</v>
      </c>
      <c r="P802" s="52">
        <v>6.7333509684790531</v>
      </c>
      <c r="Q802" s="56">
        <v>6.966418766233951</v>
      </c>
      <c r="R802" s="56">
        <f t="shared" si="87"/>
        <v>-0.23306779775489783</v>
      </c>
      <c r="S802" s="52">
        <v>0.66329147361725638</v>
      </c>
      <c r="T802" s="56">
        <v>5.1264740518326989E-2</v>
      </c>
      <c r="U802" s="56">
        <f t="shared" si="88"/>
        <v>0.61202673309892941</v>
      </c>
      <c r="V802" s="60">
        <v>1499.1599471249172</v>
      </c>
      <c r="W802" s="64">
        <v>1139.7663857677901</v>
      </c>
      <c r="X802" s="64">
        <f t="shared" si="89"/>
        <v>359.39356135712706</v>
      </c>
      <c r="Y802" s="60">
        <v>0.78247862106035759</v>
      </c>
      <c r="Z802" s="79">
        <v>0.15567907560124011</v>
      </c>
      <c r="AA802" s="65">
        <f t="shared" si="90"/>
        <v>0.62679954545911754</v>
      </c>
    </row>
    <row r="803" spans="1:27" x14ac:dyDescent="0.25">
      <c r="A803" s="82">
        <v>6</v>
      </c>
      <c r="B803" s="82">
        <v>144</v>
      </c>
      <c r="C803" s="7" t="s">
        <v>2190</v>
      </c>
      <c r="D803" s="7" t="s">
        <v>355</v>
      </c>
      <c r="E803" s="7">
        <v>1</v>
      </c>
      <c r="F803" s="82">
        <v>8</v>
      </c>
      <c r="G803" s="50">
        <v>8.1574950265227736E-2</v>
      </c>
      <c r="H803" s="50">
        <v>5.0816110515069957E-2</v>
      </c>
      <c r="I803" s="50">
        <f t="shared" si="84"/>
        <v>3.0758839750157779E-2</v>
      </c>
      <c r="J803" s="28">
        <v>12.867435808561794</v>
      </c>
      <c r="K803" s="31">
        <v>14.919323314682467</v>
      </c>
      <c r="L803" s="31">
        <f t="shared" si="85"/>
        <v>-2.0518875061206732</v>
      </c>
      <c r="M803" s="28">
        <v>-0.19327368768889344</v>
      </c>
      <c r="N803" s="26">
        <v>7.8252583154270083E-2</v>
      </c>
      <c r="O803" s="26">
        <f t="shared" si="86"/>
        <v>-0.2715262708431635</v>
      </c>
      <c r="P803" s="52">
        <v>3.7615495574376845</v>
      </c>
      <c r="Q803" s="56">
        <v>5.4077681800408222</v>
      </c>
      <c r="R803" s="56">
        <f t="shared" si="87"/>
        <v>-1.6462186226031377</v>
      </c>
      <c r="S803" s="52">
        <v>-0.14535061291505272</v>
      </c>
      <c r="T803" s="56">
        <v>-2.2748086008028568E-2</v>
      </c>
      <c r="U803" s="56">
        <f t="shared" si="88"/>
        <v>-0.12260252690702415</v>
      </c>
      <c r="V803" s="60">
        <v>908.56768414067687</v>
      </c>
      <c r="W803" s="64">
        <v>1059.1686712010619</v>
      </c>
      <c r="X803" s="64">
        <f t="shared" si="89"/>
        <v>-150.60098706038502</v>
      </c>
      <c r="Y803" s="60">
        <v>-0.1550043600964468</v>
      </c>
      <c r="Z803" s="79">
        <v>2.4286775008398348E-2</v>
      </c>
      <c r="AA803" s="65">
        <f t="shared" si="90"/>
        <v>-0.17929113510484515</v>
      </c>
    </row>
    <row r="804" spans="1:27" x14ac:dyDescent="0.25">
      <c r="A804" s="82">
        <v>7</v>
      </c>
      <c r="B804" s="82">
        <v>168</v>
      </c>
      <c r="C804" s="7" t="s">
        <v>2190</v>
      </c>
      <c r="D804" s="7" t="s">
        <v>355</v>
      </c>
      <c r="E804" s="7">
        <v>1</v>
      </c>
      <c r="F804" s="82">
        <v>8</v>
      </c>
      <c r="G804" s="50">
        <v>3.5667494393873157E-2</v>
      </c>
      <c r="H804" s="50">
        <v>2.1088820793520358E-2</v>
      </c>
      <c r="I804" s="50">
        <f t="shared" si="84"/>
        <v>1.4578673600352799E-2</v>
      </c>
      <c r="J804" s="28">
        <v>11.763019643672912</v>
      </c>
      <c r="K804" s="31">
        <v>12.600072648596518</v>
      </c>
      <c r="L804" s="31">
        <f t="shared" si="85"/>
        <v>-0.83705300492360557</v>
      </c>
      <c r="M804" s="28">
        <v>0.16890934825055715</v>
      </c>
      <c r="N804" s="26">
        <v>0.24427280911272664</v>
      </c>
      <c r="O804" s="26">
        <f t="shared" si="86"/>
        <v>-7.5363460862169496E-2</v>
      </c>
      <c r="P804" s="52">
        <v>3.2599516505548003</v>
      </c>
      <c r="Q804" s="56">
        <v>4.2039889907630217</v>
      </c>
      <c r="R804" s="56">
        <f t="shared" si="87"/>
        <v>-0.94403734020822139</v>
      </c>
      <c r="S804" s="52">
        <v>-9.7871574115582546E-2</v>
      </c>
      <c r="T804" s="56">
        <v>-4.8245689366170623E-2</v>
      </c>
      <c r="U804" s="56">
        <f t="shared" si="88"/>
        <v>-4.9625884749411923E-2</v>
      </c>
      <c r="V804" s="60">
        <v>833.97504105090309</v>
      </c>
      <c r="W804" s="64">
        <v>882.0120689655173</v>
      </c>
      <c r="X804" s="64">
        <f t="shared" si="89"/>
        <v>-48.037027914614214</v>
      </c>
      <c r="Y804" s="60">
        <v>0.44411426764679035</v>
      </c>
      <c r="Z804" s="79">
        <v>0.30507038934760117</v>
      </c>
      <c r="AA804" s="65">
        <f t="shared" si="90"/>
        <v>0.13904387829918918</v>
      </c>
    </row>
    <row r="805" spans="1:27" x14ac:dyDescent="0.25">
      <c r="A805" s="82">
        <v>8</v>
      </c>
      <c r="B805" s="82">
        <v>192</v>
      </c>
      <c r="C805" s="7">
        <v>3</v>
      </c>
      <c r="D805" s="7" t="s">
        <v>355</v>
      </c>
      <c r="E805" s="7">
        <v>1</v>
      </c>
      <c r="F805" s="82">
        <v>8</v>
      </c>
      <c r="G805" s="50">
        <v>0.11597667118214403</v>
      </c>
      <c r="H805" s="50">
        <v>2.2964930059969867E-2</v>
      </c>
      <c r="I805" s="50">
        <f t="shared" si="84"/>
        <v>9.3011741122174155E-2</v>
      </c>
      <c r="J805" s="28">
        <v>12.77538645580109</v>
      </c>
      <c r="K805" s="31">
        <v>13.314117777789969</v>
      </c>
      <c r="L805" s="31">
        <f t="shared" si="85"/>
        <v>-0.53873132198887852</v>
      </c>
      <c r="M805" s="28">
        <v>0.25715191356684713</v>
      </c>
      <c r="N805" s="26">
        <v>0.17151292002343987</v>
      </c>
      <c r="O805" s="26">
        <f t="shared" si="86"/>
        <v>8.563899354340726E-2</v>
      </c>
      <c r="P805" s="52">
        <v>3.2544519888480501</v>
      </c>
      <c r="Q805" s="56">
        <v>4.0686345373680544</v>
      </c>
      <c r="R805" s="56">
        <f t="shared" si="87"/>
        <v>-0.81418254852000427</v>
      </c>
      <c r="S805" s="52">
        <v>0.11369657356455103</v>
      </c>
      <c r="T805" s="56">
        <v>1.6036205516473903E-2</v>
      </c>
      <c r="U805" s="56">
        <f t="shared" si="88"/>
        <v>9.7660368048077123E-2</v>
      </c>
      <c r="V805" s="60">
        <v>989.57277851458889</v>
      </c>
      <c r="W805" s="64">
        <v>935.78937334217505</v>
      </c>
      <c r="X805" s="64">
        <f t="shared" si="89"/>
        <v>53.783405172413836</v>
      </c>
      <c r="Y805" s="60">
        <v>0.59149045882072837</v>
      </c>
      <c r="Z805" s="79">
        <v>0.2688177933680696</v>
      </c>
      <c r="AA805" s="65">
        <f t="shared" si="90"/>
        <v>0.32267266545265877</v>
      </c>
    </row>
    <row r="806" spans="1:27" x14ac:dyDescent="0.25">
      <c r="A806" s="82">
        <v>9</v>
      </c>
      <c r="B806" s="82">
        <v>216</v>
      </c>
      <c r="C806" s="7" t="s">
        <v>2190</v>
      </c>
      <c r="D806" s="7" t="s">
        <v>355</v>
      </c>
      <c r="E806" s="7">
        <v>2</v>
      </c>
      <c r="F806" s="82">
        <v>8</v>
      </c>
      <c r="G806" s="50">
        <v>8.4332171200756353E-2</v>
      </c>
      <c r="H806" s="50">
        <v>4.9621911137343509E-2</v>
      </c>
      <c r="I806" s="50">
        <f t="shared" si="84"/>
        <v>3.4710260063412844E-2</v>
      </c>
      <c r="J806" s="28">
        <v>12.264939139370021</v>
      </c>
      <c r="K806" s="31">
        <v>13.45456791776664</v>
      </c>
      <c r="L806" s="31">
        <f t="shared" si="85"/>
        <v>-1.1896287783966191</v>
      </c>
      <c r="M806" s="28">
        <v>0.16952222215273122</v>
      </c>
      <c r="N806" s="26">
        <v>0.13025234277174963</v>
      </c>
      <c r="O806" s="26">
        <f t="shared" si="86"/>
        <v>3.9269879380981587E-2</v>
      </c>
      <c r="P806" s="52">
        <v>3.6987978214849524</v>
      </c>
      <c r="Q806" s="56">
        <v>4.4318152812343063</v>
      </c>
      <c r="R806" s="56">
        <f t="shared" si="87"/>
        <v>-0.73301745974935395</v>
      </c>
      <c r="S806" s="52">
        <v>0.35200774804650858</v>
      </c>
      <c r="T806" s="56">
        <v>0.16858542547120367</v>
      </c>
      <c r="U806" s="56">
        <f t="shared" si="88"/>
        <v>0.18342232257530491</v>
      </c>
      <c r="V806" s="60">
        <v>724.3878550440744</v>
      </c>
      <c r="W806" s="64">
        <v>838.86970154532594</v>
      </c>
      <c r="X806" s="64">
        <f t="shared" si="89"/>
        <v>-114.48184650125154</v>
      </c>
      <c r="Y806" s="60">
        <v>2.8214735056756233E-2</v>
      </c>
      <c r="Z806" s="79">
        <v>-4.6944320793933798E-2</v>
      </c>
      <c r="AA806" s="65">
        <f t="shared" si="90"/>
        <v>7.5159055850690035E-2</v>
      </c>
    </row>
    <row r="807" spans="1:27" x14ac:dyDescent="0.25">
      <c r="A807" s="82">
        <v>10</v>
      </c>
      <c r="B807" s="82">
        <v>240</v>
      </c>
      <c r="C807" s="7" t="s">
        <v>2190</v>
      </c>
      <c r="D807" s="7" t="s">
        <v>355</v>
      </c>
      <c r="E807" s="7">
        <v>1</v>
      </c>
      <c r="F807" s="82">
        <v>8</v>
      </c>
      <c r="G807" s="50">
        <v>8.1698025384296186E-2</v>
      </c>
      <c r="H807" s="50">
        <v>8.312902068988345E-3</v>
      </c>
      <c r="I807" s="50">
        <f t="shared" si="84"/>
        <v>7.3385123315307846E-2</v>
      </c>
      <c r="J807" s="28">
        <v>9.2146655624087348</v>
      </c>
      <c r="K807" s="31">
        <v>11.510023683426688</v>
      </c>
      <c r="L807" s="31">
        <f t="shared" si="85"/>
        <v>-2.2953581210179532</v>
      </c>
      <c r="M807" s="28">
        <v>-4.4339251072669256E-2</v>
      </c>
      <c r="N807" s="26">
        <v>7.2164884343347531E-3</v>
      </c>
      <c r="O807" s="26">
        <f t="shared" si="86"/>
        <v>-5.1555739507004011E-2</v>
      </c>
      <c r="P807" s="52">
        <v>3.2299544622527789</v>
      </c>
      <c r="Q807" s="56">
        <v>4.1268346243135854</v>
      </c>
      <c r="R807" s="56">
        <f t="shared" si="87"/>
        <v>-0.89688016206080645</v>
      </c>
      <c r="S807" s="52">
        <v>0.10015253971497398</v>
      </c>
      <c r="T807" s="56">
        <v>1.8882797316289807E-2</v>
      </c>
      <c r="U807" s="56">
        <f t="shared" si="88"/>
        <v>8.1269742398684175E-2</v>
      </c>
      <c r="V807" s="60">
        <v>412.08481848184817</v>
      </c>
      <c r="W807" s="64">
        <v>698.52227035203532</v>
      </c>
      <c r="X807" s="64">
        <f t="shared" si="89"/>
        <v>-286.43745187018715</v>
      </c>
      <c r="Y807" s="60">
        <v>-0.31912360851940025</v>
      </c>
      <c r="Z807" s="79">
        <v>-7.6149821802100115E-2</v>
      </c>
      <c r="AA807" s="65">
        <f t="shared" si="90"/>
        <v>-0.24297378671730013</v>
      </c>
    </row>
    <row r="808" spans="1:27" x14ac:dyDescent="0.25">
      <c r="A808" s="82">
        <v>11</v>
      </c>
      <c r="B808" s="82">
        <v>264</v>
      </c>
      <c r="C808" s="7">
        <v>4</v>
      </c>
      <c r="D808" s="7" t="s">
        <v>355</v>
      </c>
      <c r="E808" s="7">
        <v>1</v>
      </c>
      <c r="F808" s="82">
        <v>8</v>
      </c>
      <c r="G808" s="50">
        <v>7.7257050140661934E-2</v>
      </c>
      <c r="H808" s="50">
        <v>1.1402580276202409E-2</v>
      </c>
      <c r="I808" s="50">
        <f t="shared" si="84"/>
        <v>6.5854469864459531E-2</v>
      </c>
      <c r="J808" s="28">
        <v>6.256219721369388</v>
      </c>
      <c r="K808" s="31">
        <v>9.6067582172372461</v>
      </c>
      <c r="L808" s="31">
        <f t="shared" si="85"/>
        <v>-3.3505384958678581</v>
      </c>
      <c r="M808" s="28">
        <v>-0.14917816292834021</v>
      </c>
      <c r="N808" s="26">
        <v>-7.5698486503831763E-2</v>
      </c>
      <c r="O808" s="26">
        <f t="shared" si="86"/>
        <v>-7.347967642450845E-2</v>
      </c>
      <c r="P808" s="52">
        <v>2.8507005301901676</v>
      </c>
      <c r="Q808" s="56">
        <v>3.9766977176627822</v>
      </c>
      <c r="R808" s="56">
        <f t="shared" si="87"/>
        <v>-1.1259971874726147</v>
      </c>
      <c r="S808" s="52">
        <v>0.11269800718111744</v>
      </c>
      <c r="T808" s="56">
        <v>1.8560746180279194E-2</v>
      </c>
      <c r="U808" s="56">
        <f t="shared" si="88"/>
        <v>9.4137261000838246E-2</v>
      </c>
      <c r="V808" s="60">
        <v>295.06695392774282</v>
      </c>
      <c r="W808" s="64">
        <v>478.31294884543149</v>
      </c>
      <c r="X808" s="64">
        <f t="shared" si="89"/>
        <v>-183.24599491768868</v>
      </c>
      <c r="Y808" s="60">
        <v>-0.13822752411164688</v>
      </c>
      <c r="Z808" s="79">
        <v>-9.7593849701297919E-2</v>
      </c>
      <c r="AA808" s="65">
        <f t="shared" si="90"/>
        <v>-4.0633674410348958E-2</v>
      </c>
    </row>
    <row r="809" spans="1:27" x14ac:dyDescent="0.25">
      <c r="A809" s="82">
        <v>12</v>
      </c>
      <c r="B809" s="82">
        <v>288</v>
      </c>
      <c r="C809" s="7" t="s">
        <v>2190</v>
      </c>
      <c r="D809" s="7" t="s">
        <v>355</v>
      </c>
      <c r="E809" s="7">
        <v>2</v>
      </c>
      <c r="F809" s="82">
        <v>8</v>
      </c>
      <c r="G809" s="50">
        <v>5.0432072216986333E-2</v>
      </c>
      <c r="H809" s="50">
        <v>1.9874084798630436E-2</v>
      </c>
      <c r="I809" s="50">
        <f t="shared" si="84"/>
        <v>3.0557987418355897E-2</v>
      </c>
      <c r="J809" s="28">
        <v>5.6672383362749335</v>
      </c>
      <c r="K809" s="31">
        <v>9.5757510795120258</v>
      </c>
      <c r="L809" s="31">
        <f t="shared" si="85"/>
        <v>-3.9085127432370923</v>
      </c>
      <c r="M809" s="28">
        <v>-0.1291062133409982</v>
      </c>
      <c r="N809" s="26">
        <v>-0.12129677891189873</v>
      </c>
      <c r="O809" s="26">
        <f t="shared" si="86"/>
        <v>-7.8094344290994683E-3</v>
      </c>
      <c r="P809" s="52">
        <v>2.3082848968699112</v>
      </c>
      <c r="Q809" s="56">
        <v>3.6155338046936252</v>
      </c>
      <c r="R809" s="56">
        <f t="shared" si="87"/>
        <v>-1.3072489078237139</v>
      </c>
      <c r="S809" s="52">
        <v>3.7913946160720623E-3</v>
      </c>
      <c r="T809" s="56">
        <v>-6.2303241628159589E-2</v>
      </c>
      <c r="U809" s="56">
        <f t="shared" si="88"/>
        <v>6.6094636244231647E-2</v>
      </c>
      <c r="V809" s="60">
        <v>237.86468812877266</v>
      </c>
      <c r="W809" s="64">
        <v>507.14285714285728</v>
      </c>
      <c r="X809" s="64">
        <f t="shared" si="89"/>
        <v>-269.2781690140846</v>
      </c>
      <c r="Y809" s="60">
        <v>-0.29233529726032931</v>
      </c>
      <c r="Z809" s="79">
        <v>-0.26573141069062617</v>
      </c>
      <c r="AA809" s="65">
        <f t="shared" si="90"/>
        <v>-2.6603886569703139E-2</v>
      </c>
    </row>
    <row r="810" spans="1:27" x14ac:dyDescent="0.25">
      <c r="A810" s="82">
        <v>13</v>
      </c>
      <c r="B810" s="82">
        <v>312</v>
      </c>
      <c r="C810" s="7" t="s">
        <v>2190</v>
      </c>
      <c r="D810" s="7" t="s">
        <v>355</v>
      </c>
      <c r="E810" s="7">
        <v>2</v>
      </c>
      <c r="F810" s="82">
        <v>8</v>
      </c>
      <c r="G810" s="50">
        <v>3.7821546566078904E-2</v>
      </c>
      <c r="H810" s="50">
        <v>1.3389339368220154E-2</v>
      </c>
      <c r="I810" s="50">
        <f t="shared" si="84"/>
        <v>2.4432207197858748E-2</v>
      </c>
      <c r="J810" s="28">
        <v>5.3427026009544587</v>
      </c>
      <c r="K810" s="31">
        <v>7.8986120953424956</v>
      </c>
      <c r="L810" s="31">
        <f t="shared" si="85"/>
        <v>-2.5559094943880369</v>
      </c>
      <c r="M810" s="28">
        <v>-0.12785426506233155</v>
      </c>
      <c r="N810" s="26">
        <v>-6.1783624485983173E-2</v>
      </c>
      <c r="O810" s="26">
        <f t="shared" si="86"/>
        <v>-6.6070640576348372E-2</v>
      </c>
      <c r="P810" s="52">
        <v>2.1409161960822973</v>
      </c>
      <c r="Q810" s="56">
        <v>3.4422947383738673</v>
      </c>
      <c r="R810" s="56">
        <f t="shared" si="87"/>
        <v>-1.30137854229157</v>
      </c>
      <c r="S810" s="52">
        <v>1.5876770600711292E-2</v>
      </c>
      <c r="T810" s="56">
        <v>-0.17100685841409771</v>
      </c>
      <c r="U810" s="56">
        <f t="shared" si="88"/>
        <v>0.18688362901480901</v>
      </c>
      <c r="V810" s="60">
        <v>227.26383547901688</v>
      </c>
      <c r="W810" s="64">
        <v>412.45665440561783</v>
      </c>
      <c r="X810" s="64">
        <f t="shared" si="89"/>
        <v>-185.19281892660095</v>
      </c>
      <c r="Y810" s="60">
        <v>-0.31068398867287661</v>
      </c>
      <c r="Z810" s="79">
        <v>-0.21425833594600299</v>
      </c>
      <c r="AA810" s="65">
        <f t="shared" si="90"/>
        <v>-9.6425652726873617E-2</v>
      </c>
    </row>
    <row r="811" spans="1:27" x14ac:dyDescent="0.25">
      <c r="A811" s="82">
        <v>14</v>
      </c>
      <c r="B811" s="82">
        <v>336</v>
      </c>
      <c r="C811" s="7" t="s">
        <v>2190</v>
      </c>
      <c r="D811" s="7" t="s">
        <v>355</v>
      </c>
      <c r="E811" s="7">
        <v>2</v>
      </c>
      <c r="F811" s="82">
        <v>8</v>
      </c>
      <c r="G811" s="50">
        <v>1.8282801413575099E-2</v>
      </c>
      <c r="H811" s="50">
        <v>4.392520638178523E-2</v>
      </c>
      <c r="I811" s="50">
        <f t="shared" si="84"/>
        <v>-2.5642404968210131E-2</v>
      </c>
      <c r="J811" s="28">
        <v>5.1125469521875981</v>
      </c>
      <c r="K811" s="31">
        <v>8.3205011183702222</v>
      </c>
      <c r="L811" s="31">
        <f t="shared" si="85"/>
        <v>-3.2079541661826241</v>
      </c>
      <c r="M811" s="28">
        <v>-4.8918161002341191E-2</v>
      </c>
      <c r="N811" s="26">
        <v>0.16451723189421197</v>
      </c>
      <c r="O811" s="26">
        <f t="shared" si="86"/>
        <v>-0.21343539289655317</v>
      </c>
      <c r="P811" s="52">
        <v>2.0570777610999453</v>
      </c>
      <c r="Q811" s="56">
        <v>2.980248193470393</v>
      </c>
      <c r="R811" s="56">
        <f t="shared" si="87"/>
        <v>-0.92317043237044771</v>
      </c>
      <c r="S811" s="52">
        <v>6.279237309814902E-3</v>
      </c>
      <c r="T811" s="56">
        <v>8.3571837472428342E-2</v>
      </c>
      <c r="U811" s="56">
        <f t="shared" si="88"/>
        <v>-7.729260016261344E-2</v>
      </c>
      <c r="V811" s="60">
        <v>197.13993344425958</v>
      </c>
      <c r="W811" s="64">
        <v>382.34547975596223</v>
      </c>
      <c r="X811" s="64">
        <f t="shared" si="89"/>
        <v>-185.20554631170265</v>
      </c>
      <c r="Y811" s="60">
        <v>-0.27838632406170688</v>
      </c>
      <c r="Z811" s="79">
        <v>-0.23495720545848195</v>
      </c>
      <c r="AA811" s="65">
        <f t="shared" si="90"/>
        <v>-4.3429118603224931E-2</v>
      </c>
    </row>
    <row r="812" spans="1:27" x14ac:dyDescent="0.25">
      <c r="A812" s="82">
        <v>15</v>
      </c>
      <c r="B812" s="82">
        <v>360</v>
      </c>
      <c r="C812" s="7" t="s">
        <v>2190</v>
      </c>
      <c r="D812" s="7" t="s">
        <v>355</v>
      </c>
      <c r="E812" s="7">
        <v>2</v>
      </c>
      <c r="F812" s="82">
        <v>8</v>
      </c>
      <c r="G812" s="50">
        <v>6.2239632444209644E-2</v>
      </c>
      <c r="H812" s="50">
        <v>5.9921002139369739E-2</v>
      </c>
      <c r="I812" s="50">
        <f t="shared" si="84"/>
        <v>2.3186303048399054E-3</v>
      </c>
      <c r="J812" s="28">
        <v>5.029419541052957</v>
      </c>
      <c r="K812" s="31">
        <v>7.7740113616750977</v>
      </c>
      <c r="L812" s="31">
        <f t="shared" si="85"/>
        <v>-2.7445918206221407</v>
      </c>
      <c r="M812" s="28">
        <v>-8.396103374934788E-2</v>
      </c>
      <c r="N812" s="26">
        <v>0.1494415781169102</v>
      </c>
      <c r="O812" s="26">
        <f t="shared" si="86"/>
        <v>-0.23340261186625808</v>
      </c>
      <c r="P812" s="52">
        <v>1.9528982857271455</v>
      </c>
      <c r="Q812" s="56">
        <v>2.897175978800854</v>
      </c>
      <c r="R812" s="56">
        <f t="shared" si="87"/>
        <v>-0.94427769307370846</v>
      </c>
      <c r="S812" s="52">
        <v>1.2785500040848342E-2</v>
      </c>
      <c r="T812" s="56">
        <v>8.0212198215024746E-2</v>
      </c>
      <c r="U812" s="56">
        <f t="shared" si="88"/>
        <v>-6.7426698174176403E-2</v>
      </c>
      <c r="V812" s="60">
        <v>220.23916666666668</v>
      </c>
      <c r="W812" s="64">
        <v>364.08175694444435</v>
      </c>
      <c r="X812" s="64">
        <f t="shared" si="89"/>
        <v>-143.84259027777767</v>
      </c>
      <c r="Y812" s="60">
        <v>-0.23576893003544019</v>
      </c>
      <c r="Z812" s="79">
        <v>-0.28489889430412302</v>
      </c>
      <c r="AA812" s="65">
        <f t="shared" si="90"/>
        <v>4.9129964268682824E-2</v>
      </c>
    </row>
    <row r="813" spans="1:27" x14ac:dyDescent="0.25">
      <c r="A813" s="82">
        <v>16</v>
      </c>
      <c r="B813" s="82">
        <v>384</v>
      </c>
      <c r="C813" s="7">
        <v>5</v>
      </c>
      <c r="D813" s="7" t="s">
        <v>355</v>
      </c>
      <c r="E813" s="7">
        <v>2</v>
      </c>
      <c r="F813" s="82">
        <v>8</v>
      </c>
      <c r="G813" s="50">
        <v>4.9788883273527242E-2</v>
      </c>
      <c r="H813" s="50">
        <v>3.2925461448930719E-3</v>
      </c>
      <c r="I813" s="50">
        <f t="shared" si="84"/>
        <v>4.6496337128634171E-2</v>
      </c>
      <c r="J813" s="28">
        <v>5.1657158526946301</v>
      </c>
      <c r="K813" s="31">
        <v>6.65609614243749</v>
      </c>
      <c r="L813" s="31">
        <f t="shared" si="85"/>
        <v>-1.49038028974286</v>
      </c>
      <c r="M813" s="28">
        <v>-3.6846220695691987E-3</v>
      </c>
      <c r="N813" s="26">
        <v>-9.4482272125681166E-2</v>
      </c>
      <c r="O813" s="26">
        <f t="shared" si="86"/>
        <v>9.079765005611197E-2</v>
      </c>
      <c r="P813" s="52">
        <v>1.9890374419419861</v>
      </c>
      <c r="Q813" s="56">
        <v>2.4353357186413698</v>
      </c>
      <c r="R813" s="56">
        <f t="shared" si="87"/>
        <v>-0.44629827669938371</v>
      </c>
      <c r="S813" s="52">
        <v>0.1410354297061559</v>
      </c>
      <c r="T813" s="56">
        <v>-8.0140471677468406E-2</v>
      </c>
      <c r="U813" s="56">
        <f t="shared" si="88"/>
        <v>0.22117590138362431</v>
      </c>
      <c r="V813" s="60">
        <v>215.13921113689096</v>
      </c>
      <c r="W813" s="64">
        <v>311.53564523257097</v>
      </c>
      <c r="X813" s="64">
        <f t="shared" si="89"/>
        <v>-96.396434095680007</v>
      </c>
      <c r="Y813" s="60">
        <v>-4.6112697065555569E-2</v>
      </c>
      <c r="Z813" s="79">
        <v>-8.664836827258178E-2</v>
      </c>
      <c r="AA813" s="65">
        <f t="shared" si="90"/>
        <v>4.0535671207026211E-2</v>
      </c>
    </row>
    <row r="814" spans="1:27" x14ac:dyDescent="0.25">
      <c r="A814" s="82">
        <v>1</v>
      </c>
      <c r="B814" s="82">
        <v>24</v>
      </c>
      <c r="C814" s="7" t="s">
        <v>2190</v>
      </c>
      <c r="D814" s="7" t="s">
        <v>355</v>
      </c>
      <c r="E814" s="7">
        <v>1</v>
      </c>
      <c r="F814" s="82">
        <v>9</v>
      </c>
      <c r="G814" s="50">
        <v>-3.6772478012531716E-2</v>
      </c>
      <c r="H814" s="50">
        <v>1.3629331734718761E-2</v>
      </c>
      <c r="I814" s="50">
        <f t="shared" si="84"/>
        <v>-5.0401809747250476E-2</v>
      </c>
      <c r="J814" s="28">
        <v>13.811901844554093</v>
      </c>
      <c r="K814" s="31">
        <v>13.370557873666627</v>
      </c>
      <c r="L814" s="31">
        <f t="shared" si="85"/>
        <v>0.44134397088746624</v>
      </c>
      <c r="M814" s="28">
        <v>0.1589529507713098</v>
      </c>
      <c r="N814" s="26">
        <v>0.24256301407439443</v>
      </c>
      <c r="O814" s="26">
        <f t="shared" si="86"/>
        <v>-8.3610063303084625E-2</v>
      </c>
      <c r="P814" s="52">
        <v>3.989476231477886</v>
      </c>
      <c r="Q814" s="56">
        <v>5.4560602180915021</v>
      </c>
      <c r="R814" s="56">
        <f t="shared" si="87"/>
        <v>-1.4665839866136161</v>
      </c>
      <c r="S814" s="52">
        <v>1.5783357477643187E-2</v>
      </c>
      <c r="T814" s="56">
        <v>0.39929967195079025</v>
      </c>
      <c r="U814" s="56">
        <f t="shared" si="88"/>
        <v>-0.38351631447314705</v>
      </c>
      <c r="V814" s="60">
        <v>941.78615410218015</v>
      </c>
      <c r="W814" s="64">
        <v>842.1606201808396</v>
      </c>
      <c r="X814" s="64">
        <f t="shared" si="89"/>
        <v>99.625533921340548</v>
      </c>
      <c r="Y814" s="60">
        <v>0.19335560404634761</v>
      </c>
      <c r="Z814" s="79">
        <v>2.1399399411402314E-2</v>
      </c>
      <c r="AA814" s="65">
        <f t="shared" si="90"/>
        <v>0.17195620463494529</v>
      </c>
    </row>
    <row r="815" spans="1:27" x14ac:dyDescent="0.25">
      <c r="A815" s="82">
        <v>2</v>
      </c>
      <c r="B815" s="82">
        <v>48</v>
      </c>
      <c r="C815" s="7">
        <v>1</v>
      </c>
      <c r="D815" s="7" t="s">
        <v>355</v>
      </c>
      <c r="E815" s="7">
        <v>1</v>
      </c>
      <c r="F815" s="82">
        <v>9</v>
      </c>
      <c r="G815" s="50">
        <v>5.9783700075562066E-2</v>
      </c>
      <c r="H815" s="50">
        <v>-4.2260899415680559E-3</v>
      </c>
      <c r="I815" s="50">
        <f t="shared" si="84"/>
        <v>6.4009790017130128E-2</v>
      </c>
      <c r="J815" s="28">
        <v>13.650911501854786</v>
      </c>
      <c r="K815" s="31">
        <v>12.045231030697556</v>
      </c>
      <c r="L815" s="31">
        <f t="shared" si="85"/>
        <v>1.6056804711572301</v>
      </c>
      <c r="M815" s="28">
        <v>0.18160199164015794</v>
      </c>
      <c r="N815" s="26">
        <v>0.42973663146744556</v>
      </c>
      <c r="O815" s="26">
        <f t="shared" si="86"/>
        <v>-0.24813463982728762</v>
      </c>
      <c r="P815" s="52">
        <v>4.3916834039605224</v>
      </c>
      <c r="Q815" s="56">
        <v>6.2957185350514777</v>
      </c>
      <c r="R815" s="56">
        <f t="shared" si="87"/>
        <v>-1.9040351310909553</v>
      </c>
      <c r="S815" s="52">
        <v>0.37812338653335537</v>
      </c>
      <c r="T815" s="56">
        <v>-0.29316157422815392</v>
      </c>
      <c r="U815" s="56">
        <f t="shared" si="88"/>
        <v>0.67128496076150923</v>
      </c>
      <c r="V815" s="60">
        <v>915.45025240188886</v>
      </c>
      <c r="W815" s="64">
        <v>778.76342072409477</v>
      </c>
      <c r="X815" s="64">
        <f t="shared" si="89"/>
        <v>136.68683167779409</v>
      </c>
      <c r="Y815" s="60">
        <v>3.4240171666302999E-2</v>
      </c>
      <c r="Z815" s="79">
        <v>-5.4871092273920861E-2</v>
      </c>
      <c r="AA815" s="65">
        <f t="shared" si="90"/>
        <v>8.9111263940223867E-2</v>
      </c>
    </row>
    <row r="816" spans="1:27" x14ac:dyDescent="0.25">
      <c r="A816" s="82">
        <v>3</v>
      </c>
      <c r="B816" s="82">
        <v>72</v>
      </c>
      <c r="C816" s="7" t="s">
        <v>2190</v>
      </c>
      <c r="D816" s="7" t="s">
        <v>355</v>
      </c>
      <c r="E816" s="7">
        <v>1</v>
      </c>
      <c r="F816" s="82">
        <v>9</v>
      </c>
      <c r="G816" s="50">
        <v>9.9852883011112767E-2</v>
      </c>
      <c r="H816" s="50">
        <v>1.7902191089170408E-2</v>
      </c>
      <c r="I816" s="50">
        <f t="shared" si="84"/>
        <v>8.1950691921942362E-2</v>
      </c>
      <c r="J816" s="28">
        <v>10.725632194224428</v>
      </c>
      <c r="K816" s="31">
        <v>12.589811875004676</v>
      </c>
      <c r="L816" s="31">
        <f t="shared" si="85"/>
        <v>-1.8641796807802482</v>
      </c>
      <c r="M816" s="28">
        <v>0.43118684411443298</v>
      </c>
      <c r="N816" s="26">
        <v>0.51444722688986533</v>
      </c>
      <c r="O816" s="26">
        <f t="shared" si="86"/>
        <v>-8.3260382775432351E-2</v>
      </c>
      <c r="P816" s="52">
        <v>4.4514159737392918</v>
      </c>
      <c r="Q816" s="56">
        <v>5.134393717140755</v>
      </c>
      <c r="R816" s="56">
        <f t="shared" si="87"/>
        <v>-0.68297774340146322</v>
      </c>
      <c r="S816" s="52">
        <v>0.41943134011820365</v>
      </c>
      <c r="T816" s="56">
        <v>2.9346230279375243E-2</v>
      </c>
      <c r="U816" s="56">
        <f t="shared" si="88"/>
        <v>0.39008510983882844</v>
      </c>
      <c r="V816" s="60">
        <v>493.11673086585159</v>
      </c>
      <c r="W816" s="64">
        <v>862.29941243789426</v>
      </c>
      <c r="X816" s="64">
        <f t="shared" si="89"/>
        <v>-369.18268157204267</v>
      </c>
      <c r="Y816" s="60">
        <v>-3.1526431825446397E-3</v>
      </c>
      <c r="Z816" s="79">
        <v>0.70666658267764249</v>
      </c>
      <c r="AA816" s="65">
        <f t="shared" si="90"/>
        <v>-0.70981922586018709</v>
      </c>
    </row>
    <row r="817" spans="1:27" x14ac:dyDescent="0.25">
      <c r="A817" s="82">
        <v>4</v>
      </c>
      <c r="B817" s="82">
        <v>96</v>
      </c>
      <c r="C817" s="7" t="s">
        <v>2190</v>
      </c>
      <c r="D817" s="7" t="s">
        <v>355</v>
      </c>
      <c r="E817" s="7">
        <v>1</v>
      </c>
      <c r="F817" s="82">
        <v>9</v>
      </c>
      <c r="G817" s="50">
        <v>5.3899650073268732E-2</v>
      </c>
      <c r="H817" s="50">
        <v>-2.9832523702375767E-3</v>
      </c>
      <c r="I817" s="50">
        <f t="shared" si="84"/>
        <v>5.6882902443506307E-2</v>
      </c>
      <c r="J817" s="28">
        <v>17.57349790148001</v>
      </c>
      <c r="K817" s="31">
        <v>14.419320189971282</v>
      </c>
      <c r="L817" s="31">
        <f t="shared" si="85"/>
        <v>3.1541777115087282</v>
      </c>
      <c r="M817" s="28">
        <v>0.85364127465291684</v>
      </c>
      <c r="N817" s="26">
        <v>0.46275038293277465</v>
      </c>
      <c r="O817" s="26">
        <f t="shared" si="86"/>
        <v>0.39089089172014219</v>
      </c>
      <c r="P817" s="52">
        <v>6.2657998595129225</v>
      </c>
      <c r="Q817" s="56">
        <v>5.7203782901387283</v>
      </c>
      <c r="R817" s="56">
        <f t="shared" si="87"/>
        <v>0.54542156937419417</v>
      </c>
      <c r="S817" s="52">
        <v>0.92381088490171381</v>
      </c>
      <c r="T817" s="56">
        <v>0.2201664932545829</v>
      </c>
      <c r="U817" s="56">
        <f t="shared" si="88"/>
        <v>0.70364439164713088</v>
      </c>
      <c r="V817" s="60">
        <v>1314.897112512446</v>
      </c>
      <c r="W817" s="64">
        <v>1080.3098379245496</v>
      </c>
      <c r="X817" s="64">
        <f t="shared" si="89"/>
        <v>234.58727458789645</v>
      </c>
      <c r="Y817" s="60">
        <v>1.1663132045376936</v>
      </c>
      <c r="Z817" s="79">
        <v>0.55868755357358002</v>
      </c>
      <c r="AA817" s="65">
        <f t="shared" si="90"/>
        <v>0.60762565096411358</v>
      </c>
    </row>
    <row r="818" spans="1:27" x14ac:dyDescent="0.25">
      <c r="A818" s="82">
        <v>5</v>
      </c>
      <c r="B818" s="82">
        <v>120</v>
      </c>
      <c r="C818" s="7">
        <v>2</v>
      </c>
      <c r="D818" s="7" t="s">
        <v>355</v>
      </c>
      <c r="E818" s="7">
        <v>1</v>
      </c>
      <c r="F818" s="82">
        <v>9</v>
      </c>
      <c r="G818" s="50">
        <v>1.2260232209233201E-2</v>
      </c>
      <c r="H818" s="50">
        <v>3.7247019645241526E-2</v>
      </c>
      <c r="I818" s="50">
        <f t="shared" si="84"/>
        <v>-2.4986787436008323E-2</v>
      </c>
      <c r="J818" s="28">
        <v>20.097554520140058</v>
      </c>
      <c r="K818" s="31">
        <v>16.776982070157057</v>
      </c>
      <c r="L818" s="31">
        <f t="shared" si="85"/>
        <v>3.3205724499830005</v>
      </c>
      <c r="M818" s="28">
        <v>0.26221142364795413</v>
      </c>
      <c r="N818" s="26">
        <v>0.35894303813160144</v>
      </c>
      <c r="O818" s="26">
        <f t="shared" si="86"/>
        <v>-9.673161448364731E-2</v>
      </c>
      <c r="P818" s="52">
        <v>5.8927032708505109</v>
      </c>
      <c r="Q818" s="56">
        <v>6.966418766233951</v>
      </c>
      <c r="R818" s="56">
        <f t="shared" si="87"/>
        <v>-1.07371549538344</v>
      </c>
      <c r="S818" s="52">
        <v>0.15056960387351509</v>
      </c>
      <c r="T818" s="56">
        <v>5.1264740518326989E-2</v>
      </c>
      <c r="U818" s="56">
        <f t="shared" si="88"/>
        <v>9.9304863355188094E-2</v>
      </c>
      <c r="V818" s="60">
        <v>1383.495538664904</v>
      </c>
      <c r="W818" s="64">
        <v>1139.7663857677901</v>
      </c>
      <c r="X818" s="64">
        <f t="shared" si="89"/>
        <v>243.72915289711386</v>
      </c>
      <c r="Y818" s="60">
        <v>0.22213762842756291</v>
      </c>
      <c r="Z818" s="79">
        <v>0.15567907560124011</v>
      </c>
      <c r="AA818" s="65">
        <f t="shared" si="90"/>
        <v>6.6458552826322792E-2</v>
      </c>
    </row>
    <row r="819" spans="1:27" x14ac:dyDescent="0.25">
      <c r="A819" s="82">
        <v>6</v>
      </c>
      <c r="B819" s="82">
        <v>144</v>
      </c>
      <c r="C819" s="7" t="s">
        <v>2190</v>
      </c>
      <c r="D819" s="7" t="s">
        <v>355</v>
      </c>
      <c r="E819" s="7">
        <v>1</v>
      </c>
      <c r="F819" s="82">
        <v>9</v>
      </c>
      <c r="G819" s="50">
        <v>6.1518563909023348E-2</v>
      </c>
      <c r="H819" s="50">
        <v>5.0816110515069957E-2</v>
      </c>
      <c r="I819" s="50">
        <f t="shared" si="84"/>
        <v>1.0702453393953391E-2</v>
      </c>
      <c r="J819" s="28">
        <v>17.385055099828897</v>
      </c>
      <c r="K819" s="31">
        <v>14.919323314682467</v>
      </c>
      <c r="L819" s="31">
        <f t="shared" si="85"/>
        <v>2.4657317851464295</v>
      </c>
      <c r="M819" s="28">
        <v>0.17149543087401189</v>
      </c>
      <c r="N819" s="26">
        <v>7.8252583154270083E-2</v>
      </c>
      <c r="O819" s="26">
        <f t="shared" si="86"/>
        <v>9.3242847719741812E-2</v>
      </c>
      <c r="P819" s="52">
        <v>5.926136714430843</v>
      </c>
      <c r="Q819" s="56">
        <v>5.4077681800408222</v>
      </c>
      <c r="R819" s="56">
        <f t="shared" si="87"/>
        <v>0.51836853439002084</v>
      </c>
      <c r="S819" s="52">
        <v>0.16603653354816958</v>
      </c>
      <c r="T819" s="56">
        <v>-2.2748086008028568E-2</v>
      </c>
      <c r="U819" s="56">
        <f t="shared" si="88"/>
        <v>0.18878461955619816</v>
      </c>
      <c r="V819" s="60">
        <v>1261.9847378898476</v>
      </c>
      <c r="W819" s="64">
        <v>1059.1686712010619</v>
      </c>
      <c r="X819" s="64">
        <f t="shared" si="89"/>
        <v>202.81606668878567</v>
      </c>
      <c r="Y819" s="60">
        <v>6.7459209371821122E-3</v>
      </c>
      <c r="Z819" s="79">
        <v>2.4286775008398348E-2</v>
      </c>
      <c r="AA819" s="65">
        <f t="shared" si="90"/>
        <v>-1.7540854071216236E-2</v>
      </c>
    </row>
    <row r="820" spans="1:27" x14ac:dyDescent="0.25">
      <c r="A820" s="82">
        <v>7</v>
      </c>
      <c r="B820" s="82">
        <v>168</v>
      </c>
      <c r="C820" s="7" t="s">
        <v>2190</v>
      </c>
      <c r="D820" s="7" t="s">
        <v>355</v>
      </c>
      <c r="E820" s="7">
        <v>1</v>
      </c>
      <c r="F820" s="82">
        <v>9</v>
      </c>
      <c r="G820" s="50">
        <v>7.4193734472937756E-2</v>
      </c>
      <c r="H820" s="50">
        <v>2.1088820793520358E-2</v>
      </c>
      <c r="I820" s="50">
        <f t="shared" si="84"/>
        <v>5.3104913679417401E-2</v>
      </c>
      <c r="J820" s="28">
        <v>12.40526224194566</v>
      </c>
      <c r="K820" s="31">
        <v>12.600072648596518</v>
      </c>
      <c r="L820" s="31">
        <f t="shared" si="85"/>
        <v>-0.19481040665085736</v>
      </c>
      <c r="M820" s="28">
        <v>0.17638776861618188</v>
      </c>
      <c r="N820" s="26">
        <v>0.24427280911272664</v>
      </c>
      <c r="O820" s="26">
        <f t="shared" si="86"/>
        <v>-6.7885040496544757E-2</v>
      </c>
      <c r="P820" s="52">
        <v>3.7340669747813062</v>
      </c>
      <c r="Q820" s="56">
        <v>4.2039889907630217</v>
      </c>
      <c r="R820" s="56">
        <f t="shared" si="87"/>
        <v>-0.46992201598171546</v>
      </c>
      <c r="S820" s="52">
        <v>5.8428320691143332E-3</v>
      </c>
      <c r="T820" s="56">
        <v>-4.8245689366170623E-2</v>
      </c>
      <c r="U820" s="56">
        <f t="shared" si="88"/>
        <v>5.4088521435284954E-2</v>
      </c>
      <c r="V820" s="60">
        <v>964.09786535303772</v>
      </c>
      <c r="W820" s="64">
        <v>882.0120689655173</v>
      </c>
      <c r="X820" s="64">
        <f t="shared" si="89"/>
        <v>82.085796387520418</v>
      </c>
      <c r="Y820" s="60">
        <v>0.26812048552397882</v>
      </c>
      <c r="Z820" s="79">
        <v>0.30507038934760117</v>
      </c>
      <c r="AA820" s="65">
        <f t="shared" si="90"/>
        <v>-3.6949903823622343E-2</v>
      </c>
    </row>
    <row r="821" spans="1:27" x14ac:dyDescent="0.25">
      <c r="A821" s="82">
        <v>8</v>
      </c>
      <c r="B821" s="82">
        <v>192</v>
      </c>
      <c r="C821" s="7">
        <v>3</v>
      </c>
      <c r="D821" s="7" t="s">
        <v>355</v>
      </c>
      <c r="E821" s="7">
        <v>1</v>
      </c>
      <c r="F821" s="82">
        <v>9</v>
      </c>
      <c r="G821" s="50">
        <v>0.10647107369924277</v>
      </c>
      <c r="H821" s="50">
        <v>2.2964930059969867E-2</v>
      </c>
      <c r="I821" s="50">
        <f t="shared" si="84"/>
        <v>8.3506143639272903E-2</v>
      </c>
      <c r="J821" s="28">
        <v>12.09556995714278</v>
      </c>
      <c r="K821" s="31">
        <v>13.314117777789969</v>
      </c>
      <c r="L821" s="31">
        <f t="shared" si="85"/>
        <v>-1.2185478206471885</v>
      </c>
      <c r="M821" s="28">
        <v>9.1479356980438409E-2</v>
      </c>
      <c r="N821" s="26">
        <v>0.17151292002343987</v>
      </c>
      <c r="O821" s="26">
        <f t="shared" si="86"/>
        <v>-8.0033563043001466E-2</v>
      </c>
      <c r="P821" s="52">
        <v>2.8399014297156473</v>
      </c>
      <c r="Q821" s="56">
        <v>4.0686345373680544</v>
      </c>
      <c r="R821" s="56">
        <f t="shared" si="87"/>
        <v>-1.2287331076524071</v>
      </c>
      <c r="S821" s="52">
        <v>-0.14797535697719402</v>
      </c>
      <c r="T821" s="56">
        <v>1.6036205516473903E-2</v>
      </c>
      <c r="U821" s="56">
        <f t="shared" si="88"/>
        <v>-0.16401156249366794</v>
      </c>
      <c r="V821" s="60">
        <v>1041.9442970822281</v>
      </c>
      <c r="W821" s="64">
        <v>935.78937334217505</v>
      </c>
      <c r="X821" s="64">
        <f t="shared" si="89"/>
        <v>106.15492374005305</v>
      </c>
      <c r="Y821" s="60">
        <v>0.43261073770583375</v>
      </c>
      <c r="Z821" s="79">
        <v>0.2688177933680696</v>
      </c>
      <c r="AA821" s="65">
        <f t="shared" si="90"/>
        <v>0.16379294433776415</v>
      </c>
    </row>
    <row r="822" spans="1:27" x14ac:dyDescent="0.25">
      <c r="A822" s="82">
        <v>9</v>
      </c>
      <c r="B822" s="82">
        <v>216</v>
      </c>
      <c r="C822" s="7" t="s">
        <v>2190</v>
      </c>
      <c r="D822" s="7" t="s">
        <v>355</v>
      </c>
      <c r="E822" s="7">
        <v>2</v>
      </c>
      <c r="F822" s="82">
        <v>9</v>
      </c>
      <c r="G822" s="50">
        <v>8.8015857754222188E-2</v>
      </c>
      <c r="H822" s="50">
        <v>4.9621911137343509E-2</v>
      </c>
      <c r="I822" s="50">
        <f t="shared" si="84"/>
        <v>3.8393946616878678E-2</v>
      </c>
      <c r="J822" s="28">
        <v>12.915893724823594</v>
      </c>
      <c r="K822" s="31">
        <v>13.45456791776664</v>
      </c>
      <c r="L822" s="31">
        <f t="shared" si="85"/>
        <v>-0.53867419294304675</v>
      </c>
      <c r="M822" s="28">
        <v>0.19987234962999664</v>
      </c>
      <c r="N822" s="26">
        <v>0.13025234277174963</v>
      </c>
      <c r="O822" s="26">
        <f t="shared" si="86"/>
        <v>6.9620006858247013E-2</v>
      </c>
      <c r="P822" s="52">
        <v>3.3017265536346962</v>
      </c>
      <c r="Q822" s="56">
        <v>4.4318152812343063</v>
      </c>
      <c r="R822" s="56">
        <f t="shared" si="87"/>
        <v>-1.1300887275996101</v>
      </c>
      <c r="S822" s="52">
        <v>0.14503580287539139</v>
      </c>
      <c r="T822" s="56">
        <v>0.16858542547120367</v>
      </c>
      <c r="U822" s="56">
        <f t="shared" si="88"/>
        <v>-2.3549622595812281E-2</v>
      </c>
      <c r="V822" s="60">
        <v>914.34867776689521</v>
      </c>
      <c r="W822" s="64">
        <v>838.86970154532594</v>
      </c>
      <c r="X822" s="64">
        <f t="shared" si="89"/>
        <v>75.478976221569269</v>
      </c>
      <c r="Y822" s="60">
        <v>0.19700501920212921</v>
      </c>
      <c r="Z822" s="79">
        <v>-4.6944320793933798E-2</v>
      </c>
      <c r="AA822" s="65">
        <f t="shared" si="90"/>
        <v>0.243949339996063</v>
      </c>
    </row>
    <row r="823" spans="1:27" x14ac:dyDescent="0.25">
      <c r="A823" s="82">
        <v>10</v>
      </c>
      <c r="B823" s="82">
        <v>240</v>
      </c>
      <c r="C823" s="7" t="s">
        <v>2190</v>
      </c>
      <c r="D823" s="7" t="s">
        <v>355</v>
      </c>
      <c r="E823" s="7">
        <v>1</v>
      </c>
      <c r="F823" s="82">
        <v>9</v>
      </c>
      <c r="G823" s="50">
        <v>9.4159656373882683E-2</v>
      </c>
      <c r="H823" s="50">
        <v>8.312902068988345E-3</v>
      </c>
      <c r="I823" s="50">
        <f t="shared" si="84"/>
        <v>8.5846754304894343E-2</v>
      </c>
      <c r="J823" s="28">
        <v>9.755236144105659</v>
      </c>
      <c r="K823" s="31">
        <v>11.510023683426688</v>
      </c>
      <c r="L823" s="31">
        <f t="shared" si="85"/>
        <v>-1.754787539321029</v>
      </c>
      <c r="M823" s="28">
        <v>-8.4714136438274301E-2</v>
      </c>
      <c r="N823" s="26">
        <v>7.2164884343347531E-3</v>
      </c>
      <c r="O823" s="26">
        <f t="shared" si="86"/>
        <v>-9.1930624872609057E-2</v>
      </c>
      <c r="P823" s="52">
        <v>3.4151971070137059</v>
      </c>
      <c r="Q823" s="56">
        <v>4.1268346243135854</v>
      </c>
      <c r="R823" s="56">
        <f t="shared" si="87"/>
        <v>-0.71163751729987945</v>
      </c>
      <c r="S823" s="52">
        <v>0.26691302052603794</v>
      </c>
      <c r="T823" s="56">
        <v>1.8882797316289807E-2</v>
      </c>
      <c r="U823" s="56">
        <f t="shared" si="88"/>
        <v>0.24803022320974813</v>
      </c>
      <c r="V823" s="60">
        <v>506.49917491749176</v>
      </c>
      <c r="W823" s="64">
        <v>698.52227035203532</v>
      </c>
      <c r="X823" s="64">
        <f t="shared" si="89"/>
        <v>-192.02309543454356</v>
      </c>
      <c r="Y823" s="60">
        <v>-0.23328188381668316</v>
      </c>
      <c r="Z823" s="79">
        <v>-7.6149821802100115E-2</v>
      </c>
      <c r="AA823" s="65">
        <f t="shared" si="90"/>
        <v>-0.15713206201458305</v>
      </c>
    </row>
    <row r="824" spans="1:27" x14ac:dyDescent="0.25">
      <c r="A824" s="82">
        <v>11</v>
      </c>
      <c r="B824" s="82">
        <v>264</v>
      </c>
      <c r="C824" s="7">
        <v>4</v>
      </c>
      <c r="D824" s="7" t="s">
        <v>355</v>
      </c>
      <c r="E824" s="7">
        <v>1</v>
      </c>
      <c r="F824" s="82">
        <v>9</v>
      </c>
      <c r="G824" s="50">
        <v>1.8451213817377445E-2</v>
      </c>
      <c r="H824" s="50">
        <v>1.1402580276202409E-2</v>
      </c>
      <c r="I824" s="50">
        <f t="shared" si="84"/>
        <v>7.0486335411750357E-3</v>
      </c>
      <c r="J824" s="28">
        <v>6.4606438292083608</v>
      </c>
      <c r="K824" s="31">
        <v>9.6067582172372461</v>
      </c>
      <c r="L824" s="31">
        <f t="shared" si="85"/>
        <v>-3.1461143880288853</v>
      </c>
      <c r="M824" s="28">
        <v>-0.21205140210817888</v>
      </c>
      <c r="N824" s="26">
        <v>-7.5698486503831763E-2</v>
      </c>
      <c r="O824" s="26">
        <f t="shared" si="86"/>
        <v>-0.13635291560434712</v>
      </c>
      <c r="P824" s="52">
        <v>2.8458039391814918</v>
      </c>
      <c r="Q824" s="56">
        <v>3.9766977176627822</v>
      </c>
      <c r="R824" s="56">
        <f t="shared" si="87"/>
        <v>-1.1308937784812905</v>
      </c>
      <c r="S824" s="52">
        <v>4.8849713298874657E-2</v>
      </c>
      <c r="T824" s="56">
        <v>1.8560746180279194E-2</v>
      </c>
      <c r="U824" s="56">
        <f t="shared" si="88"/>
        <v>3.0288967118595463E-2</v>
      </c>
      <c r="V824" s="60">
        <v>329.54872389791188</v>
      </c>
      <c r="W824" s="64">
        <v>478.31294884543149</v>
      </c>
      <c r="X824" s="64">
        <f t="shared" si="89"/>
        <v>-148.76422494751961</v>
      </c>
      <c r="Y824" s="60">
        <v>-0.17685188941442764</v>
      </c>
      <c r="Z824" s="79">
        <v>-9.7593849701297919E-2</v>
      </c>
      <c r="AA824" s="65">
        <f t="shared" si="90"/>
        <v>-7.9258039713129724E-2</v>
      </c>
    </row>
    <row r="825" spans="1:27" x14ac:dyDescent="0.25">
      <c r="A825" s="82">
        <v>12</v>
      </c>
      <c r="B825" s="82">
        <v>288</v>
      </c>
      <c r="C825" s="7" t="s">
        <v>2190</v>
      </c>
      <c r="D825" s="7" t="s">
        <v>355</v>
      </c>
      <c r="E825" s="7">
        <v>2</v>
      </c>
      <c r="F825" s="82">
        <v>9</v>
      </c>
      <c r="G825" s="50">
        <v>4.4108731802909064E-2</v>
      </c>
      <c r="H825" s="50">
        <v>1.9874084798630436E-2</v>
      </c>
      <c r="I825" s="50">
        <f t="shared" si="84"/>
        <v>2.4234647004278628E-2</v>
      </c>
      <c r="J825" s="28">
        <v>5.6551944231687141</v>
      </c>
      <c r="K825" s="31">
        <v>9.5757510795120258</v>
      </c>
      <c r="L825" s="31">
        <f t="shared" si="85"/>
        <v>-3.9205566563433116</v>
      </c>
      <c r="M825" s="28">
        <v>-7.6837004836345368E-2</v>
      </c>
      <c r="N825" s="26">
        <v>-0.12129677891189873</v>
      </c>
      <c r="O825" s="26">
        <f t="shared" si="86"/>
        <v>4.4459774075553363E-2</v>
      </c>
      <c r="P825" s="52">
        <v>2.3973448525420662</v>
      </c>
      <c r="Q825" s="56">
        <v>3.6155338046936252</v>
      </c>
      <c r="R825" s="56">
        <f t="shared" si="87"/>
        <v>-1.218188952151559</v>
      </c>
      <c r="S825" s="52">
        <v>-3.8541862716864404E-2</v>
      </c>
      <c r="T825" s="56">
        <v>-6.2303241628159589E-2</v>
      </c>
      <c r="U825" s="56">
        <f t="shared" si="88"/>
        <v>2.3761378911295185E-2</v>
      </c>
      <c r="V825" s="60">
        <v>237.70489604292425</v>
      </c>
      <c r="W825" s="64">
        <v>507.14285714285728</v>
      </c>
      <c r="X825" s="64">
        <f t="shared" si="89"/>
        <v>-269.43796109993303</v>
      </c>
      <c r="Y825" s="60">
        <v>-0.30590790429692466</v>
      </c>
      <c r="Z825" s="79">
        <v>-0.26573141069062617</v>
      </c>
      <c r="AA825" s="65">
        <f t="shared" si="90"/>
        <v>-4.0176493606298491E-2</v>
      </c>
    </row>
    <row r="826" spans="1:27" x14ac:dyDescent="0.25">
      <c r="A826" s="82">
        <v>13</v>
      </c>
      <c r="B826" s="82">
        <v>312</v>
      </c>
      <c r="C826" s="7" t="s">
        <v>2190</v>
      </c>
      <c r="D826" s="7" t="s">
        <v>355</v>
      </c>
      <c r="E826" s="7">
        <v>2</v>
      </c>
      <c r="F826" s="82">
        <v>9</v>
      </c>
      <c r="G826" s="50">
        <v>4.3078291609245409E-2</v>
      </c>
      <c r="H826" s="50">
        <v>1.3389339368220154E-2</v>
      </c>
      <c r="I826" s="50">
        <f t="shared" si="84"/>
        <v>2.9688952241025253E-2</v>
      </c>
      <c r="J826" s="28">
        <v>5.2173330528273896</v>
      </c>
      <c r="K826" s="31">
        <v>7.8986120953424956</v>
      </c>
      <c r="L826" s="31">
        <f t="shared" si="85"/>
        <v>-2.6812790425151061</v>
      </c>
      <c r="M826" s="28">
        <v>-0.13726592360332321</v>
      </c>
      <c r="N826" s="26">
        <v>-6.1783624485983173E-2</v>
      </c>
      <c r="O826" s="26">
        <f t="shared" si="86"/>
        <v>-7.5482299117340029E-2</v>
      </c>
      <c r="P826" s="52">
        <v>2.2571573418202813</v>
      </c>
      <c r="Q826" s="56">
        <v>3.4422947383738673</v>
      </c>
      <c r="R826" s="56">
        <f t="shared" si="87"/>
        <v>-1.1851373965535861</v>
      </c>
      <c r="S826" s="52">
        <v>4.4531510461709271E-3</v>
      </c>
      <c r="T826" s="56">
        <v>-0.17100685841409771</v>
      </c>
      <c r="U826" s="56">
        <f t="shared" si="88"/>
        <v>0.17546000946026863</v>
      </c>
      <c r="V826" s="60">
        <v>230.04932285570973</v>
      </c>
      <c r="W826" s="64">
        <v>412.45665440561783</v>
      </c>
      <c r="X826" s="64">
        <f t="shared" si="89"/>
        <v>-182.40733154990809</v>
      </c>
      <c r="Y826" s="60">
        <v>-0.28784598415888524</v>
      </c>
      <c r="Z826" s="79">
        <v>-0.21425833594600299</v>
      </c>
      <c r="AA826" s="65">
        <f t="shared" si="90"/>
        <v>-7.3587648212882245E-2</v>
      </c>
    </row>
    <row r="827" spans="1:27" x14ac:dyDescent="0.25">
      <c r="A827" s="82">
        <v>14</v>
      </c>
      <c r="B827" s="82">
        <v>336</v>
      </c>
      <c r="C827" s="7" t="s">
        <v>2190</v>
      </c>
      <c r="D827" s="7" t="s">
        <v>355</v>
      </c>
      <c r="E827" s="7">
        <v>2</v>
      </c>
      <c r="F827" s="82">
        <v>9</v>
      </c>
      <c r="G827" s="50">
        <v>2.387212452560785E-2</v>
      </c>
      <c r="H827" s="50">
        <v>4.392520638178523E-2</v>
      </c>
      <c r="I827" s="50">
        <f t="shared" si="84"/>
        <v>-2.0053081856177379E-2</v>
      </c>
      <c r="J827" s="28">
        <v>5.0472149538914302</v>
      </c>
      <c r="K827" s="31">
        <v>8.3205011183702222</v>
      </c>
      <c r="L827" s="31">
        <f t="shared" si="85"/>
        <v>-3.2732861644787921</v>
      </c>
      <c r="M827" s="28">
        <v>-7.562437754743305E-2</v>
      </c>
      <c r="N827" s="26">
        <v>0.16451723189421197</v>
      </c>
      <c r="O827" s="26">
        <f t="shared" si="86"/>
        <v>-0.24014160944164503</v>
      </c>
      <c r="P827" s="52">
        <v>2.1036484878294224</v>
      </c>
      <c r="Q827" s="56">
        <v>2.980248193470393</v>
      </c>
      <c r="R827" s="56">
        <f t="shared" si="87"/>
        <v>-0.87659970564097067</v>
      </c>
      <c r="S827" s="52">
        <v>9.005478943150954E-3</v>
      </c>
      <c r="T827" s="56">
        <v>8.3571837472428342E-2</v>
      </c>
      <c r="U827" s="56">
        <f t="shared" si="88"/>
        <v>-7.4566358529277385E-2</v>
      </c>
      <c r="V827" s="60">
        <v>214.78036605657238</v>
      </c>
      <c r="W827" s="64">
        <v>382.34547975596223</v>
      </c>
      <c r="X827" s="64">
        <f t="shared" si="89"/>
        <v>-167.56511369938985</v>
      </c>
      <c r="Y827" s="60">
        <v>-0.2559324290751423</v>
      </c>
      <c r="Z827" s="79">
        <v>-0.23495720545848195</v>
      </c>
      <c r="AA827" s="65">
        <f t="shared" si="90"/>
        <v>-2.0975223616660349E-2</v>
      </c>
    </row>
    <row r="828" spans="1:27" x14ac:dyDescent="0.25">
      <c r="A828" s="82">
        <v>15</v>
      </c>
      <c r="B828" s="82">
        <v>360</v>
      </c>
      <c r="C828" s="7" t="s">
        <v>2190</v>
      </c>
      <c r="D828" s="7" t="s">
        <v>355</v>
      </c>
      <c r="E828" s="7">
        <v>2</v>
      </c>
      <c r="F828" s="82">
        <v>9</v>
      </c>
      <c r="G828" s="50">
        <v>0.1058365408159517</v>
      </c>
      <c r="H828" s="50">
        <v>5.9921002139369739E-2</v>
      </c>
      <c r="I828" s="50">
        <f t="shared" si="84"/>
        <v>4.5915538676581963E-2</v>
      </c>
      <c r="J828" s="28">
        <v>5.5264175470679611</v>
      </c>
      <c r="K828" s="31">
        <v>7.7740113616750977</v>
      </c>
      <c r="L828" s="31">
        <f t="shared" si="85"/>
        <v>-2.2475938146071366</v>
      </c>
      <c r="M828" s="28">
        <v>-7.7528845066434066E-2</v>
      </c>
      <c r="N828" s="26">
        <v>0.1494415781169102</v>
      </c>
      <c r="O828" s="26">
        <f t="shared" si="86"/>
        <v>-0.22697042318334426</v>
      </c>
      <c r="P828" s="52">
        <v>2.0327861012810633</v>
      </c>
      <c r="Q828" s="56">
        <v>2.897175978800854</v>
      </c>
      <c r="R828" s="56">
        <f t="shared" si="87"/>
        <v>-0.86438987751979068</v>
      </c>
      <c r="S828" s="52">
        <v>3.4590037897280899E-2</v>
      </c>
      <c r="T828" s="56">
        <v>8.0212198215024746E-2</v>
      </c>
      <c r="U828" s="56">
        <f t="shared" si="88"/>
        <v>-4.5622160317743847E-2</v>
      </c>
      <c r="V828" s="60">
        <v>259.57033333333334</v>
      </c>
      <c r="W828" s="64">
        <v>364.08175694444435</v>
      </c>
      <c r="X828" s="64">
        <f t="shared" si="89"/>
        <v>-104.51142361111101</v>
      </c>
      <c r="Y828" s="60">
        <v>-0.17664765944758881</v>
      </c>
      <c r="Z828" s="79">
        <v>-0.28489889430412302</v>
      </c>
      <c r="AA828" s="65">
        <f t="shared" si="90"/>
        <v>0.10825123485653421</v>
      </c>
    </row>
    <row r="829" spans="1:27" x14ac:dyDescent="0.25">
      <c r="A829" s="82">
        <v>16</v>
      </c>
      <c r="B829" s="82">
        <v>384</v>
      </c>
      <c r="C829" s="7">
        <v>5</v>
      </c>
      <c r="D829" s="7" t="s">
        <v>355</v>
      </c>
      <c r="E829" s="7">
        <v>2</v>
      </c>
      <c r="F829" s="82">
        <v>9</v>
      </c>
      <c r="G829" s="50">
        <v>9.9353231726797914E-2</v>
      </c>
      <c r="H829" s="50">
        <v>3.2925461448930719E-3</v>
      </c>
      <c r="I829" s="50">
        <f t="shared" si="84"/>
        <v>9.6060685581904837E-2</v>
      </c>
      <c r="J829" s="28">
        <v>5.5275969050601947</v>
      </c>
      <c r="K829" s="31">
        <v>6.65609614243749</v>
      </c>
      <c r="L829" s="31">
        <f t="shared" si="85"/>
        <v>-1.1284992373772953</v>
      </c>
      <c r="M829" s="28">
        <v>-8.5472214413561745E-2</v>
      </c>
      <c r="N829" s="26">
        <v>-9.4482272125681166E-2</v>
      </c>
      <c r="O829" s="26">
        <f t="shared" si="86"/>
        <v>9.0100577121194209E-3</v>
      </c>
      <c r="P829" s="52">
        <v>2.08362818771361</v>
      </c>
      <c r="Q829" s="56">
        <v>2.4353357186413698</v>
      </c>
      <c r="R829" s="56">
        <f t="shared" si="87"/>
        <v>-0.35170753092775975</v>
      </c>
      <c r="S829" s="52">
        <v>8.9524346864779225E-2</v>
      </c>
      <c r="T829" s="56">
        <v>-8.0140471677468406E-2</v>
      </c>
      <c r="U829" s="56">
        <f t="shared" si="88"/>
        <v>0.16966481854224763</v>
      </c>
      <c r="V829" s="60">
        <v>246.50778919456414</v>
      </c>
      <c r="W829" s="64">
        <v>311.53564523257097</v>
      </c>
      <c r="X829" s="64">
        <f t="shared" si="89"/>
        <v>-65.027856038006831</v>
      </c>
      <c r="Y829" s="60">
        <v>-0.10721394050125702</v>
      </c>
      <c r="Z829" s="79">
        <v>-8.664836827258178E-2</v>
      </c>
      <c r="AA829" s="65">
        <f t="shared" si="90"/>
        <v>-2.0565572228675236E-2</v>
      </c>
    </row>
    <row r="830" spans="1:27" x14ac:dyDescent="0.25">
      <c r="A830" s="82">
        <v>1</v>
      </c>
      <c r="B830" s="82">
        <v>24</v>
      </c>
      <c r="C830" s="7" t="s">
        <v>2190</v>
      </c>
      <c r="D830" s="7" t="s">
        <v>355</v>
      </c>
      <c r="E830" s="7">
        <v>1</v>
      </c>
      <c r="F830" s="82">
        <v>10</v>
      </c>
      <c r="G830" s="50">
        <v>-3.0538164955118231E-2</v>
      </c>
      <c r="H830" s="50">
        <v>1.3629331734718761E-2</v>
      </c>
      <c r="I830" s="50">
        <f t="shared" si="84"/>
        <v>-4.4167496689836994E-2</v>
      </c>
      <c r="J830" s="28">
        <v>18.120944685454404</v>
      </c>
      <c r="K830" s="31">
        <v>13.370557873666627</v>
      </c>
      <c r="L830" s="31">
        <f t="shared" si="85"/>
        <v>4.7503868117877772</v>
      </c>
      <c r="M830" s="28">
        <v>0.6516381113551506</v>
      </c>
      <c r="N830" s="26">
        <v>0.24256301407439443</v>
      </c>
      <c r="O830" s="26">
        <f t="shared" si="86"/>
        <v>0.40907509728075619</v>
      </c>
      <c r="P830" s="52">
        <v>4.3196552480964359</v>
      </c>
      <c r="Q830" s="56">
        <v>5.4560602180915021</v>
      </c>
      <c r="R830" s="56">
        <f t="shared" si="87"/>
        <v>-1.1364049699950662</v>
      </c>
      <c r="S830" s="52">
        <v>0.27345085026959759</v>
      </c>
      <c r="T830" s="56">
        <v>0.39929967195079025</v>
      </c>
      <c r="U830" s="56">
        <f t="shared" si="88"/>
        <v>-0.12584882168119266</v>
      </c>
      <c r="V830" s="60">
        <v>1378.0454318522218</v>
      </c>
      <c r="W830" s="64">
        <v>842.1606201808396</v>
      </c>
      <c r="X830" s="64">
        <f t="shared" si="89"/>
        <v>535.88481167138218</v>
      </c>
      <c r="Y830" s="60">
        <v>0.92827337893281581</v>
      </c>
      <c r="Z830" s="79">
        <v>2.1399399411402314E-2</v>
      </c>
      <c r="AA830" s="65">
        <f t="shared" si="90"/>
        <v>0.90687397952141346</v>
      </c>
    </row>
    <row r="831" spans="1:27" x14ac:dyDescent="0.25">
      <c r="A831" s="82">
        <v>2</v>
      </c>
      <c r="B831" s="82">
        <v>48</v>
      </c>
      <c r="C831" s="7">
        <v>1</v>
      </c>
      <c r="D831" s="7" t="s">
        <v>355</v>
      </c>
      <c r="E831" s="7">
        <v>1</v>
      </c>
      <c r="F831" s="82">
        <v>10</v>
      </c>
      <c r="G831" s="50">
        <v>3.7948962170490395E-2</v>
      </c>
      <c r="H831" s="50">
        <v>-4.2260899415680559E-3</v>
      </c>
      <c r="I831" s="50">
        <f t="shared" si="84"/>
        <v>4.217505211205845E-2</v>
      </c>
      <c r="J831" s="28">
        <v>9.9477427520945092</v>
      </c>
      <c r="K831" s="31">
        <v>12.045231030697556</v>
      </c>
      <c r="L831" s="31">
        <f t="shared" si="85"/>
        <v>-2.0974882786030467</v>
      </c>
      <c r="M831" s="28">
        <v>-0.15512514618576739</v>
      </c>
      <c r="N831" s="26">
        <v>0.42973663146744556</v>
      </c>
      <c r="O831" s="26">
        <f t="shared" si="86"/>
        <v>-0.58486177765321301</v>
      </c>
      <c r="P831" s="52">
        <v>4.5570739392652717</v>
      </c>
      <c r="Q831" s="56">
        <v>6.2957185350514777</v>
      </c>
      <c r="R831" s="56">
        <f t="shared" si="87"/>
        <v>-1.738644595786206</v>
      </c>
      <c r="S831" s="52">
        <v>4.817200929592428E-2</v>
      </c>
      <c r="T831" s="56">
        <v>-0.29316157422815392</v>
      </c>
      <c r="U831" s="56">
        <f t="shared" si="88"/>
        <v>0.34133358352407822</v>
      </c>
      <c r="V831" s="60">
        <v>568.05031753786034</v>
      </c>
      <c r="W831" s="64">
        <v>778.76342072409477</v>
      </c>
      <c r="X831" s="64">
        <f t="shared" si="89"/>
        <v>-210.71310318623443</v>
      </c>
      <c r="Y831" s="60">
        <v>-0.44102597875819971</v>
      </c>
      <c r="Z831" s="79">
        <v>-5.4871092273920861E-2</v>
      </c>
      <c r="AA831" s="65">
        <f t="shared" si="90"/>
        <v>-0.38615488648427887</v>
      </c>
    </row>
    <row r="832" spans="1:27" x14ac:dyDescent="0.25">
      <c r="A832" s="82">
        <v>3</v>
      </c>
      <c r="B832" s="82">
        <v>72</v>
      </c>
      <c r="C832" s="7" t="s">
        <v>2190</v>
      </c>
      <c r="D832" s="7" t="s">
        <v>355</v>
      </c>
      <c r="E832" s="7">
        <v>1</v>
      </c>
      <c r="F832" s="82">
        <v>10</v>
      </c>
      <c r="G832" s="50">
        <v>5.1293294387550151E-3</v>
      </c>
      <c r="H832" s="50">
        <v>1.7902191089170408E-2</v>
      </c>
      <c r="I832" s="50">
        <f t="shared" si="84"/>
        <v>-1.2772861650415393E-2</v>
      </c>
      <c r="J832" s="28">
        <v>10.882435434289945</v>
      </c>
      <c r="K832" s="31">
        <v>12.589811875004676</v>
      </c>
      <c r="L832" s="31">
        <f t="shared" si="85"/>
        <v>-1.7073764407147305</v>
      </c>
      <c r="M832" s="28">
        <v>0.11095585645689157</v>
      </c>
      <c r="N832" s="26">
        <v>0.51444722688986533</v>
      </c>
      <c r="O832" s="26">
        <f t="shared" si="86"/>
        <v>-0.40349137043297378</v>
      </c>
      <c r="P832" s="52">
        <v>3.4836471045738926</v>
      </c>
      <c r="Q832" s="56">
        <v>5.134393717140755</v>
      </c>
      <c r="R832" s="56">
        <f t="shared" si="87"/>
        <v>-1.6507466125668624</v>
      </c>
      <c r="S832" s="52">
        <v>6.8186700217878343E-2</v>
      </c>
      <c r="T832" s="56">
        <v>2.9346230279375243E-2</v>
      </c>
      <c r="U832" s="56">
        <f t="shared" si="88"/>
        <v>3.8840469938503097E-2</v>
      </c>
      <c r="V832" s="60">
        <v>538.37497906548322</v>
      </c>
      <c r="W832" s="64">
        <v>862.29941243789426</v>
      </c>
      <c r="X832" s="64">
        <f t="shared" si="89"/>
        <v>-323.92443337241104</v>
      </c>
      <c r="Y832" s="60">
        <v>-0.19392393243040942</v>
      </c>
      <c r="Z832" s="79">
        <v>0.70666658267764249</v>
      </c>
      <c r="AA832" s="65">
        <f t="shared" si="90"/>
        <v>-0.90059051510805188</v>
      </c>
    </row>
    <row r="833" spans="1:27" x14ac:dyDescent="0.25">
      <c r="A833" s="82">
        <v>4</v>
      </c>
      <c r="B833" s="82">
        <v>96</v>
      </c>
      <c r="C833" s="7" t="s">
        <v>2190</v>
      </c>
      <c r="D833" s="7" t="s">
        <v>355</v>
      </c>
      <c r="E833" s="7">
        <v>1</v>
      </c>
      <c r="F833" s="82">
        <v>10</v>
      </c>
      <c r="G833" s="50">
        <v>1.1122563511022499E-2</v>
      </c>
      <c r="H833" s="50">
        <v>-2.9832523702375767E-3</v>
      </c>
      <c r="I833" s="50">
        <f t="shared" si="84"/>
        <v>1.4105815881260076E-2</v>
      </c>
      <c r="J833" s="28">
        <v>13.547813121272366</v>
      </c>
      <c r="K833" s="31">
        <v>14.419320189971282</v>
      </c>
      <c r="L833" s="31">
        <f t="shared" si="85"/>
        <v>-0.87150706869891614</v>
      </c>
      <c r="M833" s="28">
        <v>0.34947077053741454</v>
      </c>
      <c r="N833" s="26">
        <v>0.46275038293277465</v>
      </c>
      <c r="O833" s="26">
        <f t="shared" si="86"/>
        <v>-0.11327961239536011</v>
      </c>
      <c r="P833" s="52">
        <v>4.1615403928560353</v>
      </c>
      <c r="Q833" s="56">
        <v>5.7203782901387283</v>
      </c>
      <c r="R833" s="56">
        <f t="shared" si="87"/>
        <v>-1.5588378972826931</v>
      </c>
      <c r="S833" s="52">
        <v>0.15786850478865119</v>
      </c>
      <c r="T833" s="56">
        <v>0.2201664932545829</v>
      </c>
      <c r="U833" s="56">
        <f t="shared" si="88"/>
        <v>-6.2297988465931708E-2</v>
      </c>
      <c r="V833" s="60">
        <v>1013.4691337537338</v>
      </c>
      <c r="W833" s="64">
        <v>1080.3098379245496</v>
      </c>
      <c r="X833" s="64">
        <f t="shared" si="89"/>
        <v>-66.840704170815798</v>
      </c>
      <c r="Y833" s="60">
        <v>0.42007377115316774</v>
      </c>
      <c r="Z833" s="79">
        <v>0.55868755357358002</v>
      </c>
      <c r="AA833" s="65">
        <f t="shared" si="90"/>
        <v>-0.13861378242041228</v>
      </c>
    </row>
    <row r="834" spans="1:27" x14ac:dyDescent="0.25">
      <c r="A834" s="82">
        <v>5</v>
      </c>
      <c r="B834" s="82">
        <v>120</v>
      </c>
      <c r="C834" s="7">
        <v>2</v>
      </c>
      <c r="D834" s="7" t="s">
        <v>355</v>
      </c>
      <c r="E834" s="7">
        <v>1</v>
      </c>
      <c r="F834" s="82">
        <v>10</v>
      </c>
      <c r="G834" s="50">
        <v>1.9105523676270941E-2</v>
      </c>
      <c r="H834" s="50">
        <v>3.7247019645241526E-2</v>
      </c>
      <c r="I834" s="50">
        <f t="shared" si="84"/>
        <v>-1.8141495968970585E-2</v>
      </c>
      <c r="J834" s="28">
        <v>14.212527914863113</v>
      </c>
      <c r="K834" s="31">
        <v>16.776982070157057</v>
      </c>
      <c r="L834" s="31">
        <f t="shared" si="85"/>
        <v>-2.5644541552939444</v>
      </c>
      <c r="M834" s="28">
        <v>0.12683631861480493</v>
      </c>
      <c r="N834" s="26">
        <v>0.35894303813160144</v>
      </c>
      <c r="O834" s="26">
        <f t="shared" si="86"/>
        <v>-0.23210671951679651</v>
      </c>
      <c r="P834" s="52">
        <v>4.5794721275583861</v>
      </c>
      <c r="Q834" s="56">
        <v>6.966418766233951</v>
      </c>
      <c r="R834" s="56">
        <f t="shared" si="87"/>
        <v>-2.3869466386755649</v>
      </c>
      <c r="S834" s="52">
        <v>-0.14284269542187861</v>
      </c>
      <c r="T834" s="56">
        <v>5.1264740518326989E-2</v>
      </c>
      <c r="U834" s="56">
        <f t="shared" si="88"/>
        <v>-0.1941074359402056</v>
      </c>
      <c r="V834" s="60">
        <v>1148.1313615333772</v>
      </c>
      <c r="W834" s="64">
        <v>1139.7663857677901</v>
      </c>
      <c r="X834" s="64">
        <f t="shared" si="89"/>
        <v>8.3649757655871326</v>
      </c>
      <c r="Y834" s="60">
        <v>0.11944565900692154</v>
      </c>
      <c r="Z834" s="79">
        <v>0.15567907560124011</v>
      </c>
      <c r="AA834" s="65">
        <f t="shared" si="90"/>
        <v>-3.6233416594318571E-2</v>
      </c>
    </row>
    <row r="835" spans="1:27" x14ac:dyDescent="0.25">
      <c r="A835" s="82">
        <v>6</v>
      </c>
      <c r="B835" s="82">
        <v>144</v>
      </c>
      <c r="C835" s="7" t="s">
        <v>2190</v>
      </c>
      <c r="D835" s="7" t="s">
        <v>355</v>
      </c>
      <c r="E835" s="7">
        <v>1</v>
      </c>
      <c r="F835" s="82">
        <v>10</v>
      </c>
      <c r="G835" s="50">
        <v>-2.8768207245178166E-2</v>
      </c>
      <c r="H835" s="50">
        <v>5.0816110515069957E-2</v>
      </c>
      <c r="I835" s="50">
        <f t="shared" ref="I835:I877" si="91">G835-H835</f>
        <v>-7.958431776024813E-2</v>
      </c>
      <c r="J835" s="28">
        <v>14.908379685411063</v>
      </c>
      <c r="K835" s="31">
        <v>14.919323314682467</v>
      </c>
      <c r="L835" s="31">
        <f t="shared" ref="L835:L877" si="92">J835-K835</f>
        <v>-1.0943629271404021E-2</v>
      </c>
      <c r="M835" s="28">
        <v>0.25058415716839183</v>
      </c>
      <c r="N835" s="26">
        <v>7.8252583154270083E-2</v>
      </c>
      <c r="O835" s="26">
        <f t="shared" ref="O835:O877" si="93">M835-N835</f>
        <v>0.17233157401412175</v>
      </c>
      <c r="P835" s="52">
        <v>3.7108864155539463</v>
      </c>
      <c r="Q835" s="56">
        <v>5.4077681800408222</v>
      </c>
      <c r="R835" s="56">
        <f t="shared" ref="R835:R877" si="94">P835-Q835</f>
        <v>-1.6968817644868759</v>
      </c>
      <c r="S835" s="52">
        <v>-1.6579553297317813E-2</v>
      </c>
      <c r="T835" s="56">
        <v>-2.2748086008028568E-2</v>
      </c>
      <c r="U835" s="56">
        <f t="shared" ref="U835:U877" si="95">S835-T835</f>
        <v>6.168532710710755E-3</v>
      </c>
      <c r="V835" s="60">
        <v>1162.0194094226943</v>
      </c>
      <c r="W835" s="64">
        <v>1059.1686712010619</v>
      </c>
      <c r="X835" s="64">
        <f t="shared" ref="X835:X877" si="96">V835-W835</f>
        <v>102.85073822163235</v>
      </c>
      <c r="Y835" s="60">
        <v>0.22145128155855498</v>
      </c>
      <c r="Z835" s="79">
        <v>2.4286775008398348E-2</v>
      </c>
      <c r="AA835" s="65">
        <f t="shared" ref="AA835:AA877" si="97">Y835-Z835</f>
        <v>0.19716450655015663</v>
      </c>
    </row>
    <row r="836" spans="1:27" x14ac:dyDescent="0.25">
      <c r="A836" s="82">
        <v>7</v>
      </c>
      <c r="B836" s="82">
        <v>168</v>
      </c>
      <c r="C836" s="7" t="s">
        <v>2190</v>
      </c>
      <c r="D836" s="7" t="s">
        <v>355</v>
      </c>
      <c r="E836" s="7">
        <v>1</v>
      </c>
      <c r="F836" s="82">
        <v>10</v>
      </c>
      <c r="G836" s="50">
        <v>4.2866800518782888E-2</v>
      </c>
      <c r="H836" s="50">
        <v>2.1088820793520358E-2</v>
      </c>
      <c r="I836" s="50">
        <f t="shared" si="91"/>
        <v>2.177797972526253E-2</v>
      </c>
      <c r="J836" s="28">
        <v>13.235577236833519</v>
      </c>
      <c r="K836" s="31">
        <v>12.600072648596518</v>
      </c>
      <c r="L836" s="31">
        <f t="shared" si="92"/>
        <v>0.6355045882370014</v>
      </c>
      <c r="M836" s="28">
        <v>0.19759281239112589</v>
      </c>
      <c r="N836" s="26">
        <v>0.24427280911272664</v>
      </c>
      <c r="O836" s="26">
        <f t="shared" si="93"/>
        <v>-4.6679996721600753E-2</v>
      </c>
      <c r="P836" s="52">
        <v>3.8633615879442074</v>
      </c>
      <c r="Q836" s="56">
        <v>4.2039889907630217</v>
      </c>
      <c r="R836" s="56">
        <f t="shared" si="94"/>
        <v>-0.34062740281881432</v>
      </c>
      <c r="S836" s="52">
        <v>0.31064256330139561</v>
      </c>
      <c r="T836" s="56">
        <v>-4.8245689366170623E-2</v>
      </c>
      <c r="U836" s="56">
        <f t="shared" si="95"/>
        <v>0.35888825266756624</v>
      </c>
      <c r="V836" s="60">
        <v>950.61477832512321</v>
      </c>
      <c r="W836" s="64">
        <v>882.0120689655173</v>
      </c>
      <c r="X836" s="64">
        <f t="shared" si="96"/>
        <v>68.60270935960591</v>
      </c>
      <c r="Y836" s="60">
        <v>0.43683467914567908</v>
      </c>
      <c r="Z836" s="79">
        <v>0.30507038934760117</v>
      </c>
      <c r="AA836" s="65">
        <f t="shared" si="97"/>
        <v>0.13176428979807792</v>
      </c>
    </row>
    <row r="837" spans="1:27" x14ac:dyDescent="0.25">
      <c r="A837" s="82">
        <v>8</v>
      </c>
      <c r="B837" s="82">
        <v>192</v>
      </c>
      <c r="C837" s="7">
        <v>3</v>
      </c>
      <c r="D837" s="7" t="s">
        <v>355</v>
      </c>
      <c r="E837" s="7">
        <v>1</v>
      </c>
      <c r="F837" s="82">
        <v>10</v>
      </c>
      <c r="G837" s="50">
        <v>8.4030482489623276E-2</v>
      </c>
      <c r="H837" s="50">
        <v>2.2964930059969867E-2</v>
      </c>
      <c r="I837" s="50">
        <f t="shared" si="91"/>
        <v>6.1065552429653405E-2</v>
      </c>
      <c r="J837" s="28">
        <v>12.731080539748563</v>
      </c>
      <c r="K837" s="31">
        <v>13.314117777789969</v>
      </c>
      <c r="L837" s="31">
        <f t="shared" si="92"/>
        <v>-0.58303723804140617</v>
      </c>
      <c r="M837" s="28">
        <v>0.21310168201155338</v>
      </c>
      <c r="N837" s="26">
        <v>0.17151292002343987</v>
      </c>
      <c r="O837" s="26">
        <f t="shared" si="93"/>
        <v>4.158876198811351E-2</v>
      </c>
      <c r="P837" s="52">
        <v>3.1546119004361985</v>
      </c>
      <c r="Q837" s="56">
        <v>4.0686345373680544</v>
      </c>
      <c r="R837" s="56">
        <f t="shared" si="94"/>
        <v>-0.91402263693185581</v>
      </c>
      <c r="S837" s="52">
        <v>9.5274131019734754E-2</v>
      </c>
      <c r="T837" s="56">
        <v>1.6036205516473903E-2</v>
      </c>
      <c r="U837" s="56">
        <f t="shared" si="95"/>
        <v>7.923792550326085E-2</v>
      </c>
      <c r="V837" s="60">
        <v>1126.8738395225464</v>
      </c>
      <c r="W837" s="64">
        <v>935.78937334217505</v>
      </c>
      <c r="X837" s="64">
        <f t="shared" si="96"/>
        <v>191.08446618037135</v>
      </c>
      <c r="Y837" s="60">
        <v>0.74382466787483004</v>
      </c>
      <c r="Z837" s="79">
        <v>0.2688177933680696</v>
      </c>
      <c r="AA837" s="65">
        <f t="shared" si="97"/>
        <v>0.47500687450676043</v>
      </c>
    </row>
    <row r="838" spans="1:27" x14ac:dyDescent="0.25">
      <c r="A838" s="82">
        <v>9</v>
      </c>
      <c r="B838" s="82">
        <v>216</v>
      </c>
      <c r="C838" s="7" t="s">
        <v>2190</v>
      </c>
      <c r="D838" s="7" t="s">
        <v>355</v>
      </c>
      <c r="E838" s="7">
        <v>2</v>
      </c>
      <c r="F838" s="82">
        <v>10</v>
      </c>
      <c r="G838" s="50">
        <v>6.4210329383050352E-2</v>
      </c>
      <c r="H838" s="50">
        <v>4.9621911137343509E-2</v>
      </c>
      <c r="I838" s="50">
        <f t="shared" si="91"/>
        <v>1.4588418245706843E-2</v>
      </c>
      <c r="J838" s="28">
        <v>11.343956842789913</v>
      </c>
      <c r="K838" s="31">
        <v>13.45456791776664</v>
      </c>
      <c r="L838" s="31">
        <f t="shared" si="92"/>
        <v>-2.1106110749767275</v>
      </c>
      <c r="M838" s="28">
        <v>-2.0033910805421818E-2</v>
      </c>
      <c r="N838" s="26">
        <v>0.13025234277174963</v>
      </c>
      <c r="O838" s="26">
        <f t="shared" si="93"/>
        <v>-0.15028625357717146</v>
      </c>
      <c r="P838" s="52">
        <v>3.6766547641837914</v>
      </c>
      <c r="Q838" s="56">
        <v>4.4318152812343063</v>
      </c>
      <c r="R838" s="56">
        <f t="shared" si="94"/>
        <v>-0.7551605170505149</v>
      </c>
      <c r="S838" s="52">
        <v>0.14453355766141415</v>
      </c>
      <c r="T838" s="56">
        <v>0.16858542547120367</v>
      </c>
      <c r="U838" s="56">
        <f t="shared" si="95"/>
        <v>-2.4051867809789518E-2</v>
      </c>
      <c r="V838" s="60">
        <v>640.8019915115899</v>
      </c>
      <c r="W838" s="64">
        <v>838.86970154532594</v>
      </c>
      <c r="X838" s="64">
        <f t="shared" si="96"/>
        <v>-198.06771003373603</v>
      </c>
      <c r="Y838" s="60">
        <v>-0.1905557242948982</v>
      </c>
      <c r="Z838" s="79">
        <v>-4.6944320793933798E-2</v>
      </c>
      <c r="AA838" s="65">
        <f t="shared" si="97"/>
        <v>-0.14361140350096441</v>
      </c>
    </row>
    <row r="839" spans="1:27" x14ac:dyDescent="0.25">
      <c r="A839" s="82">
        <v>10</v>
      </c>
      <c r="B839" s="82">
        <v>240</v>
      </c>
      <c r="C839" s="7" t="s">
        <v>2190</v>
      </c>
      <c r="D839" s="7" t="s">
        <v>355</v>
      </c>
      <c r="E839" s="7">
        <v>1</v>
      </c>
      <c r="F839" s="82">
        <v>10</v>
      </c>
      <c r="G839" s="50">
        <v>5.1859821352015702E-2</v>
      </c>
      <c r="H839" s="50">
        <v>8.312902068988345E-3</v>
      </c>
      <c r="I839" s="50">
        <f t="shared" si="91"/>
        <v>4.3546919283027355E-2</v>
      </c>
      <c r="J839" s="28">
        <v>8.5469999782054344</v>
      </c>
      <c r="K839" s="31">
        <v>11.510023683426688</v>
      </c>
      <c r="L839" s="31">
        <f t="shared" si="92"/>
        <v>-2.9630237052212536</v>
      </c>
      <c r="M839" s="28">
        <v>-7.1418000655895403E-2</v>
      </c>
      <c r="N839" s="26">
        <v>7.2164884343347531E-3</v>
      </c>
      <c r="O839" s="26">
        <f t="shared" si="93"/>
        <v>-7.8634489090230159E-2</v>
      </c>
      <c r="P839" s="52">
        <v>3.2443635876601635</v>
      </c>
      <c r="Q839" s="56">
        <v>4.1268346243135854</v>
      </c>
      <c r="R839" s="56">
        <f t="shared" si="94"/>
        <v>-0.88247103665342186</v>
      </c>
      <c r="S839" s="52">
        <v>0.13164400253827865</v>
      </c>
      <c r="T839" s="56">
        <v>1.8882797316289807E-2</v>
      </c>
      <c r="U839" s="56">
        <f t="shared" si="95"/>
        <v>0.11276120522198885</v>
      </c>
      <c r="V839" s="60">
        <v>397.46666666666664</v>
      </c>
      <c r="W839" s="64">
        <v>698.52227035203532</v>
      </c>
      <c r="X839" s="64">
        <f t="shared" si="96"/>
        <v>-301.05560368536868</v>
      </c>
      <c r="Y839" s="60">
        <v>-0.28905717093132366</v>
      </c>
      <c r="Z839" s="79">
        <v>-7.6149821802100115E-2</v>
      </c>
      <c r="AA839" s="65">
        <f t="shared" si="97"/>
        <v>-0.21290734912922354</v>
      </c>
    </row>
    <row r="840" spans="1:27" x14ac:dyDescent="0.25">
      <c r="A840" s="82">
        <v>11</v>
      </c>
      <c r="B840" s="82">
        <v>264</v>
      </c>
      <c r="C840" s="7">
        <v>4</v>
      </c>
      <c r="D840" s="7" t="s">
        <v>355</v>
      </c>
      <c r="E840" s="7">
        <v>1</v>
      </c>
      <c r="F840" s="82">
        <v>10</v>
      </c>
      <c r="G840" s="50">
        <v>5.7676450922707193E-2</v>
      </c>
      <c r="H840" s="50">
        <v>1.1402580276202409E-2</v>
      </c>
      <c r="I840" s="50">
        <f t="shared" si="91"/>
        <v>4.6273870646504782E-2</v>
      </c>
      <c r="J840" s="28">
        <v>5.9085282905243011</v>
      </c>
      <c r="K840" s="31">
        <v>9.6067582172372461</v>
      </c>
      <c r="L840" s="31">
        <f t="shared" si="92"/>
        <v>-3.698229926712945</v>
      </c>
      <c r="M840" s="28">
        <v>-0.21945270186280258</v>
      </c>
      <c r="N840" s="26">
        <v>-7.5698486503831763E-2</v>
      </c>
      <c r="O840" s="26">
        <f t="shared" si="93"/>
        <v>-0.14375421535897082</v>
      </c>
      <c r="P840" s="52">
        <v>2.7278913986504252</v>
      </c>
      <c r="Q840" s="56">
        <v>3.9766977176627822</v>
      </c>
      <c r="R840" s="56">
        <f t="shared" si="94"/>
        <v>-1.2488063190123571</v>
      </c>
      <c r="S840" s="52">
        <v>-9.1623843884351078E-3</v>
      </c>
      <c r="T840" s="56">
        <v>1.8560746180279194E-2</v>
      </c>
      <c r="U840" s="56">
        <f t="shared" si="95"/>
        <v>-2.7723130568714303E-2</v>
      </c>
      <c r="V840" s="60">
        <v>273.45873384156448</v>
      </c>
      <c r="W840" s="64">
        <v>478.31294884543149</v>
      </c>
      <c r="X840" s="64">
        <f t="shared" si="96"/>
        <v>-204.85421500386701</v>
      </c>
      <c r="Y840" s="60">
        <v>-0.2033850763302946</v>
      </c>
      <c r="Z840" s="79">
        <v>-9.7593849701297919E-2</v>
      </c>
      <c r="AA840" s="65">
        <f t="shared" si="97"/>
        <v>-0.10579122662899668</v>
      </c>
    </row>
    <row r="841" spans="1:27" x14ac:dyDescent="0.25">
      <c r="A841" s="82">
        <v>12</v>
      </c>
      <c r="B841" s="82">
        <v>288</v>
      </c>
      <c r="C841" s="7" t="s">
        <v>2190</v>
      </c>
      <c r="D841" s="7" t="s">
        <v>355</v>
      </c>
      <c r="E841" s="7">
        <v>2</v>
      </c>
      <c r="F841" s="82">
        <v>10</v>
      </c>
      <c r="G841" s="50">
        <v>4.859292232889896E-2</v>
      </c>
      <c r="H841" s="50">
        <v>1.9874084798630436E-2</v>
      </c>
      <c r="I841" s="50">
        <f t="shared" si="91"/>
        <v>2.8718837530268524E-2</v>
      </c>
      <c r="J841" s="28">
        <v>5.8274057300165385</v>
      </c>
      <c r="K841" s="31">
        <v>9.5757510795120258</v>
      </c>
      <c r="L841" s="31">
        <f t="shared" si="92"/>
        <v>-3.7483453494954873</v>
      </c>
      <c r="M841" s="28">
        <v>-0.13514067852874243</v>
      </c>
      <c r="N841" s="26">
        <v>-0.12129677891189873</v>
      </c>
      <c r="O841" s="26">
        <f t="shared" si="93"/>
        <v>-1.3843899616843694E-2</v>
      </c>
      <c r="P841" s="52">
        <v>2.4998501673602314</v>
      </c>
      <c r="Q841" s="56">
        <v>3.6155338046936252</v>
      </c>
      <c r="R841" s="56">
        <f t="shared" si="94"/>
        <v>-1.1156836373333938</v>
      </c>
      <c r="S841" s="52">
        <v>-7.9608419914221646E-3</v>
      </c>
      <c r="T841" s="56">
        <v>-6.2303241628159589E-2</v>
      </c>
      <c r="U841" s="56">
        <f t="shared" si="95"/>
        <v>5.4342399636737426E-2</v>
      </c>
      <c r="V841" s="60">
        <v>223.78856472166333</v>
      </c>
      <c r="W841" s="64">
        <v>507.14285714285728</v>
      </c>
      <c r="X841" s="64">
        <f t="shared" si="96"/>
        <v>-283.35429242119392</v>
      </c>
      <c r="Y841" s="60">
        <v>-0.377564382976461</v>
      </c>
      <c r="Z841" s="79">
        <v>-0.26573141069062617</v>
      </c>
      <c r="AA841" s="65">
        <f t="shared" si="97"/>
        <v>-0.11183297228583483</v>
      </c>
    </row>
    <row r="842" spans="1:27" x14ac:dyDescent="0.25">
      <c r="A842" s="82">
        <v>13</v>
      </c>
      <c r="B842" s="82">
        <v>312</v>
      </c>
      <c r="C842" s="7" t="s">
        <v>2190</v>
      </c>
      <c r="D842" s="7" t="s">
        <v>355</v>
      </c>
      <c r="E842" s="7">
        <v>2</v>
      </c>
      <c r="F842" s="82">
        <v>10</v>
      </c>
      <c r="G842" s="50">
        <v>7.6457095743464265E-2</v>
      </c>
      <c r="H842" s="50">
        <v>1.3389339368220154E-2</v>
      </c>
      <c r="I842" s="50">
        <f t="shared" si="91"/>
        <v>6.3067756375244116E-2</v>
      </c>
      <c r="J842" s="28">
        <v>5.6006278165934029</v>
      </c>
      <c r="K842" s="31">
        <v>7.8986120953424956</v>
      </c>
      <c r="L842" s="31">
        <f t="shared" si="92"/>
        <v>-2.2979842787490927</v>
      </c>
      <c r="M842" s="28">
        <v>-6.3900802739028872E-2</v>
      </c>
      <c r="N842" s="26">
        <v>-6.1783624485983173E-2</v>
      </c>
      <c r="O842" s="26">
        <f t="shared" si="93"/>
        <v>-2.1171782530456998E-3</v>
      </c>
      <c r="P842" s="52">
        <v>2.3174015293405246</v>
      </c>
      <c r="Q842" s="56">
        <v>3.4422947383738673</v>
      </c>
      <c r="R842" s="56">
        <f t="shared" si="94"/>
        <v>-1.1248932090333428</v>
      </c>
      <c r="S842" s="52">
        <v>5.9564741484772352E-2</v>
      </c>
      <c r="T842" s="56">
        <v>-0.17100685841409771</v>
      </c>
      <c r="U842" s="56">
        <f t="shared" si="95"/>
        <v>0.23057159989887005</v>
      </c>
      <c r="V842" s="60">
        <v>209.79719110516635</v>
      </c>
      <c r="W842" s="64">
        <v>412.45665440561783</v>
      </c>
      <c r="X842" s="64">
        <f t="shared" si="96"/>
        <v>-202.65946330045148</v>
      </c>
      <c r="Y842" s="60">
        <v>-0.31447815972893745</v>
      </c>
      <c r="Z842" s="79">
        <v>-0.21425833594600299</v>
      </c>
      <c r="AA842" s="65">
        <f t="shared" si="97"/>
        <v>-0.10021982378293445</v>
      </c>
    </row>
    <row r="843" spans="1:27" x14ac:dyDescent="0.25">
      <c r="A843" s="82">
        <v>14</v>
      </c>
      <c r="B843" s="82">
        <v>336</v>
      </c>
      <c r="C843" s="7" t="s">
        <v>2190</v>
      </c>
      <c r="D843" s="7" t="s">
        <v>355</v>
      </c>
      <c r="E843" s="7">
        <v>2</v>
      </c>
      <c r="F843" s="82">
        <v>10</v>
      </c>
      <c r="G843" s="50">
        <v>5.208350911327049E-2</v>
      </c>
      <c r="H843" s="50">
        <v>4.392520638178523E-2</v>
      </c>
      <c r="I843" s="50">
        <f t="shared" si="91"/>
        <v>8.1583027314852605E-3</v>
      </c>
      <c r="J843" s="28">
        <v>5.6044897078592015</v>
      </c>
      <c r="K843" s="31">
        <v>8.3205011183702222</v>
      </c>
      <c r="L843" s="31">
        <f t="shared" si="92"/>
        <v>-2.7160114105110207</v>
      </c>
      <c r="M843" s="28">
        <v>3.7352632193299921E-2</v>
      </c>
      <c r="N843" s="26">
        <v>0.16451723189421197</v>
      </c>
      <c r="O843" s="26">
        <f t="shared" si="93"/>
        <v>-0.12716459970091204</v>
      </c>
      <c r="P843" s="52">
        <v>2.2193530697105124</v>
      </c>
      <c r="Q843" s="56">
        <v>2.980248193470393</v>
      </c>
      <c r="R843" s="56">
        <f t="shared" si="94"/>
        <v>-0.76089512375988066</v>
      </c>
      <c r="S843" s="52">
        <v>8.5203187701352323E-3</v>
      </c>
      <c r="T843" s="56">
        <v>8.3571837472428342E-2</v>
      </c>
      <c r="U843" s="56">
        <f t="shared" si="95"/>
        <v>-7.505151870229311E-2</v>
      </c>
      <c r="V843" s="60">
        <v>180.41114808652247</v>
      </c>
      <c r="W843" s="64">
        <v>382.34547975596223</v>
      </c>
      <c r="X843" s="64">
        <f t="shared" si="96"/>
        <v>-201.93433166943976</v>
      </c>
      <c r="Y843" s="60">
        <v>-0.32197550967319127</v>
      </c>
      <c r="Z843" s="79">
        <v>-0.23495720545848195</v>
      </c>
      <c r="AA843" s="65">
        <f t="shared" si="97"/>
        <v>-8.7018304214709324E-2</v>
      </c>
    </row>
    <row r="844" spans="1:27" x14ac:dyDescent="0.25">
      <c r="A844" s="82">
        <v>15</v>
      </c>
      <c r="B844" s="82">
        <v>360</v>
      </c>
      <c r="C844" s="7" t="s">
        <v>2190</v>
      </c>
      <c r="D844" s="7" t="s">
        <v>355</v>
      </c>
      <c r="E844" s="7">
        <v>2</v>
      </c>
      <c r="F844" s="82">
        <v>10</v>
      </c>
      <c r="G844" s="50">
        <v>8.3996531930227464E-2</v>
      </c>
      <c r="H844" s="50">
        <v>5.9921002139369739E-2</v>
      </c>
      <c r="I844" s="50">
        <f t="shared" si="91"/>
        <v>2.4075529790857725E-2</v>
      </c>
      <c r="J844" s="28">
        <v>5.5464179877276285</v>
      </c>
      <c r="K844" s="31">
        <v>7.7740113616750977</v>
      </c>
      <c r="L844" s="31">
        <f t="shared" si="92"/>
        <v>-2.2275933739474691</v>
      </c>
      <c r="M844" s="28">
        <v>-6.4739046840604539E-2</v>
      </c>
      <c r="N844" s="26">
        <v>0.1494415781169102</v>
      </c>
      <c r="O844" s="26">
        <f t="shared" si="93"/>
        <v>-0.21418062495751472</v>
      </c>
      <c r="P844" s="52">
        <v>2.1386046145277171</v>
      </c>
      <c r="Q844" s="56">
        <v>2.897175978800854</v>
      </c>
      <c r="R844" s="56">
        <f t="shared" si="94"/>
        <v>-0.75857136427313687</v>
      </c>
      <c r="S844" s="52">
        <v>5.0861983169488346E-2</v>
      </c>
      <c r="T844" s="56">
        <v>8.0212198215024746E-2</v>
      </c>
      <c r="U844" s="56">
        <f t="shared" si="95"/>
        <v>-2.93502150455364E-2</v>
      </c>
      <c r="V844" s="60">
        <v>224.05100000000002</v>
      </c>
      <c r="W844" s="64">
        <v>364.08175694444435</v>
      </c>
      <c r="X844" s="64">
        <f t="shared" si="96"/>
        <v>-140.03075694444433</v>
      </c>
      <c r="Y844" s="60">
        <v>-0.26688160760698965</v>
      </c>
      <c r="Z844" s="79">
        <v>-0.28489889430412302</v>
      </c>
      <c r="AA844" s="65">
        <f t="shared" si="97"/>
        <v>1.8017286697133372E-2</v>
      </c>
    </row>
    <row r="845" spans="1:27" x14ac:dyDescent="0.25">
      <c r="A845" s="82">
        <v>16</v>
      </c>
      <c r="B845" s="82">
        <v>384</v>
      </c>
      <c r="C845" s="7">
        <v>5</v>
      </c>
      <c r="D845" s="7" t="s">
        <v>355</v>
      </c>
      <c r="E845" s="7">
        <v>2</v>
      </c>
      <c r="F845" s="82">
        <v>10</v>
      </c>
      <c r="G845" s="50">
        <v>9.7224938552219878E-2</v>
      </c>
      <c r="H845" s="50">
        <v>3.2925461448930719E-3</v>
      </c>
      <c r="I845" s="50">
        <f t="shared" si="91"/>
        <v>9.3932392407326801E-2</v>
      </c>
      <c r="J845" s="28">
        <v>5.1626940386383557</v>
      </c>
      <c r="K845" s="31">
        <v>6.65609614243749</v>
      </c>
      <c r="L845" s="31">
        <f t="shared" si="92"/>
        <v>-1.4934021037991343</v>
      </c>
      <c r="M845" s="28">
        <v>-8.732702555240611E-2</v>
      </c>
      <c r="N845" s="26">
        <v>-9.4482272125681166E-2</v>
      </c>
      <c r="O845" s="26">
        <f t="shared" si="93"/>
        <v>7.1552465732750564E-3</v>
      </c>
      <c r="P845" s="52">
        <v>2.0605008325300154</v>
      </c>
      <c r="Q845" s="56">
        <v>2.4353357186413698</v>
      </c>
      <c r="R845" s="56">
        <f t="shared" si="94"/>
        <v>-0.3748348861113544</v>
      </c>
      <c r="S845" s="52">
        <v>-4.7922076032478559E-3</v>
      </c>
      <c r="T845" s="56">
        <v>-8.0140471677468406E-2</v>
      </c>
      <c r="U845" s="56">
        <f t="shared" si="95"/>
        <v>7.5348264074220545E-2</v>
      </c>
      <c r="V845" s="60">
        <v>207.54110043089162</v>
      </c>
      <c r="W845" s="64">
        <v>311.53564523257097</v>
      </c>
      <c r="X845" s="64">
        <f t="shared" si="96"/>
        <v>-103.99454480167935</v>
      </c>
      <c r="Y845" s="60">
        <v>-0.17013321705639545</v>
      </c>
      <c r="Z845" s="79">
        <v>-8.664836827258178E-2</v>
      </c>
      <c r="AA845" s="65">
        <f t="shared" si="97"/>
        <v>-8.3484848783813667E-2</v>
      </c>
    </row>
    <row r="846" spans="1:27" x14ac:dyDescent="0.25">
      <c r="A846" s="82">
        <v>1</v>
      </c>
      <c r="B846" s="82">
        <v>24</v>
      </c>
      <c r="C846" s="7" t="s">
        <v>2190</v>
      </c>
      <c r="D846" s="7" t="s">
        <v>355</v>
      </c>
      <c r="E846" s="7">
        <v>1</v>
      </c>
      <c r="F846" s="82">
        <v>11</v>
      </c>
      <c r="G846" s="50">
        <v>-3.4484048629173002E-2</v>
      </c>
      <c r="H846" s="50">
        <v>1.3629331734718761E-2</v>
      </c>
      <c r="I846" s="50">
        <f t="shared" si="91"/>
        <v>-4.8113380363891761E-2</v>
      </c>
      <c r="J846" s="28">
        <v>13.518313077458025</v>
      </c>
      <c r="K846" s="31">
        <v>13.370557873666627</v>
      </c>
      <c r="L846" s="31">
        <f t="shared" si="92"/>
        <v>0.14775520379139806</v>
      </c>
      <c r="M846" s="28">
        <v>3.0775439913675425E-2</v>
      </c>
      <c r="N846" s="26">
        <v>0.24256301407439443</v>
      </c>
      <c r="O846" s="26">
        <f t="shared" si="93"/>
        <v>-0.211787574160719</v>
      </c>
      <c r="P846" s="52">
        <v>4.6725672930278632</v>
      </c>
      <c r="Q846" s="56">
        <v>5.4560602180915021</v>
      </c>
      <c r="R846" s="56">
        <f t="shared" si="94"/>
        <v>-0.78349292506363888</v>
      </c>
      <c r="S846" s="52">
        <v>-8.4201621073402538E-2</v>
      </c>
      <c r="T846" s="56">
        <v>0.39929967195079025</v>
      </c>
      <c r="U846" s="56">
        <f t="shared" si="95"/>
        <v>-0.48350129302419276</v>
      </c>
      <c r="V846" s="60">
        <v>1036.909302712598</v>
      </c>
      <c r="W846" s="64">
        <v>842.1606201808396</v>
      </c>
      <c r="X846" s="64">
        <f t="shared" si="96"/>
        <v>194.74868253175839</v>
      </c>
      <c r="Y846" s="60">
        <v>0.22947897994959607</v>
      </c>
      <c r="Z846" s="79">
        <v>2.1399399411402314E-2</v>
      </c>
      <c r="AA846" s="65">
        <f t="shared" si="97"/>
        <v>0.20807958053819375</v>
      </c>
    </row>
    <row r="847" spans="1:27" x14ac:dyDescent="0.25">
      <c r="A847" s="82">
        <v>2</v>
      </c>
      <c r="B847" s="82">
        <v>48</v>
      </c>
      <c r="C847" s="7">
        <v>1</v>
      </c>
      <c r="D847" s="7" t="s">
        <v>355</v>
      </c>
      <c r="E847" s="7">
        <v>1</v>
      </c>
      <c r="F847" s="82">
        <v>11</v>
      </c>
      <c r="G847" s="50">
        <v>-4.9247648509779474E-2</v>
      </c>
      <c r="H847" s="50">
        <v>-4.2260899415680559E-3</v>
      </c>
      <c r="I847" s="50">
        <f t="shared" si="91"/>
        <v>-4.5021558568211419E-2</v>
      </c>
      <c r="J847" s="28">
        <v>10.116393882773247</v>
      </c>
      <c r="K847" s="31">
        <v>12.045231030697556</v>
      </c>
      <c r="L847" s="31">
        <f t="shared" si="92"/>
        <v>-1.9288371479243089</v>
      </c>
      <c r="M847" s="28">
        <v>-0.15980731905443435</v>
      </c>
      <c r="N847" s="26">
        <v>0.42973663146744556</v>
      </c>
      <c r="O847" s="26">
        <f t="shared" si="93"/>
        <v>-0.58954395052187991</v>
      </c>
      <c r="P847" s="52">
        <v>4.0354095026858809</v>
      </c>
      <c r="Q847" s="56">
        <v>6.2957185350514777</v>
      </c>
      <c r="R847" s="56">
        <f t="shared" si="94"/>
        <v>-2.2603090323655968</v>
      </c>
      <c r="S847" s="52">
        <v>0.15568639999999984</v>
      </c>
      <c r="T847" s="56">
        <v>-0.29316157422815392</v>
      </c>
      <c r="U847" s="56">
        <f t="shared" si="95"/>
        <v>0.44884797422815376</v>
      </c>
      <c r="V847" s="60">
        <v>605.39472398632142</v>
      </c>
      <c r="W847" s="64">
        <v>778.76342072409477</v>
      </c>
      <c r="X847" s="64">
        <f t="shared" si="96"/>
        <v>-173.36869673777335</v>
      </c>
      <c r="Y847" s="60">
        <v>-0.34804283730413776</v>
      </c>
      <c r="Z847" s="79">
        <v>-5.4871092273920861E-2</v>
      </c>
      <c r="AA847" s="65">
        <f t="shared" si="97"/>
        <v>-0.29317174503021692</v>
      </c>
    </row>
    <row r="848" spans="1:27" x14ac:dyDescent="0.25">
      <c r="A848" s="82">
        <v>3</v>
      </c>
      <c r="B848" s="82">
        <v>72</v>
      </c>
      <c r="C848" s="7" t="s">
        <v>2190</v>
      </c>
      <c r="D848" s="7" t="s">
        <v>355</v>
      </c>
      <c r="E848" s="7">
        <v>1</v>
      </c>
      <c r="F848" s="82">
        <v>11</v>
      </c>
      <c r="G848" s="50">
        <v>6.931471805599454E-2</v>
      </c>
      <c r="H848" s="50">
        <v>1.7902191089170408E-2</v>
      </c>
      <c r="I848" s="50">
        <f t="shared" si="91"/>
        <v>5.1412526966824135E-2</v>
      </c>
      <c r="J848" s="28">
        <v>11.366021944488073</v>
      </c>
      <c r="K848" s="31">
        <v>12.589811875004676</v>
      </c>
      <c r="L848" s="31">
        <f t="shared" si="92"/>
        <v>-1.2237899305166025</v>
      </c>
      <c r="M848" s="28">
        <v>-0.17207848059784325</v>
      </c>
      <c r="N848" s="26">
        <v>0.51444722688986533</v>
      </c>
      <c r="O848" s="26">
        <f t="shared" si="93"/>
        <v>-0.68652570748770858</v>
      </c>
      <c r="P848" s="52">
        <v>3.7991759215838772</v>
      </c>
      <c r="Q848" s="56">
        <v>5.134393717140755</v>
      </c>
      <c r="R848" s="56">
        <f t="shared" si="94"/>
        <v>-1.3352177955568778</v>
      </c>
      <c r="S848" s="52">
        <v>-0.18036586298706273</v>
      </c>
      <c r="T848" s="56">
        <v>2.9346230279375243E-2</v>
      </c>
      <c r="U848" s="56">
        <f t="shared" si="95"/>
        <v>-0.20971209326643797</v>
      </c>
      <c r="V848" s="60">
        <v>361.93066488025454</v>
      </c>
      <c r="W848" s="64">
        <v>862.29941243789426</v>
      </c>
      <c r="X848" s="64">
        <f t="shared" si="96"/>
        <v>-500.36874755763972</v>
      </c>
      <c r="Y848" s="60">
        <v>-0.65171969492467796</v>
      </c>
      <c r="Z848" s="79">
        <v>0.70666658267764249</v>
      </c>
      <c r="AA848" s="65">
        <f t="shared" si="97"/>
        <v>-1.3583862776023206</v>
      </c>
    </row>
    <row r="849" spans="1:27" x14ac:dyDescent="0.25">
      <c r="A849" s="82">
        <v>4</v>
      </c>
      <c r="B849" s="82">
        <v>96</v>
      </c>
      <c r="C849" s="7" t="s">
        <v>2190</v>
      </c>
      <c r="D849" s="7" t="s">
        <v>355</v>
      </c>
      <c r="E849" s="7">
        <v>1</v>
      </c>
      <c r="F849" s="82">
        <v>11</v>
      </c>
      <c r="G849" s="50">
        <v>7.6725515271366701E-2</v>
      </c>
      <c r="H849" s="50">
        <v>-2.9832523702375767E-3</v>
      </c>
      <c r="I849" s="50">
        <f t="shared" si="91"/>
        <v>7.9708767641604283E-2</v>
      </c>
      <c r="J849" s="28">
        <v>12.170703556439143</v>
      </c>
      <c r="K849" s="31">
        <v>14.419320189971282</v>
      </c>
      <c r="L849" s="31">
        <f t="shared" si="92"/>
        <v>-2.2486166335321389</v>
      </c>
      <c r="M849" s="28">
        <v>0.25756193312962372</v>
      </c>
      <c r="N849" s="26">
        <v>0.46275038293277465</v>
      </c>
      <c r="O849" s="26">
        <f t="shared" si="93"/>
        <v>-0.20518844980315093</v>
      </c>
      <c r="P849" s="52">
        <v>4.0013456292438807</v>
      </c>
      <c r="Q849" s="56">
        <v>5.7203782901387283</v>
      </c>
      <c r="R849" s="56">
        <f t="shared" si="94"/>
        <v>-1.7190326608948476</v>
      </c>
      <c r="S849" s="52">
        <v>0.34056764266676742</v>
      </c>
      <c r="T849" s="56">
        <v>0.2201664932545829</v>
      </c>
      <c r="U849" s="56">
        <f t="shared" si="95"/>
        <v>0.12040114941218452</v>
      </c>
      <c r="V849" s="60">
        <v>977.21058745436437</v>
      </c>
      <c r="W849" s="64">
        <v>1080.3098379245496</v>
      </c>
      <c r="X849" s="64">
        <f t="shared" si="96"/>
        <v>-103.09925047018521</v>
      </c>
      <c r="Y849" s="60">
        <v>0.98791822377060512</v>
      </c>
      <c r="Z849" s="79">
        <v>0.55868755357358002</v>
      </c>
      <c r="AA849" s="65">
        <f t="shared" si="97"/>
        <v>0.4292306701970251</v>
      </c>
    </row>
    <row r="850" spans="1:27" x14ac:dyDescent="0.25">
      <c r="A850" s="82">
        <v>5</v>
      </c>
      <c r="B850" s="82">
        <v>120</v>
      </c>
      <c r="C850" s="7">
        <v>2</v>
      </c>
      <c r="D850" s="7" t="s">
        <v>355</v>
      </c>
      <c r="E850" s="7">
        <v>1</v>
      </c>
      <c r="F850" s="82">
        <v>11</v>
      </c>
      <c r="G850" s="50">
        <v>1.3353139262452273E-2</v>
      </c>
      <c r="H850" s="50">
        <v>3.7247019645241526E-2</v>
      </c>
      <c r="I850" s="50">
        <f t="shared" si="91"/>
        <v>-2.3893880382789251E-2</v>
      </c>
      <c r="J850" s="28">
        <v>16.998268589231063</v>
      </c>
      <c r="K850" s="31">
        <v>16.776982070157057</v>
      </c>
      <c r="L850" s="31">
        <f t="shared" si="92"/>
        <v>0.22128651907400609</v>
      </c>
      <c r="M850" s="28">
        <v>0.15047379701536409</v>
      </c>
      <c r="N850" s="26">
        <v>0.35894303813160144</v>
      </c>
      <c r="O850" s="26">
        <f t="shared" si="93"/>
        <v>-0.20846924111623735</v>
      </c>
      <c r="P850" s="52">
        <v>4.9768623135997929</v>
      </c>
      <c r="Q850" s="56">
        <v>6.966418766233951</v>
      </c>
      <c r="R850" s="56">
        <f t="shared" si="94"/>
        <v>-1.989556452634158</v>
      </c>
      <c r="S850" s="52">
        <v>-1.9857966574371933E-2</v>
      </c>
      <c r="T850" s="56">
        <v>5.1264740518326989E-2</v>
      </c>
      <c r="U850" s="56">
        <f t="shared" si="95"/>
        <v>-7.1122707092698925E-2</v>
      </c>
      <c r="V850" s="60">
        <v>1387.9286186384666</v>
      </c>
      <c r="W850" s="64">
        <v>1139.7663857677901</v>
      </c>
      <c r="X850" s="64">
        <f t="shared" si="96"/>
        <v>248.16223287067646</v>
      </c>
      <c r="Y850" s="60">
        <v>0.43521482061660066</v>
      </c>
      <c r="Z850" s="79">
        <v>0.15567907560124011</v>
      </c>
      <c r="AA850" s="65">
        <f t="shared" si="97"/>
        <v>0.27953574501536055</v>
      </c>
    </row>
    <row r="851" spans="1:27" x14ac:dyDescent="0.25">
      <c r="A851" s="82">
        <v>6</v>
      </c>
      <c r="B851" s="82">
        <v>144</v>
      </c>
      <c r="C851" s="7" t="s">
        <v>2190</v>
      </c>
      <c r="D851" s="7" t="s">
        <v>355</v>
      </c>
      <c r="E851" s="7">
        <v>1</v>
      </c>
      <c r="F851" s="82">
        <v>11</v>
      </c>
      <c r="G851" s="50">
        <v>1.8610227963385916E-2</v>
      </c>
      <c r="H851" s="50">
        <v>5.0816110515069957E-2</v>
      </c>
      <c r="I851" s="50">
        <f t="shared" si="91"/>
        <v>-3.2205882551684037E-2</v>
      </c>
      <c r="J851" s="28">
        <v>12.95763117500454</v>
      </c>
      <c r="K851" s="31">
        <v>14.919323314682467</v>
      </c>
      <c r="L851" s="31">
        <f t="shared" si="92"/>
        <v>-1.9616921396779272</v>
      </c>
      <c r="M851" s="28">
        <v>0.11350277998411436</v>
      </c>
      <c r="N851" s="26">
        <v>7.8252583154270083E-2</v>
      </c>
      <c r="O851" s="26">
        <f t="shared" si="93"/>
        <v>3.5250196829844274E-2</v>
      </c>
      <c r="P851" s="52">
        <v>4.292924615669568</v>
      </c>
      <c r="Q851" s="56">
        <v>5.4077681800408222</v>
      </c>
      <c r="R851" s="56">
        <f t="shared" si="94"/>
        <v>-1.1148435643712542</v>
      </c>
      <c r="S851" s="52">
        <v>0.18591383544821935</v>
      </c>
      <c r="T851" s="56">
        <v>-2.2748086008028568E-2</v>
      </c>
      <c r="U851" s="56">
        <f t="shared" si="95"/>
        <v>0.20866192145624793</v>
      </c>
      <c r="V851" s="60">
        <v>845.45537491705386</v>
      </c>
      <c r="W851" s="64">
        <v>1059.1686712010619</v>
      </c>
      <c r="X851" s="64">
        <f t="shared" si="96"/>
        <v>-213.71329628400804</v>
      </c>
      <c r="Y851" s="60">
        <v>4.0701764416995093E-2</v>
      </c>
      <c r="Z851" s="79">
        <v>2.4286775008398348E-2</v>
      </c>
      <c r="AA851" s="65">
        <f t="shared" si="97"/>
        <v>1.6414989408596745E-2</v>
      </c>
    </row>
    <row r="852" spans="1:27" x14ac:dyDescent="0.25">
      <c r="A852" s="82">
        <v>7</v>
      </c>
      <c r="B852" s="82">
        <v>168</v>
      </c>
      <c r="C852" s="7" t="s">
        <v>2190</v>
      </c>
      <c r="D852" s="7" t="s">
        <v>355</v>
      </c>
      <c r="E852" s="7">
        <v>1</v>
      </c>
      <c r="F852" s="82">
        <v>11</v>
      </c>
      <c r="G852" s="50">
        <v>6.6979981656295526E-2</v>
      </c>
      <c r="H852" s="50">
        <v>2.1088820793520358E-2</v>
      </c>
      <c r="I852" s="50">
        <f t="shared" si="91"/>
        <v>4.5891160862775171E-2</v>
      </c>
      <c r="J852" s="28">
        <v>13.356098675194154</v>
      </c>
      <c r="K852" s="31">
        <v>12.600072648596518</v>
      </c>
      <c r="L852" s="31">
        <f t="shared" si="92"/>
        <v>0.7560260265976364</v>
      </c>
      <c r="M852" s="28">
        <v>0.47011540077795866</v>
      </c>
      <c r="N852" s="26">
        <v>0.24427280911272664</v>
      </c>
      <c r="O852" s="26">
        <f t="shared" si="93"/>
        <v>0.22584259166523202</v>
      </c>
      <c r="P852" s="52">
        <v>3.5445570875136037</v>
      </c>
      <c r="Q852" s="56">
        <v>4.2039889907630217</v>
      </c>
      <c r="R852" s="56">
        <f t="shared" si="94"/>
        <v>-0.65943190324941803</v>
      </c>
      <c r="S852" s="52">
        <v>0.18549561973421122</v>
      </c>
      <c r="T852" s="56">
        <v>-4.8245689366170623E-2</v>
      </c>
      <c r="U852" s="56">
        <f t="shared" si="95"/>
        <v>0.23374130910038185</v>
      </c>
      <c r="V852" s="60">
        <v>927.86896551724135</v>
      </c>
      <c r="W852" s="64">
        <v>882.0120689655173</v>
      </c>
      <c r="X852" s="64">
        <f t="shared" si="96"/>
        <v>45.856896551724049</v>
      </c>
      <c r="Y852" s="60">
        <v>0.6979618647429161</v>
      </c>
      <c r="Z852" s="79">
        <v>0.30507038934760117</v>
      </c>
      <c r="AA852" s="65">
        <f t="shared" si="97"/>
        <v>0.39289147539531494</v>
      </c>
    </row>
    <row r="853" spans="1:27" x14ac:dyDescent="0.25">
      <c r="A853" s="82">
        <v>8</v>
      </c>
      <c r="B853" s="82">
        <v>192</v>
      </c>
      <c r="C853" s="7">
        <v>3</v>
      </c>
      <c r="D853" s="7" t="s">
        <v>355</v>
      </c>
      <c r="E853" s="7">
        <v>1</v>
      </c>
      <c r="F853" s="82">
        <v>11</v>
      </c>
      <c r="G853" s="50">
        <v>0.10671136216087387</v>
      </c>
      <c r="H853" s="50">
        <v>2.2964930059969867E-2</v>
      </c>
      <c r="I853" s="50">
        <f t="shared" si="91"/>
        <v>8.3746432100904003E-2</v>
      </c>
      <c r="J853" s="28">
        <v>12.456042538947393</v>
      </c>
      <c r="K853" s="31">
        <v>13.314117777789969</v>
      </c>
      <c r="L853" s="31">
        <f t="shared" si="92"/>
        <v>-0.85807523884257542</v>
      </c>
      <c r="M853" s="28">
        <v>0.10868080824855078</v>
      </c>
      <c r="N853" s="26">
        <v>0.17151292002343987</v>
      </c>
      <c r="O853" s="26">
        <f t="shared" si="93"/>
        <v>-6.2832111774889093E-2</v>
      </c>
      <c r="P853" s="52">
        <v>3.0387053021994119</v>
      </c>
      <c r="Q853" s="56">
        <v>4.0686345373680544</v>
      </c>
      <c r="R853" s="56">
        <f t="shared" si="94"/>
        <v>-1.0299292351686424</v>
      </c>
      <c r="S853" s="52">
        <v>0.100324285213342</v>
      </c>
      <c r="T853" s="56">
        <v>1.6036205516473903E-2</v>
      </c>
      <c r="U853" s="56">
        <f t="shared" si="95"/>
        <v>8.4288079696868093E-2</v>
      </c>
      <c r="V853" s="60">
        <v>1031.8766578249335</v>
      </c>
      <c r="W853" s="64">
        <v>935.78937334217505</v>
      </c>
      <c r="X853" s="64">
        <f t="shared" si="96"/>
        <v>96.087284482758491</v>
      </c>
      <c r="Y853" s="60">
        <v>0.4415483533876482</v>
      </c>
      <c r="Z853" s="79">
        <v>0.2688177933680696</v>
      </c>
      <c r="AA853" s="65">
        <f t="shared" si="97"/>
        <v>0.17273056001957859</v>
      </c>
    </row>
    <row r="854" spans="1:27" x14ac:dyDescent="0.25">
      <c r="A854" s="82">
        <v>9</v>
      </c>
      <c r="B854" s="82">
        <v>216</v>
      </c>
      <c r="C854" s="7" t="s">
        <v>2190</v>
      </c>
      <c r="D854" s="7" t="s">
        <v>355</v>
      </c>
      <c r="E854" s="7">
        <v>2</v>
      </c>
      <c r="F854" s="82">
        <v>11</v>
      </c>
      <c r="G854" s="50">
        <v>0.11782714175468315</v>
      </c>
      <c r="H854" s="50">
        <v>4.9621911137343509E-2</v>
      </c>
      <c r="I854" s="50">
        <f t="shared" si="91"/>
        <v>6.8205230617339629E-2</v>
      </c>
      <c r="J854" s="28">
        <v>9.9366087484081138</v>
      </c>
      <c r="K854" s="31">
        <v>13.45456791776664</v>
      </c>
      <c r="L854" s="31">
        <f t="shared" si="92"/>
        <v>-3.5179591693585266</v>
      </c>
      <c r="M854" s="28">
        <v>-5.9636287647042235E-2</v>
      </c>
      <c r="N854" s="26">
        <v>0.13025234277174963</v>
      </c>
      <c r="O854" s="26">
        <f t="shared" si="93"/>
        <v>-0.18988863041879186</v>
      </c>
      <c r="P854" s="52">
        <v>3.2864919304495475</v>
      </c>
      <c r="Q854" s="56">
        <v>4.4318152812343063</v>
      </c>
      <c r="R854" s="56">
        <f t="shared" si="94"/>
        <v>-1.1453233507847589</v>
      </c>
      <c r="S854" s="52">
        <v>0.20480335887272719</v>
      </c>
      <c r="T854" s="56">
        <v>0.16858542547120367</v>
      </c>
      <c r="U854" s="56">
        <f t="shared" si="95"/>
        <v>3.6217933401523517E-2</v>
      </c>
      <c r="V854" s="60">
        <v>451.89781260202409</v>
      </c>
      <c r="W854" s="64">
        <v>838.86970154532594</v>
      </c>
      <c r="X854" s="64">
        <f t="shared" si="96"/>
        <v>-386.97188894330185</v>
      </c>
      <c r="Y854" s="60">
        <v>-0.37952086182651318</v>
      </c>
      <c r="Z854" s="79">
        <v>-4.6944320793933798E-2</v>
      </c>
      <c r="AA854" s="65">
        <f t="shared" si="97"/>
        <v>-0.33257654103257939</v>
      </c>
    </row>
    <row r="855" spans="1:27" x14ac:dyDescent="0.25">
      <c r="A855" s="82">
        <v>10</v>
      </c>
      <c r="B855" s="82">
        <v>240</v>
      </c>
      <c r="C855" s="7" t="s">
        <v>2190</v>
      </c>
      <c r="D855" s="7" t="s">
        <v>355</v>
      </c>
      <c r="E855" s="7">
        <v>1</v>
      </c>
      <c r="F855" s="82">
        <v>11</v>
      </c>
      <c r="G855" s="50">
        <v>8.4708290678052828E-2</v>
      </c>
      <c r="H855" s="50">
        <v>8.312902068988345E-3</v>
      </c>
      <c r="I855" s="50">
        <f t="shared" si="91"/>
        <v>7.6395388609064488E-2</v>
      </c>
      <c r="J855" s="28">
        <v>7.9731273020508677</v>
      </c>
      <c r="K855" s="31">
        <v>11.510023683426688</v>
      </c>
      <c r="L855" s="31">
        <f t="shared" si="92"/>
        <v>-3.5368963813758203</v>
      </c>
      <c r="M855" s="28">
        <v>-1.8047023992462788E-2</v>
      </c>
      <c r="N855" s="26">
        <v>7.2164884343347531E-3</v>
      </c>
      <c r="O855" s="26">
        <f t="shared" si="93"/>
        <v>-2.526351242679754E-2</v>
      </c>
      <c r="P855" s="52">
        <v>2.9493559980356263</v>
      </c>
      <c r="Q855" s="56">
        <v>4.1268346243135854</v>
      </c>
      <c r="R855" s="56">
        <f t="shared" si="94"/>
        <v>-1.1774786262779591</v>
      </c>
      <c r="S855" s="52">
        <v>7.9796504203740862E-2</v>
      </c>
      <c r="T855" s="56">
        <v>1.8882797316289807E-2</v>
      </c>
      <c r="U855" s="56">
        <f t="shared" si="95"/>
        <v>6.0913706887451055E-2</v>
      </c>
      <c r="V855" s="60">
        <v>310.48778877887787</v>
      </c>
      <c r="W855" s="64">
        <v>698.52227035203532</v>
      </c>
      <c r="X855" s="64">
        <f t="shared" si="96"/>
        <v>-388.03448157315745</v>
      </c>
      <c r="Y855" s="60">
        <v>-0.30124672591006979</v>
      </c>
      <c r="Z855" s="79">
        <v>-7.6149821802100115E-2</v>
      </c>
      <c r="AA855" s="65">
        <f t="shared" si="97"/>
        <v>-0.22509690410796968</v>
      </c>
    </row>
    <row r="856" spans="1:27" x14ac:dyDescent="0.25">
      <c r="A856" s="82">
        <v>11</v>
      </c>
      <c r="B856" s="82">
        <v>264</v>
      </c>
      <c r="C856" s="7">
        <v>4</v>
      </c>
      <c r="D856" s="7" t="s">
        <v>355</v>
      </c>
      <c r="E856" s="7">
        <v>1</v>
      </c>
      <c r="F856" s="82">
        <v>11</v>
      </c>
      <c r="G856" s="50">
        <v>9.685835265947898E-2</v>
      </c>
      <c r="H856" s="50">
        <v>1.1402580276202409E-2</v>
      </c>
      <c r="I856" s="50">
        <f t="shared" si="91"/>
        <v>8.5455772383276576E-2</v>
      </c>
      <c r="J856" s="28">
        <v>5.2738613084132258</v>
      </c>
      <c r="K856" s="31">
        <v>9.6067582172372461</v>
      </c>
      <c r="L856" s="31">
        <f t="shared" si="92"/>
        <v>-4.3328969088240203</v>
      </c>
      <c r="M856" s="28">
        <v>-0.19590458459275797</v>
      </c>
      <c r="N856" s="26">
        <v>-7.5698486503831763E-2</v>
      </c>
      <c r="O856" s="26">
        <f t="shared" si="93"/>
        <v>-0.12020609808892621</v>
      </c>
      <c r="P856" s="52">
        <v>2.4995618263079487</v>
      </c>
      <c r="Q856" s="56">
        <v>3.9766977176627822</v>
      </c>
      <c r="R856" s="56">
        <f t="shared" si="94"/>
        <v>-1.4771358913548336</v>
      </c>
      <c r="S856" s="52">
        <v>6.8592362079441818E-2</v>
      </c>
      <c r="T856" s="56">
        <v>1.8560746180279194E-2</v>
      </c>
      <c r="U856" s="56">
        <f t="shared" si="95"/>
        <v>5.0031615899162621E-2</v>
      </c>
      <c r="V856" s="60">
        <v>252.08568114020551</v>
      </c>
      <c r="W856" s="64">
        <v>478.31294884543149</v>
      </c>
      <c r="X856" s="64">
        <f t="shared" si="96"/>
        <v>-226.22726770522598</v>
      </c>
      <c r="Y856" s="60">
        <v>-0.12008975624203887</v>
      </c>
      <c r="Z856" s="79">
        <v>-9.7593849701297919E-2</v>
      </c>
      <c r="AA856" s="65">
        <f t="shared" si="97"/>
        <v>-2.2495906540740948E-2</v>
      </c>
    </row>
    <row r="857" spans="1:27" x14ac:dyDescent="0.25">
      <c r="A857" s="82">
        <v>12</v>
      </c>
      <c r="B857" s="82">
        <v>288</v>
      </c>
      <c r="C857" s="7" t="s">
        <v>2190</v>
      </c>
      <c r="D857" s="7" t="s">
        <v>355</v>
      </c>
      <c r="E857" s="7">
        <v>2</v>
      </c>
      <c r="F857" s="82">
        <v>11</v>
      </c>
      <c r="G857" s="50">
        <v>2.666286632539485E-2</v>
      </c>
      <c r="H857" s="50">
        <v>1.9874084798630436E-2</v>
      </c>
      <c r="I857" s="50">
        <f t="shared" si="91"/>
        <v>6.788781526764414E-3</v>
      </c>
      <c r="J857" s="28">
        <v>5.0908566163819415</v>
      </c>
      <c r="K857" s="31">
        <v>9.5757510795120258</v>
      </c>
      <c r="L857" s="31">
        <f t="shared" si="92"/>
        <v>-4.4848944631300842</v>
      </c>
      <c r="M857" s="28">
        <v>-0.16545885478507319</v>
      </c>
      <c r="N857" s="26">
        <v>-0.12129677891189873</v>
      </c>
      <c r="O857" s="26">
        <f t="shared" si="93"/>
        <v>-4.4162075873174458E-2</v>
      </c>
      <c r="P857" s="52">
        <v>2.098982834268138</v>
      </c>
      <c r="Q857" s="56">
        <v>3.6155338046936252</v>
      </c>
      <c r="R857" s="56">
        <f t="shared" si="94"/>
        <v>-1.5165509704254871</v>
      </c>
      <c r="S857" s="52">
        <v>-0.11772478756183605</v>
      </c>
      <c r="T857" s="56">
        <v>-6.2303241628159589E-2</v>
      </c>
      <c r="U857" s="56">
        <f t="shared" si="95"/>
        <v>-5.5421545933676458E-2</v>
      </c>
      <c r="V857" s="60">
        <v>207.37910798122064</v>
      </c>
      <c r="W857" s="64">
        <v>507.14285714285728</v>
      </c>
      <c r="X857" s="64">
        <f t="shared" si="96"/>
        <v>-299.76374916163661</v>
      </c>
      <c r="Y857" s="60">
        <v>-0.30576801100165596</v>
      </c>
      <c r="Z857" s="79">
        <v>-0.26573141069062617</v>
      </c>
      <c r="AA857" s="65">
        <f t="shared" si="97"/>
        <v>-4.0036600311029791E-2</v>
      </c>
    </row>
    <row r="858" spans="1:27" x14ac:dyDescent="0.25">
      <c r="A858" s="82">
        <v>13</v>
      </c>
      <c r="B858" s="82">
        <v>312</v>
      </c>
      <c r="C858" s="7" t="s">
        <v>2190</v>
      </c>
      <c r="D858" s="7" t="s">
        <v>355</v>
      </c>
      <c r="E858" s="7">
        <v>2</v>
      </c>
      <c r="F858" s="82">
        <v>11</v>
      </c>
      <c r="G858" s="50">
        <v>4.5062735028259839E-2</v>
      </c>
      <c r="H858" s="50">
        <v>1.3389339368220154E-2</v>
      </c>
      <c r="I858" s="50">
        <f t="shared" si="91"/>
        <v>3.1673395660039683E-2</v>
      </c>
      <c r="J858" s="28">
        <v>4.8975950306157481</v>
      </c>
      <c r="K858" s="31">
        <v>7.8986120953424956</v>
      </c>
      <c r="L858" s="31">
        <f t="shared" si="92"/>
        <v>-3.0010170647267476</v>
      </c>
      <c r="M858" s="28">
        <v>-0.15013416158376944</v>
      </c>
      <c r="N858" s="26">
        <v>-6.1783624485983173E-2</v>
      </c>
      <c r="O858" s="26">
        <f t="shared" si="93"/>
        <v>-8.8350537097786258E-2</v>
      </c>
      <c r="P858" s="52">
        <v>2.0764951908859191</v>
      </c>
      <c r="Q858" s="56">
        <v>3.4422947383738673</v>
      </c>
      <c r="R858" s="56">
        <f t="shared" si="94"/>
        <v>-1.3657995474879483</v>
      </c>
      <c r="S858" s="52">
        <v>-3.3766472049119624E-2</v>
      </c>
      <c r="T858" s="56">
        <v>-0.17100685841409771</v>
      </c>
      <c r="U858" s="56">
        <f t="shared" si="95"/>
        <v>0.1372403863649781</v>
      </c>
      <c r="V858" s="60">
        <v>204.58669118876441</v>
      </c>
      <c r="W858" s="64">
        <v>412.45665440561783</v>
      </c>
      <c r="X858" s="64">
        <f t="shared" si="96"/>
        <v>-207.86996321685342</v>
      </c>
      <c r="Y858" s="60">
        <v>-0.3126043480703331</v>
      </c>
      <c r="Z858" s="79">
        <v>-0.21425833594600299</v>
      </c>
      <c r="AA858" s="65">
        <f t="shared" si="97"/>
        <v>-9.8346012124330112E-2</v>
      </c>
    </row>
    <row r="859" spans="1:27" x14ac:dyDescent="0.25">
      <c r="A859" s="82">
        <v>14</v>
      </c>
      <c r="B859" s="82">
        <v>336</v>
      </c>
      <c r="C859" s="7" t="s">
        <v>2190</v>
      </c>
      <c r="D859" s="7" t="s">
        <v>355</v>
      </c>
      <c r="E859" s="7">
        <v>2</v>
      </c>
      <c r="F859" s="82">
        <v>11</v>
      </c>
      <c r="G859" s="50">
        <v>0.10422337235770343</v>
      </c>
      <c r="H859" s="50">
        <v>4.392520638178523E-2</v>
      </c>
      <c r="I859" s="50">
        <f t="shared" si="91"/>
        <v>6.0298165975918201E-2</v>
      </c>
      <c r="J859" s="28">
        <v>5.1041328988930621</v>
      </c>
      <c r="K859" s="31">
        <v>8.3205011183702222</v>
      </c>
      <c r="L859" s="31">
        <f t="shared" si="92"/>
        <v>-3.2163682194771601</v>
      </c>
      <c r="M859" s="28">
        <v>2.346380984918723E-2</v>
      </c>
      <c r="N859" s="26">
        <v>0.16451723189421197</v>
      </c>
      <c r="O859" s="26">
        <f t="shared" si="93"/>
        <v>-0.14105342204502475</v>
      </c>
      <c r="P859" s="52">
        <v>2.041612605049143</v>
      </c>
      <c r="Q859" s="56">
        <v>2.980248193470393</v>
      </c>
      <c r="R859" s="56">
        <f t="shared" si="94"/>
        <v>-0.93863558842125006</v>
      </c>
      <c r="S859" s="52">
        <v>6.3654598364711892E-2</v>
      </c>
      <c r="T859" s="56">
        <v>8.3571837472428342E-2</v>
      </c>
      <c r="U859" s="56">
        <f t="shared" si="95"/>
        <v>-1.991723910771645E-2</v>
      </c>
      <c r="V859" s="60">
        <v>177.59617304492514</v>
      </c>
      <c r="W859" s="64">
        <v>382.34547975596223</v>
      </c>
      <c r="X859" s="64">
        <f t="shared" si="96"/>
        <v>-204.74930671103709</v>
      </c>
      <c r="Y859" s="60">
        <v>-0.32981397971395593</v>
      </c>
      <c r="Z859" s="79">
        <v>-0.23495720545848195</v>
      </c>
      <c r="AA859" s="65">
        <f t="shared" si="97"/>
        <v>-9.485677425547398E-2</v>
      </c>
    </row>
    <row r="860" spans="1:27" x14ac:dyDescent="0.25">
      <c r="A860" s="82">
        <v>15</v>
      </c>
      <c r="B860" s="82">
        <v>360</v>
      </c>
      <c r="C860" s="7" t="s">
        <v>2190</v>
      </c>
      <c r="D860" s="7" t="s">
        <v>355</v>
      </c>
      <c r="E860" s="7">
        <v>2</v>
      </c>
      <c r="F860" s="82">
        <v>11</v>
      </c>
      <c r="G860" s="50">
        <v>6.720414933476207E-2</v>
      </c>
      <c r="H860" s="50">
        <v>5.9921002139369739E-2</v>
      </c>
      <c r="I860" s="50">
        <f t="shared" si="91"/>
        <v>7.283147195392331E-3</v>
      </c>
      <c r="J860" s="28">
        <v>5.2041961816839812</v>
      </c>
      <c r="K860" s="31">
        <v>7.7740113616750977</v>
      </c>
      <c r="L860" s="31">
        <f t="shared" si="92"/>
        <v>-2.5698151799911164</v>
      </c>
      <c r="M860" s="28">
        <v>-7.0780158305532942E-2</v>
      </c>
      <c r="N860" s="26">
        <v>0.1494415781169102</v>
      </c>
      <c r="O860" s="26">
        <f t="shared" si="93"/>
        <v>-0.22022173642244314</v>
      </c>
      <c r="P860" s="52">
        <v>2.0419791496711546</v>
      </c>
      <c r="Q860" s="56">
        <v>2.897175978800854</v>
      </c>
      <c r="R860" s="56">
        <f t="shared" si="94"/>
        <v>-0.85519682912969941</v>
      </c>
      <c r="S860" s="52">
        <v>4.6149655628623616E-2</v>
      </c>
      <c r="T860" s="56">
        <v>8.0212198215024746E-2</v>
      </c>
      <c r="U860" s="56">
        <f t="shared" si="95"/>
        <v>-3.406254258640113E-2</v>
      </c>
      <c r="V860" s="60">
        <v>202.98949999999999</v>
      </c>
      <c r="W860" s="64">
        <v>364.08175694444435</v>
      </c>
      <c r="X860" s="64">
        <f t="shared" si="96"/>
        <v>-161.09225694444436</v>
      </c>
      <c r="Y860" s="60">
        <v>-0.30138645824191518</v>
      </c>
      <c r="Z860" s="79">
        <v>-0.28489889430412302</v>
      </c>
      <c r="AA860" s="65">
        <f t="shared" si="97"/>
        <v>-1.648756393779216E-2</v>
      </c>
    </row>
    <row r="861" spans="1:27" x14ac:dyDescent="0.25">
      <c r="A861" s="82">
        <v>16</v>
      </c>
      <c r="B861" s="82">
        <v>384</v>
      </c>
      <c r="C861" s="7">
        <v>5</v>
      </c>
      <c r="D861" s="7" t="s">
        <v>355</v>
      </c>
      <c r="E861" s="7">
        <v>2</v>
      </c>
      <c r="F861" s="82">
        <v>11</v>
      </c>
      <c r="G861" s="50">
        <v>8.6866268288490117E-2</v>
      </c>
      <c r="H861" s="50">
        <v>3.2925461448930719E-3</v>
      </c>
      <c r="I861" s="50">
        <f t="shared" si="91"/>
        <v>8.357372214359704E-2</v>
      </c>
      <c r="J861" s="28">
        <v>4.7007059860953539</v>
      </c>
      <c r="K861" s="31">
        <v>6.65609614243749</v>
      </c>
      <c r="L861" s="31">
        <f t="shared" si="92"/>
        <v>-1.9553901563421361</v>
      </c>
      <c r="M861" s="28">
        <v>-7.9557299069494297E-2</v>
      </c>
      <c r="N861" s="26">
        <v>-9.4482272125681166E-2</v>
      </c>
      <c r="O861" s="26">
        <f t="shared" si="93"/>
        <v>1.4924973056186869E-2</v>
      </c>
      <c r="P861" s="52">
        <v>1.8819012356498117</v>
      </c>
      <c r="Q861" s="56">
        <v>2.4353357186413698</v>
      </c>
      <c r="R861" s="56">
        <f t="shared" si="94"/>
        <v>-0.55343448299155806</v>
      </c>
      <c r="S861" s="52">
        <v>-1.9271196817961994E-2</v>
      </c>
      <c r="T861" s="56">
        <v>-8.0140471677468406E-2</v>
      </c>
      <c r="U861" s="56">
        <f t="shared" si="95"/>
        <v>6.0869274859506411E-2</v>
      </c>
      <c r="V861" s="60">
        <v>195.10092807424593</v>
      </c>
      <c r="W861" s="64">
        <v>311.53564523257097</v>
      </c>
      <c r="X861" s="64">
        <f t="shared" si="96"/>
        <v>-116.43471715832504</v>
      </c>
      <c r="Y861" s="60">
        <v>-0.1741252731603114</v>
      </c>
      <c r="Z861" s="79">
        <v>-8.664836827258178E-2</v>
      </c>
      <c r="AA861" s="65">
        <f t="shared" si="97"/>
        <v>-8.747690488772962E-2</v>
      </c>
    </row>
    <row r="862" spans="1:27" x14ac:dyDescent="0.25">
      <c r="A862" s="82">
        <v>1</v>
      </c>
      <c r="B862" s="82">
        <v>24</v>
      </c>
      <c r="C862" s="7" t="s">
        <v>2190</v>
      </c>
      <c r="D862" s="7" t="s">
        <v>355</v>
      </c>
      <c r="E862" s="7">
        <v>1</v>
      </c>
      <c r="F862" s="82">
        <v>12</v>
      </c>
      <c r="G862" s="50">
        <v>0</v>
      </c>
      <c r="H862" s="50">
        <v>1.3629331734718761E-2</v>
      </c>
      <c r="I862" s="50">
        <f t="shared" si="91"/>
        <v>-1.3629331734718761E-2</v>
      </c>
      <c r="J862" s="28">
        <v>12.253827642922586</v>
      </c>
      <c r="K862" s="31">
        <v>13.370557873666627</v>
      </c>
      <c r="L862" s="31">
        <f t="shared" si="92"/>
        <v>-1.1167302307440412</v>
      </c>
      <c r="M862" s="28">
        <v>-9.472187967898605E-3</v>
      </c>
      <c r="N862" s="26">
        <v>0.24256301407439443</v>
      </c>
      <c r="O862" s="26">
        <f t="shared" si="93"/>
        <v>-0.25203520204229302</v>
      </c>
      <c r="P862" s="52">
        <v>3.7129487374291616</v>
      </c>
      <c r="Q862" s="56">
        <v>5.4560602180915021</v>
      </c>
      <c r="R862" s="56">
        <f t="shared" si="94"/>
        <v>-1.7431114806623405</v>
      </c>
      <c r="S862" s="52">
        <v>-0.11506033146088517</v>
      </c>
      <c r="T862" s="56">
        <v>0.39929967195079025</v>
      </c>
      <c r="U862" s="56">
        <f t="shared" si="95"/>
        <v>-0.51436000341167543</v>
      </c>
      <c r="V862" s="60">
        <v>774.28324180396078</v>
      </c>
      <c r="W862" s="64">
        <v>842.1606201808396</v>
      </c>
      <c r="X862" s="64">
        <f t="shared" si="96"/>
        <v>-67.877378376878823</v>
      </c>
      <c r="Y862" s="60">
        <v>-0.19209379673727073</v>
      </c>
      <c r="Z862" s="79">
        <v>2.1399399411402314E-2</v>
      </c>
      <c r="AA862" s="65">
        <f t="shared" si="97"/>
        <v>-0.21349319614867304</v>
      </c>
    </row>
    <row r="863" spans="1:27" x14ac:dyDescent="0.25">
      <c r="A863" s="82">
        <v>2</v>
      </c>
      <c r="B863" s="82">
        <v>48</v>
      </c>
      <c r="C863" s="7">
        <v>1</v>
      </c>
      <c r="D863" s="7" t="s">
        <v>355</v>
      </c>
      <c r="E863" s="7">
        <v>1</v>
      </c>
      <c r="F863" s="82">
        <v>12</v>
      </c>
      <c r="G863" s="50">
        <v>0.109861228866811</v>
      </c>
      <c r="H863" s="50">
        <v>-4.2260899415680559E-3</v>
      </c>
      <c r="I863" s="50">
        <f t="shared" si="91"/>
        <v>0.11408731880837907</v>
      </c>
      <c r="J863" s="28">
        <v>14.026629991068543</v>
      </c>
      <c r="K863" s="31">
        <v>12.045231030697556</v>
      </c>
      <c r="L863" s="31">
        <f t="shared" si="92"/>
        <v>1.9813989603709867</v>
      </c>
      <c r="M863" s="28">
        <v>3.0526419609950603E-2</v>
      </c>
      <c r="N863" s="26">
        <v>0.42973663146744556</v>
      </c>
      <c r="O863" s="26">
        <f t="shared" si="93"/>
        <v>-0.39921021185749495</v>
      </c>
      <c r="P863" s="52">
        <v>4.6573747915403798</v>
      </c>
      <c r="Q863" s="56">
        <v>6.2957185350514777</v>
      </c>
      <c r="R863" s="56">
        <f t="shared" si="94"/>
        <v>-1.6383437435110979</v>
      </c>
      <c r="S863" s="52">
        <v>-4.0404336900605672E-2</v>
      </c>
      <c r="T863" s="56">
        <v>-0.29316157422815392</v>
      </c>
      <c r="U863" s="56">
        <f t="shared" si="95"/>
        <v>0.25275723732754823</v>
      </c>
      <c r="V863" s="60">
        <v>659.12864354339683</v>
      </c>
      <c r="W863" s="64">
        <v>778.76342072409477</v>
      </c>
      <c r="X863" s="64">
        <f t="shared" si="96"/>
        <v>-119.63477718069794</v>
      </c>
      <c r="Y863" s="60">
        <v>-0.39292144711655197</v>
      </c>
      <c r="Z863" s="79">
        <v>-5.4871092273920861E-2</v>
      </c>
      <c r="AA863" s="65">
        <f t="shared" si="97"/>
        <v>-0.33805035484263113</v>
      </c>
    </row>
    <row r="864" spans="1:27" x14ac:dyDescent="0.25">
      <c r="A864" s="82">
        <v>3</v>
      </c>
      <c r="B864" s="82">
        <v>72</v>
      </c>
      <c r="C864" s="7" t="s">
        <v>2190</v>
      </c>
      <c r="D864" s="7" t="s">
        <v>355</v>
      </c>
      <c r="E864" s="7">
        <v>1</v>
      </c>
      <c r="F864" s="82">
        <v>12</v>
      </c>
      <c r="G864" s="50">
        <v>6.3598876671999621E-2</v>
      </c>
      <c r="H864" s="50">
        <v>1.7902191089170408E-2</v>
      </c>
      <c r="I864" s="50">
        <f t="shared" si="91"/>
        <v>4.5696685582829216E-2</v>
      </c>
      <c r="J864" s="28">
        <v>10.746954024278054</v>
      </c>
      <c r="K864" s="31">
        <v>12.589811875004676</v>
      </c>
      <c r="L864" s="31">
        <f t="shared" si="92"/>
        <v>-1.842857850726622</v>
      </c>
      <c r="M864" s="28">
        <v>2.5414883903157531E-2</v>
      </c>
      <c r="N864" s="26">
        <v>0.51444722688986533</v>
      </c>
      <c r="O864" s="26">
        <f t="shared" si="93"/>
        <v>-0.48903234298670778</v>
      </c>
      <c r="P864" s="52">
        <v>3.5483409774565082</v>
      </c>
      <c r="Q864" s="56">
        <v>5.134393717140755</v>
      </c>
      <c r="R864" s="56">
        <f t="shared" si="94"/>
        <v>-1.5860527396842468</v>
      </c>
      <c r="S864" s="52">
        <v>-5.3438302285895994E-3</v>
      </c>
      <c r="T864" s="56">
        <v>2.9346230279375243E-2</v>
      </c>
      <c r="U864" s="56">
        <f t="shared" si="95"/>
        <v>-3.4690060507964846E-2</v>
      </c>
      <c r="V864" s="60">
        <v>468.01423547144526</v>
      </c>
      <c r="W864" s="64">
        <v>862.29941243789426</v>
      </c>
      <c r="X864" s="64">
        <f t="shared" si="96"/>
        <v>-394.285176966449</v>
      </c>
      <c r="Y864" s="60">
        <v>-0.36189635893294136</v>
      </c>
      <c r="Z864" s="79">
        <v>0.70666658267764249</v>
      </c>
      <c r="AA864" s="65">
        <f t="shared" si="97"/>
        <v>-1.0685629416105837</v>
      </c>
    </row>
    <row r="865" spans="1:27" x14ac:dyDescent="0.25">
      <c r="A865" s="82">
        <v>4</v>
      </c>
      <c r="B865" s="82">
        <v>96</v>
      </c>
      <c r="C865" s="7" t="s">
        <v>2190</v>
      </c>
      <c r="D865" s="7" t="s">
        <v>355</v>
      </c>
      <c r="E865" s="7">
        <v>1</v>
      </c>
      <c r="F865" s="82">
        <v>12</v>
      </c>
      <c r="G865" s="50">
        <v>3.5667494393873247E-2</v>
      </c>
      <c r="H865" s="50">
        <v>-2.9832523702375767E-3</v>
      </c>
      <c r="I865" s="50">
        <f t="shared" si="91"/>
        <v>3.8650746764110823E-2</v>
      </c>
      <c r="J865" s="28">
        <v>13.361773801634637</v>
      </c>
      <c r="K865" s="31">
        <v>14.419320189971282</v>
      </c>
      <c r="L865" s="31">
        <f t="shared" si="92"/>
        <v>-1.0575463883366449</v>
      </c>
      <c r="M865" s="28">
        <v>0.82383181444713294</v>
      </c>
      <c r="N865" s="26">
        <v>0.46275038293277465</v>
      </c>
      <c r="O865" s="26">
        <f t="shared" si="93"/>
        <v>0.36108143151435829</v>
      </c>
      <c r="P865" s="52">
        <v>4.4658387896671474</v>
      </c>
      <c r="Q865" s="56">
        <v>5.7203782901387283</v>
      </c>
      <c r="R865" s="56">
        <f t="shared" si="94"/>
        <v>-1.2545395004715809</v>
      </c>
      <c r="S865" s="52">
        <v>0.48458959510468208</v>
      </c>
      <c r="T865" s="56">
        <v>0.2201664932545829</v>
      </c>
      <c r="U865" s="56">
        <f t="shared" si="95"/>
        <v>0.26442310185009921</v>
      </c>
      <c r="V865" s="60">
        <v>863.57600398274144</v>
      </c>
      <c r="W865" s="64">
        <v>1080.3098379245496</v>
      </c>
      <c r="X865" s="64">
        <f t="shared" si="96"/>
        <v>-216.73383394180814</v>
      </c>
      <c r="Y865" s="60">
        <v>0.87501022374048021</v>
      </c>
      <c r="Z865" s="79">
        <v>0.55868755357358002</v>
      </c>
      <c r="AA865" s="65">
        <f t="shared" si="97"/>
        <v>0.31632267016690019</v>
      </c>
    </row>
    <row r="866" spans="1:27" x14ac:dyDescent="0.25">
      <c r="A866" s="82">
        <v>5</v>
      </c>
      <c r="B866" s="82">
        <v>120</v>
      </c>
      <c r="C866" s="7">
        <v>2</v>
      </c>
      <c r="D866" s="7" t="s">
        <v>355</v>
      </c>
      <c r="E866" s="7">
        <v>1</v>
      </c>
      <c r="F866" s="82">
        <v>12</v>
      </c>
      <c r="G866" s="50">
        <v>-4.7000362924573567E-2</v>
      </c>
      <c r="H866" s="50">
        <v>3.7247019645241526E-2</v>
      </c>
      <c r="I866" s="50">
        <f t="shared" si="91"/>
        <v>-8.4247382569815094E-2</v>
      </c>
      <c r="J866" s="28">
        <v>23.007532188249563</v>
      </c>
      <c r="K866" s="31">
        <v>16.776982070157057</v>
      </c>
      <c r="L866" s="31">
        <f t="shared" si="92"/>
        <v>6.2305501180925056</v>
      </c>
      <c r="M866" s="28">
        <v>0.50746737247047224</v>
      </c>
      <c r="N866" s="26">
        <v>0.35894303813160144</v>
      </c>
      <c r="O866" s="26">
        <f t="shared" si="93"/>
        <v>0.1485243343388708</v>
      </c>
      <c r="P866" s="52">
        <v>5.5967283052531158</v>
      </c>
      <c r="Q866" s="56">
        <v>6.966418766233951</v>
      </c>
      <c r="R866" s="56">
        <f t="shared" si="94"/>
        <v>-1.3696904609808351</v>
      </c>
      <c r="S866" s="52">
        <v>0.1403686926605503</v>
      </c>
      <c r="T866" s="56">
        <v>5.1264740518326989E-2</v>
      </c>
      <c r="U866" s="56">
        <f t="shared" si="95"/>
        <v>8.9103952142223303E-2</v>
      </c>
      <c r="V866" s="60">
        <v>1997.4081295439521</v>
      </c>
      <c r="W866" s="64">
        <v>1139.7663857677901</v>
      </c>
      <c r="X866" s="64">
        <f t="shared" si="96"/>
        <v>857.641743776162</v>
      </c>
      <c r="Y866" s="60">
        <v>0.93403245531905887</v>
      </c>
      <c r="Z866" s="79">
        <v>0.15567907560124011</v>
      </c>
      <c r="AA866" s="65">
        <f t="shared" si="97"/>
        <v>0.77835337971781882</v>
      </c>
    </row>
    <row r="867" spans="1:27" x14ac:dyDescent="0.25">
      <c r="A867" s="82">
        <v>6</v>
      </c>
      <c r="B867" s="82">
        <v>144</v>
      </c>
      <c r="C867" s="7" t="s">
        <v>2190</v>
      </c>
      <c r="D867" s="7" t="s">
        <v>355</v>
      </c>
      <c r="E867" s="7">
        <v>1</v>
      </c>
      <c r="F867" s="82">
        <v>12</v>
      </c>
      <c r="G867" s="50">
        <v>6.5176196439709067E-2</v>
      </c>
      <c r="H867" s="50">
        <v>5.0816110515069957E-2</v>
      </c>
      <c r="I867" s="50">
        <f t="shared" si="91"/>
        <v>1.436008592463911E-2</v>
      </c>
      <c r="J867" s="28">
        <v>13.346333922018475</v>
      </c>
      <c r="K867" s="31">
        <v>14.919323314682467</v>
      </c>
      <c r="L867" s="31">
        <f t="shared" si="92"/>
        <v>-1.5729893926639917</v>
      </c>
      <c r="M867" s="28">
        <v>-0.10113747187630619</v>
      </c>
      <c r="N867" s="26">
        <v>7.8252583154270083E-2</v>
      </c>
      <c r="O867" s="26">
        <f t="shared" si="93"/>
        <v>-0.17939005503057626</v>
      </c>
      <c r="P867" s="52">
        <v>3.4979653920198461</v>
      </c>
      <c r="Q867" s="56">
        <v>5.4077681800408222</v>
      </c>
      <c r="R867" s="56">
        <f t="shared" si="94"/>
        <v>-1.909802788020976</v>
      </c>
      <c r="S867" s="52">
        <v>-0.25052477648520322</v>
      </c>
      <c r="T867" s="56">
        <v>-2.2748086008028568E-2</v>
      </c>
      <c r="U867" s="56">
        <f t="shared" si="95"/>
        <v>-0.22777669047717464</v>
      </c>
      <c r="V867" s="60">
        <v>953.03483742534843</v>
      </c>
      <c r="W867" s="64">
        <v>1059.1686712010619</v>
      </c>
      <c r="X867" s="64">
        <f t="shared" si="96"/>
        <v>-106.13383377571347</v>
      </c>
      <c r="Y867" s="60">
        <v>-0.23779679539713644</v>
      </c>
      <c r="Z867" s="79">
        <v>2.4286775008398348E-2</v>
      </c>
      <c r="AA867" s="65">
        <f t="shared" si="97"/>
        <v>-0.26208357040553476</v>
      </c>
    </row>
    <row r="868" spans="1:27" x14ac:dyDescent="0.25">
      <c r="A868" s="82">
        <v>7</v>
      </c>
      <c r="B868" s="82">
        <v>168</v>
      </c>
      <c r="C868" s="7" t="s">
        <v>2190</v>
      </c>
      <c r="D868" s="7" t="s">
        <v>355</v>
      </c>
      <c r="E868" s="7">
        <v>1</v>
      </c>
      <c r="F868" s="82">
        <v>12</v>
      </c>
      <c r="G868" s="50">
        <v>8.5531393537543993E-2</v>
      </c>
      <c r="H868" s="50">
        <v>2.1088820793520358E-2</v>
      </c>
      <c r="I868" s="50">
        <f t="shared" si="91"/>
        <v>6.4442572744023638E-2</v>
      </c>
      <c r="J868" s="28">
        <v>11.378445256585961</v>
      </c>
      <c r="K868" s="31">
        <v>12.600072648596518</v>
      </c>
      <c r="L868" s="31">
        <f t="shared" si="92"/>
        <v>-1.2216273920105571</v>
      </c>
      <c r="M868" s="28">
        <v>0.2504829266310129</v>
      </c>
      <c r="N868" s="26">
        <v>0.24427280911272664</v>
      </c>
      <c r="O868" s="26">
        <f t="shared" si="93"/>
        <v>6.2101175182862622E-3</v>
      </c>
      <c r="P868" s="52">
        <v>3.1005646306916517</v>
      </c>
      <c r="Q868" s="56">
        <v>4.2039889907630217</v>
      </c>
      <c r="R868" s="56">
        <f t="shared" si="94"/>
        <v>-1.10342436007137</v>
      </c>
      <c r="S868" s="52">
        <v>0.10690312414116267</v>
      </c>
      <c r="T868" s="56">
        <v>-4.8245689366170623E-2</v>
      </c>
      <c r="U868" s="56">
        <f t="shared" si="95"/>
        <v>0.15514881350733328</v>
      </c>
      <c r="V868" s="60">
        <v>838.13891625615759</v>
      </c>
      <c r="W868" s="64">
        <v>882.0120689655173</v>
      </c>
      <c r="X868" s="64">
        <f t="shared" si="96"/>
        <v>-43.873152709359715</v>
      </c>
      <c r="Y868" s="60">
        <v>0.47992635546535228</v>
      </c>
      <c r="Z868" s="79">
        <v>0.30507038934760117</v>
      </c>
      <c r="AA868" s="65">
        <f t="shared" si="97"/>
        <v>0.17485596611775112</v>
      </c>
    </row>
    <row r="869" spans="1:27" x14ac:dyDescent="0.25">
      <c r="A869" s="82">
        <v>8</v>
      </c>
      <c r="B869" s="82">
        <v>192</v>
      </c>
      <c r="C869" s="7">
        <v>3</v>
      </c>
      <c r="D869" s="7" t="s">
        <v>355</v>
      </c>
      <c r="E869" s="7">
        <v>1</v>
      </c>
      <c r="F869" s="82">
        <v>12</v>
      </c>
      <c r="G869" s="50">
        <v>9.2975894892502173E-2</v>
      </c>
      <c r="H869" s="50">
        <v>2.2964930059969867E-2</v>
      </c>
      <c r="I869" s="50">
        <f t="shared" si="91"/>
        <v>7.0010964832532302E-2</v>
      </c>
      <c r="J869" s="28">
        <v>10.804426201621002</v>
      </c>
      <c r="K869" s="31">
        <v>13.314117777789969</v>
      </c>
      <c r="L869" s="31">
        <f t="shared" si="92"/>
        <v>-2.5096915761689669</v>
      </c>
      <c r="M869" s="28">
        <v>7.7012996319195573E-2</v>
      </c>
      <c r="N869" s="26">
        <v>0.17151292002343987</v>
      </c>
      <c r="O869" s="26">
        <f t="shared" si="93"/>
        <v>-9.4499923704244301E-2</v>
      </c>
      <c r="P869" s="52">
        <v>2.9757230208499035</v>
      </c>
      <c r="Q869" s="56">
        <v>4.0686345373680544</v>
      </c>
      <c r="R869" s="56">
        <f t="shared" si="94"/>
        <v>-1.0929115165181509</v>
      </c>
      <c r="S869" s="52">
        <v>0.15758869975779313</v>
      </c>
      <c r="T869" s="56">
        <v>1.6036205516473903E-2</v>
      </c>
      <c r="U869" s="56">
        <f t="shared" si="95"/>
        <v>0.14155249424131922</v>
      </c>
      <c r="V869" s="60">
        <v>780.9655172413793</v>
      </c>
      <c r="W869" s="64">
        <v>935.78937334217505</v>
      </c>
      <c r="X869" s="64">
        <f t="shared" si="96"/>
        <v>-154.82385610079575</v>
      </c>
      <c r="Y869" s="60">
        <v>0.29821086159847926</v>
      </c>
      <c r="Z869" s="79">
        <v>0.2688177933680696</v>
      </c>
      <c r="AA869" s="65">
        <f t="shared" si="97"/>
        <v>2.9393068230409658E-2</v>
      </c>
    </row>
    <row r="870" spans="1:27" x14ac:dyDescent="0.25">
      <c r="A870" s="82">
        <v>9</v>
      </c>
      <c r="B870" s="82">
        <v>216</v>
      </c>
      <c r="C870" s="7" t="s">
        <v>2190</v>
      </c>
      <c r="D870" s="7" t="s">
        <v>355</v>
      </c>
      <c r="E870" s="7">
        <v>2</v>
      </c>
      <c r="F870" s="82">
        <v>12</v>
      </c>
      <c r="G870" s="50">
        <v>6.1569821553026219E-2</v>
      </c>
      <c r="H870" s="50">
        <v>4.9621911137343509E-2</v>
      </c>
      <c r="I870" s="50">
        <f t="shared" si="91"/>
        <v>1.194791041568271E-2</v>
      </c>
      <c r="J870" s="28">
        <v>8.1592597248563887</v>
      </c>
      <c r="K870" s="31">
        <v>13.45456791776664</v>
      </c>
      <c r="L870" s="31">
        <f t="shared" si="92"/>
        <v>-5.2953081929102517</v>
      </c>
      <c r="M870" s="28">
        <v>-9.7937318907356047E-2</v>
      </c>
      <c r="N870" s="26">
        <v>0.13025234277174963</v>
      </c>
      <c r="O870" s="26">
        <f t="shared" si="93"/>
        <v>-0.22818966167910568</v>
      </c>
      <c r="P870" s="52">
        <v>2.8078955910872874</v>
      </c>
      <c r="Q870" s="56">
        <v>4.4318152812343063</v>
      </c>
      <c r="R870" s="56">
        <f t="shared" si="94"/>
        <v>-1.623919690147019</v>
      </c>
      <c r="S870" s="52">
        <v>3.3718917096937175E-2</v>
      </c>
      <c r="T870" s="56">
        <v>0.16858542547120367</v>
      </c>
      <c r="U870" s="56">
        <f t="shared" si="95"/>
        <v>-0.1348665083742665</v>
      </c>
      <c r="V870" s="60">
        <v>366.15964740450534</v>
      </c>
      <c r="W870" s="64">
        <v>838.86970154532594</v>
      </c>
      <c r="X870" s="64">
        <f t="shared" si="96"/>
        <v>-472.7100541408206</v>
      </c>
      <c r="Y870" s="60">
        <v>-0.40256759985265916</v>
      </c>
      <c r="Z870" s="79">
        <v>-4.6944320793933798E-2</v>
      </c>
      <c r="AA870" s="65">
        <f t="shared" si="97"/>
        <v>-0.35562327905872537</v>
      </c>
    </row>
    <row r="871" spans="1:27" x14ac:dyDescent="0.25">
      <c r="A871" s="82">
        <v>10</v>
      </c>
      <c r="B871" s="82">
        <v>240</v>
      </c>
      <c r="C871" s="7" t="s">
        <v>2190</v>
      </c>
      <c r="D871" s="7" t="s">
        <v>355</v>
      </c>
      <c r="E871" s="7">
        <v>1</v>
      </c>
      <c r="F871" s="82">
        <v>12</v>
      </c>
      <c r="G871" s="50">
        <v>5.8408980302079347E-2</v>
      </c>
      <c r="H871" s="50">
        <v>8.312902068988345E-3</v>
      </c>
      <c r="I871" s="50">
        <f t="shared" si="91"/>
        <v>5.0096078233091E-2</v>
      </c>
      <c r="J871" s="28">
        <v>6.4178290434365666</v>
      </c>
      <c r="K871" s="31">
        <v>11.510023683426688</v>
      </c>
      <c r="L871" s="31">
        <f t="shared" si="92"/>
        <v>-5.0921946399901215</v>
      </c>
      <c r="M871" s="28">
        <v>-0.11326344095735387</v>
      </c>
      <c r="N871" s="26">
        <v>7.2164884343347531E-3</v>
      </c>
      <c r="O871" s="26">
        <f t="shared" si="93"/>
        <v>-0.12047992939168863</v>
      </c>
      <c r="P871" s="52">
        <v>2.5878778070449573</v>
      </c>
      <c r="Q871" s="56">
        <v>4.1268346243135854</v>
      </c>
      <c r="R871" s="56">
        <f t="shared" si="94"/>
        <v>-1.5389568172686281</v>
      </c>
      <c r="S871" s="52">
        <v>1.8410256860746953E-2</v>
      </c>
      <c r="T871" s="56">
        <v>1.8882797316289807E-2</v>
      </c>
      <c r="U871" s="56">
        <f t="shared" si="95"/>
        <v>-4.725404555428539E-4</v>
      </c>
      <c r="V871" s="60">
        <v>281.81848184818483</v>
      </c>
      <c r="W871" s="64">
        <v>698.52227035203532</v>
      </c>
      <c r="X871" s="64">
        <f t="shared" si="96"/>
        <v>-416.70378850385049</v>
      </c>
      <c r="Y871" s="60">
        <v>-0.28534514395661736</v>
      </c>
      <c r="Z871" s="79">
        <v>-7.6149821802100115E-2</v>
      </c>
      <c r="AA871" s="65">
        <f t="shared" si="97"/>
        <v>-0.20919532215451725</v>
      </c>
    </row>
    <row r="872" spans="1:27" x14ac:dyDescent="0.25">
      <c r="A872" s="82">
        <v>11</v>
      </c>
      <c r="B872" s="82">
        <v>264</v>
      </c>
      <c r="C872" s="7">
        <v>4</v>
      </c>
      <c r="D872" s="7" t="s">
        <v>355</v>
      </c>
      <c r="E872" s="7">
        <v>1</v>
      </c>
      <c r="F872" s="82">
        <v>12</v>
      </c>
      <c r="G872" s="50">
        <v>6.1848480550912834E-2</v>
      </c>
      <c r="H872" s="50">
        <v>1.1402580276202409E-2</v>
      </c>
      <c r="I872" s="50">
        <f t="shared" si="91"/>
        <v>5.0445900274710423E-2</v>
      </c>
      <c r="J872" s="28">
        <v>5.0130120818793324</v>
      </c>
      <c r="K872" s="31">
        <v>9.6067582172372461</v>
      </c>
      <c r="L872" s="31">
        <f t="shared" si="92"/>
        <v>-4.5937461353579137</v>
      </c>
      <c r="M872" s="28">
        <v>-0.18361262087209168</v>
      </c>
      <c r="N872" s="26">
        <v>-7.5698486503831763E-2</v>
      </c>
      <c r="O872" s="26">
        <f t="shared" si="93"/>
        <v>-0.10791413436825992</v>
      </c>
      <c r="P872" s="52">
        <v>2.3434432784155641</v>
      </c>
      <c r="Q872" s="56">
        <v>3.9766977176627822</v>
      </c>
      <c r="R872" s="56">
        <f t="shared" si="94"/>
        <v>-1.6332544392472181</v>
      </c>
      <c r="S872" s="52">
        <v>7.8450845342894773E-2</v>
      </c>
      <c r="T872" s="56">
        <v>1.8560746180279194E-2</v>
      </c>
      <c r="U872" s="56">
        <f t="shared" si="95"/>
        <v>5.9890099162615576E-2</v>
      </c>
      <c r="V872" s="60">
        <v>256.1468346039112</v>
      </c>
      <c r="W872" s="64">
        <v>478.31294884543149</v>
      </c>
      <c r="X872" s="64">
        <f t="shared" si="96"/>
        <v>-222.16611424152029</v>
      </c>
      <c r="Y872" s="60">
        <v>-4.4568544737922197E-2</v>
      </c>
      <c r="Z872" s="79">
        <v>-9.7593849701297919E-2</v>
      </c>
      <c r="AA872" s="65">
        <f t="shared" si="97"/>
        <v>5.3025304963375722E-2</v>
      </c>
    </row>
    <row r="873" spans="1:27" x14ac:dyDescent="0.25">
      <c r="A873" s="82">
        <v>12</v>
      </c>
      <c r="B873" s="82">
        <v>288</v>
      </c>
      <c r="C873" s="7" t="s">
        <v>2190</v>
      </c>
      <c r="D873" s="7" t="s">
        <v>355</v>
      </c>
      <c r="E873" s="7">
        <v>2</v>
      </c>
      <c r="F873" s="82">
        <v>12</v>
      </c>
      <c r="G873" s="50">
        <v>5.3890158354785986E-2</v>
      </c>
      <c r="H873" s="50">
        <v>1.9874084798630436E-2</v>
      </c>
      <c r="I873" s="50">
        <f t="shared" si="91"/>
        <v>3.4016073556155546E-2</v>
      </c>
      <c r="J873" s="28">
        <v>5.4732369820284834</v>
      </c>
      <c r="K873" s="31">
        <v>9.5757510795120258</v>
      </c>
      <c r="L873" s="31">
        <f t="shared" si="92"/>
        <v>-4.1025140974835423</v>
      </c>
      <c r="M873" s="28">
        <v>-7.0458288048729223E-2</v>
      </c>
      <c r="N873" s="26">
        <v>-0.12129677891189873</v>
      </c>
      <c r="O873" s="26">
        <f t="shared" si="93"/>
        <v>5.0838490863169508E-2</v>
      </c>
      <c r="P873" s="52">
        <v>2.1655367966347026</v>
      </c>
      <c r="Q873" s="56">
        <v>3.6155338046936252</v>
      </c>
      <c r="R873" s="56">
        <f t="shared" si="94"/>
        <v>-1.4499970080589226</v>
      </c>
      <c r="S873" s="52">
        <v>1.502507049420166E-2</v>
      </c>
      <c r="T873" s="56">
        <v>-6.2303241628159589E-2</v>
      </c>
      <c r="U873" s="56">
        <f t="shared" si="95"/>
        <v>7.7328312122361242E-2</v>
      </c>
      <c r="V873" s="60">
        <v>228.16096579476863</v>
      </c>
      <c r="W873" s="64">
        <v>507.14285714285728</v>
      </c>
      <c r="X873" s="64">
        <f t="shared" si="96"/>
        <v>-278.98189134808865</v>
      </c>
      <c r="Y873" s="60">
        <v>-0.2644496312929126</v>
      </c>
      <c r="Z873" s="79">
        <v>-0.26573141069062617</v>
      </c>
      <c r="AA873" s="65">
        <f t="shared" si="97"/>
        <v>1.2817793977135672E-3</v>
      </c>
    </row>
    <row r="874" spans="1:27" x14ac:dyDescent="0.25">
      <c r="A874" s="82">
        <v>13</v>
      </c>
      <c r="B874" s="82">
        <v>312</v>
      </c>
      <c r="C874" s="7" t="s">
        <v>2190</v>
      </c>
      <c r="D874" s="7" t="s">
        <v>355</v>
      </c>
      <c r="E874" s="7">
        <v>2</v>
      </c>
      <c r="F874" s="82">
        <v>12</v>
      </c>
      <c r="G874" s="50">
        <v>2.7541908867098286E-2</v>
      </c>
      <c r="H874" s="50">
        <v>1.3389339368220154E-2</v>
      </c>
      <c r="I874" s="50">
        <f t="shared" si="91"/>
        <v>1.4152569498878132E-2</v>
      </c>
      <c r="J874" s="28">
        <v>4.9951059094482533</v>
      </c>
      <c r="K874" s="31">
        <v>7.8986120953424956</v>
      </c>
      <c r="L874" s="31">
        <f t="shared" si="92"/>
        <v>-2.9035061858942424</v>
      </c>
      <c r="M874" s="28">
        <v>-0.17472266533975309</v>
      </c>
      <c r="N874" s="26">
        <v>-6.1783624485983173E-2</v>
      </c>
      <c r="O874" s="26">
        <f t="shared" si="93"/>
        <v>-0.11293904085376991</v>
      </c>
      <c r="P874" s="52">
        <v>1.8884510850431622</v>
      </c>
      <c r="Q874" s="56">
        <v>3.4422947383738673</v>
      </c>
      <c r="R874" s="56">
        <f t="shared" si="94"/>
        <v>-1.5538436533307052</v>
      </c>
      <c r="S874" s="52">
        <v>-7.6050065247976917E-2</v>
      </c>
      <c r="T874" s="56">
        <v>-0.17100685841409771</v>
      </c>
      <c r="U874" s="56">
        <f t="shared" si="95"/>
        <v>9.4956793166120795E-2</v>
      </c>
      <c r="V874" s="60">
        <v>218.81675305132921</v>
      </c>
      <c r="W874" s="64">
        <v>412.45665440561783</v>
      </c>
      <c r="X874" s="64">
        <f t="shared" si="96"/>
        <v>-193.63990135428861</v>
      </c>
      <c r="Y874" s="60">
        <v>-0.31019384776588582</v>
      </c>
      <c r="Z874" s="79">
        <v>-0.21425833594600299</v>
      </c>
      <c r="AA874" s="65">
        <f t="shared" si="97"/>
        <v>-9.5935511819882829E-2</v>
      </c>
    </row>
    <row r="875" spans="1:27" x14ac:dyDescent="0.25">
      <c r="A875" s="82">
        <v>14</v>
      </c>
      <c r="B875" s="82">
        <v>336</v>
      </c>
      <c r="C875" s="7" t="s">
        <v>2190</v>
      </c>
      <c r="D875" s="7" t="s">
        <v>355</v>
      </c>
      <c r="E875" s="7">
        <v>2</v>
      </c>
      <c r="F875" s="82">
        <v>12</v>
      </c>
      <c r="G875" s="50">
        <v>1.8904265746703251E-2</v>
      </c>
      <c r="H875" s="50">
        <v>4.392520638178523E-2</v>
      </c>
      <c r="I875" s="50">
        <f t="shared" si="91"/>
        <v>-2.5020940635081979E-2</v>
      </c>
      <c r="J875" s="28">
        <v>5.0271838644900386</v>
      </c>
      <c r="K875" s="31">
        <v>8.3205011183702222</v>
      </c>
      <c r="L875" s="31">
        <f t="shared" si="92"/>
        <v>-3.2933172538801836</v>
      </c>
      <c r="M875" s="28">
        <v>-5.6279946913352086E-2</v>
      </c>
      <c r="N875" s="26">
        <v>0.16451723189421197</v>
      </c>
      <c r="O875" s="26">
        <f t="shared" si="93"/>
        <v>-0.22079717880756405</v>
      </c>
      <c r="P875" s="52">
        <v>2.0161774973640543</v>
      </c>
      <c r="Q875" s="56">
        <v>2.980248193470393</v>
      </c>
      <c r="R875" s="56">
        <f t="shared" si="94"/>
        <v>-0.96407069610633878</v>
      </c>
      <c r="S875" s="52">
        <v>-5.1496566663087702E-3</v>
      </c>
      <c r="T875" s="56">
        <v>8.3571837472428342E-2</v>
      </c>
      <c r="U875" s="56">
        <f t="shared" si="95"/>
        <v>-8.8721494138737117E-2</v>
      </c>
      <c r="V875" s="60">
        <v>192.10532445923462</v>
      </c>
      <c r="W875" s="64">
        <v>382.34547975596223</v>
      </c>
      <c r="X875" s="64">
        <f t="shared" si="96"/>
        <v>-190.24015529672761</v>
      </c>
      <c r="Y875" s="60">
        <v>-0.30429713132905373</v>
      </c>
      <c r="Z875" s="79">
        <v>-0.23495720545848195</v>
      </c>
      <c r="AA875" s="65">
        <f t="shared" si="97"/>
        <v>-6.9339925870571778E-2</v>
      </c>
    </row>
    <row r="876" spans="1:27" x14ac:dyDescent="0.25">
      <c r="A876" s="82">
        <v>15</v>
      </c>
      <c r="B876" s="82">
        <v>360</v>
      </c>
      <c r="C876" s="7" t="s">
        <v>2190</v>
      </c>
      <c r="D876" s="7" t="s">
        <v>355</v>
      </c>
      <c r="E876" s="7">
        <v>2</v>
      </c>
      <c r="F876" s="82">
        <v>12</v>
      </c>
      <c r="G876" s="50">
        <v>3.9324499677338844E-2</v>
      </c>
      <c r="H876" s="50">
        <v>5.9921002139369739E-2</v>
      </c>
      <c r="I876" s="50">
        <f t="shared" si="91"/>
        <v>-2.0596502462030895E-2</v>
      </c>
      <c r="J876" s="28">
        <v>5.2052757978694109</v>
      </c>
      <c r="K876" s="31">
        <v>7.7740113616750977</v>
      </c>
      <c r="L876" s="31">
        <f t="shared" si="92"/>
        <v>-2.5687355638056868</v>
      </c>
      <c r="M876" s="28">
        <v>-9.8508957701333624E-2</v>
      </c>
      <c r="N876" s="26">
        <v>0.1494415781169102</v>
      </c>
      <c r="O876" s="26">
        <f t="shared" si="93"/>
        <v>-0.24795053581824383</v>
      </c>
      <c r="P876" s="52">
        <v>1.9842075355991518</v>
      </c>
      <c r="Q876" s="56">
        <v>2.897175978800854</v>
      </c>
      <c r="R876" s="56">
        <f t="shared" si="94"/>
        <v>-0.91296844320170223</v>
      </c>
      <c r="S876" s="52">
        <v>-1.1256146725204233E-2</v>
      </c>
      <c r="T876" s="56">
        <v>8.0212198215024746E-2</v>
      </c>
      <c r="U876" s="56">
        <f t="shared" si="95"/>
        <v>-9.1468344940228985E-2</v>
      </c>
      <c r="V876" s="60">
        <v>223.73083333333332</v>
      </c>
      <c r="W876" s="64">
        <v>364.08175694444435</v>
      </c>
      <c r="X876" s="64">
        <f t="shared" si="96"/>
        <v>-140.35092361111103</v>
      </c>
      <c r="Y876" s="60">
        <v>-0.26384756911788504</v>
      </c>
      <c r="Z876" s="79">
        <v>-0.28489889430412302</v>
      </c>
      <c r="AA876" s="65">
        <f t="shared" si="97"/>
        <v>2.1051325186237979E-2</v>
      </c>
    </row>
    <row r="877" spans="1:27" x14ac:dyDescent="0.25">
      <c r="A877" s="83">
        <v>16</v>
      </c>
      <c r="B877" s="83">
        <v>384</v>
      </c>
      <c r="C877" s="8">
        <v>5</v>
      </c>
      <c r="D877" s="8" t="s">
        <v>355</v>
      </c>
      <c r="E877" s="8">
        <v>2</v>
      </c>
      <c r="F877" s="83">
        <v>12</v>
      </c>
      <c r="G877" s="51">
        <v>5.7670079982035639E-2</v>
      </c>
      <c r="H877" s="51">
        <v>3.2925461448930719E-3</v>
      </c>
      <c r="I877" s="51">
        <f t="shared" si="91"/>
        <v>5.4377533837142569E-2</v>
      </c>
      <c r="J877" s="29">
        <v>4.9350202440034199</v>
      </c>
      <c r="K877" s="32">
        <v>6.65609614243749</v>
      </c>
      <c r="L877" s="27">
        <f t="shared" si="92"/>
        <v>-1.7210758984340702</v>
      </c>
      <c r="M877" s="29">
        <v>-0.15158697291940912</v>
      </c>
      <c r="N877" s="27">
        <v>-9.4482272125681166E-2</v>
      </c>
      <c r="O877" s="27">
        <f t="shared" si="93"/>
        <v>-5.7104700793727953E-2</v>
      </c>
      <c r="P877" s="57">
        <v>1.9572041232144424</v>
      </c>
      <c r="Q877" s="59">
        <v>2.4353357186413698</v>
      </c>
      <c r="R877" s="59">
        <f t="shared" si="94"/>
        <v>-0.4781315954269274</v>
      </c>
      <c r="S877" s="57">
        <v>3.3026995149083214E-2</v>
      </c>
      <c r="T877" s="59">
        <v>-8.0140471677468406E-2</v>
      </c>
      <c r="U877" s="59">
        <f t="shared" si="95"/>
        <v>0.11316746682655163</v>
      </c>
      <c r="V877" s="66">
        <v>228.2001988730527</v>
      </c>
      <c r="W877" s="68">
        <v>311.53564523257097</v>
      </c>
      <c r="X877" s="69">
        <f t="shared" si="96"/>
        <v>-83.335446359518272</v>
      </c>
      <c r="Y877" s="66">
        <v>-3.6930622019609026E-2</v>
      </c>
      <c r="Z877" s="80">
        <v>-8.664836827258178E-2</v>
      </c>
      <c r="AA877" s="69">
        <f t="shared" si="97"/>
        <v>4.9717746252972754E-2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Key</vt:lpstr>
      <vt:lpstr>1) Flow cytometry raw export</vt:lpstr>
      <vt:lpstr>2) Clean up + normalisation</vt:lpstr>
      <vt:lpstr>3) Calculating rates + change</vt:lpstr>
      <vt:lpstr>4) Calculating relative values</vt:lpstr>
      <vt:lpstr>5) Final data for 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Raissa</dc:creator>
  <cp:lastModifiedBy>Raissa Gill</cp:lastModifiedBy>
  <dcterms:created xsi:type="dcterms:W3CDTF">2019-09-01T05:23:16Z</dcterms:created>
  <dcterms:modified xsi:type="dcterms:W3CDTF">2022-03-31T14:14:22Z</dcterms:modified>
</cp:coreProperties>
</file>